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drawings/drawing8.xml" ContentType="application/vnd.openxmlformats-officedocument.drawing+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drawings/drawing9.xml" ContentType="application/vnd.openxmlformats-officedocument.drawing+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charts/chart40.xml" ContentType="application/vnd.openxmlformats-officedocument.drawingml.chart+xml"/>
  <Override PartName="/xl/charts/chart41.xml" ContentType="application/vnd.openxmlformats-officedocument.drawingml.chart+xml"/>
  <Override PartName="/xl/charts/chart42.xml" ContentType="application/vnd.openxmlformats-officedocument.drawingml.chart+xml"/>
  <Override PartName="/xl/charts/chart43.xml" ContentType="application/vnd.openxmlformats-officedocument.drawingml.chart+xml"/>
  <Override PartName="/xl/charts/chart44.xml" ContentType="application/vnd.openxmlformats-officedocument.drawingml.chart+xml"/>
  <Override PartName="/xl/charts/chart45.xml" ContentType="application/vnd.openxmlformats-officedocument.drawingml.chart+xml"/>
  <Override PartName="/xl/charts/chart46.xml" ContentType="application/vnd.openxmlformats-officedocument.drawingml.chart+xml"/>
  <Override PartName="/xl/charts/chart47.xml" ContentType="application/vnd.openxmlformats-officedocument.drawingml.chart+xml"/>
  <Override PartName="/xl/charts/chart48.xml" ContentType="application/vnd.openxmlformats-officedocument.drawingml.chart+xml"/>
  <Override PartName="/xl/charts/chart49.xml" ContentType="application/vnd.openxmlformats-officedocument.drawingml.chart+xml"/>
  <Override PartName="/xl/charts/chart50.xml" ContentType="application/vnd.openxmlformats-officedocument.drawingml.chart+xml"/>
  <Override PartName="/xl/charts/chart51.xml" ContentType="application/vnd.openxmlformats-officedocument.drawingml.chart+xml"/>
  <Override PartName="/xl/charts/chart52.xml" ContentType="application/vnd.openxmlformats-officedocument.drawingml.chart+xml"/>
  <Override PartName="/xl/charts/chart53.xml" ContentType="application/vnd.openxmlformats-officedocument.drawingml.chart+xml"/>
  <Override PartName="/xl/charts/chart54.xml" ContentType="application/vnd.openxmlformats-officedocument.drawingml.chart+xml"/>
  <Override PartName="/xl/drawings/drawing10.xml" ContentType="application/vnd.openxmlformats-officedocument.drawing+xml"/>
  <Override PartName="/xl/charts/chart55.xml" ContentType="application/vnd.openxmlformats-officedocument.drawingml.chart+xml"/>
  <Override PartName="/xl/charts/chart56.xml" ContentType="application/vnd.openxmlformats-officedocument.drawingml.chart+xml"/>
  <Override PartName="/xl/charts/chart57.xml" ContentType="application/vnd.openxmlformats-officedocument.drawingml.chart+xml"/>
  <Override PartName="/xl/charts/chart58.xml" ContentType="application/vnd.openxmlformats-officedocument.drawingml.chart+xml"/>
  <Override PartName="/xl/charts/chart59.xml" ContentType="application/vnd.openxmlformats-officedocument.drawingml.chart+xml"/>
  <Override PartName="/xl/charts/chart60.xml" ContentType="application/vnd.openxmlformats-officedocument.drawingml.chart+xml"/>
  <Override PartName="/xl/charts/chart61.xml" ContentType="application/vnd.openxmlformats-officedocument.drawingml.chart+xml"/>
  <Override PartName="/xl/charts/chart62.xml" ContentType="application/vnd.openxmlformats-officedocument.drawingml.chart+xml"/>
  <Override PartName="/xl/charts/chart63.xml" ContentType="application/vnd.openxmlformats-officedocument.drawingml.chart+xml"/>
  <Override PartName="/xl/charts/chart64.xml" ContentType="application/vnd.openxmlformats-officedocument.drawingml.chart+xml"/>
  <Override PartName="/xl/charts/chart65.xml" ContentType="application/vnd.openxmlformats-officedocument.drawingml.chart+xml"/>
  <Override PartName="/xl/charts/chart66.xml" ContentType="application/vnd.openxmlformats-officedocument.drawingml.chart+xml"/>
  <Override PartName="/xl/charts/chart67.xml" ContentType="application/vnd.openxmlformats-officedocument.drawingml.chart+xml"/>
  <Override PartName="/xl/charts/chart68.xml" ContentType="application/vnd.openxmlformats-officedocument.drawingml.chart+xml"/>
  <Override PartName="/xl/charts/chart69.xml" ContentType="application/vnd.openxmlformats-officedocument.drawingml.chart+xml"/>
  <Override PartName="/xl/charts/chart70.xml" ContentType="application/vnd.openxmlformats-officedocument.drawingml.chart+xml"/>
  <Override PartName="/xl/charts/chart71.xml" ContentType="application/vnd.openxmlformats-officedocument.drawingml.chart+xml"/>
  <Override PartName="/xl/charts/chart7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Q:\産業連関表\01産業連関作表\2015県内外地域間表\分析シート訂正2022_05\"/>
    </mc:Choice>
  </mc:AlternateContent>
  <bookViews>
    <workbookView xWindow="240" yWindow="120" windowWidth="19260" windowHeight="9225" tabRatio="882" activeTab="1"/>
  </bookViews>
  <sheets>
    <sheet name="変更点" sheetId="32" r:id="rId1"/>
    <sheet name="使い方" sheetId="4" r:id="rId2"/>
    <sheet name="入力_県内外" sheetId="31" r:id="rId3"/>
    <sheet name="推計結果の概要" sheetId="6" r:id="rId4"/>
    <sheet name="県内のみ" sheetId="7" r:id="rId5"/>
    <sheet name="詳細1" sheetId="8" r:id="rId6"/>
    <sheet name="詳細2" sheetId="9" r:id="rId7"/>
    <sheet name="詳細3" sheetId="10" r:id="rId8"/>
    <sheet name="詳細4" sheetId="11" r:id="rId9"/>
    <sheet name="体系図1" sheetId="12" r:id="rId10"/>
    <sheet name="体系図2" sheetId="13" r:id="rId11"/>
    <sheet name="効果内訳" sheetId="14" r:id="rId12"/>
    <sheet name="グラフ1" sheetId="15" r:id="rId13"/>
    <sheet name="グラフ2" sheetId="16" r:id="rId14"/>
    <sheet name="グラフ3" sheetId="17" r:id="rId15"/>
    <sheet name="グラフ4" sheetId="18" r:id="rId16"/>
    <sheet name="1次効果" sheetId="19" r:id="rId17"/>
    <sheet name="2次効果" sheetId="20" r:id="rId18"/>
    <sheet name="係数" sheetId="21" r:id="rId19"/>
  </sheets>
  <definedNames>
    <definedName name="_xlnm._FilterDatabase" localSheetId="5" hidden="1">詳細1!$D$9:$D$142</definedName>
    <definedName name="_xlnm._FilterDatabase" localSheetId="6" hidden="1">詳細2!$D$9:$D$289</definedName>
    <definedName name="_xlnm._FilterDatabase" localSheetId="7" hidden="1">詳細3!$D$9:$D$281</definedName>
    <definedName name="_xlnm._FilterDatabase" localSheetId="8" hidden="1">詳細4!$D$9:$D$282</definedName>
    <definedName name="_xlnm.Print_Area" localSheetId="16">'1次効果'!$B$1:$CE$1882</definedName>
    <definedName name="_xlnm.Print_Area" localSheetId="17">'2次効果'!$B$2:$CD$1393</definedName>
    <definedName name="_xlnm.Print_Area" localSheetId="12">グラフ1!$B$2:$W$184</definedName>
    <definedName name="_xlnm.Print_Area" localSheetId="13">グラフ2!$B$2:$W$184</definedName>
    <definedName name="_xlnm.Print_Area" localSheetId="14">グラフ3!$B$2:$W$184</definedName>
    <definedName name="_xlnm.Print_Area" localSheetId="15">グラフ4!$B$2:$W$184</definedName>
    <definedName name="_xlnm.Print_Area" localSheetId="18">係数!$B$1:$P$96</definedName>
    <definedName name="_xlnm.Print_Area" localSheetId="4">県内のみ!$B$1:$W$106</definedName>
    <definedName name="_xlnm.Print_Area" localSheetId="11">効果内訳!$B$2:$W$150</definedName>
    <definedName name="_xlnm.Print_Area" localSheetId="1">使い方!$C$1:$R$22</definedName>
    <definedName name="_xlnm.Print_Area" localSheetId="5">詳細1!$B$1:$W$145</definedName>
    <definedName name="_xlnm.Print_Area" localSheetId="6">詳細2!$B$1:$W$292</definedName>
    <definedName name="_xlnm.Print_Area" localSheetId="7">詳細3!$B$1:$W$283</definedName>
    <definedName name="_xlnm.Print_Area" localSheetId="8">詳細4!$B$1:$W$284</definedName>
    <definedName name="_xlnm.Print_Area" localSheetId="3">推計結果の概要!$B$1:$W$639</definedName>
    <definedName name="_xlnm.Print_Area" localSheetId="9">体系図1!$B$1:$AE$320</definedName>
    <definedName name="_xlnm.Print_Area" localSheetId="10">体系図2!$B$1:$AE$320</definedName>
    <definedName name="_xlnm.Print_Area" localSheetId="2">入力_県内外!$B$2:$X$47</definedName>
    <definedName name="_xlnm.Print_Titles" localSheetId="12">グラフ1!$2:$7</definedName>
    <definedName name="_xlnm.Print_Titles" localSheetId="13">グラフ2!$2:$7</definedName>
    <definedName name="_xlnm.Print_Titles" localSheetId="14">グラフ3!$2:$7</definedName>
    <definedName name="_xlnm.Print_Titles" localSheetId="15">グラフ4!$2:$7</definedName>
    <definedName name="_xlnm.Print_Titles" localSheetId="18">係数!$1:$2</definedName>
    <definedName name="_xlnm.Print_Titles" localSheetId="11">効果内訳!$2:$7</definedName>
  </definedNames>
  <calcPr calcId="162913"/>
</workbook>
</file>

<file path=xl/calcChain.xml><?xml version="1.0" encoding="utf-8"?>
<calcChain xmlns="http://schemas.openxmlformats.org/spreadsheetml/2006/main">
  <c r="F1673" i="19" l="1"/>
  <c r="F1674" i="19"/>
  <c r="F1675" i="19"/>
  <c r="F1676" i="19"/>
  <c r="F1677" i="19"/>
  <c r="F1678" i="19"/>
  <c r="F1679" i="19"/>
  <c r="F1680" i="19"/>
  <c r="F1681" i="19"/>
  <c r="F1682" i="19"/>
  <c r="F1683" i="19"/>
  <c r="F1684" i="19"/>
  <c r="F1685" i="19"/>
  <c r="F1686" i="19"/>
  <c r="F1687" i="19"/>
  <c r="F1688" i="19"/>
  <c r="F1689" i="19"/>
  <c r="F1690" i="19"/>
  <c r="F1691" i="19"/>
  <c r="F1692" i="19"/>
  <c r="F1693" i="19"/>
  <c r="F1694" i="19"/>
  <c r="F1695" i="19"/>
  <c r="F1696" i="19"/>
  <c r="F1697" i="19"/>
  <c r="F1698" i="19"/>
  <c r="F1699" i="19"/>
  <c r="F1700" i="19"/>
  <c r="F1701" i="19"/>
  <c r="F1702" i="19"/>
  <c r="F1703" i="19"/>
  <c r="F1704" i="19"/>
  <c r="F1705" i="19"/>
  <c r="F1706" i="19"/>
  <c r="F1707" i="19"/>
  <c r="F1708" i="19"/>
  <c r="F1709" i="19"/>
  <c r="F1710" i="19"/>
  <c r="F1672" i="19"/>
  <c r="P1879" i="19" l="1"/>
  <c r="P1878" i="19"/>
  <c r="P1877" i="19"/>
  <c r="P1876" i="19"/>
  <c r="P1875" i="19"/>
  <c r="P1874" i="19"/>
  <c r="P1873" i="19"/>
  <c r="P1872" i="19"/>
  <c r="P1871" i="19"/>
  <c r="P1870" i="19"/>
  <c r="P1869" i="19"/>
  <c r="P1868" i="19"/>
  <c r="P1867" i="19"/>
  <c r="P1866" i="19"/>
  <c r="P1865" i="19"/>
  <c r="P1864" i="19"/>
  <c r="P1863" i="19"/>
  <c r="P1862" i="19"/>
  <c r="P1861" i="19"/>
  <c r="P1860" i="19"/>
  <c r="P1859" i="19"/>
  <c r="P1858" i="19"/>
  <c r="P1857" i="19"/>
  <c r="P1856" i="19"/>
  <c r="P1855" i="19"/>
  <c r="P1854" i="19"/>
  <c r="P1853" i="19"/>
  <c r="P1852" i="19"/>
  <c r="P1851" i="19"/>
  <c r="P1850" i="19"/>
  <c r="P1849" i="19"/>
  <c r="P1848" i="19"/>
  <c r="P1847" i="19"/>
  <c r="P1846" i="19"/>
  <c r="P1845" i="19"/>
  <c r="P1844" i="19"/>
  <c r="P1843" i="19"/>
  <c r="P1842" i="19"/>
  <c r="P1841" i="19"/>
  <c r="P1840" i="19"/>
  <c r="P1839" i="19"/>
  <c r="P1838" i="19"/>
  <c r="P1837" i="19"/>
  <c r="P1836" i="19"/>
  <c r="P1835" i="19"/>
  <c r="P1834" i="19"/>
  <c r="P1833" i="19"/>
  <c r="P1832" i="19"/>
  <c r="P1831" i="19"/>
  <c r="P1830" i="19"/>
  <c r="P1829" i="19"/>
  <c r="P1828" i="19"/>
  <c r="P1827" i="19"/>
  <c r="P1826" i="19"/>
  <c r="P1825" i="19"/>
  <c r="P1824" i="19"/>
  <c r="P1823" i="19"/>
  <c r="P1822" i="19"/>
  <c r="P1821" i="19"/>
  <c r="P1820" i="19"/>
  <c r="P1819" i="19"/>
  <c r="P1818" i="19"/>
  <c r="P1817" i="19"/>
  <c r="P1816" i="19"/>
  <c r="P1815" i="19"/>
  <c r="P1814" i="19"/>
  <c r="P1813" i="19"/>
  <c r="P1812" i="19"/>
  <c r="P1811" i="19"/>
  <c r="P1810" i="19"/>
  <c r="P1809" i="19"/>
  <c r="P1808" i="19"/>
  <c r="P1807" i="19"/>
  <c r="P1806" i="19"/>
  <c r="P1805" i="19"/>
  <c r="P1804" i="19"/>
  <c r="P1803" i="19"/>
  <c r="P1802" i="19"/>
  <c r="L1879" i="19"/>
  <c r="L1878" i="19"/>
  <c r="L1877" i="19"/>
  <c r="L1876" i="19"/>
  <c r="L1875" i="19"/>
  <c r="L1874" i="19"/>
  <c r="L1873" i="19"/>
  <c r="L1872" i="19"/>
  <c r="L1871" i="19"/>
  <c r="L1870" i="19"/>
  <c r="L1869" i="19"/>
  <c r="L1868" i="19"/>
  <c r="L1867" i="19"/>
  <c r="L1866" i="19"/>
  <c r="L1865" i="19"/>
  <c r="L1864" i="19"/>
  <c r="L1863" i="19"/>
  <c r="L1862" i="19"/>
  <c r="L1861" i="19"/>
  <c r="L1860" i="19"/>
  <c r="L1859" i="19"/>
  <c r="L1858" i="19"/>
  <c r="L1857" i="19"/>
  <c r="L1856" i="19"/>
  <c r="L1855" i="19"/>
  <c r="L1854" i="19"/>
  <c r="L1853" i="19"/>
  <c r="L1852" i="19"/>
  <c r="L1851" i="19"/>
  <c r="L1850" i="19"/>
  <c r="L1849" i="19"/>
  <c r="L1848" i="19"/>
  <c r="L1847" i="19"/>
  <c r="L1846" i="19"/>
  <c r="L1845" i="19"/>
  <c r="L1844" i="19"/>
  <c r="L1843" i="19"/>
  <c r="L1842" i="19"/>
  <c r="L1841" i="19"/>
  <c r="L1840" i="19"/>
  <c r="L1839" i="19"/>
  <c r="L1838" i="19"/>
  <c r="L1837" i="19"/>
  <c r="L1836" i="19"/>
  <c r="L1835" i="19"/>
  <c r="L1834" i="19"/>
  <c r="L1833" i="19"/>
  <c r="L1832" i="19"/>
  <c r="L1831" i="19"/>
  <c r="L1830" i="19"/>
  <c r="L1829" i="19"/>
  <c r="L1828" i="19"/>
  <c r="L1827" i="19"/>
  <c r="L1826" i="19"/>
  <c r="L1825" i="19"/>
  <c r="L1824" i="19"/>
  <c r="L1823" i="19"/>
  <c r="L1822" i="19"/>
  <c r="L1821" i="19"/>
  <c r="L1820" i="19"/>
  <c r="L1819" i="19"/>
  <c r="L1818" i="19"/>
  <c r="L1817" i="19"/>
  <c r="L1816" i="19"/>
  <c r="L1815" i="19"/>
  <c r="L1814" i="19"/>
  <c r="L1813" i="19"/>
  <c r="L1812" i="19"/>
  <c r="L1811" i="19"/>
  <c r="L1810" i="19"/>
  <c r="L1809" i="19"/>
  <c r="L1808" i="19"/>
  <c r="L1807" i="19"/>
  <c r="L1806" i="19"/>
  <c r="L1805" i="19"/>
  <c r="L1804" i="19"/>
  <c r="L1803" i="19"/>
  <c r="L1802" i="19"/>
  <c r="H1802" i="19"/>
  <c r="H1803" i="19"/>
  <c r="H1804" i="19"/>
  <c r="H1805" i="19"/>
  <c r="H1806" i="19"/>
  <c r="H1807" i="19"/>
  <c r="H1808" i="19"/>
  <c r="H1809" i="19"/>
  <c r="H1810" i="19"/>
  <c r="H1811" i="19"/>
  <c r="H1812" i="19"/>
  <c r="H1813" i="19"/>
  <c r="H1814" i="19"/>
  <c r="H1815" i="19"/>
  <c r="H1816" i="19"/>
  <c r="H1817" i="19"/>
  <c r="H1818" i="19"/>
  <c r="H1819" i="19"/>
  <c r="H1820" i="19"/>
  <c r="H1821" i="19"/>
  <c r="H1822" i="19"/>
  <c r="H1823" i="19"/>
  <c r="H1824" i="19"/>
  <c r="H1825" i="19"/>
  <c r="H1826" i="19"/>
  <c r="H1827" i="19"/>
  <c r="H1828" i="19"/>
  <c r="H1829" i="19"/>
  <c r="H1830" i="19"/>
  <c r="H1831" i="19"/>
  <c r="H1832" i="19"/>
  <c r="H1833" i="19"/>
  <c r="H1834" i="19"/>
  <c r="H1835" i="19"/>
  <c r="H1836" i="19"/>
  <c r="H1837" i="19"/>
  <c r="H1838" i="19"/>
  <c r="H1839" i="19"/>
  <c r="H1840" i="19"/>
  <c r="H1841" i="19"/>
  <c r="H1842" i="19"/>
  <c r="H1843" i="19"/>
  <c r="H1844" i="19"/>
  <c r="H1845" i="19"/>
  <c r="H1846" i="19"/>
  <c r="H1847" i="19"/>
  <c r="H1848" i="19"/>
  <c r="H1849" i="19"/>
  <c r="H1850" i="19"/>
  <c r="H1851" i="19"/>
  <c r="H1852" i="19"/>
  <c r="H1853" i="19"/>
  <c r="H1854" i="19"/>
  <c r="H1855" i="19"/>
  <c r="H1856" i="19"/>
  <c r="H1857" i="19"/>
  <c r="H1858" i="19"/>
  <c r="H1859" i="19"/>
  <c r="H1860" i="19"/>
  <c r="H1861" i="19"/>
  <c r="H1862" i="19"/>
  <c r="H1863" i="19"/>
  <c r="H1864" i="19"/>
  <c r="H1865" i="19"/>
  <c r="H1866" i="19"/>
  <c r="H1867" i="19"/>
  <c r="H1868" i="19"/>
  <c r="H1869" i="19"/>
  <c r="H1870" i="19"/>
  <c r="H1871" i="19"/>
  <c r="H1872" i="19"/>
  <c r="H1873" i="19"/>
  <c r="H1874" i="19"/>
  <c r="H1875" i="19"/>
  <c r="H1876" i="19"/>
  <c r="H1877" i="19"/>
  <c r="H1878" i="19"/>
  <c r="H1879" i="19"/>
  <c r="P1195" i="19"/>
  <c r="P1194" i="19"/>
  <c r="P1193" i="19"/>
  <c r="P1192" i="19"/>
  <c r="P1191" i="19"/>
  <c r="P1190" i="19"/>
  <c r="P1189" i="19"/>
  <c r="P1188" i="19"/>
  <c r="P1187" i="19"/>
  <c r="P1186" i="19"/>
  <c r="P1185" i="19"/>
  <c r="P1184" i="19"/>
  <c r="P1183" i="19"/>
  <c r="P1182" i="19"/>
  <c r="P1181" i="19"/>
  <c r="P1180" i="19"/>
  <c r="P1179" i="19"/>
  <c r="P1178" i="19"/>
  <c r="P1177" i="19"/>
  <c r="P1176" i="19"/>
  <c r="P1175" i="19"/>
  <c r="P1174" i="19"/>
  <c r="P1173" i="19"/>
  <c r="P1172" i="19"/>
  <c r="P1171" i="19"/>
  <c r="P1170" i="19"/>
  <c r="P1169" i="19"/>
  <c r="P1168" i="19"/>
  <c r="P1167" i="19"/>
  <c r="P1166" i="19"/>
  <c r="P1165" i="19"/>
  <c r="P1164" i="19"/>
  <c r="P1163" i="19"/>
  <c r="P1162" i="19"/>
  <c r="P1161" i="19"/>
  <c r="P1160" i="19"/>
  <c r="P1159" i="19"/>
  <c r="P1158" i="19"/>
  <c r="P1157" i="19"/>
  <c r="P1156" i="19"/>
  <c r="P1155" i="19"/>
  <c r="P1154" i="19"/>
  <c r="P1153" i="19"/>
  <c r="P1152" i="19"/>
  <c r="P1151" i="19"/>
  <c r="P1150" i="19"/>
  <c r="P1149" i="19"/>
  <c r="P1148" i="19"/>
  <c r="P1147" i="19"/>
  <c r="P1146" i="19"/>
  <c r="P1145" i="19"/>
  <c r="P1144" i="19"/>
  <c r="P1143" i="19"/>
  <c r="P1142" i="19"/>
  <c r="P1141" i="19"/>
  <c r="P1140" i="19"/>
  <c r="P1139" i="19"/>
  <c r="P1138" i="19"/>
  <c r="P1137" i="19"/>
  <c r="P1136" i="19"/>
  <c r="P1135" i="19"/>
  <c r="P1134" i="19"/>
  <c r="P1133" i="19"/>
  <c r="P1132" i="19"/>
  <c r="P1131" i="19"/>
  <c r="P1130" i="19"/>
  <c r="P1129" i="19"/>
  <c r="P1128" i="19"/>
  <c r="P1127" i="19"/>
  <c r="P1126" i="19"/>
  <c r="P1125" i="19"/>
  <c r="P1124" i="19"/>
  <c r="P1123" i="19"/>
  <c r="P1122" i="19"/>
  <c r="P1121" i="19"/>
  <c r="P1120" i="19"/>
  <c r="P1119" i="19"/>
  <c r="P1118" i="19"/>
  <c r="L1195" i="19"/>
  <c r="L1194" i="19"/>
  <c r="L1193" i="19"/>
  <c r="L1192" i="19"/>
  <c r="L1191" i="19"/>
  <c r="L1190" i="19"/>
  <c r="L1189" i="19"/>
  <c r="L1188" i="19"/>
  <c r="L1187" i="19"/>
  <c r="L1186" i="19"/>
  <c r="L1185" i="19"/>
  <c r="L1184" i="19"/>
  <c r="L1183" i="19"/>
  <c r="L1182" i="19"/>
  <c r="L1181" i="19"/>
  <c r="L1180" i="19"/>
  <c r="L1179" i="19"/>
  <c r="L1178" i="19"/>
  <c r="L1177" i="19"/>
  <c r="L1176" i="19"/>
  <c r="L1175" i="19"/>
  <c r="L1174" i="19"/>
  <c r="L1173" i="19"/>
  <c r="L1172" i="19"/>
  <c r="L1171" i="19"/>
  <c r="L1170" i="19"/>
  <c r="L1169" i="19"/>
  <c r="L1168" i="19"/>
  <c r="L1167" i="19"/>
  <c r="L1166" i="19"/>
  <c r="L1165" i="19"/>
  <c r="L1164" i="19"/>
  <c r="L1163" i="19"/>
  <c r="L1162" i="19"/>
  <c r="L1161" i="19"/>
  <c r="L1160" i="19"/>
  <c r="L1159" i="19"/>
  <c r="L1158" i="19"/>
  <c r="L1157" i="19"/>
  <c r="L1156" i="19"/>
  <c r="L1155" i="19"/>
  <c r="L1154" i="19"/>
  <c r="L1153" i="19"/>
  <c r="L1152" i="19"/>
  <c r="L1151" i="19"/>
  <c r="L1150" i="19"/>
  <c r="L1149" i="19"/>
  <c r="L1148" i="19"/>
  <c r="L1147" i="19"/>
  <c r="L1146" i="19"/>
  <c r="L1145" i="19"/>
  <c r="L1144" i="19"/>
  <c r="L1143" i="19"/>
  <c r="L1142" i="19"/>
  <c r="L1141" i="19"/>
  <c r="L1140" i="19"/>
  <c r="L1139" i="19"/>
  <c r="L1138" i="19"/>
  <c r="L1137" i="19"/>
  <c r="L1136" i="19"/>
  <c r="L1135" i="19"/>
  <c r="L1134" i="19"/>
  <c r="L1133" i="19"/>
  <c r="L1132" i="19"/>
  <c r="L1131" i="19"/>
  <c r="L1130" i="19"/>
  <c r="L1129" i="19"/>
  <c r="L1128" i="19"/>
  <c r="L1127" i="19"/>
  <c r="L1126" i="19"/>
  <c r="L1125" i="19"/>
  <c r="L1124" i="19"/>
  <c r="L1123" i="19"/>
  <c r="L1122" i="19"/>
  <c r="L1121" i="19"/>
  <c r="L1120" i="19"/>
  <c r="L1119" i="19"/>
  <c r="L1118" i="19"/>
  <c r="H1118" i="19"/>
  <c r="H1119" i="19"/>
  <c r="H1120" i="19"/>
  <c r="H1121" i="19"/>
  <c r="H1122" i="19"/>
  <c r="H1123" i="19"/>
  <c r="H1124" i="19"/>
  <c r="H1125" i="19"/>
  <c r="H1126" i="19"/>
  <c r="H1127" i="19"/>
  <c r="H1128" i="19"/>
  <c r="H1129" i="19"/>
  <c r="H1130" i="19"/>
  <c r="H1131" i="19"/>
  <c r="H1132" i="19"/>
  <c r="H1133" i="19"/>
  <c r="H1134" i="19"/>
  <c r="H1135" i="19"/>
  <c r="H1136" i="19"/>
  <c r="H1137" i="19"/>
  <c r="H1138" i="19"/>
  <c r="H1139" i="19"/>
  <c r="H1140" i="19"/>
  <c r="H1141" i="19"/>
  <c r="H1142" i="19"/>
  <c r="H1143" i="19"/>
  <c r="H1144" i="19"/>
  <c r="H1145" i="19"/>
  <c r="H1146" i="19"/>
  <c r="H1147" i="19"/>
  <c r="H1148" i="19"/>
  <c r="H1149" i="19"/>
  <c r="H1150" i="19"/>
  <c r="H1151" i="19"/>
  <c r="H1152" i="19"/>
  <c r="H1153" i="19"/>
  <c r="H1154" i="19"/>
  <c r="H1155" i="19"/>
  <c r="H1156" i="19"/>
  <c r="H1157" i="19"/>
  <c r="H1158" i="19"/>
  <c r="H1159" i="19"/>
  <c r="H1160" i="19"/>
  <c r="H1161" i="19"/>
  <c r="H1162" i="19"/>
  <c r="H1163" i="19"/>
  <c r="H1164" i="19"/>
  <c r="H1165" i="19"/>
  <c r="H1166" i="19"/>
  <c r="H1167" i="19"/>
  <c r="H1168" i="19"/>
  <c r="H1169" i="19"/>
  <c r="H1170" i="19"/>
  <c r="H1171" i="19"/>
  <c r="H1172" i="19"/>
  <c r="H1173" i="19"/>
  <c r="H1174" i="19"/>
  <c r="H1175" i="19"/>
  <c r="H1176" i="19"/>
  <c r="H1177" i="19"/>
  <c r="H1178" i="19"/>
  <c r="H1179" i="19"/>
  <c r="H1180" i="19"/>
  <c r="H1181" i="19"/>
  <c r="H1182" i="19"/>
  <c r="H1183" i="19"/>
  <c r="H1184" i="19"/>
  <c r="H1185" i="19"/>
  <c r="H1186" i="19"/>
  <c r="H1187" i="19"/>
  <c r="H1188" i="19"/>
  <c r="H1189" i="19"/>
  <c r="H1190" i="19"/>
  <c r="H1191" i="19"/>
  <c r="H1192" i="19"/>
  <c r="H1193" i="19"/>
  <c r="H1194" i="19"/>
  <c r="H1195" i="19"/>
  <c r="H977" i="19"/>
  <c r="H976" i="19"/>
  <c r="H975" i="19"/>
  <c r="H974" i="19"/>
  <c r="H973" i="19"/>
  <c r="H972" i="19"/>
  <c r="H971" i="19"/>
  <c r="H970" i="19"/>
  <c r="H969" i="19"/>
  <c r="H968" i="19"/>
  <c r="H967" i="19"/>
  <c r="H966" i="19"/>
  <c r="H965" i="19"/>
  <c r="H964" i="19"/>
  <c r="H963" i="19"/>
  <c r="H962" i="19"/>
  <c r="H961" i="19"/>
  <c r="H960" i="19"/>
  <c r="H959" i="19"/>
  <c r="H958" i="19"/>
  <c r="H957" i="19"/>
  <c r="H956" i="19"/>
  <c r="H955" i="19"/>
  <c r="H954" i="19"/>
  <c r="H953" i="19"/>
  <c r="H952" i="19"/>
  <c r="H951" i="19"/>
  <c r="H950" i="19"/>
  <c r="H949" i="19"/>
  <c r="H948" i="19"/>
  <c r="H947" i="19"/>
  <c r="H946" i="19"/>
  <c r="H945" i="19"/>
  <c r="H944" i="19"/>
  <c r="H943" i="19"/>
  <c r="H942" i="19"/>
  <c r="H941" i="19"/>
  <c r="H940" i="19"/>
  <c r="H939" i="19"/>
  <c r="H938" i="19"/>
  <c r="H937" i="19"/>
  <c r="H936" i="19"/>
  <c r="H935" i="19"/>
  <c r="H934" i="19"/>
  <c r="H933" i="19"/>
  <c r="H932" i="19"/>
  <c r="H931" i="19"/>
  <c r="H930" i="19"/>
  <c r="H929" i="19"/>
  <c r="H928" i="19"/>
  <c r="H927" i="19"/>
  <c r="H926" i="19"/>
  <c r="H925" i="19"/>
  <c r="H924" i="19"/>
  <c r="H923" i="19"/>
  <c r="H922" i="19"/>
  <c r="H921" i="19"/>
  <c r="H920" i="19"/>
  <c r="H919" i="19"/>
  <c r="H918" i="19"/>
  <c r="H917" i="19"/>
  <c r="H916" i="19"/>
  <c r="H915" i="19"/>
  <c r="H914" i="19"/>
  <c r="H913" i="19"/>
  <c r="H912" i="19"/>
  <c r="H911" i="19"/>
  <c r="H910" i="19"/>
  <c r="H909" i="19"/>
  <c r="H908" i="19"/>
  <c r="H907" i="19"/>
  <c r="H906" i="19"/>
  <c r="H905" i="19"/>
  <c r="H904" i="19"/>
  <c r="H903" i="19"/>
  <c r="H902" i="19"/>
  <c r="H901" i="19"/>
  <c r="H900" i="19"/>
  <c r="L977" i="19"/>
  <c r="L976" i="19"/>
  <c r="L975" i="19"/>
  <c r="L974" i="19"/>
  <c r="L973" i="19"/>
  <c r="L972" i="19"/>
  <c r="L971" i="19"/>
  <c r="L970" i="19"/>
  <c r="L969" i="19"/>
  <c r="L968" i="19"/>
  <c r="L967" i="19"/>
  <c r="L966" i="19"/>
  <c r="L965" i="19"/>
  <c r="L964" i="19"/>
  <c r="L963" i="19"/>
  <c r="L962" i="19"/>
  <c r="L961" i="19"/>
  <c r="L960" i="19"/>
  <c r="L959" i="19"/>
  <c r="L958" i="19"/>
  <c r="L957" i="19"/>
  <c r="L956" i="19"/>
  <c r="L955" i="19"/>
  <c r="L954" i="19"/>
  <c r="L953" i="19"/>
  <c r="L952" i="19"/>
  <c r="L951" i="19"/>
  <c r="L950" i="19"/>
  <c r="L949" i="19"/>
  <c r="L948" i="19"/>
  <c r="L947" i="19"/>
  <c r="L946" i="19"/>
  <c r="L945" i="19"/>
  <c r="L944" i="19"/>
  <c r="L943" i="19"/>
  <c r="L942" i="19"/>
  <c r="L941" i="19"/>
  <c r="L940" i="19"/>
  <c r="L939" i="19"/>
  <c r="L938" i="19"/>
  <c r="L937" i="19"/>
  <c r="L936" i="19"/>
  <c r="L935" i="19"/>
  <c r="L934" i="19"/>
  <c r="L933" i="19"/>
  <c r="L932" i="19"/>
  <c r="L931" i="19"/>
  <c r="L930" i="19"/>
  <c r="L929" i="19"/>
  <c r="L928" i="19"/>
  <c r="L927" i="19"/>
  <c r="L926" i="19"/>
  <c r="L925" i="19"/>
  <c r="L924" i="19"/>
  <c r="L923" i="19"/>
  <c r="L922" i="19"/>
  <c r="L921" i="19"/>
  <c r="L920" i="19"/>
  <c r="L919" i="19"/>
  <c r="L918" i="19"/>
  <c r="L917" i="19"/>
  <c r="L916" i="19"/>
  <c r="L915" i="19"/>
  <c r="L914" i="19"/>
  <c r="L913" i="19"/>
  <c r="L912" i="19"/>
  <c r="L911" i="19"/>
  <c r="L910" i="19"/>
  <c r="L909" i="19"/>
  <c r="L908" i="19"/>
  <c r="L907" i="19"/>
  <c r="L906" i="19"/>
  <c r="L905" i="19"/>
  <c r="L904" i="19"/>
  <c r="L903" i="19"/>
  <c r="L902" i="19"/>
  <c r="L901" i="19"/>
  <c r="L900" i="19"/>
  <c r="P900" i="19"/>
  <c r="P901" i="19"/>
  <c r="P902" i="19"/>
  <c r="P903" i="19"/>
  <c r="P904" i="19"/>
  <c r="P905" i="19"/>
  <c r="P906" i="19"/>
  <c r="P907" i="19"/>
  <c r="P908" i="19"/>
  <c r="P909" i="19"/>
  <c r="P910" i="19"/>
  <c r="P911" i="19"/>
  <c r="P912" i="19"/>
  <c r="P913" i="19"/>
  <c r="P914" i="19"/>
  <c r="P915" i="19"/>
  <c r="P916" i="19"/>
  <c r="P917" i="19"/>
  <c r="P918" i="19"/>
  <c r="P919" i="19"/>
  <c r="P920" i="19"/>
  <c r="P921" i="19"/>
  <c r="P922" i="19"/>
  <c r="P923" i="19"/>
  <c r="P924" i="19"/>
  <c r="P925" i="19"/>
  <c r="P926" i="19"/>
  <c r="P927" i="19"/>
  <c r="P928" i="19"/>
  <c r="P929" i="19"/>
  <c r="P930" i="19"/>
  <c r="P931" i="19"/>
  <c r="P932" i="19"/>
  <c r="P933" i="19"/>
  <c r="P934" i="19"/>
  <c r="P935" i="19"/>
  <c r="P936" i="19"/>
  <c r="P937" i="19"/>
  <c r="P938" i="19"/>
  <c r="P939" i="19"/>
  <c r="P940" i="19"/>
  <c r="P941" i="19"/>
  <c r="P942" i="19"/>
  <c r="P943" i="19"/>
  <c r="P944" i="19"/>
  <c r="P945" i="19"/>
  <c r="P946" i="19"/>
  <c r="P947" i="19"/>
  <c r="P948" i="19"/>
  <c r="P949" i="19"/>
  <c r="P950" i="19"/>
  <c r="P951" i="19"/>
  <c r="P952" i="19"/>
  <c r="P953" i="19"/>
  <c r="P954" i="19"/>
  <c r="P955" i="19"/>
  <c r="P956" i="19"/>
  <c r="P957" i="19"/>
  <c r="P958" i="19"/>
  <c r="P959" i="19"/>
  <c r="P960" i="19"/>
  <c r="P961" i="19"/>
  <c r="P962" i="19"/>
  <c r="P963" i="19"/>
  <c r="P964" i="19"/>
  <c r="P965" i="19"/>
  <c r="P966" i="19"/>
  <c r="P967" i="19"/>
  <c r="P968" i="19"/>
  <c r="P969" i="19"/>
  <c r="P970" i="19"/>
  <c r="P971" i="19"/>
  <c r="P972" i="19"/>
  <c r="P973" i="19"/>
  <c r="P974" i="19"/>
  <c r="P975" i="19"/>
  <c r="P976" i="19"/>
  <c r="P977" i="19"/>
  <c r="H1387" i="20"/>
  <c r="H1386" i="20"/>
  <c r="H1385" i="20"/>
  <c r="H1384" i="20"/>
  <c r="H1383" i="20"/>
  <c r="H1382" i="20"/>
  <c r="H1381" i="20"/>
  <c r="H1380" i="20"/>
  <c r="H1379" i="20"/>
  <c r="H1378" i="20"/>
  <c r="H1377" i="20"/>
  <c r="H1376" i="20"/>
  <c r="H1375" i="20"/>
  <c r="H1374" i="20"/>
  <c r="H1373" i="20"/>
  <c r="H1372" i="20"/>
  <c r="H1371" i="20"/>
  <c r="H1370" i="20"/>
  <c r="H1369" i="20"/>
  <c r="H1368" i="20"/>
  <c r="H1367" i="20"/>
  <c r="H1366" i="20"/>
  <c r="H1365" i="20"/>
  <c r="H1364" i="20"/>
  <c r="H1363" i="20"/>
  <c r="H1362" i="20"/>
  <c r="H1361" i="20"/>
  <c r="H1360" i="20"/>
  <c r="H1359" i="20"/>
  <c r="H1358" i="20"/>
  <c r="H1357" i="20"/>
  <c r="H1356" i="20"/>
  <c r="H1355" i="20"/>
  <c r="H1354" i="20"/>
  <c r="H1353" i="20"/>
  <c r="H1352" i="20"/>
  <c r="H1351" i="20"/>
  <c r="H1350" i="20"/>
  <c r="H1349" i="20"/>
  <c r="H1348" i="20"/>
  <c r="H1347" i="20"/>
  <c r="H1346" i="20"/>
  <c r="H1345" i="20"/>
  <c r="H1344" i="20"/>
  <c r="H1343" i="20"/>
  <c r="H1342" i="20"/>
  <c r="H1341" i="20"/>
  <c r="H1340" i="20"/>
  <c r="H1339" i="20"/>
  <c r="H1338" i="20"/>
  <c r="H1337" i="20"/>
  <c r="H1336" i="20"/>
  <c r="H1335" i="20"/>
  <c r="H1334" i="20"/>
  <c r="H1333" i="20"/>
  <c r="H1332" i="20"/>
  <c r="H1331" i="20"/>
  <c r="H1330" i="20"/>
  <c r="H1329" i="20"/>
  <c r="H1328" i="20"/>
  <c r="H1327" i="20"/>
  <c r="H1326" i="20"/>
  <c r="H1325" i="20"/>
  <c r="H1324" i="20"/>
  <c r="H1323" i="20"/>
  <c r="H1322" i="20"/>
  <c r="H1321" i="20"/>
  <c r="H1320" i="20"/>
  <c r="H1319" i="20"/>
  <c r="H1318" i="20"/>
  <c r="H1317" i="20"/>
  <c r="H1316" i="20"/>
  <c r="H1315" i="20"/>
  <c r="H1314" i="20"/>
  <c r="H1313" i="20"/>
  <c r="H1312" i="20"/>
  <c r="H1311" i="20"/>
  <c r="H1310" i="20"/>
  <c r="L1387" i="20"/>
  <c r="L1386" i="20"/>
  <c r="L1385" i="20"/>
  <c r="L1384" i="20"/>
  <c r="L1383" i="20"/>
  <c r="L1382" i="20"/>
  <c r="L1381" i="20"/>
  <c r="L1380" i="20"/>
  <c r="L1379" i="20"/>
  <c r="L1378" i="20"/>
  <c r="L1377" i="20"/>
  <c r="L1376" i="20"/>
  <c r="L1375" i="20"/>
  <c r="L1374" i="20"/>
  <c r="L1373" i="20"/>
  <c r="L1372" i="20"/>
  <c r="L1371" i="20"/>
  <c r="L1370" i="20"/>
  <c r="L1369" i="20"/>
  <c r="L1368" i="20"/>
  <c r="L1367" i="20"/>
  <c r="L1366" i="20"/>
  <c r="L1365" i="20"/>
  <c r="L1364" i="20"/>
  <c r="L1363" i="20"/>
  <c r="L1362" i="20"/>
  <c r="L1361" i="20"/>
  <c r="L1360" i="20"/>
  <c r="L1359" i="20"/>
  <c r="L1358" i="20"/>
  <c r="L1357" i="20"/>
  <c r="L1356" i="20"/>
  <c r="L1355" i="20"/>
  <c r="L1354" i="20"/>
  <c r="L1353" i="20"/>
  <c r="L1352" i="20"/>
  <c r="L1351" i="20"/>
  <c r="L1350" i="20"/>
  <c r="L1349" i="20"/>
  <c r="L1348" i="20"/>
  <c r="L1347" i="20"/>
  <c r="L1346" i="20"/>
  <c r="L1345" i="20"/>
  <c r="L1344" i="20"/>
  <c r="L1343" i="20"/>
  <c r="L1342" i="20"/>
  <c r="L1341" i="20"/>
  <c r="L1340" i="20"/>
  <c r="L1339" i="20"/>
  <c r="L1338" i="20"/>
  <c r="L1337" i="20"/>
  <c r="L1336" i="20"/>
  <c r="L1335" i="20"/>
  <c r="L1334" i="20"/>
  <c r="L1333" i="20"/>
  <c r="L1332" i="20"/>
  <c r="L1331" i="20"/>
  <c r="L1330" i="20"/>
  <c r="L1329" i="20"/>
  <c r="L1328" i="20"/>
  <c r="L1327" i="20"/>
  <c r="L1326" i="20"/>
  <c r="L1325" i="20"/>
  <c r="L1324" i="20"/>
  <c r="L1323" i="20"/>
  <c r="L1322" i="20"/>
  <c r="L1321" i="20"/>
  <c r="L1320" i="20"/>
  <c r="L1319" i="20"/>
  <c r="L1318" i="20"/>
  <c r="L1317" i="20"/>
  <c r="L1316" i="20"/>
  <c r="L1315" i="20"/>
  <c r="L1314" i="20"/>
  <c r="L1313" i="20"/>
  <c r="L1312" i="20"/>
  <c r="L1311" i="20"/>
  <c r="L1310" i="20"/>
  <c r="P1349" i="20"/>
  <c r="P1350" i="20"/>
  <c r="P1351" i="20"/>
  <c r="P1352" i="20"/>
  <c r="P1353" i="20"/>
  <c r="P1354" i="20"/>
  <c r="P1355" i="20"/>
  <c r="P1356" i="20"/>
  <c r="P1357" i="20"/>
  <c r="P1358" i="20"/>
  <c r="P1359" i="20"/>
  <c r="P1360" i="20"/>
  <c r="P1361" i="20"/>
  <c r="P1362" i="20"/>
  <c r="P1363" i="20"/>
  <c r="P1364" i="20"/>
  <c r="P1365" i="20"/>
  <c r="P1366" i="20"/>
  <c r="P1367" i="20"/>
  <c r="P1368" i="20"/>
  <c r="P1369" i="20"/>
  <c r="P1370" i="20"/>
  <c r="P1371" i="20"/>
  <c r="P1372" i="20"/>
  <c r="P1373" i="20"/>
  <c r="P1374" i="20"/>
  <c r="P1375" i="20"/>
  <c r="P1376" i="20"/>
  <c r="P1377" i="20"/>
  <c r="P1378" i="20"/>
  <c r="P1379" i="20"/>
  <c r="P1380" i="20"/>
  <c r="P1381" i="20"/>
  <c r="P1382" i="20"/>
  <c r="P1383" i="20"/>
  <c r="P1384" i="20"/>
  <c r="P1385" i="20"/>
  <c r="P1386" i="20"/>
  <c r="P1387" i="20"/>
  <c r="P1310" i="20"/>
  <c r="P1311" i="20"/>
  <c r="P1312" i="20"/>
  <c r="P1313" i="20"/>
  <c r="P1314" i="20"/>
  <c r="P1315" i="20"/>
  <c r="P1316" i="20"/>
  <c r="P1317" i="20"/>
  <c r="P1318" i="20"/>
  <c r="P1319" i="20"/>
  <c r="P1320" i="20"/>
  <c r="P1321" i="20"/>
  <c r="P1322" i="20"/>
  <c r="P1323" i="20"/>
  <c r="P1324" i="20"/>
  <c r="P1325" i="20"/>
  <c r="P1326" i="20"/>
  <c r="P1327" i="20"/>
  <c r="P1328" i="20"/>
  <c r="P1329" i="20"/>
  <c r="P1330" i="20"/>
  <c r="P1331" i="20"/>
  <c r="P1332" i="20"/>
  <c r="P1333" i="20"/>
  <c r="P1334" i="20"/>
  <c r="P1335" i="20"/>
  <c r="P1336" i="20"/>
  <c r="P1337" i="20"/>
  <c r="P1338" i="20"/>
  <c r="P1339" i="20"/>
  <c r="P1340" i="20"/>
  <c r="P1341" i="20"/>
  <c r="P1342" i="20"/>
  <c r="P1343" i="20"/>
  <c r="P1344" i="20"/>
  <c r="P1345" i="20"/>
  <c r="P1346" i="20"/>
  <c r="P1347" i="20"/>
  <c r="P1348" i="20"/>
  <c r="R301" i="13" l="1"/>
  <c r="R302" i="13"/>
  <c r="R303" i="13"/>
  <c r="R304" i="13"/>
  <c r="R305" i="13"/>
  <c r="R306" i="13"/>
  <c r="R307" i="13"/>
  <c r="R308" i="13"/>
  <c r="R309" i="13"/>
  <c r="R310" i="13"/>
  <c r="N301" i="13"/>
  <c r="N302" i="13"/>
  <c r="N303" i="13"/>
  <c r="N304" i="13"/>
  <c r="N305" i="13"/>
  <c r="N306" i="13"/>
  <c r="N307" i="13"/>
  <c r="N308" i="13"/>
  <c r="N309" i="13"/>
  <c r="N310" i="13"/>
  <c r="I301" i="13"/>
  <c r="I302" i="13"/>
  <c r="I303" i="13"/>
  <c r="I304" i="13"/>
  <c r="I305" i="13"/>
  <c r="I306" i="13"/>
  <c r="I307" i="13"/>
  <c r="I308" i="13"/>
  <c r="I309" i="13"/>
  <c r="I310" i="13"/>
  <c r="E301" i="13"/>
  <c r="E302" i="13"/>
  <c r="E303" i="13"/>
  <c r="E304" i="13"/>
  <c r="E305" i="13"/>
  <c r="E306" i="13"/>
  <c r="E307" i="13"/>
  <c r="E308" i="13"/>
  <c r="E309" i="13"/>
  <c r="E310" i="13"/>
  <c r="R288" i="13"/>
  <c r="R289" i="13"/>
  <c r="R290" i="13"/>
  <c r="R291" i="13"/>
  <c r="R292" i="13"/>
  <c r="R293" i="13"/>
  <c r="R294" i="13"/>
  <c r="R295" i="13"/>
  <c r="R296" i="13"/>
  <c r="R297" i="13"/>
  <c r="N288" i="13"/>
  <c r="N289" i="13"/>
  <c r="N290" i="13"/>
  <c r="N291" i="13"/>
  <c r="N292" i="13"/>
  <c r="N293" i="13"/>
  <c r="N294" i="13"/>
  <c r="N295" i="13"/>
  <c r="N296" i="13"/>
  <c r="N297" i="13"/>
  <c r="I288" i="13"/>
  <c r="I289" i="13"/>
  <c r="I290" i="13"/>
  <c r="I291" i="13"/>
  <c r="I292" i="13"/>
  <c r="I293" i="13"/>
  <c r="I294" i="13"/>
  <c r="I295" i="13"/>
  <c r="I296" i="13"/>
  <c r="I297" i="13"/>
  <c r="E288" i="13"/>
  <c r="E289" i="13"/>
  <c r="E290" i="13"/>
  <c r="E291" i="13"/>
  <c r="E292" i="13"/>
  <c r="E293" i="13"/>
  <c r="E294" i="13"/>
  <c r="E295" i="13"/>
  <c r="E296" i="13"/>
  <c r="E297" i="13"/>
  <c r="R264" i="13"/>
  <c r="R265" i="13"/>
  <c r="R266" i="13"/>
  <c r="R267" i="13"/>
  <c r="R268" i="13"/>
  <c r="R269" i="13"/>
  <c r="R270" i="13"/>
  <c r="R271" i="13"/>
  <c r="R272" i="13"/>
  <c r="R273" i="13"/>
  <c r="N264" i="13"/>
  <c r="N265" i="13"/>
  <c r="N266" i="13"/>
  <c r="N267" i="13"/>
  <c r="N268" i="13"/>
  <c r="N269" i="13"/>
  <c r="N270" i="13"/>
  <c r="N271" i="13"/>
  <c r="N272" i="13"/>
  <c r="N273" i="13"/>
  <c r="I264" i="13"/>
  <c r="I265" i="13"/>
  <c r="I266" i="13"/>
  <c r="I267" i="13"/>
  <c r="I268" i="13"/>
  <c r="I269" i="13"/>
  <c r="I270" i="13"/>
  <c r="I271" i="13"/>
  <c r="I272" i="13"/>
  <c r="I273" i="13"/>
  <c r="E264" i="13"/>
  <c r="E265" i="13"/>
  <c r="E266" i="13"/>
  <c r="E267" i="13"/>
  <c r="E268" i="13"/>
  <c r="E269" i="13"/>
  <c r="E270" i="13"/>
  <c r="E271" i="13"/>
  <c r="E272" i="13"/>
  <c r="E273" i="13"/>
  <c r="R251" i="13"/>
  <c r="R252" i="13"/>
  <c r="R253" i="13"/>
  <c r="R254" i="13"/>
  <c r="R255" i="13"/>
  <c r="R256" i="13"/>
  <c r="R257" i="13"/>
  <c r="R258" i="13"/>
  <c r="R259" i="13"/>
  <c r="R260" i="13"/>
  <c r="N251" i="13"/>
  <c r="N252" i="13"/>
  <c r="N253" i="13"/>
  <c r="N254" i="13"/>
  <c r="N255" i="13"/>
  <c r="N256" i="13"/>
  <c r="N257" i="13"/>
  <c r="N258" i="13"/>
  <c r="N259" i="13"/>
  <c r="N260" i="13"/>
  <c r="I251" i="13"/>
  <c r="I252" i="13"/>
  <c r="I253" i="13"/>
  <c r="I254" i="13"/>
  <c r="I255" i="13"/>
  <c r="I256" i="13"/>
  <c r="I257" i="13"/>
  <c r="I258" i="13"/>
  <c r="I259" i="13"/>
  <c r="I260" i="13"/>
  <c r="E251" i="13"/>
  <c r="E252" i="13"/>
  <c r="E253" i="13"/>
  <c r="E254" i="13"/>
  <c r="E255" i="13"/>
  <c r="E256" i="13"/>
  <c r="E257" i="13"/>
  <c r="E258" i="13"/>
  <c r="E259" i="13"/>
  <c r="E260" i="13"/>
  <c r="R204" i="13"/>
  <c r="R205" i="13"/>
  <c r="R206" i="13"/>
  <c r="R207" i="13"/>
  <c r="R208" i="13"/>
  <c r="R209" i="13"/>
  <c r="R210" i="13"/>
  <c r="R211" i="13"/>
  <c r="R212" i="13"/>
  <c r="R213" i="13"/>
  <c r="R185" i="13"/>
  <c r="R186" i="13"/>
  <c r="R187" i="13"/>
  <c r="R188" i="13"/>
  <c r="R189" i="13"/>
  <c r="R190" i="13"/>
  <c r="R191" i="13"/>
  <c r="R192" i="13"/>
  <c r="R193" i="13"/>
  <c r="R194" i="13"/>
  <c r="R172" i="13"/>
  <c r="R173" i="13"/>
  <c r="R174" i="13"/>
  <c r="R175" i="13"/>
  <c r="R176" i="13"/>
  <c r="R177" i="13"/>
  <c r="R178" i="13"/>
  <c r="R179" i="13"/>
  <c r="R180" i="13"/>
  <c r="R181" i="13"/>
  <c r="N185" i="13"/>
  <c r="N186" i="13"/>
  <c r="N187" i="13"/>
  <c r="N188" i="13"/>
  <c r="N189" i="13"/>
  <c r="N190" i="13"/>
  <c r="N191" i="13"/>
  <c r="N192" i="13"/>
  <c r="N193" i="13"/>
  <c r="N194" i="13"/>
  <c r="R133" i="13"/>
  <c r="R134" i="13"/>
  <c r="R135" i="13"/>
  <c r="R136" i="13"/>
  <c r="R137" i="13"/>
  <c r="R138" i="13"/>
  <c r="R139" i="13"/>
  <c r="R140" i="13"/>
  <c r="R141" i="13"/>
  <c r="R142" i="13"/>
  <c r="R120" i="13"/>
  <c r="R121" i="13"/>
  <c r="R122" i="13"/>
  <c r="R123" i="13"/>
  <c r="R124" i="13"/>
  <c r="R125" i="13"/>
  <c r="R126" i="13"/>
  <c r="R127" i="13"/>
  <c r="R128" i="13"/>
  <c r="R129" i="13"/>
  <c r="R103" i="13"/>
  <c r="R104" i="13"/>
  <c r="R105" i="13"/>
  <c r="R106" i="13"/>
  <c r="R107" i="13"/>
  <c r="R108" i="13"/>
  <c r="R109" i="13"/>
  <c r="R110" i="13"/>
  <c r="R111" i="13"/>
  <c r="R112" i="13"/>
  <c r="N120" i="13"/>
  <c r="N121" i="13"/>
  <c r="N122" i="13"/>
  <c r="N123" i="13"/>
  <c r="N124" i="13"/>
  <c r="N125" i="13"/>
  <c r="N126" i="13"/>
  <c r="N127" i="13"/>
  <c r="N128" i="13"/>
  <c r="N129" i="13"/>
  <c r="R66" i="13"/>
  <c r="R67" i="13"/>
  <c r="R68" i="13"/>
  <c r="R69" i="13"/>
  <c r="R70" i="13"/>
  <c r="R71" i="13"/>
  <c r="R72" i="13"/>
  <c r="R73" i="13"/>
  <c r="R74" i="13"/>
  <c r="R75" i="13"/>
  <c r="N66" i="13"/>
  <c r="N67" i="13"/>
  <c r="N68" i="13"/>
  <c r="N69" i="13"/>
  <c r="N70" i="13"/>
  <c r="N71" i="13"/>
  <c r="N72" i="13"/>
  <c r="N73" i="13"/>
  <c r="N74" i="13"/>
  <c r="N75" i="13"/>
  <c r="I66" i="13"/>
  <c r="I67" i="13"/>
  <c r="I68" i="13"/>
  <c r="I69" i="13"/>
  <c r="I70" i="13"/>
  <c r="I71" i="13"/>
  <c r="I72" i="13"/>
  <c r="I73" i="13"/>
  <c r="I74" i="13"/>
  <c r="I75" i="13"/>
  <c r="Z46" i="13"/>
  <c r="Z47" i="13"/>
  <c r="Z48" i="13"/>
  <c r="Z49" i="13"/>
  <c r="Z50" i="13"/>
  <c r="Z51" i="13"/>
  <c r="Z52" i="13"/>
  <c r="Z53" i="13"/>
  <c r="Z54" i="13"/>
  <c r="Z55" i="13"/>
  <c r="V46" i="13"/>
  <c r="V47" i="13"/>
  <c r="V48" i="13"/>
  <c r="V49" i="13"/>
  <c r="V50" i="13"/>
  <c r="V51" i="13"/>
  <c r="V52" i="13"/>
  <c r="V53" i="13"/>
  <c r="V54" i="13"/>
  <c r="V55" i="13"/>
  <c r="R46" i="13"/>
  <c r="R47" i="13"/>
  <c r="R48" i="13"/>
  <c r="R49" i="13"/>
  <c r="R50" i="13"/>
  <c r="R51" i="13"/>
  <c r="R52" i="13"/>
  <c r="R53" i="13"/>
  <c r="R54" i="13"/>
  <c r="R55" i="13"/>
  <c r="N46" i="13"/>
  <c r="N47" i="13"/>
  <c r="N48" i="13"/>
  <c r="N49" i="13"/>
  <c r="N50" i="13"/>
  <c r="N51" i="13"/>
  <c r="N52" i="13"/>
  <c r="N53" i="13"/>
  <c r="N54" i="13"/>
  <c r="N55" i="13"/>
  <c r="I46" i="13"/>
  <c r="I47" i="13"/>
  <c r="I48" i="13"/>
  <c r="I49" i="13"/>
  <c r="I50" i="13"/>
  <c r="I51" i="13"/>
  <c r="I52" i="13"/>
  <c r="I53" i="13"/>
  <c r="I54" i="13"/>
  <c r="I55" i="13"/>
  <c r="R15" i="13"/>
  <c r="R16" i="13"/>
  <c r="R17" i="13"/>
  <c r="R18" i="13"/>
  <c r="R19" i="13"/>
  <c r="R20" i="13"/>
  <c r="R21" i="13"/>
  <c r="R22" i="13"/>
  <c r="R23" i="13"/>
  <c r="R24" i="13"/>
  <c r="N15" i="13"/>
  <c r="N16" i="13"/>
  <c r="N17" i="13"/>
  <c r="N18" i="13"/>
  <c r="N19" i="13"/>
  <c r="N20" i="13"/>
  <c r="N21" i="13"/>
  <c r="N22" i="13"/>
  <c r="N23" i="13"/>
  <c r="N24" i="13"/>
  <c r="Z33" i="13"/>
  <c r="Z34" i="13"/>
  <c r="Z35" i="13"/>
  <c r="Z36" i="13"/>
  <c r="Z37" i="13"/>
  <c r="Z38" i="13"/>
  <c r="Z39" i="13"/>
  <c r="Z40" i="13"/>
  <c r="Z41" i="13"/>
  <c r="Z42" i="13"/>
  <c r="V33" i="13"/>
  <c r="V34" i="13"/>
  <c r="V35" i="13"/>
  <c r="V36" i="13"/>
  <c r="V37" i="13"/>
  <c r="V38" i="13"/>
  <c r="V39" i="13"/>
  <c r="V40" i="13"/>
  <c r="V41" i="13"/>
  <c r="V42" i="13"/>
  <c r="R33" i="13"/>
  <c r="R34" i="13"/>
  <c r="R35" i="13"/>
  <c r="R36" i="13"/>
  <c r="R37" i="13"/>
  <c r="R38" i="13"/>
  <c r="R39" i="13"/>
  <c r="R40" i="13"/>
  <c r="R41" i="13"/>
  <c r="R42" i="13"/>
  <c r="N33" i="13"/>
  <c r="N34" i="13"/>
  <c r="N35" i="13"/>
  <c r="N36" i="13"/>
  <c r="N37" i="13"/>
  <c r="N38" i="13"/>
  <c r="N39" i="13"/>
  <c r="N40" i="13"/>
  <c r="N41" i="13"/>
  <c r="N42" i="13"/>
  <c r="I33" i="13"/>
  <c r="I34" i="13"/>
  <c r="I35" i="13"/>
  <c r="I36" i="13"/>
  <c r="I37" i="13"/>
  <c r="I38" i="13"/>
  <c r="I39" i="13"/>
  <c r="I40" i="13"/>
  <c r="I41" i="13"/>
  <c r="I42" i="13"/>
  <c r="E46" i="13"/>
  <c r="E47" i="13"/>
  <c r="E48" i="13"/>
  <c r="E49" i="13"/>
  <c r="E50" i="13"/>
  <c r="E51" i="13"/>
  <c r="E52" i="13"/>
  <c r="E53" i="13"/>
  <c r="E54" i="13"/>
  <c r="E55" i="13"/>
  <c r="R301" i="12"/>
  <c r="R302" i="12"/>
  <c r="R303" i="12"/>
  <c r="R304" i="12"/>
  <c r="R305" i="12"/>
  <c r="R306" i="12"/>
  <c r="R307" i="12"/>
  <c r="R308" i="12"/>
  <c r="R309" i="12"/>
  <c r="R310" i="12"/>
  <c r="N301" i="12"/>
  <c r="N302" i="12"/>
  <c r="N303" i="12"/>
  <c r="N304" i="12"/>
  <c r="N305" i="12"/>
  <c r="N306" i="12"/>
  <c r="N307" i="12"/>
  <c r="N308" i="12"/>
  <c r="N309" i="12"/>
  <c r="N310" i="12"/>
  <c r="I301" i="12"/>
  <c r="I302" i="12"/>
  <c r="I303" i="12"/>
  <c r="I304" i="12"/>
  <c r="I305" i="12"/>
  <c r="I306" i="12"/>
  <c r="I307" i="12"/>
  <c r="I308" i="12"/>
  <c r="I309" i="12"/>
  <c r="I310" i="12"/>
  <c r="E301" i="12"/>
  <c r="E302" i="12"/>
  <c r="E303" i="12"/>
  <c r="E304" i="12"/>
  <c r="E305" i="12"/>
  <c r="E306" i="12"/>
  <c r="E307" i="12"/>
  <c r="E308" i="12"/>
  <c r="E309" i="12"/>
  <c r="E310" i="12"/>
  <c r="R288" i="12"/>
  <c r="R289" i="12"/>
  <c r="R290" i="12"/>
  <c r="R291" i="12"/>
  <c r="R292" i="12"/>
  <c r="R293" i="12"/>
  <c r="R294" i="12"/>
  <c r="R295" i="12"/>
  <c r="R296" i="12"/>
  <c r="R297" i="12"/>
  <c r="N288" i="12"/>
  <c r="N289" i="12"/>
  <c r="N290" i="12"/>
  <c r="N291" i="12"/>
  <c r="N292" i="12"/>
  <c r="N293" i="12"/>
  <c r="N294" i="12"/>
  <c r="N295" i="12"/>
  <c r="N296" i="12"/>
  <c r="N297" i="12"/>
  <c r="I288" i="12"/>
  <c r="I289" i="12"/>
  <c r="I290" i="12"/>
  <c r="I291" i="12"/>
  <c r="I292" i="12"/>
  <c r="I293" i="12"/>
  <c r="I294" i="12"/>
  <c r="I295" i="12"/>
  <c r="I296" i="12"/>
  <c r="I297" i="12"/>
  <c r="E288" i="12"/>
  <c r="E289" i="12"/>
  <c r="E290" i="12"/>
  <c r="E291" i="12"/>
  <c r="E292" i="12"/>
  <c r="E293" i="12"/>
  <c r="E294" i="12"/>
  <c r="E295" i="12"/>
  <c r="E296" i="12"/>
  <c r="E297" i="12"/>
  <c r="R264" i="12"/>
  <c r="R265" i="12"/>
  <c r="R266" i="12"/>
  <c r="R267" i="12"/>
  <c r="R268" i="12"/>
  <c r="R269" i="12"/>
  <c r="R270" i="12"/>
  <c r="R271" i="12"/>
  <c r="R272" i="12"/>
  <c r="R273" i="12"/>
  <c r="N264" i="12"/>
  <c r="N265" i="12"/>
  <c r="N266" i="12"/>
  <c r="N267" i="12"/>
  <c r="N268" i="12"/>
  <c r="N269" i="12"/>
  <c r="N270" i="12"/>
  <c r="N271" i="12"/>
  <c r="N272" i="12"/>
  <c r="N273" i="12"/>
  <c r="I264" i="12"/>
  <c r="I265" i="12"/>
  <c r="I266" i="12"/>
  <c r="I267" i="12"/>
  <c r="I268" i="12"/>
  <c r="I269" i="12"/>
  <c r="I270" i="12"/>
  <c r="I271" i="12"/>
  <c r="I272" i="12"/>
  <c r="I273" i="12"/>
  <c r="E264" i="12"/>
  <c r="E265" i="12"/>
  <c r="E266" i="12"/>
  <c r="E267" i="12"/>
  <c r="E268" i="12"/>
  <c r="E269" i="12"/>
  <c r="E270" i="12"/>
  <c r="E271" i="12"/>
  <c r="E272" i="12"/>
  <c r="E273" i="12"/>
  <c r="R251" i="12"/>
  <c r="R252" i="12"/>
  <c r="R253" i="12"/>
  <c r="R254" i="12"/>
  <c r="R255" i="12"/>
  <c r="R256" i="12"/>
  <c r="R257" i="12"/>
  <c r="R258" i="12"/>
  <c r="R259" i="12"/>
  <c r="R260" i="12"/>
  <c r="N251" i="12"/>
  <c r="N252" i="12"/>
  <c r="N253" i="12"/>
  <c r="N254" i="12"/>
  <c r="N255" i="12"/>
  <c r="N256" i="12"/>
  <c r="N257" i="12"/>
  <c r="N258" i="12"/>
  <c r="N259" i="12"/>
  <c r="N260" i="12"/>
  <c r="I251" i="12"/>
  <c r="I252" i="12"/>
  <c r="I253" i="12"/>
  <c r="I254" i="12"/>
  <c r="I255" i="12"/>
  <c r="I256" i="12"/>
  <c r="I257" i="12"/>
  <c r="I258" i="12"/>
  <c r="I259" i="12"/>
  <c r="I260" i="12"/>
  <c r="E251" i="12"/>
  <c r="E252" i="12"/>
  <c r="E253" i="12"/>
  <c r="E254" i="12"/>
  <c r="E255" i="12"/>
  <c r="E256" i="12"/>
  <c r="E257" i="12"/>
  <c r="E258" i="12"/>
  <c r="E259" i="12"/>
  <c r="E260" i="12"/>
  <c r="R204" i="12"/>
  <c r="R205" i="12"/>
  <c r="R206" i="12"/>
  <c r="R207" i="12"/>
  <c r="R208" i="12"/>
  <c r="R209" i="12"/>
  <c r="R210" i="12"/>
  <c r="R211" i="12"/>
  <c r="R212" i="12"/>
  <c r="R213" i="12"/>
  <c r="R185" i="12"/>
  <c r="R186" i="12"/>
  <c r="R187" i="12"/>
  <c r="R188" i="12"/>
  <c r="R189" i="12"/>
  <c r="R190" i="12"/>
  <c r="R191" i="12"/>
  <c r="R192" i="12"/>
  <c r="R193" i="12"/>
  <c r="R194" i="12"/>
  <c r="R172" i="12"/>
  <c r="R173" i="12"/>
  <c r="R174" i="12"/>
  <c r="R175" i="12"/>
  <c r="R176" i="12"/>
  <c r="R177" i="12"/>
  <c r="R178" i="12"/>
  <c r="R179" i="12"/>
  <c r="R180" i="12"/>
  <c r="R181" i="12"/>
  <c r="N185" i="12"/>
  <c r="N186" i="12"/>
  <c r="N187" i="12"/>
  <c r="N188" i="12"/>
  <c r="N189" i="12"/>
  <c r="N190" i="12"/>
  <c r="N191" i="12"/>
  <c r="N192" i="12"/>
  <c r="N193" i="12"/>
  <c r="N194" i="12"/>
  <c r="R133" i="12"/>
  <c r="R134" i="12"/>
  <c r="R135" i="12"/>
  <c r="R136" i="12"/>
  <c r="R137" i="12"/>
  <c r="R138" i="12"/>
  <c r="R139" i="12"/>
  <c r="R140" i="12"/>
  <c r="R141" i="12"/>
  <c r="R142" i="12"/>
  <c r="R120" i="12"/>
  <c r="R121" i="12"/>
  <c r="R122" i="12"/>
  <c r="R123" i="12"/>
  <c r="R124" i="12"/>
  <c r="R125" i="12"/>
  <c r="R126" i="12"/>
  <c r="R127" i="12"/>
  <c r="R128" i="12"/>
  <c r="R129" i="12"/>
  <c r="R103" i="12"/>
  <c r="R104" i="12"/>
  <c r="R105" i="12"/>
  <c r="R106" i="12"/>
  <c r="R107" i="12"/>
  <c r="R108" i="12"/>
  <c r="R109" i="12"/>
  <c r="R110" i="12"/>
  <c r="R111" i="12"/>
  <c r="R112" i="12"/>
  <c r="N120" i="12"/>
  <c r="N121" i="12"/>
  <c r="N122" i="12"/>
  <c r="N123" i="12"/>
  <c r="N124" i="12"/>
  <c r="N125" i="12"/>
  <c r="N126" i="12"/>
  <c r="N127" i="12"/>
  <c r="N128" i="12"/>
  <c r="N129" i="12"/>
  <c r="R66" i="12"/>
  <c r="R67" i="12"/>
  <c r="R68" i="12"/>
  <c r="R69" i="12"/>
  <c r="R70" i="12"/>
  <c r="R71" i="12"/>
  <c r="R72" i="12"/>
  <c r="R73" i="12"/>
  <c r="R74" i="12"/>
  <c r="R75" i="12"/>
  <c r="N66" i="12"/>
  <c r="N67" i="12"/>
  <c r="N68" i="12"/>
  <c r="N69" i="12"/>
  <c r="N70" i="12"/>
  <c r="N71" i="12"/>
  <c r="N72" i="12"/>
  <c r="N73" i="12"/>
  <c r="N74" i="12"/>
  <c r="N75" i="12"/>
  <c r="Z46" i="12"/>
  <c r="Z47" i="12"/>
  <c r="Z48" i="12"/>
  <c r="Z49" i="12"/>
  <c r="Z50" i="12"/>
  <c r="Z51" i="12"/>
  <c r="Z52" i="12"/>
  <c r="Z53" i="12"/>
  <c r="Z54" i="12"/>
  <c r="Z55" i="12"/>
  <c r="V46" i="12"/>
  <c r="V47" i="12"/>
  <c r="V48" i="12"/>
  <c r="V49" i="12"/>
  <c r="V50" i="12"/>
  <c r="V51" i="12"/>
  <c r="V52" i="12"/>
  <c r="V53" i="12"/>
  <c r="V54" i="12"/>
  <c r="V55" i="12"/>
  <c r="R46" i="12"/>
  <c r="R47" i="12"/>
  <c r="R48" i="12"/>
  <c r="R49" i="12"/>
  <c r="R50" i="12"/>
  <c r="R51" i="12"/>
  <c r="R52" i="12"/>
  <c r="R53" i="12"/>
  <c r="R54" i="12"/>
  <c r="R55" i="12"/>
  <c r="N46" i="12"/>
  <c r="N47" i="12"/>
  <c r="N48" i="12"/>
  <c r="N49" i="12"/>
  <c r="N50" i="12"/>
  <c r="N51" i="12"/>
  <c r="N52" i="12"/>
  <c r="N53" i="12"/>
  <c r="N54" i="12"/>
  <c r="N55" i="12"/>
  <c r="I46" i="12"/>
  <c r="I47" i="12"/>
  <c r="I48" i="12"/>
  <c r="I49" i="12"/>
  <c r="I50" i="12"/>
  <c r="I51" i="12"/>
  <c r="I52" i="12"/>
  <c r="I53" i="12"/>
  <c r="I54" i="12"/>
  <c r="I55" i="12"/>
  <c r="Z33" i="12"/>
  <c r="Z34" i="12"/>
  <c r="Z35" i="12"/>
  <c r="Z36" i="12"/>
  <c r="Z37" i="12"/>
  <c r="Z38" i="12"/>
  <c r="Z39" i="12"/>
  <c r="Z40" i="12"/>
  <c r="Z41" i="12"/>
  <c r="Z42" i="12"/>
  <c r="V33" i="12"/>
  <c r="V34" i="12"/>
  <c r="V35" i="12"/>
  <c r="V36" i="12"/>
  <c r="V37" i="12"/>
  <c r="V38" i="12"/>
  <c r="V39" i="12"/>
  <c r="V40" i="12"/>
  <c r="V41" i="12"/>
  <c r="V42" i="12"/>
  <c r="R33" i="12"/>
  <c r="R34" i="12"/>
  <c r="R35" i="12"/>
  <c r="R36" i="12"/>
  <c r="R37" i="12"/>
  <c r="R38" i="12"/>
  <c r="R39" i="12"/>
  <c r="R40" i="12"/>
  <c r="R41" i="12"/>
  <c r="R42" i="12"/>
  <c r="N33" i="12"/>
  <c r="N34" i="12"/>
  <c r="N35" i="12"/>
  <c r="N36" i="12"/>
  <c r="N37" i="12"/>
  <c r="N38" i="12"/>
  <c r="N39" i="12"/>
  <c r="N40" i="12"/>
  <c r="N41" i="12"/>
  <c r="N42" i="12"/>
  <c r="I33" i="12"/>
  <c r="I34" i="12"/>
  <c r="I35" i="12"/>
  <c r="I36" i="12"/>
  <c r="I37" i="12"/>
  <c r="I38" i="12"/>
  <c r="I39" i="12"/>
  <c r="I40" i="12"/>
  <c r="I41" i="12"/>
  <c r="I42" i="12"/>
  <c r="R15" i="12"/>
  <c r="R16" i="12"/>
  <c r="R17" i="12"/>
  <c r="R18" i="12"/>
  <c r="R19" i="12"/>
  <c r="R20" i="12"/>
  <c r="R21" i="12"/>
  <c r="R22" i="12"/>
  <c r="R23" i="12"/>
  <c r="R24" i="12"/>
  <c r="N15" i="12"/>
  <c r="N16" i="12"/>
  <c r="N17" i="12"/>
  <c r="N18" i="12"/>
  <c r="N19" i="12"/>
  <c r="N20" i="12"/>
  <c r="N21" i="12"/>
  <c r="N22" i="12"/>
  <c r="N23" i="12"/>
  <c r="N24" i="12"/>
  <c r="I15" i="12"/>
  <c r="I16" i="12"/>
  <c r="I17" i="12"/>
  <c r="I18" i="12"/>
  <c r="I19" i="12"/>
  <c r="I20" i="12"/>
  <c r="I21" i="12"/>
  <c r="I22" i="12"/>
  <c r="I23" i="12"/>
  <c r="I24" i="12"/>
  <c r="E42" i="12"/>
  <c r="E41" i="12"/>
  <c r="E40" i="12"/>
  <c r="E39" i="12"/>
  <c r="E38" i="12"/>
  <c r="E37" i="12"/>
  <c r="E36" i="12"/>
  <c r="E35" i="12"/>
  <c r="E34" i="12"/>
  <c r="E33" i="12"/>
  <c r="I47" i="7" l="1"/>
  <c r="I45" i="7"/>
  <c r="R2" i="7" l="1"/>
  <c r="R2" i="6"/>
  <c r="R110" i="14"/>
  <c r="R111" i="14"/>
  <c r="R112" i="14"/>
  <c r="R113" i="14"/>
  <c r="R114" i="14"/>
  <c r="R115" i="14"/>
  <c r="R116" i="14"/>
  <c r="R117" i="14"/>
  <c r="R118" i="14"/>
  <c r="R119" i="14"/>
  <c r="R120" i="14"/>
  <c r="R121" i="14"/>
  <c r="R122" i="14"/>
  <c r="R123" i="14"/>
  <c r="R124" i="14"/>
  <c r="R125" i="14"/>
  <c r="R126" i="14"/>
  <c r="R127" i="14"/>
  <c r="R128" i="14"/>
  <c r="R129" i="14"/>
  <c r="R130" i="14"/>
  <c r="R131" i="14"/>
  <c r="R132" i="14"/>
  <c r="R133" i="14"/>
  <c r="R134" i="14"/>
  <c r="R135" i="14"/>
  <c r="R136" i="14"/>
  <c r="R137" i="14"/>
  <c r="R138" i="14"/>
  <c r="R139" i="14"/>
  <c r="R140" i="14"/>
  <c r="R141" i="14"/>
  <c r="R142" i="14"/>
  <c r="R143" i="14"/>
  <c r="R144" i="14"/>
  <c r="R145" i="14"/>
  <c r="R146" i="14"/>
  <c r="R147" i="14"/>
  <c r="R148" i="14"/>
  <c r="L110" i="14"/>
  <c r="L111" i="14"/>
  <c r="L112" i="14"/>
  <c r="L113" i="14"/>
  <c r="L114" i="14"/>
  <c r="L115" i="14"/>
  <c r="L116" i="14"/>
  <c r="L117" i="14"/>
  <c r="L118" i="14"/>
  <c r="L119" i="14"/>
  <c r="L120" i="14"/>
  <c r="L121" i="14"/>
  <c r="L122" i="14"/>
  <c r="L123" i="14"/>
  <c r="L124" i="14"/>
  <c r="L125" i="14"/>
  <c r="L126" i="14"/>
  <c r="L127" i="14"/>
  <c r="L128" i="14"/>
  <c r="L129" i="14"/>
  <c r="L130" i="14"/>
  <c r="L131" i="14"/>
  <c r="L132" i="14"/>
  <c r="L133" i="14"/>
  <c r="L134" i="14"/>
  <c r="L135" i="14"/>
  <c r="L136" i="14"/>
  <c r="L137" i="14"/>
  <c r="L138" i="14"/>
  <c r="L139" i="14"/>
  <c r="L140" i="14"/>
  <c r="L141" i="14"/>
  <c r="L142" i="14"/>
  <c r="L143" i="14"/>
  <c r="L144" i="14"/>
  <c r="L145" i="14"/>
  <c r="L146" i="14"/>
  <c r="L147" i="14"/>
  <c r="L148" i="14"/>
  <c r="F110" i="14"/>
  <c r="F111" i="14"/>
  <c r="F112" i="14"/>
  <c r="F113" i="14"/>
  <c r="F114" i="14"/>
  <c r="F115" i="14"/>
  <c r="F116" i="14"/>
  <c r="F117" i="14"/>
  <c r="F118" i="14"/>
  <c r="F119" i="14"/>
  <c r="F120" i="14"/>
  <c r="F121" i="14"/>
  <c r="F122" i="14"/>
  <c r="F123" i="14"/>
  <c r="F124" i="14"/>
  <c r="F125" i="14"/>
  <c r="F126" i="14"/>
  <c r="F127" i="14"/>
  <c r="F128" i="14"/>
  <c r="F129" i="14"/>
  <c r="F130" i="14"/>
  <c r="F131" i="14"/>
  <c r="F132" i="14"/>
  <c r="F133" i="14"/>
  <c r="F134" i="14"/>
  <c r="F135" i="14"/>
  <c r="F136" i="14"/>
  <c r="F137" i="14"/>
  <c r="F138" i="14"/>
  <c r="F139" i="14"/>
  <c r="F140" i="14"/>
  <c r="F141" i="14"/>
  <c r="F142" i="14"/>
  <c r="F143" i="14"/>
  <c r="F144" i="14"/>
  <c r="F145" i="14"/>
  <c r="F146" i="14"/>
  <c r="F147" i="14"/>
  <c r="F148" i="14"/>
  <c r="R63" i="14"/>
  <c r="R64" i="14"/>
  <c r="R65" i="14"/>
  <c r="R66" i="14"/>
  <c r="R67" i="14"/>
  <c r="R68" i="14"/>
  <c r="R69" i="14"/>
  <c r="R70" i="14"/>
  <c r="R71" i="14"/>
  <c r="R72" i="14"/>
  <c r="R73" i="14"/>
  <c r="R74" i="14"/>
  <c r="R75" i="14"/>
  <c r="R76" i="14"/>
  <c r="R77" i="14"/>
  <c r="R78" i="14"/>
  <c r="R79" i="14"/>
  <c r="R80" i="14"/>
  <c r="R81" i="14"/>
  <c r="R82" i="14"/>
  <c r="R83" i="14"/>
  <c r="R84" i="14"/>
  <c r="R85" i="14"/>
  <c r="R86" i="14"/>
  <c r="R87" i="14"/>
  <c r="R88" i="14"/>
  <c r="R89" i="14"/>
  <c r="R90" i="14"/>
  <c r="R91" i="14"/>
  <c r="R92" i="14"/>
  <c r="R93" i="14"/>
  <c r="R94" i="14"/>
  <c r="R95" i="14"/>
  <c r="R96" i="14"/>
  <c r="R97" i="14"/>
  <c r="R98" i="14"/>
  <c r="R99" i="14"/>
  <c r="R100" i="14"/>
  <c r="R101" i="14"/>
  <c r="L63" i="14"/>
  <c r="L64" i="14"/>
  <c r="L65" i="14"/>
  <c r="L66" i="14"/>
  <c r="L67" i="14"/>
  <c r="L68" i="14"/>
  <c r="L69" i="14"/>
  <c r="L70" i="14"/>
  <c r="L71" i="14"/>
  <c r="L72" i="14"/>
  <c r="L73" i="14"/>
  <c r="L74" i="14"/>
  <c r="L75" i="14"/>
  <c r="L76" i="14"/>
  <c r="L77" i="14"/>
  <c r="L78" i="14"/>
  <c r="L79" i="14"/>
  <c r="L80" i="14"/>
  <c r="L81" i="14"/>
  <c r="L82" i="14"/>
  <c r="L83" i="14"/>
  <c r="L84" i="14"/>
  <c r="L85" i="14"/>
  <c r="L86" i="14"/>
  <c r="L87" i="14"/>
  <c r="L88" i="14"/>
  <c r="L89" i="14"/>
  <c r="L90" i="14"/>
  <c r="L91" i="14"/>
  <c r="L92" i="14"/>
  <c r="L93" i="14"/>
  <c r="L94" i="14"/>
  <c r="L95" i="14"/>
  <c r="L96" i="14"/>
  <c r="L97" i="14"/>
  <c r="L98" i="14"/>
  <c r="L99" i="14"/>
  <c r="L100" i="14"/>
  <c r="L101" i="14"/>
  <c r="F63" i="14"/>
  <c r="F64" i="14"/>
  <c r="F65" i="14"/>
  <c r="F66" i="14"/>
  <c r="F67" i="14"/>
  <c r="F68" i="14"/>
  <c r="F69" i="14"/>
  <c r="F70" i="14"/>
  <c r="F71" i="14"/>
  <c r="F72" i="14"/>
  <c r="F73" i="14"/>
  <c r="F74" i="14"/>
  <c r="F75" i="14"/>
  <c r="F76" i="14"/>
  <c r="F77" i="14"/>
  <c r="F78" i="14"/>
  <c r="F79" i="14"/>
  <c r="F80" i="14"/>
  <c r="F81" i="14"/>
  <c r="F82" i="14"/>
  <c r="F83" i="14"/>
  <c r="F84" i="14"/>
  <c r="F85" i="14"/>
  <c r="F86" i="14"/>
  <c r="F87" i="14"/>
  <c r="F88" i="14"/>
  <c r="F89" i="14"/>
  <c r="F90" i="14"/>
  <c r="F91" i="14"/>
  <c r="F92" i="14"/>
  <c r="F93" i="14"/>
  <c r="F94" i="14"/>
  <c r="F95" i="14"/>
  <c r="F96" i="14"/>
  <c r="F97" i="14"/>
  <c r="F98" i="14"/>
  <c r="F99" i="14"/>
  <c r="F100" i="14"/>
  <c r="F101" i="14"/>
  <c r="R16" i="14"/>
  <c r="R17" i="14"/>
  <c r="R18" i="14"/>
  <c r="R19" i="14"/>
  <c r="R20" i="14"/>
  <c r="R21" i="14"/>
  <c r="R22" i="14"/>
  <c r="R23" i="14"/>
  <c r="R24" i="14"/>
  <c r="R25" i="14"/>
  <c r="R26" i="14"/>
  <c r="R27" i="14"/>
  <c r="R28" i="14"/>
  <c r="R29" i="14"/>
  <c r="R30" i="14"/>
  <c r="R31" i="14"/>
  <c r="R32" i="14"/>
  <c r="R33" i="14"/>
  <c r="R34" i="14"/>
  <c r="R35" i="14"/>
  <c r="R36" i="14"/>
  <c r="R37" i="14"/>
  <c r="R38" i="14"/>
  <c r="R39" i="14"/>
  <c r="R40" i="14"/>
  <c r="R41" i="14"/>
  <c r="R42" i="14"/>
  <c r="R43" i="14"/>
  <c r="R44" i="14"/>
  <c r="R45" i="14"/>
  <c r="R46" i="14"/>
  <c r="R47" i="14"/>
  <c r="R48" i="14"/>
  <c r="R49" i="14"/>
  <c r="R50" i="14"/>
  <c r="R51" i="14"/>
  <c r="R52" i="14"/>
  <c r="R53" i="14"/>
  <c r="R54" i="14"/>
  <c r="L16" i="14"/>
  <c r="L17" i="14"/>
  <c r="L18" i="14"/>
  <c r="L19" i="14"/>
  <c r="L20" i="14"/>
  <c r="L21" i="14"/>
  <c r="L22" i="14"/>
  <c r="L23" i="14"/>
  <c r="L24" i="14"/>
  <c r="L25" i="14"/>
  <c r="L26" i="14"/>
  <c r="L27" i="14"/>
  <c r="L28" i="14"/>
  <c r="L29" i="14"/>
  <c r="L30" i="14"/>
  <c r="L31" i="14"/>
  <c r="L32" i="14"/>
  <c r="L33" i="14"/>
  <c r="L34" i="14"/>
  <c r="L35" i="14"/>
  <c r="L36" i="14"/>
  <c r="L37" i="14"/>
  <c r="L38" i="14"/>
  <c r="L39" i="14"/>
  <c r="L40" i="14"/>
  <c r="L41" i="14"/>
  <c r="L42" i="14"/>
  <c r="L43" i="14"/>
  <c r="L44" i="14"/>
  <c r="L45" i="14"/>
  <c r="L46" i="14"/>
  <c r="L47" i="14"/>
  <c r="L48" i="14"/>
  <c r="L49" i="14"/>
  <c r="L50" i="14"/>
  <c r="L51" i="14"/>
  <c r="L52" i="14"/>
  <c r="L53" i="14"/>
  <c r="L54" i="14"/>
  <c r="F17" i="14"/>
  <c r="F18" i="14"/>
  <c r="F19" i="14"/>
  <c r="F20" i="14"/>
  <c r="F21" i="14"/>
  <c r="F22" i="14"/>
  <c r="F23" i="14"/>
  <c r="F24" i="14"/>
  <c r="F25" i="14"/>
  <c r="F26" i="14"/>
  <c r="F27" i="14"/>
  <c r="F28" i="14"/>
  <c r="F29" i="14"/>
  <c r="F30" i="14"/>
  <c r="F31" i="14"/>
  <c r="F32" i="14"/>
  <c r="F33" i="14"/>
  <c r="F34" i="14"/>
  <c r="F35" i="14"/>
  <c r="F36" i="14"/>
  <c r="F37" i="14"/>
  <c r="F38" i="14"/>
  <c r="F39" i="14"/>
  <c r="F40" i="14"/>
  <c r="F41" i="14"/>
  <c r="F42" i="14"/>
  <c r="F43" i="14"/>
  <c r="F44" i="14"/>
  <c r="F45" i="14"/>
  <c r="F46" i="14"/>
  <c r="F47" i="14"/>
  <c r="F48" i="14"/>
  <c r="F49" i="14"/>
  <c r="F50" i="14"/>
  <c r="F51" i="14"/>
  <c r="F52" i="14"/>
  <c r="F53" i="14"/>
  <c r="F54" i="14"/>
  <c r="F16" i="14"/>
  <c r="AP184" i="11" l="1"/>
  <c r="AO184" i="11"/>
  <c r="AN184" i="11"/>
  <c r="AM184" i="11"/>
  <c r="AL184" i="11"/>
  <c r="AK184" i="11"/>
  <c r="AJ184" i="11"/>
  <c r="AI184" i="11"/>
  <c r="AH184" i="11"/>
  <c r="AG184" i="11"/>
  <c r="AF184" i="11"/>
  <c r="AE184" i="11"/>
  <c r="AD184" i="11"/>
  <c r="AC184" i="11"/>
  <c r="AB184" i="11"/>
  <c r="AA184" i="11"/>
  <c r="Z184" i="11"/>
  <c r="Y184" i="11"/>
  <c r="X184" i="11"/>
  <c r="W184" i="11"/>
  <c r="V184" i="11"/>
  <c r="U184" i="11"/>
  <c r="T184" i="11"/>
  <c r="S184" i="11"/>
  <c r="R184" i="11"/>
  <c r="Q184" i="11"/>
  <c r="P184" i="11"/>
  <c r="O184" i="11"/>
  <c r="N184" i="11"/>
  <c r="M184" i="11"/>
  <c r="L184" i="11"/>
  <c r="K184" i="11"/>
  <c r="J184" i="11"/>
  <c r="I184" i="11"/>
  <c r="H184" i="11"/>
  <c r="G184" i="11"/>
  <c r="F184" i="11"/>
  <c r="E184" i="11"/>
  <c r="D184" i="11"/>
  <c r="AP141" i="11"/>
  <c r="AO141" i="11"/>
  <c r="AN141" i="11"/>
  <c r="AM141" i="11"/>
  <c r="AL141" i="11"/>
  <c r="AK141" i="11"/>
  <c r="AJ141" i="11"/>
  <c r="AI141" i="11"/>
  <c r="AH141" i="11"/>
  <c r="AG141" i="11"/>
  <c r="AF141" i="11"/>
  <c r="AE141" i="11"/>
  <c r="AD141" i="11"/>
  <c r="AC141" i="11"/>
  <c r="AB141" i="11"/>
  <c r="AA141" i="11"/>
  <c r="Z141" i="11"/>
  <c r="Y141" i="11"/>
  <c r="X141" i="11"/>
  <c r="W141" i="11"/>
  <c r="V141" i="11"/>
  <c r="U141" i="11"/>
  <c r="T141" i="11"/>
  <c r="S141" i="11"/>
  <c r="R141" i="11"/>
  <c r="Q141" i="11"/>
  <c r="P141" i="11"/>
  <c r="O141" i="11"/>
  <c r="N141" i="11"/>
  <c r="M141" i="11"/>
  <c r="L141" i="11"/>
  <c r="K141" i="11"/>
  <c r="J141" i="11"/>
  <c r="I141" i="11"/>
  <c r="H141" i="11"/>
  <c r="G141" i="11"/>
  <c r="F141" i="11"/>
  <c r="E141" i="11"/>
  <c r="D141" i="11"/>
  <c r="AP66" i="11"/>
  <c r="AO66" i="11"/>
  <c r="AN66" i="11"/>
  <c r="AM66" i="11"/>
  <c r="AL66" i="11"/>
  <c r="AK66" i="11"/>
  <c r="AJ66" i="11"/>
  <c r="AI66" i="11"/>
  <c r="AH66" i="11"/>
  <c r="AG66" i="11"/>
  <c r="AF66" i="11"/>
  <c r="AE66" i="11"/>
  <c r="AD66" i="11"/>
  <c r="AC66" i="11"/>
  <c r="AB66" i="11"/>
  <c r="AA66" i="11"/>
  <c r="Z66" i="11"/>
  <c r="Y66" i="11"/>
  <c r="X66" i="11"/>
  <c r="W66" i="11"/>
  <c r="V66" i="11"/>
  <c r="U66" i="11"/>
  <c r="T66" i="11"/>
  <c r="S66" i="11"/>
  <c r="R66" i="11"/>
  <c r="Q66" i="11"/>
  <c r="P66" i="11"/>
  <c r="O66" i="11"/>
  <c r="N66" i="11"/>
  <c r="M66" i="11"/>
  <c r="L66" i="11"/>
  <c r="K66" i="11"/>
  <c r="J66" i="11"/>
  <c r="I66" i="11"/>
  <c r="H66" i="11"/>
  <c r="G66" i="11"/>
  <c r="F66" i="11"/>
  <c r="E66" i="11"/>
  <c r="D66" i="11"/>
  <c r="AP25" i="11"/>
  <c r="AO25" i="11"/>
  <c r="AN25" i="11"/>
  <c r="AM25" i="11"/>
  <c r="AL25" i="11"/>
  <c r="AK25" i="11"/>
  <c r="AJ25" i="11"/>
  <c r="AI25" i="11"/>
  <c r="AH25" i="11"/>
  <c r="AG25" i="11"/>
  <c r="AF25" i="11"/>
  <c r="AE25" i="11"/>
  <c r="AD25" i="11"/>
  <c r="AC25" i="11"/>
  <c r="AB25" i="11"/>
  <c r="AA25" i="11"/>
  <c r="Z25" i="11"/>
  <c r="Y25" i="11"/>
  <c r="X25" i="11"/>
  <c r="W25" i="11"/>
  <c r="V25" i="11"/>
  <c r="U25" i="11"/>
  <c r="T25" i="11"/>
  <c r="S25" i="11"/>
  <c r="R25" i="11"/>
  <c r="Q25" i="11"/>
  <c r="P25" i="11"/>
  <c r="O25" i="11"/>
  <c r="N25" i="11"/>
  <c r="M25" i="11"/>
  <c r="L25" i="11"/>
  <c r="K25" i="11"/>
  <c r="J25" i="11"/>
  <c r="I25" i="11"/>
  <c r="H25" i="11"/>
  <c r="G25" i="11"/>
  <c r="F25" i="11"/>
  <c r="E25" i="11"/>
  <c r="D25" i="11"/>
  <c r="D277" i="11"/>
  <c r="E277" i="11"/>
  <c r="F277" i="11"/>
  <c r="G277" i="11"/>
  <c r="H277" i="11"/>
  <c r="I277" i="11"/>
  <c r="J277" i="11"/>
  <c r="K277" i="11"/>
  <c r="L277" i="11"/>
  <c r="M277" i="11"/>
  <c r="N277" i="11"/>
  <c r="O277" i="11"/>
  <c r="P277" i="11"/>
  <c r="Q277" i="11"/>
  <c r="R277" i="11"/>
  <c r="S277" i="11"/>
  <c r="T277" i="11"/>
  <c r="U277" i="11"/>
  <c r="V277" i="11"/>
  <c r="D263" i="11"/>
  <c r="E263" i="11"/>
  <c r="F263" i="11"/>
  <c r="G263" i="11"/>
  <c r="H263" i="11"/>
  <c r="I263" i="11"/>
  <c r="J263" i="11"/>
  <c r="K263" i="11"/>
  <c r="L263" i="11"/>
  <c r="M263" i="11"/>
  <c r="N263" i="11"/>
  <c r="O263" i="11"/>
  <c r="P263" i="11"/>
  <c r="Q263" i="11"/>
  <c r="R263" i="11"/>
  <c r="S263" i="11"/>
  <c r="T263" i="11"/>
  <c r="U263" i="11"/>
  <c r="V263" i="11"/>
  <c r="D249" i="11"/>
  <c r="E249" i="11"/>
  <c r="F249" i="11"/>
  <c r="G249" i="11"/>
  <c r="H249" i="11"/>
  <c r="I249" i="11"/>
  <c r="J249" i="11"/>
  <c r="K249" i="11"/>
  <c r="L249" i="11"/>
  <c r="M249" i="11"/>
  <c r="N249" i="11"/>
  <c r="O249" i="11"/>
  <c r="P249" i="11"/>
  <c r="Q249" i="11"/>
  <c r="R249" i="11"/>
  <c r="S249" i="11"/>
  <c r="T249" i="11"/>
  <c r="U249" i="11"/>
  <c r="V249" i="11"/>
  <c r="D219" i="11"/>
  <c r="E219" i="11"/>
  <c r="F219" i="11"/>
  <c r="G219" i="11"/>
  <c r="H219" i="11"/>
  <c r="I219" i="11"/>
  <c r="J219" i="11"/>
  <c r="K219" i="11"/>
  <c r="L219" i="11"/>
  <c r="M219" i="11"/>
  <c r="N219" i="11"/>
  <c r="O219" i="11"/>
  <c r="P219" i="11"/>
  <c r="Q219" i="11"/>
  <c r="R219" i="11"/>
  <c r="S219" i="11"/>
  <c r="T219" i="11"/>
  <c r="U219" i="11"/>
  <c r="V219" i="11"/>
  <c r="D196" i="11"/>
  <c r="E196" i="11"/>
  <c r="F196" i="11"/>
  <c r="G196" i="11"/>
  <c r="H196" i="11"/>
  <c r="I196" i="11"/>
  <c r="J196" i="11"/>
  <c r="K196" i="11"/>
  <c r="L196" i="11"/>
  <c r="M196" i="11"/>
  <c r="N196" i="11"/>
  <c r="O196" i="11"/>
  <c r="P196" i="11"/>
  <c r="Q196" i="11"/>
  <c r="R196" i="11"/>
  <c r="S196" i="11"/>
  <c r="T196" i="11"/>
  <c r="U196" i="11"/>
  <c r="V196" i="11"/>
  <c r="D185" i="11"/>
  <c r="E185" i="11"/>
  <c r="F185" i="11"/>
  <c r="G185" i="11"/>
  <c r="H185" i="11"/>
  <c r="I185" i="11"/>
  <c r="J185" i="11"/>
  <c r="K185" i="11"/>
  <c r="L185" i="11"/>
  <c r="M185" i="11"/>
  <c r="N185" i="11"/>
  <c r="O185" i="11"/>
  <c r="P185" i="11"/>
  <c r="Q185" i="11"/>
  <c r="R185" i="11"/>
  <c r="S185" i="11"/>
  <c r="T185" i="11"/>
  <c r="U185" i="11"/>
  <c r="V185" i="11"/>
  <c r="D174" i="11"/>
  <c r="E174" i="11"/>
  <c r="F174" i="11"/>
  <c r="G174" i="11"/>
  <c r="H174" i="11"/>
  <c r="I174" i="11"/>
  <c r="J174" i="11"/>
  <c r="K174" i="11"/>
  <c r="L174" i="11"/>
  <c r="M174" i="11"/>
  <c r="N174" i="11"/>
  <c r="O174" i="11"/>
  <c r="P174" i="11"/>
  <c r="Q174" i="11"/>
  <c r="R174" i="11"/>
  <c r="S174" i="11"/>
  <c r="T174" i="11"/>
  <c r="U174" i="11"/>
  <c r="V174" i="11"/>
  <c r="D153" i="11"/>
  <c r="E153" i="11"/>
  <c r="F153" i="11"/>
  <c r="G153" i="11"/>
  <c r="H153" i="11"/>
  <c r="I153" i="11"/>
  <c r="J153" i="11"/>
  <c r="K153" i="11"/>
  <c r="L153" i="11"/>
  <c r="M153" i="11"/>
  <c r="N153" i="11"/>
  <c r="O153" i="11"/>
  <c r="P153" i="11"/>
  <c r="Q153" i="11"/>
  <c r="R153" i="11"/>
  <c r="S153" i="11"/>
  <c r="T153" i="11"/>
  <c r="U153" i="11"/>
  <c r="V153" i="11"/>
  <c r="D142" i="11"/>
  <c r="E142" i="11"/>
  <c r="F142" i="11"/>
  <c r="G142" i="11"/>
  <c r="H142" i="11"/>
  <c r="I142" i="11"/>
  <c r="J142" i="11"/>
  <c r="K142" i="11"/>
  <c r="L142" i="11"/>
  <c r="M142" i="11"/>
  <c r="N142" i="11"/>
  <c r="O142" i="11"/>
  <c r="P142" i="11"/>
  <c r="Q142" i="11"/>
  <c r="R142" i="11"/>
  <c r="S142" i="11"/>
  <c r="T142" i="11"/>
  <c r="U142" i="11"/>
  <c r="V142" i="11"/>
  <c r="D131" i="11"/>
  <c r="E131" i="11"/>
  <c r="F131" i="11"/>
  <c r="G131" i="11"/>
  <c r="H131" i="11"/>
  <c r="I131" i="11"/>
  <c r="J131" i="11"/>
  <c r="K131" i="11"/>
  <c r="L131" i="11"/>
  <c r="M131" i="11"/>
  <c r="N131" i="11"/>
  <c r="O131" i="11"/>
  <c r="P131" i="11"/>
  <c r="Q131" i="11"/>
  <c r="R131" i="11"/>
  <c r="S131" i="11"/>
  <c r="T131" i="11"/>
  <c r="U131" i="11"/>
  <c r="V131" i="11"/>
  <c r="D97" i="11"/>
  <c r="E97" i="11"/>
  <c r="F97" i="11"/>
  <c r="G97" i="11"/>
  <c r="H97" i="11"/>
  <c r="I97" i="11"/>
  <c r="J97" i="11"/>
  <c r="K97" i="11"/>
  <c r="L97" i="11"/>
  <c r="M97" i="11"/>
  <c r="N97" i="11"/>
  <c r="O97" i="11"/>
  <c r="P97" i="11"/>
  <c r="Q97" i="11"/>
  <c r="R97" i="11"/>
  <c r="S97" i="11"/>
  <c r="T97" i="11"/>
  <c r="U97" i="11"/>
  <c r="V97" i="11"/>
  <c r="P98" i="11"/>
  <c r="D78" i="11"/>
  <c r="E78" i="11"/>
  <c r="F78" i="11"/>
  <c r="G78" i="11"/>
  <c r="H78" i="11"/>
  <c r="I78" i="11"/>
  <c r="J78" i="11"/>
  <c r="K78" i="11"/>
  <c r="L78" i="11"/>
  <c r="M78" i="11"/>
  <c r="N78" i="11"/>
  <c r="O78" i="11"/>
  <c r="P78" i="11"/>
  <c r="Q78" i="11"/>
  <c r="R78" i="11"/>
  <c r="S78" i="11"/>
  <c r="T78" i="11"/>
  <c r="U78" i="11"/>
  <c r="V78" i="11"/>
  <c r="D67" i="11"/>
  <c r="E67" i="11"/>
  <c r="F67" i="11"/>
  <c r="G67" i="11"/>
  <c r="H67" i="11"/>
  <c r="I67" i="11"/>
  <c r="J67" i="11"/>
  <c r="K67" i="11"/>
  <c r="L67" i="11"/>
  <c r="M67" i="11"/>
  <c r="N67" i="11"/>
  <c r="O67" i="11"/>
  <c r="P67" i="11"/>
  <c r="Q67" i="11"/>
  <c r="R67" i="11"/>
  <c r="S67" i="11"/>
  <c r="T67" i="11"/>
  <c r="U67" i="11"/>
  <c r="V67" i="11"/>
  <c r="L68" i="11"/>
  <c r="D56" i="11"/>
  <c r="E56" i="11"/>
  <c r="F56" i="11"/>
  <c r="G56" i="11"/>
  <c r="H56" i="11"/>
  <c r="I56" i="11"/>
  <c r="J56" i="11"/>
  <c r="K56" i="11"/>
  <c r="L56" i="11"/>
  <c r="M56" i="11"/>
  <c r="N56" i="11"/>
  <c r="O56" i="11"/>
  <c r="P56" i="11"/>
  <c r="Q56" i="11"/>
  <c r="R56" i="11"/>
  <c r="S56" i="11"/>
  <c r="T56" i="11"/>
  <c r="U56" i="11"/>
  <c r="V56" i="11"/>
  <c r="K57" i="11"/>
  <c r="S57" i="11"/>
  <c r="D37" i="11"/>
  <c r="E37" i="11"/>
  <c r="F37" i="11"/>
  <c r="G37" i="11"/>
  <c r="H37" i="11"/>
  <c r="I37" i="11"/>
  <c r="J37" i="11"/>
  <c r="K37" i="11"/>
  <c r="L37" i="11"/>
  <c r="M37" i="11"/>
  <c r="N37" i="11"/>
  <c r="O37" i="11"/>
  <c r="P37" i="11"/>
  <c r="Q37" i="11"/>
  <c r="R37" i="11"/>
  <c r="S37" i="11"/>
  <c r="T37" i="11"/>
  <c r="U37" i="11"/>
  <c r="V37" i="11"/>
  <c r="D26" i="11"/>
  <c r="E26" i="11"/>
  <c r="F26" i="11"/>
  <c r="G26" i="11"/>
  <c r="H26" i="11"/>
  <c r="I26" i="11"/>
  <c r="J26" i="11"/>
  <c r="K26" i="11"/>
  <c r="L26" i="11"/>
  <c r="M26" i="11"/>
  <c r="N26" i="11"/>
  <c r="O26" i="11"/>
  <c r="P26" i="11"/>
  <c r="Q26" i="11"/>
  <c r="R26" i="11"/>
  <c r="S26" i="11"/>
  <c r="T26" i="11"/>
  <c r="U26" i="11"/>
  <c r="V26" i="11"/>
  <c r="G27" i="11"/>
  <c r="O27" i="11"/>
  <c r="D15" i="11"/>
  <c r="E15" i="11"/>
  <c r="F15" i="11"/>
  <c r="G15" i="11"/>
  <c r="H15" i="11"/>
  <c r="I15" i="11"/>
  <c r="J15" i="11"/>
  <c r="K15" i="11"/>
  <c r="L15" i="11"/>
  <c r="M15" i="11"/>
  <c r="N15" i="11"/>
  <c r="O15" i="11"/>
  <c r="P15" i="11"/>
  <c r="Q15" i="11"/>
  <c r="R15" i="11"/>
  <c r="S15" i="11"/>
  <c r="T15" i="11"/>
  <c r="U15" i="11"/>
  <c r="V15" i="11"/>
  <c r="D16" i="11"/>
  <c r="E16" i="11"/>
  <c r="E278" i="11" s="1"/>
  <c r="F16" i="11"/>
  <c r="F278" i="11" s="1"/>
  <c r="G16" i="11"/>
  <c r="G264" i="11" s="1"/>
  <c r="H16" i="11"/>
  <c r="H175" i="11" s="1"/>
  <c r="I16" i="11"/>
  <c r="I278" i="11" s="1"/>
  <c r="J16" i="11"/>
  <c r="J278" i="11" s="1"/>
  <c r="K16" i="11"/>
  <c r="K264" i="11" s="1"/>
  <c r="L16" i="11"/>
  <c r="L175" i="11" s="1"/>
  <c r="M16" i="11"/>
  <c r="M278" i="11" s="1"/>
  <c r="N16" i="11"/>
  <c r="N278" i="11" s="1"/>
  <c r="O16" i="11"/>
  <c r="O264" i="11" s="1"/>
  <c r="P16" i="11"/>
  <c r="P68" i="11" s="1"/>
  <c r="Q16" i="11"/>
  <c r="Q278" i="11" s="1"/>
  <c r="R16" i="11"/>
  <c r="R278" i="11" s="1"/>
  <c r="S16" i="11"/>
  <c r="S264" i="11" s="1"/>
  <c r="T16" i="11"/>
  <c r="U16" i="11"/>
  <c r="U278" i="11" s="1"/>
  <c r="V16" i="11"/>
  <c r="V278" i="11" s="1"/>
  <c r="D271" i="11"/>
  <c r="E271" i="11"/>
  <c r="F271" i="11"/>
  <c r="G271" i="11"/>
  <c r="H271" i="11"/>
  <c r="I271" i="11"/>
  <c r="J271" i="11"/>
  <c r="K271" i="11"/>
  <c r="L271" i="11"/>
  <c r="M271" i="11"/>
  <c r="N271" i="11"/>
  <c r="O271" i="11"/>
  <c r="P271" i="11"/>
  <c r="Q271" i="11"/>
  <c r="R271" i="11"/>
  <c r="S271" i="11"/>
  <c r="T271" i="11"/>
  <c r="U271" i="11"/>
  <c r="V271" i="11"/>
  <c r="W271" i="11"/>
  <c r="X271" i="11"/>
  <c r="Y271" i="11"/>
  <c r="Z271" i="11"/>
  <c r="AA271" i="11"/>
  <c r="AB271" i="11"/>
  <c r="AC271" i="11"/>
  <c r="AD271" i="11"/>
  <c r="AE271" i="11"/>
  <c r="AF271" i="11"/>
  <c r="AG271" i="11"/>
  <c r="AH271" i="11"/>
  <c r="AI271" i="11"/>
  <c r="AJ271" i="11"/>
  <c r="AK271" i="11"/>
  <c r="AL271" i="11"/>
  <c r="AM271" i="11"/>
  <c r="AN271" i="11"/>
  <c r="AO271" i="11"/>
  <c r="AP271" i="11"/>
  <c r="D272" i="11"/>
  <c r="E272" i="11"/>
  <c r="F272" i="11"/>
  <c r="G272" i="11"/>
  <c r="H272" i="11"/>
  <c r="I272" i="11"/>
  <c r="J272" i="11"/>
  <c r="K272" i="11"/>
  <c r="L272" i="11"/>
  <c r="M272" i="11"/>
  <c r="N272" i="11"/>
  <c r="O272" i="11"/>
  <c r="P272" i="11"/>
  <c r="Q272" i="11"/>
  <c r="R272" i="11"/>
  <c r="S272" i="11"/>
  <c r="T272" i="11"/>
  <c r="U272" i="11"/>
  <c r="V272" i="11"/>
  <c r="W272" i="11"/>
  <c r="X272" i="11"/>
  <c r="Y272" i="11"/>
  <c r="Z272" i="11"/>
  <c r="AA272" i="11"/>
  <c r="AB272" i="11"/>
  <c r="AC272" i="11"/>
  <c r="AD272" i="11"/>
  <c r="AE272" i="11"/>
  <c r="AF272" i="11"/>
  <c r="AG272" i="11"/>
  <c r="AH272" i="11"/>
  <c r="AI272" i="11"/>
  <c r="AJ272" i="11"/>
  <c r="AK272" i="11"/>
  <c r="AL272" i="11"/>
  <c r="AM272" i="11"/>
  <c r="AN272" i="11"/>
  <c r="AO272" i="11"/>
  <c r="AP272" i="11"/>
  <c r="D257" i="11"/>
  <c r="E257" i="11"/>
  <c r="F257" i="11"/>
  <c r="G257" i="11"/>
  <c r="H257" i="11"/>
  <c r="I257" i="11"/>
  <c r="J257" i="11"/>
  <c r="K257" i="11"/>
  <c r="L257" i="11"/>
  <c r="M257" i="11"/>
  <c r="N257" i="11"/>
  <c r="O257" i="11"/>
  <c r="P257" i="11"/>
  <c r="Q257" i="11"/>
  <c r="R257" i="11"/>
  <c r="S257" i="11"/>
  <c r="T257" i="11"/>
  <c r="U257" i="11"/>
  <c r="V257" i="11"/>
  <c r="W257" i="11"/>
  <c r="X257" i="11"/>
  <c r="Y257" i="11"/>
  <c r="Z257" i="11"/>
  <c r="AA257" i="11"/>
  <c r="AB257" i="11"/>
  <c r="AC257" i="11"/>
  <c r="AD257" i="11"/>
  <c r="AE257" i="11"/>
  <c r="AF257" i="11"/>
  <c r="AG257" i="11"/>
  <c r="AH257" i="11"/>
  <c r="AI257" i="11"/>
  <c r="AJ257" i="11"/>
  <c r="AK257" i="11"/>
  <c r="AL257" i="11"/>
  <c r="AM257" i="11"/>
  <c r="AN257" i="11"/>
  <c r="AO257" i="11"/>
  <c r="AP257" i="11"/>
  <c r="D258" i="11"/>
  <c r="E258" i="11"/>
  <c r="F258" i="11"/>
  <c r="G258" i="11"/>
  <c r="H258" i="11"/>
  <c r="I258" i="11"/>
  <c r="J258" i="11"/>
  <c r="K258" i="11"/>
  <c r="L258" i="11"/>
  <c r="M258" i="11"/>
  <c r="N258" i="11"/>
  <c r="O258" i="11"/>
  <c r="P258" i="11"/>
  <c r="Q258" i="11"/>
  <c r="R258" i="11"/>
  <c r="S258" i="11"/>
  <c r="T258" i="11"/>
  <c r="U258" i="11"/>
  <c r="V258" i="11"/>
  <c r="W258" i="11"/>
  <c r="X258" i="11"/>
  <c r="Y258" i="11"/>
  <c r="Z258" i="11"/>
  <c r="AA258" i="11"/>
  <c r="AB258" i="11"/>
  <c r="AC258" i="11"/>
  <c r="AD258" i="11"/>
  <c r="AE258" i="11"/>
  <c r="AF258" i="11"/>
  <c r="AG258" i="11"/>
  <c r="AH258" i="11"/>
  <c r="AI258" i="11"/>
  <c r="AJ258" i="11"/>
  <c r="AK258" i="11"/>
  <c r="AL258" i="11"/>
  <c r="AM258" i="11"/>
  <c r="AN258" i="11"/>
  <c r="AO258" i="11"/>
  <c r="AP258" i="11"/>
  <c r="D243" i="11"/>
  <c r="E243" i="11"/>
  <c r="F243" i="11"/>
  <c r="G243" i="11"/>
  <c r="H243" i="11"/>
  <c r="I243" i="11"/>
  <c r="J243" i="11"/>
  <c r="K243" i="11"/>
  <c r="L243" i="11"/>
  <c r="M243" i="11"/>
  <c r="N243" i="11"/>
  <c r="O243" i="11"/>
  <c r="P243" i="11"/>
  <c r="Q243" i="11"/>
  <c r="R243" i="11"/>
  <c r="S243" i="11"/>
  <c r="T243" i="11"/>
  <c r="U243" i="11"/>
  <c r="V243" i="11"/>
  <c r="W243" i="11"/>
  <c r="X243" i="11"/>
  <c r="Y243" i="11"/>
  <c r="Z243" i="11"/>
  <c r="AA243" i="11"/>
  <c r="AB243" i="11"/>
  <c r="AC243" i="11"/>
  <c r="AD243" i="11"/>
  <c r="AE243" i="11"/>
  <c r="AF243" i="11"/>
  <c r="AG243" i="11"/>
  <c r="AH243" i="11"/>
  <c r="AI243" i="11"/>
  <c r="AJ243" i="11"/>
  <c r="AK243" i="11"/>
  <c r="AL243" i="11"/>
  <c r="AM243" i="11"/>
  <c r="AN243" i="11"/>
  <c r="AO243" i="11"/>
  <c r="AP243" i="11"/>
  <c r="D244" i="11"/>
  <c r="E244" i="11"/>
  <c r="F244" i="11"/>
  <c r="G244" i="11"/>
  <c r="H244" i="11"/>
  <c r="I244" i="11"/>
  <c r="J244" i="11"/>
  <c r="K244" i="11"/>
  <c r="L244" i="11"/>
  <c r="M244" i="11"/>
  <c r="N244" i="11"/>
  <c r="O244" i="11"/>
  <c r="P244" i="11"/>
  <c r="Q244" i="11"/>
  <c r="R244" i="11"/>
  <c r="S244" i="11"/>
  <c r="T244" i="11"/>
  <c r="U244" i="11"/>
  <c r="V244" i="11"/>
  <c r="W244" i="11"/>
  <c r="X244" i="11"/>
  <c r="Y244" i="11"/>
  <c r="Z244" i="11"/>
  <c r="AA244" i="11"/>
  <c r="AB244" i="11"/>
  <c r="AC244" i="11"/>
  <c r="AD244" i="11"/>
  <c r="AE244" i="11"/>
  <c r="AF244" i="11"/>
  <c r="AG244" i="11"/>
  <c r="AH244" i="11"/>
  <c r="AI244" i="11"/>
  <c r="AJ244" i="11"/>
  <c r="AK244" i="11"/>
  <c r="AL244" i="11"/>
  <c r="AM244" i="11"/>
  <c r="AN244" i="11"/>
  <c r="AO244" i="11"/>
  <c r="AP244" i="11"/>
  <c r="D213" i="11"/>
  <c r="E213" i="11"/>
  <c r="F213" i="11"/>
  <c r="G213" i="11"/>
  <c r="H213" i="11"/>
  <c r="I213" i="11"/>
  <c r="J213" i="11"/>
  <c r="K213" i="11"/>
  <c r="L213" i="11"/>
  <c r="M213" i="11"/>
  <c r="N213" i="11"/>
  <c r="O213" i="11"/>
  <c r="P213" i="11"/>
  <c r="Q213" i="11"/>
  <c r="R213" i="11"/>
  <c r="S213" i="11"/>
  <c r="T213" i="11"/>
  <c r="U213" i="11"/>
  <c r="V213" i="11"/>
  <c r="W213" i="11"/>
  <c r="X213" i="11"/>
  <c r="Y213" i="11"/>
  <c r="Z213" i="11"/>
  <c r="AA213" i="11"/>
  <c r="AB213" i="11"/>
  <c r="AC213" i="11"/>
  <c r="AD213" i="11"/>
  <c r="AE213" i="11"/>
  <c r="AF213" i="11"/>
  <c r="AG213" i="11"/>
  <c r="AH213" i="11"/>
  <c r="AI213" i="11"/>
  <c r="AJ213" i="11"/>
  <c r="AK213" i="11"/>
  <c r="AL213" i="11"/>
  <c r="AM213" i="11"/>
  <c r="AN213" i="11"/>
  <c r="AO213" i="11"/>
  <c r="AP213" i="11"/>
  <c r="D214" i="11"/>
  <c r="E214" i="11"/>
  <c r="F214" i="11"/>
  <c r="G214" i="11"/>
  <c r="H214" i="11"/>
  <c r="I214" i="11"/>
  <c r="J214" i="11"/>
  <c r="K214" i="11"/>
  <c r="L214" i="11"/>
  <c r="M214" i="11"/>
  <c r="N214" i="11"/>
  <c r="O214" i="11"/>
  <c r="P214" i="11"/>
  <c r="Q214" i="11"/>
  <c r="R214" i="11"/>
  <c r="S214" i="11"/>
  <c r="T214" i="11"/>
  <c r="U214" i="11"/>
  <c r="V214" i="11"/>
  <c r="W214" i="11"/>
  <c r="X214" i="11"/>
  <c r="Y214" i="11"/>
  <c r="Z214" i="11"/>
  <c r="AA214" i="11"/>
  <c r="AB214" i="11"/>
  <c r="AC214" i="11"/>
  <c r="AD214" i="11"/>
  <c r="AE214" i="11"/>
  <c r="AF214" i="11"/>
  <c r="AG214" i="11"/>
  <c r="AH214" i="11"/>
  <c r="AI214" i="11"/>
  <c r="AJ214" i="11"/>
  <c r="AK214" i="11"/>
  <c r="AL214" i="11"/>
  <c r="AM214" i="11"/>
  <c r="AN214" i="11"/>
  <c r="AO214" i="11"/>
  <c r="AP214" i="11"/>
  <c r="D190" i="11"/>
  <c r="E190" i="11"/>
  <c r="F190" i="11"/>
  <c r="G190" i="11"/>
  <c r="H190" i="11"/>
  <c r="I190" i="11"/>
  <c r="J190" i="11"/>
  <c r="K190" i="11"/>
  <c r="L190" i="11"/>
  <c r="M190" i="11"/>
  <c r="N190" i="11"/>
  <c r="O190" i="11"/>
  <c r="P190" i="11"/>
  <c r="Q190" i="11"/>
  <c r="R190" i="11"/>
  <c r="S190" i="11"/>
  <c r="T190" i="11"/>
  <c r="U190" i="11"/>
  <c r="V190" i="11"/>
  <c r="W190" i="11"/>
  <c r="X190" i="11"/>
  <c r="Y190" i="11"/>
  <c r="Z190" i="11"/>
  <c r="AA190" i="11"/>
  <c r="AB190" i="11"/>
  <c r="AC190" i="11"/>
  <c r="AD190" i="11"/>
  <c r="AE190" i="11"/>
  <c r="AF190" i="11"/>
  <c r="AG190" i="11"/>
  <c r="AH190" i="11"/>
  <c r="AI190" i="11"/>
  <c r="AJ190" i="11"/>
  <c r="AK190" i="11"/>
  <c r="AL190" i="11"/>
  <c r="AM190" i="11"/>
  <c r="AN190" i="11"/>
  <c r="AO190" i="11"/>
  <c r="AP190" i="11"/>
  <c r="D191" i="11"/>
  <c r="E191" i="11"/>
  <c r="F191" i="11"/>
  <c r="G191" i="11"/>
  <c r="H191" i="11"/>
  <c r="I191" i="11"/>
  <c r="J191" i="11"/>
  <c r="K191" i="11"/>
  <c r="L191" i="11"/>
  <c r="M191" i="11"/>
  <c r="N191" i="11"/>
  <c r="O191" i="11"/>
  <c r="P191" i="11"/>
  <c r="Q191" i="11"/>
  <c r="R191" i="11"/>
  <c r="S191" i="11"/>
  <c r="T191" i="11"/>
  <c r="U191" i="11"/>
  <c r="V191" i="11"/>
  <c r="W191" i="11"/>
  <c r="X191" i="11"/>
  <c r="Y191" i="11"/>
  <c r="Z191" i="11"/>
  <c r="AA191" i="11"/>
  <c r="AB191" i="11"/>
  <c r="AC191" i="11"/>
  <c r="AD191" i="11"/>
  <c r="AE191" i="11"/>
  <c r="AF191" i="11"/>
  <c r="AG191" i="11"/>
  <c r="AH191" i="11"/>
  <c r="AI191" i="11"/>
  <c r="AJ191" i="11"/>
  <c r="AK191" i="11"/>
  <c r="AL191" i="11"/>
  <c r="AM191" i="11"/>
  <c r="AN191" i="11"/>
  <c r="AO191" i="11"/>
  <c r="AP191" i="11"/>
  <c r="D182" i="11"/>
  <c r="E182" i="11"/>
  <c r="F182" i="11"/>
  <c r="G182" i="11"/>
  <c r="H182" i="11"/>
  <c r="I182" i="11"/>
  <c r="J182" i="11"/>
  <c r="K182" i="11"/>
  <c r="L182" i="11"/>
  <c r="M182" i="11"/>
  <c r="N182" i="11"/>
  <c r="O182" i="11"/>
  <c r="P182" i="11"/>
  <c r="Q182" i="11"/>
  <c r="R182" i="11"/>
  <c r="S182" i="11"/>
  <c r="T182" i="11"/>
  <c r="U182" i="11"/>
  <c r="V182" i="11"/>
  <c r="W182" i="11"/>
  <c r="X182" i="11"/>
  <c r="Y182" i="11"/>
  <c r="Z182" i="11"/>
  <c r="AA182" i="11"/>
  <c r="AB182" i="11"/>
  <c r="AC182" i="11"/>
  <c r="AD182" i="11"/>
  <c r="AE182" i="11"/>
  <c r="AF182" i="11"/>
  <c r="AG182" i="11"/>
  <c r="AH182" i="11"/>
  <c r="AI182" i="11"/>
  <c r="AJ182" i="11"/>
  <c r="AK182" i="11"/>
  <c r="AL182" i="11"/>
  <c r="AM182" i="11"/>
  <c r="AN182" i="11"/>
  <c r="AO182" i="11"/>
  <c r="AP182" i="11"/>
  <c r="D183" i="11"/>
  <c r="E183" i="11"/>
  <c r="F183" i="11"/>
  <c r="G183" i="11"/>
  <c r="H183" i="11"/>
  <c r="I183" i="11"/>
  <c r="J183" i="11"/>
  <c r="K183" i="11"/>
  <c r="L183" i="11"/>
  <c r="M183" i="11"/>
  <c r="N183" i="11"/>
  <c r="O183" i="11"/>
  <c r="P183" i="11"/>
  <c r="Q183" i="11"/>
  <c r="R183" i="11"/>
  <c r="S183" i="11"/>
  <c r="T183" i="11"/>
  <c r="U183" i="11"/>
  <c r="V183" i="11"/>
  <c r="W183" i="11"/>
  <c r="X183" i="11"/>
  <c r="Y183" i="11"/>
  <c r="Z183" i="11"/>
  <c r="AA183" i="11"/>
  <c r="AB183" i="11"/>
  <c r="AC183" i="11"/>
  <c r="AD183" i="11"/>
  <c r="AE183" i="11"/>
  <c r="AF183" i="11"/>
  <c r="AG183" i="11"/>
  <c r="AH183" i="11"/>
  <c r="AI183" i="11"/>
  <c r="AJ183" i="11"/>
  <c r="AK183" i="11"/>
  <c r="AL183" i="11"/>
  <c r="AM183" i="11"/>
  <c r="AN183" i="11"/>
  <c r="AO183" i="11"/>
  <c r="AP183" i="11"/>
  <c r="D168" i="11"/>
  <c r="E168" i="11"/>
  <c r="F168" i="11"/>
  <c r="G168" i="11"/>
  <c r="H168" i="11"/>
  <c r="I168" i="11"/>
  <c r="J168" i="11"/>
  <c r="K168" i="11"/>
  <c r="L168" i="11"/>
  <c r="M168" i="11"/>
  <c r="N168" i="11"/>
  <c r="O168" i="11"/>
  <c r="P168" i="11"/>
  <c r="Q168" i="11"/>
  <c r="R168" i="11"/>
  <c r="S168" i="11"/>
  <c r="T168" i="11"/>
  <c r="U168" i="11"/>
  <c r="V168" i="11"/>
  <c r="W168" i="11"/>
  <c r="X168" i="11"/>
  <c r="Y168" i="11"/>
  <c r="Z168" i="11"/>
  <c r="AA168" i="11"/>
  <c r="AB168" i="11"/>
  <c r="AC168" i="11"/>
  <c r="AD168" i="11"/>
  <c r="AE168" i="11"/>
  <c r="AF168" i="11"/>
  <c r="AG168" i="11"/>
  <c r="AH168" i="11"/>
  <c r="AI168" i="11"/>
  <c r="AJ168" i="11"/>
  <c r="AK168" i="11"/>
  <c r="AL168" i="11"/>
  <c r="AM168" i="11"/>
  <c r="AN168" i="11"/>
  <c r="AO168" i="11"/>
  <c r="AP168" i="11"/>
  <c r="D169" i="11"/>
  <c r="E169" i="11"/>
  <c r="F169" i="11"/>
  <c r="G169" i="11"/>
  <c r="H169" i="11"/>
  <c r="I169" i="11"/>
  <c r="J169" i="11"/>
  <c r="K169" i="11"/>
  <c r="L169" i="11"/>
  <c r="M169" i="11"/>
  <c r="N169" i="11"/>
  <c r="O169" i="11"/>
  <c r="P169" i="11"/>
  <c r="Q169" i="11"/>
  <c r="R169" i="11"/>
  <c r="S169" i="11"/>
  <c r="T169" i="11"/>
  <c r="U169" i="11"/>
  <c r="V169" i="11"/>
  <c r="W169" i="11"/>
  <c r="X169" i="11"/>
  <c r="Y169" i="11"/>
  <c r="Z169" i="11"/>
  <c r="AA169" i="11"/>
  <c r="AB169" i="11"/>
  <c r="AC169" i="11"/>
  <c r="AD169" i="11"/>
  <c r="AE169" i="11"/>
  <c r="AF169" i="11"/>
  <c r="AG169" i="11"/>
  <c r="AH169" i="11"/>
  <c r="AI169" i="11"/>
  <c r="AJ169" i="11"/>
  <c r="AK169" i="11"/>
  <c r="AL169" i="11"/>
  <c r="AM169" i="11"/>
  <c r="AN169" i="11"/>
  <c r="AO169" i="11"/>
  <c r="AP169" i="11"/>
  <c r="D147" i="11"/>
  <c r="E147" i="11"/>
  <c r="F147" i="11"/>
  <c r="G147" i="11"/>
  <c r="H147" i="11"/>
  <c r="I147" i="11"/>
  <c r="J147" i="11"/>
  <c r="K147" i="11"/>
  <c r="L147" i="11"/>
  <c r="M147" i="11"/>
  <c r="N147" i="11"/>
  <c r="O147" i="11"/>
  <c r="P147" i="11"/>
  <c r="Q147" i="11"/>
  <c r="R147" i="11"/>
  <c r="S147" i="11"/>
  <c r="T147" i="11"/>
  <c r="U147" i="11"/>
  <c r="V147" i="11"/>
  <c r="W147" i="11"/>
  <c r="X147" i="11"/>
  <c r="Y147" i="11"/>
  <c r="Z147" i="11"/>
  <c r="AA147" i="11"/>
  <c r="AB147" i="11"/>
  <c r="AC147" i="11"/>
  <c r="AD147" i="11"/>
  <c r="AE147" i="11"/>
  <c r="AF147" i="11"/>
  <c r="AG147" i="11"/>
  <c r="AH147" i="11"/>
  <c r="AI147" i="11"/>
  <c r="AJ147" i="11"/>
  <c r="AK147" i="11"/>
  <c r="AL147" i="11"/>
  <c r="AM147" i="11"/>
  <c r="AN147" i="11"/>
  <c r="AO147" i="11"/>
  <c r="AP147" i="11"/>
  <c r="D148" i="11"/>
  <c r="E148" i="11"/>
  <c r="F148" i="11"/>
  <c r="G148" i="11"/>
  <c r="H148" i="11"/>
  <c r="I148" i="11"/>
  <c r="J148" i="11"/>
  <c r="K148" i="11"/>
  <c r="L148" i="11"/>
  <c r="M148" i="11"/>
  <c r="N148" i="11"/>
  <c r="O148" i="11"/>
  <c r="P148" i="11"/>
  <c r="Q148" i="11"/>
  <c r="R148" i="11"/>
  <c r="S148" i="11"/>
  <c r="T148" i="11"/>
  <c r="U148" i="11"/>
  <c r="V148" i="11"/>
  <c r="W148" i="11"/>
  <c r="X148" i="11"/>
  <c r="Y148" i="11"/>
  <c r="Z148" i="11"/>
  <c r="AA148" i="11"/>
  <c r="AB148" i="11"/>
  <c r="AC148" i="11"/>
  <c r="AD148" i="11"/>
  <c r="AE148" i="11"/>
  <c r="AF148" i="11"/>
  <c r="AG148" i="11"/>
  <c r="AH148" i="11"/>
  <c r="AI148" i="11"/>
  <c r="AJ148" i="11"/>
  <c r="AK148" i="11"/>
  <c r="AL148" i="11"/>
  <c r="AM148" i="11"/>
  <c r="AN148" i="11"/>
  <c r="AO148" i="11"/>
  <c r="AP148" i="11"/>
  <c r="D139" i="11"/>
  <c r="E139" i="11"/>
  <c r="F139" i="11"/>
  <c r="G139" i="11"/>
  <c r="H139" i="11"/>
  <c r="I139" i="11"/>
  <c r="J139" i="11"/>
  <c r="K139" i="11"/>
  <c r="L139" i="11"/>
  <c r="M139" i="11"/>
  <c r="N139" i="11"/>
  <c r="O139" i="11"/>
  <c r="P139" i="11"/>
  <c r="Q139" i="11"/>
  <c r="R139" i="11"/>
  <c r="S139" i="11"/>
  <c r="T139" i="11"/>
  <c r="U139" i="11"/>
  <c r="V139" i="11"/>
  <c r="W139" i="11"/>
  <c r="X139" i="11"/>
  <c r="Y139" i="11"/>
  <c r="Z139" i="11"/>
  <c r="AA139" i="11"/>
  <c r="AB139" i="11"/>
  <c r="AC139" i="11"/>
  <c r="AD139" i="11"/>
  <c r="AE139" i="11"/>
  <c r="AF139" i="11"/>
  <c r="AG139" i="11"/>
  <c r="AH139" i="11"/>
  <c r="AI139" i="11"/>
  <c r="AJ139" i="11"/>
  <c r="AK139" i="11"/>
  <c r="AL139" i="11"/>
  <c r="AM139" i="11"/>
  <c r="AN139" i="11"/>
  <c r="AO139" i="11"/>
  <c r="AP139" i="11"/>
  <c r="D140" i="11"/>
  <c r="E140" i="11"/>
  <c r="F140" i="11"/>
  <c r="G140" i="11"/>
  <c r="H140" i="11"/>
  <c r="I140" i="11"/>
  <c r="J140" i="11"/>
  <c r="K140" i="11"/>
  <c r="L140" i="11"/>
  <c r="M140" i="11"/>
  <c r="N140" i="11"/>
  <c r="O140" i="11"/>
  <c r="P140" i="11"/>
  <c r="Q140" i="11"/>
  <c r="R140" i="11"/>
  <c r="S140" i="11"/>
  <c r="T140" i="11"/>
  <c r="U140" i="11"/>
  <c r="V140" i="11"/>
  <c r="W140" i="11"/>
  <c r="X140" i="11"/>
  <c r="Y140" i="11"/>
  <c r="Z140" i="11"/>
  <c r="AA140" i="11"/>
  <c r="AB140" i="11"/>
  <c r="AC140" i="11"/>
  <c r="AD140" i="11"/>
  <c r="AE140" i="11"/>
  <c r="AF140" i="11"/>
  <c r="AG140" i="11"/>
  <c r="AH140" i="11"/>
  <c r="AI140" i="11"/>
  <c r="AJ140" i="11"/>
  <c r="AK140" i="11"/>
  <c r="AL140" i="11"/>
  <c r="AM140" i="11"/>
  <c r="AN140" i="11"/>
  <c r="AO140" i="11"/>
  <c r="AP140" i="11"/>
  <c r="D125" i="11"/>
  <c r="E125" i="11"/>
  <c r="F125" i="11"/>
  <c r="G125" i="11"/>
  <c r="H125" i="11"/>
  <c r="I125" i="11"/>
  <c r="J125" i="11"/>
  <c r="K125" i="11"/>
  <c r="L125" i="11"/>
  <c r="M125" i="11"/>
  <c r="N125" i="11"/>
  <c r="O125" i="11"/>
  <c r="P125" i="11"/>
  <c r="Q125" i="11"/>
  <c r="R125" i="11"/>
  <c r="S125" i="11"/>
  <c r="T125" i="11"/>
  <c r="U125" i="11"/>
  <c r="V125" i="11"/>
  <c r="W125" i="11"/>
  <c r="X125" i="11"/>
  <c r="Y125" i="11"/>
  <c r="Z125" i="11"/>
  <c r="AA125" i="11"/>
  <c r="AB125" i="11"/>
  <c r="AC125" i="11"/>
  <c r="AD125" i="11"/>
  <c r="AE125" i="11"/>
  <c r="AF125" i="11"/>
  <c r="AG125" i="11"/>
  <c r="AH125" i="11"/>
  <c r="AI125" i="11"/>
  <c r="AJ125" i="11"/>
  <c r="AK125" i="11"/>
  <c r="AL125" i="11"/>
  <c r="AM125" i="11"/>
  <c r="AN125" i="11"/>
  <c r="AO125" i="11"/>
  <c r="AP125" i="11"/>
  <c r="D126" i="11"/>
  <c r="E126" i="11"/>
  <c r="F126" i="11"/>
  <c r="G126" i="11"/>
  <c r="H126" i="11"/>
  <c r="I126" i="11"/>
  <c r="J126" i="11"/>
  <c r="K126" i="11"/>
  <c r="L126" i="11"/>
  <c r="M126" i="11"/>
  <c r="N126" i="11"/>
  <c r="O126" i="11"/>
  <c r="P126" i="11"/>
  <c r="Q126" i="11"/>
  <c r="R126" i="11"/>
  <c r="S126" i="11"/>
  <c r="T126" i="11"/>
  <c r="U126" i="11"/>
  <c r="V126" i="11"/>
  <c r="W126" i="11"/>
  <c r="X126" i="11"/>
  <c r="Y126" i="11"/>
  <c r="Z126" i="11"/>
  <c r="AA126" i="11"/>
  <c r="AB126" i="11"/>
  <c r="AC126" i="11"/>
  <c r="AD126" i="11"/>
  <c r="AE126" i="11"/>
  <c r="AF126" i="11"/>
  <c r="AG126" i="11"/>
  <c r="AH126" i="11"/>
  <c r="AI126" i="11"/>
  <c r="AJ126" i="11"/>
  <c r="AK126" i="11"/>
  <c r="AL126" i="11"/>
  <c r="AM126" i="11"/>
  <c r="AN126" i="11"/>
  <c r="AO126" i="11"/>
  <c r="AP126" i="11"/>
  <c r="D91" i="11"/>
  <c r="E91" i="11"/>
  <c r="F91" i="11"/>
  <c r="G91" i="11"/>
  <c r="H91" i="11"/>
  <c r="I91" i="11"/>
  <c r="J91" i="11"/>
  <c r="K91" i="11"/>
  <c r="L91" i="11"/>
  <c r="M91" i="11"/>
  <c r="N91" i="11"/>
  <c r="O91" i="11"/>
  <c r="P91" i="11"/>
  <c r="Q91" i="11"/>
  <c r="R91" i="11"/>
  <c r="S91" i="11"/>
  <c r="T91" i="11"/>
  <c r="U91" i="11"/>
  <c r="V91" i="11"/>
  <c r="W91" i="11"/>
  <c r="X91" i="11"/>
  <c r="Y91" i="11"/>
  <c r="Z91" i="11"/>
  <c r="AA91" i="11"/>
  <c r="AB91" i="11"/>
  <c r="AC91" i="11"/>
  <c r="AD91" i="11"/>
  <c r="AE91" i="11"/>
  <c r="AF91" i="11"/>
  <c r="AG91" i="11"/>
  <c r="AH91" i="11"/>
  <c r="AI91" i="11"/>
  <c r="AJ91" i="11"/>
  <c r="AK91" i="11"/>
  <c r="AL91" i="11"/>
  <c r="AM91" i="11"/>
  <c r="AN91" i="11"/>
  <c r="AO91" i="11"/>
  <c r="AP91" i="11"/>
  <c r="D92" i="11"/>
  <c r="E92" i="11"/>
  <c r="F92" i="11"/>
  <c r="G92" i="11"/>
  <c r="H92" i="11"/>
  <c r="I92" i="11"/>
  <c r="J92" i="11"/>
  <c r="K92" i="11"/>
  <c r="L92" i="11"/>
  <c r="M92" i="11"/>
  <c r="N92" i="11"/>
  <c r="O92" i="11"/>
  <c r="P92" i="11"/>
  <c r="Q92" i="11"/>
  <c r="R92" i="11"/>
  <c r="S92" i="11"/>
  <c r="T92" i="11"/>
  <c r="U92" i="11"/>
  <c r="V92" i="11"/>
  <c r="W92" i="11"/>
  <c r="X92" i="11"/>
  <c r="Y92" i="11"/>
  <c r="Z92" i="11"/>
  <c r="AA92" i="11"/>
  <c r="AB92" i="11"/>
  <c r="AC92" i="11"/>
  <c r="AD92" i="11"/>
  <c r="AE92" i="11"/>
  <c r="AF92" i="11"/>
  <c r="AG92" i="11"/>
  <c r="AH92" i="11"/>
  <c r="AI92" i="11"/>
  <c r="AJ92" i="11"/>
  <c r="AK92" i="11"/>
  <c r="AL92" i="11"/>
  <c r="AM92" i="11"/>
  <c r="AN92" i="11"/>
  <c r="AO92" i="11"/>
  <c r="AP92" i="11"/>
  <c r="D72" i="11"/>
  <c r="E72" i="11"/>
  <c r="F72" i="11"/>
  <c r="G72" i="11"/>
  <c r="H72" i="11"/>
  <c r="I72" i="11"/>
  <c r="J72" i="11"/>
  <c r="K72" i="11"/>
  <c r="L72" i="11"/>
  <c r="M72" i="11"/>
  <c r="N72" i="11"/>
  <c r="O72" i="11"/>
  <c r="P72" i="11"/>
  <c r="Q72" i="11"/>
  <c r="R72" i="11"/>
  <c r="S72" i="11"/>
  <c r="T72" i="11"/>
  <c r="U72" i="11"/>
  <c r="V72" i="11"/>
  <c r="W72" i="11"/>
  <c r="X72" i="11"/>
  <c r="Y72" i="11"/>
  <c r="Z72" i="11"/>
  <c r="AA72" i="11"/>
  <c r="AB72" i="11"/>
  <c r="AC72" i="11"/>
  <c r="AD72" i="11"/>
  <c r="AE72" i="11"/>
  <c r="AF72" i="11"/>
  <c r="AG72" i="11"/>
  <c r="AH72" i="11"/>
  <c r="AI72" i="11"/>
  <c r="AJ72" i="11"/>
  <c r="AK72" i="11"/>
  <c r="AL72" i="11"/>
  <c r="AM72" i="11"/>
  <c r="AN72" i="11"/>
  <c r="AO72" i="11"/>
  <c r="AP72" i="11"/>
  <c r="D73" i="11"/>
  <c r="E73" i="11"/>
  <c r="F73" i="11"/>
  <c r="G73" i="11"/>
  <c r="H73" i="11"/>
  <c r="I73" i="11"/>
  <c r="J73" i="11"/>
  <c r="K73" i="11"/>
  <c r="L73" i="11"/>
  <c r="M73" i="11"/>
  <c r="N73" i="11"/>
  <c r="O73" i="11"/>
  <c r="P73" i="11"/>
  <c r="Q73" i="11"/>
  <c r="R73" i="11"/>
  <c r="S73" i="11"/>
  <c r="T73" i="11"/>
  <c r="U73" i="11"/>
  <c r="V73" i="11"/>
  <c r="W73" i="11"/>
  <c r="X73" i="11"/>
  <c r="Y73" i="11"/>
  <c r="Z73" i="11"/>
  <c r="AA73" i="11"/>
  <c r="AB73" i="11"/>
  <c r="AC73" i="11"/>
  <c r="AD73" i="11"/>
  <c r="AE73" i="11"/>
  <c r="AF73" i="11"/>
  <c r="AG73" i="11"/>
  <c r="AH73" i="11"/>
  <c r="AI73" i="11"/>
  <c r="AJ73" i="11"/>
  <c r="AK73" i="11"/>
  <c r="AL73" i="11"/>
  <c r="AM73" i="11"/>
  <c r="AN73" i="11"/>
  <c r="AO73" i="11"/>
  <c r="AP73" i="11"/>
  <c r="D64" i="11"/>
  <c r="E64" i="11"/>
  <c r="F64" i="11"/>
  <c r="G64" i="11"/>
  <c r="H64" i="11"/>
  <c r="I64" i="11"/>
  <c r="J64" i="11"/>
  <c r="K64" i="11"/>
  <c r="L64" i="11"/>
  <c r="M64" i="11"/>
  <c r="N64" i="11"/>
  <c r="O64" i="11"/>
  <c r="P64" i="11"/>
  <c r="Q64" i="11"/>
  <c r="R64" i="11"/>
  <c r="S64" i="11"/>
  <c r="T64" i="11"/>
  <c r="U64" i="11"/>
  <c r="V64" i="11"/>
  <c r="W64" i="11"/>
  <c r="X64" i="11"/>
  <c r="Y64" i="11"/>
  <c r="Z64" i="11"/>
  <c r="AA64" i="11"/>
  <c r="AB64" i="11"/>
  <c r="AC64" i="11"/>
  <c r="AD64" i="11"/>
  <c r="AE64" i="11"/>
  <c r="AF64" i="11"/>
  <c r="AG64" i="11"/>
  <c r="AH64" i="11"/>
  <c r="AI64" i="11"/>
  <c r="AJ64" i="11"/>
  <c r="AK64" i="11"/>
  <c r="AL64" i="11"/>
  <c r="AM64" i="11"/>
  <c r="AN64" i="11"/>
  <c r="AO64" i="11"/>
  <c r="AP64" i="11"/>
  <c r="D65" i="11"/>
  <c r="E65" i="11"/>
  <c r="F65" i="11"/>
  <c r="G65" i="11"/>
  <c r="H65" i="11"/>
  <c r="I65" i="11"/>
  <c r="J65" i="11"/>
  <c r="K65" i="11"/>
  <c r="L65" i="11"/>
  <c r="M65" i="11"/>
  <c r="N65" i="11"/>
  <c r="O65" i="11"/>
  <c r="P65" i="11"/>
  <c r="Q65" i="11"/>
  <c r="R65" i="11"/>
  <c r="S65" i="11"/>
  <c r="T65" i="11"/>
  <c r="U65" i="11"/>
  <c r="V65" i="11"/>
  <c r="W65" i="11"/>
  <c r="X65" i="11"/>
  <c r="Y65" i="11"/>
  <c r="Z65" i="11"/>
  <c r="AA65" i="11"/>
  <c r="AB65" i="11"/>
  <c r="AC65" i="11"/>
  <c r="AD65" i="11"/>
  <c r="AE65" i="11"/>
  <c r="AF65" i="11"/>
  <c r="AG65" i="11"/>
  <c r="AH65" i="11"/>
  <c r="AI65" i="11"/>
  <c r="AJ65" i="11"/>
  <c r="AK65" i="11"/>
  <c r="AL65" i="11"/>
  <c r="AM65" i="11"/>
  <c r="AN65" i="11"/>
  <c r="AO65" i="11"/>
  <c r="AP65" i="11"/>
  <c r="D50" i="11"/>
  <c r="E50" i="11"/>
  <c r="F50" i="11"/>
  <c r="G50" i="11"/>
  <c r="H50" i="11"/>
  <c r="I50" i="11"/>
  <c r="J50" i="11"/>
  <c r="K50" i="11"/>
  <c r="L50" i="11"/>
  <c r="M50" i="11"/>
  <c r="N50" i="11"/>
  <c r="O50" i="11"/>
  <c r="P50" i="11"/>
  <c r="Q50" i="11"/>
  <c r="R50" i="11"/>
  <c r="S50" i="11"/>
  <c r="T50" i="11"/>
  <c r="U50" i="11"/>
  <c r="V50" i="11"/>
  <c r="W50" i="11"/>
  <c r="X50" i="11"/>
  <c r="Y50" i="11"/>
  <c r="Z50" i="11"/>
  <c r="AA50" i="11"/>
  <c r="AB50" i="11"/>
  <c r="AC50" i="11"/>
  <c r="AD50" i="11"/>
  <c r="AE50" i="11"/>
  <c r="AF50" i="11"/>
  <c r="AG50" i="11"/>
  <c r="AH50" i="11"/>
  <c r="AI50" i="11"/>
  <c r="AJ50" i="11"/>
  <c r="AK50" i="11"/>
  <c r="AL50" i="11"/>
  <c r="AM50" i="11"/>
  <c r="AN50" i="11"/>
  <c r="AO50" i="11"/>
  <c r="AP50" i="11"/>
  <c r="D51" i="11"/>
  <c r="E51" i="11"/>
  <c r="F51" i="11"/>
  <c r="G51" i="11"/>
  <c r="H51" i="11"/>
  <c r="I51" i="11"/>
  <c r="J51" i="11"/>
  <c r="K51" i="11"/>
  <c r="L51" i="11"/>
  <c r="M51" i="11"/>
  <c r="N51" i="11"/>
  <c r="O51" i="11"/>
  <c r="P51" i="11"/>
  <c r="Q51" i="11"/>
  <c r="R51" i="11"/>
  <c r="S51" i="11"/>
  <c r="T51" i="11"/>
  <c r="U51" i="11"/>
  <c r="V51" i="11"/>
  <c r="W51" i="11"/>
  <c r="X51" i="11"/>
  <c r="Y51" i="11"/>
  <c r="Z51" i="11"/>
  <c r="AA51" i="11"/>
  <c r="AB51" i="11"/>
  <c r="AC51" i="11"/>
  <c r="AD51" i="11"/>
  <c r="AE51" i="11"/>
  <c r="AF51" i="11"/>
  <c r="AG51" i="11"/>
  <c r="AH51" i="11"/>
  <c r="AI51" i="11"/>
  <c r="AJ51" i="11"/>
  <c r="AK51" i="11"/>
  <c r="AL51" i="11"/>
  <c r="AM51" i="11"/>
  <c r="AN51" i="11"/>
  <c r="AO51" i="11"/>
  <c r="AP51" i="11"/>
  <c r="D31" i="11"/>
  <c r="E31" i="11"/>
  <c r="F31" i="11"/>
  <c r="G31" i="11"/>
  <c r="H31" i="11"/>
  <c r="I31" i="11"/>
  <c r="J31" i="11"/>
  <c r="K31" i="11"/>
  <c r="L31" i="11"/>
  <c r="M31" i="11"/>
  <c r="N31" i="11"/>
  <c r="O31" i="11"/>
  <c r="P31" i="11"/>
  <c r="Q31" i="11"/>
  <c r="R31" i="11"/>
  <c r="S31" i="11"/>
  <c r="T31" i="11"/>
  <c r="U31" i="11"/>
  <c r="V31" i="11"/>
  <c r="W31" i="11"/>
  <c r="X31" i="11"/>
  <c r="Y31" i="11"/>
  <c r="Z31" i="11"/>
  <c r="AA31" i="11"/>
  <c r="AB31" i="11"/>
  <c r="AC31" i="11"/>
  <c r="AD31" i="11"/>
  <c r="AE31" i="11"/>
  <c r="AF31" i="11"/>
  <c r="AG31" i="11"/>
  <c r="AH31" i="11"/>
  <c r="AI31" i="11"/>
  <c r="AJ31" i="11"/>
  <c r="AK31" i="11"/>
  <c r="AL31" i="11"/>
  <c r="AM31" i="11"/>
  <c r="AN31" i="11"/>
  <c r="AO31" i="11"/>
  <c r="AP31" i="11"/>
  <c r="D32" i="11"/>
  <c r="E32" i="11"/>
  <c r="F32" i="11"/>
  <c r="G32" i="11"/>
  <c r="H32" i="11"/>
  <c r="I32" i="11"/>
  <c r="J32" i="11"/>
  <c r="K32" i="11"/>
  <c r="L32" i="11"/>
  <c r="M32" i="11"/>
  <c r="N32" i="11"/>
  <c r="O32" i="11"/>
  <c r="P32" i="11"/>
  <c r="Q32" i="11"/>
  <c r="R32" i="11"/>
  <c r="S32" i="11"/>
  <c r="T32" i="11"/>
  <c r="U32" i="11"/>
  <c r="V32" i="11"/>
  <c r="W32" i="11"/>
  <c r="X32" i="11"/>
  <c r="Y32" i="11"/>
  <c r="Z32" i="11"/>
  <c r="AA32" i="11"/>
  <c r="AB32" i="11"/>
  <c r="AC32" i="11"/>
  <c r="AD32" i="11"/>
  <c r="AE32" i="11"/>
  <c r="AF32" i="11"/>
  <c r="AG32" i="11"/>
  <c r="AH32" i="11"/>
  <c r="AI32" i="11"/>
  <c r="AJ32" i="11"/>
  <c r="AK32" i="11"/>
  <c r="AL32" i="11"/>
  <c r="AM32" i="11"/>
  <c r="AN32" i="11"/>
  <c r="AO32" i="11"/>
  <c r="AP32" i="11"/>
  <c r="D23" i="11"/>
  <c r="E23" i="11"/>
  <c r="F23" i="11"/>
  <c r="G23" i="11"/>
  <c r="H23" i="11"/>
  <c r="I23" i="11"/>
  <c r="J23" i="11"/>
  <c r="K23" i="11"/>
  <c r="L23" i="11"/>
  <c r="M23" i="11"/>
  <c r="N23" i="11"/>
  <c r="O23" i="11"/>
  <c r="P23" i="11"/>
  <c r="Q23" i="11"/>
  <c r="R23" i="11"/>
  <c r="S23" i="11"/>
  <c r="T23" i="11"/>
  <c r="U23" i="11"/>
  <c r="V23" i="11"/>
  <c r="W23" i="11"/>
  <c r="X23" i="11"/>
  <c r="Y23" i="11"/>
  <c r="Z23" i="11"/>
  <c r="AA23" i="11"/>
  <c r="AB23" i="11"/>
  <c r="AC23" i="11"/>
  <c r="AD23" i="11"/>
  <c r="AE23" i="11"/>
  <c r="AF23" i="11"/>
  <c r="AG23" i="11"/>
  <c r="AH23" i="11"/>
  <c r="AI23" i="11"/>
  <c r="AJ23" i="11"/>
  <c r="AK23" i="11"/>
  <c r="AL23" i="11"/>
  <c r="AM23" i="11"/>
  <c r="AN23" i="11"/>
  <c r="AO23" i="11"/>
  <c r="AP23" i="11"/>
  <c r="D24" i="11"/>
  <c r="E24" i="11"/>
  <c r="F24" i="11"/>
  <c r="G24" i="11"/>
  <c r="H24" i="11"/>
  <c r="I24" i="11"/>
  <c r="J24" i="11"/>
  <c r="K24" i="11"/>
  <c r="L24" i="11"/>
  <c r="M24" i="11"/>
  <c r="N24" i="11"/>
  <c r="O24" i="11"/>
  <c r="P24" i="11"/>
  <c r="Q24" i="11"/>
  <c r="R24" i="11"/>
  <c r="S24" i="11"/>
  <c r="T24" i="11"/>
  <c r="U24" i="11"/>
  <c r="V24" i="11"/>
  <c r="W24" i="11"/>
  <c r="X24" i="11"/>
  <c r="Y24" i="11"/>
  <c r="Z24" i="11"/>
  <c r="AA24" i="11"/>
  <c r="AB24" i="11"/>
  <c r="AC24" i="11"/>
  <c r="AD24" i="11"/>
  <c r="AE24" i="11"/>
  <c r="AF24" i="11"/>
  <c r="AG24" i="11"/>
  <c r="AH24" i="11"/>
  <c r="AI24" i="11"/>
  <c r="AJ24" i="11"/>
  <c r="AK24" i="11"/>
  <c r="AL24" i="11"/>
  <c r="AM24" i="11"/>
  <c r="AN24" i="11"/>
  <c r="AO24" i="11"/>
  <c r="AP24" i="11"/>
  <c r="AP183" i="10"/>
  <c r="AO183" i="10"/>
  <c r="AN183" i="10"/>
  <c r="AM183" i="10"/>
  <c r="AL183" i="10"/>
  <c r="AK183" i="10"/>
  <c r="AJ183" i="10"/>
  <c r="AI183" i="10"/>
  <c r="AH183" i="10"/>
  <c r="AG183" i="10"/>
  <c r="AF183" i="10"/>
  <c r="AE183" i="10"/>
  <c r="AD183" i="10"/>
  <c r="AC183" i="10"/>
  <c r="AB183" i="10"/>
  <c r="AA183" i="10"/>
  <c r="Z183" i="10"/>
  <c r="Y183" i="10"/>
  <c r="X183" i="10"/>
  <c r="W183" i="10"/>
  <c r="V183" i="10"/>
  <c r="U183" i="10"/>
  <c r="T183" i="10"/>
  <c r="S183" i="10"/>
  <c r="R183" i="10"/>
  <c r="Q183" i="10"/>
  <c r="P183" i="10"/>
  <c r="O183" i="10"/>
  <c r="N183" i="10"/>
  <c r="M183" i="10"/>
  <c r="L183" i="10"/>
  <c r="K183" i="10"/>
  <c r="J183" i="10"/>
  <c r="I183" i="10"/>
  <c r="H183" i="10"/>
  <c r="G183" i="10"/>
  <c r="F183" i="10"/>
  <c r="E183" i="10"/>
  <c r="D183" i="10"/>
  <c r="AP142" i="10"/>
  <c r="AO142" i="10"/>
  <c r="AN142" i="10"/>
  <c r="AM142" i="10"/>
  <c r="AL142" i="10"/>
  <c r="AK142" i="10"/>
  <c r="AJ142" i="10"/>
  <c r="AI142" i="10"/>
  <c r="AH142" i="10"/>
  <c r="AG142" i="10"/>
  <c r="AF142" i="10"/>
  <c r="AE142" i="10"/>
  <c r="AD142" i="10"/>
  <c r="AC142" i="10"/>
  <c r="AB142" i="10"/>
  <c r="AA142" i="10"/>
  <c r="Z142" i="10"/>
  <c r="Y142" i="10"/>
  <c r="X142" i="10"/>
  <c r="W142" i="10"/>
  <c r="V142" i="10"/>
  <c r="U142" i="10"/>
  <c r="T142" i="10"/>
  <c r="S142" i="10"/>
  <c r="R142" i="10"/>
  <c r="Q142" i="10"/>
  <c r="P142" i="10"/>
  <c r="O142" i="10"/>
  <c r="N142" i="10"/>
  <c r="M142" i="10"/>
  <c r="L142" i="10"/>
  <c r="K142" i="10"/>
  <c r="J142" i="10"/>
  <c r="I142" i="10"/>
  <c r="H142" i="10"/>
  <c r="G142" i="10"/>
  <c r="F142" i="10"/>
  <c r="E142" i="10"/>
  <c r="D142" i="10"/>
  <c r="AP66" i="10"/>
  <c r="AO66" i="10"/>
  <c r="AN66" i="10"/>
  <c r="AM66" i="10"/>
  <c r="AL66" i="10"/>
  <c r="AK66" i="10"/>
  <c r="AJ66" i="10"/>
  <c r="AI66" i="10"/>
  <c r="AH66" i="10"/>
  <c r="AG66" i="10"/>
  <c r="AF66" i="10"/>
  <c r="AE66" i="10"/>
  <c r="AD66" i="10"/>
  <c r="AC66" i="10"/>
  <c r="AB66" i="10"/>
  <c r="AA66" i="10"/>
  <c r="Z66" i="10"/>
  <c r="Y66" i="10"/>
  <c r="X66" i="10"/>
  <c r="W66" i="10"/>
  <c r="V66" i="10"/>
  <c r="U66" i="10"/>
  <c r="T66" i="10"/>
  <c r="S66" i="10"/>
  <c r="R66" i="10"/>
  <c r="Q66" i="10"/>
  <c r="P66" i="10"/>
  <c r="O66" i="10"/>
  <c r="N66" i="10"/>
  <c r="M66" i="10"/>
  <c r="L66" i="10"/>
  <c r="K66" i="10"/>
  <c r="J66" i="10"/>
  <c r="I66" i="10"/>
  <c r="H66" i="10"/>
  <c r="G66" i="10"/>
  <c r="F66" i="10"/>
  <c r="E66" i="10"/>
  <c r="D66" i="10"/>
  <c r="AP25" i="10"/>
  <c r="AO25" i="10"/>
  <c r="AN25" i="10"/>
  <c r="AM25" i="10"/>
  <c r="AL25" i="10"/>
  <c r="AK25" i="10"/>
  <c r="AJ25" i="10"/>
  <c r="AI25" i="10"/>
  <c r="AH25" i="10"/>
  <c r="AG25" i="10"/>
  <c r="AF25" i="10"/>
  <c r="AE25" i="10"/>
  <c r="AD25" i="10"/>
  <c r="AC25" i="10"/>
  <c r="AB25" i="10"/>
  <c r="AA25" i="10"/>
  <c r="Z25" i="10"/>
  <c r="Y25" i="10"/>
  <c r="X25" i="10"/>
  <c r="W25" i="10"/>
  <c r="V25" i="10"/>
  <c r="U25" i="10"/>
  <c r="T25" i="10"/>
  <c r="S25" i="10"/>
  <c r="R25" i="10"/>
  <c r="Q25" i="10"/>
  <c r="P25" i="10"/>
  <c r="O25" i="10"/>
  <c r="N25" i="10"/>
  <c r="M25" i="10"/>
  <c r="L25" i="10"/>
  <c r="K25" i="10"/>
  <c r="J25" i="10"/>
  <c r="I25" i="10"/>
  <c r="H25" i="10"/>
  <c r="G25" i="10"/>
  <c r="F25" i="10"/>
  <c r="E25" i="10"/>
  <c r="D25" i="10"/>
  <c r="D276" i="10"/>
  <c r="E276" i="10"/>
  <c r="F276" i="10"/>
  <c r="G276" i="10"/>
  <c r="H276" i="10"/>
  <c r="I276" i="10"/>
  <c r="J276" i="10"/>
  <c r="K276" i="10"/>
  <c r="L276" i="10"/>
  <c r="M276" i="10"/>
  <c r="N276" i="10"/>
  <c r="O276" i="10"/>
  <c r="P276" i="10"/>
  <c r="Q276" i="10"/>
  <c r="R276" i="10"/>
  <c r="S276" i="10"/>
  <c r="T276" i="10"/>
  <c r="U276" i="10"/>
  <c r="V276" i="10"/>
  <c r="D262" i="10"/>
  <c r="E262" i="10"/>
  <c r="F262" i="10"/>
  <c r="G262" i="10"/>
  <c r="H262" i="10"/>
  <c r="I262" i="10"/>
  <c r="J262" i="10"/>
  <c r="K262" i="10"/>
  <c r="L262" i="10"/>
  <c r="M262" i="10"/>
  <c r="N262" i="10"/>
  <c r="O262" i="10"/>
  <c r="P262" i="10"/>
  <c r="Q262" i="10"/>
  <c r="R262" i="10"/>
  <c r="S262" i="10"/>
  <c r="T262" i="10"/>
  <c r="U262" i="10"/>
  <c r="V262" i="10"/>
  <c r="F263" i="10"/>
  <c r="J263" i="10"/>
  <c r="N263" i="10"/>
  <c r="R263" i="10"/>
  <c r="V263" i="10"/>
  <c r="D248" i="10"/>
  <c r="E248" i="10"/>
  <c r="F248" i="10"/>
  <c r="G248" i="10"/>
  <c r="H248" i="10"/>
  <c r="I248" i="10"/>
  <c r="J248" i="10"/>
  <c r="K248" i="10"/>
  <c r="L248" i="10"/>
  <c r="M248" i="10"/>
  <c r="N248" i="10"/>
  <c r="O248" i="10"/>
  <c r="P248" i="10"/>
  <c r="Q248" i="10"/>
  <c r="R248" i="10"/>
  <c r="S248" i="10"/>
  <c r="T248" i="10"/>
  <c r="U248" i="10"/>
  <c r="V248" i="10"/>
  <c r="D214" i="10"/>
  <c r="E214" i="10"/>
  <c r="F214" i="10"/>
  <c r="G214" i="10"/>
  <c r="H214" i="10"/>
  <c r="I214" i="10"/>
  <c r="J214" i="10"/>
  <c r="K214" i="10"/>
  <c r="L214" i="10"/>
  <c r="M214" i="10"/>
  <c r="N214" i="10"/>
  <c r="O214" i="10"/>
  <c r="P214" i="10"/>
  <c r="Q214" i="10"/>
  <c r="R214" i="10"/>
  <c r="S214" i="10"/>
  <c r="T214" i="10"/>
  <c r="U214" i="10"/>
  <c r="V214" i="10"/>
  <c r="F215" i="10"/>
  <c r="J215" i="10"/>
  <c r="N215" i="10"/>
  <c r="R215" i="10"/>
  <c r="V215" i="10"/>
  <c r="D195" i="10"/>
  <c r="E195" i="10"/>
  <c r="F195" i="10"/>
  <c r="G195" i="10"/>
  <c r="H195" i="10"/>
  <c r="I195" i="10"/>
  <c r="J195" i="10"/>
  <c r="K195" i="10"/>
  <c r="L195" i="10"/>
  <c r="M195" i="10"/>
  <c r="N195" i="10"/>
  <c r="O195" i="10"/>
  <c r="P195" i="10"/>
  <c r="Q195" i="10"/>
  <c r="R195" i="10"/>
  <c r="S195" i="10"/>
  <c r="T195" i="10"/>
  <c r="U195" i="10"/>
  <c r="V195" i="10"/>
  <c r="D184" i="10"/>
  <c r="E184" i="10"/>
  <c r="F184" i="10"/>
  <c r="G184" i="10"/>
  <c r="H184" i="10"/>
  <c r="I184" i="10"/>
  <c r="J184" i="10"/>
  <c r="K184" i="10"/>
  <c r="L184" i="10"/>
  <c r="M184" i="10"/>
  <c r="N184" i="10"/>
  <c r="O184" i="10"/>
  <c r="P184" i="10"/>
  <c r="Q184" i="10"/>
  <c r="R184" i="10"/>
  <c r="S184" i="10"/>
  <c r="T184" i="10"/>
  <c r="U184" i="10"/>
  <c r="V184" i="10"/>
  <c r="F185" i="10"/>
  <c r="J185" i="10"/>
  <c r="N185" i="10"/>
  <c r="R185" i="10"/>
  <c r="V185" i="10"/>
  <c r="D173" i="10"/>
  <c r="E173" i="10"/>
  <c r="F173" i="10"/>
  <c r="G173" i="10"/>
  <c r="H173" i="10"/>
  <c r="I173" i="10"/>
  <c r="J173" i="10"/>
  <c r="K173" i="10"/>
  <c r="L173" i="10"/>
  <c r="M173" i="10"/>
  <c r="N173" i="10"/>
  <c r="O173" i="10"/>
  <c r="P173" i="10"/>
  <c r="Q173" i="10"/>
  <c r="R173" i="10"/>
  <c r="S173" i="10"/>
  <c r="T173" i="10"/>
  <c r="U173" i="10"/>
  <c r="V173" i="10"/>
  <c r="H174" i="10"/>
  <c r="D154" i="10"/>
  <c r="E154" i="10"/>
  <c r="F154" i="10"/>
  <c r="G154" i="10"/>
  <c r="H154" i="10"/>
  <c r="I154" i="10"/>
  <c r="J154" i="10"/>
  <c r="K154" i="10"/>
  <c r="L154" i="10"/>
  <c r="M154" i="10"/>
  <c r="N154" i="10"/>
  <c r="O154" i="10"/>
  <c r="P154" i="10"/>
  <c r="Q154" i="10"/>
  <c r="R154" i="10"/>
  <c r="S154" i="10"/>
  <c r="T154" i="10"/>
  <c r="U154" i="10"/>
  <c r="V154" i="10"/>
  <c r="F155" i="10"/>
  <c r="J155" i="10"/>
  <c r="N155" i="10"/>
  <c r="R155" i="10"/>
  <c r="V155" i="10"/>
  <c r="D143" i="10"/>
  <c r="E143" i="10"/>
  <c r="F143" i="10"/>
  <c r="G143" i="10"/>
  <c r="H143" i="10"/>
  <c r="I143" i="10"/>
  <c r="J143" i="10"/>
  <c r="K143" i="10"/>
  <c r="L143" i="10"/>
  <c r="M143" i="10"/>
  <c r="N143" i="10"/>
  <c r="O143" i="10"/>
  <c r="P143" i="10"/>
  <c r="Q143" i="10"/>
  <c r="R143" i="10"/>
  <c r="S143" i="10"/>
  <c r="T143" i="10"/>
  <c r="U143" i="10"/>
  <c r="V143" i="10"/>
  <c r="H144" i="10"/>
  <c r="D132" i="10"/>
  <c r="E132" i="10"/>
  <c r="F132" i="10"/>
  <c r="G132" i="10"/>
  <c r="H132" i="10"/>
  <c r="I132" i="10"/>
  <c r="J132" i="10"/>
  <c r="K132" i="10"/>
  <c r="L132" i="10"/>
  <c r="M132" i="10"/>
  <c r="N132" i="10"/>
  <c r="O132" i="10"/>
  <c r="P132" i="10"/>
  <c r="Q132" i="10"/>
  <c r="R132" i="10"/>
  <c r="S132" i="10"/>
  <c r="T132" i="10"/>
  <c r="U132" i="10"/>
  <c r="V132" i="10"/>
  <c r="F133" i="10"/>
  <c r="J133" i="10"/>
  <c r="N133" i="10"/>
  <c r="R133" i="10"/>
  <c r="V133" i="10"/>
  <c r="D97" i="10"/>
  <c r="E97" i="10"/>
  <c r="F97" i="10"/>
  <c r="G97" i="10"/>
  <c r="H97" i="10"/>
  <c r="I97" i="10"/>
  <c r="J97" i="10"/>
  <c r="K97" i="10"/>
  <c r="L97" i="10"/>
  <c r="M97" i="10"/>
  <c r="N97" i="10"/>
  <c r="O97" i="10"/>
  <c r="P97" i="10"/>
  <c r="Q97" i="10"/>
  <c r="R97" i="10"/>
  <c r="S97" i="10"/>
  <c r="T97" i="10"/>
  <c r="U97" i="10"/>
  <c r="V97" i="10"/>
  <c r="H98" i="10"/>
  <c r="D78" i="10"/>
  <c r="E78" i="10"/>
  <c r="F78" i="10"/>
  <c r="G78" i="10"/>
  <c r="H78" i="10"/>
  <c r="I78" i="10"/>
  <c r="J78" i="10"/>
  <c r="K78" i="10"/>
  <c r="L78" i="10"/>
  <c r="M78" i="10"/>
  <c r="N78" i="10"/>
  <c r="O78" i="10"/>
  <c r="P78" i="10"/>
  <c r="Q78" i="10"/>
  <c r="R78" i="10"/>
  <c r="S78" i="10"/>
  <c r="T78" i="10"/>
  <c r="U78" i="10"/>
  <c r="V78" i="10"/>
  <c r="F79" i="10"/>
  <c r="J79" i="10"/>
  <c r="N79" i="10"/>
  <c r="R79" i="10"/>
  <c r="V79" i="10"/>
  <c r="D67" i="10"/>
  <c r="E67" i="10"/>
  <c r="F67" i="10"/>
  <c r="G67" i="10"/>
  <c r="H67" i="10"/>
  <c r="I67" i="10"/>
  <c r="J67" i="10"/>
  <c r="K67" i="10"/>
  <c r="L67" i="10"/>
  <c r="M67" i="10"/>
  <c r="N67" i="10"/>
  <c r="O67" i="10"/>
  <c r="P67" i="10"/>
  <c r="Q67" i="10"/>
  <c r="R67" i="10"/>
  <c r="S67" i="10"/>
  <c r="T67" i="10"/>
  <c r="U67" i="10"/>
  <c r="V67" i="10"/>
  <c r="H68" i="10"/>
  <c r="D56" i="10"/>
  <c r="E56" i="10"/>
  <c r="F56" i="10"/>
  <c r="G56" i="10"/>
  <c r="H56" i="10"/>
  <c r="I56" i="10"/>
  <c r="J56" i="10"/>
  <c r="K56" i="10"/>
  <c r="L56" i="10"/>
  <c r="M56" i="10"/>
  <c r="N56" i="10"/>
  <c r="O56" i="10"/>
  <c r="P56" i="10"/>
  <c r="Q56" i="10"/>
  <c r="R56" i="10"/>
  <c r="S56" i="10"/>
  <c r="T56" i="10"/>
  <c r="U56" i="10"/>
  <c r="V56" i="10"/>
  <c r="F57" i="10"/>
  <c r="J57" i="10"/>
  <c r="N57" i="10"/>
  <c r="R57" i="10"/>
  <c r="V57" i="10"/>
  <c r="D37" i="10"/>
  <c r="E37" i="10"/>
  <c r="F37" i="10"/>
  <c r="G37" i="10"/>
  <c r="H37" i="10"/>
  <c r="I37" i="10"/>
  <c r="J37" i="10"/>
  <c r="K37" i="10"/>
  <c r="L37" i="10"/>
  <c r="M37" i="10"/>
  <c r="N37" i="10"/>
  <c r="O37" i="10"/>
  <c r="P37" i="10"/>
  <c r="Q37" i="10"/>
  <c r="R37" i="10"/>
  <c r="S37" i="10"/>
  <c r="T37" i="10"/>
  <c r="U37" i="10"/>
  <c r="V37" i="10"/>
  <c r="H38" i="10"/>
  <c r="D26" i="10"/>
  <c r="E26" i="10"/>
  <c r="F26" i="10"/>
  <c r="G26" i="10"/>
  <c r="H26" i="10"/>
  <c r="I26" i="10"/>
  <c r="J26" i="10"/>
  <c r="K26" i="10"/>
  <c r="L26" i="10"/>
  <c r="M26" i="10"/>
  <c r="N26" i="10"/>
  <c r="O26" i="10"/>
  <c r="P26" i="10"/>
  <c r="Q26" i="10"/>
  <c r="R26" i="10"/>
  <c r="S26" i="10"/>
  <c r="T26" i="10"/>
  <c r="U26" i="10"/>
  <c r="V26" i="10"/>
  <c r="F27" i="10"/>
  <c r="J27" i="10"/>
  <c r="N27" i="10"/>
  <c r="R27" i="10"/>
  <c r="V27" i="10"/>
  <c r="D15" i="10"/>
  <c r="E15" i="10"/>
  <c r="F15" i="10"/>
  <c r="G15" i="10"/>
  <c r="H15" i="10"/>
  <c r="I15" i="10"/>
  <c r="J15" i="10"/>
  <c r="K15" i="10"/>
  <c r="L15" i="10"/>
  <c r="M15" i="10"/>
  <c r="N15" i="10"/>
  <c r="O15" i="10"/>
  <c r="P15" i="10"/>
  <c r="Q15" i="10"/>
  <c r="R15" i="10"/>
  <c r="S15" i="10"/>
  <c r="T15" i="10"/>
  <c r="U15" i="10"/>
  <c r="V15" i="10"/>
  <c r="D16" i="10"/>
  <c r="E16" i="10"/>
  <c r="E277" i="10" s="1"/>
  <c r="F16" i="10"/>
  <c r="F277" i="10" s="1"/>
  <c r="G16" i="10"/>
  <c r="G263" i="10" s="1"/>
  <c r="H16" i="10"/>
  <c r="I16" i="10"/>
  <c r="I277" i="10" s="1"/>
  <c r="J16" i="10"/>
  <c r="J277" i="10" s="1"/>
  <c r="K16" i="10"/>
  <c r="K263" i="10" s="1"/>
  <c r="L16" i="10"/>
  <c r="M16" i="10"/>
  <c r="M277" i="10" s="1"/>
  <c r="N16" i="10"/>
  <c r="N277" i="10" s="1"/>
  <c r="O16" i="10"/>
  <c r="O263" i="10" s="1"/>
  <c r="P16" i="10"/>
  <c r="P196" i="10" s="1"/>
  <c r="Q16" i="10"/>
  <c r="Q277" i="10" s="1"/>
  <c r="R16" i="10"/>
  <c r="R277" i="10" s="1"/>
  <c r="S16" i="10"/>
  <c r="S263" i="10" s="1"/>
  <c r="T16" i="10"/>
  <c r="U16" i="10"/>
  <c r="U277" i="10" s="1"/>
  <c r="V16" i="10"/>
  <c r="V277" i="10" s="1"/>
  <c r="D270" i="10"/>
  <c r="E270" i="10"/>
  <c r="F270" i="10"/>
  <c r="G270" i="10"/>
  <c r="H270" i="10"/>
  <c r="I270" i="10"/>
  <c r="J270" i="10"/>
  <c r="K270" i="10"/>
  <c r="L270" i="10"/>
  <c r="M270" i="10"/>
  <c r="N270" i="10"/>
  <c r="O270" i="10"/>
  <c r="P270" i="10"/>
  <c r="Q270" i="10"/>
  <c r="R270" i="10"/>
  <c r="S270" i="10"/>
  <c r="T270" i="10"/>
  <c r="U270" i="10"/>
  <c r="V270" i="10"/>
  <c r="W270" i="10"/>
  <c r="X270" i="10"/>
  <c r="Y270" i="10"/>
  <c r="Z270" i="10"/>
  <c r="AA270" i="10"/>
  <c r="AB270" i="10"/>
  <c r="AC270" i="10"/>
  <c r="AD270" i="10"/>
  <c r="AE270" i="10"/>
  <c r="AF270" i="10"/>
  <c r="AG270" i="10"/>
  <c r="AH270" i="10"/>
  <c r="AI270" i="10"/>
  <c r="AJ270" i="10"/>
  <c r="AK270" i="10"/>
  <c r="AL270" i="10"/>
  <c r="AM270" i="10"/>
  <c r="AN270" i="10"/>
  <c r="AO270" i="10"/>
  <c r="AP270" i="10"/>
  <c r="D271" i="10"/>
  <c r="E271" i="10"/>
  <c r="F271" i="10"/>
  <c r="G271" i="10"/>
  <c r="H271" i="10"/>
  <c r="I271" i="10"/>
  <c r="J271" i="10"/>
  <c r="K271" i="10"/>
  <c r="L271" i="10"/>
  <c r="M271" i="10"/>
  <c r="N271" i="10"/>
  <c r="O271" i="10"/>
  <c r="P271" i="10"/>
  <c r="Q271" i="10"/>
  <c r="R271" i="10"/>
  <c r="S271" i="10"/>
  <c r="T271" i="10"/>
  <c r="U271" i="10"/>
  <c r="V271" i="10"/>
  <c r="W271" i="10"/>
  <c r="X271" i="10"/>
  <c r="Y271" i="10"/>
  <c r="Z271" i="10"/>
  <c r="AA271" i="10"/>
  <c r="AB271" i="10"/>
  <c r="AC271" i="10"/>
  <c r="AD271" i="10"/>
  <c r="AE271" i="10"/>
  <c r="AF271" i="10"/>
  <c r="AG271" i="10"/>
  <c r="AH271" i="10"/>
  <c r="AI271" i="10"/>
  <c r="AJ271" i="10"/>
  <c r="AK271" i="10"/>
  <c r="AL271" i="10"/>
  <c r="AM271" i="10"/>
  <c r="AN271" i="10"/>
  <c r="AO271" i="10"/>
  <c r="AP271" i="10"/>
  <c r="D256" i="10"/>
  <c r="E256" i="10"/>
  <c r="F256" i="10"/>
  <c r="G256" i="10"/>
  <c r="H256" i="10"/>
  <c r="I256" i="10"/>
  <c r="J256" i="10"/>
  <c r="K256" i="10"/>
  <c r="L256" i="10"/>
  <c r="M256" i="10"/>
  <c r="N256" i="10"/>
  <c r="O256" i="10"/>
  <c r="P256" i="10"/>
  <c r="Q256" i="10"/>
  <c r="R256" i="10"/>
  <c r="S256" i="10"/>
  <c r="T256" i="10"/>
  <c r="U256" i="10"/>
  <c r="V256" i="10"/>
  <c r="W256" i="10"/>
  <c r="X256" i="10"/>
  <c r="Y256" i="10"/>
  <c r="Z256" i="10"/>
  <c r="AA256" i="10"/>
  <c r="AB256" i="10"/>
  <c r="AC256" i="10"/>
  <c r="AD256" i="10"/>
  <c r="AE256" i="10"/>
  <c r="AF256" i="10"/>
  <c r="AG256" i="10"/>
  <c r="AH256" i="10"/>
  <c r="AI256" i="10"/>
  <c r="AJ256" i="10"/>
  <c r="AK256" i="10"/>
  <c r="AL256" i="10"/>
  <c r="AM256" i="10"/>
  <c r="AN256" i="10"/>
  <c r="AO256" i="10"/>
  <c r="AP256" i="10"/>
  <c r="D257" i="10"/>
  <c r="E257" i="10"/>
  <c r="F257" i="10"/>
  <c r="G257" i="10"/>
  <c r="H257" i="10"/>
  <c r="I257" i="10"/>
  <c r="J257" i="10"/>
  <c r="K257" i="10"/>
  <c r="L257" i="10"/>
  <c r="M257" i="10"/>
  <c r="N257" i="10"/>
  <c r="O257" i="10"/>
  <c r="P257" i="10"/>
  <c r="Q257" i="10"/>
  <c r="R257" i="10"/>
  <c r="S257" i="10"/>
  <c r="T257" i="10"/>
  <c r="U257" i="10"/>
  <c r="V257" i="10"/>
  <c r="W257" i="10"/>
  <c r="X257" i="10"/>
  <c r="Y257" i="10"/>
  <c r="Z257" i="10"/>
  <c r="AA257" i="10"/>
  <c r="AB257" i="10"/>
  <c r="AC257" i="10"/>
  <c r="AD257" i="10"/>
  <c r="AE257" i="10"/>
  <c r="AF257" i="10"/>
  <c r="AG257" i="10"/>
  <c r="AH257" i="10"/>
  <c r="AI257" i="10"/>
  <c r="AJ257" i="10"/>
  <c r="AK257" i="10"/>
  <c r="AL257" i="10"/>
  <c r="AM257" i="10"/>
  <c r="AN257" i="10"/>
  <c r="AO257" i="10"/>
  <c r="AP257" i="10"/>
  <c r="D242" i="10"/>
  <c r="E242" i="10"/>
  <c r="F242" i="10"/>
  <c r="G242" i="10"/>
  <c r="H242" i="10"/>
  <c r="I242" i="10"/>
  <c r="J242" i="10"/>
  <c r="K242" i="10"/>
  <c r="L242" i="10"/>
  <c r="M242" i="10"/>
  <c r="N242" i="10"/>
  <c r="O242" i="10"/>
  <c r="P242" i="10"/>
  <c r="Q242" i="10"/>
  <c r="R242" i="10"/>
  <c r="S242" i="10"/>
  <c r="T242" i="10"/>
  <c r="U242" i="10"/>
  <c r="V242" i="10"/>
  <c r="W242" i="10"/>
  <c r="X242" i="10"/>
  <c r="Y242" i="10"/>
  <c r="Z242" i="10"/>
  <c r="AA242" i="10"/>
  <c r="AB242" i="10"/>
  <c r="AC242" i="10"/>
  <c r="AD242" i="10"/>
  <c r="AE242" i="10"/>
  <c r="AF242" i="10"/>
  <c r="AG242" i="10"/>
  <c r="AH242" i="10"/>
  <c r="AI242" i="10"/>
  <c r="AJ242" i="10"/>
  <c r="AK242" i="10"/>
  <c r="AL242" i="10"/>
  <c r="AM242" i="10"/>
  <c r="AN242" i="10"/>
  <c r="AO242" i="10"/>
  <c r="AP242" i="10"/>
  <c r="D243" i="10"/>
  <c r="E243" i="10"/>
  <c r="F243" i="10"/>
  <c r="G243" i="10"/>
  <c r="H243" i="10"/>
  <c r="I243" i="10"/>
  <c r="J243" i="10"/>
  <c r="K243" i="10"/>
  <c r="L243" i="10"/>
  <c r="M243" i="10"/>
  <c r="N243" i="10"/>
  <c r="O243" i="10"/>
  <c r="P243" i="10"/>
  <c r="Q243" i="10"/>
  <c r="R243" i="10"/>
  <c r="S243" i="10"/>
  <c r="T243" i="10"/>
  <c r="U243" i="10"/>
  <c r="V243" i="10"/>
  <c r="W243" i="10"/>
  <c r="X243" i="10"/>
  <c r="Y243" i="10"/>
  <c r="Z243" i="10"/>
  <c r="AA243" i="10"/>
  <c r="AB243" i="10"/>
  <c r="AC243" i="10"/>
  <c r="AD243" i="10"/>
  <c r="AE243" i="10"/>
  <c r="AF243" i="10"/>
  <c r="AG243" i="10"/>
  <c r="AH243" i="10"/>
  <c r="AI243" i="10"/>
  <c r="AJ243" i="10"/>
  <c r="AK243" i="10"/>
  <c r="AL243" i="10"/>
  <c r="AM243" i="10"/>
  <c r="AN243" i="10"/>
  <c r="AO243" i="10"/>
  <c r="AP243" i="10"/>
  <c r="D208" i="10"/>
  <c r="E208" i="10"/>
  <c r="F208" i="10"/>
  <c r="G208" i="10"/>
  <c r="H208" i="10"/>
  <c r="I208" i="10"/>
  <c r="J208" i="10"/>
  <c r="K208" i="10"/>
  <c r="L208" i="10"/>
  <c r="M208" i="10"/>
  <c r="N208" i="10"/>
  <c r="O208" i="10"/>
  <c r="P208" i="10"/>
  <c r="Q208" i="10"/>
  <c r="R208" i="10"/>
  <c r="S208" i="10"/>
  <c r="T208" i="10"/>
  <c r="U208" i="10"/>
  <c r="V208" i="10"/>
  <c r="W208" i="10"/>
  <c r="X208" i="10"/>
  <c r="Y208" i="10"/>
  <c r="Z208" i="10"/>
  <c r="AA208" i="10"/>
  <c r="AB208" i="10"/>
  <c r="AC208" i="10"/>
  <c r="AD208" i="10"/>
  <c r="AE208" i="10"/>
  <c r="AF208" i="10"/>
  <c r="AG208" i="10"/>
  <c r="AH208" i="10"/>
  <c r="AI208" i="10"/>
  <c r="AJ208" i="10"/>
  <c r="AK208" i="10"/>
  <c r="AL208" i="10"/>
  <c r="AM208" i="10"/>
  <c r="AN208" i="10"/>
  <c r="AO208" i="10"/>
  <c r="AP208" i="10"/>
  <c r="D209" i="10"/>
  <c r="E209" i="10"/>
  <c r="F209" i="10"/>
  <c r="G209" i="10"/>
  <c r="H209" i="10"/>
  <c r="I209" i="10"/>
  <c r="J209" i="10"/>
  <c r="K209" i="10"/>
  <c r="L209" i="10"/>
  <c r="M209" i="10"/>
  <c r="N209" i="10"/>
  <c r="O209" i="10"/>
  <c r="P209" i="10"/>
  <c r="Q209" i="10"/>
  <c r="R209" i="10"/>
  <c r="S209" i="10"/>
  <c r="T209" i="10"/>
  <c r="U209" i="10"/>
  <c r="V209" i="10"/>
  <c r="W209" i="10"/>
  <c r="X209" i="10"/>
  <c r="Y209" i="10"/>
  <c r="Z209" i="10"/>
  <c r="AA209" i="10"/>
  <c r="AB209" i="10"/>
  <c r="AC209" i="10"/>
  <c r="AD209" i="10"/>
  <c r="AE209" i="10"/>
  <c r="AF209" i="10"/>
  <c r="AG209" i="10"/>
  <c r="AH209" i="10"/>
  <c r="AI209" i="10"/>
  <c r="AJ209" i="10"/>
  <c r="AK209" i="10"/>
  <c r="AL209" i="10"/>
  <c r="AM209" i="10"/>
  <c r="AN209" i="10"/>
  <c r="AO209" i="10"/>
  <c r="AP209" i="10"/>
  <c r="D189" i="10"/>
  <c r="E189" i="10"/>
  <c r="F189" i="10"/>
  <c r="G189" i="10"/>
  <c r="H189" i="10"/>
  <c r="I189" i="10"/>
  <c r="J189" i="10"/>
  <c r="K189" i="10"/>
  <c r="L189" i="10"/>
  <c r="M189" i="10"/>
  <c r="N189" i="10"/>
  <c r="O189" i="10"/>
  <c r="P189" i="10"/>
  <c r="Q189" i="10"/>
  <c r="R189" i="10"/>
  <c r="S189" i="10"/>
  <c r="T189" i="10"/>
  <c r="U189" i="10"/>
  <c r="V189" i="10"/>
  <c r="W189" i="10"/>
  <c r="X189" i="10"/>
  <c r="Y189" i="10"/>
  <c r="Z189" i="10"/>
  <c r="AA189" i="10"/>
  <c r="AB189" i="10"/>
  <c r="AC189" i="10"/>
  <c r="AD189" i="10"/>
  <c r="AE189" i="10"/>
  <c r="AF189" i="10"/>
  <c r="AG189" i="10"/>
  <c r="AH189" i="10"/>
  <c r="AI189" i="10"/>
  <c r="AJ189" i="10"/>
  <c r="AK189" i="10"/>
  <c r="AL189" i="10"/>
  <c r="AM189" i="10"/>
  <c r="AN189" i="10"/>
  <c r="AO189" i="10"/>
  <c r="AP189" i="10"/>
  <c r="D190" i="10"/>
  <c r="E190" i="10"/>
  <c r="F190" i="10"/>
  <c r="G190" i="10"/>
  <c r="H190" i="10"/>
  <c r="I190" i="10"/>
  <c r="J190" i="10"/>
  <c r="K190" i="10"/>
  <c r="L190" i="10"/>
  <c r="M190" i="10"/>
  <c r="N190" i="10"/>
  <c r="O190" i="10"/>
  <c r="P190" i="10"/>
  <c r="Q190" i="10"/>
  <c r="R190" i="10"/>
  <c r="S190" i="10"/>
  <c r="T190" i="10"/>
  <c r="U190" i="10"/>
  <c r="V190" i="10"/>
  <c r="W190" i="10"/>
  <c r="X190" i="10"/>
  <c r="Y190" i="10"/>
  <c r="Z190" i="10"/>
  <c r="AA190" i="10"/>
  <c r="AB190" i="10"/>
  <c r="AC190" i="10"/>
  <c r="AD190" i="10"/>
  <c r="AE190" i="10"/>
  <c r="AF190" i="10"/>
  <c r="AG190" i="10"/>
  <c r="AH190" i="10"/>
  <c r="AI190" i="10"/>
  <c r="AJ190" i="10"/>
  <c r="AK190" i="10"/>
  <c r="AL190" i="10"/>
  <c r="AM190" i="10"/>
  <c r="AN190" i="10"/>
  <c r="AO190" i="10"/>
  <c r="AP190" i="10"/>
  <c r="D181" i="10"/>
  <c r="E181" i="10"/>
  <c r="F181" i="10"/>
  <c r="G181" i="10"/>
  <c r="H181" i="10"/>
  <c r="I181" i="10"/>
  <c r="J181" i="10"/>
  <c r="K181" i="10"/>
  <c r="L181" i="10"/>
  <c r="M181" i="10"/>
  <c r="N181" i="10"/>
  <c r="O181" i="10"/>
  <c r="P181" i="10"/>
  <c r="Q181" i="10"/>
  <c r="R181" i="10"/>
  <c r="S181" i="10"/>
  <c r="T181" i="10"/>
  <c r="U181" i="10"/>
  <c r="V181" i="10"/>
  <c r="W181" i="10"/>
  <c r="X181" i="10"/>
  <c r="Y181" i="10"/>
  <c r="Z181" i="10"/>
  <c r="AA181" i="10"/>
  <c r="AB181" i="10"/>
  <c r="AC181" i="10"/>
  <c r="AD181" i="10"/>
  <c r="AE181" i="10"/>
  <c r="AF181" i="10"/>
  <c r="AG181" i="10"/>
  <c r="AH181" i="10"/>
  <c r="AI181" i="10"/>
  <c r="AJ181" i="10"/>
  <c r="AK181" i="10"/>
  <c r="AL181" i="10"/>
  <c r="AM181" i="10"/>
  <c r="AN181" i="10"/>
  <c r="AO181" i="10"/>
  <c r="AP181" i="10"/>
  <c r="D182" i="10"/>
  <c r="E182" i="10"/>
  <c r="F182" i="10"/>
  <c r="G182" i="10"/>
  <c r="H182" i="10"/>
  <c r="I182" i="10"/>
  <c r="J182" i="10"/>
  <c r="K182" i="10"/>
  <c r="L182" i="10"/>
  <c r="M182" i="10"/>
  <c r="N182" i="10"/>
  <c r="O182" i="10"/>
  <c r="P182" i="10"/>
  <c r="Q182" i="10"/>
  <c r="R182" i="10"/>
  <c r="S182" i="10"/>
  <c r="T182" i="10"/>
  <c r="U182" i="10"/>
  <c r="V182" i="10"/>
  <c r="W182" i="10"/>
  <c r="X182" i="10"/>
  <c r="Y182" i="10"/>
  <c r="Z182" i="10"/>
  <c r="AA182" i="10"/>
  <c r="AB182" i="10"/>
  <c r="AC182" i="10"/>
  <c r="AD182" i="10"/>
  <c r="AE182" i="10"/>
  <c r="AF182" i="10"/>
  <c r="AG182" i="10"/>
  <c r="AH182" i="10"/>
  <c r="AI182" i="10"/>
  <c r="AJ182" i="10"/>
  <c r="AK182" i="10"/>
  <c r="AL182" i="10"/>
  <c r="AM182" i="10"/>
  <c r="AN182" i="10"/>
  <c r="AO182" i="10"/>
  <c r="AP182" i="10"/>
  <c r="D167" i="10"/>
  <c r="E167" i="10"/>
  <c r="F167" i="10"/>
  <c r="G167" i="10"/>
  <c r="H167" i="10"/>
  <c r="I167" i="10"/>
  <c r="J167" i="10"/>
  <c r="K167" i="10"/>
  <c r="L167" i="10"/>
  <c r="M167" i="10"/>
  <c r="N167" i="10"/>
  <c r="O167" i="10"/>
  <c r="P167" i="10"/>
  <c r="Q167" i="10"/>
  <c r="R167" i="10"/>
  <c r="S167" i="10"/>
  <c r="T167" i="10"/>
  <c r="U167" i="10"/>
  <c r="V167" i="10"/>
  <c r="W167" i="10"/>
  <c r="X167" i="10"/>
  <c r="Y167" i="10"/>
  <c r="Z167" i="10"/>
  <c r="AA167" i="10"/>
  <c r="AB167" i="10"/>
  <c r="AC167" i="10"/>
  <c r="AD167" i="10"/>
  <c r="AE167" i="10"/>
  <c r="AF167" i="10"/>
  <c r="AG167" i="10"/>
  <c r="AH167" i="10"/>
  <c r="AI167" i="10"/>
  <c r="AJ167" i="10"/>
  <c r="AK167" i="10"/>
  <c r="AL167" i="10"/>
  <c r="AM167" i="10"/>
  <c r="AN167" i="10"/>
  <c r="AO167" i="10"/>
  <c r="AP167" i="10"/>
  <c r="D168" i="10"/>
  <c r="E168" i="10"/>
  <c r="F168" i="10"/>
  <c r="G168" i="10"/>
  <c r="H168" i="10"/>
  <c r="I168" i="10"/>
  <c r="J168" i="10"/>
  <c r="K168" i="10"/>
  <c r="L168" i="10"/>
  <c r="M168" i="10"/>
  <c r="N168" i="10"/>
  <c r="O168" i="10"/>
  <c r="P168" i="10"/>
  <c r="Q168" i="10"/>
  <c r="R168" i="10"/>
  <c r="S168" i="10"/>
  <c r="T168" i="10"/>
  <c r="U168" i="10"/>
  <c r="V168" i="10"/>
  <c r="W168" i="10"/>
  <c r="X168" i="10"/>
  <c r="Y168" i="10"/>
  <c r="Z168" i="10"/>
  <c r="AA168" i="10"/>
  <c r="AB168" i="10"/>
  <c r="AC168" i="10"/>
  <c r="AD168" i="10"/>
  <c r="AE168" i="10"/>
  <c r="AF168" i="10"/>
  <c r="AG168" i="10"/>
  <c r="AH168" i="10"/>
  <c r="AI168" i="10"/>
  <c r="AJ168" i="10"/>
  <c r="AK168" i="10"/>
  <c r="AL168" i="10"/>
  <c r="AM168" i="10"/>
  <c r="AN168" i="10"/>
  <c r="AO168" i="10"/>
  <c r="AP168" i="10"/>
  <c r="D148" i="10"/>
  <c r="E148" i="10"/>
  <c r="F148" i="10"/>
  <c r="G148" i="10"/>
  <c r="H148" i="10"/>
  <c r="I148" i="10"/>
  <c r="J148" i="10"/>
  <c r="K148" i="10"/>
  <c r="L148" i="10"/>
  <c r="M148" i="10"/>
  <c r="N148" i="10"/>
  <c r="O148" i="10"/>
  <c r="P148" i="10"/>
  <c r="Q148" i="10"/>
  <c r="R148" i="10"/>
  <c r="S148" i="10"/>
  <c r="T148" i="10"/>
  <c r="U148" i="10"/>
  <c r="V148" i="10"/>
  <c r="W148" i="10"/>
  <c r="X148" i="10"/>
  <c r="Y148" i="10"/>
  <c r="Z148" i="10"/>
  <c r="AA148" i="10"/>
  <c r="AB148" i="10"/>
  <c r="AC148" i="10"/>
  <c r="AD148" i="10"/>
  <c r="AE148" i="10"/>
  <c r="AF148" i="10"/>
  <c r="AG148" i="10"/>
  <c r="AH148" i="10"/>
  <c r="AI148" i="10"/>
  <c r="AJ148" i="10"/>
  <c r="AK148" i="10"/>
  <c r="AL148" i="10"/>
  <c r="AM148" i="10"/>
  <c r="AN148" i="10"/>
  <c r="AO148" i="10"/>
  <c r="AP148" i="10"/>
  <c r="D149" i="10"/>
  <c r="E149" i="10"/>
  <c r="F149" i="10"/>
  <c r="G149" i="10"/>
  <c r="H149" i="10"/>
  <c r="I149" i="10"/>
  <c r="J149" i="10"/>
  <c r="K149" i="10"/>
  <c r="L149" i="10"/>
  <c r="M149" i="10"/>
  <c r="N149" i="10"/>
  <c r="O149" i="10"/>
  <c r="P149" i="10"/>
  <c r="Q149" i="10"/>
  <c r="R149" i="10"/>
  <c r="S149" i="10"/>
  <c r="T149" i="10"/>
  <c r="U149" i="10"/>
  <c r="V149" i="10"/>
  <c r="W149" i="10"/>
  <c r="X149" i="10"/>
  <c r="Y149" i="10"/>
  <c r="Z149" i="10"/>
  <c r="AA149" i="10"/>
  <c r="AB149" i="10"/>
  <c r="AC149" i="10"/>
  <c r="AD149" i="10"/>
  <c r="AE149" i="10"/>
  <c r="AF149" i="10"/>
  <c r="AG149" i="10"/>
  <c r="AH149" i="10"/>
  <c r="AI149" i="10"/>
  <c r="AJ149" i="10"/>
  <c r="AK149" i="10"/>
  <c r="AL149" i="10"/>
  <c r="AM149" i="10"/>
  <c r="AN149" i="10"/>
  <c r="AO149" i="10"/>
  <c r="AP149" i="10"/>
  <c r="D140" i="10"/>
  <c r="E140" i="10"/>
  <c r="F140" i="10"/>
  <c r="G140" i="10"/>
  <c r="H140" i="10"/>
  <c r="I140" i="10"/>
  <c r="J140" i="10"/>
  <c r="K140" i="10"/>
  <c r="L140" i="10"/>
  <c r="M140" i="10"/>
  <c r="N140" i="10"/>
  <c r="O140" i="10"/>
  <c r="P140" i="10"/>
  <c r="Q140" i="10"/>
  <c r="R140" i="10"/>
  <c r="S140" i="10"/>
  <c r="T140" i="10"/>
  <c r="U140" i="10"/>
  <c r="V140" i="10"/>
  <c r="W140" i="10"/>
  <c r="X140" i="10"/>
  <c r="Y140" i="10"/>
  <c r="Z140" i="10"/>
  <c r="AA140" i="10"/>
  <c r="AB140" i="10"/>
  <c r="AC140" i="10"/>
  <c r="AD140" i="10"/>
  <c r="AE140" i="10"/>
  <c r="AF140" i="10"/>
  <c r="AG140" i="10"/>
  <c r="AH140" i="10"/>
  <c r="AI140" i="10"/>
  <c r="AJ140" i="10"/>
  <c r="AK140" i="10"/>
  <c r="AL140" i="10"/>
  <c r="AM140" i="10"/>
  <c r="AN140" i="10"/>
  <c r="AO140" i="10"/>
  <c r="AP140" i="10"/>
  <c r="D141" i="10"/>
  <c r="E141" i="10"/>
  <c r="F141" i="10"/>
  <c r="G141" i="10"/>
  <c r="H141" i="10"/>
  <c r="I141" i="10"/>
  <c r="J141" i="10"/>
  <c r="K141" i="10"/>
  <c r="L141" i="10"/>
  <c r="M141" i="10"/>
  <c r="N141" i="10"/>
  <c r="O141" i="10"/>
  <c r="P141" i="10"/>
  <c r="Q141" i="10"/>
  <c r="R141" i="10"/>
  <c r="S141" i="10"/>
  <c r="T141" i="10"/>
  <c r="U141" i="10"/>
  <c r="V141" i="10"/>
  <c r="W141" i="10"/>
  <c r="X141" i="10"/>
  <c r="Y141" i="10"/>
  <c r="Z141" i="10"/>
  <c r="AA141" i="10"/>
  <c r="AB141" i="10"/>
  <c r="AC141" i="10"/>
  <c r="AD141" i="10"/>
  <c r="AE141" i="10"/>
  <c r="AF141" i="10"/>
  <c r="AG141" i="10"/>
  <c r="AH141" i="10"/>
  <c r="AI141" i="10"/>
  <c r="AJ141" i="10"/>
  <c r="AK141" i="10"/>
  <c r="AL141" i="10"/>
  <c r="AM141" i="10"/>
  <c r="AN141" i="10"/>
  <c r="AO141" i="10"/>
  <c r="AP141" i="10"/>
  <c r="D126" i="10"/>
  <c r="E126" i="10"/>
  <c r="F126" i="10"/>
  <c r="G126" i="10"/>
  <c r="H126" i="10"/>
  <c r="I126" i="10"/>
  <c r="J126" i="10"/>
  <c r="K126" i="10"/>
  <c r="L126" i="10"/>
  <c r="M126" i="10"/>
  <c r="N126" i="10"/>
  <c r="O126" i="10"/>
  <c r="P126" i="10"/>
  <c r="Q126" i="10"/>
  <c r="R126" i="10"/>
  <c r="S126" i="10"/>
  <c r="T126" i="10"/>
  <c r="U126" i="10"/>
  <c r="V126" i="10"/>
  <c r="W126" i="10"/>
  <c r="X126" i="10"/>
  <c r="Y126" i="10"/>
  <c r="Z126" i="10"/>
  <c r="AA126" i="10"/>
  <c r="AB126" i="10"/>
  <c r="AC126" i="10"/>
  <c r="AD126" i="10"/>
  <c r="AE126" i="10"/>
  <c r="AF126" i="10"/>
  <c r="AG126" i="10"/>
  <c r="AH126" i="10"/>
  <c r="AI126" i="10"/>
  <c r="AJ126" i="10"/>
  <c r="AK126" i="10"/>
  <c r="AL126" i="10"/>
  <c r="AM126" i="10"/>
  <c r="AN126" i="10"/>
  <c r="AO126" i="10"/>
  <c r="AP126" i="10"/>
  <c r="D127" i="10"/>
  <c r="E127" i="10"/>
  <c r="F127" i="10"/>
  <c r="G127" i="10"/>
  <c r="H127" i="10"/>
  <c r="I127" i="10"/>
  <c r="J127" i="10"/>
  <c r="K127" i="10"/>
  <c r="L127" i="10"/>
  <c r="M127" i="10"/>
  <c r="N127" i="10"/>
  <c r="O127" i="10"/>
  <c r="P127" i="10"/>
  <c r="Q127" i="10"/>
  <c r="R127" i="10"/>
  <c r="S127" i="10"/>
  <c r="T127" i="10"/>
  <c r="U127" i="10"/>
  <c r="V127" i="10"/>
  <c r="W127" i="10"/>
  <c r="X127" i="10"/>
  <c r="Y127" i="10"/>
  <c r="Z127" i="10"/>
  <c r="AA127" i="10"/>
  <c r="AB127" i="10"/>
  <c r="AC127" i="10"/>
  <c r="AD127" i="10"/>
  <c r="AE127" i="10"/>
  <c r="AF127" i="10"/>
  <c r="AG127" i="10"/>
  <c r="AH127" i="10"/>
  <c r="AI127" i="10"/>
  <c r="AJ127" i="10"/>
  <c r="AK127" i="10"/>
  <c r="AL127" i="10"/>
  <c r="AM127" i="10"/>
  <c r="AN127" i="10"/>
  <c r="AO127" i="10"/>
  <c r="AP127" i="10"/>
  <c r="D91" i="10"/>
  <c r="E91" i="10"/>
  <c r="F91" i="10"/>
  <c r="G91" i="10"/>
  <c r="H91" i="10"/>
  <c r="I91" i="10"/>
  <c r="J91" i="10"/>
  <c r="K91" i="10"/>
  <c r="L91" i="10"/>
  <c r="M91" i="10"/>
  <c r="N91" i="10"/>
  <c r="O91" i="10"/>
  <c r="P91" i="10"/>
  <c r="Q91" i="10"/>
  <c r="R91" i="10"/>
  <c r="S91" i="10"/>
  <c r="T91" i="10"/>
  <c r="U91" i="10"/>
  <c r="V91" i="10"/>
  <c r="W91" i="10"/>
  <c r="X91" i="10"/>
  <c r="Y91" i="10"/>
  <c r="Z91" i="10"/>
  <c r="AA91" i="10"/>
  <c r="AB91" i="10"/>
  <c r="AC91" i="10"/>
  <c r="AD91" i="10"/>
  <c r="AE91" i="10"/>
  <c r="AF91" i="10"/>
  <c r="AG91" i="10"/>
  <c r="AH91" i="10"/>
  <c r="AI91" i="10"/>
  <c r="AJ91" i="10"/>
  <c r="AK91" i="10"/>
  <c r="AL91" i="10"/>
  <c r="AM91" i="10"/>
  <c r="AN91" i="10"/>
  <c r="AO91" i="10"/>
  <c r="AP91" i="10"/>
  <c r="D92" i="10"/>
  <c r="E92" i="10"/>
  <c r="F92" i="10"/>
  <c r="G92" i="10"/>
  <c r="H92" i="10"/>
  <c r="I92" i="10"/>
  <c r="J92" i="10"/>
  <c r="K92" i="10"/>
  <c r="L92" i="10"/>
  <c r="M92" i="10"/>
  <c r="N92" i="10"/>
  <c r="O92" i="10"/>
  <c r="P92" i="10"/>
  <c r="Q92" i="10"/>
  <c r="R92" i="10"/>
  <c r="S92" i="10"/>
  <c r="T92" i="10"/>
  <c r="U92" i="10"/>
  <c r="V92" i="10"/>
  <c r="W92" i="10"/>
  <c r="X92" i="10"/>
  <c r="Y92" i="10"/>
  <c r="Z92" i="10"/>
  <c r="AA92" i="10"/>
  <c r="AB92" i="10"/>
  <c r="AC92" i="10"/>
  <c r="AD92" i="10"/>
  <c r="AE92" i="10"/>
  <c r="AF92" i="10"/>
  <c r="AG92" i="10"/>
  <c r="AH92" i="10"/>
  <c r="AI92" i="10"/>
  <c r="AJ92" i="10"/>
  <c r="AK92" i="10"/>
  <c r="AL92" i="10"/>
  <c r="AM92" i="10"/>
  <c r="AN92" i="10"/>
  <c r="AO92" i="10"/>
  <c r="AP92" i="10"/>
  <c r="D72" i="10"/>
  <c r="E72" i="10"/>
  <c r="F72" i="10"/>
  <c r="G72" i="10"/>
  <c r="H72" i="10"/>
  <c r="I72" i="10"/>
  <c r="J72" i="10"/>
  <c r="K72" i="10"/>
  <c r="L72" i="10"/>
  <c r="M72" i="10"/>
  <c r="N72" i="10"/>
  <c r="O72" i="10"/>
  <c r="P72" i="10"/>
  <c r="Q72" i="10"/>
  <c r="R72" i="10"/>
  <c r="S72" i="10"/>
  <c r="T72" i="10"/>
  <c r="U72" i="10"/>
  <c r="V72" i="10"/>
  <c r="W72" i="10"/>
  <c r="X72" i="10"/>
  <c r="Y72" i="10"/>
  <c r="Z72" i="10"/>
  <c r="AA72" i="10"/>
  <c r="AB72" i="10"/>
  <c r="AC72" i="10"/>
  <c r="AD72" i="10"/>
  <c r="AE72" i="10"/>
  <c r="AF72" i="10"/>
  <c r="AG72" i="10"/>
  <c r="AH72" i="10"/>
  <c r="AI72" i="10"/>
  <c r="AJ72" i="10"/>
  <c r="AK72" i="10"/>
  <c r="AL72" i="10"/>
  <c r="AM72" i="10"/>
  <c r="AN72" i="10"/>
  <c r="AO72" i="10"/>
  <c r="AP72" i="10"/>
  <c r="D73" i="10"/>
  <c r="E73" i="10"/>
  <c r="F73" i="10"/>
  <c r="G73" i="10"/>
  <c r="H73" i="10"/>
  <c r="I73" i="10"/>
  <c r="J73" i="10"/>
  <c r="K73" i="10"/>
  <c r="L73" i="10"/>
  <c r="M73" i="10"/>
  <c r="N73" i="10"/>
  <c r="O73" i="10"/>
  <c r="P73" i="10"/>
  <c r="Q73" i="10"/>
  <c r="R73" i="10"/>
  <c r="S73" i="10"/>
  <c r="T73" i="10"/>
  <c r="U73" i="10"/>
  <c r="V73" i="10"/>
  <c r="W73" i="10"/>
  <c r="X73" i="10"/>
  <c r="Y73" i="10"/>
  <c r="Z73" i="10"/>
  <c r="AA73" i="10"/>
  <c r="AB73" i="10"/>
  <c r="AC73" i="10"/>
  <c r="AD73" i="10"/>
  <c r="AE73" i="10"/>
  <c r="AF73" i="10"/>
  <c r="AG73" i="10"/>
  <c r="AH73" i="10"/>
  <c r="AI73" i="10"/>
  <c r="AJ73" i="10"/>
  <c r="AK73" i="10"/>
  <c r="AL73" i="10"/>
  <c r="AM73" i="10"/>
  <c r="AN73" i="10"/>
  <c r="AO73" i="10"/>
  <c r="AP73" i="10"/>
  <c r="D64" i="10"/>
  <c r="E64" i="10"/>
  <c r="F64" i="10"/>
  <c r="G64" i="10"/>
  <c r="H64" i="10"/>
  <c r="I64" i="10"/>
  <c r="J64" i="10"/>
  <c r="K64" i="10"/>
  <c r="L64" i="10"/>
  <c r="M64" i="10"/>
  <c r="N64" i="10"/>
  <c r="O64" i="10"/>
  <c r="P64" i="10"/>
  <c r="Q64" i="10"/>
  <c r="R64" i="10"/>
  <c r="S64" i="10"/>
  <c r="T64" i="10"/>
  <c r="U64" i="10"/>
  <c r="V64" i="10"/>
  <c r="W64" i="10"/>
  <c r="X64" i="10"/>
  <c r="Y64" i="10"/>
  <c r="Z64" i="10"/>
  <c r="AA64" i="10"/>
  <c r="AB64" i="10"/>
  <c r="AC64" i="10"/>
  <c r="AD64" i="10"/>
  <c r="AE64" i="10"/>
  <c r="AF64" i="10"/>
  <c r="AG64" i="10"/>
  <c r="AH64" i="10"/>
  <c r="AI64" i="10"/>
  <c r="AJ64" i="10"/>
  <c r="AK64" i="10"/>
  <c r="AL64" i="10"/>
  <c r="AM64" i="10"/>
  <c r="AN64" i="10"/>
  <c r="AO64" i="10"/>
  <c r="AP64" i="10"/>
  <c r="D65" i="10"/>
  <c r="E65" i="10"/>
  <c r="F65" i="10"/>
  <c r="G65" i="10"/>
  <c r="H65" i="10"/>
  <c r="I65" i="10"/>
  <c r="J65" i="10"/>
  <c r="K65" i="10"/>
  <c r="L65" i="10"/>
  <c r="M65" i="10"/>
  <c r="N65" i="10"/>
  <c r="O65" i="10"/>
  <c r="P65" i="10"/>
  <c r="Q65" i="10"/>
  <c r="R65" i="10"/>
  <c r="S65" i="10"/>
  <c r="T65" i="10"/>
  <c r="U65" i="10"/>
  <c r="V65" i="10"/>
  <c r="W65" i="10"/>
  <c r="X65" i="10"/>
  <c r="Y65" i="10"/>
  <c r="Z65" i="10"/>
  <c r="AA65" i="10"/>
  <c r="AB65" i="10"/>
  <c r="AC65" i="10"/>
  <c r="AD65" i="10"/>
  <c r="AE65" i="10"/>
  <c r="AF65" i="10"/>
  <c r="AG65" i="10"/>
  <c r="AH65" i="10"/>
  <c r="AI65" i="10"/>
  <c r="AJ65" i="10"/>
  <c r="AK65" i="10"/>
  <c r="AL65" i="10"/>
  <c r="AM65" i="10"/>
  <c r="AN65" i="10"/>
  <c r="AO65" i="10"/>
  <c r="AP65" i="10"/>
  <c r="D50" i="10"/>
  <c r="E50" i="10"/>
  <c r="F50" i="10"/>
  <c r="G50" i="10"/>
  <c r="H50" i="10"/>
  <c r="I50" i="10"/>
  <c r="J50" i="10"/>
  <c r="K50" i="10"/>
  <c r="L50" i="10"/>
  <c r="M50" i="10"/>
  <c r="N50" i="10"/>
  <c r="O50" i="10"/>
  <c r="P50" i="10"/>
  <c r="Q50" i="10"/>
  <c r="R50" i="10"/>
  <c r="S50" i="10"/>
  <c r="T50" i="10"/>
  <c r="U50" i="10"/>
  <c r="V50" i="10"/>
  <c r="W50" i="10"/>
  <c r="X50" i="10"/>
  <c r="Y50" i="10"/>
  <c r="Z50" i="10"/>
  <c r="AA50" i="10"/>
  <c r="AB50" i="10"/>
  <c r="AC50" i="10"/>
  <c r="AD50" i="10"/>
  <c r="AE50" i="10"/>
  <c r="AF50" i="10"/>
  <c r="AG50" i="10"/>
  <c r="AH50" i="10"/>
  <c r="AI50" i="10"/>
  <c r="AJ50" i="10"/>
  <c r="AK50" i="10"/>
  <c r="AL50" i="10"/>
  <c r="AM50" i="10"/>
  <c r="AN50" i="10"/>
  <c r="AO50" i="10"/>
  <c r="AP50" i="10"/>
  <c r="D51" i="10"/>
  <c r="E51" i="10"/>
  <c r="F51" i="10"/>
  <c r="G51" i="10"/>
  <c r="H51" i="10"/>
  <c r="I51" i="10"/>
  <c r="J51" i="10"/>
  <c r="K51" i="10"/>
  <c r="L51" i="10"/>
  <c r="M51" i="10"/>
  <c r="N51" i="10"/>
  <c r="O51" i="10"/>
  <c r="P51" i="10"/>
  <c r="Q51" i="10"/>
  <c r="R51" i="10"/>
  <c r="S51" i="10"/>
  <c r="T51" i="10"/>
  <c r="U51" i="10"/>
  <c r="V51" i="10"/>
  <c r="W51" i="10"/>
  <c r="X51" i="10"/>
  <c r="Y51" i="10"/>
  <c r="Z51" i="10"/>
  <c r="AA51" i="10"/>
  <c r="AB51" i="10"/>
  <c r="AC51" i="10"/>
  <c r="AD51" i="10"/>
  <c r="AE51" i="10"/>
  <c r="AF51" i="10"/>
  <c r="AG51" i="10"/>
  <c r="AH51" i="10"/>
  <c r="AI51" i="10"/>
  <c r="AJ51" i="10"/>
  <c r="AK51" i="10"/>
  <c r="AL51" i="10"/>
  <c r="AM51" i="10"/>
  <c r="AN51" i="10"/>
  <c r="AO51" i="10"/>
  <c r="AP51" i="10"/>
  <c r="D31" i="10"/>
  <c r="E31" i="10"/>
  <c r="F31" i="10"/>
  <c r="G31" i="10"/>
  <c r="H31" i="10"/>
  <c r="I31" i="10"/>
  <c r="J31" i="10"/>
  <c r="K31" i="10"/>
  <c r="L31" i="10"/>
  <c r="M31" i="10"/>
  <c r="N31" i="10"/>
  <c r="O31" i="10"/>
  <c r="P31" i="10"/>
  <c r="Q31" i="10"/>
  <c r="R31" i="10"/>
  <c r="S31" i="10"/>
  <c r="T31" i="10"/>
  <c r="U31" i="10"/>
  <c r="V31" i="10"/>
  <c r="W31" i="10"/>
  <c r="X31" i="10"/>
  <c r="Y31" i="10"/>
  <c r="Z31" i="10"/>
  <c r="AA31" i="10"/>
  <c r="AB31" i="10"/>
  <c r="AC31" i="10"/>
  <c r="AD31" i="10"/>
  <c r="AE31" i="10"/>
  <c r="AF31" i="10"/>
  <c r="AG31" i="10"/>
  <c r="AH31" i="10"/>
  <c r="AI31" i="10"/>
  <c r="AJ31" i="10"/>
  <c r="AK31" i="10"/>
  <c r="AL31" i="10"/>
  <c r="AM31" i="10"/>
  <c r="AN31" i="10"/>
  <c r="AO31" i="10"/>
  <c r="AP31" i="10"/>
  <c r="D32" i="10"/>
  <c r="E32" i="10"/>
  <c r="F32" i="10"/>
  <c r="G32" i="10"/>
  <c r="H32" i="10"/>
  <c r="I32" i="10"/>
  <c r="J32" i="10"/>
  <c r="K32" i="10"/>
  <c r="L32" i="10"/>
  <c r="M32" i="10"/>
  <c r="N32" i="10"/>
  <c r="O32" i="10"/>
  <c r="P32" i="10"/>
  <c r="Q32" i="10"/>
  <c r="R32" i="10"/>
  <c r="S32" i="10"/>
  <c r="T32" i="10"/>
  <c r="U32" i="10"/>
  <c r="V32" i="10"/>
  <c r="W32" i="10"/>
  <c r="X32" i="10"/>
  <c r="Y32" i="10"/>
  <c r="Z32" i="10"/>
  <c r="AA32" i="10"/>
  <c r="AB32" i="10"/>
  <c r="AC32" i="10"/>
  <c r="AD32" i="10"/>
  <c r="AE32" i="10"/>
  <c r="AF32" i="10"/>
  <c r="AG32" i="10"/>
  <c r="AH32" i="10"/>
  <c r="AI32" i="10"/>
  <c r="AJ32" i="10"/>
  <c r="AK32" i="10"/>
  <c r="AL32" i="10"/>
  <c r="AM32" i="10"/>
  <c r="AN32" i="10"/>
  <c r="AO32" i="10"/>
  <c r="AP32" i="10"/>
  <c r="D23" i="10"/>
  <c r="E23" i="10"/>
  <c r="F23" i="10"/>
  <c r="G23" i="10"/>
  <c r="H23" i="10"/>
  <c r="I23" i="10"/>
  <c r="J23" i="10"/>
  <c r="K23" i="10"/>
  <c r="L23" i="10"/>
  <c r="M23" i="10"/>
  <c r="N23" i="10"/>
  <c r="O23" i="10"/>
  <c r="P23" i="10"/>
  <c r="Q23" i="10"/>
  <c r="R23" i="10"/>
  <c r="S23" i="10"/>
  <c r="T23" i="10"/>
  <c r="U23" i="10"/>
  <c r="V23" i="10"/>
  <c r="W23" i="10"/>
  <c r="X23" i="10"/>
  <c r="Y23" i="10"/>
  <c r="Z23" i="10"/>
  <c r="AA23" i="10"/>
  <c r="AB23" i="10"/>
  <c r="AC23" i="10"/>
  <c r="AD23" i="10"/>
  <c r="AE23" i="10"/>
  <c r="AF23" i="10"/>
  <c r="AG23" i="10"/>
  <c r="AH23" i="10"/>
  <c r="AI23" i="10"/>
  <c r="AJ23" i="10"/>
  <c r="AK23" i="10"/>
  <c r="AL23" i="10"/>
  <c r="AM23" i="10"/>
  <c r="AN23" i="10"/>
  <c r="AO23" i="10"/>
  <c r="AP23" i="10"/>
  <c r="D24" i="10"/>
  <c r="E24" i="10"/>
  <c r="F24" i="10"/>
  <c r="G24" i="10"/>
  <c r="H24" i="10"/>
  <c r="I24" i="10"/>
  <c r="J24" i="10"/>
  <c r="K24" i="10"/>
  <c r="L24" i="10"/>
  <c r="M24" i="10"/>
  <c r="N24" i="10"/>
  <c r="O24" i="10"/>
  <c r="P24" i="10"/>
  <c r="Q24" i="10"/>
  <c r="R24" i="10"/>
  <c r="S24" i="10"/>
  <c r="T24" i="10"/>
  <c r="U24" i="10"/>
  <c r="V24" i="10"/>
  <c r="W24" i="10"/>
  <c r="X24" i="10"/>
  <c r="Y24" i="10"/>
  <c r="Z24" i="10"/>
  <c r="AA24" i="10"/>
  <c r="AB24" i="10"/>
  <c r="AC24" i="10"/>
  <c r="AD24" i="10"/>
  <c r="AE24" i="10"/>
  <c r="AF24" i="10"/>
  <c r="AG24" i="10"/>
  <c r="AH24" i="10"/>
  <c r="AI24" i="10"/>
  <c r="AJ24" i="10"/>
  <c r="AK24" i="10"/>
  <c r="AL24" i="10"/>
  <c r="AM24" i="10"/>
  <c r="AN24" i="10"/>
  <c r="AO24" i="10"/>
  <c r="AP24" i="10"/>
  <c r="AP190" i="9"/>
  <c r="AO190" i="9"/>
  <c r="AN190" i="9"/>
  <c r="AM190" i="9"/>
  <c r="AL190" i="9"/>
  <c r="AK190" i="9"/>
  <c r="AJ190" i="9"/>
  <c r="AI190" i="9"/>
  <c r="AH190" i="9"/>
  <c r="AG190" i="9"/>
  <c r="AF190" i="9"/>
  <c r="AE190" i="9"/>
  <c r="AD190" i="9"/>
  <c r="AC190" i="9"/>
  <c r="AB190" i="9"/>
  <c r="AA190" i="9"/>
  <c r="Z190" i="9"/>
  <c r="Y190" i="9"/>
  <c r="X190" i="9"/>
  <c r="W190" i="9"/>
  <c r="V190" i="9"/>
  <c r="U190" i="9"/>
  <c r="T190" i="9"/>
  <c r="S190" i="9"/>
  <c r="R190" i="9"/>
  <c r="Q190" i="9"/>
  <c r="P190" i="9"/>
  <c r="O190" i="9"/>
  <c r="N190" i="9"/>
  <c r="M190" i="9"/>
  <c r="L190" i="9"/>
  <c r="K190" i="9"/>
  <c r="J190" i="9"/>
  <c r="I190" i="9"/>
  <c r="H190" i="9"/>
  <c r="G190" i="9"/>
  <c r="F190" i="9"/>
  <c r="E190" i="9"/>
  <c r="D190" i="9"/>
  <c r="AP149" i="9"/>
  <c r="AO149" i="9"/>
  <c r="AN149" i="9"/>
  <c r="AM149" i="9"/>
  <c r="AL149" i="9"/>
  <c r="AK149" i="9"/>
  <c r="AJ149" i="9"/>
  <c r="AI149" i="9"/>
  <c r="AH149" i="9"/>
  <c r="AG149" i="9"/>
  <c r="AF149" i="9"/>
  <c r="AE149" i="9"/>
  <c r="AD149" i="9"/>
  <c r="AC149" i="9"/>
  <c r="AB149" i="9"/>
  <c r="AA149" i="9"/>
  <c r="Z149" i="9"/>
  <c r="Y149" i="9"/>
  <c r="X149" i="9"/>
  <c r="W149" i="9"/>
  <c r="V149" i="9"/>
  <c r="U149" i="9"/>
  <c r="T149" i="9"/>
  <c r="S149" i="9"/>
  <c r="R149" i="9"/>
  <c r="Q149" i="9"/>
  <c r="P149" i="9"/>
  <c r="O149" i="9"/>
  <c r="N149" i="9"/>
  <c r="M149" i="9"/>
  <c r="L149" i="9"/>
  <c r="K149" i="9"/>
  <c r="J149" i="9"/>
  <c r="I149" i="9"/>
  <c r="H149" i="9"/>
  <c r="G149" i="9"/>
  <c r="F149" i="9"/>
  <c r="E149" i="9"/>
  <c r="D149" i="9"/>
  <c r="AP66" i="9"/>
  <c r="AO66" i="9"/>
  <c r="AN66" i="9"/>
  <c r="AM66" i="9"/>
  <c r="AL66" i="9"/>
  <c r="AK66" i="9"/>
  <c r="AJ66" i="9"/>
  <c r="AI66" i="9"/>
  <c r="AH66" i="9"/>
  <c r="AG66" i="9"/>
  <c r="AF66" i="9"/>
  <c r="AE66" i="9"/>
  <c r="AD66" i="9"/>
  <c r="AC66" i="9"/>
  <c r="AB66" i="9"/>
  <c r="AA66" i="9"/>
  <c r="Z66" i="9"/>
  <c r="Y66" i="9"/>
  <c r="X66" i="9"/>
  <c r="W66" i="9"/>
  <c r="V66" i="9"/>
  <c r="U66" i="9"/>
  <c r="T66" i="9"/>
  <c r="S66" i="9"/>
  <c r="R66" i="9"/>
  <c r="Q66" i="9"/>
  <c r="P66" i="9"/>
  <c r="O66" i="9"/>
  <c r="N66" i="9"/>
  <c r="M66" i="9"/>
  <c r="L66" i="9"/>
  <c r="K66" i="9"/>
  <c r="J66" i="9"/>
  <c r="I66" i="9"/>
  <c r="H66" i="9"/>
  <c r="G66" i="9"/>
  <c r="F66" i="9"/>
  <c r="E66" i="9"/>
  <c r="D66" i="9"/>
  <c r="AP25" i="9"/>
  <c r="AO25" i="9"/>
  <c r="AN25" i="9"/>
  <c r="AM25" i="9"/>
  <c r="AL25" i="9"/>
  <c r="AK25" i="9"/>
  <c r="AJ25" i="9"/>
  <c r="AI25" i="9"/>
  <c r="AH25" i="9"/>
  <c r="AG25" i="9"/>
  <c r="AF25" i="9"/>
  <c r="AE25" i="9"/>
  <c r="AD25" i="9"/>
  <c r="AC25" i="9"/>
  <c r="AB25" i="9"/>
  <c r="AA25" i="9"/>
  <c r="Z25" i="9"/>
  <c r="Y25" i="9"/>
  <c r="X25" i="9"/>
  <c r="W25" i="9"/>
  <c r="V25" i="9"/>
  <c r="U25" i="9"/>
  <c r="T25" i="9"/>
  <c r="S25" i="9"/>
  <c r="R25" i="9"/>
  <c r="Q25" i="9"/>
  <c r="P25" i="9"/>
  <c r="O25" i="9"/>
  <c r="N25" i="9"/>
  <c r="M25" i="9"/>
  <c r="L25" i="9"/>
  <c r="K25" i="9"/>
  <c r="J25" i="9"/>
  <c r="I25" i="9"/>
  <c r="H25" i="9"/>
  <c r="G25" i="9"/>
  <c r="F25" i="9"/>
  <c r="E25" i="9"/>
  <c r="D25" i="9"/>
  <c r="D284" i="9"/>
  <c r="E284" i="9"/>
  <c r="F284" i="9"/>
  <c r="G284" i="9"/>
  <c r="H284" i="9"/>
  <c r="I284" i="9"/>
  <c r="J284" i="9"/>
  <c r="K284" i="9"/>
  <c r="L284" i="9"/>
  <c r="M284" i="9"/>
  <c r="N284" i="9"/>
  <c r="O284" i="9"/>
  <c r="P284" i="9"/>
  <c r="Q284" i="9"/>
  <c r="R284" i="9"/>
  <c r="S284" i="9"/>
  <c r="T284" i="9"/>
  <c r="U284" i="9"/>
  <c r="V284" i="9"/>
  <c r="D285" i="9"/>
  <c r="H285" i="9"/>
  <c r="L285" i="9"/>
  <c r="P285" i="9"/>
  <c r="T285" i="9"/>
  <c r="D270" i="9"/>
  <c r="E270" i="9"/>
  <c r="F270" i="9"/>
  <c r="G270" i="9"/>
  <c r="H270" i="9"/>
  <c r="I270" i="9"/>
  <c r="J270" i="9"/>
  <c r="K270" i="9"/>
  <c r="L270" i="9"/>
  <c r="M270" i="9"/>
  <c r="N270" i="9"/>
  <c r="O270" i="9"/>
  <c r="P270" i="9"/>
  <c r="Q270" i="9"/>
  <c r="R270" i="9"/>
  <c r="S270" i="9"/>
  <c r="T270" i="9"/>
  <c r="U270" i="9"/>
  <c r="V270" i="9"/>
  <c r="F271" i="9"/>
  <c r="J271" i="9"/>
  <c r="N271" i="9"/>
  <c r="R271" i="9"/>
  <c r="V271" i="9"/>
  <c r="D256" i="9"/>
  <c r="E256" i="9"/>
  <c r="F256" i="9"/>
  <c r="G256" i="9"/>
  <c r="H256" i="9"/>
  <c r="I256" i="9"/>
  <c r="J256" i="9"/>
  <c r="K256" i="9"/>
  <c r="L256" i="9"/>
  <c r="M256" i="9"/>
  <c r="N256" i="9"/>
  <c r="O256" i="9"/>
  <c r="P256" i="9"/>
  <c r="Q256" i="9"/>
  <c r="R256" i="9"/>
  <c r="S256" i="9"/>
  <c r="T256" i="9"/>
  <c r="U256" i="9"/>
  <c r="V256" i="9"/>
  <c r="D257" i="9"/>
  <c r="H257" i="9"/>
  <c r="L257" i="9"/>
  <c r="P257" i="9"/>
  <c r="T257" i="9"/>
  <c r="D221" i="9"/>
  <c r="E221" i="9"/>
  <c r="F221" i="9"/>
  <c r="G221" i="9"/>
  <c r="H221" i="9"/>
  <c r="I221" i="9"/>
  <c r="J221" i="9"/>
  <c r="K221" i="9"/>
  <c r="L221" i="9"/>
  <c r="M221" i="9"/>
  <c r="N221" i="9"/>
  <c r="O221" i="9"/>
  <c r="P221" i="9"/>
  <c r="Q221" i="9"/>
  <c r="R221" i="9"/>
  <c r="S221" i="9"/>
  <c r="T221" i="9"/>
  <c r="U221" i="9"/>
  <c r="V221" i="9"/>
  <c r="F222" i="9"/>
  <c r="J222" i="9"/>
  <c r="N222" i="9"/>
  <c r="R222" i="9"/>
  <c r="V222" i="9"/>
  <c r="D202" i="9"/>
  <c r="E202" i="9"/>
  <c r="F202" i="9"/>
  <c r="G202" i="9"/>
  <c r="H202" i="9"/>
  <c r="I202" i="9"/>
  <c r="J202" i="9"/>
  <c r="K202" i="9"/>
  <c r="L202" i="9"/>
  <c r="M202" i="9"/>
  <c r="N202" i="9"/>
  <c r="O202" i="9"/>
  <c r="P202" i="9"/>
  <c r="Q202" i="9"/>
  <c r="R202" i="9"/>
  <c r="S202" i="9"/>
  <c r="T202" i="9"/>
  <c r="U202" i="9"/>
  <c r="V202" i="9"/>
  <c r="D203" i="9"/>
  <c r="H203" i="9"/>
  <c r="L203" i="9"/>
  <c r="P203" i="9"/>
  <c r="T203" i="9"/>
  <c r="D191" i="9"/>
  <c r="E191" i="9"/>
  <c r="F191" i="9"/>
  <c r="G191" i="9"/>
  <c r="H191" i="9"/>
  <c r="I191" i="9"/>
  <c r="J191" i="9"/>
  <c r="K191" i="9"/>
  <c r="L191" i="9"/>
  <c r="M191" i="9"/>
  <c r="N191" i="9"/>
  <c r="O191" i="9"/>
  <c r="P191" i="9"/>
  <c r="Q191" i="9"/>
  <c r="R191" i="9"/>
  <c r="S191" i="9"/>
  <c r="T191" i="9"/>
  <c r="U191" i="9"/>
  <c r="V191" i="9"/>
  <c r="F192" i="9"/>
  <c r="J192" i="9"/>
  <c r="N192" i="9"/>
  <c r="R192" i="9"/>
  <c r="V192" i="9"/>
  <c r="D180" i="9"/>
  <c r="E180" i="9"/>
  <c r="F180" i="9"/>
  <c r="G180" i="9"/>
  <c r="H180" i="9"/>
  <c r="I180" i="9"/>
  <c r="J180" i="9"/>
  <c r="K180" i="9"/>
  <c r="L180" i="9"/>
  <c r="M180" i="9"/>
  <c r="N180" i="9"/>
  <c r="O180" i="9"/>
  <c r="P180" i="9"/>
  <c r="Q180" i="9"/>
  <c r="R180" i="9"/>
  <c r="S180" i="9"/>
  <c r="T180" i="9"/>
  <c r="U180" i="9"/>
  <c r="V180" i="9"/>
  <c r="D181" i="9"/>
  <c r="H181" i="9"/>
  <c r="L181" i="9"/>
  <c r="P181" i="9"/>
  <c r="T181" i="9"/>
  <c r="D161" i="9"/>
  <c r="E161" i="9"/>
  <c r="F161" i="9"/>
  <c r="G161" i="9"/>
  <c r="H161" i="9"/>
  <c r="I161" i="9"/>
  <c r="J161" i="9"/>
  <c r="K161" i="9"/>
  <c r="L161" i="9"/>
  <c r="M161" i="9"/>
  <c r="N161" i="9"/>
  <c r="O161" i="9"/>
  <c r="P161" i="9"/>
  <c r="Q161" i="9"/>
  <c r="R161" i="9"/>
  <c r="S161" i="9"/>
  <c r="T161" i="9"/>
  <c r="U161" i="9"/>
  <c r="V161" i="9"/>
  <c r="F162" i="9"/>
  <c r="J162" i="9"/>
  <c r="N162" i="9"/>
  <c r="R162" i="9"/>
  <c r="V162" i="9"/>
  <c r="D150" i="9"/>
  <c r="E150" i="9"/>
  <c r="F150" i="9"/>
  <c r="G150" i="9"/>
  <c r="H150" i="9"/>
  <c r="I150" i="9"/>
  <c r="J150" i="9"/>
  <c r="K150" i="9"/>
  <c r="L150" i="9"/>
  <c r="M150" i="9"/>
  <c r="N150" i="9"/>
  <c r="O150" i="9"/>
  <c r="P150" i="9"/>
  <c r="Q150" i="9"/>
  <c r="R150" i="9"/>
  <c r="S150" i="9"/>
  <c r="T150" i="9"/>
  <c r="U150" i="9"/>
  <c r="V150" i="9"/>
  <c r="D151" i="9"/>
  <c r="H151" i="9"/>
  <c r="L151" i="9"/>
  <c r="P151" i="9"/>
  <c r="T151" i="9"/>
  <c r="D139" i="9"/>
  <c r="E139" i="9"/>
  <c r="F139" i="9"/>
  <c r="G139" i="9"/>
  <c r="H139" i="9"/>
  <c r="I139" i="9"/>
  <c r="J139" i="9"/>
  <c r="K139" i="9"/>
  <c r="L139" i="9"/>
  <c r="M139" i="9"/>
  <c r="N139" i="9"/>
  <c r="O139" i="9"/>
  <c r="P139" i="9"/>
  <c r="Q139" i="9"/>
  <c r="R139" i="9"/>
  <c r="S139" i="9"/>
  <c r="T139" i="9"/>
  <c r="U139" i="9"/>
  <c r="V139" i="9"/>
  <c r="F140" i="9"/>
  <c r="J140" i="9"/>
  <c r="N140" i="9"/>
  <c r="R140" i="9"/>
  <c r="V140" i="9"/>
  <c r="D97" i="9"/>
  <c r="E97" i="9"/>
  <c r="F97" i="9"/>
  <c r="G97" i="9"/>
  <c r="H97" i="9"/>
  <c r="I97" i="9"/>
  <c r="J97" i="9"/>
  <c r="K97" i="9"/>
  <c r="L97" i="9"/>
  <c r="M97" i="9"/>
  <c r="N97" i="9"/>
  <c r="O97" i="9"/>
  <c r="P97" i="9"/>
  <c r="Q97" i="9"/>
  <c r="R97" i="9"/>
  <c r="S97" i="9"/>
  <c r="T97" i="9"/>
  <c r="U97" i="9"/>
  <c r="V97" i="9"/>
  <c r="D98" i="9"/>
  <c r="H98" i="9"/>
  <c r="L98" i="9"/>
  <c r="P98" i="9"/>
  <c r="T98" i="9"/>
  <c r="D78" i="9"/>
  <c r="E78" i="9"/>
  <c r="F78" i="9"/>
  <c r="G78" i="9"/>
  <c r="H78" i="9"/>
  <c r="I78" i="9"/>
  <c r="J78" i="9"/>
  <c r="K78" i="9"/>
  <c r="L78" i="9"/>
  <c r="M78" i="9"/>
  <c r="N78" i="9"/>
  <c r="O78" i="9"/>
  <c r="P78" i="9"/>
  <c r="Q78" i="9"/>
  <c r="R78" i="9"/>
  <c r="S78" i="9"/>
  <c r="T78" i="9"/>
  <c r="U78" i="9"/>
  <c r="V78" i="9"/>
  <c r="F79" i="9"/>
  <c r="J79" i="9"/>
  <c r="N79" i="9"/>
  <c r="R79" i="9"/>
  <c r="V79" i="9"/>
  <c r="D67" i="9"/>
  <c r="E67" i="9"/>
  <c r="F67" i="9"/>
  <c r="G67" i="9"/>
  <c r="H67" i="9"/>
  <c r="I67" i="9"/>
  <c r="J67" i="9"/>
  <c r="K67" i="9"/>
  <c r="L67" i="9"/>
  <c r="M67" i="9"/>
  <c r="N67" i="9"/>
  <c r="O67" i="9"/>
  <c r="P67" i="9"/>
  <c r="Q67" i="9"/>
  <c r="R67" i="9"/>
  <c r="S67" i="9"/>
  <c r="T67" i="9"/>
  <c r="U67" i="9"/>
  <c r="V67" i="9"/>
  <c r="D68" i="9"/>
  <c r="H68" i="9"/>
  <c r="L68" i="9"/>
  <c r="P68" i="9"/>
  <c r="T68" i="9"/>
  <c r="D56" i="9"/>
  <c r="E56" i="9"/>
  <c r="F56" i="9"/>
  <c r="G56" i="9"/>
  <c r="H56" i="9"/>
  <c r="I56" i="9"/>
  <c r="J56" i="9"/>
  <c r="K56" i="9"/>
  <c r="L56" i="9"/>
  <c r="M56" i="9"/>
  <c r="N56" i="9"/>
  <c r="O56" i="9"/>
  <c r="P56" i="9"/>
  <c r="Q56" i="9"/>
  <c r="R56" i="9"/>
  <c r="S56" i="9"/>
  <c r="T56" i="9"/>
  <c r="U56" i="9"/>
  <c r="V56" i="9"/>
  <c r="H57" i="9"/>
  <c r="P57" i="9"/>
  <c r="D37" i="9"/>
  <c r="E37" i="9"/>
  <c r="F37" i="9"/>
  <c r="G37" i="9"/>
  <c r="H37" i="9"/>
  <c r="I37" i="9"/>
  <c r="J37" i="9"/>
  <c r="K37" i="9"/>
  <c r="L37" i="9"/>
  <c r="M37" i="9"/>
  <c r="N37" i="9"/>
  <c r="O37" i="9"/>
  <c r="P37" i="9"/>
  <c r="Q37" i="9"/>
  <c r="R37" i="9"/>
  <c r="S37" i="9"/>
  <c r="T37" i="9"/>
  <c r="U37" i="9"/>
  <c r="V37" i="9"/>
  <c r="D26" i="9"/>
  <c r="E26" i="9"/>
  <c r="F26" i="9"/>
  <c r="G26" i="9"/>
  <c r="H26" i="9"/>
  <c r="I26" i="9"/>
  <c r="J26" i="9"/>
  <c r="K26" i="9"/>
  <c r="L26" i="9"/>
  <c r="M26" i="9"/>
  <c r="N26" i="9"/>
  <c r="O26" i="9"/>
  <c r="P26" i="9"/>
  <c r="Q26" i="9"/>
  <c r="R26" i="9"/>
  <c r="S26" i="9"/>
  <c r="T26" i="9"/>
  <c r="U26" i="9"/>
  <c r="V26" i="9"/>
  <c r="H27" i="9"/>
  <c r="P27" i="9"/>
  <c r="D15" i="9"/>
  <c r="E15" i="9"/>
  <c r="F15" i="9"/>
  <c r="G15" i="9"/>
  <c r="H15" i="9"/>
  <c r="I15" i="9"/>
  <c r="J15" i="9"/>
  <c r="K15" i="9"/>
  <c r="L15" i="9"/>
  <c r="M15" i="9"/>
  <c r="N15" i="9"/>
  <c r="O15" i="9"/>
  <c r="P15" i="9"/>
  <c r="Q15" i="9"/>
  <c r="R15" i="9"/>
  <c r="S15" i="9"/>
  <c r="T15" i="9"/>
  <c r="U15" i="9"/>
  <c r="V15" i="9"/>
  <c r="D16" i="9"/>
  <c r="D38" i="9" s="1"/>
  <c r="E16" i="9"/>
  <c r="E38" i="9" s="1"/>
  <c r="F16" i="9"/>
  <c r="F57" i="9" s="1"/>
  <c r="G16" i="9"/>
  <c r="G38" i="9" s="1"/>
  <c r="H16" i="9"/>
  <c r="H38" i="9" s="1"/>
  <c r="I16" i="9"/>
  <c r="I38" i="9" s="1"/>
  <c r="J16" i="9"/>
  <c r="J38" i="9" s="1"/>
  <c r="K16" i="9"/>
  <c r="K38" i="9" s="1"/>
  <c r="L16" i="9"/>
  <c r="L38" i="9" s="1"/>
  <c r="M16" i="9"/>
  <c r="M38" i="9" s="1"/>
  <c r="N16" i="9"/>
  <c r="N57" i="9" s="1"/>
  <c r="O16" i="9"/>
  <c r="O38" i="9" s="1"/>
  <c r="P16" i="9"/>
  <c r="P38" i="9" s="1"/>
  <c r="Q16" i="9"/>
  <c r="Q38" i="9" s="1"/>
  <c r="R16" i="9"/>
  <c r="R57" i="9" s="1"/>
  <c r="S16" i="9"/>
  <c r="S38" i="9" s="1"/>
  <c r="T16" i="9"/>
  <c r="T38" i="9" s="1"/>
  <c r="U16" i="9"/>
  <c r="U38" i="9" s="1"/>
  <c r="V16" i="9"/>
  <c r="V38" i="9" s="1"/>
  <c r="D278" i="9"/>
  <c r="E278" i="9"/>
  <c r="F278" i="9"/>
  <c r="G278" i="9"/>
  <c r="H278" i="9"/>
  <c r="I278" i="9"/>
  <c r="J278" i="9"/>
  <c r="K278" i="9"/>
  <c r="L278" i="9"/>
  <c r="M278" i="9"/>
  <c r="N278" i="9"/>
  <c r="O278" i="9"/>
  <c r="P278" i="9"/>
  <c r="Q278" i="9"/>
  <c r="R278" i="9"/>
  <c r="S278" i="9"/>
  <c r="T278" i="9"/>
  <c r="U278" i="9"/>
  <c r="V278" i="9"/>
  <c r="W278" i="9"/>
  <c r="X278" i="9"/>
  <c r="Y278" i="9"/>
  <c r="Z278" i="9"/>
  <c r="AA278" i="9"/>
  <c r="AB278" i="9"/>
  <c r="AC278" i="9"/>
  <c r="AD278" i="9"/>
  <c r="AE278" i="9"/>
  <c r="AF278" i="9"/>
  <c r="AG278" i="9"/>
  <c r="AH278" i="9"/>
  <c r="AI278" i="9"/>
  <c r="AJ278" i="9"/>
  <c r="AK278" i="9"/>
  <c r="AL278" i="9"/>
  <c r="AM278" i="9"/>
  <c r="AN278" i="9"/>
  <c r="AO278" i="9"/>
  <c r="AP278" i="9"/>
  <c r="D279" i="9"/>
  <c r="E279" i="9"/>
  <c r="F279" i="9"/>
  <c r="G279" i="9"/>
  <c r="H279" i="9"/>
  <c r="I279" i="9"/>
  <c r="J279" i="9"/>
  <c r="K279" i="9"/>
  <c r="L279" i="9"/>
  <c r="M279" i="9"/>
  <c r="N279" i="9"/>
  <c r="O279" i="9"/>
  <c r="P279" i="9"/>
  <c r="Q279" i="9"/>
  <c r="R279" i="9"/>
  <c r="S279" i="9"/>
  <c r="T279" i="9"/>
  <c r="U279" i="9"/>
  <c r="V279" i="9"/>
  <c r="W279" i="9"/>
  <c r="X279" i="9"/>
  <c r="Y279" i="9"/>
  <c r="Z279" i="9"/>
  <c r="AA279" i="9"/>
  <c r="AB279" i="9"/>
  <c r="AC279" i="9"/>
  <c r="AD279" i="9"/>
  <c r="AE279" i="9"/>
  <c r="AF279" i="9"/>
  <c r="AG279" i="9"/>
  <c r="AH279" i="9"/>
  <c r="AI279" i="9"/>
  <c r="AJ279" i="9"/>
  <c r="AK279" i="9"/>
  <c r="AL279" i="9"/>
  <c r="AM279" i="9"/>
  <c r="AN279" i="9"/>
  <c r="AO279" i="9"/>
  <c r="AP279" i="9"/>
  <c r="D264" i="9"/>
  <c r="E264" i="9"/>
  <c r="F264" i="9"/>
  <c r="G264" i="9"/>
  <c r="H264" i="9"/>
  <c r="I264" i="9"/>
  <c r="J264" i="9"/>
  <c r="K264" i="9"/>
  <c r="L264" i="9"/>
  <c r="M264" i="9"/>
  <c r="N264" i="9"/>
  <c r="O264" i="9"/>
  <c r="P264" i="9"/>
  <c r="Q264" i="9"/>
  <c r="R264" i="9"/>
  <c r="S264" i="9"/>
  <c r="T264" i="9"/>
  <c r="U264" i="9"/>
  <c r="V264" i="9"/>
  <c r="W264" i="9"/>
  <c r="X264" i="9"/>
  <c r="Y264" i="9"/>
  <c r="Z264" i="9"/>
  <c r="AA264" i="9"/>
  <c r="AB264" i="9"/>
  <c r="AC264" i="9"/>
  <c r="AD264" i="9"/>
  <c r="AE264" i="9"/>
  <c r="AF264" i="9"/>
  <c r="AG264" i="9"/>
  <c r="AH264" i="9"/>
  <c r="AI264" i="9"/>
  <c r="AJ264" i="9"/>
  <c r="AK264" i="9"/>
  <c r="AL264" i="9"/>
  <c r="AM264" i="9"/>
  <c r="AN264" i="9"/>
  <c r="AO264" i="9"/>
  <c r="AP264" i="9"/>
  <c r="D265" i="9"/>
  <c r="E265" i="9"/>
  <c r="F265" i="9"/>
  <c r="G265" i="9"/>
  <c r="H265" i="9"/>
  <c r="I265" i="9"/>
  <c r="J265" i="9"/>
  <c r="K265" i="9"/>
  <c r="L265" i="9"/>
  <c r="M265" i="9"/>
  <c r="N265" i="9"/>
  <c r="O265" i="9"/>
  <c r="P265" i="9"/>
  <c r="Q265" i="9"/>
  <c r="R265" i="9"/>
  <c r="S265" i="9"/>
  <c r="T265" i="9"/>
  <c r="U265" i="9"/>
  <c r="V265" i="9"/>
  <c r="W265" i="9"/>
  <c r="X265" i="9"/>
  <c r="Y265" i="9"/>
  <c r="Z265" i="9"/>
  <c r="AA265" i="9"/>
  <c r="AB265" i="9"/>
  <c r="AC265" i="9"/>
  <c r="AD265" i="9"/>
  <c r="AE265" i="9"/>
  <c r="AF265" i="9"/>
  <c r="AG265" i="9"/>
  <c r="AH265" i="9"/>
  <c r="AI265" i="9"/>
  <c r="AJ265" i="9"/>
  <c r="AK265" i="9"/>
  <c r="AL265" i="9"/>
  <c r="AM265" i="9"/>
  <c r="AN265" i="9"/>
  <c r="AO265" i="9"/>
  <c r="AP265" i="9"/>
  <c r="D250" i="9"/>
  <c r="E250" i="9"/>
  <c r="F250" i="9"/>
  <c r="G250" i="9"/>
  <c r="H250" i="9"/>
  <c r="I250" i="9"/>
  <c r="J250" i="9"/>
  <c r="K250" i="9"/>
  <c r="L250" i="9"/>
  <c r="M250" i="9"/>
  <c r="N250" i="9"/>
  <c r="O250" i="9"/>
  <c r="P250" i="9"/>
  <c r="Q250" i="9"/>
  <c r="R250" i="9"/>
  <c r="S250" i="9"/>
  <c r="T250" i="9"/>
  <c r="U250" i="9"/>
  <c r="V250" i="9"/>
  <c r="W250" i="9"/>
  <c r="X250" i="9"/>
  <c r="Y250" i="9"/>
  <c r="Z250" i="9"/>
  <c r="AA250" i="9"/>
  <c r="AB250" i="9"/>
  <c r="AC250" i="9"/>
  <c r="AD250" i="9"/>
  <c r="AE250" i="9"/>
  <c r="AF250" i="9"/>
  <c r="AG250" i="9"/>
  <c r="AH250" i="9"/>
  <c r="AI250" i="9"/>
  <c r="AJ250" i="9"/>
  <c r="AK250" i="9"/>
  <c r="AL250" i="9"/>
  <c r="AM250" i="9"/>
  <c r="AN250" i="9"/>
  <c r="AO250" i="9"/>
  <c r="AP250" i="9"/>
  <c r="D251" i="9"/>
  <c r="E251" i="9"/>
  <c r="F251" i="9"/>
  <c r="G251" i="9"/>
  <c r="H251" i="9"/>
  <c r="I251" i="9"/>
  <c r="J251" i="9"/>
  <c r="K251" i="9"/>
  <c r="L251" i="9"/>
  <c r="M251" i="9"/>
  <c r="N251" i="9"/>
  <c r="O251" i="9"/>
  <c r="P251" i="9"/>
  <c r="Q251" i="9"/>
  <c r="R251" i="9"/>
  <c r="S251" i="9"/>
  <c r="T251" i="9"/>
  <c r="U251" i="9"/>
  <c r="V251" i="9"/>
  <c r="W251" i="9"/>
  <c r="X251" i="9"/>
  <c r="Y251" i="9"/>
  <c r="Z251" i="9"/>
  <c r="AA251" i="9"/>
  <c r="AB251" i="9"/>
  <c r="AC251" i="9"/>
  <c r="AD251" i="9"/>
  <c r="AE251" i="9"/>
  <c r="AF251" i="9"/>
  <c r="AG251" i="9"/>
  <c r="AH251" i="9"/>
  <c r="AI251" i="9"/>
  <c r="AJ251" i="9"/>
  <c r="AK251" i="9"/>
  <c r="AL251" i="9"/>
  <c r="AM251" i="9"/>
  <c r="AN251" i="9"/>
  <c r="AO251" i="9"/>
  <c r="AP251" i="9"/>
  <c r="D215" i="9"/>
  <c r="E215" i="9"/>
  <c r="F215" i="9"/>
  <c r="G215" i="9"/>
  <c r="H215" i="9"/>
  <c r="I215" i="9"/>
  <c r="J215" i="9"/>
  <c r="K215" i="9"/>
  <c r="L215" i="9"/>
  <c r="M215" i="9"/>
  <c r="N215" i="9"/>
  <c r="O215" i="9"/>
  <c r="P215" i="9"/>
  <c r="Q215" i="9"/>
  <c r="R215" i="9"/>
  <c r="S215" i="9"/>
  <c r="T215" i="9"/>
  <c r="U215" i="9"/>
  <c r="V215" i="9"/>
  <c r="W215" i="9"/>
  <c r="X215" i="9"/>
  <c r="Y215" i="9"/>
  <c r="Z215" i="9"/>
  <c r="AA215" i="9"/>
  <c r="AB215" i="9"/>
  <c r="AC215" i="9"/>
  <c r="AD215" i="9"/>
  <c r="AE215" i="9"/>
  <c r="AF215" i="9"/>
  <c r="AG215" i="9"/>
  <c r="AH215" i="9"/>
  <c r="AI215" i="9"/>
  <c r="AJ215" i="9"/>
  <c r="AK215" i="9"/>
  <c r="AL215" i="9"/>
  <c r="AM215" i="9"/>
  <c r="AN215" i="9"/>
  <c r="AO215" i="9"/>
  <c r="AP215" i="9"/>
  <c r="D216" i="9"/>
  <c r="E216" i="9"/>
  <c r="F216" i="9"/>
  <c r="G216" i="9"/>
  <c r="H216" i="9"/>
  <c r="I216" i="9"/>
  <c r="J216" i="9"/>
  <c r="K216" i="9"/>
  <c r="L216" i="9"/>
  <c r="M216" i="9"/>
  <c r="N216" i="9"/>
  <c r="O216" i="9"/>
  <c r="P216" i="9"/>
  <c r="Q216" i="9"/>
  <c r="R216" i="9"/>
  <c r="S216" i="9"/>
  <c r="T216" i="9"/>
  <c r="U216" i="9"/>
  <c r="V216" i="9"/>
  <c r="W216" i="9"/>
  <c r="X216" i="9"/>
  <c r="Y216" i="9"/>
  <c r="Z216" i="9"/>
  <c r="AA216" i="9"/>
  <c r="AB216" i="9"/>
  <c r="AC216" i="9"/>
  <c r="AD216" i="9"/>
  <c r="AE216" i="9"/>
  <c r="AF216" i="9"/>
  <c r="AG216" i="9"/>
  <c r="AH216" i="9"/>
  <c r="AI216" i="9"/>
  <c r="AJ216" i="9"/>
  <c r="AK216" i="9"/>
  <c r="AL216" i="9"/>
  <c r="AM216" i="9"/>
  <c r="AN216" i="9"/>
  <c r="AO216" i="9"/>
  <c r="AP216" i="9"/>
  <c r="D196" i="9"/>
  <c r="E196" i="9"/>
  <c r="F196" i="9"/>
  <c r="G196" i="9"/>
  <c r="H196" i="9"/>
  <c r="I196" i="9"/>
  <c r="J196" i="9"/>
  <c r="K196" i="9"/>
  <c r="L196" i="9"/>
  <c r="M196" i="9"/>
  <c r="N196" i="9"/>
  <c r="O196" i="9"/>
  <c r="P196" i="9"/>
  <c r="Q196" i="9"/>
  <c r="R196" i="9"/>
  <c r="S196" i="9"/>
  <c r="T196" i="9"/>
  <c r="U196" i="9"/>
  <c r="V196" i="9"/>
  <c r="W196" i="9"/>
  <c r="X196" i="9"/>
  <c r="Y196" i="9"/>
  <c r="Z196" i="9"/>
  <c r="AA196" i="9"/>
  <c r="AB196" i="9"/>
  <c r="AC196" i="9"/>
  <c r="AD196" i="9"/>
  <c r="AE196" i="9"/>
  <c r="AF196" i="9"/>
  <c r="AG196" i="9"/>
  <c r="AH196" i="9"/>
  <c r="AI196" i="9"/>
  <c r="AJ196" i="9"/>
  <c r="AK196" i="9"/>
  <c r="AL196" i="9"/>
  <c r="AM196" i="9"/>
  <c r="AN196" i="9"/>
  <c r="AO196" i="9"/>
  <c r="AP196" i="9"/>
  <c r="D197" i="9"/>
  <c r="E197" i="9"/>
  <c r="F197" i="9"/>
  <c r="G197" i="9"/>
  <c r="H197" i="9"/>
  <c r="I197" i="9"/>
  <c r="J197" i="9"/>
  <c r="K197" i="9"/>
  <c r="L197" i="9"/>
  <c r="M197" i="9"/>
  <c r="N197" i="9"/>
  <c r="O197" i="9"/>
  <c r="P197" i="9"/>
  <c r="Q197" i="9"/>
  <c r="R197" i="9"/>
  <c r="S197" i="9"/>
  <c r="T197" i="9"/>
  <c r="U197" i="9"/>
  <c r="V197" i="9"/>
  <c r="W197" i="9"/>
  <c r="X197" i="9"/>
  <c r="Y197" i="9"/>
  <c r="Z197" i="9"/>
  <c r="AA197" i="9"/>
  <c r="AB197" i="9"/>
  <c r="AC197" i="9"/>
  <c r="AD197" i="9"/>
  <c r="AE197" i="9"/>
  <c r="AF197" i="9"/>
  <c r="AG197" i="9"/>
  <c r="AH197" i="9"/>
  <c r="AI197" i="9"/>
  <c r="AJ197" i="9"/>
  <c r="AK197" i="9"/>
  <c r="AL197" i="9"/>
  <c r="AM197" i="9"/>
  <c r="AN197" i="9"/>
  <c r="AO197" i="9"/>
  <c r="AP197" i="9"/>
  <c r="D188" i="9"/>
  <c r="E188" i="9"/>
  <c r="F188" i="9"/>
  <c r="G188" i="9"/>
  <c r="H188" i="9"/>
  <c r="I188" i="9"/>
  <c r="J188" i="9"/>
  <c r="K188" i="9"/>
  <c r="L188" i="9"/>
  <c r="M188" i="9"/>
  <c r="N188" i="9"/>
  <c r="O188" i="9"/>
  <c r="P188" i="9"/>
  <c r="Q188" i="9"/>
  <c r="R188" i="9"/>
  <c r="S188" i="9"/>
  <c r="T188" i="9"/>
  <c r="U188" i="9"/>
  <c r="V188" i="9"/>
  <c r="W188" i="9"/>
  <c r="X188" i="9"/>
  <c r="Y188" i="9"/>
  <c r="Z188" i="9"/>
  <c r="AA188" i="9"/>
  <c r="AB188" i="9"/>
  <c r="AC188" i="9"/>
  <c r="AD188" i="9"/>
  <c r="AE188" i="9"/>
  <c r="AF188" i="9"/>
  <c r="AG188" i="9"/>
  <c r="AH188" i="9"/>
  <c r="AI188" i="9"/>
  <c r="AJ188" i="9"/>
  <c r="AK188" i="9"/>
  <c r="AL188" i="9"/>
  <c r="AM188" i="9"/>
  <c r="AN188" i="9"/>
  <c r="AO188" i="9"/>
  <c r="AP188" i="9"/>
  <c r="D189" i="9"/>
  <c r="E189" i="9"/>
  <c r="F189" i="9"/>
  <c r="G189" i="9"/>
  <c r="H189" i="9"/>
  <c r="I189" i="9"/>
  <c r="J189" i="9"/>
  <c r="K189" i="9"/>
  <c r="L189" i="9"/>
  <c r="M189" i="9"/>
  <c r="N189" i="9"/>
  <c r="O189" i="9"/>
  <c r="P189" i="9"/>
  <c r="Q189" i="9"/>
  <c r="R189" i="9"/>
  <c r="S189" i="9"/>
  <c r="T189" i="9"/>
  <c r="U189" i="9"/>
  <c r="V189" i="9"/>
  <c r="W189" i="9"/>
  <c r="X189" i="9"/>
  <c r="Y189" i="9"/>
  <c r="Z189" i="9"/>
  <c r="AA189" i="9"/>
  <c r="AB189" i="9"/>
  <c r="AC189" i="9"/>
  <c r="AD189" i="9"/>
  <c r="AE189" i="9"/>
  <c r="AF189" i="9"/>
  <c r="AG189" i="9"/>
  <c r="AH189" i="9"/>
  <c r="AI189" i="9"/>
  <c r="AJ189" i="9"/>
  <c r="AK189" i="9"/>
  <c r="AL189" i="9"/>
  <c r="AM189" i="9"/>
  <c r="AN189" i="9"/>
  <c r="AO189" i="9"/>
  <c r="AP189" i="9"/>
  <c r="D174" i="9"/>
  <c r="E174" i="9"/>
  <c r="F174" i="9"/>
  <c r="G174" i="9"/>
  <c r="H174" i="9"/>
  <c r="I174" i="9"/>
  <c r="J174" i="9"/>
  <c r="K174" i="9"/>
  <c r="L174" i="9"/>
  <c r="M174" i="9"/>
  <c r="N174" i="9"/>
  <c r="O174" i="9"/>
  <c r="P174" i="9"/>
  <c r="Q174" i="9"/>
  <c r="R174" i="9"/>
  <c r="S174" i="9"/>
  <c r="T174" i="9"/>
  <c r="U174" i="9"/>
  <c r="V174" i="9"/>
  <c r="W174" i="9"/>
  <c r="X174" i="9"/>
  <c r="Y174" i="9"/>
  <c r="Z174" i="9"/>
  <c r="AA174" i="9"/>
  <c r="AB174" i="9"/>
  <c r="AC174" i="9"/>
  <c r="AD174" i="9"/>
  <c r="AE174" i="9"/>
  <c r="AF174" i="9"/>
  <c r="AG174" i="9"/>
  <c r="AH174" i="9"/>
  <c r="AI174" i="9"/>
  <c r="AJ174" i="9"/>
  <c r="AK174" i="9"/>
  <c r="AL174" i="9"/>
  <c r="AM174" i="9"/>
  <c r="AN174" i="9"/>
  <c r="AO174" i="9"/>
  <c r="AP174" i="9"/>
  <c r="D175" i="9"/>
  <c r="E175" i="9"/>
  <c r="F175" i="9"/>
  <c r="G175" i="9"/>
  <c r="H175" i="9"/>
  <c r="I175" i="9"/>
  <c r="J175" i="9"/>
  <c r="K175" i="9"/>
  <c r="L175" i="9"/>
  <c r="M175" i="9"/>
  <c r="N175" i="9"/>
  <c r="O175" i="9"/>
  <c r="P175" i="9"/>
  <c r="Q175" i="9"/>
  <c r="R175" i="9"/>
  <c r="S175" i="9"/>
  <c r="T175" i="9"/>
  <c r="U175" i="9"/>
  <c r="V175" i="9"/>
  <c r="W175" i="9"/>
  <c r="X175" i="9"/>
  <c r="Y175" i="9"/>
  <c r="Z175" i="9"/>
  <c r="AA175" i="9"/>
  <c r="AB175" i="9"/>
  <c r="AC175" i="9"/>
  <c r="AD175" i="9"/>
  <c r="AE175" i="9"/>
  <c r="AF175" i="9"/>
  <c r="AG175" i="9"/>
  <c r="AH175" i="9"/>
  <c r="AI175" i="9"/>
  <c r="AJ175" i="9"/>
  <c r="AK175" i="9"/>
  <c r="AL175" i="9"/>
  <c r="AM175" i="9"/>
  <c r="AN175" i="9"/>
  <c r="AO175" i="9"/>
  <c r="AP175" i="9"/>
  <c r="D155" i="9"/>
  <c r="E155" i="9"/>
  <c r="F155" i="9"/>
  <c r="G155" i="9"/>
  <c r="H155" i="9"/>
  <c r="I155" i="9"/>
  <c r="J155" i="9"/>
  <c r="K155" i="9"/>
  <c r="L155" i="9"/>
  <c r="M155" i="9"/>
  <c r="N155" i="9"/>
  <c r="O155" i="9"/>
  <c r="P155" i="9"/>
  <c r="Q155" i="9"/>
  <c r="R155" i="9"/>
  <c r="S155" i="9"/>
  <c r="T155" i="9"/>
  <c r="U155" i="9"/>
  <c r="V155" i="9"/>
  <c r="W155" i="9"/>
  <c r="X155" i="9"/>
  <c r="Y155" i="9"/>
  <c r="Z155" i="9"/>
  <c r="AA155" i="9"/>
  <c r="AB155" i="9"/>
  <c r="AC155" i="9"/>
  <c r="AD155" i="9"/>
  <c r="AE155" i="9"/>
  <c r="AF155" i="9"/>
  <c r="AG155" i="9"/>
  <c r="AH155" i="9"/>
  <c r="AI155" i="9"/>
  <c r="AJ155" i="9"/>
  <c r="AK155" i="9"/>
  <c r="AL155" i="9"/>
  <c r="AM155" i="9"/>
  <c r="AN155" i="9"/>
  <c r="AO155" i="9"/>
  <c r="AP155" i="9"/>
  <c r="D156" i="9"/>
  <c r="E156" i="9"/>
  <c r="F156" i="9"/>
  <c r="G156" i="9"/>
  <c r="H156" i="9"/>
  <c r="I156" i="9"/>
  <c r="J156" i="9"/>
  <c r="K156" i="9"/>
  <c r="L156" i="9"/>
  <c r="M156" i="9"/>
  <c r="N156" i="9"/>
  <c r="O156" i="9"/>
  <c r="P156" i="9"/>
  <c r="Q156" i="9"/>
  <c r="R156" i="9"/>
  <c r="S156" i="9"/>
  <c r="T156" i="9"/>
  <c r="U156" i="9"/>
  <c r="V156" i="9"/>
  <c r="W156" i="9"/>
  <c r="X156" i="9"/>
  <c r="Y156" i="9"/>
  <c r="Z156" i="9"/>
  <c r="AA156" i="9"/>
  <c r="AB156" i="9"/>
  <c r="AC156" i="9"/>
  <c r="AD156" i="9"/>
  <c r="AE156" i="9"/>
  <c r="AF156" i="9"/>
  <c r="AG156" i="9"/>
  <c r="AH156" i="9"/>
  <c r="AI156" i="9"/>
  <c r="AJ156" i="9"/>
  <c r="AK156" i="9"/>
  <c r="AL156" i="9"/>
  <c r="AM156" i="9"/>
  <c r="AN156" i="9"/>
  <c r="AO156" i="9"/>
  <c r="AP156" i="9"/>
  <c r="D147" i="9"/>
  <c r="E147" i="9"/>
  <c r="F147" i="9"/>
  <c r="G147" i="9"/>
  <c r="H147" i="9"/>
  <c r="I147" i="9"/>
  <c r="J147" i="9"/>
  <c r="K147" i="9"/>
  <c r="L147" i="9"/>
  <c r="M147" i="9"/>
  <c r="N147" i="9"/>
  <c r="O147" i="9"/>
  <c r="P147" i="9"/>
  <c r="Q147" i="9"/>
  <c r="R147" i="9"/>
  <c r="S147" i="9"/>
  <c r="T147" i="9"/>
  <c r="U147" i="9"/>
  <c r="V147" i="9"/>
  <c r="W147" i="9"/>
  <c r="X147" i="9"/>
  <c r="Y147" i="9"/>
  <c r="Z147" i="9"/>
  <c r="AA147" i="9"/>
  <c r="AB147" i="9"/>
  <c r="AC147" i="9"/>
  <c r="AD147" i="9"/>
  <c r="AE147" i="9"/>
  <c r="AF147" i="9"/>
  <c r="AG147" i="9"/>
  <c r="AH147" i="9"/>
  <c r="AI147" i="9"/>
  <c r="AJ147" i="9"/>
  <c r="AK147" i="9"/>
  <c r="AL147" i="9"/>
  <c r="AM147" i="9"/>
  <c r="AN147" i="9"/>
  <c r="AO147" i="9"/>
  <c r="AP147" i="9"/>
  <c r="D148" i="9"/>
  <c r="E148" i="9"/>
  <c r="F148" i="9"/>
  <c r="G148" i="9"/>
  <c r="H148" i="9"/>
  <c r="I148" i="9"/>
  <c r="J148" i="9"/>
  <c r="K148" i="9"/>
  <c r="L148" i="9"/>
  <c r="M148" i="9"/>
  <c r="N148" i="9"/>
  <c r="O148" i="9"/>
  <c r="P148" i="9"/>
  <c r="Q148" i="9"/>
  <c r="R148" i="9"/>
  <c r="S148" i="9"/>
  <c r="T148" i="9"/>
  <c r="U148" i="9"/>
  <c r="V148" i="9"/>
  <c r="W148" i="9"/>
  <c r="X148" i="9"/>
  <c r="Y148" i="9"/>
  <c r="Z148" i="9"/>
  <c r="AA148" i="9"/>
  <c r="AB148" i="9"/>
  <c r="AC148" i="9"/>
  <c r="AD148" i="9"/>
  <c r="AE148" i="9"/>
  <c r="AF148" i="9"/>
  <c r="AG148" i="9"/>
  <c r="AH148" i="9"/>
  <c r="AI148" i="9"/>
  <c r="AJ148" i="9"/>
  <c r="AK148" i="9"/>
  <c r="AL148" i="9"/>
  <c r="AM148" i="9"/>
  <c r="AN148" i="9"/>
  <c r="AO148" i="9"/>
  <c r="AP148" i="9"/>
  <c r="D133" i="9"/>
  <c r="E133" i="9"/>
  <c r="F133" i="9"/>
  <c r="G133" i="9"/>
  <c r="H133" i="9"/>
  <c r="I133" i="9"/>
  <c r="J133" i="9"/>
  <c r="K133" i="9"/>
  <c r="L133" i="9"/>
  <c r="M133" i="9"/>
  <c r="N133" i="9"/>
  <c r="O133" i="9"/>
  <c r="P133" i="9"/>
  <c r="Q133" i="9"/>
  <c r="R133" i="9"/>
  <c r="S133" i="9"/>
  <c r="T133" i="9"/>
  <c r="U133" i="9"/>
  <c r="V133" i="9"/>
  <c r="W133" i="9"/>
  <c r="X133" i="9"/>
  <c r="Y133" i="9"/>
  <c r="Z133" i="9"/>
  <c r="AA133" i="9"/>
  <c r="AB133" i="9"/>
  <c r="AC133" i="9"/>
  <c r="AD133" i="9"/>
  <c r="AE133" i="9"/>
  <c r="AF133" i="9"/>
  <c r="AG133" i="9"/>
  <c r="AH133" i="9"/>
  <c r="AI133" i="9"/>
  <c r="AJ133" i="9"/>
  <c r="AK133" i="9"/>
  <c r="AL133" i="9"/>
  <c r="AM133" i="9"/>
  <c r="AN133" i="9"/>
  <c r="AO133" i="9"/>
  <c r="AP133" i="9"/>
  <c r="D134" i="9"/>
  <c r="E134" i="9"/>
  <c r="F134" i="9"/>
  <c r="G134" i="9"/>
  <c r="H134" i="9"/>
  <c r="I134" i="9"/>
  <c r="J134" i="9"/>
  <c r="K134" i="9"/>
  <c r="L134" i="9"/>
  <c r="M134" i="9"/>
  <c r="N134" i="9"/>
  <c r="O134" i="9"/>
  <c r="P134" i="9"/>
  <c r="Q134" i="9"/>
  <c r="R134" i="9"/>
  <c r="S134" i="9"/>
  <c r="T134" i="9"/>
  <c r="U134" i="9"/>
  <c r="V134" i="9"/>
  <c r="W134" i="9"/>
  <c r="X134" i="9"/>
  <c r="Y134" i="9"/>
  <c r="Z134" i="9"/>
  <c r="AA134" i="9"/>
  <c r="AB134" i="9"/>
  <c r="AC134" i="9"/>
  <c r="AD134" i="9"/>
  <c r="AE134" i="9"/>
  <c r="AF134" i="9"/>
  <c r="AG134" i="9"/>
  <c r="AH134" i="9"/>
  <c r="AI134" i="9"/>
  <c r="AJ134" i="9"/>
  <c r="AK134" i="9"/>
  <c r="AL134" i="9"/>
  <c r="AM134" i="9"/>
  <c r="AN134" i="9"/>
  <c r="AO134" i="9"/>
  <c r="AP134" i="9"/>
  <c r="D91" i="9"/>
  <c r="E91" i="9"/>
  <c r="F91" i="9"/>
  <c r="G91" i="9"/>
  <c r="H91" i="9"/>
  <c r="I91" i="9"/>
  <c r="J91" i="9"/>
  <c r="K91" i="9"/>
  <c r="L91" i="9"/>
  <c r="M91" i="9"/>
  <c r="N91" i="9"/>
  <c r="O91" i="9"/>
  <c r="P91" i="9"/>
  <c r="Q91" i="9"/>
  <c r="R91" i="9"/>
  <c r="S91" i="9"/>
  <c r="T91" i="9"/>
  <c r="U91" i="9"/>
  <c r="V91" i="9"/>
  <c r="W91" i="9"/>
  <c r="X91" i="9"/>
  <c r="Y91" i="9"/>
  <c r="Z91" i="9"/>
  <c r="AA91" i="9"/>
  <c r="AB91" i="9"/>
  <c r="AC91" i="9"/>
  <c r="AD91" i="9"/>
  <c r="AE91" i="9"/>
  <c r="AF91" i="9"/>
  <c r="AG91" i="9"/>
  <c r="AH91" i="9"/>
  <c r="AI91" i="9"/>
  <c r="AJ91" i="9"/>
  <c r="AK91" i="9"/>
  <c r="AL91" i="9"/>
  <c r="AM91" i="9"/>
  <c r="AN91" i="9"/>
  <c r="AO91" i="9"/>
  <c r="AP91" i="9"/>
  <c r="D92" i="9"/>
  <c r="E92" i="9"/>
  <c r="F92" i="9"/>
  <c r="G92" i="9"/>
  <c r="H92" i="9"/>
  <c r="I92" i="9"/>
  <c r="J92" i="9"/>
  <c r="K92" i="9"/>
  <c r="L92" i="9"/>
  <c r="M92" i="9"/>
  <c r="N92" i="9"/>
  <c r="O92" i="9"/>
  <c r="P92" i="9"/>
  <c r="Q92" i="9"/>
  <c r="R92" i="9"/>
  <c r="S92" i="9"/>
  <c r="T92" i="9"/>
  <c r="U92" i="9"/>
  <c r="V92" i="9"/>
  <c r="W92" i="9"/>
  <c r="X92" i="9"/>
  <c r="Y92" i="9"/>
  <c r="Z92" i="9"/>
  <c r="AA92" i="9"/>
  <c r="AB92" i="9"/>
  <c r="AC92" i="9"/>
  <c r="AD92" i="9"/>
  <c r="AE92" i="9"/>
  <c r="AF92" i="9"/>
  <c r="AG92" i="9"/>
  <c r="AH92" i="9"/>
  <c r="AI92" i="9"/>
  <c r="AJ92" i="9"/>
  <c r="AK92" i="9"/>
  <c r="AL92" i="9"/>
  <c r="AM92" i="9"/>
  <c r="AN92" i="9"/>
  <c r="AO92" i="9"/>
  <c r="AP92" i="9"/>
  <c r="D72" i="9"/>
  <c r="E72" i="9"/>
  <c r="F72" i="9"/>
  <c r="G72" i="9"/>
  <c r="H72" i="9"/>
  <c r="I72" i="9"/>
  <c r="J72" i="9"/>
  <c r="K72" i="9"/>
  <c r="L72" i="9"/>
  <c r="M72" i="9"/>
  <c r="N72" i="9"/>
  <c r="O72" i="9"/>
  <c r="P72" i="9"/>
  <c r="Q72" i="9"/>
  <c r="R72" i="9"/>
  <c r="S72" i="9"/>
  <c r="T72" i="9"/>
  <c r="U72" i="9"/>
  <c r="V72" i="9"/>
  <c r="W72" i="9"/>
  <c r="X72" i="9"/>
  <c r="Y72" i="9"/>
  <c r="Z72" i="9"/>
  <c r="AA72" i="9"/>
  <c r="AB72" i="9"/>
  <c r="AC72" i="9"/>
  <c r="AD72" i="9"/>
  <c r="AE72" i="9"/>
  <c r="AF72" i="9"/>
  <c r="AG72" i="9"/>
  <c r="AH72" i="9"/>
  <c r="AI72" i="9"/>
  <c r="AJ72" i="9"/>
  <c r="AK72" i="9"/>
  <c r="AL72" i="9"/>
  <c r="AM72" i="9"/>
  <c r="AN72" i="9"/>
  <c r="AO72" i="9"/>
  <c r="AP72" i="9"/>
  <c r="D73" i="9"/>
  <c r="E73" i="9"/>
  <c r="F73" i="9"/>
  <c r="G73" i="9"/>
  <c r="H73" i="9"/>
  <c r="I73" i="9"/>
  <c r="J73" i="9"/>
  <c r="K73" i="9"/>
  <c r="L73" i="9"/>
  <c r="M73" i="9"/>
  <c r="N73" i="9"/>
  <c r="O73" i="9"/>
  <c r="P73" i="9"/>
  <c r="Q73" i="9"/>
  <c r="R73" i="9"/>
  <c r="S73" i="9"/>
  <c r="T73" i="9"/>
  <c r="U73" i="9"/>
  <c r="V73" i="9"/>
  <c r="W73" i="9"/>
  <c r="X73" i="9"/>
  <c r="Y73" i="9"/>
  <c r="Z73" i="9"/>
  <c r="AA73" i="9"/>
  <c r="AB73" i="9"/>
  <c r="AC73" i="9"/>
  <c r="AD73" i="9"/>
  <c r="AE73" i="9"/>
  <c r="AF73" i="9"/>
  <c r="AG73" i="9"/>
  <c r="AH73" i="9"/>
  <c r="AI73" i="9"/>
  <c r="AJ73" i="9"/>
  <c r="AK73" i="9"/>
  <c r="AL73" i="9"/>
  <c r="AM73" i="9"/>
  <c r="AN73" i="9"/>
  <c r="AO73" i="9"/>
  <c r="AP73" i="9"/>
  <c r="D64" i="9"/>
  <c r="E64" i="9"/>
  <c r="F64" i="9"/>
  <c r="G64" i="9"/>
  <c r="H64" i="9"/>
  <c r="I64" i="9"/>
  <c r="J64" i="9"/>
  <c r="K64" i="9"/>
  <c r="L64" i="9"/>
  <c r="M64" i="9"/>
  <c r="N64" i="9"/>
  <c r="O64" i="9"/>
  <c r="P64" i="9"/>
  <c r="Q64" i="9"/>
  <c r="R64" i="9"/>
  <c r="S64" i="9"/>
  <c r="T64" i="9"/>
  <c r="U64" i="9"/>
  <c r="V64" i="9"/>
  <c r="W64" i="9"/>
  <c r="X64" i="9"/>
  <c r="Y64" i="9"/>
  <c r="Z64" i="9"/>
  <c r="AA64" i="9"/>
  <c r="AB64" i="9"/>
  <c r="AC64" i="9"/>
  <c r="AD64" i="9"/>
  <c r="AE64" i="9"/>
  <c r="AF64" i="9"/>
  <c r="AG64" i="9"/>
  <c r="AH64" i="9"/>
  <c r="AI64" i="9"/>
  <c r="AJ64" i="9"/>
  <c r="AK64" i="9"/>
  <c r="AL64" i="9"/>
  <c r="AM64" i="9"/>
  <c r="AN64" i="9"/>
  <c r="AO64" i="9"/>
  <c r="AP64" i="9"/>
  <c r="D65" i="9"/>
  <c r="E65" i="9"/>
  <c r="F65" i="9"/>
  <c r="G65" i="9"/>
  <c r="H65" i="9"/>
  <c r="I65" i="9"/>
  <c r="J65" i="9"/>
  <c r="K65" i="9"/>
  <c r="L65" i="9"/>
  <c r="M65" i="9"/>
  <c r="N65" i="9"/>
  <c r="O65" i="9"/>
  <c r="P65" i="9"/>
  <c r="Q65" i="9"/>
  <c r="R65" i="9"/>
  <c r="S65" i="9"/>
  <c r="T65" i="9"/>
  <c r="U65" i="9"/>
  <c r="V65" i="9"/>
  <c r="W65" i="9"/>
  <c r="X65" i="9"/>
  <c r="Y65" i="9"/>
  <c r="Z65" i="9"/>
  <c r="AA65" i="9"/>
  <c r="AB65" i="9"/>
  <c r="AC65" i="9"/>
  <c r="AD65" i="9"/>
  <c r="AE65" i="9"/>
  <c r="AF65" i="9"/>
  <c r="AG65" i="9"/>
  <c r="AH65" i="9"/>
  <c r="AI65" i="9"/>
  <c r="AJ65" i="9"/>
  <c r="AK65" i="9"/>
  <c r="AL65" i="9"/>
  <c r="AM65" i="9"/>
  <c r="AN65" i="9"/>
  <c r="AO65" i="9"/>
  <c r="AP65" i="9"/>
  <c r="D50" i="9"/>
  <c r="E50" i="9"/>
  <c r="F50" i="9"/>
  <c r="G50" i="9"/>
  <c r="H50" i="9"/>
  <c r="I50" i="9"/>
  <c r="J50" i="9"/>
  <c r="K50" i="9"/>
  <c r="L50" i="9"/>
  <c r="M50" i="9"/>
  <c r="N50" i="9"/>
  <c r="O50" i="9"/>
  <c r="P50" i="9"/>
  <c r="Q50" i="9"/>
  <c r="R50" i="9"/>
  <c r="S50" i="9"/>
  <c r="T50" i="9"/>
  <c r="U50" i="9"/>
  <c r="V50" i="9"/>
  <c r="W50" i="9"/>
  <c r="X50" i="9"/>
  <c r="Y50" i="9"/>
  <c r="Z50" i="9"/>
  <c r="AA50" i="9"/>
  <c r="AB50" i="9"/>
  <c r="AC50" i="9"/>
  <c r="AD50" i="9"/>
  <c r="AE50" i="9"/>
  <c r="AF50" i="9"/>
  <c r="AG50" i="9"/>
  <c r="AH50" i="9"/>
  <c r="AI50" i="9"/>
  <c r="AJ50" i="9"/>
  <c r="AK50" i="9"/>
  <c r="AL50" i="9"/>
  <c r="AM50" i="9"/>
  <c r="AN50" i="9"/>
  <c r="AO50" i="9"/>
  <c r="AP50" i="9"/>
  <c r="D51" i="9"/>
  <c r="E51" i="9"/>
  <c r="F51" i="9"/>
  <c r="G51" i="9"/>
  <c r="H51" i="9"/>
  <c r="I51" i="9"/>
  <c r="J51" i="9"/>
  <c r="K51" i="9"/>
  <c r="L51" i="9"/>
  <c r="M51" i="9"/>
  <c r="N51" i="9"/>
  <c r="O51" i="9"/>
  <c r="P51" i="9"/>
  <c r="Q51" i="9"/>
  <c r="R51" i="9"/>
  <c r="S51" i="9"/>
  <c r="T51" i="9"/>
  <c r="U51" i="9"/>
  <c r="V51" i="9"/>
  <c r="W51" i="9"/>
  <c r="X51" i="9"/>
  <c r="Y51" i="9"/>
  <c r="Z51" i="9"/>
  <c r="AA51" i="9"/>
  <c r="AB51" i="9"/>
  <c r="AC51" i="9"/>
  <c r="AD51" i="9"/>
  <c r="AE51" i="9"/>
  <c r="AF51" i="9"/>
  <c r="AG51" i="9"/>
  <c r="AH51" i="9"/>
  <c r="AI51" i="9"/>
  <c r="AJ51" i="9"/>
  <c r="AK51" i="9"/>
  <c r="AL51" i="9"/>
  <c r="AM51" i="9"/>
  <c r="AN51" i="9"/>
  <c r="AO51" i="9"/>
  <c r="AP51" i="9"/>
  <c r="D31" i="9"/>
  <c r="E31" i="9"/>
  <c r="F31" i="9"/>
  <c r="G31" i="9"/>
  <c r="H31" i="9"/>
  <c r="I31" i="9"/>
  <c r="J31" i="9"/>
  <c r="K31" i="9"/>
  <c r="L31" i="9"/>
  <c r="M31" i="9"/>
  <c r="N31" i="9"/>
  <c r="O31" i="9"/>
  <c r="P31" i="9"/>
  <c r="Q31" i="9"/>
  <c r="R31" i="9"/>
  <c r="S31" i="9"/>
  <c r="T31" i="9"/>
  <c r="U31" i="9"/>
  <c r="V31" i="9"/>
  <c r="W31" i="9"/>
  <c r="X31" i="9"/>
  <c r="Y31" i="9"/>
  <c r="Z31" i="9"/>
  <c r="AA31" i="9"/>
  <c r="AB31" i="9"/>
  <c r="AC31" i="9"/>
  <c r="AD31" i="9"/>
  <c r="AE31" i="9"/>
  <c r="AF31" i="9"/>
  <c r="AG31" i="9"/>
  <c r="AH31" i="9"/>
  <c r="AI31" i="9"/>
  <c r="AJ31" i="9"/>
  <c r="AK31" i="9"/>
  <c r="AL31" i="9"/>
  <c r="AM31" i="9"/>
  <c r="AN31" i="9"/>
  <c r="AO31" i="9"/>
  <c r="AP31" i="9"/>
  <c r="D32" i="9"/>
  <c r="E32" i="9"/>
  <c r="F32" i="9"/>
  <c r="G32" i="9"/>
  <c r="H32" i="9"/>
  <c r="I32" i="9"/>
  <c r="J32" i="9"/>
  <c r="K32" i="9"/>
  <c r="L32" i="9"/>
  <c r="M32" i="9"/>
  <c r="N32" i="9"/>
  <c r="O32" i="9"/>
  <c r="P32" i="9"/>
  <c r="Q32" i="9"/>
  <c r="R32" i="9"/>
  <c r="S32" i="9"/>
  <c r="T32" i="9"/>
  <c r="U32" i="9"/>
  <c r="V32" i="9"/>
  <c r="W32" i="9"/>
  <c r="X32" i="9"/>
  <c r="Y32" i="9"/>
  <c r="Z32" i="9"/>
  <c r="AA32" i="9"/>
  <c r="AB32" i="9"/>
  <c r="AC32" i="9"/>
  <c r="AD32" i="9"/>
  <c r="AE32" i="9"/>
  <c r="AF32" i="9"/>
  <c r="AG32" i="9"/>
  <c r="AH32" i="9"/>
  <c r="AI32" i="9"/>
  <c r="AJ32" i="9"/>
  <c r="AK32" i="9"/>
  <c r="AL32" i="9"/>
  <c r="AM32" i="9"/>
  <c r="AN32" i="9"/>
  <c r="AO32" i="9"/>
  <c r="AP32" i="9"/>
  <c r="D23" i="9"/>
  <c r="E23" i="9"/>
  <c r="F23" i="9"/>
  <c r="G23" i="9"/>
  <c r="H23" i="9"/>
  <c r="I23" i="9"/>
  <c r="J23" i="9"/>
  <c r="K23" i="9"/>
  <c r="L23" i="9"/>
  <c r="M23" i="9"/>
  <c r="N23" i="9"/>
  <c r="O23" i="9"/>
  <c r="P23" i="9"/>
  <c r="Q23" i="9"/>
  <c r="R23" i="9"/>
  <c r="S23" i="9"/>
  <c r="T23" i="9"/>
  <c r="U23" i="9"/>
  <c r="V23" i="9"/>
  <c r="W23" i="9"/>
  <c r="X23" i="9"/>
  <c r="Y23" i="9"/>
  <c r="Z23" i="9"/>
  <c r="AA23" i="9"/>
  <c r="AB23" i="9"/>
  <c r="AC23" i="9"/>
  <c r="AD23" i="9"/>
  <c r="AE23" i="9"/>
  <c r="AF23" i="9"/>
  <c r="AG23" i="9"/>
  <c r="AH23" i="9"/>
  <c r="AI23" i="9"/>
  <c r="AJ23" i="9"/>
  <c r="AK23" i="9"/>
  <c r="AL23" i="9"/>
  <c r="AM23" i="9"/>
  <c r="AN23" i="9"/>
  <c r="AO23" i="9"/>
  <c r="AP23" i="9"/>
  <c r="D24" i="9"/>
  <c r="E24" i="9"/>
  <c r="F24" i="9"/>
  <c r="G24" i="9"/>
  <c r="H24" i="9"/>
  <c r="I24" i="9"/>
  <c r="J24" i="9"/>
  <c r="K24" i="9"/>
  <c r="L24" i="9"/>
  <c r="M24" i="9"/>
  <c r="N24" i="9"/>
  <c r="O24" i="9"/>
  <c r="P24" i="9"/>
  <c r="Q24" i="9"/>
  <c r="R24" i="9"/>
  <c r="S24" i="9"/>
  <c r="T24" i="9"/>
  <c r="U24" i="9"/>
  <c r="V24" i="9"/>
  <c r="W24" i="9"/>
  <c r="X24" i="9"/>
  <c r="Y24" i="9"/>
  <c r="Z24" i="9"/>
  <c r="AA24" i="9"/>
  <c r="AB24" i="9"/>
  <c r="AC24" i="9"/>
  <c r="AD24" i="9"/>
  <c r="AE24" i="9"/>
  <c r="AF24" i="9"/>
  <c r="AG24" i="9"/>
  <c r="AH24" i="9"/>
  <c r="AI24" i="9"/>
  <c r="AJ24" i="9"/>
  <c r="AK24" i="9"/>
  <c r="AL24" i="9"/>
  <c r="AM24" i="9"/>
  <c r="AN24" i="9"/>
  <c r="AO24" i="9"/>
  <c r="AP24" i="9"/>
  <c r="S138" i="8"/>
  <c r="O138" i="8"/>
  <c r="K138" i="8"/>
  <c r="G138" i="8"/>
  <c r="V137" i="8"/>
  <c r="U137" i="8"/>
  <c r="T137" i="8"/>
  <c r="S137" i="8"/>
  <c r="R137" i="8"/>
  <c r="Q137" i="8"/>
  <c r="P137" i="8"/>
  <c r="O137" i="8"/>
  <c r="N137" i="8"/>
  <c r="M137" i="8"/>
  <c r="L137" i="8"/>
  <c r="K137" i="8"/>
  <c r="J137" i="8"/>
  <c r="I137" i="8"/>
  <c r="H137" i="8"/>
  <c r="G137" i="8"/>
  <c r="F137" i="8"/>
  <c r="E137" i="8"/>
  <c r="D137" i="8"/>
  <c r="U124" i="8"/>
  <c r="Q124" i="8"/>
  <c r="M124" i="8"/>
  <c r="I124" i="8"/>
  <c r="E124" i="8"/>
  <c r="V123" i="8"/>
  <c r="U123" i="8"/>
  <c r="T123" i="8"/>
  <c r="S123" i="8"/>
  <c r="R123" i="8"/>
  <c r="Q123" i="8"/>
  <c r="P123" i="8"/>
  <c r="O123" i="8"/>
  <c r="N123" i="8"/>
  <c r="M123" i="8"/>
  <c r="L123" i="8"/>
  <c r="K123" i="8"/>
  <c r="J123" i="8"/>
  <c r="I123" i="8"/>
  <c r="H123" i="8"/>
  <c r="G123" i="8"/>
  <c r="F123" i="8"/>
  <c r="E123" i="8"/>
  <c r="D123" i="8"/>
  <c r="S110" i="8"/>
  <c r="O110" i="8"/>
  <c r="K110" i="8"/>
  <c r="G110" i="8"/>
  <c r="V109" i="8"/>
  <c r="U109" i="8"/>
  <c r="T109" i="8"/>
  <c r="S109" i="8"/>
  <c r="R109" i="8"/>
  <c r="Q109" i="8"/>
  <c r="P109" i="8"/>
  <c r="O109" i="8"/>
  <c r="N109" i="8"/>
  <c r="M109" i="8"/>
  <c r="L109" i="8"/>
  <c r="K109" i="8"/>
  <c r="J109" i="8"/>
  <c r="I109" i="8"/>
  <c r="H109" i="8"/>
  <c r="G109" i="8"/>
  <c r="F109" i="8"/>
  <c r="E109" i="8"/>
  <c r="D109" i="8"/>
  <c r="U91" i="8"/>
  <c r="Q91" i="8"/>
  <c r="M91" i="8"/>
  <c r="I91" i="8"/>
  <c r="E91" i="8"/>
  <c r="V90" i="8"/>
  <c r="U90" i="8"/>
  <c r="T90" i="8"/>
  <c r="S90" i="8"/>
  <c r="R90" i="8"/>
  <c r="Q90" i="8"/>
  <c r="P90" i="8"/>
  <c r="O90" i="8"/>
  <c r="N90" i="8"/>
  <c r="M90" i="8"/>
  <c r="L90" i="8"/>
  <c r="K90" i="8"/>
  <c r="J90" i="8"/>
  <c r="I90" i="8"/>
  <c r="H90" i="8"/>
  <c r="G90" i="8"/>
  <c r="F90" i="8"/>
  <c r="E90" i="8"/>
  <c r="D90" i="8"/>
  <c r="S77" i="8"/>
  <c r="O77" i="8"/>
  <c r="K77" i="8"/>
  <c r="G77" i="8"/>
  <c r="V76" i="8"/>
  <c r="U76" i="8"/>
  <c r="T76" i="8"/>
  <c r="S76" i="8"/>
  <c r="R76" i="8"/>
  <c r="Q76" i="8"/>
  <c r="P76" i="8"/>
  <c r="O76" i="8"/>
  <c r="N76" i="8"/>
  <c r="M76" i="8"/>
  <c r="L76" i="8"/>
  <c r="K76" i="8"/>
  <c r="J76" i="8"/>
  <c r="I76" i="8"/>
  <c r="H76" i="8"/>
  <c r="G76" i="8"/>
  <c r="F76" i="8"/>
  <c r="E76" i="8"/>
  <c r="D76" i="8"/>
  <c r="U63" i="8"/>
  <c r="Q63" i="8"/>
  <c r="M63" i="8"/>
  <c r="I63" i="8"/>
  <c r="E63" i="8"/>
  <c r="V62" i="8"/>
  <c r="U62" i="8"/>
  <c r="T62" i="8"/>
  <c r="S62" i="8"/>
  <c r="R62" i="8"/>
  <c r="Q62" i="8"/>
  <c r="P62" i="8"/>
  <c r="O62" i="8"/>
  <c r="N62" i="8"/>
  <c r="M62" i="8"/>
  <c r="L62" i="8"/>
  <c r="K62" i="8"/>
  <c r="J62" i="8"/>
  <c r="I62" i="8"/>
  <c r="H62" i="8"/>
  <c r="G62" i="8"/>
  <c r="F62" i="8"/>
  <c r="E62" i="8"/>
  <c r="D62" i="8"/>
  <c r="S44" i="8"/>
  <c r="O44" i="8"/>
  <c r="K44" i="8"/>
  <c r="G44" i="8"/>
  <c r="V43" i="8"/>
  <c r="U43" i="8"/>
  <c r="T43" i="8"/>
  <c r="S43" i="8"/>
  <c r="R43" i="8"/>
  <c r="Q43" i="8"/>
  <c r="P43" i="8"/>
  <c r="O43" i="8"/>
  <c r="N43" i="8"/>
  <c r="M43" i="8"/>
  <c r="L43" i="8"/>
  <c r="K43" i="8"/>
  <c r="J43" i="8"/>
  <c r="I43" i="8"/>
  <c r="H43" i="8"/>
  <c r="G43" i="8"/>
  <c r="F43" i="8"/>
  <c r="E43" i="8"/>
  <c r="D43" i="8"/>
  <c r="U30" i="8"/>
  <c r="Q30" i="8"/>
  <c r="M30" i="8"/>
  <c r="I30" i="8"/>
  <c r="E30" i="8"/>
  <c r="V29" i="8"/>
  <c r="U29" i="8"/>
  <c r="T29" i="8"/>
  <c r="S29" i="8"/>
  <c r="R29" i="8"/>
  <c r="Q29" i="8"/>
  <c r="P29" i="8"/>
  <c r="O29" i="8"/>
  <c r="N29" i="8"/>
  <c r="M29" i="8"/>
  <c r="L29" i="8"/>
  <c r="K29" i="8"/>
  <c r="J29" i="8"/>
  <c r="I29" i="8"/>
  <c r="H29" i="8"/>
  <c r="G29" i="8"/>
  <c r="F29" i="8"/>
  <c r="E29" i="8"/>
  <c r="D29" i="8"/>
  <c r="D15" i="8"/>
  <c r="E15" i="8"/>
  <c r="F15" i="8"/>
  <c r="G15" i="8"/>
  <c r="H15" i="8"/>
  <c r="I15" i="8"/>
  <c r="J15" i="8"/>
  <c r="K15" i="8"/>
  <c r="L15" i="8"/>
  <c r="M15" i="8"/>
  <c r="N15" i="8"/>
  <c r="O15" i="8"/>
  <c r="P15" i="8"/>
  <c r="Q15" i="8"/>
  <c r="R15" i="8"/>
  <c r="S15" i="8"/>
  <c r="T15" i="8"/>
  <c r="U15" i="8"/>
  <c r="V15" i="8"/>
  <c r="D16" i="8"/>
  <c r="E16" i="8"/>
  <c r="F16" i="8"/>
  <c r="G16" i="8"/>
  <c r="H16" i="8"/>
  <c r="I16" i="8"/>
  <c r="J16" i="8"/>
  <c r="K16" i="8"/>
  <c r="L16" i="8"/>
  <c r="M16" i="8"/>
  <c r="N16" i="8"/>
  <c r="O16" i="8"/>
  <c r="P16" i="8"/>
  <c r="Q16" i="8"/>
  <c r="R16" i="8"/>
  <c r="S16" i="8"/>
  <c r="T16" i="8"/>
  <c r="U16" i="8"/>
  <c r="V16" i="8"/>
  <c r="D131" i="8"/>
  <c r="E131" i="8"/>
  <c r="F131" i="8"/>
  <c r="G131" i="8"/>
  <c r="H131" i="8"/>
  <c r="I131" i="8"/>
  <c r="J131" i="8"/>
  <c r="K131" i="8"/>
  <c r="L131" i="8"/>
  <c r="M131" i="8"/>
  <c r="N131" i="8"/>
  <c r="O131" i="8"/>
  <c r="P131" i="8"/>
  <c r="Q131" i="8"/>
  <c r="R131" i="8"/>
  <c r="S131" i="8"/>
  <c r="T131" i="8"/>
  <c r="U131" i="8"/>
  <c r="V131" i="8"/>
  <c r="W131" i="8"/>
  <c r="X131" i="8"/>
  <c r="Y131" i="8"/>
  <c r="Z131" i="8"/>
  <c r="AA131" i="8"/>
  <c r="AB131" i="8"/>
  <c r="AC131" i="8"/>
  <c r="AD131" i="8"/>
  <c r="AE131" i="8"/>
  <c r="AF131" i="8"/>
  <c r="AG131" i="8"/>
  <c r="AH131" i="8"/>
  <c r="AI131" i="8"/>
  <c r="AJ131" i="8"/>
  <c r="AK131" i="8"/>
  <c r="AL131" i="8"/>
  <c r="AM131" i="8"/>
  <c r="AN131" i="8"/>
  <c r="AO131" i="8"/>
  <c r="AP131" i="8"/>
  <c r="D132" i="8"/>
  <c r="E132" i="8"/>
  <c r="F132" i="8"/>
  <c r="G132" i="8"/>
  <c r="H132" i="8"/>
  <c r="I132" i="8"/>
  <c r="J132" i="8"/>
  <c r="K132" i="8"/>
  <c r="L132" i="8"/>
  <c r="M132" i="8"/>
  <c r="N132" i="8"/>
  <c r="O132" i="8"/>
  <c r="P132" i="8"/>
  <c r="Q132" i="8"/>
  <c r="R132" i="8"/>
  <c r="S132" i="8"/>
  <c r="T132" i="8"/>
  <c r="U132" i="8"/>
  <c r="V132" i="8"/>
  <c r="W132" i="8"/>
  <c r="X132" i="8"/>
  <c r="D138" i="8" s="1"/>
  <c r="Y132" i="8"/>
  <c r="E138" i="8" s="1"/>
  <c r="Z132" i="8"/>
  <c r="F138" i="8" s="1"/>
  <c r="AA132" i="8"/>
  <c r="AB132" i="8"/>
  <c r="H138" i="8" s="1"/>
  <c r="AC132" i="8"/>
  <c r="I138" i="8" s="1"/>
  <c r="AD132" i="8"/>
  <c r="J138" i="8" s="1"/>
  <c r="AE132" i="8"/>
  <c r="AF132" i="8"/>
  <c r="L138" i="8" s="1"/>
  <c r="AG132" i="8"/>
  <c r="M138" i="8" s="1"/>
  <c r="AH132" i="8"/>
  <c r="N138" i="8" s="1"/>
  <c r="AI132" i="8"/>
  <c r="AJ132" i="8"/>
  <c r="P138" i="8" s="1"/>
  <c r="AK132" i="8"/>
  <c r="Q138" i="8" s="1"/>
  <c r="AL132" i="8"/>
  <c r="R138" i="8" s="1"/>
  <c r="AM132" i="8"/>
  <c r="AN132" i="8"/>
  <c r="T138" i="8" s="1"/>
  <c r="AO132" i="8"/>
  <c r="U138" i="8" s="1"/>
  <c r="AP132" i="8"/>
  <c r="V138" i="8" s="1"/>
  <c r="D117" i="8"/>
  <c r="E117" i="8"/>
  <c r="F117" i="8"/>
  <c r="G117" i="8"/>
  <c r="H117" i="8"/>
  <c r="I117" i="8"/>
  <c r="J117" i="8"/>
  <c r="K117" i="8"/>
  <c r="L117" i="8"/>
  <c r="M117" i="8"/>
  <c r="N117" i="8"/>
  <c r="O117" i="8"/>
  <c r="P117" i="8"/>
  <c r="Q117" i="8"/>
  <c r="R117" i="8"/>
  <c r="S117" i="8"/>
  <c r="T117" i="8"/>
  <c r="U117" i="8"/>
  <c r="V117" i="8"/>
  <c r="W117" i="8"/>
  <c r="X117" i="8"/>
  <c r="Y117" i="8"/>
  <c r="Z117" i="8"/>
  <c r="AA117" i="8"/>
  <c r="AB117" i="8"/>
  <c r="AC117" i="8"/>
  <c r="AD117" i="8"/>
  <c r="AE117" i="8"/>
  <c r="AF117" i="8"/>
  <c r="AG117" i="8"/>
  <c r="AH117" i="8"/>
  <c r="AI117" i="8"/>
  <c r="AJ117" i="8"/>
  <c r="AK117" i="8"/>
  <c r="AL117" i="8"/>
  <c r="AM117" i="8"/>
  <c r="AN117" i="8"/>
  <c r="AO117" i="8"/>
  <c r="AP117" i="8"/>
  <c r="D118" i="8"/>
  <c r="E118" i="8"/>
  <c r="F118" i="8"/>
  <c r="G118" i="8"/>
  <c r="H118" i="8"/>
  <c r="I118" i="8"/>
  <c r="J118" i="8"/>
  <c r="K118" i="8"/>
  <c r="L118" i="8"/>
  <c r="M118" i="8"/>
  <c r="N118" i="8"/>
  <c r="O118" i="8"/>
  <c r="P118" i="8"/>
  <c r="Q118" i="8"/>
  <c r="R118" i="8"/>
  <c r="S118" i="8"/>
  <c r="T118" i="8"/>
  <c r="U118" i="8"/>
  <c r="V118" i="8"/>
  <c r="W118" i="8"/>
  <c r="X118" i="8"/>
  <c r="D124" i="8" s="1"/>
  <c r="Y118" i="8"/>
  <c r="Z118" i="8"/>
  <c r="F124" i="8" s="1"/>
  <c r="AA118" i="8"/>
  <c r="G124" i="8" s="1"/>
  <c r="AB118" i="8"/>
  <c r="H124" i="8" s="1"/>
  <c r="AC118" i="8"/>
  <c r="AD118" i="8"/>
  <c r="J124" i="8" s="1"/>
  <c r="AE118" i="8"/>
  <c r="K124" i="8" s="1"/>
  <c r="AF118" i="8"/>
  <c r="L124" i="8" s="1"/>
  <c r="AG118" i="8"/>
  <c r="AH118" i="8"/>
  <c r="N124" i="8" s="1"/>
  <c r="AI118" i="8"/>
  <c r="O124" i="8" s="1"/>
  <c r="AJ118" i="8"/>
  <c r="P124" i="8" s="1"/>
  <c r="AK118" i="8"/>
  <c r="AL118" i="8"/>
  <c r="R124" i="8" s="1"/>
  <c r="AM118" i="8"/>
  <c r="S124" i="8" s="1"/>
  <c r="AN118" i="8"/>
  <c r="T124" i="8" s="1"/>
  <c r="AO118" i="8"/>
  <c r="AP118" i="8"/>
  <c r="V124" i="8" s="1"/>
  <c r="D103" i="8"/>
  <c r="E103" i="8"/>
  <c r="F103" i="8"/>
  <c r="G103" i="8"/>
  <c r="H103" i="8"/>
  <c r="I103" i="8"/>
  <c r="J103" i="8"/>
  <c r="K103" i="8"/>
  <c r="L103" i="8"/>
  <c r="M103" i="8"/>
  <c r="N103" i="8"/>
  <c r="O103" i="8"/>
  <c r="P103" i="8"/>
  <c r="Q103" i="8"/>
  <c r="R103" i="8"/>
  <c r="S103" i="8"/>
  <c r="T103" i="8"/>
  <c r="U103" i="8"/>
  <c r="V103" i="8"/>
  <c r="W103" i="8"/>
  <c r="X103" i="8"/>
  <c r="Y103" i="8"/>
  <c r="Z103" i="8"/>
  <c r="AA103" i="8"/>
  <c r="AB103" i="8"/>
  <c r="AC103" i="8"/>
  <c r="AD103" i="8"/>
  <c r="AE103" i="8"/>
  <c r="AF103" i="8"/>
  <c r="AG103" i="8"/>
  <c r="AH103" i="8"/>
  <c r="AI103" i="8"/>
  <c r="AJ103" i="8"/>
  <c r="AK103" i="8"/>
  <c r="AL103" i="8"/>
  <c r="AM103" i="8"/>
  <c r="AN103" i="8"/>
  <c r="AO103" i="8"/>
  <c r="AP103" i="8"/>
  <c r="D104" i="8"/>
  <c r="E104" i="8"/>
  <c r="F104" i="8"/>
  <c r="G104" i="8"/>
  <c r="H104" i="8"/>
  <c r="I104" i="8"/>
  <c r="J104" i="8"/>
  <c r="K104" i="8"/>
  <c r="L104" i="8"/>
  <c r="M104" i="8"/>
  <c r="N104" i="8"/>
  <c r="O104" i="8"/>
  <c r="P104" i="8"/>
  <c r="Q104" i="8"/>
  <c r="R104" i="8"/>
  <c r="S104" i="8"/>
  <c r="T104" i="8"/>
  <c r="U104" i="8"/>
  <c r="V104" i="8"/>
  <c r="W104" i="8"/>
  <c r="X104" i="8"/>
  <c r="D110" i="8" s="1"/>
  <c r="Y104" i="8"/>
  <c r="E110" i="8" s="1"/>
  <c r="Z104" i="8"/>
  <c r="F110" i="8" s="1"/>
  <c r="AA104" i="8"/>
  <c r="AB104" i="8"/>
  <c r="H110" i="8" s="1"/>
  <c r="AC104" i="8"/>
  <c r="I110" i="8" s="1"/>
  <c r="AD104" i="8"/>
  <c r="J110" i="8" s="1"/>
  <c r="AE104" i="8"/>
  <c r="AF104" i="8"/>
  <c r="L110" i="8" s="1"/>
  <c r="AG104" i="8"/>
  <c r="M110" i="8" s="1"/>
  <c r="AH104" i="8"/>
  <c r="N110" i="8" s="1"/>
  <c r="AI104" i="8"/>
  <c r="AJ104" i="8"/>
  <c r="P110" i="8" s="1"/>
  <c r="AK104" i="8"/>
  <c r="Q110" i="8" s="1"/>
  <c r="AL104" i="8"/>
  <c r="R110" i="8" s="1"/>
  <c r="AM104" i="8"/>
  <c r="AN104" i="8"/>
  <c r="T110" i="8" s="1"/>
  <c r="AO104" i="8"/>
  <c r="U110" i="8" s="1"/>
  <c r="AP104" i="8"/>
  <c r="V110" i="8" s="1"/>
  <c r="D84" i="8"/>
  <c r="E84" i="8"/>
  <c r="F84" i="8"/>
  <c r="G84" i="8"/>
  <c r="H84" i="8"/>
  <c r="I84" i="8"/>
  <c r="J84" i="8"/>
  <c r="K84" i="8"/>
  <c r="L84" i="8"/>
  <c r="M84" i="8"/>
  <c r="N84" i="8"/>
  <c r="O84" i="8"/>
  <c r="P84" i="8"/>
  <c r="Q84" i="8"/>
  <c r="R84" i="8"/>
  <c r="S84" i="8"/>
  <c r="T84" i="8"/>
  <c r="U84" i="8"/>
  <c r="V84" i="8"/>
  <c r="W84" i="8"/>
  <c r="X84" i="8"/>
  <c r="Y84" i="8"/>
  <c r="Z84" i="8"/>
  <c r="AA84" i="8"/>
  <c r="AB84" i="8"/>
  <c r="AC84" i="8"/>
  <c r="AD84" i="8"/>
  <c r="AE84" i="8"/>
  <c r="AF84" i="8"/>
  <c r="AG84" i="8"/>
  <c r="AH84" i="8"/>
  <c r="AI84" i="8"/>
  <c r="AJ84" i="8"/>
  <c r="AK84" i="8"/>
  <c r="AL84" i="8"/>
  <c r="AM84" i="8"/>
  <c r="AN84" i="8"/>
  <c r="AO84" i="8"/>
  <c r="AP84" i="8"/>
  <c r="D85" i="8"/>
  <c r="E85" i="8"/>
  <c r="F85" i="8"/>
  <c r="G85" i="8"/>
  <c r="H85" i="8"/>
  <c r="I85" i="8"/>
  <c r="J85" i="8"/>
  <c r="K85" i="8"/>
  <c r="L85" i="8"/>
  <c r="M85" i="8"/>
  <c r="N85" i="8"/>
  <c r="O85" i="8"/>
  <c r="P85" i="8"/>
  <c r="Q85" i="8"/>
  <c r="R85" i="8"/>
  <c r="S85" i="8"/>
  <c r="T85" i="8"/>
  <c r="U85" i="8"/>
  <c r="V85" i="8"/>
  <c r="W85" i="8"/>
  <c r="X85" i="8"/>
  <c r="D91" i="8" s="1"/>
  <c r="Y85" i="8"/>
  <c r="Z85" i="8"/>
  <c r="F91" i="8" s="1"/>
  <c r="AA85" i="8"/>
  <c r="G91" i="8" s="1"/>
  <c r="AB85" i="8"/>
  <c r="H91" i="8" s="1"/>
  <c r="AC85" i="8"/>
  <c r="AD85" i="8"/>
  <c r="J91" i="8" s="1"/>
  <c r="AE85" i="8"/>
  <c r="K91" i="8" s="1"/>
  <c r="AF85" i="8"/>
  <c r="L91" i="8" s="1"/>
  <c r="AG85" i="8"/>
  <c r="AH85" i="8"/>
  <c r="N91" i="8" s="1"/>
  <c r="AI85" i="8"/>
  <c r="O91" i="8" s="1"/>
  <c r="AJ85" i="8"/>
  <c r="P91" i="8" s="1"/>
  <c r="AK85" i="8"/>
  <c r="AL85" i="8"/>
  <c r="R91" i="8" s="1"/>
  <c r="AM85" i="8"/>
  <c r="S91" i="8" s="1"/>
  <c r="AN85" i="8"/>
  <c r="T91" i="8" s="1"/>
  <c r="AO85" i="8"/>
  <c r="AP85" i="8"/>
  <c r="V91" i="8" s="1"/>
  <c r="D70" i="8"/>
  <c r="E70" i="8"/>
  <c r="F70" i="8"/>
  <c r="G70" i="8"/>
  <c r="H70" i="8"/>
  <c r="I70" i="8"/>
  <c r="J70" i="8"/>
  <c r="K70" i="8"/>
  <c r="L70" i="8"/>
  <c r="M70" i="8"/>
  <c r="N70" i="8"/>
  <c r="O70" i="8"/>
  <c r="P70" i="8"/>
  <c r="Q70" i="8"/>
  <c r="R70" i="8"/>
  <c r="S70" i="8"/>
  <c r="T70" i="8"/>
  <c r="U70" i="8"/>
  <c r="V70" i="8"/>
  <c r="W70" i="8"/>
  <c r="X70" i="8"/>
  <c r="Y70" i="8"/>
  <c r="Z70" i="8"/>
  <c r="AA70" i="8"/>
  <c r="AB70" i="8"/>
  <c r="AC70" i="8"/>
  <c r="AD70" i="8"/>
  <c r="AE70" i="8"/>
  <c r="AF70" i="8"/>
  <c r="AG70" i="8"/>
  <c r="AH70" i="8"/>
  <c r="AI70" i="8"/>
  <c r="AJ70" i="8"/>
  <c r="AK70" i="8"/>
  <c r="AL70" i="8"/>
  <c r="AM70" i="8"/>
  <c r="AN70" i="8"/>
  <c r="AO70" i="8"/>
  <c r="AP70" i="8"/>
  <c r="D71" i="8"/>
  <c r="E71" i="8"/>
  <c r="F71" i="8"/>
  <c r="G71" i="8"/>
  <c r="H71" i="8"/>
  <c r="I71" i="8"/>
  <c r="J71" i="8"/>
  <c r="K71" i="8"/>
  <c r="L71" i="8"/>
  <c r="M71" i="8"/>
  <c r="N71" i="8"/>
  <c r="O71" i="8"/>
  <c r="P71" i="8"/>
  <c r="Q71" i="8"/>
  <c r="R71" i="8"/>
  <c r="S71" i="8"/>
  <c r="T71" i="8"/>
  <c r="U71" i="8"/>
  <c r="V71" i="8"/>
  <c r="W71" i="8"/>
  <c r="X71" i="8"/>
  <c r="D77" i="8" s="1"/>
  <c r="Y71" i="8"/>
  <c r="E77" i="8" s="1"/>
  <c r="Z71" i="8"/>
  <c r="F77" i="8" s="1"/>
  <c r="AA71" i="8"/>
  <c r="AB71" i="8"/>
  <c r="H77" i="8" s="1"/>
  <c r="AC71" i="8"/>
  <c r="I77" i="8" s="1"/>
  <c r="AD71" i="8"/>
  <c r="J77" i="8" s="1"/>
  <c r="AE71" i="8"/>
  <c r="AF71" i="8"/>
  <c r="L77" i="8" s="1"/>
  <c r="AG71" i="8"/>
  <c r="M77" i="8" s="1"/>
  <c r="AH71" i="8"/>
  <c r="N77" i="8" s="1"/>
  <c r="AI71" i="8"/>
  <c r="AJ71" i="8"/>
  <c r="P77" i="8" s="1"/>
  <c r="AK71" i="8"/>
  <c r="Q77" i="8" s="1"/>
  <c r="AL71" i="8"/>
  <c r="R77" i="8" s="1"/>
  <c r="AM71" i="8"/>
  <c r="AN71" i="8"/>
  <c r="T77" i="8" s="1"/>
  <c r="AO71" i="8"/>
  <c r="U77" i="8" s="1"/>
  <c r="AP71" i="8"/>
  <c r="V77" i="8" s="1"/>
  <c r="D56" i="8"/>
  <c r="E56" i="8"/>
  <c r="F56" i="8"/>
  <c r="G56" i="8"/>
  <c r="H56" i="8"/>
  <c r="I56" i="8"/>
  <c r="J56" i="8"/>
  <c r="K56" i="8"/>
  <c r="L56" i="8"/>
  <c r="M56" i="8"/>
  <c r="N56" i="8"/>
  <c r="O56" i="8"/>
  <c r="P56" i="8"/>
  <c r="Q56" i="8"/>
  <c r="R56" i="8"/>
  <c r="S56" i="8"/>
  <c r="T56" i="8"/>
  <c r="U56" i="8"/>
  <c r="V56" i="8"/>
  <c r="W56" i="8"/>
  <c r="X56" i="8"/>
  <c r="Y56" i="8"/>
  <c r="Z56" i="8"/>
  <c r="AA56" i="8"/>
  <c r="AB56" i="8"/>
  <c r="AC56" i="8"/>
  <c r="AD56" i="8"/>
  <c r="AE56" i="8"/>
  <c r="AF56" i="8"/>
  <c r="AG56" i="8"/>
  <c r="AH56" i="8"/>
  <c r="AI56" i="8"/>
  <c r="AJ56" i="8"/>
  <c r="AK56" i="8"/>
  <c r="AL56" i="8"/>
  <c r="AM56" i="8"/>
  <c r="AN56" i="8"/>
  <c r="AO56" i="8"/>
  <c r="AP56" i="8"/>
  <c r="D57" i="8"/>
  <c r="E57" i="8"/>
  <c r="F57" i="8"/>
  <c r="G57" i="8"/>
  <c r="H57" i="8"/>
  <c r="I57" i="8"/>
  <c r="J57" i="8"/>
  <c r="K57" i="8"/>
  <c r="L57" i="8"/>
  <c r="M57" i="8"/>
  <c r="N57" i="8"/>
  <c r="O57" i="8"/>
  <c r="P57" i="8"/>
  <c r="Q57" i="8"/>
  <c r="R57" i="8"/>
  <c r="S57" i="8"/>
  <c r="T57" i="8"/>
  <c r="U57" i="8"/>
  <c r="V57" i="8"/>
  <c r="W57" i="8"/>
  <c r="X57" i="8"/>
  <c r="D63" i="8" s="1"/>
  <c r="Y57" i="8"/>
  <c r="Z57" i="8"/>
  <c r="F63" i="8" s="1"/>
  <c r="AA57" i="8"/>
  <c r="G63" i="8" s="1"/>
  <c r="AB57" i="8"/>
  <c r="H63" i="8" s="1"/>
  <c r="AC57" i="8"/>
  <c r="AD57" i="8"/>
  <c r="J63" i="8" s="1"/>
  <c r="AE57" i="8"/>
  <c r="K63" i="8" s="1"/>
  <c r="AF57" i="8"/>
  <c r="L63" i="8" s="1"/>
  <c r="AG57" i="8"/>
  <c r="AH57" i="8"/>
  <c r="N63" i="8" s="1"/>
  <c r="AI57" i="8"/>
  <c r="O63" i="8" s="1"/>
  <c r="AJ57" i="8"/>
  <c r="P63" i="8" s="1"/>
  <c r="AK57" i="8"/>
  <c r="AL57" i="8"/>
  <c r="R63" i="8" s="1"/>
  <c r="AM57" i="8"/>
  <c r="S63" i="8" s="1"/>
  <c r="AN57" i="8"/>
  <c r="T63" i="8" s="1"/>
  <c r="AO57" i="8"/>
  <c r="AP57" i="8"/>
  <c r="V63" i="8" s="1"/>
  <c r="D37" i="8"/>
  <c r="E37" i="8"/>
  <c r="F37" i="8"/>
  <c r="G37" i="8"/>
  <c r="H37" i="8"/>
  <c r="I37" i="8"/>
  <c r="J37" i="8"/>
  <c r="K37" i="8"/>
  <c r="L37" i="8"/>
  <c r="M37" i="8"/>
  <c r="N37" i="8"/>
  <c r="O37" i="8"/>
  <c r="P37" i="8"/>
  <c r="Q37" i="8"/>
  <c r="R37" i="8"/>
  <c r="S37" i="8"/>
  <c r="T37" i="8"/>
  <c r="U37" i="8"/>
  <c r="V37" i="8"/>
  <c r="W37" i="8"/>
  <c r="X37" i="8"/>
  <c r="Y37" i="8"/>
  <c r="Z37" i="8"/>
  <c r="AA37" i="8"/>
  <c r="AB37" i="8"/>
  <c r="AC37" i="8"/>
  <c r="AD37" i="8"/>
  <c r="AE37" i="8"/>
  <c r="AF37" i="8"/>
  <c r="AG37" i="8"/>
  <c r="AH37" i="8"/>
  <c r="AI37" i="8"/>
  <c r="AJ37" i="8"/>
  <c r="AK37" i="8"/>
  <c r="AL37" i="8"/>
  <c r="AM37" i="8"/>
  <c r="AN37" i="8"/>
  <c r="AO37" i="8"/>
  <c r="AP37" i="8"/>
  <c r="D38" i="8"/>
  <c r="E38" i="8"/>
  <c r="F38" i="8"/>
  <c r="G38" i="8"/>
  <c r="H38" i="8"/>
  <c r="I38" i="8"/>
  <c r="J38" i="8"/>
  <c r="K38" i="8"/>
  <c r="L38" i="8"/>
  <c r="M38" i="8"/>
  <c r="N38" i="8"/>
  <c r="O38" i="8"/>
  <c r="P38" i="8"/>
  <c r="Q38" i="8"/>
  <c r="R38" i="8"/>
  <c r="S38" i="8"/>
  <c r="T38" i="8"/>
  <c r="U38" i="8"/>
  <c r="V38" i="8"/>
  <c r="W38" i="8"/>
  <c r="X38" i="8"/>
  <c r="D44" i="8" s="1"/>
  <c r="Y38" i="8"/>
  <c r="E44" i="8" s="1"/>
  <c r="Z38" i="8"/>
  <c r="F44" i="8" s="1"/>
  <c r="AA38" i="8"/>
  <c r="AB38" i="8"/>
  <c r="H44" i="8" s="1"/>
  <c r="AC38" i="8"/>
  <c r="I44" i="8" s="1"/>
  <c r="AD38" i="8"/>
  <c r="J44" i="8" s="1"/>
  <c r="AE38" i="8"/>
  <c r="AF38" i="8"/>
  <c r="L44" i="8" s="1"/>
  <c r="AG38" i="8"/>
  <c r="M44" i="8" s="1"/>
  <c r="AH38" i="8"/>
  <c r="N44" i="8" s="1"/>
  <c r="AI38" i="8"/>
  <c r="AJ38" i="8"/>
  <c r="P44" i="8" s="1"/>
  <c r="AK38" i="8"/>
  <c r="Q44" i="8" s="1"/>
  <c r="AL38" i="8"/>
  <c r="R44" i="8" s="1"/>
  <c r="AM38" i="8"/>
  <c r="AN38" i="8"/>
  <c r="T44" i="8" s="1"/>
  <c r="AO38" i="8"/>
  <c r="U44" i="8" s="1"/>
  <c r="AP38" i="8"/>
  <c r="V44" i="8" s="1"/>
  <c r="D23" i="8"/>
  <c r="E23" i="8"/>
  <c r="F23" i="8"/>
  <c r="G23" i="8"/>
  <c r="H23" i="8"/>
  <c r="I23" i="8"/>
  <c r="J23" i="8"/>
  <c r="K23" i="8"/>
  <c r="L23" i="8"/>
  <c r="M23" i="8"/>
  <c r="N23" i="8"/>
  <c r="O23" i="8"/>
  <c r="P23" i="8"/>
  <c r="Q23" i="8"/>
  <c r="R23" i="8"/>
  <c r="S23" i="8"/>
  <c r="T23" i="8"/>
  <c r="U23" i="8"/>
  <c r="V23" i="8"/>
  <c r="W23" i="8"/>
  <c r="X23" i="8"/>
  <c r="Y23" i="8"/>
  <c r="Z23" i="8"/>
  <c r="AA23" i="8"/>
  <c r="AB23" i="8"/>
  <c r="AC23" i="8"/>
  <c r="AD23" i="8"/>
  <c r="AE23" i="8"/>
  <c r="AF23" i="8"/>
  <c r="AG23" i="8"/>
  <c r="AH23" i="8"/>
  <c r="AI23" i="8"/>
  <c r="AJ23" i="8"/>
  <c r="AK23" i="8"/>
  <c r="AL23" i="8"/>
  <c r="AM23" i="8"/>
  <c r="AN23" i="8"/>
  <c r="AO23" i="8"/>
  <c r="AP23" i="8"/>
  <c r="D24" i="8"/>
  <c r="E24" i="8"/>
  <c r="F24" i="8"/>
  <c r="G24" i="8"/>
  <c r="H24" i="8"/>
  <c r="I24" i="8"/>
  <c r="J24" i="8"/>
  <c r="K24" i="8"/>
  <c r="L24" i="8"/>
  <c r="M24" i="8"/>
  <c r="N24" i="8"/>
  <c r="O24" i="8"/>
  <c r="P24" i="8"/>
  <c r="Q24" i="8"/>
  <c r="R24" i="8"/>
  <c r="S24" i="8"/>
  <c r="T24" i="8"/>
  <c r="U24" i="8"/>
  <c r="V24" i="8"/>
  <c r="W24" i="8"/>
  <c r="X24" i="8"/>
  <c r="D30" i="8" s="1"/>
  <c r="Y24" i="8"/>
  <c r="Z24" i="8"/>
  <c r="F30" i="8" s="1"/>
  <c r="AA24" i="8"/>
  <c r="G30" i="8" s="1"/>
  <c r="AB24" i="8"/>
  <c r="H30" i="8" s="1"/>
  <c r="AC24" i="8"/>
  <c r="AD24" i="8"/>
  <c r="J30" i="8" s="1"/>
  <c r="AE24" i="8"/>
  <c r="K30" i="8" s="1"/>
  <c r="AF24" i="8"/>
  <c r="L30" i="8" s="1"/>
  <c r="AG24" i="8"/>
  <c r="AH24" i="8"/>
  <c r="N30" i="8" s="1"/>
  <c r="AI24" i="8"/>
  <c r="O30" i="8" s="1"/>
  <c r="AJ24" i="8"/>
  <c r="P30" i="8" s="1"/>
  <c r="AK24" i="8"/>
  <c r="AL24" i="8"/>
  <c r="R30" i="8" s="1"/>
  <c r="AM24" i="8"/>
  <c r="S30" i="8" s="1"/>
  <c r="AN24" i="8"/>
  <c r="T30" i="8" s="1"/>
  <c r="AO24" i="8"/>
  <c r="AP24" i="8"/>
  <c r="V30" i="8" s="1"/>
  <c r="D9" i="11"/>
  <c r="E9" i="11"/>
  <c r="F9" i="11"/>
  <c r="G9" i="11"/>
  <c r="H9" i="11"/>
  <c r="I9" i="11"/>
  <c r="J9" i="11"/>
  <c r="K9" i="11"/>
  <c r="L9" i="11"/>
  <c r="M9" i="11"/>
  <c r="N9" i="11"/>
  <c r="O9" i="11"/>
  <c r="P9" i="11"/>
  <c r="Q9" i="11"/>
  <c r="R9" i="11"/>
  <c r="S9" i="11"/>
  <c r="T9" i="11"/>
  <c r="U9" i="11"/>
  <c r="V9" i="11"/>
  <c r="W9" i="11"/>
  <c r="X9" i="11"/>
  <c r="Y9" i="11"/>
  <c r="Z9" i="11"/>
  <c r="AA9" i="11"/>
  <c r="AB9" i="11"/>
  <c r="AC9" i="11"/>
  <c r="AD9" i="11"/>
  <c r="AE9" i="11"/>
  <c r="AF9" i="11"/>
  <c r="AG9" i="11"/>
  <c r="AH9" i="11"/>
  <c r="AI9" i="11"/>
  <c r="AJ9" i="11"/>
  <c r="AK9" i="11"/>
  <c r="AL9" i="11"/>
  <c r="AM9" i="11"/>
  <c r="AN9" i="11"/>
  <c r="AO9" i="11"/>
  <c r="AP9" i="11"/>
  <c r="D10" i="11"/>
  <c r="E10" i="11"/>
  <c r="F10" i="11"/>
  <c r="G10" i="11"/>
  <c r="H10" i="11"/>
  <c r="I10" i="11"/>
  <c r="J10" i="11"/>
  <c r="K10" i="11"/>
  <c r="L10" i="11"/>
  <c r="M10" i="11"/>
  <c r="N10" i="11"/>
  <c r="O10" i="11"/>
  <c r="P10" i="11"/>
  <c r="Q10" i="11"/>
  <c r="R10" i="11"/>
  <c r="S10" i="11"/>
  <c r="T10" i="11"/>
  <c r="U10" i="11"/>
  <c r="V10" i="11"/>
  <c r="W10" i="11"/>
  <c r="X10" i="11"/>
  <c r="Y10" i="11"/>
  <c r="Z10" i="11"/>
  <c r="AA10" i="11"/>
  <c r="AB10" i="11"/>
  <c r="AC10" i="11"/>
  <c r="AD10" i="11"/>
  <c r="AE10" i="11"/>
  <c r="AF10" i="11"/>
  <c r="AG10" i="11"/>
  <c r="AH10" i="11"/>
  <c r="AI10" i="11"/>
  <c r="AJ10" i="11"/>
  <c r="AK10" i="11"/>
  <c r="AL10" i="11"/>
  <c r="AM10" i="11"/>
  <c r="AN10" i="11"/>
  <c r="AO10" i="11"/>
  <c r="AP10" i="11"/>
  <c r="D9" i="10"/>
  <c r="E9" i="10"/>
  <c r="F9" i="10"/>
  <c r="G9" i="10"/>
  <c r="H9" i="10"/>
  <c r="I9" i="10"/>
  <c r="J9" i="10"/>
  <c r="K9" i="10"/>
  <c r="L9" i="10"/>
  <c r="M9" i="10"/>
  <c r="N9" i="10"/>
  <c r="O9" i="10"/>
  <c r="P9" i="10"/>
  <c r="Q9" i="10"/>
  <c r="R9" i="10"/>
  <c r="S9" i="10"/>
  <c r="T9" i="10"/>
  <c r="U9" i="10"/>
  <c r="V9" i="10"/>
  <c r="W9" i="10"/>
  <c r="X9" i="10"/>
  <c r="Y9" i="10"/>
  <c r="Z9" i="10"/>
  <c r="AA9" i="10"/>
  <c r="AB9" i="10"/>
  <c r="AC9" i="10"/>
  <c r="AD9" i="10"/>
  <c r="AE9" i="10"/>
  <c r="AF9" i="10"/>
  <c r="AG9" i="10"/>
  <c r="AH9" i="10"/>
  <c r="AI9" i="10"/>
  <c r="AJ9" i="10"/>
  <c r="AK9" i="10"/>
  <c r="AL9" i="10"/>
  <c r="AM9" i="10"/>
  <c r="AN9" i="10"/>
  <c r="AO9" i="10"/>
  <c r="AP9" i="10"/>
  <c r="D10" i="10"/>
  <c r="E10" i="10"/>
  <c r="F10" i="10"/>
  <c r="G10" i="10"/>
  <c r="H10" i="10"/>
  <c r="I10" i="10"/>
  <c r="J10" i="10"/>
  <c r="K10" i="10"/>
  <c r="L10" i="10"/>
  <c r="M10" i="10"/>
  <c r="N10" i="10"/>
  <c r="O10" i="10"/>
  <c r="P10" i="10"/>
  <c r="Q10" i="10"/>
  <c r="R10" i="10"/>
  <c r="S10" i="10"/>
  <c r="T10" i="10"/>
  <c r="U10" i="10"/>
  <c r="V10" i="10"/>
  <c r="W10" i="10"/>
  <c r="X10" i="10"/>
  <c r="Y10" i="10"/>
  <c r="Z10" i="10"/>
  <c r="AA10" i="10"/>
  <c r="AB10" i="10"/>
  <c r="AC10" i="10"/>
  <c r="AD10" i="10"/>
  <c r="AE10" i="10"/>
  <c r="AF10" i="10"/>
  <c r="AG10" i="10"/>
  <c r="AH10" i="10"/>
  <c r="AI10" i="10"/>
  <c r="AJ10" i="10"/>
  <c r="AK10" i="10"/>
  <c r="AL10" i="10"/>
  <c r="AM10" i="10"/>
  <c r="AN10" i="10"/>
  <c r="AO10" i="10"/>
  <c r="AP10" i="10"/>
  <c r="D9" i="9"/>
  <c r="E9" i="9"/>
  <c r="F9" i="9"/>
  <c r="G9" i="9"/>
  <c r="H9" i="9"/>
  <c r="I9" i="9"/>
  <c r="J9" i="9"/>
  <c r="K9" i="9"/>
  <c r="L9" i="9"/>
  <c r="M9" i="9"/>
  <c r="N9" i="9"/>
  <c r="O9" i="9"/>
  <c r="P9" i="9"/>
  <c r="Q9" i="9"/>
  <c r="R9" i="9"/>
  <c r="S9" i="9"/>
  <c r="T9" i="9"/>
  <c r="U9" i="9"/>
  <c r="V9" i="9"/>
  <c r="W9" i="9"/>
  <c r="X9" i="9"/>
  <c r="Y9" i="9"/>
  <c r="Z9" i="9"/>
  <c r="AA9" i="9"/>
  <c r="AB9" i="9"/>
  <c r="AC9" i="9"/>
  <c r="AD9" i="9"/>
  <c r="AE9" i="9"/>
  <c r="AF9" i="9"/>
  <c r="AG9" i="9"/>
  <c r="AH9" i="9"/>
  <c r="AI9" i="9"/>
  <c r="AJ9" i="9"/>
  <c r="AK9" i="9"/>
  <c r="AL9" i="9"/>
  <c r="AM9" i="9"/>
  <c r="AN9" i="9"/>
  <c r="AO9" i="9"/>
  <c r="AP9" i="9"/>
  <c r="D10" i="9"/>
  <c r="E10" i="9"/>
  <c r="F10" i="9"/>
  <c r="G10" i="9"/>
  <c r="H10" i="9"/>
  <c r="I10" i="9"/>
  <c r="J10" i="9"/>
  <c r="K10" i="9"/>
  <c r="L10" i="9"/>
  <c r="M10" i="9"/>
  <c r="N10" i="9"/>
  <c r="O10" i="9"/>
  <c r="P10" i="9"/>
  <c r="Q10" i="9"/>
  <c r="R10" i="9"/>
  <c r="S10" i="9"/>
  <c r="T10" i="9"/>
  <c r="U10" i="9"/>
  <c r="V10" i="9"/>
  <c r="W10" i="9"/>
  <c r="X10" i="9"/>
  <c r="Y10" i="9"/>
  <c r="Z10" i="9"/>
  <c r="AA10" i="9"/>
  <c r="AB10" i="9"/>
  <c r="AC10" i="9"/>
  <c r="AD10" i="9"/>
  <c r="AE10" i="9"/>
  <c r="AF10" i="9"/>
  <c r="AG10" i="9"/>
  <c r="AH10" i="9"/>
  <c r="AI10" i="9"/>
  <c r="AJ10" i="9"/>
  <c r="AK10" i="9"/>
  <c r="AL10" i="9"/>
  <c r="AM10" i="9"/>
  <c r="AN10" i="9"/>
  <c r="AO10" i="9"/>
  <c r="AP10" i="9"/>
  <c r="D9" i="8"/>
  <c r="E9" i="8"/>
  <c r="F9" i="8"/>
  <c r="G9" i="8"/>
  <c r="H9" i="8"/>
  <c r="I9" i="8"/>
  <c r="J9" i="8"/>
  <c r="K9" i="8"/>
  <c r="L9" i="8"/>
  <c r="M9" i="8"/>
  <c r="N9" i="8"/>
  <c r="O9" i="8"/>
  <c r="P9" i="8"/>
  <c r="Q9" i="8"/>
  <c r="R9" i="8"/>
  <c r="S9" i="8"/>
  <c r="T9" i="8"/>
  <c r="U9" i="8"/>
  <c r="V9" i="8"/>
  <c r="W9" i="8"/>
  <c r="X9" i="8"/>
  <c r="Y9" i="8"/>
  <c r="Z9" i="8"/>
  <c r="AA9" i="8"/>
  <c r="AB9" i="8"/>
  <c r="AC9" i="8"/>
  <c r="AD9" i="8"/>
  <c r="AE9" i="8"/>
  <c r="AF9" i="8"/>
  <c r="AG9" i="8"/>
  <c r="AH9" i="8"/>
  <c r="AI9" i="8"/>
  <c r="AJ9" i="8"/>
  <c r="AK9" i="8"/>
  <c r="AL9" i="8"/>
  <c r="AM9" i="8"/>
  <c r="AN9" i="8"/>
  <c r="AO9" i="8"/>
  <c r="AP9" i="8"/>
  <c r="D10" i="8"/>
  <c r="E10" i="8"/>
  <c r="F10" i="8"/>
  <c r="G10" i="8"/>
  <c r="H10" i="8"/>
  <c r="I10" i="8"/>
  <c r="J10" i="8"/>
  <c r="K10" i="8"/>
  <c r="L10" i="8"/>
  <c r="M10" i="8"/>
  <c r="N10" i="8"/>
  <c r="O10" i="8"/>
  <c r="P10" i="8"/>
  <c r="Q10" i="8"/>
  <c r="R10" i="8"/>
  <c r="S10" i="8"/>
  <c r="T10" i="8"/>
  <c r="U10" i="8"/>
  <c r="V10" i="8"/>
  <c r="W10" i="8"/>
  <c r="X10" i="8"/>
  <c r="Y10" i="8"/>
  <c r="Z10" i="8"/>
  <c r="AA10" i="8"/>
  <c r="AB10" i="8"/>
  <c r="AC10" i="8"/>
  <c r="AD10" i="8"/>
  <c r="AE10" i="8"/>
  <c r="AF10" i="8"/>
  <c r="AG10" i="8"/>
  <c r="AH10" i="8"/>
  <c r="AI10" i="8"/>
  <c r="AJ10" i="8"/>
  <c r="AK10" i="8"/>
  <c r="AL10" i="8"/>
  <c r="AM10" i="8"/>
  <c r="AN10" i="8"/>
  <c r="AO10" i="8"/>
  <c r="AP10" i="8"/>
  <c r="D100" i="7"/>
  <c r="E100" i="7"/>
  <c r="F100" i="7"/>
  <c r="G100" i="7"/>
  <c r="H100" i="7"/>
  <c r="I100" i="7"/>
  <c r="J100" i="7"/>
  <c r="K100" i="7"/>
  <c r="L100" i="7"/>
  <c r="M100" i="7"/>
  <c r="N100" i="7"/>
  <c r="O100" i="7"/>
  <c r="P100" i="7"/>
  <c r="Q100" i="7"/>
  <c r="R100" i="7"/>
  <c r="S100" i="7"/>
  <c r="T100" i="7"/>
  <c r="U100" i="7"/>
  <c r="V100" i="7"/>
  <c r="D101" i="7"/>
  <c r="E101" i="7"/>
  <c r="F101" i="7"/>
  <c r="G101" i="7"/>
  <c r="H101" i="7"/>
  <c r="I101" i="7"/>
  <c r="J101" i="7"/>
  <c r="K101" i="7"/>
  <c r="L101" i="7"/>
  <c r="M101" i="7"/>
  <c r="N101" i="7"/>
  <c r="O101" i="7"/>
  <c r="P101" i="7"/>
  <c r="Q101" i="7"/>
  <c r="R101" i="7"/>
  <c r="S101" i="7"/>
  <c r="T101" i="7"/>
  <c r="U101" i="7"/>
  <c r="V101" i="7"/>
  <c r="D86" i="7"/>
  <c r="E86" i="7"/>
  <c r="F86" i="7"/>
  <c r="G86" i="7"/>
  <c r="H86" i="7"/>
  <c r="I86" i="7"/>
  <c r="J86" i="7"/>
  <c r="K86" i="7"/>
  <c r="L86" i="7"/>
  <c r="M86" i="7"/>
  <c r="N86" i="7"/>
  <c r="O86" i="7"/>
  <c r="P86" i="7"/>
  <c r="Q86" i="7"/>
  <c r="R86" i="7"/>
  <c r="S86" i="7"/>
  <c r="T86" i="7"/>
  <c r="U86" i="7"/>
  <c r="V86" i="7"/>
  <c r="D87" i="7"/>
  <c r="E87" i="7"/>
  <c r="F87" i="7"/>
  <c r="G87" i="7"/>
  <c r="H87" i="7"/>
  <c r="I87" i="7"/>
  <c r="J87" i="7"/>
  <c r="K87" i="7"/>
  <c r="L87" i="7"/>
  <c r="M87" i="7"/>
  <c r="N87" i="7"/>
  <c r="O87" i="7"/>
  <c r="P87" i="7"/>
  <c r="Q87" i="7"/>
  <c r="R87" i="7"/>
  <c r="S87" i="7"/>
  <c r="T87" i="7"/>
  <c r="U87" i="7"/>
  <c r="V87" i="7"/>
  <c r="D71" i="7"/>
  <c r="E71" i="7"/>
  <c r="F71" i="7"/>
  <c r="G71" i="7"/>
  <c r="H71" i="7"/>
  <c r="I71" i="7"/>
  <c r="J71" i="7"/>
  <c r="K71" i="7"/>
  <c r="L71" i="7"/>
  <c r="M71" i="7"/>
  <c r="N71" i="7"/>
  <c r="O71" i="7"/>
  <c r="P71" i="7"/>
  <c r="Q71" i="7"/>
  <c r="R71" i="7"/>
  <c r="S71" i="7"/>
  <c r="T71" i="7"/>
  <c r="U71" i="7"/>
  <c r="V71" i="7"/>
  <c r="D72" i="7"/>
  <c r="E72" i="7"/>
  <c r="F72" i="7"/>
  <c r="G72" i="7"/>
  <c r="H72" i="7"/>
  <c r="I72" i="7"/>
  <c r="J72" i="7"/>
  <c r="K72" i="7"/>
  <c r="L72" i="7"/>
  <c r="M72" i="7"/>
  <c r="N72" i="7"/>
  <c r="O72" i="7"/>
  <c r="P72" i="7"/>
  <c r="Q72" i="7"/>
  <c r="R72" i="7"/>
  <c r="S72" i="7"/>
  <c r="T72" i="7"/>
  <c r="U72" i="7"/>
  <c r="V72" i="7"/>
  <c r="D57" i="7"/>
  <c r="E57" i="7"/>
  <c r="F57" i="7"/>
  <c r="G57" i="7"/>
  <c r="H57" i="7"/>
  <c r="I57" i="7"/>
  <c r="J57" i="7"/>
  <c r="K57" i="7"/>
  <c r="L57" i="7"/>
  <c r="M57" i="7"/>
  <c r="N57" i="7"/>
  <c r="O57" i="7"/>
  <c r="P57" i="7"/>
  <c r="Q57" i="7"/>
  <c r="R57" i="7"/>
  <c r="S57" i="7"/>
  <c r="T57" i="7"/>
  <c r="U57" i="7"/>
  <c r="V57" i="7"/>
  <c r="D58" i="7"/>
  <c r="E58" i="7"/>
  <c r="F58" i="7"/>
  <c r="G58" i="7"/>
  <c r="H58" i="7"/>
  <c r="I58" i="7"/>
  <c r="J58" i="7"/>
  <c r="K58" i="7"/>
  <c r="L58" i="7"/>
  <c r="M58" i="7"/>
  <c r="N58" i="7"/>
  <c r="O58" i="7"/>
  <c r="P58" i="7"/>
  <c r="Q58" i="7"/>
  <c r="R58" i="7"/>
  <c r="S58" i="7"/>
  <c r="T58" i="7"/>
  <c r="U58" i="7"/>
  <c r="V58" i="7"/>
  <c r="D35" i="7"/>
  <c r="E35" i="7"/>
  <c r="F35" i="7"/>
  <c r="G35" i="7"/>
  <c r="H35" i="7"/>
  <c r="I35" i="7"/>
  <c r="J35" i="7"/>
  <c r="K35" i="7"/>
  <c r="L35" i="7"/>
  <c r="M35" i="7"/>
  <c r="N35" i="7"/>
  <c r="O35" i="7"/>
  <c r="P35" i="7"/>
  <c r="Q35" i="7"/>
  <c r="R35" i="7"/>
  <c r="S35" i="7"/>
  <c r="T35" i="7"/>
  <c r="U35" i="7"/>
  <c r="V35" i="7"/>
  <c r="D36" i="7"/>
  <c r="E36" i="7"/>
  <c r="F36" i="7"/>
  <c r="G36" i="7"/>
  <c r="H36" i="7"/>
  <c r="I36" i="7"/>
  <c r="J36" i="7"/>
  <c r="K36" i="7"/>
  <c r="L36" i="7"/>
  <c r="M36" i="7"/>
  <c r="N36" i="7"/>
  <c r="O36" i="7"/>
  <c r="P36" i="7"/>
  <c r="Q36" i="7"/>
  <c r="R36" i="7"/>
  <c r="S36" i="7"/>
  <c r="T36" i="7"/>
  <c r="U36" i="7"/>
  <c r="V36" i="7"/>
  <c r="D24" i="7"/>
  <c r="E24" i="7"/>
  <c r="F24" i="7"/>
  <c r="G24" i="7"/>
  <c r="H24" i="7"/>
  <c r="I24" i="7"/>
  <c r="J24" i="7"/>
  <c r="K24" i="7"/>
  <c r="L24" i="7"/>
  <c r="M24" i="7"/>
  <c r="N24" i="7"/>
  <c r="O24" i="7"/>
  <c r="P24" i="7"/>
  <c r="Q24" i="7"/>
  <c r="R24" i="7"/>
  <c r="S24" i="7"/>
  <c r="T24" i="7"/>
  <c r="U24" i="7"/>
  <c r="V24" i="7"/>
  <c r="D25" i="7"/>
  <c r="E25" i="7"/>
  <c r="F25" i="7"/>
  <c r="G25" i="7"/>
  <c r="H25" i="7"/>
  <c r="I25" i="7"/>
  <c r="J25" i="7"/>
  <c r="K25" i="7"/>
  <c r="L25" i="7"/>
  <c r="M25" i="7"/>
  <c r="N25" i="7"/>
  <c r="O25" i="7"/>
  <c r="P25" i="7"/>
  <c r="Q25" i="7"/>
  <c r="R25" i="7"/>
  <c r="S25" i="7"/>
  <c r="T25" i="7"/>
  <c r="U25" i="7"/>
  <c r="V25" i="7"/>
  <c r="D11" i="7"/>
  <c r="E11" i="7"/>
  <c r="F11" i="7"/>
  <c r="G11" i="7"/>
  <c r="H11" i="7"/>
  <c r="I11" i="7"/>
  <c r="J11" i="7"/>
  <c r="K11" i="7"/>
  <c r="L11" i="7"/>
  <c r="M11" i="7"/>
  <c r="N11" i="7"/>
  <c r="O11" i="7"/>
  <c r="P11" i="7"/>
  <c r="Q11" i="7"/>
  <c r="R11" i="7"/>
  <c r="S11" i="7"/>
  <c r="T11" i="7"/>
  <c r="U11" i="7"/>
  <c r="V11" i="7"/>
  <c r="D12" i="7"/>
  <c r="E12" i="7"/>
  <c r="F12" i="7"/>
  <c r="G12" i="7"/>
  <c r="H12" i="7"/>
  <c r="I12" i="7"/>
  <c r="J12" i="7"/>
  <c r="K12" i="7"/>
  <c r="L12" i="7"/>
  <c r="M12" i="7"/>
  <c r="N12" i="7"/>
  <c r="O12" i="7"/>
  <c r="P12" i="7"/>
  <c r="Q12" i="7"/>
  <c r="R12" i="7"/>
  <c r="S12" i="7"/>
  <c r="T12" i="7"/>
  <c r="U12" i="7"/>
  <c r="V12" i="7"/>
  <c r="D94" i="7"/>
  <c r="E94" i="7"/>
  <c r="F94" i="7"/>
  <c r="G94" i="7"/>
  <c r="H94" i="7"/>
  <c r="I94" i="7"/>
  <c r="J94" i="7"/>
  <c r="K94" i="7"/>
  <c r="L94" i="7"/>
  <c r="M94" i="7"/>
  <c r="N94" i="7"/>
  <c r="O94" i="7"/>
  <c r="P94" i="7"/>
  <c r="Q94" i="7"/>
  <c r="R94" i="7"/>
  <c r="S94" i="7"/>
  <c r="T94" i="7"/>
  <c r="U94" i="7"/>
  <c r="V94" i="7"/>
  <c r="W94" i="7"/>
  <c r="D95" i="7"/>
  <c r="E95" i="7"/>
  <c r="F95" i="7"/>
  <c r="G95" i="7"/>
  <c r="H95" i="7"/>
  <c r="I95" i="7"/>
  <c r="J95" i="7"/>
  <c r="K95" i="7"/>
  <c r="L95" i="7"/>
  <c r="M95" i="7"/>
  <c r="N95" i="7"/>
  <c r="O95" i="7"/>
  <c r="P95" i="7"/>
  <c r="Q95" i="7"/>
  <c r="R95" i="7"/>
  <c r="S95" i="7"/>
  <c r="T95" i="7"/>
  <c r="U95" i="7"/>
  <c r="V95" i="7"/>
  <c r="W95" i="7"/>
  <c r="D80" i="7"/>
  <c r="E80" i="7"/>
  <c r="F80" i="7"/>
  <c r="G80" i="7"/>
  <c r="H80" i="7"/>
  <c r="I80" i="7"/>
  <c r="J80" i="7"/>
  <c r="K80" i="7"/>
  <c r="L80" i="7"/>
  <c r="M80" i="7"/>
  <c r="N80" i="7"/>
  <c r="O80" i="7"/>
  <c r="P80" i="7"/>
  <c r="Q80" i="7"/>
  <c r="R80" i="7"/>
  <c r="S80" i="7"/>
  <c r="T80" i="7"/>
  <c r="U80" i="7"/>
  <c r="V80" i="7"/>
  <c r="W80" i="7"/>
  <c r="D81" i="7"/>
  <c r="E81" i="7"/>
  <c r="F81" i="7"/>
  <c r="G81" i="7"/>
  <c r="H81" i="7"/>
  <c r="I81" i="7"/>
  <c r="J81" i="7"/>
  <c r="K81" i="7"/>
  <c r="L81" i="7"/>
  <c r="M81" i="7"/>
  <c r="N81" i="7"/>
  <c r="O81" i="7"/>
  <c r="P81" i="7"/>
  <c r="Q81" i="7"/>
  <c r="R81" i="7"/>
  <c r="S81" i="7"/>
  <c r="T81" i="7"/>
  <c r="U81" i="7"/>
  <c r="V81" i="7"/>
  <c r="W81" i="7"/>
  <c r="D65" i="7"/>
  <c r="E65" i="7"/>
  <c r="F65" i="7"/>
  <c r="G65" i="7"/>
  <c r="H65" i="7"/>
  <c r="I65" i="7"/>
  <c r="J65" i="7"/>
  <c r="K65" i="7"/>
  <c r="L65" i="7"/>
  <c r="M65" i="7"/>
  <c r="N65" i="7"/>
  <c r="O65" i="7"/>
  <c r="P65" i="7"/>
  <c r="Q65" i="7"/>
  <c r="R65" i="7"/>
  <c r="S65" i="7"/>
  <c r="T65" i="7"/>
  <c r="U65" i="7"/>
  <c r="V65" i="7"/>
  <c r="W65" i="7"/>
  <c r="D66" i="7"/>
  <c r="E66" i="7"/>
  <c r="F66" i="7"/>
  <c r="G66" i="7"/>
  <c r="H66" i="7"/>
  <c r="I66" i="7"/>
  <c r="J66" i="7"/>
  <c r="K66" i="7"/>
  <c r="L66" i="7"/>
  <c r="M66" i="7"/>
  <c r="N66" i="7"/>
  <c r="O66" i="7"/>
  <c r="P66" i="7"/>
  <c r="Q66" i="7"/>
  <c r="R66" i="7"/>
  <c r="S66" i="7"/>
  <c r="T66" i="7"/>
  <c r="U66" i="7"/>
  <c r="V66" i="7"/>
  <c r="W66" i="7"/>
  <c r="D51" i="7"/>
  <c r="E51" i="7"/>
  <c r="F51" i="7"/>
  <c r="G51" i="7"/>
  <c r="H51" i="7"/>
  <c r="I51" i="7"/>
  <c r="J51" i="7"/>
  <c r="K51" i="7"/>
  <c r="L51" i="7"/>
  <c r="M51" i="7"/>
  <c r="N51" i="7"/>
  <c r="O51" i="7"/>
  <c r="P51" i="7"/>
  <c r="Q51" i="7"/>
  <c r="R51" i="7"/>
  <c r="S51" i="7"/>
  <c r="T51" i="7"/>
  <c r="U51" i="7"/>
  <c r="V51" i="7"/>
  <c r="W51" i="7"/>
  <c r="D52" i="7"/>
  <c r="E52" i="7"/>
  <c r="F52" i="7"/>
  <c r="G52" i="7"/>
  <c r="H52" i="7"/>
  <c r="I52" i="7"/>
  <c r="J52" i="7"/>
  <c r="K52" i="7"/>
  <c r="L52" i="7"/>
  <c r="M52" i="7"/>
  <c r="N52" i="7"/>
  <c r="O52" i="7"/>
  <c r="P52" i="7"/>
  <c r="Q52" i="7"/>
  <c r="R52" i="7"/>
  <c r="S52" i="7"/>
  <c r="T52" i="7"/>
  <c r="U52" i="7"/>
  <c r="V52" i="7"/>
  <c r="W52" i="7"/>
  <c r="D30" i="7"/>
  <c r="E30" i="7"/>
  <c r="F30" i="7"/>
  <c r="G30" i="7"/>
  <c r="H30" i="7"/>
  <c r="I30" i="7"/>
  <c r="J30" i="7"/>
  <c r="K30" i="7"/>
  <c r="L30" i="7"/>
  <c r="M30" i="7"/>
  <c r="N30" i="7"/>
  <c r="O30" i="7"/>
  <c r="P30" i="7"/>
  <c r="Q30" i="7"/>
  <c r="R30" i="7"/>
  <c r="S30" i="7"/>
  <c r="T30" i="7"/>
  <c r="U30" i="7"/>
  <c r="V30" i="7"/>
  <c r="W30" i="7"/>
  <c r="X30" i="7"/>
  <c r="Y30" i="7"/>
  <c r="Z30" i="7"/>
  <c r="AA30" i="7"/>
  <c r="AB30" i="7"/>
  <c r="AC30" i="7"/>
  <c r="AD30" i="7"/>
  <c r="AE30" i="7"/>
  <c r="AF30" i="7"/>
  <c r="AG30" i="7"/>
  <c r="AH30" i="7"/>
  <c r="AI30" i="7"/>
  <c r="AJ30" i="7"/>
  <c r="AK30" i="7"/>
  <c r="AL30" i="7"/>
  <c r="AM30" i="7"/>
  <c r="AN30" i="7"/>
  <c r="AO30" i="7"/>
  <c r="AP30" i="7"/>
  <c r="D31" i="7"/>
  <c r="E31" i="7"/>
  <c r="F31" i="7"/>
  <c r="G31" i="7"/>
  <c r="H31" i="7"/>
  <c r="I31" i="7"/>
  <c r="J31" i="7"/>
  <c r="K31" i="7"/>
  <c r="L31" i="7"/>
  <c r="M31" i="7"/>
  <c r="N31" i="7"/>
  <c r="O31" i="7"/>
  <c r="P31" i="7"/>
  <c r="Q31" i="7"/>
  <c r="R31" i="7"/>
  <c r="S31" i="7"/>
  <c r="T31" i="7"/>
  <c r="U31" i="7"/>
  <c r="V31" i="7"/>
  <c r="W31" i="7"/>
  <c r="X31" i="7"/>
  <c r="Y31" i="7"/>
  <c r="Z31" i="7"/>
  <c r="AA31" i="7"/>
  <c r="AB31" i="7"/>
  <c r="AC31" i="7"/>
  <c r="AD31" i="7"/>
  <c r="AE31" i="7"/>
  <c r="AF31" i="7"/>
  <c r="AG31" i="7"/>
  <c r="AH31" i="7"/>
  <c r="AI31" i="7"/>
  <c r="AJ31" i="7"/>
  <c r="AK31" i="7"/>
  <c r="AL31" i="7"/>
  <c r="AM31" i="7"/>
  <c r="AN31" i="7"/>
  <c r="AO31" i="7"/>
  <c r="AP31" i="7"/>
  <c r="D19" i="7"/>
  <c r="E19" i="7"/>
  <c r="F19" i="7"/>
  <c r="G19" i="7"/>
  <c r="H19" i="7"/>
  <c r="I19" i="7"/>
  <c r="J19" i="7"/>
  <c r="K19" i="7"/>
  <c r="L19" i="7"/>
  <c r="M19" i="7"/>
  <c r="N19" i="7"/>
  <c r="O19" i="7"/>
  <c r="P19" i="7"/>
  <c r="Q19" i="7"/>
  <c r="R19" i="7"/>
  <c r="S19" i="7"/>
  <c r="T19" i="7"/>
  <c r="U19" i="7"/>
  <c r="V19" i="7"/>
  <c r="W19" i="7"/>
  <c r="X19" i="7"/>
  <c r="Y19" i="7"/>
  <c r="Z19" i="7"/>
  <c r="AA19" i="7"/>
  <c r="AB19" i="7"/>
  <c r="AC19" i="7"/>
  <c r="AD19" i="7"/>
  <c r="AE19" i="7"/>
  <c r="AF19" i="7"/>
  <c r="AG19" i="7"/>
  <c r="AH19" i="7"/>
  <c r="AI19" i="7"/>
  <c r="AJ19" i="7"/>
  <c r="AK19" i="7"/>
  <c r="AL19" i="7"/>
  <c r="AM19" i="7"/>
  <c r="AN19" i="7"/>
  <c r="AO19" i="7"/>
  <c r="AP19" i="7"/>
  <c r="D20" i="7"/>
  <c r="E20" i="7"/>
  <c r="F20" i="7"/>
  <c r="G20" i="7"/>
  <c r="H20" i="7"/>
  <c r="I20" i="7"/>
  <c r="J20" i="7"/>
  <c r="K20" i="7"/>
  <c r="L20" i="7"/>
  <c r="M20" i="7"/>
  <c r="N20" i="7"/>
  <c r="O20" i="7"/>
  <c r="P20" i="7"/>
  <c r="Q20" i="7"/>
  <c r="R20" i="7"/>
  <c r="S20" i="7"/>
  <c r="T20" i="7"/>
  <c r="U20" i="7"/>
  <c r="V20" i="7"/>
  <c r="W20" i="7"/>
  <c r="X20" i="7"/>
  <c r="Y20" i="7"/>
  <c r="Z20" i="7"/>
  <c r="AA20" i="7"/>
  <c r="AB20" i="7"/>
  <c r="AC20" i="7"/>
  <c r="AD20" i="7"/>
  <c r="AE20" i="7"/>
  <c r="AF20" i="7"/>
  <c r="AG20" i="7"/>
  <c r="AH20" i="7"/>
  <c r="AI20" i="7"/>
  <c r="AJ20" i="7"/>
  <c r="AK20" i="7"/>
  <c r="AL20" i="7"/>
  <c r="AM20" i="7"/>
  <c r="AN20" i="7"/>
  <c r="AO20" i="7"/>
  <c r="AP20" i="7"/>
  <c r="D6" i="7"/>
  <c r="E6" i="7"/>
  <c r="F6" i="7"/>
  <c r="G6" i="7"/>
  <c r="H6" i="7"/>
  <c r="I6" i="7"/>
  <c r="J6" i="7"/>
  <c r="K6" i="7"/>
  <c r="L6" i="7"/>
  <c r="M6" i="7"/>
  <c r="N6" i="7"/>
  <c r="O6" i="7"/>
  <c r="P6" i="7"/>
  <c r="Q6" i="7"/>
  <c r="R6" i="7"/>
  <c r="S6" i="7"/>
  <c r="T6" i="7"/>
  <c r="U6" i="7"/>
  <c r="V6" i="7"/>
  <c r="W6" i="7"/>
  <c r="X6" i="7"/>
  <c r="Y6" i="7"/>
  <c r="Z6" i="7"/>
  <c r="AA6" i="7"/>
  <c r="AB6" i="7"/>
  <c r="AC6" i="7"/>
  <c r="AD6" i="7"/>
  <c r="AE6" i="7"/>
  <c r="AF6" i="7"/>
  <c r="AG6" i="7"/>
  <c r="AH6" i="7"/>
  <c r="AI6" i="7"/>
  <c r="AJ6" i="7"/>
  <c r="AK6" i="7"/>
  <c r="AL6" i="7"/>
  <c r="AM6" i="7"/>
  <c r="AN6" i="7"/>
  <c r="AO6" i="7"/>
  <c r="AP6" i="7"/>
  <c r="D7" i="7"/>
  <c r="E7" i="7"/>
  <c r="F7" i="7"/>
  <c r="G7" i="7"/>
  <c r="H7" i="7"/>
  <c r="I7" i="7"/>
  <c r="J7" i="7"/>
  <c r="K7" i="7"/>
  <c r="L7" i="7"/>
  <c r="M7" i="7"/>
  <c r="N7" i="7"/>
  <c r="O7" i="7"/>
  <c r="P7" i="7"/>
  <c r="Q7" i="7"/>
  <c r="R7" i="7"/>
  <c r="S7" i="7"/>
  <c r="T7" i="7"/>
  <c r="U7" i="7"/>
  <c r="V7" i="7"/>
  <c r="W7" i="7"/>
  <c r="X7" i="7"/>
  <c r="Y7" i="7"/>
  <c r="Z7" i="7"/>
  <c r="AA7" i="7"/>
  <c r="AB7" i="7"/>
  <c r="AC7" i="7"/>
  <c r="AD7" i="7"/>
  <c r="AE7" i="7"/>
  <c r="AF7" i="7"/>
  <c r="AG7" i="7"/>
  <c r="AH7" i="7"/>
  <c r="AI7" i="7"/>
  <c r="AJ7" i="7"/>
  <c r="AK7" i="7"/>
  <c r="AL7" i="7"/>
  <c r="AM7" i="7"/>
  <c r="AN7" i="7"/>
  <c r="AO7" i="7"/>
  <c r="AP7" i="7"/>
  <c r="AS33" i="7"/>
  <c r="D11" i="6"/>
  <c r="E11" i="6"/>
  <c r="F11" i="6"/>
  <c r="G11" i="6"/>
  <c r="H11" i="6"/>
  <c r="I11" i="6"/>
  <c r="J11" i="6"/>
  <c r="K11" i="6"/>
  <c r="L11" i="6"/>
  <c r="M11" i="6"/>
  <c r="N11" i="6"/>
  <c r="O11" i="6"/>
  <c r="P11" i="6"/>
  <c r="Q11" i="6"/>
  <c r="R11" i="6"/>
  <c r="S11" i="6"/>
  <c r="T11" i="6"/>
  <c r="U11" i="6"/>
  <c r="V11" i="6"/>
  <c r="D12" i="6"/>
  <c r="E12" i="6"/>
  <c r="F12" i="6"/>
  <c r="G12" i="6"/>
  <c r="H12" i="6"/>
  <c r="I12" i="6"/>
  <c r="J12" i="6"/>
  <c r="K12" i="6"/>
  <c r="L12" i="6"/>
  <c r="M12" i="6"/>
  <c r="N12" i="6"/>
  <c r="O12" i="6"/>
  <c r="P12" i="6"/>
  <c r="Q12" i="6"/>
  <c r="R12" i="6"/>
  <c r="S12" i="6"/>
  <c r="T12" i="6"/>
  <c r="U12" i="6"/>
  <c r="V12" i="6"/>
  <c r="D13" i="6" a="1"/>
  <c r="D625" i="6"/>
  <c r="E625" i="6"/>
  <c r="F625" i="6"/>
  <c r="G625" i="6"/>
  <c r="H625" i="6"/>
  <c r="I625" i="6"/>
  <c r="J625" i="6"/>
  <c r="K625" i="6"/>
  <c r="L625" i="6"/>
  <c r="M625" i="6"/>
  <c r="N625" i="6"/>
  <c r="O625" i="6"/>
  <c r="P625" i="6"/>
  <c r="Q625" i="6"/>
  <c r="R625" i="6"/>
  <c r="S625" i="6"/>
  <c r="T625" i="6"/>
  <c r="U625" i="6"/>
  <c r="V625" i="6"/>
  <c r="W625" i="6"/>
  <c r="X625" i="6"/>
  <c r="Y625" i="6"/>
  <c r="Z625" i="6"/>
  <c r="AA625" i="6"/>
  <c r="AB625" i="6"/>
  <c r="AC625" i="6"/>
  <c r="AD625" i="6"/>
  <c r="AE625" i="6"/>
  <c r="AF625" i="6"/>
  <c r="AG625" i="6"/>
  <c r="AH625" i="6"/>
  <c r="AI625" i="6"/>
  <c r="AJ625" i="6"/>
  <c r="AK625" i="6"/>
  <c r="AL625" i="6"/>
  <c r="AM625" i="6"/>
  <c r="AN625" i="6"/>
  <c r="AO625" i="6"/>
  <c r="AP625" i="6"/>
  <c r="D626" i="6"/>
  <c r="E626" i="6"/>
  <c r="F626" i="6"/>
  <c r="G626" i="6"/>
  <c r="H626" i="6"/>
  <c r="I626" i="6"/>
  <c r="J626" i="6"/>
  <c r="K626" i="6"/>
  <c r="L626" i="6"/>
  <c r="M626" i="6"/>
  <c r="N626" i="6"/>
  <c r="O626" i="6"/>
  <c r="P626" i="6"/>
  <c r="Q626" i="6"/>
  <c r="R626" i="6"/>
  <c r="S626" i="6"/>
  <c r="T626" i="6"/>
  <c r="U626" i="6"/>
  <c r="V626" i="6"/>
  <c r="W626" i="6"/>
  <c r="X626" i="6"/>
  <c r="Y626" i="6"/>
  <c r="Z626" i="6"/>
  <c r="AA626" i="6"/>
  <c r="AB626" i="6"/>
  <c r="AC626" i="6"/>
  <c r="AD626" i="6"/>
  <c r="AE626" i="6"/>
  <c r="AF626" i="6"/>
  <c r="AG626" i="6"/>
  <c r="AH626" i="6"/>
  <c r="AI626" i="6"/>
  <c r="AJ626" i="6"/>
  <c r="AK626" i="6"/>
  <c r="AL626" i="6"/>
  <c r="AM626" i="6"/>
  <c r="AN626" i="6"/>
  <c r="AO626" i="6"/>
  <c r="AP626" i="6"/>
  <c r="D611" i="6"/>
  <c r="E611" i="6"/>
  <c r="F611" i="6"/>
  <c r="G611" i="6"/>
  <c r="H611" i="6"/>
  <c r="I611" i="6"/>
  <c r="J611" i="6"/>
  <c r="K611" i="6"/>
  <c r="L611" i="6"/>
  <c r="M611" i="6"/>
  <c r="N611" i="6"/>
  <c r="O611" i="6"/>
  <c r="P611" i="6"/>
  <c r="Q611" i="6"/>
  <c r="R611" i="6"/>
  <c r="S611" i="6"/>
  <c r="T611" i="6"/>
  <c r="U611" i="6"/>
  <c r="V611" i="6"/>
  <c r="W611" i="6"/>
  <c r="X611" i="6"/>
  <c r="Y611" i="6"/>
  <c r="Z611" i="6"/>
  <c r="AA611" i="6"/>
  <c r="AB611" i="6"/>
  <c r="AC611" i="6"/>
  <c r="AD611" i="6"/>
  <c r="AE611" i="6"/>
  <c r="AF611" i="6"/>
  <c r="AG611" i="6"/>
  <c r="AH611" i="6"/>
  <c r="AI611" i="6"/>
  <c r="AJ611" i="6"/>
  <c r="AK611" i="6"/>
  <c r="AL611" i="6"/>
  <c r="AM611" i="6"/>
  <c r="AN611" i="6"/>
  <c r="AO611" i="6"/>
  <c r="AP611" i="6"/>
  <c r="D612" i="6"/>
  <c r="E612" i="6"/>
  <c r="F612" i="6"/>
  <c r="G612" i="6"/>
  <c r="H612" i="6"/>
  <c r="I612" i="6"/>
  <c r="J612" i="6"/>
  <c r="K612" i="6"/>
  <c r="L612" i="6"/>
  <c r="M612" i="6"/>
  <c r="N612" i="6"/>
  <c r="O612" i="6"/>
  <c r="P612" i="6"/>
  <c r="Q612" i="6"/>
  <c r="R612" i="6"/>
  <c r="S612" i="6"/>
  <c r="T612" i="6"/>
  <c r="U612" i="6"/>
  <c r="V612" i="6"/>
  <c r="W612" i="6"/>
  <c r="X612" i="6"/>
  <c r="Y612" i="6"/>
  <c r="Z612" i="6"/>
  <c r="AA612" i="6"/>
  <c r="AB612" i="6"/>
  <c r="AC612" i="6"/>
  <c r="AD612" i="6"/>
  <c r="AE612" i="6"/>
  <c r="AF612" i="6"/>
  <c r="AG612" i="6"/>
  <c r="AH612" i="6"/>
  <c r="AI612" i="6"/>
  <c r="AJ612" i="6"/>
  <c r="AK612" i="6"/>
  <c r="AL612" i="6"/>
  <c r="AM612" i="6"/>
  <c r="AN612" i="6"/>
  <c r="AO612" i="6"/>
  <c r="AP612" i="6"/>
  <c r="D597" i="6"/>
  <c r="E597" i="6"/>
  <c r="F597" i="6"/>
  <c r="G597" i="6"/>
  <c r="H597" i="6"/>
  <c r="I597" i="6"/>
  <c r="J597" i="6"/>
  <c r="K597" i="6"/>
  <c r="L597" i="6"/>
  <c r="M597" i="6"/>
  <c r="N597" i="6"/>
  <c r="O597" i="6"/>
  <c r="P597" i="6"/>
  <c r="Q597" i="6"/>
  <c r="R597" i="6"/>
  <c r="S597" i="6"/>
  <c r="T597" i="6"/>
  <c r="U597" i="6"/>
  <c r="V597" i="6"/>
  <c r="W597" i="6"/>
  <c r="X597" i="6"/>
  <c r="Y597" i="6"/>
  <c r="Z597" i="6"/>
  <c r="AA597" i="6"/>
  <c r="AB597" i="6"/>
  <c r="AC597" i="6"/>
  <c r="AD597" i="6"/>
  <c r="AE597" i="6"/>
  <c r="AF597" i="6"/>
  <c r="AG597" i="6"/>
  <c r="AH597" i="6"/>
  <c r="AI597" i="6"/>
  <c r="AJ597" i="6"/>
  <c r="AK597" i="6"/>
  <c r="AL597" i="6"/>
  <c r="AM597" i="6"/>
  <c r="AN597" i="6"/>
  <c r="AO597" i="6"/>
  <c r="AP597" i="6"/>
  <c r="D598" i="6"/>
  <c r="E598" i="6"/>
  <c r="F598" i="6"/>
  <c r="G598" i="6"/>
  <c r="H598" i="6"/>
  <c r="I598" i="6"/>
  <c r="J598" i="6"/>
  <c r="K598" i="6"/>
  <c r="L598" i="6"/>
  <c r="M598" i="6"/>
  <c r="N598" i="6"/>
  <c r="O598" i="6"/>
  <c r="P598" i="6"/>
  <c r="Q598" i="6"/>
  <c r="R598" i="6"/>
  <c r="S598" i="6"/>
  <c r="T598" i="6"/>
  <c r="U598" i="6"/>
  <c r="V598" i="6"/>
  <c r="W598" i="6"/>
  <c r="X598" i="6"/>
  <c r="Y598" i="6"/>
  <c r="Z598" i="6"/>
  <c r="AA598" i="6"/>
  <c r="AB598" i="6"/>
  <c r="AC598" i="6"/>
  <c r="AD598" i="6"/>
  <c r="AE598" i="6"/>
  <c r="AF598" i="6"/>
  <c r="AG598" i="6"/>
  <c r="AH598" i="6"/>
  <c r="AI598" i="6"/>
  <c r="AJ598" i="6"/>
  <c r="AK598" i="6"/>
  <c r="AL598" i="6"/>
  <c r="AM598" i="6"/>
  <c r="AN598" i="6"/>
  <c r="AO598" i="6"/>
  <c r="AP598" i="6"/>
  <c r="D578" i="6"/>
  <c r="E578" i="6"/>
  <c r="F578" i="6"/>
  <c r="G578" i="6"/>
  <c r="H578" i="6"/>
  <c r="I578" i="6"/>
  <c r="J578" i="6"/>
  <c r="K578" i="6"/>
  <c r="L578" i="6"/>
  <c r="M578" i="6"/>
  <c r="N578" i="6"/>
  <c r="O578" i="6"/>
  <c r="P578" i="6"/>
  <c r="Q578" i="6"/>
  <c r="R578" i="6"/>
  <c r="S578" i="6"/>
  <c r="T578" i="6"/>
  <c r="U578" i="6"/>
  <c r="V578" i="6"/>
  <c r="W578" i="6"/>
  <c r="X578" i="6"/>
  <c r="Y578" i="6"/>
  <c r="Z578" i="6"/>
  <c r="AA578" i="6"/>
  <c r="AB578" i="6"/>
  <c r="AC578" i="6"/>
  <c r="AD578" i="6"/>
  <c r="AE578" i="6"/>
  <c r="AF578" i="6"/>
  <c r="AG578" i="6"/>
  <c r="AH578" i="6"/>
  <c r="AI578" i="6"/>
  <c r="AJ578" i="6"/>
  <c r="AK578" i="6"/>
  <c r="AL578" i="6"/>
  <c r="AM578" i="6"/>
  <c r="AN578" i="6"/>
  <c r="AO578" i="6"/>
  <c r="AP578" i="6"/>
  <c r="D579" i="6"/>
  <c r="E579" i="6"/>
  <c r="F579" i="6"/>
  <c r="G579" i="6"/>
  <c r="H579" i="6"/>
  <c r="I579" i="6"/>
  <c r="J579" i="6"/>
  <c r="K579" i="6"/>
  <c r="L579" i="6"/>
  <c r="M579" i="6"/>
  <c r="N579" i="6"/>
  <c r="O579" i="6"/>
  <c r="P579" i="6"/>
  <c r="Q579" i="6"/>
  <c r="R579" i="6"/>
  <c r="S579" i="6"/>
  <c r="T579" i="6"/>
  <c r="U579" i="6"/>
  <c r="V579" i="6"/>
  <c r="W579" i="6"/>
  <c r="X579" i="6"/>
  <c r="Y579" i="6"/>
  <c r="Z579" i="6"/>
  <c r="AA579" i="6"/>
  <c r="AB579" i="6"/>
  <c r="AC579" i="6"/>
  <c r="AD579" i="6"/>
  <c r="AE579" i="6"/>
  <c r="AF579" i="6"/>
  <c r="AG579" i="6"/>
  <c r="AH579" i="6"/>
  <c r="AI579" i="6"/>
  <c r="AJ579" i="6"/>
  <c r="AK579" i="6"/>
  <c r="AL579" i="6"/>
  <c r="AM579" i="6"/>
  <c r="AN579" i="6"/>
  <c r="AO579" i="6"/>
  <c r="AP579" i="6"/>
  <c r="D564" i="6"/>
  <c r="E564" i="6"/>
  <c r="F564" i="6"/>
  <c r="G564" i="6"/>
  <c r="H564" i="6"/>
  <c r="I564" i="6"/>
  <c r="J564" i="6"/>
  <c r="K564" i="6"/>
  <c r="L564" i="6"/>
  <c r="M564" i="6"/>
  <c r="N564" i="6"/>
  <c r="O564" i="6"/>
  <c r="P564" i="6"/>
  <c r="Q564" i="6"/>
  <c r="R564" i="6"/>
  <c r="S564" i="6"/>
  <c r="T564" i="6"/>
  <c r="U564" i="6"/>
  <c r="V564" i="6"/>
  <c r="W564" i="6"/>
  <c r="X564" i="6"/>
  <c r="Y564" i="6"/>
  <c r="Z564" i="6"/>
  <c r="AA564" i="6"/>
  <c r="AB564" i="6"/>
  <c r="AC564" i="6"/>
  <c r="AD564" i="6"/>
  <c r="AE564" i="6"/>
  <c r="AF564" i="6"/>
  <c r="AG564" i="6"/>
  <c r="AH564" i="6"/>
  <c r="AI564" i="6"/>
  <c r="AJ564" i="6"/>
  <c r="AK564" i="6"/>
  <c r="AL564" i="6"/>
  <c r="AM564" i="6"/>
  <c r="AN564" i="6"/>
  <c r="AO564" i="6"/>
  <c r="AP564" i="6"/>
  <c r="D565" i="6"/>
  <c r="E565" i="6"/>
  <c r="F565" i="6"/>
  <c r="G565" i="6"/>
  <c r="H565" i="6"/>
  <c r="I565" i="6"/>
  <c r="J565" i="6"/>
  <c r="K565" i="6"/>
  <c r="L565" i="6"/>
  <c r="M565" i="6"/>
  <c r="N565" i="6"/>
  <c r="O565" i="6"/>
  <c r="P565" i="6"/>
  <c r="Q565" i="6"/>
  <c r="R565" i="6"/>
  <c r="S565" i="6"/>
  <c r="T565" i="6"/>
  <c r="U565" i="6"/>
  <c r="V565" i="6"/>
  <c r="W565" i="6"/>
  <c r="X565" i="6"/>
  <c r="Y565" i="6"/>
  <c r="Z565" i="6"/>
  <c r="AA565" i="6"/>
  <c r="AB565" i="6"/>
  <c r="AC565" i="6"/>
  <c r="AD565" i="6"/>
  <c r="AE565" i="6"/>
  <c r="AF565" i="6"/>
  <c r="AG565" i="6"/>
  <c r="AH565" i="6"/>
  <c r="AI565" i="6"/>
  <c r="AJ565" i="6"/>
  <c r="AK565" i="6"/>
  <c r="AL565" i="6"/>
  <c r="AM565" i="6"/>
  <c r="AN565" i="6"/>
  <c r="AO565" i="6"/>
  <c r="AP565" i="6"/>
  <c r="D550" i="6"/>
  <c r="E550" i="6"/>
  <c r="F550" i="6"/>
  <c r="G550" i="6"/>
  <c r="H550" i="6"/>
  <c r="I550" i="6"/>
  <c r="J550" i="6"/>
  <c r="K550" i="6"/>
  <c r="L550" i="6"/>
  <c r="M550" i="6"/>
  <c r="N550" i="6"/>
  <c r="O550" i="6"/>
  <c r="P550" i="6"/>
  <c r="Q550" i="6"/>
  <c r="R550" i="6"/>
  <c r="S550" i="6"/>
  <c r="T550" i="6"/>
  <c r="U550" i="6"/>
  <c r="V550" i="6"/>
  <c r="W550" i="6"/>
  <c r="X550" i="6"/>
  <c r="Y550" i="6"/>
  <c r="Z550" i="6"/>
  <c r="AA550" i="6"/>
  <c r="AB550" i="6"/>
  <c r="AC550" i="6"/>
  <c r="AD550" i="6"/>
  <c r="AE550" i="6"/>
  <c r="AF550" i="6"/>
  <c r="AG550" i="6"/>
  <c r="AH550" i="6"/>
  <c r="AI550" i="6"/>
  <c r="AJ550" i="6"/>
  <c r="AK550" i="6"/>
  <c r="AL550" i="6"/>
  <c r="AM550" i="6"/>
  <c r="AN550" i="6"/>
  <c r="AO550" i="6"/>
  <c r="AP550" i="6"/>
  <c r="D551" i="6"/>
  <c r="E551" i="6"/>
  <c r="F551" i="6"/>
  <c r="G551" i="6"/>
  <c r="H551" i="6"/>
  <c r="I551" i="6"/>
  <c r="J551" i="6"/>
  <c r="K551" i="6"/>
  <c r="L551" i="6"/>
  <c r="M551" i="6"/>
  <c r="N551" i="6"/>
  <c r="O551" i="6"/>
  <c r="P551" i="6"/>
  <c r="Q551" i="6"/>
  <c r="R551" i="6"/>
  <c r="S551" i="6"/>
  <c r="T551" i="6"/>
  <c r="U551" i="6"/>
  <c r="V551" i="6"/>
  <c r="W551" i="6"/>
  <c r="X551" i="6"/>
  <c r="Y551" i="6"/>
  <c r="Z551" i="6"/>
  <c r="AA551" i="6"/>
  <c r="AB551" i="6"/>
  <c r="AC551" i="6"/>
  <c r="AD551" i="6"/>
  <c r="AE551" i="6"/>
  <c r="AF551" i="6"/>
  <c r="AG551" i="6"/>
  <c r="AH551" i="6"/>
  <c r="AI551" i="6"/>
  <c r="AJ551" i="6"/>
  <c r="AK551" i="6"/>
  <c r="AL551" i="6"/>
  <c r="AM551" i="6"/>
  <c r="AN551" i="6"/>
  <c r="AO551" i="6"/>
  <c r="AP551" i="6"/>
  <c r="D531" i="6"/>
  <c r="E531" i="6"/>
  <c r="F531" i="6"/>
  <c r="G531" i="6"/>
  <c r="H531" i="6"/>
  <c r="I531" i="6"/>
  <c r="J531" i="6"/>
  <c r="K531" i="6"/>
  <c r="L531" i="6"/>
  <c r="M531" i="6"/>
  <c r="N531" i="6"/>
  <c r="O531" i="6"/>
  <c r="P531" i="6"/>
  <c r="Q531" i="6"/>
  <c r="R531" i="6"/>
  <c r="S531" i="6"/>
  <c r="T531" i="6"/>
  <c r="U531" i="6"/>
  <c r="V531" i="6"/>
  <c r="W531" i="6"/>
  <c r="X531" i="6"/>
  <c r="Y531" i="6"/>
  <c r="Z531" i="6"/>
  <c r="AA531" i="6"/>
  <c r="AB531" i="6"/>
  <c r="AC531" i="6"/>
  <c r="AD531" i="6"/>
  <c r="AE531" i="6"/>
  <c r="AF531" i="6"/>
  <c r="AG531" i="6"/>
  <c r="AH531" i="6"/>
  <c r="AI531" i="6"/>
  <c r="AJ531" i="6"/>
  <c r="AK531" i="6"/>
  <c r="AL531" i="6"/>
  <c r="AM531" i="6"/>
  <c r="AN531" i="6"/>
  <c r="AO531" i="6"/>
  <c r="AP531" i="6"/>
  <c r="D532" i="6"/>
  <c r="E532" i="6"/>
  <c r="F532" i="6"/>
  <c r="G532" i="6"/>
  <c r="H532" i="6"/>
  <c r="I532" i="6"/>
  <c r="J532" i="6"/>
  <c r="K532" i="6"/>
  <c r="L532" i="6"/>
  <c r="M532" i="6"/>
  <c r="N532" i="6"/>
  <c r="O532" i="6"/>
  <c r="P532" i="6"/>
  <c r="Q532" i="6"/>
  <c r="R532" i="6"/>
  <c r="S532" i="6"/>
  <c r="T532" i="6"/>
  <c r="U532" i="6"/>
  <c r="V532" i="6"/>
  <c r="W532" i="6"/>
  <c r="X532" i="6"/>
  <c r="Y532" i="6"/>
  <c r="Z532" i="6"/>
  <c r="AA532" i="6"/>
  <c r="AB532" i="6"/>
  <c r="AC532" i="6"/>
  <c r="AD532" i="6"/>
  <c r="AE532" i="6"/>
  <c r="AF532" i="6"/>
  <c r="AG532" i="6"/>
  <c r="AH532" i="6"/>
  <c r="AI532" i="6"/>
  <c r="AJ532" i="6"/>
  <c r="AK532" i="6"/>
  <c r="AL532" i="6"/>
  <c r="AM532" i="6"/>
  <c r="AN532" i="6"/>
  <c r="AO532" i="6"/>
  <c r="AP532" i="6"/>
  <c r="D517" i="6"/>
  <c r="E517" i="6"/>
  <c r="F517" i="6"/>
  <c r="G517" i="6"/>
  <c r="H517" i="6"/>
  <c r="I517" i="6"/>
  <c r="J517" i="6"/>
  <c r="K517" i="6"/>
  <c r="L517" i="6"/>
  <c r="M517" i="6"/>
  <c r="N517" i="6"/>
  <c r="O517" i="6"/>
  <c r="P517" i="6"/>
  <c r="Q517" i="6"/>
  <c r="R517" i="6"/>
  <c r="S517" i="6"/>
  <c r="T517" i="6"/>
  <c r="U517" i="6"/>
  <c r="V517" i="6"/>
  <c r="W517" i="6"/>
  <c r="X517" i="6"/>
  <c r="Y517" i="6"/>
  <c r="Z517" i="6"/>
  <c r="AA517" i="6"/>
  <c r="AB517" i="6"/>
  <c r="AC517" i="6"/>
  <c r="AD517" i="6"/>
  <c r="AE517" i="6"/>
  <c r="AF517" i="6"/>
  <c r="AG517" i="6"/>
  <c r="AH517" i="6"/>
  <c r="AI517" i="6"/>
  <c r="AJ517" i="6"/>
  <c r="AK517" i="6"/>
  <c r="AL517" i="6"/>
  <c r="AM517" i="6"/>
  <c r="AN517" i="6"/>
  <c r="AO517" i="6"/>
  <c r="AP517" i="6"/>
  <c r="D518" i="6"/>
  <c r="E518" i="6"/>
  <c r="F518" i="6"/>
  <c r="G518" i="6"/>
  <c r="H518" i="6"/>
  <c r="I518" i="6"/>
  <c r="J518" i="6"/>
  <c r="K518" i="6"/>
  <c r="L518" i="6"/>
  <c r="M518" i="6"/>
  <c r="N518" i="6"/>
  <c r="O518" i="6"/>
  <c r="P518" i="6"/>
  <c r="Q518" i="6"/>
  <c r="R518" i="6"/>
  <c r="S518" i="6"/>
  <c r="T518" i="6"/>
  <c r="U518" i="6"/>
  <c r="V518" i="6"/>
  <c r="W518" i="6"/>
  <c r="X518" i="6"/>
  <c r="Y518" i="6"/>
  <c r="Z518" i="6"/>
  <c r="AA518" i="6"/>
  <c r="AB518" i="6"/>
  <c r="AC518" i="6"/>
  <c r="AD518" i="6"/>
  <c r="AE518" i="6"/>
  <c r="AF518" i="6"/>
  <c r="AG518" i="6"/>
  <c r="AH518" i="6"/>
  <c r="AI518" i="6"/>
  <c r="AJ518" i="6"/>
  <c r="AK518" i="6"/>
  <c r="AL518" i="6"/>
  <c r="AM518" i="6"/>
  <c r="AN518" i="6"/>
  <c r="AO518" i="6"/>
  <c r="AP518" i="6"/>
  <c r="D503" i="6"/>
  <c r="E503" i="6"/>
  <c r="F503" i="6"/>
  <c r="G503" i="6"/>
  <c r="H503" i="6"/>
  <c r="I503" i="6"/>
  <c r="J503" i="6"/>
  <c r="K503" i="6"/>
  <c r="L503" i="6"/>
  <c r="M503" i="6"/>
  <c r="N503" i="6"/>
  <c r="O503" i="6"/>
  <c r="P503" i="6"/>
  <c r="Q503" i="6"/>
  <c r="R503" i="6"/>
  <c r="S503" i="6"/>
  <c r="T503" i="6"/>
  <c r="U503" i="6"/>
  <c r="V503" i="6"/>
  <c r="W503" i="6"/>
  <c r="X503" i="6"/>
  <c r="Y503" i="6"/>
  <c r="Z503" i="6"/>
  <c r="AA503" i="6"/>
  <c r="AB503" i="6"/>
  <c r="AC503" i="6"/>
  <c r="AD503" i="6"/>
  <c r="AE503" i="6"/>
  <c r="AF503" i="6"/>
  <c r="AG503" i="6"/>
  <c r="AH503" i="6"/>
  <c r="AI503" i="6"/>
  <c r="AJ503" i="6"/>
  <c r="AK503" i="6"/>
  <c r="AL503" i="6"/>
  <c r="AM503" i="6"/>
  <c r="AN503" i="6"/>
  <c r="AO503" i="6"/>
  <c r="AP503" i="6"/>
  <c r="D504" i="6"/>
  <c r="E504" i="6"/>
  <c r="F504" i="6"/>
  <c r="G504" i="6"/>
  <c r="H504" i="6"/>
  <c r="I504" i="6"/>
  <c r="J504" i="6"/>
  <c r="K504" i="6"/>
  <c r="L504" i="6"/>
  <c r="M504" i="6"/>
  <c r="N504" i="6"/>
  <c r="O504" i="6"/>
  <c r="P504" i="6"/>
  <c r="Q504" i="6"/>
  <c r="R504" i="6"/>
  <c r="S504" i="6"/>
  <c r="T504" i="6"/>
  <c r="U504" i="6"/>
  <c r="V504" i="6"/>
  <c r="W504" i="6"/>
  <c r="X504" i="6"/>
  <c r="Y504" i="6"/>
  <c r="Z504" i="6"/>
  <c r="AA504" i="6"/>
  <c r="AB504" i="6"/>
  <c r="AC504" i="6"/>
  <c r="AD504" i="6"/>
  <c r="AE504" i="6"/>
  <c r="AF504" i="6"/>
  <c r="AG504" i="6"/>
  <c r="AH504" i="6"/>
  <c r="AI504" i="6"/>
  <c r="AJ504" i="6"/>
  <c r="AK504" i="6"/>
  <c r="AL504" i="6"/>
  <c r="AM504" i="6"/>
  <c r="AN504" i="6"/>
  <c r="AO504" i="6"/>
  <c r="AP504" i="6"/>
  <c r="D482" i="6"/>
  <c r="E482" i="6"/>
  <c r="F482" i="6"/>
  <c r="G482" i="6"/>
  <c r="H482" i="6"/>
  <c r="I482" i="6"/>
  <c r="J482" i="6"/>
  <c r="K482" i="6"/>
  <c r="L482" i="6"/>
  <c r="M482" i="6"/>
  <c r="N482" i="6"/>
  <c r="O482" i="6"/>
  <c r="P482" i="6"/>
  <c r="Q482" i="6"/>
  <c r="R482" i="6"/>
  <c r="S482" i="6"/>
  <c r="T482" i="6"/>
  <c r="U482" i="6"/>
  <c r="V482" i="6"/>
  <c r="W482" i="6"/>
  <c r="X482" i="6"/>
  <c r="Y482" i="6"/>
  <c r="Z482" i="6"/>
  <c r="AA482" i="6"/>
  <c r="AB482" i="6"/>
  <c r="AC482" i="6"/>
  <c r="AD482" i="6"/>
  <c r="AE482" i="6"/>
  <c r="AF482" i="6"/>
  <c r="AG482" i="6"/>
  <c r="AH482" i="6"/>
  <c r="AI482" i="6"/>
  <c r="AJ482" i="6"/>
  <c r="AK482" i="6"/>
  <c r="AL482" i="6"/>
  <c r="AM482" i="6"/>
  <c r="AN482" i="6"/>
  <c r="AO482" i="6"/>
  <c r="AP482" i="6"/>
  <c r="D483" i="6"/>
  <c r="E483" i="6"/>
  <c r="F483" i="6"/>
  <c r="G483" i="6"/>
  <c r="H483" i="6"/>
  <c r="I483" i="6"/>
  <c r="J483" i="6"/>
  <c r="K483" i="6"/>
  <c r="L483" i="6"/>
  <c r="M483" i="6"/>
  <c r="N483" i="6"/>
  <c r="O483" i="6"/>
  <c r="P483" i="6"/>
  <c r="Q483" i="6"/>
  <c r="R483" i="6"/>
  <c r="S483" i="6"/>
  <c r="T483" i="6"/>
  <c r="U483" i="6"/>
  <c r="V483" i="6"/>
  <c r="W483" i="6"/>
  <c r="X483" i="6"/>
  <c r="Y483" i="6"/>
  <c r="Z483" i="6"/>
  <c r="AA483" i="6"/>
  <c r="AB483" i="6"/>
  <c r="AC483" i="6"/>
  <c r="AD483" i="6"/>
  <c r="AE483" i="6"/>
  <c r="AF483" i="6"/>
  <c r="AG483" i="6"/>
  <c r="AH483" i="6"/>
  <c r="AI483" i="6"/>
  <c r="AJ483" i="6"/>
  <c r="AK483" i="6"/>
  <c r="AL483" i="6"/>
  <c r="AM483" i="6"/>
  <c r="AN483" i="6"/>
  <c r="AO483" i="6"/>
  <c r="AP483" i="6"/>
  <c r="D468" i="6"/>
  <c r="E468" i="6"/>
  <c r="F468" i="6"/>
  <c r="G468" i="6"/>
  <c r="H468" i="6"/>
  <c r="I468" i="6"/>
  <c r="J468" i="6"/>
  <c r="K468" i="6"/>
  <c r="L468" i="6"/>
  <c r="M468" i="6"/>
  <c r="N468" i="6"/>
  <c r="O468" i="6"/>
  <c r="P468" i="6"/>
  <c r="Q468" i="6"/>
  <c r="R468" i="6"/>
  <c r="S468" i="6"/>
  <c r="T468" i="6"/>
  <c r="U468" i="6"/>
  <c r="V468" i="6"/>
  <c r="W468" i="6"/>
  <c r="X468" i="6"/>
  <c r="Y468" i="6"/>
  <c r="Z468" i="6"/>
  <c r="AA468" i="6"/>
  <c r="AB468" i="6"/>
  <c r="AC468" i="6"/>
  <c r="AD468" i="6"/>
  <c r="AE468" i="6"/>
  <c r="AF468" i="6"/>
  <c r="AG468" i="6"/>
  <c r="AH468" i="6"/>
  <c r="AI468" i="6"/>
  <c r="AJ468" i="6"/>
  <c r="AK468" i="6"/>
  <c r="AL468" i="6"/>
  <c r="AM468" i="6"/>
  <c r="AN468" i="6"/>
  <c r="AO468" i="6"/>
  <c r="AP468" i="6"/>
  <c r="D469" i="6"/>
  <c r="E469" i="6"/>
  <c r="F469" i="6"/>
  <c r="G469" i="6"/>
  <c r="H469" i="6"/>
  <c r="I469" i="6"/>
  <c r="J469" i="6"/>
  <c r="K469" i="6"/>
  <c r="L469" i="6"/>
  <c r="M469" i="6"/>
  <c r="N469" i="6"/>
  <c r="O469" i="6"/>
  <c r="P469" i="6"/>
  <c r="Q469" i="6"/>
  <c r="R469" i="6"/>
  <c r="S469" i="6"/>
  <c r="T469" i="6"/>
  <c r="U469" i="6"/>
  <c r="V469" i="6"/>
  <c r="W469" i="6"/>
  <c r="X469" i="6"/>
  <c r="Y469" i="6"/>
  <c r="Z469" i="6"/>
  <c r="AA469" i="6"/>
  <c r="AB469" i="6"/>
  <c r="AC469" i="6"/>
  <c r="AD469" i="6"/>
  <c r="AE469" i="6"/>
  <c r="AF469" i="6"/>
  <c r="AG469" i="6"/>
  <c r="AH469" i="6"/>
  <c r="AI469" i="6"/>
  <c r="AJ469" i="6"/>
  <c r="AK469" i="6"/>
  <c r="AL469" i="6"/>
  <c r="AM469" i="6"/>
  <c r="AN469" i="6"/>
  <c r="AO469" i="6"/>
  <c r="AP469" i="6"/>
  <c r="D454" i="6"/>
  <c r="E454" i="6"/>
  <c r="F454" i="6"/>
  <c r="G454" i="6"/>
  <c r="H454" i="6"/>
  <c r="I454" i="6"/>
  <c r="J454" i="6"/>
  <c r="K454" i="6"/>
  <c r="L454" i="6"/>
  <c r="M454" i="6"/>
  <c r="N454" i="6"/>
  <c r="O454" i="6"/>
  <c r="P454" i="6"/>
  <c r="Q454" i="6"/>
  <c r="R454" i="6"/>
  <c r="S454" i="6"/>
  <c r="T454" i="6"/>
  <c r="U454" i="6"/>
  <c r="V454" i="6"/>
  <c r="W454" i="6"/>
  <c r="X454" i="6"/>
  <c r="Y454" i="6"/>
  <c r="Z454" i="6"/>
  <c r="AA454" i="6"/>
  <c r="AB454" i="6"/>
  <c r="AC454" i="6"/>
  <c r="AD454" i="6"/>
  <c r="AE454" i="6"/>
  <c r="AF454" i="6"/>
  <c r="AG454" i="6"/>
  <c r="AH454" i="6"/>
  <c r="AI454" i="6"/>
  <c r="AJ454" i="6"/>
  <c r="AK454" i="6"/>
  <c r="AL454" i="6"/>
  <c r="AM454" i="6"/>
  <c r="AN454" i="6"/>
  <c r="AO454" i="6"/>
  <c r="AP454" i="6"/>
  <c r="D455" i="6"/>
  <c r="E455" i="6"/>
  <c r="F455" i="6"/>
  <c r="G455" i="6"/>
  <c r="H455" i="6"/>
  <c r="I455" i="6"/>
  <c r="J455" i="6"/>
  <c r="K455" i="6"/>
  <c r="L455" i="6"/>
  <c r="M455" i="6"/>
  <c r="N455" i="6"/>
  <c r="O455" i="6"/>
  <c r="P455" i="6"/>
  <c r="Q455" i="6"/>
  <c r="R455" i="6"/>
  <c r="S455" i="6"/>
  <c r="T455" i="6"/>
  <c r="U455" i="6"/>
  <c r="V455" i="6"/>
  <c r="W455" i="6"/>
  <c r="X455" i="6"/>
  <c r="Y455" i="6"/>
  <c r="Z455" i="6"/>
  <c r="AA455" i="6"/>
  <c r="AB455" i="6"/>
  <c r="AC455" i="6"/>
  <c r="AD455" i="6"/>
  <c r="AE455" i="6"/>
  <c r="AF455" i="6"/>
  <c r="AG455" i="6"/>
  <c r="AH455" i="6"/>
  <c r="AI455" i="6"/>
  <c r="AJ455" i="6"/>
  <c r="AK455" i="6"/>
  <c r="AL455" i="6"/>
  <c r="AM455" i="6"/>
  <c r="AN455" i="6"/>
  <c r="AO455" i="6"/>
  <c r="AP455" i="6"/>
  <c r="D435" i="6"/>
  <c r="E435" i="6"/>
  <c r="F435" i="6"/>
  <c r="G435" i="6"/>
  <c r="H435" i="6"/>
  <c r="I435" i="6"/>
  <c r="J435" i="6"/>
  <c r="K435" i="6"/>
  <c r="L435" i="6"/>
  <c r="M435" i="6"/>
  <c r="N435" i="6"/>
  <c r="O435" i="6"/>
  <c r="P435" i="6"/>
  <c r="Q435" i="6"/>
  <c r="R435" i="6"/>
  <c r="S435" i="6"/>
  <c r="T435" i="6"/>
  <c r="U435" i="6"/>
  <c r="V435" i="6"/>
  <c r="W435" i="6"/>
  <c r="X435" i="6"/>
  <c r="Y435" i="6"/>
  <c r="Z435" i="6"/>
  <c r="AA435" i="6"/>
  <c r="AB435" i="6"/>
  <c r="AC435" i="6"/>
  <c r="AD435" i="6"/>
  <c r="AE435" i="6"/>
  <c r="AF435" i="6"/>
  <c r="AG435" i="6"/>
  <c r="AH435" i="6"/>
  <c r="AI435" i="6"/>
  <c r="AJ435" i="6"/>
  <c r="AK435" i="6"/>
  <c r="AL435" i="6"/>
  <c r="AM435" i="6"/>
  <c r="AN435" i="6"/>
  <c r="AO435" i="6"/>
  <c r="AP435" i="6"/>
  <c r="D436" i="6"/>
  <c r="E436" i="6"/>
  <c r="F436" i="6"/>
  <c r="G436" i="6"/>
  <c r="H436" i="6"/>
  <c r="I436" i="6"/>
  <c r="J436" i="6"/>
  <c r="K436" i="6"/>
  <c r="L436" i="6"/>
  <c r="M436" i="6"/>
  <c r="N436" i="6"/>
  <c r="O436" i="6"/>
  <c r="P436" i="6"/>
  <c r="Q436" i="6"/>
  <c r="R436" i="6"/>
  <c r="S436" i="6"/>
  <c r="T436" i="6"/>
  <c r="U436" i="6"/>
  <c r="V436" i="6"/>
  <c r="W436" i="6"/>
  <c r="X436" i="6"/>
  <c r="Y436" i="6"/>
  <c r="Z436" i="6"/>
  <c r="AA436" i="6"/>
  <c r="AB436" i="6"/>
  <c r="AC436" i="6"/>
  <c r="AD436" i="6"/>
  <c r="AE436" i="6"/>
  <c r="AF436" i="6"/>
  <c r="AG436" i="6"/>
  <c r="AH436" i="6"/>
  <c r="AI436" i="6"/>
  <c r="AJ436" i="6"/>
  <c r="AK436" i="6"/>
  <c r="AL436" i="6"/>
  <c r="AM436" i="6"/>
  <c r="AN436" i="6"/>
  <c r="AO436" i="6"/>
  <c r="AP436" i="6"/>
  <c r="D421" i="6"/>
  <c r="E421" i="6"/>
  <c r="F421" i="6"/>
  <c r="G421" i="6"/>
  <c r="H421" i="6"/>
  <c r="I421" i="6"/>
  <c r="J421" i="6"/>
  <c r="K421" i="6"/>
  <c r="L421" i="6"/>
  <c r="M421" i="6"/>
  <c r="N421" i="6"/>
  <c r="O421" i="6"/>
  <c r="P421" i="6"/>
  <c r="Q421" i="6"/>
  <c r="R421" i="6"/>
  <c r="S421" i="6"/>
  <c r="T421" i="6"/>
  <c r="U421" i="6"/>
  <c r="V421" i="6"/>
  <c r="W421" i="6"/>
  <c r="X421" i="6"/>
  <c r="Y421" i="6"/>
  <c r="Z421" i="6"/>
  <c r="AA421" i="6"/>
  <c r="AB421" i="6"/>
  <c r="AC421" i="6"/>
  <c r="AD421" i="6"/>
  <c r="AE421" i="6"/>
  <c r="AF421" i="6"/>
  <c r="AG421" i="6"/>
  <c r="AH421" i="6"/>
  <c r="AI421" i="6"/>
  <c r="AJ421" i="6"/>
  <c r="AK421" i="6"/>
  <c r="AL421" i="6"/>
  <c r="AM421" i="6"/>
  <c r="AN421" i="6"/>
  <c r="AO421" i="6"/>
  <c r="AP421" i="6"/>
  <c r="D422" i="6"/>
  <c r="E422" i="6"/>
  <c r="F422" i="6"/>
  <c r="G422" i="6"/>
  <c r="H422" i="6"/>
  <c r="I422" i="6"/>
  <c r="J422" i="6"/>
  <c r="K422" i="6"/>
  <c r="L422" i="6"/>
  <c r="M422" i="6"/>
  <c r="N422" i="6"/>
  <c r="O422" i="6"/>
  <c r="P422" i="6"/>
  <c r="Q422" i="6"/>
  <c r="R422" i="6"/>
  <c r="S422" i="6"/>
  <c r="T422" i="6"/>
  <c r="U422" i="6"/>
  <c r="V422" i="6"/>
  <c r="W422" i="6"/>
  <c r="X422" i="6"/>
  <c r="Y422" i="6"/>
  <c r="Z422" i="6"/>
  <c r="AA422" i="6"/>
  <c r="AB422" i="6"/>
  <c r="AC422" i="6"/>
  <c r="AD422" i="6"/>
  <c r="AE422" i="6"/>
  <c r="AF422" i="6"/>
  <c r="AG422" i="6"/>
  <c r="AH422" i="6"/>
  <c r="AI422" i="6"/>
  <c r="AJ422" i="6"/>
  <c r="AK422" i="6"/>
  <c r="AL422" i="6"/>
  <c r="AM422" i="6"/>
  <c r="AN422" i="6"/>
  <c r="AO422" i="6"/>
  <c r="AP422" i="6"/>
  <c r="D407" i="6"/>
  <c r="E407" i="6"/>
  <c r="F407" i="6"/>
  <c r="G407" i="6"/>
  <c r="H407" i="6"/>
  <c r="I407" i="6"/>
  <c r="J407" i="6"/>
  <c r="K407" i="6"/>
  <c r="L407" i="6"/>
  <c r="M407" i="6"/>
  <c r="N407" i="6"/>
  <c r="O407" i="6"/>
  <c r="P407" i="6"/>
  <c r="Q407" i="6"/>
  <c r="R407" i="6"/>
  <c r="S407" i="6"/>
  <c r="T407" i="6"/>
  <c r="U407" i="6"/>
  <c r="V407" i="6"/>
  <c r="W407" i="6"/>
  <c r="X407" i="6"/>
  <c r="Y407" i="6"/>
  <c r="Z407" i="6"/>
  <c r="AA407" i="6"/>
  <c r="AB407" i="6"/>
  <c r="AC407" i="6"/>
  <c r="AD407" i="6"/>
  <c r="AE407" i="6"/>
  <c r="AF407" i="6"/>
  <c r="AG407" i="6"/>
  <c r="AH407" i="6"/>
  <c r="AI407" i="6"/>
  <c r="AJ407" i="6"/>
  <c r="AK407" i="6"/>
  <c r="AL407" i="6"/>
  <c r="AM407" i="6"/>
  <c r="AN407" i="6"/>
  <c r="AO407" i="6"/>
  <c r="AP407" i="6"/>
  <c r="D408" i="6"/>
  <c r="E408" i="6"/>
  <c r="F408" i="6"/>
  <c r="G408" i="6"/>
  <c r="H408" i="6"/>
  <c r="I408" i="6"/>
  <c r="J408" i="6"/>
  <c r="K408" i="6"/>
  <c r="L408" i="6"/>
  <c r="M408" i="6"/>
  <c r="N408" i="6"/>
  <c r="O408" i="6"/>
  <c r="P408" i="6"/>
  <c r="Q408" i="6"/>
  <c r="R408" i="6"/>
  <c r="S408" i="6"/>
  <c r="T408" i="6"/>
  <c r="U408" i="6"/>
  <c r="V408" i="6"/>
  <c r="W408" i="6"/>
  <c r="X408" i="6"/>
  <c r="Y408" i="6"/>
  <c r="Z408" i="6"/>
  <c r="AA408" i="6"/>
  <c r="AB408" i="6"/>
  <c r="AC408" i="6"/>
  <c r="AD408" i="6"/>
  <c r="AE408" i="6"/>
  <c r="AF408" i="6"/>
  <c r="AG408" i="6"/>
  <c r="AH408" i="6"/>
  <c r="AI408" i="6"/>
  <c r="AJ408" i="6"/>
  <c r="AK408" i="6"/>
  <c r="AL408" i="6"/>
  <c r="AM408" i="6"/>
  <c r="AN408" i="6"/>
  <c r="AO408" i="6"/>
  <c r="AP408" i="6"/>
  <c r="D388" i="6"/>
  <c r="E388" i="6"/>
  <c r="F388" i="6"/>
  <c r="G388" i="6"/>
  <c r="H388" i="6"/>
  <c r="I388" i="6"/>
  <c r="J388" i="6"/>
  <c r="K388" i="6"/>
  <c r="L388" i="6"/>
  <c r="M388" i="6"/>
  <c r="N388" i="6"/>
  <c r="O388" i="6"/>
  <c r="P388" i="6"/>
  <c r="Q388" i="6"/>
  <c r="R388" i="6"/>
  <c r="S388" i="6"/>
  <c r="T388" i="6"/>
  <c r="U388" i="6"/>
  <c r="V388" i="6"/>
  <c r="W388" i="6"/>
  <c r="X388" i="6"/>
  <c r="Y388" i="6"/>
  <c r="Z388" i="6"/>
  <c r="AA388" i="6"/>
  <c r="AB388" i="6"/>
  <c r="AC388" i="6"/>
  <c r="AD388" i="6"/>
  <c r="AE388" i="6"/>
  <c r="AF388" i="6"/>
  <c r="AG388" i="6"/>
  <c r="AH388" i="6"/>
  <c r="AI388" i="6"/>
  <c r="AJ388" i="6"/>
  <c r="AK388" i="6"/>
  <c r="AL388" i="6"/>
  <c r="AM388" i="6"/>
  <c r="AN388" i="6"/>
  <c r="AO388" i="6"/>
  <c r="AP388" i="6"/>
  <c r="D389" i="6"/>
  <c r="E389" i="6"/>
  <c r="F389" i="6"/>
  <c r="G389" i="6"/>
  <c r="H389" i="6"/>
  <c r="I389" i="6"/>
  <c r="J389" i="6"/>
  <c r="K389" i="6"/>
  <c r="L389" i="6"/>
  <c r="M389" i="6"/>
  <c r="N389" i="6"/>
  <c r="O389" i="6"/>
  <c r="P389" i="6"/>
  <c r="Q389" i="6"/>
  <c r="R389" i="6"/>
  <c r="S389" i="6"/>
  <c r="T389" i="6"/>
  <c r="U389" i="6"/>
  <c r="V389" i="6"/>
  <c r="W389" i="6"/>
  <c r="X389" i="6"/>
  <c r="Y389" i="6"/>
  <c r="Z389" i="6"/>
  <c r="AA389" i="6"/>
  <c r="AB389" i="6"/>
  <c r="AC389" i="6"/>
  <c r="AD389" i="6"/>
  <c r="AE389" i="6"/>
  <c r="AF389" i="6"/>
  <c r="AG389" i="6"/>
  <c r="AH389" i="6"/>
  <c r="AI389" i="6"/>
  <c r="AJ389" i="6"/>
  <c r="AK389" i="6"/>
  <c r="AL389" i="6"/>
  <c r="AM389" i="6"/>
  <c r="AN389" i="6"/>
  <c r="AO389" i="6"/>
  <c r="AP389" i="6"/>
  <c r="D374" i="6"/>
  <c r="E374" i="6"/>
  <c r="F374" i="6"/>
  <c r="G374" i="6"/>
  <c r="H374" i="6"/>
  <c r="I374" i="6"/>
  <c r="J374" i="6"/>
  <c r="K374" i="6"/>
  <c r="L374" i="6"/>
  <c r="M374" i="6"/>
  <c r="N374" i="6"/>
  <c r="O374" i="6"/>
  <c r="P374" i="6"/>
  <c r="Q374" i="6"/>
  <c r="R374" i="6"/>
  <c r="S374" i="6"/>
  <c r="T374" i="6"/>
  <c r="U374" i="6"/>
  <c r="V374" i="6"/>
  <c r="W374" i="6"/>
  <c r="X374" i="6"/>
  <c r="Y374" i="6"/>
  <c r="Z374" i="6"/>
  <c r="AA374" i="6"/>
  <c r="AB374" i="6"/>
  <c r="AC374" i="6"/>
  <c r="AD374" i="6"/>
  <c r="AE374" i="6"/>
  <c r="AF374" i="6"/>
  <c r="AG374" i="6"/>
  <c r="AH374" i="6"/>
  <c r="AI374" i="6"/>
  <c r="AJ374" i="6"/>
  <c r="AK374" i="6"/>
  <c r="AL374" i="6"/>
  <c r="AM374" i="6"/>
  <c r="AN374" i="6"/>
  <c r="AO374" i="6"/>
  <c r="AP374" i="6"/>
  <c r="D375" i="6"/>
  <c r="E375" i="6"/>
  <c r="F375" i="6"/>
  <c r="G375" i="6"/>
  <c r="H375" i="6"/>
  <c r="I375" i="6"/>
  <c r="J375" i="6"/>
  <c r="K375" i="6"/>
  <c r="L375" i="6"/>
  <c r="M375" i="6"/>
  <c r="N375" i="6"/>
  <c r="O375" i="6"/>
  <c r="P375" i="6"/>
  <c r="Q375" i="6"/>
  <c r="R375" i="6"/>
  <c r="S375" i="6"/>
  <c r="T375" i="6"/>
  <c r="U375" i="6"/>
  <c r="V375" i="6"/>
  <c r="W375" i="6"/>
  <c r="X375" i="6"/>
  <c r="Y375" i="6"/>
  <c r="Z375" i="6"/>
  <c r="AA375" i="6"/>
  <c r="AB375" i="6"/>
  <c r="AC375" i="6"/>
  <c r="AD375" i="6"/>
  <c r="AE375" i="6"/>
  <c r="AF375" i="6"/>
  <c r="AG375" i="6"/>
  <c r="AH375" i="6"/>
  <c r="AI375" i="6"/>
  <c r="AJ375" i="6"/>
  <c r="AK375" i="6"/>
  <c r="AL375" i="6"/>
  <c r="AM375" i="6"/>
  <c r="AN375" i="6"/>
  <c r="AO375" i="6"/>
  <c r="AP375" i="6"/>
  <c r="D360" i="6"/>
  <c r="E360" i="6"/>
  <c r="F360" i="6"/>
  <c r="G360" i="6"/>
  <c r="H360" i="6"/>
  <c r="I360" i="6"/>
  <c r="J360" i="6"/>
  <c r="K360" i="6"/>
  <c r="L360" i="6"/>
  <c r="M360" i="6"/>
  <c r="N360" i="6"/>
  <c r="O360" i="6"/>
  <c r="P360" i="6"/>
  <c r="Q360" i="6"/>
  <c r="R360" i="6"/>
  <c r="S360" i="6"/>
  <c r="T360" i="6"/>
  <c r="U360" i="6"/>
  <c r="V360" i="6"/>
  <c r="W360" i="6"/>
  <c r="X360" i="6"/>
  <c r="Y360" i="6"/>
  <c r="Z360" i="6"/>
  <c r="AA360" i="6"/>
  <c r="AB360" i="6"/>
  <c r="AC360" i="6"/>
  <c r="AD360" i="6"/>
  <c r="AE360" i="6"/>
  <c r="AF360" i="6"/>
  <c r="AG360" i="6"/>
  <c r="AH360" i="6"/>
  <c r="AI360" i="6"/>
  <c r="AJ360" i="6"/>
  <c r="AK360" i="6"/>
  <c r="AL360" i="6"/>
  <c r="AM360" i="6"/>
  <c r="AN360" i="6"/>
  <c r="AO360" i="6"/>
  <c r="AP360" i="6"/>
  <c r="D361" i="6"/>
  <c r="E361" i="6"/>
  <c r="F361" i="6"/>
  <c r="G361" i="6"/>
  <c r="H361" i="6"/>
  <c r="I361" i="6"/>
  <c r="J361" i="6"/>
  <c r="K361" i="6"/>
  <c r="L361" i="6"/>
  <c r="M361" i="6"/>
  <c r="N361" i="6"/>
  <c r="O361" i="6"/>
  <c r="P361" i="6"/>
  <c r="Q361" i="6"/>
  <c r="R361" i="6"/>
  <c r="S361" i="6"/>
  <c r="T361" i="6"/>
  <c r="U361" i="6"/>
  <c r="V361" i="6"/>
  <c r="W361" i="6"/>
  <c r="X361" i="6"/>
  <c r="Y361" i="6"/>
  <c r="Z361" i="6"/>
  <c r="AA361" i="6"/>
  <c r="AB361" i="6"/>
  <c r="AC361" i="6"/>
  <c r="AD361" i="6"/>
  <c r="AE361" i="6"/>
  <c r="AF361" i="6"/>
  <c r="AG361" i="6"/>
  <c r="AH361" i="6"/>
  <c r="AI361" i="6"/>
  <c r="AJ361" i="6"/>
  <c r="AK361" i="6"/>
  <c r="AL361" i="6"/>
  <c r="AM361" i="6"/>
  <c r="AN361" i="6"/>
  <c r="AO361" i="6"/>
  <c r="AP361" i="6"/>
  <c r="D339" i="6"/>
  <c r="E339" i="6"/>
  <c r="F339" i="6"/>
  <c r="G339" i="6"/>
  <c r="H339" i="6"/>
  <c r="I339" i="6"/>
  <c r="J339" i="6"/>
  <c r="K339" i="6"/>
  <c r="L339" i="6"/>
  <c r="M339" i="6"/>
  <c r="N339" i="6"/>
  <c r="O339" i="6"/>
  <c r="P339" i="6"/>
  <c r="Q339" i="6"/>
  <c r="R339" i="6"/>
  <c r="S339" i="6"/>
  <c r="T339" i="6"/>
  <c r="U339" i="6"/>
  <c r="V339" i="6"/>
  <c r="W339" i="6"/>
  <c r="X339" i="6"/>
  <c r="Y339" i="6"/>
  <c r="Z339" i="6"/>
  <c r="AA339" i="6"/>
  <c r="AB339" i="6"/>
  <c r="AC339" i="6"/>
  <c r="AD339" i="6"/>
  <c r="AE339" i="6"/>
  <c r="AF339" i="6"/>
  <c r="AG339" i="6"/>
  <c r="AH339" i="6"/>
  <c r="AI339" i="6"/>
  <c r="AJ339" i="6"/>
  <c r="AK339" i="6"/>
  <c r="AL339" i="6"/>
  <c r="AM339" i="6"/>
  <c r="AN339" i="6"/>
  <c r="AO339" i="6"/>
  <c r="AP339" i="6"/>
  <c r="D340" i="6"/>
  <c r="E340" i="6"/>
  <c r="F340" i="6"/>
  <c r="G340" i="6"/>
  <c r="H340" i="6"/>
  <c r="I340" i="6"/>
  <c r="J340" i="6"/>
  <c r="K340" i="6"/>
  <c r="L340" i="6"/>
  <c r="M340" i="6"/>
  <c r="N340" i="6"/>
  <c r="O340" i="6"/>
  <c r="P340" i="6"/>
  <c r="Q340" i="6"/>
  <c r="R340" i="6"/>
  <c r="S340" i="6"/>
  <c r="T340" i="6"/>
  <c r="U340" i="6"/>
  <c r="V340" i="6"/>
  <c r="W340" i="6"/>
  <c r="X340" i="6"/>
  <c r="Y340" i="6"/>
  <c r="Z340" i="6"/>
  <c r="AA340" i="6"/>
  <c r="AB340" i="6"/>
  <c r="AC340" i="6"/>
  <c r="AD340" i="6"/>
  <c r="AE340" i="6"/>
  <c r="AF340" i="6"/>
  <c r="AG340" i="6"/>
  <c r="AH340" i="6"/>
  <c r="AI340" i="6"/>
  <c r="AJ340" i="6"/>
  <c r="AK340" i="6"/>
  <c r="AL340" i="6"/>
  <c r="AM340" i="6"/>
  <c r="AN340" i="6"/>
  <c r="AO340" i="6"/>
  <c r="AP340" i="6"/>
  <c r="D325" i="6"/>
  <c r="E325" i="6"/>
  <c r="F325" i="6"/>
  <c r="G325" i="6"/>
  <c r="H325" i="6"/>
  <c r="I325" i="6"/>
  <c r="J325" i="6"/>
  <c r="K325" i="6"/>
  <c r="L325" i="6"/>
  <c r="M325" i="6"/>
  <c r="N325" i="6"/>
  <c r="O325" i="6"/>
  <c r="P325" i="6"/>
  <c r="Q325" i="6"/>
  <c r="R325" i="6"/>
  <c r="S325" i="6"/>
  <c r="T325" i="6"/>
  <c r="U325" i="6"/>
  <c r="V325" i="6"/>
  <c r="W325" i="6"/>
  <c r="X325" i="6"/>
  <c r="Y325" i="6"/>
  <c r="Z325" i="6"/>
  <c r="AA325" i="6"/>
  <c r="AB325" i="6"/>
  <c r="AC325" i="6"/>
  <c r="AD325" i="6"/>
  <c r="AE325" i="6"/>
  <c r="AF325" i="6"/>
  <c r="AG325" i="6"/>
  <c r="AH325" i="6"/>
  <c r="AI325" i="6"/>
  <c r="AJ325" i="6"/>
  <c r="AK325" i="6"/>
  <c r="AL325" i="6"/>
  <c r="AM325" i="6"/>
  <c r="AN325" i="6"/>
  <c r="AO325" i="6"/>
  <c r="AP325" i="6"/>
  <c r="D326" i="6"/>
  <c r="E326" i="6"/>
  <c r="F326" i="6"/>
  <c r="G326" i="6"/>
  <c r="H326" i="6"/>
  <c r="I326" i="6"/>
  <c r="J326" i="6"/>
  <c r="K326" i="6"/>
  <c r="L326" i="6"/>
  <c r="M326" i="6"/>
  <c r="N326" i="6"/>
  <c r="O326" i="6"/>
  <c r="P326" i="6"/>
  <c r="Q326" i="6"/>
  <c r="R326" i="6"/>
  <c r="S326" i="6"/>
  <c r="T326" i="6"/>
  <c r="U326" i="6"/>
  <c r="V326" i="6"/>
  <c r="W326" i="6"/>
  <c r="X326" i="6"/>
  <c r="Y326" i="6"/>
  <c r="Z326" i="6"/>
  <c r="AA326" i="6"/>
  <c r="AB326" i="6"/>
  <c r="AC326" i="6"/>
  <c r="AD326" i="6"/>
  <c r="AE326" i="6"/>
  <c r="AF326" i="6"/>
  <c r="AG326" i="6"/>
  <c r="AH326" i="6"/>
  <c r="AI326" i="6"/>
  <c r="AJ326" i="6"/>
  <c r="AK326" i="6"/>
  <c r="AL326" i="6"/>
  <c r="AM326" i="6"/>
  <c r="AN326" i="6"/>
  <c r="AO326" i="6"/>
  <c r="AP326" i="6"/>
  <c r="D311" i="6"/>
  <c r="E311" i="6"/>
  <c r="F311" i="6"/>
  <c r="G311" i="6"/>
  <c r="H311" i="6"/>
  <c r="I311" i="6"/>
  <c r="J311" i="6"/>
  <c r="K311" i="6"/>
  <c r="L311" i="6"/>
  <c r="M311" i="6"/>
  <c r="N311" i="6"/>
  <c r="O311" i="6"/>
  <c r="P311" i="6"/>
  <c r="Q311" i="6"/>
  <c r="R311" i="6"/>
  <c r="S311" i="6"/>
  <c r="T311" i="6"/>
  <c r="U311" i="6"/>
  <c r="V311" i="6"/>
  <c r="W311" i="6"/>
  <c r="X311" i="6"/>
  <c r="Y311" i="6"/>
  <c r="Z311" i="6"/>
  <c r="AA311" i="6"/>
  <c r="AB311" i="6"/>
  <c r="AC311" i="6"/>
  <c r="AD311" i="6"/>
  <c r="AE311" i="6"/>
  <c r="AF311" i="6"/>
  <c r="AG311" i="6"/>
  <c r="AH311" i="6"/>
  <c r="AI311" i="6"/>
  <c r="AJ311" i="6"/>
  <c r="AK311" i="6"/>
  <c r="AL311" i="6"/>
  <c r="AM311" i="6"/>
  <c r="AN311" i="6"/>
  <c r="AO311" i="6"/>
  <c r="AP311" i="6"/>
  <c r="D312" i="6"/>
  <c r="E312" i="6"/>
  <c r="F312" i="6"/>
  <c r="G312" i="6"/>
  <c r="H312" i="6"/>
  <c r="I312" i="6"/>
  <c r="J312" i="6"/>
  <c r="K312" i="6"/>
  <c r="L312" i="6"/>
  <c r="M312" i="6"/>
  <c r="N312" i="6"/>
  <c r="O312" i="6"/>
  <c r="P312" i="6"/>
  <c r="Q312" i="6"/>
  <c r="R312" i="6"/>
  <c r="S312" i="6"/>
  <c r="T312" i="6"/>
  <c r="U312" i="6"/>
  <c r="V312" i="6"/>
  <c r="W312" i="6"/>
  <c r="X312" i="6"/>
  <c r="Y312" i="6"/>
  <c r="Z312" i="6"/>
  <c r="AA312" i="6"/>
  <c r="AB312" i="6"/>
  <c r="AC312" i="6"/>
  <c r="AD312" i="6"/>
  <c r="AE312" i="6"/>
  <c r="AF312" i="6"/>
  <c r="AG312" i="6"/>
  <c r="AH312" i="6"/>
  <c r="AI312" i="6"/>
  <c r="AJ312" i="6"/>
  <c r="AK312" i="6"/>
  <c r="AL312" i="6"/>
  <c r="AM312" i="6"/>
  <c r="AN312" i="6"/>
  <c r="AO312" i="6"/>
  <c r="AP312" i="6"/>
  <c r="D292" i="6"/>
  <c r="E292" i="6"/>
  <c r="F292" i="6"/>
  <c r="G292" i="6"/>
  <c r="H292" i="6"/>
  <c r="I292" i="6"/>
  <c r="J292" i="6"/>
  <c r="K292" i="6"/>
  <c r="L292" i="6"/>
  <c r="M292" i="6"/>
  <c r="N292" i="6"/>
  <c r="O292" i="6"/>
  <c r="P292" i="6"/>
  <c r="Q292" i="6"/>
  <c r="R292" i="6"/>
  <c r="S292" i="6"/>
  <c r="T292" i="6"/>
  <c r="U292" i="6"/>
  <c r="V292" i="6"/>
  <c r="W292" i="6"/>
  <c r="X292" i="6"/>
  <c r="Y292" i="6"/>
  <c r="Z292" i="6"/>
  <c r="AA292" i="6"/>
  <c r="AB292" i="6"/>
  <c r="AC292" i="6"/>
  <c r="AD292" i="6"/>
  <c r="AE292" i="6"/>
  <c r="AF292" i="6"/>
  <c r="AG292" i="6"/>
  <c r="AH292" i="6"/>
  <c r="AI292" i="6"/>
  <c r="AJ292" i="6"/>
  <c r="AK292" i="6"/>
  <c r="AL292" i="6"/>
  <c r="AM292" i="6"/>
  <c r="AN292" i="6"/>
  <c r="AO292" i="6"/>
  <c r="AP292" i="6"/>
  <c r="D293" i="6"/>
  <c r="E293" i="6"/>
  <c r="F293" i="6"/>
  <c r="G293" i="6"/>
  <c r="H293" i="6"/>
  <c r="I293" i="6"/>
  <c r="J293" i="6"/>
  <c r="K293" i="6"/>
  <c r="L293" i="6"/>
  <c r="M293" i="6"/>
  <c r="N293" i="6"/>
  <c r="O293" i="6"/>
  <c r="P293" i="6"/>
  <c r="Q293" i="6"/>
  <c r="R293" i="6"/>
  <c r="S293" i="6"/>
  <c r="T293" i="6"/>
  <c r="U293" i="6"/>
  <c r="V293" i="6"/>
  <c r="W293" i="6"/>
  <c r="X293" i="6"/>
  <c r="Y293" i="6"/>
  <c r="Z293" i="6"/>
  <c r="AA293" i="6"/>
  <c r="AB293" i="6"/>
  <c r="AC293" i="6"/>
  <c r="AD293" i="6"/>
  <c r="AE293" i="6"/>
  <c r="AF293" i="6"/>
  <c r="AG293" i="6"/>
  <c r="AH293" i="6"/>
  <c r="AI293" i="6"/>
  <c r="AJ293" i="6"/>
  <c r="AK293" i="6"/>
  <c r="AL293" i="6"/>
  <c r="AM293" i="6"/>
  <c r="AN293" i="6"/>
  <c r="AO293" i="6"/>
  <c r="AP293" i="6"/>
  <c r="D278" i="6"/>
  <c r="E278" i="6"/>
  <c r="F278" i="6"/>
  <c r="G278" i="6"/>
  <c r="H278" i="6"/>
  <c r="I278" i="6"/>
  <c r="J278" i="6"/>
  <c r="K278" i="6"/>
  <c r="L278" i="6"/>
  <c r="M278" i="6"/>
  <c r="N278" i="6"/>
  <c r="O278" i="6"/>
  <c r="P278" i="6"/>
  <c r="Q278" i="6"/>
  <c r="R278" i="6"/>
  <c r="S278" i="6"/>
  <c r="T278" i="6"/>
  <c r="U278" i="6"/>
  <c r="V278" i="6"/>
  <c r="W278" i="6"/>
  <c r="X278" i="6"/>
  <c r="Y278" i="6"/>
  <c r="Z278" i="6"/>
  <c r="AA278" i="6"/>
  <c r="AB278" i="6"/>
  <c r="AC278" i="6"/>
  <c r="AD278" i="6"/>
  <c r="AE278" i="6"/>
  <c r="AF278" i="6"/>
  <c r="AG278" i="6"/>
  <c r="AH278" i="6"/>
  <c r="AI278" i="6"/>
  <c r="AJ278" i="6"/>
  <c r="AK278" i="6"/>
  <c r="AL278" i="6"/>
  <c r="AM278" i="6"/>
  <c r="AN278" i="6"/>
  <c r="AO278" i="6"/>
  <c r="AP278" i="6"/>
  <c r="D279" i="6"/>
  <c r="E279" i="6"/>
  <c r="F279" i="6"/>
  <c r="G279" i="6"/>
  <c r="H279" i="6"/>
  <c r="I279" i="6"/>
  <c r="J279" i="6"/>
  <c r="K279" i="6"/>
  <c r="L279" i="6"/>
  <c r="M279" i="6"/>
  <c r="N279" i="6"/>
  <c r="O279" i="6"/>
  <c r="P279" i="6"/>
  <c r="Q279" i="6"/>
  <c r="R279" i="6"/>
  <c r="S279" i="6"/>
  <c r="T279" i="6"/>
  <c r="U279" i="6"/>
  <c r="V279" i="6"/>
  <c r="W279" i="6"/>
  <c r="X279" i="6"/>
  <c r="Y279" i="6"/>
  <c r="Z279" i="6"/>
  <c r="AA279" i="6"/>
  <c r="AB279" i="6"/>
  <c r="AC279" i="6"/>
  <c r="AD279" i="6"/>
  <c r="AE279" i="6"/>
  <c r="AF279" i="6"/>
  <c r="AG279" i="6"/>
  <c r="AH279" i="6"/>
  <c r="AI279" i="6"/>
  <c r="AJ279" i="6"/>
  <c r="AK279" i="6"/>
  <c r="AL279" i="6"/>
  <c r="AM279" i="6"/>
  <c r="AN279" i="6"/>
  <c r="AO279" i="6"/>
  <c r="AP279" i="6"/>
  <c r="D264" i="6"/>
  <c r="E264" i="6"/>
  <c r="F264" i="6"/>
  <c r="G264" i="6"/>
  <c r="H264" i="6"/>
  <c r="I264" i="6"/>
  <c r="J264" i="6"/>
  <c r="K264" i="6"/>
  <c r="L264" i="6"/>
  <c r="M264" i="6"/>
  <c r="N264" i="6"/>
  <c r="O264" i="6"/>
  <c r="P264" i="6"/>
  <c r="Q264" i="6"/>
  <c r="R264" i="6"/>
  <c r="S264" i="6"/>
  <c r="T264" i="6"/>
  <c r="U264" i="6"/>
  <c r="V264" i="6"/>
  <c r="W264" i="6"/>
  <c r="X264" i="6"/>
  <c r="Y264" i="6"/>
  <c r="Z264" i="6"/>
  <c r="AA264" i="6"/>
  <c r="AB264" i="6"/>
  <c r="AC264" i="6"/>
  <c r="AD264" i="6"/>
  <c r="AE264" i="6"/>
  <c r="AF264" i="6"/>
  <c r="AG264" i="6"/>
  <c r="AH264" i="6"/>
  <c r="AI264" i="6"/>
  <c r="AJ264" i="6"/>
  <c r="AK264" i="6"/>
  <c r="AL264" i="6"/>
  <c r="AM264" i="6"/>
  <c r="AN264" i="6"/>
  <c r="AO264" i="6"/>
  <c r="AP264" i="6"/>
  <c r="D265" i="6"/>
  <c r="E265" i="6"/>
  <c r="F265" i="6"/>
  <c r="G265" i="6"/>
  <c r="H265" i="6"/>
  <c r="I265" i="6"/>
  <c r="J265" i="6"/>
  <c r="K265" i="6"/>
  <c r="L265" i="6"/>
  <c r="M265" i="6"/>
  <c r="N265" i="6"/>
  <c r="O265" i="6"/>
  <c r="P265" i="6"/>
  <c r="Q265" i="6"/>
  <c r="R265" i="6"/>
  <c r="S265" i="6"/>
  <c r="T265" i="6"/>
  <c r="U265" i="6"/>
  <c r="V265" i="6"/>
  <c r="W265" i="6"/>
  <c r="X265" i="6"/>
  <c r="Y265" i="6"/>
  <c r="Z265" i="6"/>
  <c r="AA265" i="6"/>
  <c r="AB265" i="6"/>
  <c r="AC265" i="6"/>
  <c r="AD265" i="6"/>
  <c r="AE265" i="6"/>
  <c r="AF265" i="6"/>
  <c r="AG265" i="6"/>
  <c r="AH265" i="6"/>
  <c r="AI265" i="6"/>
  <c r="AJ265" i="6"/>
  <c r="AK265" i="6"/>
  <c r="AL265" i="6"/>
  <c r="AM265" i="6"/>
  <c r="AN265" i="6"/>
  <c r="AO265" i="6"/>
  <c r="AP265" i="6"/>
  <c r="D245" i="6"/>
  <c r="E245" i="6"/>
  <c r="F245" i="6"/>
  <c r="G245" i="6"/>
  <c r="H245" i="6"/>
  <c r="I245" i="6"/>
  <c r="J245" i="6"/>
  <c r="K245" i="6"/>
  <c r="L245" i="6"/>
  <c r="M245" i="6"/>
  <c r="N245" i="6"/>
  <c r="O245" i="6"/>
  <c r="P245" i="6"/>
  <c r="Q245" i="6"/>
  <c r="R245" i="6"/>
  <c r="S245" i="6"/>
  <c r="T245" i="6"/>
  <c r="U245" i="6"/>
  <c r="V245" i="6"/>
  <c r="W245" i="6"/>
  <c r="X245" i="6"/>
  <c r="Y245" i="6"/>
  <c r="Z245" i="6"/>
  <c r="AA245" i="6"/>
  <c r="AB245" i="6"/>
  <c r="AC245" i="6"/>
  <c r="AD245" i="6"/>
  <c r="AE245" i="6"/>
  <c r="AF245" i="6"/>
  <c r="AG245" i="6"/>
  <c r="AH245" i="6"/>
  <c r="AI245" i="6"/>
  <c r="AJ245" i="6"/>
  <c r="AK245" i="6"/>
  <c r="AL245" i="6"/>
  <c r="AM245" i="6"/>
  <c r="AN245" i="6"/>
  <c r="AO245" i="6"/>
  <c r="AP245" i="6"/>
  <c r="D246" i="6"/>
  <c r="E246" i="6"/>
  <c r="F246" i="6"/>
  <c r="G246" i="6"/>
  <c r="H246" i="6"/>
  <c r="I246" i="6"/>
  <c r="J246" i="6"/>
  <c r="K246" i="6"/>
  <c r="L246" i="6"/>
  <c r="M246" i="6"/>
  <c r="N246" i="6"/>
  <c r="O246" i="6"/>
  <c r="P246" i="6"/>
  <c r="Q246" i="6"/>
  <c r="R246" i="6"/>
  <c r="S246" i="6"/>
  <c r="T246" i="6"/>
  <c r="U246" i="6"/>
  <c r="V246" i="6"/>
  <c r="W246" i="6"/>
  <c r="X246" i="6"/>
  <c r="Y246" i="6"/>
  <c r="Z246" i="6"/>
  <c r="AA246" i="6"/>
  <c r="AB246" i="6"/>
  <c r="AC246" i="6"/>
  <c r="AD246" i="6"/>
  <c r="AE246" i="6"/>
  <c r="AF246" i="6"/>
  <c r="AG246" i="6"/>
  <c r="AH246" i="6"/>
  <c r="AI246" i="6"/>
  <c r="AJ246" i="6"/>
  <c r="AK246" i="6"/>
  <c r="AL246" i="6"/>
  <c r="AM246" i="6"/>
  <c r="AN246" i="6"/>
  <c r="AO246" i="6"/>
  <c r="AP246" i="6"/>
  <c r="D231" i="6"/>
  <c r="E231" i="6"/>
  <c r="F231" i="6"/>
  <c r="G231" i="6"/>
  <c r="H231" i="6"/>
  <c r="I231" i="6"/>
  <c r="J231" i="6"/>
  <c r="K231" i="6"/>
  <c r="L231" i="6"/>
  <c r="M231" i="6"/>
  <c r="N231" i="6"/>
  <c r="O231" i="6"/>
  <c r="P231" i="6"/>
  <c r="Q231" i="6"/>
  <c r="R231" i="6"/>
  <c r="S231" i="6"/>
  <c r="T231" i="6"/>
  <c r="U231" i="6"/>
  <c r="V231" i="6"/>
  <c r="W231" i="6"/>
  <c r="X231" i="6"/>
  <c r="Y231" i="6"/>
  <c r="Z231" i="6"/>
  <c r="AA231" i="6"/>
  <c r="AB231" i="6"/>
  <c r="AC231" i="6"/>
  <c r="AD231" i="6"/>
  <c r="AE231" i="6"/>
  <c r="AF231" i="6"/>
  <c r="AG231" i="6"/>
  <c r="AH231" i="6"/>
  <c r="AI231" i="6"/>
  <c r="AJ231" i="6"/>
  <c r="AK231" i="6"/>
  <c r="AL231" i="6"/>
  <c r="AM231" i="6"/>
  <c r="AN231" i="6"/>
  <c r="AO231" i="6"/>
  <c r="AP231" i="6"/>
  <c r="D232" i="6"/>
  <c r="E232" i="6"/>
  <c r="F232" i="6"/>
  <c r="G232" i="6"/>
  <c r="H232" i="6"/>
  <c r="I232" i="6"/>
  <c r="J232" i="6"/>
  <c r="K232" i="6"/>
  <c r="L232" i="6"/>
  <c r="M232" i="6"/>
  <c r="N232" i="6"/>
  <c r="O232" i="6"/>
  <c r="P232" i="6"/>
  <c r="Q232" i="6"/>
  <c r="R232" i="6"/>
  <c r="S232" i="6"/>
  <c r="T232" i="6"/>
  <c r="U232" i="6"/>
  <c r="V232" i="6"/>
  <c r="W232" i="6"/>
  <c r="X232" i="6"/>
  <c r="Y232" i="6"/>
  <c r="Z232" i="6"/>
  <c r="AA232" i="6"/>
  <c r="AB232" i="6"/>
  <c r="AC232" i="6"/>
  <c r="AD232" i="6"/>
  <c r="AE232" i="6"/>
  <c r="AF232" i="6"/>
  <c r="AG232" i="6"/>
  <c r="AH232" i="6"/>
  <c r="AI232" i="6"/>
  <c r="AJ232" i="6"/>
  <c r="AK232" i="6"/>
  <c r="AL232" i="6"/>
  <c r="AM232" i="6"/>
  <c r="AN232" i="6"/>
  <c r="AO232" i="6"/>
  <c r="AP232" i="6"/>
  <c r="D217" i="6"/>
  <c r="E217" i="6"/>
  <c r="F217" i="6"/>
  <c r="G217" i="6"/>
  <c r="H217" i="6"/>
  <c r="I217" i="6"/>
  <c r="J217" i="6"/>
  <c r="K217" i="6"/>
  <c r="L217" i="6"/>
  <c r="M217" i="6"/>
  <c r="N217" i="6"/>
  <c r="O217" i="6"/>
  <c r="P217" i="6"/>
  <c r="Q217" i="6"/>
  <c r="R217" i="6"/>
  <c r="S217" i="6"/>
  <c r="T217" i="6"/>
  <c r="U217" i="6"/>
  <c r="V217" i="6"/>
  <c r="W217" i="6"/>
  <c r="X217" i="6"/>
  <c r="Y217" i="6"/>
  <c r="Z217" i="6"/>
  <c r="AA217" i="6"/>
  <c r="AB217" i="6"/>
  <c r="AC217" i="6"/>
  <c r="AD217" i="6"/>
  <c r="AE217" i="6"/>
  <c r="AF217" i="6"/>
  <c r="AG217" i="6"/>
  <c r="AH217" i="6"/>
  <c r="AI217" i="6"/>
  <c r="AJ217" i="6"/>
  <c r="AK217" i="6"/>
  <c r="AL217" i="6"/>
  <c r="AM217" i="6"/>
  <c r="AN217" i="6"/>
  <c r="AO217" i="6"/>
  <c r="AP217" i="6"/>
  <c r="D218" i="6"/>
  <c r="E218" i="6"/>
  <c r="F218" i="6"/>
  <c r="G218" i="6"/>
  <c r="H218" i="6"/>
  <c r="I218" i="6"/>
  <c r="J218" i="6"/>
  <c r="K218" i="6"/>
  <c r="L218" i="6"/>
  <c r="M218" i="6"/>
  <c r="N218" i="6"/>
  <c r="O218" i="6"/>
  <c r="P218" i="6"/>
  <c r="Q218" i="6"/>
  <c r="R218" i="6"/>
  <c r="S218" i="6"/>
  <c r="T218" i="6"/>
  <c r="U218" i="6"/>
  <c r="V218" i="6"/>
  <c r="W218" i="6"/>
  <c r="X218" i="6"/>
  <c r="Y218" i="6"/>
  <c r="Z218" i="6"/>
  <c r="AA218" i="6"/>
  <c r="AB218" i="6"/>
  <c r="AC218" i="6"/>
  <c r="AD218" i="6"/>
  <c r="AE218" i="6"/>
  <c r="AF218" i="6"/>
  <c r="AG218" i="6"/>
  <c r="AH218" i="6"/>
  <c r="AI218" i="6"/>
  <c r="AJ218" i="6"/>
  <c r="AK218" i="6"/>
  <c r="AL218" i="6"/>
  <c r="AM218" i="6"/>
  <c r="AN218" i="6"/>
  <c r="AO218" i="6"/>
  <c r="AP218" i="6"/>
  <c r="D196" i="6"/>
  <c r="E196" i="6"/>
  <c r="F196" i="6"/>
  <c r="G196" i="6"/>
  <c r="H196" i="6"/>
  <c r="I196" i="6"/>
  <c r="J196" i="6"/>
  <c r="K196" i="6"/>
  <c r="L196" i="6"/>
  <c r="M196" i="6"/>
  <c r="N196" i="6"/>
  <c r="O196" i="6"/>
  <c r="P196" i="6"/>
  <c r="Q196" i="6"/>
  <c r="R196" i="6"/>
  <c r="S196" i="6"/>
  <c r="T196" i="6"/>
  <c r="U196" i="6"/>
  <c r="V196" i="6"/>
  <c r="W196" i="6"/>
  <c r="X196" i="6"/>
  <c r="Y196" i="6"/>
  <c r="Z196" i="6"/>
  <c r="AA196" i="6"/>
  <c r="AB196" i="6"/>
  <c r="AC196" i="6"/>
  <c r="AD196" i="6"/>
  <c r="AE196" i="6"/>
  <c r="AF196" i="6"/>
  <c r="AG196" i="6"/>
  <c r="AH196" i="6"/>
  <c r="AI196" i="6"/>
  <c r="AJ196" i="6"/>
  <c r="AK196" i="6"/>
  <c r="AL196" i="6"/>
  <c r="AM196" i="6"/>
  <c r="AN196" i="6"/>
  <c r="AO196" i="6"/>
  <c r="AP196" i="6"/>
  <c r="D197" i="6"/>
  <c r="E197" i="6"/>
  <c r="F197" i="6"/>
  <c r="G197" i="6"/>
  <c r="H197" i="6"/>
  <c r="I197" i="6"/>
  <c r="J197" i="6"/>
  <c r="K197" i="6"/>
  <c r="L197" i="6"/>
  <c r="M197" i="6"/>
  <c r="N197" i="6"/>
  <c r="O197" i="6"/>
  <c r="P197" i="6"/>
  <c r="Q197" i="6"/>
  <c r="R197" i="6"/>
  <c r="S197" i="6"/>
  <c r="T197" i="6"/>
  <c r="U197" i="6"/>
  <c r="V197" i="6"/>
  <c r="W197" i="6"/>
  <c r="X197" i="6"/>
  <c r="Y197" i="6"/>
  <c r="Z197" i="6"/>
  <c r="AA197" i="6"/>
  <c r="AB197" i="6"/>
  <c r="AC197" i="6"/>
  <c r="AD197" i="6"/>
  <c r="AE197" i="6"/>
  <c r="AF197" i="6"/>
  <c r="AG197" i="6"/>
  <c r="AH197" i="6"/>
  <c r="AI197" i="6"/>
  <c r="AJ197" i="6"/>
  <c r="AK197" i="6"/>
  <c r="AL197" i="6"/>
  <c r="AM197" i="6"/>
  <c r="AN197" i="6"/>
  <c r="AO197" i="6"/>
  <c r="AP197" i="6"/>
  <c r="D182" i="6"/>
  <c r="E182" i="6"/>
  <c r="F182" i="6"/>
  <c r="G182" i="6"/>
  <c r="H182" i="6"/>
  <c r="I182" i="6"/>
  <c r="J182" i="6"/>
  <c r="K182" i="6"/>
  <c r="L182" i="6"/>
  <c r="M182" i="6"/>
  <c r="N182" i="6"/>
  <c r="O182" i="6"/>
  <c r="P182" i="6"/>
  <c r="Q182" i="6"/>
  <c r="R182" i="6"/>
  <c r="S182" i="6"/>
  <c r="T182" i="6"/>
  <c r="U182" i="6"/>
  <c r="V182" i="6"/>
  <c r="W182" i="6"/>
  <c r="X182" i="6"/>
  <c r="Y182" i="6"/>
  <c r="Z182" i="6"/>
  <c r="AA182" i="6"/>
  <c r="AB182" i="6"/>
  <c r="AC182" i="6"/>
  <c r="AD182" i="6"/>
  <c r="AE182" i="6"/>
  <c r="AF182" i="6"/>
  <c r="AG182" i="6"/>
  <c r="AH182" i="6"/>
  <c r="AI182" i="6"/>
  <c r="AJ182" i="6"/>
  <c r="AK182" i="6"/>
  <c r="AL182" i="6"/>
  <c r="AM182" i="6"/>
  <c r="AN182" i="6"/>
  <c r="AO182" i="6"/>
  <c r="AP182" i="6"/>
  <c r="D183" i="6"/>
  <c r="E183" i="6"/>
  <c r="F183" i="6"/>
  <c r="G183" i="6"/>
  <c r="H183" i="6"/>
  <c r="I183" i="6"/>
  <c r="J183" i="6"/>
  <c r="K183" i="6"/>
  <c r="L183" i="6"/>
  <c r="M183" i="6"/>
  <c r="N183" i="6"/>
  <c r="O183" i="6"/>
  <c r="P183" i="6"/>
  <c r="Q183" i="6"/>
  <c r="R183" i="6"/>
  <c r="S183" i="6"/>
  <c r="T183" i="6"/>
  <c r="U183" i="6"/>
  <c r="V183" i="6"/>
  <c r="W183" i="6"/>
  <c r="X183" i="6"/>
  <c r="Y183" i="6"/>
  <c r="Z183" i="6"/>
  <c r="AA183" i="6"/>
  <c r="AB183" i="6"/>
  <c r="AC183" i="6"/>
  <c r="AD183" i="6"/>
  <c r="AE183" i="6"/>
  <c r="AF183" i="6"/>
  <c r="AG183" i="6"/>
  <c r="AH183" i="6"/>
  <c r="AI183" i="6"/>
  <c r="AJ183" i="6"/>
  <c r="AK183" i="6"/>
  <c r="AL183" i="6"/>
  <c r="AM183" i="6"/>
  <c r="AN183" i="6"/>
  <c r="AO183" i="6"/>
  <c r="AP183" i="6"/>
  <c r="D168" i="6"/>
  <c r="E168" i="6"/>
  <c r="F168" i="6"/>
  <c r="G168" i="6"/>
  <c r="H168" i="6"/>
  <c r="I168" i="6"/>
  <c r="J168" i="6"/>
  <c r="K168" i="6"/>
  <c r="L168" i="6"/>
  <c r="M168" i="6"/>
  <c r="N168" i="6"/>
  <c r="O168" i="6"/>
  <c r="P168" i="6"/>
  <c r="Q168" i="6"/>
  <c r="R168" i="6"/>
  <c r="S168" i="6"/>
  <c r="T168" i="6"/>
  <c r="U168" i="6"/>
  <c r="V168" i="6"/>
  <c r="W168" i="6"/>
  <c r="X168" i="6"/>
  <c r="Y168" i="6"/>
  <c r="Z168" i="6"/>
  <c r="AA168" i="6"/>
  <c r="AB168" i="6"/>
  <c r="AC168" i="6"/>
  <c r="AD168" i="6"/>
  <c r="AE168" i="6"/>
  <c r="AF168" i="6"/>
  <c r="AG168" i="6"/>
  <c r="AH168" i="6"/>
  <c r="AI168" i="6"/>
  <c r="AJ168" i="6"/>
  <c r="AK168" i="6"/>
  <c r="AL168" i="6"/>
  <c r="AM168" i="6"/>
  <c r="AN168" i="6"/>
  <c r="AO168" i="6"/>
  <c r="AP168" i="6"/>
  <c r="D169" i="6"/>
  <c r="E169" i="6"/>
  <c r="F169" i="6"/>
  <c r="G169" i="6"/>
  <c r="H169" i="6"/>
  <c r="I169" i="6"/>
  <c r="J169" i="6"/>
  <c r="K169" i="6"/>
  <c r="L169" i="6"/>
  <c r="M169" i="6"/>
  <c r="N169" i="6"/>
  <c r="O169" i="6"/>
  <c r="P169" i="6"/>
  <c r="Q169" i="6"/>
  <c r="R169" i="6"/>
  <c r="S169" i="6"/>
  <c r="T169" i="6"/>
  <c r="U169" i="6"/>
  <c r="V169" i="6"/>
  <c r="W169" i="6"/>
  <c r="X169" i="6"/>
  <c r="Y169" i="6"/>
  <c r="Z169" i="6"/>
  <c r="AA169" i="6"/>
  <c r="AB169" i="6"/>
  <c r="AC169" i="6"/>
  <c r="AD169" i="6"/>
  <c r="AE169" i="6"/>
  <c r="AF169" i="6"/>
  <c r="AG169" i="6"/>
  <c r="AH169" i="6"/>
  <c r="AI169" i="6"/>
  <c r="AJ169" i="6"/>
  <c r="AK169" i="6"/>
  <c r="AL169" i="6"/>
  <c r="AM169" i="6"/>
  <c r="AN169" i="6"/>
  <c r="AO169" i="6"/>
  <c r="AP169" i="6"/>
  <c r="D149" i="6"/>
  <c r="E149" i="6"/>
  <c r="F149" i="6"/>
  <c r="G149" i="6"/>
  <c r="H149" i="6"/>
  <c r="I149" i="6"/>
  <c r="J149" i="6"/>
  <c r="K149" i="6"/>
  <c r="L149" i="6"/>
  <c r="M149" i="6"/>
  <c r="N149" i="6"/>
  <c r="O149" i="6"/>
  <c r="P149" i="6"/>
  <c r="Q149" i="6"/>
  <c r="R149" i="6"/>
  <c r="S149" i="6"/>
  <c r="T149" i="6"/>
  <c r="U149" i="6"/>
  <c r="V149" i="6"/>
  <c r="W149" i="6"/>
  <c r="X149" i="6"/>
  <c r="Y149" i="6"/>
  <c r="Z149" i="6"/>
  <c r="AA149" i="6"/>
  <c r="AB149" i="6"/>
  <c r="AC149" i="6"/>
  <c r="AD149" i="6"/>
  <c r="AE149" i="6"/>
  <c r="AF149" i="6"/>
  <c r="AG149" i="6"/>
  <c r="AH149" i="6"/>
  <c r="AI149" i="6"/>
  <c r="AJ149" i="6"/>
  <c r="AK149" i="6"/>
  <c r="AL149" i="6"/>
  <c r="AM149" i="6"/>
  <c r="AN149" i="6"/>
  <c r="AO149" i="6"/>
  <c r="AP149" i="6"/>
  <c r="D150" i="6"/>
  <c r="E150" i="6"/>
  <c r="F150" i="6"/>
  <c r="G150" i="6"/>
  <c r="H150" i="6"/>
  <c r="I150" i="6"/>
  <c r="J150" i="6"/>
  <c r="K150" i="6"/>
  <c r="L150" i="6"/>
  <c r="M150" i="6"/>
  <c r="N150" i="6"/>
  <c r="O150" i="6"/>
  <c r="P150" i="6"/>
  <c r="Q150" i="6"/>
  <c r="R150" i="6"/>
  <c r="S150" i="6"/>
  <c r="T150" i="6"/>
  <c r="U150" i="6"/>
  <c r="V150" i="6"/>
  <c r="W150" i="6"/>
  <c r="X150" i="6"/>
  <c r="Y150" i="6"/>
  <c r="Z150" i="6"/>
  <c r="AA150" i="6"/>
  <c r="AB150" i="6"/>
  <c r="AC150" i="6"/>
  <c r="AD150" i="6"/>
  <c r="AE150" i="6"/>
  <c r="AF150" i="6"/>
  <c r="AG150" i="6"/>
  <c r="AH150" i="6"/>
  <c r="AI150" i="6"/>
  <c r="AJ150" i="6"/>
  <c r="AK150" i="6"/>
  <c r="AL150" i="6"/>
  <c r="AM150" i="6"/>
  <c r="AN150" i="6"/>
  <c r="AO150" i="6"/>
  <c r="AP150" i="6"/>
  <c r="D135" i="6"/>
  <c r="E135" i="6"/>
  <c r="F135" i="6"/>
  <c r="G135" i="6"/>
  <c r="H135" i="6"/>
  <c r="I135" i="6"/>
  <c r="J135" i="6"/>
  <c r="K135" i="6"/>
  <c r="L135" i="6"/>
  <c r="M135" i="6"/>
  <c r="N135" i="6"/>
  <c r="O135" i="6"/>
  <c r="P135" i="6"/>
  <c r="Q135" i="6"/>
  <c r="R135" i="6"/>
  <c r="S135" i="6"/>
  <c r="T135" i="6"/>
  <c r="U135" i="6"/>
  <c r="V135" i="6"/>
  <c r="W135" i="6"/>
  <c r="X135" i="6"/>
  <c r="Y135" i="6"/>
  <c r="Z135" i="6"/>
  <c r="AA135" i="6"/>
  <c r="AB135" i="6"/>
  <c r="AC135" i="6"/>
  <c r="AD135" i="6"/>
  <c r="AE135" i="6"/>
  <c r="AF135" i="6"/>
  <c r="AG135" i="6"/>
  <c r="AH135" i="6"/>
  <c r="AI135" i="6"/>
  <c r="AJ135" i="6"/>
  <c r="AK135" i="6"/>
  <c r="AL135" i="6"/>
  <c r="AM135" i="6"/>
  <c r="AN135" i="6"/>
  <c r="AO135" i="6"/>
  <c r="AP135" i="6"/>
  <c r="D136" i="6"/>
  <c r="E136" i="6"/>
  <c r="F136" i="6"/>
  <c r="G136" i="6"/>
  <c r="H136" i="6"/>
  <c r="I136" i="6"/>
  <c r="J136" i="6"/>
  <c r="K136" i="6"/>
  <c r="L136" i="6"/>
  <c r="M136" i="6"/>
  <c r="N136" i="6"/>
  <c r="O136" i="6"/>
  <c r="P136" i="6"/>
  <c r="Q136" i="6"/>
  <c r="R136" i="6"/>
  <c r="S136" i="6"/>
  <c r="T136" i="6"/>
  <c r="U136" i="6"/>
  <c r="V136" i="6"/>
  <c r="W136" i="6"/>
  <c r="X136" i="6"/>
  <c r="Y136" i="6"/>
  <c r="Z136" i="6"/>
  <c r="AA136" i="6"/>
  <c r="AB136" i="6"/>
  <c r="AC136" i="6"/>
  <c r="AD136" i="6"/>
  <c r="AE136" i="6"/>
  <c r="AF136" i="6"/>
  <c r="AG136" i="6"/>
  <c r="AH136" i="6"/>
  <c r="AI136" i="6"/>
  <c r="AJ136" i="6"/>
  <c r="AK136" i="6"/>
  <c r="AL136" i="6"/>
  <c r="AM136" i="6"/>
  <c r="AN136" i="6"/>
  <c r="AO136" i="6"/>
  <c r="AP136" i="6"/>
  <c r="D121" i="6"/>
  <c r="E121" i="6"/>
  <c r="F121" i="6"/>
  <c r="G121" i="6"/>
  <c r="H121" i="6"/>
  <c r="I121" i="6"/>
  <c r="J121" i="6"/>
  <c r="K121" i="6"/>
  <c r="L121" i="6"/>
  <c r="M121" i="6"/>
  <c r="N121" i="6"/>
  <c r="O121" i="6"/>
  <c r="P121" i="6"/>
  <c r="Q121" i="6"/>
  <c r="R121" i="6"/>
  <c r="S121" i="6"/>
  <c r="T121" i="6"/>
  <c r="U121" i="6"/>
  <c r="V121" i="6"/>
  <c r="W121" i="6"/>
  <c r="X121" i="6"/>
  <c r="Y121" i="6"/>
  <c r="Z121" i="6"/>
  <c r="AA121" i="6"/>
  <c r="AB121" i="6"/>
  <c r="AC121" i="6"/>
  <c r="AD121" i="6"/>
  <c r="AE121" i="6"/>
  <c r="AF121" i="6"/>
  <c r="AG121" i="6"/>
  <c r="AH121" i="6"/>
  <c r="AI121" i="6"/>
  <c r="AJ121" i="6"/>
  <c r="AK121" i="6"/>
  <c r="AL121" i="6"/>
  <c r="AM121" i="6"/>
  <c r="AN121" i="6"/>
  <c r="AO121" i="6"/>
  <c r="AP121" i="6"/>
  <c r="D122" i="6"/>
  <c r="E122" i="6"/>
  <c r="F122" i="6"/>
  <c r="G122" i="6"/>
  <c r="H122" i="6"/>
  <c r="I122" i="6"/>
  <c r="J122" i="6"/>
  <c r="K122" i="6"/>
  <c r="L122" i="6"/>
  <c r="M122" i="6"/>
  <c r="N122" i="6"/>
  <c r="O122" i="6"/>
  <c r="P122" i="6"/>
  <c r="Q122" i="6"/>
  <c r="R122" i="6"/>
  <c r="S122" i="6"/>
  <c r="T122" i="6"/>
  <c r="U122" i="6"/>
  <c r="V122" i="6"/>
  <c r="W122" i="6"/>
  <c r="X122" i="6"/>
  <c r="Y122" i="6"/>
  <c r="Z122" i="6"/>
  <c r="AA122" i="6"/>
  <c r="AB122" i="6"/>
  <c r="AC122" i="6"/>
  <c r="AD122" i="6"/>
  <c r="AE122" i="6"/>
  <c r="AF122" i="6"/>
  <c r="AG122" i="6"/>
  <c r="AH122" i="6"/>
  <c r="AI122" i="6"/>
  <c r="AJ122" i="6"/>
  <c r="AK122" i="6"/>
  <c r="AL122" i="6"/>
  <c r="AM122" i="6"/>
  <c r="AN122" i="6"/>
  <c r="AO122" i="6"/>
  <c r="AP122" i="6"/>
  <c r="D102" i="6"/>
  <c r="E102" i="6"/>
  <c r="F102" i="6"/>
  <c r="G102" i="6"/>
  <c r="H102" i="6"/>
  <c r="I102" i="6"/>
  <c r="J102" i="6"/>
  <c r="K102" i="6"/>
  <c r="L102" i="6"/>
  <c r="M102" i="6"/>
  <c r="N102" i="6"/>
  <c r="O102" i="6"/>
  <c r="P102" i="6"/>
  <c r="Q102" i="6"/>
  <c r="R102" i="6"/>
  <c r="S102" i="6"/>
  <c r="T102" i="6"/>
  <c r="U102" i="6"/>
  <c r="V102" i="6"/>
  <c r="W102" i="6"/>
  <c r="X102" i="6"/>
  <c r="Y102" i="6"/>
  <c r="Z102" i="6"/>
  <c r="AA102" i="6"/>
  <c r="AB102" i="6"/>
  <c r="AC102" i="6"/>
  <c r="AD102" i="6"/>
  <c r="AE102" i="6"/>
  <c r="AF102" i="6"/>
  <c r="AG102" i="6"/>
  <c r="AH102" i="6"/>
  <c r="AI102" i="6"/>
  <c r="AJ102" i="6"/>
  <c r="AK102" i="6"/>
  <c r="AL102" i="6"/>
  <c r="AM102" i="6"/>
  <c r="AN102" i="6"/>
  <c r="AO102" i="6"/>
  <c r="AP102" i="6"/>
  <c r="D103" i="6"/>
  <c r="E103" i="6"/>
  <c r="F103" i="6"/>
  <c r="G103" i="6"/>
  <c r="H103" i="6"/>
  <c r="I103" i="6"/>
  <c r="J103" i="6"/>
  <c r="K103" i="6"/>
  <c r="L103" i="6"/>
  <c r="M103" i="6"/>
  <c r="N103" i="6"/>
  <c r="O103" i="6"/>
  <c r="P103" i="6"/>
  <c r="Q103" i="6"/>
  <c r="R103" i="6"/>
  <c r="S103" i="6"/>
  <c r="T103" i="6"/>
  <c r="U103" i="6"/>
  <c r="V103" i="6"/>
  <c r="W103" i="6"/>
  <c r="X103" i="6"/>
  <c r="Y103" i="6"/>
  <c r="Z103" i="6"/>
  <c r="AA103" i="6"/>
  <c r="AB103" i="6"/>
  <c r="AC103" i="6"/>
  <c r="AD103" i="6"/>
  <c r="AE103" i="6"/>
  <c r="AF103" i="6"/>
  <c r="AG103" i="6"/>
  <c r="AH103" i="6"/>
  <c r="AI103" i="6"/>
  <c r="AJ103" i="6"/>
  <c r="AK103" i="6"/>
  <c r="AL103" i="6"/>
  <c r="AM103" i="6"/>
  <c r="AN103" i="6"/>
  <c r="AO103" i="6"/>
  <c r="AP103" i="6"/>
  <c r="D88" i="6"/>
  <c r="E88" i="6"/>
  <c r="F88" i="6"/>
  <c r="G88" i="6"/>
  <c r="H88" i="6"/>
  <c r="I88" i="6"/>
  <c r="J88" i="6"/>
  <c r="K88" i="6"/>
  <c r="L88" i="6"/>
  <c r="M88" i="6"/>
  <c r="N88" i="6"/>
  <c r="O88" i="6"/>
  <c r="P88" i="6"/>
  <c r="Q88" i="6"/>
  <c r="R88" i="6"/>
  <c r="S88" i="6"/>
  <c r="T88" i="6"/>
  <c r="U88" i="6"/>
  <c r="V88" i="6"/>
  <c r="W88" i="6"/>
  <c r="X88" i="6"/>
  <c r="Y88" i="6"/>
  <c r="Z88" i="6"/>
  <c r="AA88" i="6"/>
  <c r="AB88" i="6"/>
  <c r="AC88" i="6"/>
  <c r="AD88" i="6"/>
  <c r="AE88" i="6"/>
  <c r="AF88" i="6"/>
  <c r="AG88" i="6"/>
  <c r="AH88" i="6"/>
  <c r="AI88" i="6"/>
  <c r="AJ88" i="6"/>
  <c r="AK88" i="6"/>
  <c r="AL88" i="6"/>
  <c r="AM88" i="6"/>
  <c r="AN88" i="6"/>
  <c r="AO88" i="6"/>
  <c r="AP88" i="6"/>
  <c r="D89" i="6"/>
  <c r="E89" i="6"/>
  <c r="F89" i="6"/>
  <c r="G89" i="6"/>
  <c r="H89" i="6"/>
  <c r="I89" i="6"/>
  <c r="J89" i="6"/>
  <c r="K89" i="6"/>
  <c r="L89" i="6"/>
  <c r="M89" i="6"/>
  <c r="N89" i="6"/>
  <c r="O89" i="6"/>
  <c r="P89" i="6"/>
  <c r="Q89" i="6"/>
  <c r="R89" i="6"/>
  <c r="S89" i="6"/>
  <c r="T89" i="6"/>
  <c r="U89" i="6"/>
  <c r="V89" i="6"/>
  <c r="W89" i="6"/>
  <c r="X89" i="6"/>
  <c r="Y89" i="6"/>
  <c r="Z89" i="6"/>
  <c r="AA89" i="6"/>
  <c r="AB89" i="6"/>
  <c r="AC89" i="6"/>
  <c r="AD89" i="6"/>
  <c r="AE89" i="6"/>
  <c r="AF89" i="6"/>
  <c r="AG89" i="6"/>
  <c r="AH89" i="6"/>
  <c r="AI89" i="6"/>
  <c r="AJ89" i="6"/>
  <c r="AK89" i="6"/>
  <c r="AL89" i="6"/>
  <c r="AM89" i="6"/>
  <c r="AN89" i="6"/>
  <c r="AO89" i="6"/>
  <c r="AP89" i="6"/>
  <c r="D74" i="6"/>
  <c r="E74" i="6"/>
  <c r="F74" i="6"/>
  <c r="G74" i="6"/>
  <c r="H74" i="6"/>
  <c r="I74" i="6"/>
  <c r="J74" i="6"/>
  <c r="K74" i="6"/>
  <c r="L74" i="6"/>
  <c r="M74" i="6"/>
  <c r="N74" i="6"/>
  <c r="O74" i="6"/>
  <c r="P74" i="6"/>
  <c r="Q74" i="6"/>
  <c r="R74" i="6"/>
  <c r="S74" i="6"/>
  <c r="T74" i="6"/>
  <c r="U74" i="6"/>
  <c r="V74" i="6"/>
  <c r="W74" i="6"/>
  <c r="X74" i="6"/>
  <c r="Y74" i="6"/>
  <c r="Z74" i="6"/>
  <c r="AA74" i="6"/>
  <c r="AB74" i="6"/>
  <c r="AC74" i="6"/>
  <c r="AD74" i="6"/>
  <c r="AE74" i="6"/>
  <c r="AF74" i="6"/>
  <c r="AG74" i="6"/>
  <c r="AH74" i="6"/>
  <c r="AI74" i="6"/>
  <c r="AJ74" i="6"/>
  <c r="AK74" i="6"/>
  <c r="AL74" i="6"/>
  <c r="AM74" i="6"/>
  <c r="AN74" i="6"/>
  <c r="AO74" i="6"/>
  <c r="AP74" i="6"/>
  <c r="D75" i="6"/>
  <c r="E75" i="6"/>
  <c r="F75" i="6"/>
  <c r="G75" i="6"/>
  <c r="H75" i="6"/>
  <c r="I75" i="6"/>
  <c r="J75" i="6"/>
  <c r="K75" i="6"/>
  <c r="L75" i="6"/>
  <c r="M75" i="6"/>
  <c r="N75" i="6"/>
  <c r="O75" i="6"/>
  <c r="P75" i="6"/>
  <c r="Q75" i="6"/>
  <c r="R75" i="6"/>
  <c r="S75" i="6"/>
  <c r="T75" i="6"/>
  <c r="U75" i="6"/>
  <c r="V75" i="6"/>
  <c r="W75" i="6"/>
  <c r="X75" i="6"/>
  <c r="Y75" i="6"/>
  <c r="Z75" i="6"/>
  <c r="AA75" i="6"/>
  <c r="AB75" i="6"/>
  <c r="AC75" i="6"/>
  <c r="AD75" i="6"/>
  <c r="AE75" i="6"/>
  <c r="AF75" i="6"/>
  <c r="AG75" i="6"/>
  <c r="AH75" i="6"/>
  <c r="AI75" i="6"/>
  <c r="AJ75" i="6"/>
  <c r="AK75" i="6"/>
  <c r="AL75" i="6"/>
  <c r="AM75" i="6"/>
  <c r="AN75" i="6"/>
  <c r="AO75" i="6"/>
  <c r="AP75" i="6"/>
  <c r="D30" i="6"/>
  <c r="E30" i="6"/>
  <c r="F30" i="6"/>
  <c r="G30" i="6"/>
  <c r="H30" i="6"/>
  <c r="I30" i="6"/>
  <c r="J30" i="6"/>
  <c r="K30" i="6"/>
  <c r="L30" i="6"/>
  <c r="M30" i="6"/>
  <c r="N30" i="6"/>
  <c r="O30" i="6"/>
  <c r="P30" i="6"/>
  <c r="Q30" i="6"/>
  <c r="R30" i="6"/>
  <c r="S30" i="6"/>
  <c r="T30" i="6"/>
  <c r="U30" i="6"/>
  <c r="V30" i="6"/>
  <c r="W30" i="6"/>
  <c r="X30" i="6"/>
  <c r="Y30" i="6"/>
  <c r="Z30" i="6"/>
  <c r="AA30" i="6"/>
  <c r="AB30" i="6"/>
  <c r="AC30" i="6"/>
  <c r="AD30" i="6"/>
  <c r="AE30" i="6"/>
  <c r="AF30" i="6"/>
  <c r="AG30" i="6"/>
  <c r="AH30" i="6"/>
  <c r="AI30" i="6"/>
  <c r="AJ30" i="6"/>
  <c r="AK30" i="6"/>
  <c r="AL30" i="6"/>
  <c r="AM30" i="6"/>
  <c r="AN30" i="6"/>
  <c r="AO30" i="6"/>
  <c r="AP30" i="6"/>
  <c r="D31" i="6"/>
  <c r="E31" i="6"/>
  <c r="F31" i="6"/>
  <c r="G31" i="6"/>
  <c r="H31" i="6"/>
  <c r="I31" i="6"/>
  <c r="J31" i="6"/>
  <c r="K31" i="6"/>
  <c r="L31" i="6"/>
  <c r="M31" i="6"/>
  <c r="N31" i="6"/>
  <c r="O31" i="6"/>
  <c r="P31" i="6"/>
  <c r="Q31" i="6"/>
  <c r="R31" i="6"/>
  <c r="S31" i="6"/>
  <c r="T31" i="6"/>
  <c r="U31" i="6"/>
  <c r="V31" i="6"/>
  <c r="W31" i="6"/>
  <c r="X31" i="6"/>
  <c r="Y31" i="6"/>
  <c r="Z31" i="6"/>
  <c r="AA31" i="6"/>
  <c r="AB31" i="6"/>
  <c r="AC31" i="6"/>
  <c r="AD31" i="6"/>
  <c r="AE31" i="6"/>
  <c r="AF31" i="6"/>
  <c r="AG31" i="6"/>
  <c r="AH31" i="6"/>
  <c r="AI31" i="6"/>
  <c r="AJ31" i="6"/>
  <c r="AK31" i="6"/>
  <c r="AL31" i="6"/>
  <c r="AM31" i="6"/>
  <c r="AN31" i="6"/>
  <c r="AO31" i="6"/>
  <c r="AP31" i="6"/>
  <c r="D19" i="6"/>
  <c r="E19" i="6"/>
  <c r="F19" i="6"/>
  <c r="G19" i="6"/>
  <c r="H19" i="6"/>
  <c r="I19" i="6"/>
  <c r="J19" i="6"/>
  <c r="K19" i="6"/>
  <c r="L19" i="6"/>
  <c r="M19" i="6"/>
  <c r="N19" i="6"/>
  <c r="O19" i="6"/>
  <c r="P19" i="6"/>
  <c r="Q19" i="6"/>
  <c r="R19" i="6"/>
  <c r="S19" i="6"/>
  <c r="T19" i="6"/>
  <c r="U19" i="6"/>
  <c r="V19" i="6"/>
  <c r="W19" i="6"/>
  <c r="X19" i="6"/>
  <c r="Y19" i="6"/>
  <c r="Z19" i="6"/>
  <c r="AA19" i="6"/>
  <c r="AB19" i="6"/>
  <c r="AC19" i="6"/>
  <c r="AD19" i="6"/>
  <c r="AE19" i="6"/>
  <c r="AF19" i="6"/>
  <c r="AG19" i="6"/>
  <c r="AH19" i="6"/>
  <c r="AI19" i="6"/>
  <c r="AJ19" i="6"/>
  <c r="AK19" i="6"/>
  <c r="AL19" i="6"/>
  <c r="AM19" i="6"/>
  <c r="AN19" i="6"/>
  <c r="AO19" i="6"/>
  <c r="AP19" i="6"/>
  <c r="D20" i="6"/>
  <c r="E20" i="6"/>
  <c r="F20" i="6"/>
  <c r="G20" i="6"/>
  <c r="H20" i="6"/>
  <c r="I20" i="6"/>
  <c r="J20" i="6"/>
  <c r="K20" i="6"/>
  <c r="L20" i="6"/>
  <c r="M20" i="6"/>
  <c r="N20" i="6"/>
  <c r="O20" i="6"/>
  <c r="P20" i="6"/>
  <c r="Q20" i="6"/>
  <c r="R20" i="6"/>
  <c r="S20" i="6"/>
  <c r="T20" i="6"/>
  <c r="U20" i="6"/>
  <c r="V20" i="6"/>
  <c r="W20" i="6"/>
  <c r="X20" i="6"/>
  <c r="Y20" i="6"/>
  <c r="Z20" i="6"/>
  <c r="AA20" i="6"/>
  <c r="AB20" i="6"/>
  <c r="AC20" i="6"/>
  <c r="AD20" i="6"/>
  <c r="AE20" i="6"/>
  <c r="AF20" i="6"/>
  <c r="AG20" i="6"/>
  <c r="AH20" i="6"/>
  <c r="AI20" i="6"/>
  <c r="AJ20" i="6"/>
  <c r="AK20" i="6"/>
  <c r="AL20" i="6"/>
  <c r="AM20" i="6"/>
  <c r="AN20" i="6"/>
  <c r="AO20" i="6"/>
  <c r="AP20" i="6"/>
  <c r="AP7" i="6"/>
  <c r="AO7" i="6"/>
  <c r="AN7" i="6"/>
  <c r="AM7" i="6"/>
  <c r="AL7" i="6"/>
  <c r="AK7" i="6"/>
  <c r="AJ7" i="6"/>
  <c r="AI7" i="6"/>
  <c r="AH7" i="6"/>
  <c r="AG7" i="6"/>
  <c r="AF7" i="6"/>
  <c r="AE7" i="6"/>
  <c r="AD7" i="6"/>
  <c r="AC7" i="6"/>
  <c r="AB7" i="6"/>
  <c r="AA7" i="6"/>
  <c r="Z7" i="6"/>
  <c r="Y7" i="6"/>
  <c r="X7" i="6"/>
  <c r="W7" i="6"/>
  <c r="V7" i="6"/>
  <c r="U7" i="6"/>
  <c r="T7" i="6"/>
  <c r="S7" i="6"/>
  <c r="R7" i="6"/>
  <c r="Q7" i="6"/>
  <c r="P7" i="6"/>
  <c r="O7" i="6"/>
  <c r="N7" i="6"/>
  <c r="M7" i="6"/>
  <c r="L7" i="6"/>
  <c r="K7" i="6"/>
  <c r="J7" i="6"/>
  <c r="I7" i="6"/>
  <c r="H7" i="6"/>
  <c r="G7" i="6"/>
  <c r="F7" i="6"/>
  <c r="E7" i="6"/>
  <c r="D7" i="6"/>
  <c r="AP6" i="6"/>
  <c r="AO6" i="6"/>
  <c r="AN6" i="6"/>
  <c r="AM6" i="6"/>
  <c r="AL6" i="6"/>
  <c r="AK6" i="6"/>
  <c r="AJ6" i="6"/>
  <c r="AI6" i="6"/>
  <c r="AH6" i="6"/>
  <c r="AG6" i="6"/>
  <c r="AF6" i="6"/>
  <c r="AE6" i="6"/>
  <c r="AD6" i="6"/>
  <c r="AC6" i="6"/>
  <c r="AB6" i="6"/>
  <c r="AA6" i="6"/>
  <c r="Z6" i="6"/>
  <c r="Y6" i="6"/>
  <c r="X6" i="6"/>
  <c r="W6" i="6"/>
  <c r="V6" i="6"/>
  <c r="U6" i="6"/>
  <c r="T6" i="6"/>
  <c r="S6" i="6"/>
  <c r="R6" i="6"/>
  <c r="Q6" i="6"/>
  <c r="P6" i="6"/>
  <c r="O6" i="6"/>
  <c r="N6" i="6"/>
  <c r="M6" i="6"/>
  <c r="L6" i="6"/>
  <c r="K6" i="6"/>
  <c r="J6" i="6"/>
  <c r="I6" i="6"/>
  <c r="H6" i="6"/>
  <c r="G6" i="6"/>
  <c r="F6" i="6"/>
  <c r="E6" i="6"/>
  <c r="D6" i="6"/>
  <c r="E1226" i="20"/>
  <c r="F1226" i="20"/>
  <c r="G1226" i="20"/>
  <c r="H1226" i="20"/>
  <c r="I1226" i="20"/>
  <c r="J1226" i="20"/>
  <c r="K1226" i="20"/>
  <c r="L1226" i="20"/>
  <c r="M1226" i="20"/>
  <c r="N1226" i="20"/>
  <c r="O1226" i="20"/>
  <c r="P1226" i="20"/>
  <c r="Q1226" i="20"/>
  <c r="R1226" i="20"/>
  <c r="S1226" i="20"/>
  <c r="T1226" i="20"/>
  <c r="U1226" i="20"/>
  <c r="V1226" i="20"/>
  <c r="W1226" i="20"/>
  <c r="X1226" i="20"/>
  <c r="Y1226" i="20"/>
  <c r="Z1226" i="20"/>
  <c r="AA1226" i="20"/>
  <c r="AB1226" i="20"/>
  <c r="AC1226" i="20"/>
  <c r="AD1226" i="20"/>
  <c r="AE1226" i="20"/>
  <c r="AF1226" i="20"/>
  <c r="AG1226" i="20"/>
  <c r="AH1226" i="20"/>
  <c r="AI1226" i="20"/>
  <c r="AJ1226" i="20"/>
  <c r="AK1226" i="20"/>
  <c r="AL1226" i="20"/>
  <c r="AM1226" i="20"/>
  <c r="AN1226" i="20"/>
  <c r="AO1226" i="20"/>
  <c r="AP1226" i="20"/>
  <c r="AQ1226" i="20"/>
  <c r="AR1226" i="20"/>
  <c r="AS1226" i="20"/>
  <c r="AT1226" i="20"/>
  <c r="AU1226" i="20"/>
  <c r="AV1226" i="20"/>
  <c r="AW1226" i="20"/>
  <c r="AX1226" i="20"/>
  <c r="AY1226" i="20"/>
  <c r="AZ1226" i="20"/>
  <c r="BA1226" i="20"/>
  <c r="BB1226" i="20"/>
  <c r="BC1226" i="20"/>
  <c r="BD1226" i="20"/>
  <c r="BE1226" i="20"/>
  <c r="BF1226" i="20"/>
  <c r="BG1226" i="20"/>
  <c r="BH1226" i="20"/>
  <c r="BI1226" i="20"/>
  <c r="BJ1226" i="20"/>
  <c r="BK1226" i="20"/>
  <c r="BL1226" i="20"/>
  <c r="BM1226" i="20"/>
  <c r="BN1226" i="20"/>
  <c r="BO1226" i="20"/>
  <c r="BP1226" i="20"/>
  <c r="BQ1226" i="20"/>
  <c r="BR1226" i="20"/>
  <c r="BS1226" i="20"/>
  <c r="BT1226" i="20"/>
  <c r="BU1226" i="20"/>
  <c r="BV1226" i="20"/>
  <c r="BW1226" i="20"/>
  <c r="BX1226" i="20"/>
  <c r="BY1226" i="20"/>
  <c r="BZ1226" i="20"/>
  <c r="CA1226" i="20"/>
  <c r="CB1226" i="20"/>
  <c r="CC1226" i="20"/>
  <c r="CD1226" i="20"/>
  <c r="E1227" i="20"/>
  <c r="F1227" i="20"/>
  <c r="G1227" i="20"/>
  <c r="H1227" i="20"/>
  <c r="I1227" i="20"/>
  <c r="J1227" i="20"/>
  <c r="K1227" i="20"/>
  <c r="L1227" i="20"/>
  <c r="M1227" i="20"/>
  <c r="N1227" i="20"/>
  <c r="O1227" i="20"/>
  <c r="P1227" i="20"/>
  <c r="Q1227" i="20"/>
  <c r="R1227" i="20"/>
  <c r="S1227" i="20"/>
  <c r="T1227" i="20"/>
  <c r="U1227" i="20"/>
  <c r="V1227" i="20"/>
  <c r="W1227" i="20"/>
  <c r="X1227" i="20"/>
  <c r="Y1227" i="20"/>
  <c r="Z1227" i="20"/>
  <c r="AA1227" i="20"/>
  <c r="AB1227" i="20"/>
  <c r="AC1227" i="20"/>
  <c r="AD1227" i="20"/>
  <c r="AE1227" i="20"/>
  <c r="AF1227" i="20"/>
  <c r="AG1227" i="20"/>
  <c r="AH1227" i="20"/>
  <c r="AI1227" i="20"/>
  <c r="AJ1227" i="20"/>
  <c r="AK1227" i="20"/>
  <c r="AL1227" i="20"/>
  <c r="AM1227" i="20"/>
  <c r="AN1227" i="20"/>
  <c r="AO1227" i="20"/>
  <c r="AP1227" i="20"/>
  <c r="AQ1227" i="20"/>
  <c r="AR1227" i="20"/>
  <c r="AS1227" i="20"/>
  <c r="AT1227" i="20"/>
  <c r="AU1227" i="20"/>
  <c r="AV1227" i="20"/>
  <c r="AW1227" i="20"/>
  <c r="AX1227" i="20"/>
  <c r="AY1227" i="20"/>
  <c r="AZ1227" i="20"/>
  <c r="BA1227" i="20"/>
  <c r="BB1227" i="20"/>
  <c r="BC1227" i="20"/>
  <c r="BD1227" i="20"/>
  <c r="BE1227" i="20"/>
  <c r="BF1227" i="20"/>
  <c r="BG1227" i="20"/>
  <c r="BH1227" i="20"/>
  <c r="BI1227" i="20"/>
  <c r="BJ1227" i="20"/>
  <c r="BK1227" i="20"/>
  <c r="BL1227" i="20"/>
  <c r="BM1227" i="20"/>
  <c r="BN1227" i="20"/>
  <c r="BO1227" i="20"/>
  <c r="BP1227" i="20"/>
  <c r="BQ1227" i="20"/>
  <c r="BR1227" i="20"/>
  <c r="BS1227" i="20"/>
  <c r="BT1227" i="20"/>
  <c r="BU1227" i="20"/>
  <c r="BV1227" i="20"/>
  <c r="BW1227" i="20"/>
  <c r="BX1227" i="20"/>
  <c r="BY1227" i="20"/>
  <c r="BZ1227" i="20"/>
  <c r="CA1227" i="20"/>
  <c r="CB1227" i="20"/>
  <c r="CC1227" i="20"/>
  <c r="CD1227" i="20"/>
  <c r="CD532" i="20"/>
  <c r="CC532" i="20"/>
  <c r="CB532" i="20"/>
  <c r="CA532" i="20"/>
  <c r="BZ532" i="20"/>
  <c r="BY532" i="20"/>
  <c r="BX532" i="20"/>
  <c r="BW532" i="20"/>
  <c r="BV532" i="20"/>
  <c r="BU532" i="20"/>
  <c r="BT532" i="20"/>
  <c r="BS532" i="20"/>
  <c r="BR532" i="20"/>
  <c r="BQ532" i="20"/>
  <c r="BP532" i="20"/>
  <c r="BO532" i="20"/>
  <c r="BN532" i="20"/>
  <c r="BM532" i="20"/>
  <c r="BL532" i="20"/>
  <c r="BK532" i="20"/>
  <c r="BJ532" i="20"/>
  <c r="BI532" i="20"/>
  <c r="BH532" i="20"/>
  <c r="BG532" i="20"/>
  <c r="BF532" i="20"/>
  <c r="BE532" i="20"/>
  <c r="BD532" i="20"/>
  <c r="BC532" i="20"/>
  <c r="BB532" i="20"/>
  <c r="BA532" i="20"/>
  <c r="AZ532" i="20"/>
  <c r="AY532" i="20"/>
  <c r="AX532" i="20"/>
  <c r="AW532" i="20"/>
  <c r="AV532" i="20"/>
  <c r="AU532" i="20"/>
  <c r="AT532" i="20"/>
  <c r="AS532" i="20"/>
  <c r="AR532" i="20"/>
  <c r="AQ532" i="20"/>
  <c r="AP532" i="20"/>
  <c r="AO532" i="20"/>
  <c r="AN532" i="20"/>
  <c r="AM532" i="20"/>
  <c r="AL532" i="20"/>
  <c r="AK532" i="20"/>
  <c r="AJ532" i="20"/>
  <c r="AI532" i="20"/>
  <c r="AH532" i="20"/>
  <c r="AG532" i="20"/>
  <c r="AF532" i="20"/>
  <c r="AE532" i="20"/>
  <c r="AD532" i="20"/>
  <c r="AC532" i="20"/>
  <c r="AB532" i="20"/>
  <c r="AA532" i="20"/>
  <c r="Z532" i="20"/>
  <c r="Y532" i="20"/>
  <c r="X532" i="20"/>
  <c r="W532" i="20"/>
  <c r="V532" i="20"/>
  <c r="U532" i="20"/>
  <c r="T532" i="20"/>
  <c r="S532" i="20"/>
  <c r="R532" i="20"/>
  <c r="Q532" i="20"/>
  <c r="P532" i="20"/>
  <c r="O532" i="20"/>
  <c r="N532" i="20"/>
  <c r="M532" i="20"/>
  <c r="L532" i="20"/>
  <c r="K532" i="20"/>
  <c r="J532" i="20"/>
  <c r="I532" i="20"/>
  <c r="H532" i="20"/>
  <c r="G532" i="20"/>
  <c r="F532" i="20"/>
  <c r="E532" i="20"/>
  <c r="CD531" i="20"/>
  <c r="CC531" i="20"/>
  <c r="CB531" i="20"/>
  <c r="CA531" i="20"/>
  <c r="BZ531" i="20"/>
  <c r="BY531" i="20"/>
  <c r="BX531" i="20"/>
  <c r="BW531" i="20"/>
  <c r="BV531" i="20"/>
  <c r="BU531" i="20"/>
  <c r="BT531" i="20"/>
  <c r="BS531" i="20"/>
  <c r="BR531" i="20"/>
  <c r="BQ531" i="20"/>
  <c r="BP531" i="20"/>
  <c r="BO531" i="20"/>
  <c r="BN531" i="20"/>
  <c r="BM531" i="20"/>
  <c r="BL531" i="20"/>
  <c r="BK531" i="20"/>
  <c r="BJ531" i="20"/>
  <c r="BI531" i="20"/>
  <c r="BH531" i="20"/>
  <c r="BG531" i="20"/>
  <c r="BF531" i="20"/>
  <c r="BE531" i="20"/>
  <c r="BD531" i="20"/>
  <c r="BC531" i="20"/>
  <c r="BB531" i="20"/>
  <c r="BA531" i="20"/>
  <c r="AZ531" i="20"/>
  <c r="AY531" i="20"/>
  <c r="AX531" i="20"/>
  <c r="AW531" i="20"/>
  <c r="AV531" i="20"/>
  <c r="AU531" i="20"/>
  <c r="AT531" i="20"/>
  <c r="AS531" i="20"/>
  <c r="AR531" i="20"/>
  <c r="AQ531" i="20"/>
  <c r="AP531" i="20"/>
  <c r="AO531" i="20"/>
  <c r="AN531" i="20"/>
  <c r="AM531" i="20"/>
  <c r="AL531" i="20"/>
  <c r="AK531" i="20"/>
  <c r="AJ531" i="20"/>
  <c r="AI531" i="20"/>
  <c r="AH531" i="20"/>
  <c r="AG531" i="20"/>
  <c r="AF531" i="20"/>
  <c r="AE531" i="20"/>
  <c r="AD531" i="20"/>
  <c r="AC531" i="20"/>
  <c r="AB531" i="20"/>
  <c r="AA531" i="20"/>
  <c r="Z531" i="20"/>
  <c r="Y531" i="20"/>
  <c r="X531" i="20"/>
  <c r="W531" i="20"/>
  <c r="V531" i="20"/>
  <c r="U531" i="20"/>
  <c r="T531" i="20"/>
  <c r="S531" i="20"/>
  <c r="R531" i="20"/>
  <c r="Q531" i="20"/>
  <c r="P531" i="20"/>
  <c r="O531" i="20"/>
  <c r="N531" i="20"/>
  <c r="M531" i="20"/>
  <c r="L531" i="20"/>
  <c r="K531" i="20"/>
  <c r="J531" i="20"/>
  <c r="I531" i="20"/>
  <c r="H531" i="20"/>
  <c r="G531" i="20"/>
  <c r="F531" i="20"/>
  <c r="E531" i="20"/>
  <c r="E1718" i="19"/>
  <c r="F1718" i="19"/>
  <c r="G1718" i="19"/>
  <c r="H1718" i="19"/>
  <c r="I1718" i="19"/>
  <c r="J1718" i="19"/>
  <c r="K1718" i="19"/>
  <c r="L1718" i="19"/>
  <c r="M1718" i="19"/>
  <c r="N1718" i="19"/>
  <c r="O1718" i="19"/>
  <c r="P1718" i="19"/>
  <c r="Q1718" i="19"/>
  <c r="R1718" i="19"/>
  <c r="S1718" i="19"/>
  <c r="T1718" i="19"/>
  <c r="U1718" i="19"/>
  <c r="V1718" i="19"/>
  <c r="W1718" i="19"/>
  <c r="X1718" i="19"/>
  <c r="Y1718" i="19"/>
  <c r="Z1718" i="19"/>
  <c r="AA1718" i="19"/>
  <c r="AB1718" i="19"/>
  <c r="AC1718" i="19"/>
  <c r="AD1718" i="19"/>
  <c r="AE1718" i="19"/>
  <c r="AF1718" i="19"/>
  <c r="AG1718" i="19"/>
  <c r="AH1718" i="19"/>
  <c r="AI1718" i="19"/>
  <c r="AJ1718" i="19"/>
  <c r="AK1718" i="19"/>
  <c r="AL1718" i="19"/>
  <c r="AM1718" i="19"/>
  <c r="AN1718" i="19"/>
  <c r="AO1718" i="19"/>
  <c r="AP1718" i="19"/>
  <c r="AQ1718" i="19"/>
  <c r="AR1718" i="19"/>
  <c r="AS1718" i="19"/>
  <c r="AT1718" i="19"/>
  <c r="AU1718" i="19"/>
  <c r="AV1718" i="19"/>
  <c r="AW1718" i="19"/>
  <c r="AX1718" i="19"/>
  <c r="AY1718" i="19"/>
  <c r="AZ1718" i="19"/>
  <c r="BA1718" i="19"/>
  <c r="BB1718" i="19"/>
  <c r="BC1718" i="19"/>
  <c r="BD1718" i="19"/>
  <c r="BE1718" i="19"/>
  <c r="BF1718" i="19"/>
  <c r="BG1718" i="19"/>
  <c r="BH1718" i="19"/>
  <c r="BI1718" i="19"/>
  <c r="BJ1718" i="19"/>
  <c r="BK1718" i="19"/>
  <c r="BL1718" i="19"/>
  <c r="BM1718" i="19"/>
  <c r="BN1718" i="19"/>
  <c r="BO1718" i="19"/>
  <c r="BP1718" i="19"/>
  <c r="BQ1718" i="19"/>
  <c r="BR1718" i="19"/>
  <c r="BS1718" i="19"/>
  <c r="BT1718" i="19"/>
  <c r="BU1718" i="19"/>
  <c r="BV1718" i="19"/>
  <c r="BW1718" i="19"/>
  <c r="BX1718" i="19"/>
  <c r="BY1718" i="19"/>
  <c r="BZ1718" i="19"/>
  <c r="CA1718" i="19"/>
  <c r="CB1718" i="19"/>
  <c r="CC1718" i="19"/>
  <c r="CD1718" i="19"/>
  <c r="E1719" i="19"/>
  <c r="F1719" i="19"/>
  <c r="G1719" i="19"/>
  <c r="H1719" i="19"/>
  <c r="I1719" i="19"/>
  <c r="J1719" i="19"/>
  <c r="K1719" i="19"/>
  <c r="L1719" i="19"/>
  <c r="M1719" i="19"/>
  <c r="N1719" i="19"/>
  <c r="O1719" i="19"/>
  <c r="P1719" i="19"/>
  <c r="Q1719" i="19"/>
  <c r="R1719" i="19"/>
  <c r="S1719" i="19"/>
  <c r="T1719" i="19"/>
  <c r="U1719" i="19"/>
  <c r="V1719" i="19"/>
  <c r="W1719" i="19"/>
  <c r="X1719" i="19"/>
  <c r="Y1719" i="19"/>
  <c r="Z1719" i="19"/>
  <c r="AA1719" i="19"/>
  <c r="AB1719" i="19"/>
  <c r="AC1719" i="19"/>
  <c r="AD1719" i="19"/>
  <c r="AE1719" i="19"/>
  <c r="AF1719" i="19"/>
  <c r="AG1719" i="19"/>
  <c r="AH1719" i="19"/>
  <c r="AI1719" i="19"/>
  <c r="AJ1719" i="19"/>
  <c r="AK1719" i="19"/>
  <c r="AL1719" i="19"/>
  <c r="AM1719" i="19"/>
  <c r="AN1719" i="19"/>
  <c r="AO1719" i="19"/>
  <c r="AP1719" i="19"/>
  <c r="AQ1719" i="19"/>
  <c r="AR1719" i="19"/>
  <c r="AS1719" i="19"/>
  <c r="AT1719" i="19"/>
  <c r="AU1719" i="19"/>
  <c r="AV1719" i="19"/>
  <c r="AW1719" i="19"/>
  <c r="AX1719" i="19"/>
  <c r="AY1719" i="19"/>
  <c r="AZ1719" i="19"/>
  <c r="BA1719" i="19"/>
  <c r="BB1719" i="19"/>
  <c r="BC1719" i="19"/>
  <c r="BD1719" i="19"/>
  <c r="BE1719" i="19"/>
  <c r="BF1719" i="19"/>
  <c r="BG1719" i="19"/>
  <c r="BH1719" i="19"/>
  <c r="BI1719" i="19"/>
  <c r="BJ1719" i="19"/>
  <c r="BK1719" i="19"/>
  <c r="BL1719" i="19"/>
  <c r="BM1719" i="19"/>
  <c r="BN1719" i="19"/>
  <c r="BO1719" i="19"/>
  <c r="BP1719" i="19"/>
  <c r="BQ1719" i="19"/>
  <c r="BR1719" i="19"/>
  <c r="BS1719" i="19"/>
  <c r="BT1719" i="19"/>
  <c r="BU1719" i="19"/>
  <c r="BV1719" i="19"/>
  <c r="BW1719" i="19"/>
  <c r="BX1719" i="19"/>
  <c r="BY1719" i="19"/>
  <c r="BZ1719" i="19"/>
  <c r="CA1719" i="19"/>
  <c r="CB1719" i="19"/>
  <c r="CC1719" i="19"/>
  <c r="CD1719" i="19"/>
  <c r="E1288" i="19"/>
  <c r="F1288" i="19"/>
  <c r="G1288" i="19"/>
  <c r="H1288" i="19"/>
  <c r="I1288" i="19"/>
  <c r="J1288" i="19"/>
  <c r="K1288" i="19"/>
  <c r="L1288" i="19"/>
  <c r="M1288" i="19"/>
  <c r="N1288" i="19"/>
  <c r="O1288" i="19"/>
  <c r="P1288" i="19"/>
  <c r="Q1288" i="19"/>
  <c r="R1288" i="19"/>
  <c r="S1288" i="19"/>
  <c r="T1288" i="19"/>
  <c r="U1288" i="19"/>
  <c r="V1288" i="19"/>
  <c r="W1288" i="19"/>
  <c r="X1288" i="19"/>
  <c r="Y1288" i="19"/>
  <c r="Z1288" i="19"/>
  <c r="AA1288" i="19"/>
  <c r="AB1288" i="19"/>
  <c r="AC1288" i="19"/>
  <c r="AD1288" i="19"/>
  <c r="AE1288" i="19"/>
  <c r="AF1288" i="19"/>
  <c r="AG1288" i="19"/>
  <c r="AH1288" i="19"/>
  <c r="AI1288" i="19"/>
  <c r="AJ1288" i="19"/>
  <c r="AK1288" i="19"/>
  <c r="AL1288" i="19"/>
  <c r="AM1288" i="19"/>
  <c r="AN1288" i="19"/>
  <c r="AO1288" i="19"/>
  <c r="AP1288" i="19"/>
  <c r="AQ1288" i="19"/>
  <c r="AR1288" i="19"/>
  <c r="AS1288" i="19"/>
  <c r="AT1288" i="19"/>
  <c r="AU1288" i="19"/>
  <c r="AV1288" i="19"/>
  <c r="AW1288" i="19"/>
  <c r="AX1288" i="19"/>
  <c r="AY1288" i="19"/>
  <c r="AZ1288" i="19"/>
  <c r="BA1288" i="19"/>
  <c r="BB1288" i="19"/>
  <c r="BC1288" i="19"/>
  <c r="BD1288" i="19"/>
  <c r="BE1288" i="19"/>
  <c r="BF1288" i="19"/>
  <c r="BG1288" i="19"/>
  <c r="BH1288" i="19"/>
  <c r="BI1288" i="19"/>
  <c r="BJ1288" i="19"/>
  <c r="BK1288" i="19"/>
  <c r="BL1288" i="19"/>
  <c r="BM1288" i="19"/>
  <c r="BN1288" i="19"/>
  <c r="BO1288" i="19"/>
  <c r="BP1288" i="19"/>
  <c r="BQ1288" i="19"/>
  <c r="BR1288" i="19"/>
  <c r="BS1288" i="19"/>
  <c r="BT1288" i="19"/>
  <c r="BU1288" i="19"/>
  <c r="BV1288" i="19"/>
  <c r="BW1288" i="19"/>
  <c r="BX1288" i="19"/>
  <c r="BY1288" i="19"/>
  <c r="BZ1288" i="19"/>
  <c r="CA1288" i="19"/>
  <c r="CB1288" i="19"/>
  <c r="CC1288" i="19"/>
  <c r="CD1288" i="19"/>
  <c r="E1289" i="19"/>
  <c r="F1289" i="19"/>
  <c r="G1289" i="19"/>
  <c r="H1289" i="19"/>
  <c r="I1289" i="19"/>
  <c r="J1289" i="19"/>
  <c r="K1289" i="19"/>
  <c r="L1289" i="19"/>
  <c r="M1289" i="19"/>
  <c r="N1289" i="19"/>
  <c r="O1289" i="19"/>
  <c r="P1289" i="19"/>
  <c r="Q1289" i="19"/>
  <c r="R1289" i="19"/>
  <c r="S1289" i="19"/>
  <c r="T1289" i="19"/>
  <c r="U1289" i="19"/>
  <c r="V1289" i="19"/>
  <c r="W1289" i="19"/>
  <c r="X1289" i="19"/>
  <c r="Y1289" i="19"/>
  <c r="Z1289" i="19"/>
  <c r="AA1289" i="19"/>
  <c r="AB1289" i="19"/>
  <c r="AC1289" i="19"/>
  <c r="AD1289" i="19"/>
  <c r="AE1289" i="19"/>
  <c r="AF1289" i="19"/>
  <c r="AG1289" i="19"/>
  <c r="AH1289" i="19"/>
  <c r="AI1289" i="19"/>
  <c r="AJ1289" i="19"/>
  <c r="AK1289" i="19"/>
  <c r="AL1289" i="19"/>
  <c r="AM1289" i="19"/>
  <c r="AN1289" i="19"/>
  <c r="AO1289" i="19"/>
  <c r="AP1289" i="19"/>
  <c r="AQ1289" i="19"/>
  <c r="AR1289" i="19"/>
  <c r="AS1289" i="19"/>
  <c r="AT1289" i="19"/>
  <c r="AU1289" i="19"/>
  <c r="AV1289" i="19"/>
  <c r="AW1289" i="19"/>
  <c r="AX1289" i="19"/>
  <c r="AY1289" i="19"/>
  <c r="AZ1289" i="19"/>
  <c r="BA1289" i="19"/>
  <c r="BB1289" i="19"/>
  <c r="BC1289" i="19"/>
  <c r="BD1289" i="19"/>
  <c r="BE1289" i="19"/>
  <c r="BF1289" i="19"/>
  <c r="BG1289" i="19"/>
  <c r="BH1289" i="19"/>
  <c r="BI1289" i="19"/>
  <c r="BJ1289" i="19"/>
  <c r="BK1289" i="19"/>
  <c r="BL1289" i="19"/>
  <c r="BM1289" i="19"/>
  <c r="BN1289" i="19"/>
  <c r="BO1289" i="19"/>
  <c r="BP1289" i="19"/>
  <c r="BQ1289" i="19"/>
  <c r="BR1289" i="19"/>
  <c r="BS1289" i="19"/>
  <c r="BT1289" i="19"/>
  <c r="BU1289" i="19"/>
  <c r="BV1289" i="19"/>
  <c r="BW1289" i="19"/>
  <c r="BX1289" i="19"/>
  <c r="BY1289" i="19"/>
  <c r="BZ1289" i="19"/>
  <c r="CA1289" i="19"/>
  <c r="CB1289" i="19"/>
  <c r="CC1289" i="19"/>
  <c r="CD1289" i="19"/>
  <c r="E1203" i="19"/>
  <c r="F1203" i="19"/>
  <c r="G1203" i="19"/>
  <c r="H1203" i="19"/>
  <c r="I1203" i="19"/>
  <c r="J1203" i="19"/>
  <c r="K1203" i="19"/>
  <c r="L1203" i="19"/>
  <c r="M1203" i="19"/>
  <c r="N1203" i="19"/>
  <c r="O1203" i="19"/>
  <c r="P1203" i="19"/>
  <c r="Q1203" i="19"/>
  <c r="R1203" i="19"/>
  <c r="S1203" i="19"/>
  <c r="T1203" i="19"/>
  <c r="U1203" i="19"/>
  <c r="V1203" i="19"/>
  <c r="W1203" i="19"/>
  <c r="X1203" i="19"/>
  <c r="Y1203" i="19"/>
  <c r="Z1203" i="19"/>
  <c r="AA1203" i="19"/>
  <c r="AB1203" i="19"/>
  <c r="AC1203" i="19"/>
  <c r="AD1203" i="19"/>
  <c r="AE1203" i="19"/>
  <c r="AF1203" i="19"/>
  <c r="AG1203" i="19"/>
  <c r="AH1203" i="19"/>
  <c r="AI1203" i="19"/>
  <c r="AJ1203" i="19"/>
  <c r="AK1203" i="19"/>
  <c r="AL1203" i="19"/>
  <c r="AM1203" i="19"/>
  <c r="AN1203" i="19"/>
  <c r="AO1203" i="19"/>
  <c r="AP1203" i="19"/>
  <c r="AQ1203" i="19"/>
  <c r="AR1203" i="19"/>
  <c r="AS1203" i="19"/>
  <c r="AT1203" i="19"/>
  <c r="AU1203" i="19"/>
  <c r="AV1203" i="19"/>
  <c r="AW1203" i="19"/>
  <c r="AX1203" i="19"/>
  <c r="AY1203" i="19"/>
  <c r="AZ1203" i="19"/>
  <c r="BA1203" i="19"/>
  <c r="BB1203" i="19"/>
  <c r="BC1203" i="19"/>
  <c r="BD1203" i="19"/>
  <c r="BE1203" i="19"/>
  <c r="BF1203" i="19"/>
  <c r="BG1203" i="19"/>
  <c r="BH1203" i="19"/>
  <c r="BI1203" i="19"/>
  <c r="BJ1203" i="19"/>
  <c r="BK1203" i="19"/>
  <c r="BL1203" i="19"/>
  <c r="BM1203" i="19"/>
  <c r="BN1203" i="19"/>
  <c r="BO1203" i="19"/>
  <c r="BP1203" i="19"/>
  <c r="BQ1203" i="19"/>
  <c r="BR1203" i="19"/>
  <c r="BS1203" i="19"/>
  <c r="BT1203" i="19"/>
  <c r="BU1203" i="19"/>
  <c r="BV1203" i="19"/>
  <c r="BW1203" i="19"/>
  <c r="BX1203" i="19"/>
  <c r="BY1203" i="19"/>
  <c r="BZ1203" i="19"/>
  <c r="CA1203" i="19"/>
  <c r="CB1203" i="19"/>
  <c r="CC1203" i="19"/>
  <c r="CD1203" i="19"/>
  <c r="E1204" i="19"/>
  <c r="F1204" i="19"/>
  <c r="G1204" i="19"/>
  <c r="H1204" i="19"/>
  <c r="I1204" i="19"/>
  <c r="J1204" i="19"/>
  <c r="K1204" i="19"/>
  <c r="L1204" i="19"/>
  <c r="M1204" i="19"/>
  <c r="N1204" i="19"/>
  <c r="O1204" i="19"/>
  <c r="P1204" i="19"/>
  <c r="Q1204" i="19"/>
  <c r="R1204" i="19"/>
  <c r="S1204" i="19"/>
  <c r="T1204" i="19"/>
  <c r="U1204" i="19"/>
  <c r="V1204" i="19"/>
  <c r="W1204" i="19"/>
  <c r="X1204" i="19"/>
  <c r="Y1204" i="19"/>
  <c r="Z1204" i="19"/>
  <c r="AA1204" i="19"/>
  <c r="AB1204" i="19"/>
  <c r="AC1204" i="19"/>
  <c r="AD1204" i="19"/>
  <c r="AE1204" i="19"/>
  <c r="AF1204" i="19"/>
  <c r="AG1204" i="19"/>
  <c r="AH1204" i="19"/>
  <c r="AI1204" i="19"/>
  <c r="AJ1204" i="19"/>
  <c r="AK1204" i="19"/>
  <c r="AL1204" i="19"/>
  <c r="AM1204" i="19"/>
  <c r="AN1204" i="19"/>
  <c r="AO1204" i="19"/>
  <c r="AP1204" i="19"/>
  <c r="AQ1204" i="19"/>
  <c r="AR1204" i="19"/>
  <c r="AS1204" i="19"/>
  <c r="AT1204" i="19"/>
  <c r="AU1204" i="19"/>
  <c r="AV1204" i="19"/>
  <c r="AW1204" i="19"/>
  <c r="AX1204" i="19"/>
  <c r="AY1204" i="19"/>
  <c r="AZ1204" i="19"/>
  <c r="BA1204" i="19"/>
  <c r="BB1204" i="19"/>
  <c r="BC1204" i="19"/>
  <c r="BD1204" i="19"/>
  <c r="BE1204" i="19"/>
  <c r="BF1204" i="19"/>
  <c r="BG1204" i="19"/>
  <c r="BH1204" i="19"/>
  <c r="BI1204" i="19"/>
  <c r="BJ1204" i="19"/>
  <c r="BK1204" i="19"/>
  <c r="BL1204" i="19"/>
  <c r="BM1204" i="19"/>
  <c r="BN1204" i="19"/>
  <c r="BO1204" i="19"/>
  <c r="BP1204" i="19"/>
  <c r="BQ1204" i="19"/>
  <c r="BR1204" i="19"/>
  <c r="BS1204" i="19"/>
  <c r="BT1204" i="19"/>
  <c r="BU1204" i="19"/>
  <c r="BV1204" i="19"/>
  <c r="BW1204" i="19"/>
  <c r="BX1204" i="19"/>
  <c r="BY1204" i="19"/>
  <c r="BZ1204" i="19"/>
  <c r="CA1204" i="19"/>
  <c r="CB1204" i="19"/>
  <c r="CC1204" i="19"/>
  <c r="CD1204" i="19"/>
  <c r="E817" i="19"/>
  <c r="F817" i="19"/>
  <c r="G817" i="19"/>
  <c r="H817" i="19"/>
  <c r="I817" i="19"/>
  <c r="J817" i="19"/>
  <c r="K817" i="19"/>
  <c r="L817" i="19"/>
  <c r="M817" i="19"/>
  <c r="N817" i="19"/>
  <c r="O817" i="19"/>
  <c r="P817" i="19"/>
  <c r="Q817" i="19"/>
  <c r="R817" i="19"/>
  <c r="S817" i="19"/>
  <c r="T817" i="19"/>
  <c r="U817" i="19"/>
  <c r="V817" i="19"/>
  <c r="W817" i="19"/>
  <c r="X817" i="19"/>
  <c r="Y817" i="19"/>
  <c r="Z817" i="19"/>
  <c r="AA817" i="19"/>
  <c r="AB817" i="19"/>
  <c r="AC817" i="19"/>
  <c r="AD817" i="19"/>
  <c r="AE817" i="19"/>
  <c r="AF817" i="19"/>
  <c r="AG817" i="19"/>
  <c r="AH817" i="19"/>
  <c r="AI817" i="19"/>
  <c r="AJ817" i="19"/>
  <c r="AK817" i="19"/>
  <c r="AL817" i="19"/>
  <c r="AM817" i="19"/>
  <c r="AN817" i="19"/>
  <c r="AO817" i="19"/>
  <c r="AP817" i="19"/>
  <c r="AQ817" i="19"/>
  <c r="AR817" i="19"/>
  <c r="AS817" i="19"/>
  <c r="AT817" i="19"/>
  <c r="AU817" i="19"/>
  <c r="AV817" i="19"/>
  <c r="AW817" i="19"/>
  <c r="AX817" i="19"/>
  <c r="AY817" i="19"/>
  <c r="AZ817" i="19"/>
  <c r="BA817" i="19"/>
  <c r="BB817" i="19"/>
  <c r="BC817" i="19"/>
  <c r="BD817" i="19"/>
  <c r="BE817" i="19"/>
  <c r="BF817" i="19"/>
  <c r="BG817" i="19"/>
  <c r="BH817" i="19"/>
  <c r="BI817" i="19"/>
  <c r="BJ817" i="19"/>
  <c r="BK817" i="19"/>
  <c r="BL817" i="19"/>
  <c r="BM817" i="19"/>
  <c r="BN817" i="19"/>
  <c r="BO817" i="19"/>
  <c r="BP817" i="19"/>
  <c r="BQ817" i="19"/>
  <c r="BR817" i="19"/>
  <c r="BS817" i="19"/>
  <c r="BT817" i="19"/>
  <c r="BU817" i="19"/>
  <c r="BV817" i="19"/>
  <c r="BW817" i="19"/>
  <c r="BX817" i="19"/>
  <c r="BY817" i="19"/>
  <c r="BZ817" i="19"/>
  <c r="CA817" i="19"/>
  <c r="CB817" i="19"/>
  <c r="CC817" i="19"/>
  <c r="CD817" i="19"/>
  <c r="E818" i="19"/>
  <c r="F818" i="19"/>
  <c r="G818" i="19"/>
  <c r="H818" i="19"/>
  <c r="I818" i="19"/>
  <c r="J818" i="19"/>
  <c r="K818" i="19"/>
  <c r="L818" i="19"/>
  <c r="M818" i="19"/>
  <c r="N818" i="19"/>
  <c r="O818" i="19"/>
  <c r="P818" i="19"/>
  <c r="Q818" i="19"/>
  <c r="R818" i="19"/>
  <c r="S818" i="19"/>
  <c r="T818" i="19"/>
  <c r="U818" i="19"/>
  <c r="V818" i="19"/>
  <c r="W818" i="19"/>
  <c r="X818" i="19"/>
  <c r="Y818" i="19"/>
  <c r="Z818" i="19"/>
  <c r="AA818" i="19"/>
  <c r="AB818" i="19"/>
  <c r="AC818" i="19"/>
  <c r="AD818" i="19"/>
  <c r="AE818" i="19"/>
  <c r="AF818" i="19"/>
  <c r="AG818" i="19"/>
  <c r="AH818" i="19"/>
  <c r="AI818" i="19"/>
  <c r="AJ818" i="19"/>
  <c r="AK818" i="19"/>
  <c r="AL818" i="19"/>
  <c r="AM818" i="19"/>
  <c r="AN818" i="19"/>
  <c r="AO818" i="19"/>
  <c r="AP818" i="19"/>
  <c r="AQ818" i="19"/>
  <c r="AR818" i="19"/>
  <c r="AS818" i="19"/>
  <c r="AT818" i="19"/>
  <c r="AU818" i="19"/>
  <c r="AV818" i="19"/>
  <c r="AW818" i="19"/>
  <c r="AX818" i="19"/>
  <c r="AY818" i="19"/>
  <c r="AZ818" i="19"/>
  <c r="BA818" i="19"/>
  <c r="BB818" i="19"/>
  <c r="BC818" i="19"/>
  <c r="BD818" i="19"/>
  <c r="BE818" i="19"/>
  <c r="BF818" i="19"/>
  <c r="BG818" i="19"/>
  <c r="BH818" i="19"/>
  <c r="BI818" i="19"/>
  <c r="BJ818" i="19"/>
  <c r="BK818" i="19"/>
  <c r="BL818" i="19"/>
  <c r="BM818" i="19"/>
  <c r="BN818" i="19"/>
  <c r="BO818" i="19"/>
  <c r="BP818" i="19"/>
  <c r="BQ818" i="19"/>
  <c r="BR818" i="19"/>
  <c r="BS818" i="19"/>
  <c r="BT818" i="19"/>
  <c r="BU818" i="19"/>
  <c r="BV818" i="19"/>
  <c r="BW818" i="19"/>
  <c r="BX818" i="19"/>
  <c r="BY818" i="19"/>
  <c r="BZ818" i="19"/>
  <c r="CA818" i="19"/>
  <c r="CB818" i="19"/>
  <c r="CC818" i="19"/>
  <c r="CD818" i="19"/>
  <c r="CD305" i="19"/>
  <c r="CC305" i="19"/>
  <c r="CB305" i="19"/>
  <c r="CA305" i="19"/>
  <c r="BZ305" i="19"/>
  <c r="BY305" i="19"/>
  <c r="BX305" i="19"/>
  <c r="BW305" i="19"/>
  <c r="BV305" i="19"/>
  <c r="BV390" i="19" s="1"/>
  <c r="BU305" i="19"/>
  <c r="BU390" i="19" s="1"/>
  <c r="BT305" i="19"/>
  <c r="BT390" i="19" s="1"/>
  <c r="BS305" i="19"/>
  <c r="BS390" i="19" s="1"/>
  <c r="BR305" i="19"/>
  <c r="BQ305" i="19"/>
  <c r="BP305" i="19"/>
  <c r="BO305" i="19"/>
  <c r="BN305" i="19"/>
  <c r="BN390" i="19" s="1"/>
  <c r="BM305" i="19"/>
  <c r="BM390" i="19" s="1"/>
  <c r="BL305" i="19"/>
  <c r="BK305" i="19"/>
  <c r="BJ305" i="19"/>
  <c r="BI305" i="19"/>
  <c r="BI390" i="19" s="1"/>
  <c r="BH305" i="19"/>
  <c r="BG305" i="19"/>
  <c r="BG390" i="19" s="1"/>
  <c r="BF305" i="19"/>
  <c r="BF390" i="19" s="1"/>
  <c r="BE305" i="19"/>
  <c r="BE390" i="19" s="1"/>
  <c r="BD305" i="19"/>
  <c r="BC305" i="19"/>
  <c r="BB305" i="19"/>
  <c r="BA305" i="19"/>
  <c r="BA390" i="19" s="1"/>
  <c r="AZ305" i="19"/>
  <c r="AY305" i="19"/>
  <c r="AY390" i="19" s="1"/>
  <c r="AX305" i="19"/>
  <c r="AX390" i="19" s="1"/>
  <c r="AW305" i="19"/>
  <c r="AW390" i="19" s="1"/>
  <c r="AV305" i="19"/>
  <c r="AU305" i="19"/>
  <c r="AT305" i="19"/>
  <c r="AS305" i="19"/>
  <c r="AS390" i="19" s="1"/>
  <c r="AR305" i="19"/>
  <c r="AR390" i="19" s="1"/>
  <c r="AQ305" i="19"/>
  <c r="AP305" i="19"/>
  <c r="AO305" i="19"/>
  <c r="AN305" i="19"/>
  <c r="AM305" i="19"/>
  <c r="AM390" i="19" s="1"/>
  <c r="AL305" i="19"/>
  <c r="AL390" i="19" s="1"/>
  <c r="AK305" i="19"/>
  <c r="AK390" i="19" s="1"/>
  <c r="AJ305" i="19"/>
  <c r="AJ390" i="19" s="1"/>
  <c r="AI305" i="19"/>
  <c r="AH305" i="19"/>
  <c r="AH390" i="19" s="1"/>
  <c r="AG305" i="19"/>
  <c r="AG390" i="19" s="1"/>
  <c r="AF305" i="19"/>
  <c r="AF390" i="19" s="1"/>
  <c r="AE305" i="19"/>
  <c r="AD305" i="19"/>
  <c r="AC305" i="19"/>
  <c r="AB305" i="19"/>
  <c r="AB390" i="19" s="1"/>
  <c r="AA305" i="19"/>
  <c r="AA390" i="19" s="1"/>
  <c r="Z305" i="19"/>
  <c r="Y305" i="19"/>
  <c r="Y390" i="19" s="1"/>
  <c r="X305" i="19"/>
  <c r="X390" i="19" s="1"/>
  <c r="W305" i="19"/>
  <c r="W390" i="19" s="1"/>
  <c r="V305" i="19"/>
  <c r="V390" i="19" s="1"/>
  <c r="U305" i="19"/>
  <c r="T305" i="19"/>
  <c r="S305" i="19"/>
  <c r="R305" i="19"/>
  <c r="R390" i="19" s="1"/>
  <c r="Q305" i="19"/>
  <c r="Q390" i="19" s="1"/>
  <c r="P305" i="19"/>
  <c r="O305" i="19"/>
  <c r="O390" i="19" s="1"/>
  <c r="N305" i="19"/>
  <c r="N390" i="19" s="1"/>
  <c r="M305" i="19"/>
  <c r="M390" i="19" s="1"/>
  <c r="L305" i="19"/>
  <c r="L390" i="19" s="1"/>
  <c r="K305" i="19"/>
  <c r="J305" i="19"/>
  <c r="I305" i="19"/>
  <c r="H305" i="19"/>
  <c r="H390" i="19" s="1"/>
  <c r="G305" i="19"/>
  <c r="G390" i="19" s="1"/>
  <c r="F305" i="19"/>
  <c r="E305" i="19"/>
  <c r="E390" i="19" s="1"/>
  <c r="CD304" i="19"/>
  <c r="CC304" i="19"/>
  <c r="CB304" i="19"/>
  <c r="CA304" i="19"/>
  <c r="CA389" i="19" s="1"/>
  <c r="BZ304" i="19"/>
  <c r="BZ389" i="19" s="1"/>
  <c r="BY304" i="19"/>
  <c r="BY389" i="19" s="1"/>
  <c r="BX304" i="19"/>
  <c r="BW304" i="19"/>
  <c r="BW389" i="19" s="1"/>
  <c r="BV304" i="19"/>
  <c r="BV389" i="19" s="1"/>
  <c r="BU304" i="19"/>
  <c r="BU389" i="19" s="1"/>
  <c r="BT304" i="19"/>
  <c r="BS304" i="19"/>
  <c r="BR304" i="19"/>
  <c r="BQ304" i="19"/>
  <c r="BP304" i="19"/>
  <c r="BP389" i="19" s="1"/>
  <c r="BO304" i="19"/>
  <c r="BN304" i="19"/>
  <c r="BM304" i="19"/>
  <c r="BL304" i="19"/>
  <c r="BL389" i="19" s="1"/>
  <c r="BK304" i="19"/>
  <c r="BK389" i="19" s="1"/>
  <c r="BJ304" i="19"/>
  <c r="BJ389" i="19" s="1"/>
  <c r="BI304" i="19"/>
  <c r="BI389" i="19" s="1"/>
  <c r="BH304" i="19"/>
  <c r="BG304" i="19"/>
  <c r="BF304" i="19"/>
  <c r="BE304" i="19"/>
  <c r="BD304" i="19"/>
  <c r="BC304" i="19"/>
  <c r="BB304" i="19"/>
  <c r="BA304" i="19"/>
  <c r="AZ304" i="19"/>
  <c r="AZ389" i="19" s="1"/>
  <c r="AY304" i="19"/>
  <c r="AX304" i="19"/>
  <c r="AW304" i="19"/>
  <c r="AV304" i="19"/>
  <c r="AU304" i="19"/>
  <c r="AU389" i="19" s="1"/>
  <c r="AT304" i="19"/>
  <c r="AS304" i="19"/>
  <c r="AS389" i="19" s="1"/>
  <c r="AR304" i="19"/>
  <c r="AQ304" i="19"/>
  <c r="AP304" i="19"/>
  <c r="AO304" i="19"/>
  <c r="AO389" i="19" s="1"/>
  <c r="AN304" i="19"/>
  <c r="AN389" i="19" s="1"/>
  <c r="AM304" i="19"/>
  <c r="AL304" i="19"/>
  <c r="AK304" i="19"/>
  <c r="AJ304" i="19"/>
  <c r="AI304" i="19"/>
  <c r="AH304" i="19"/>
  <c r="AH389" i="19" s="1"/>
  <c r="AG304" i="19"/>
  <c r="AF304" i="19"/>
  <c r="AE304" i="19"/>
  <c r="AD304" i="19"/>
  <c r="AD389" i="19" s="1"/>
  <c r="AC304" i="19"/>
  <c r="AB304" i="19"/>
  <c r="AB389" i="19" s="1"/>
  <c r="AA304" i="19"/>
  <c r="Z304" i="19"/>
  <c r="Y304" i="19"/>
  <c r="X304" i="19"/>
  <c r="X389" i="19" s="1"/>
  <c r="W304" i="19"/>
  <c r="W389" i="19" s="1"/>
  <c r="V304" i="19"/>
  <c r="V389" i="19" s="1"/>
  <c r="U304" i="19"/>
  <c r="U389" i="19" s="1"/>
  <c r="T304" i="19"/>
  <c r="T389" i="19" s="1"/>
  <c r="S304" i="19"/>
  <c r="S389" i="19" s="1"/>
  <c r="R304" i="19"/>
  <c r="R389" i="19" s="1"/>
  <c r="Q304" i="19"/>
  <c r="P304" i="19"/>
  <c r="P389" i="19" s="1"/>
  <c r="O304" i="19"/>
  <c r="O389" i="19" s="1"/>
  <c r="N304" i="19"/>
  <c r="N389" i="19" s="1"/>
  <c r="M304" i="19"/>
  <c r="M389" i="19" s="1"/>
  <c r="L304" i="19"/>
  <c r="L389" i="19" s="1"/>
  <c r="K304" i="19"/>
  <c r="K389" i="19" s="1"/>
  <c r="J304" i="19"/>
  <c r="J389" i="19" s="1"/>
  <c r="I304" i="19"/>
  <c r="I389" i="19" s="1"/>
  <c r="H304" i="19"/>
  <c r="H389" i="19" s="1"/>
  <c r="G304" i="19"/>
  <c r="G389" i="19" s="1"/>
  <c r="F304" i="19"/>
  <c r="F389" i="19" s="1"/>
  <c r="E304" i="19"/>
  <c r="E389" i="19"/>
  <c r="Q389" i="19"/>
  <c r="Y389" i="19"/>
  <c r="Z389" i="19"/>
  <c r="AA389" i="19"/>
  <c r="AC389" i="19"/>
  <c r="AE389" i="19"/>
  <c r="AF389" i="19"/>
  <c r="AG389" i="19"/>
  <c r="AI389" i="19"/>
  <c r="AJ389" i="19"/>
  <c r="AK389" i="19"/>
  <c r="AL389" i="19"/>
  <c r="AM389" i="19"/>
  <c r="AP389" i="19"/>
  <c r="AQ389" i="19"/>
  <c r="AR389" i="19"/>
  <c r="AT389" i="19"/>
  <c r="AV389" i="19"/>
  <c r="AW389" i="19"/>
  <c r="AX389" i="19"/>
  <c r="AY389" i="19"/>
  <c r="BA389" i="19"/>
  <c r="BB389" i="19"/>
  <c r="BC389" i="19"/>
  <c r="BD389" i="19"/>
  <c r="BE389" i="19"/>
  <c r="BF389" i="19"/>
  <c r="BG389" i="19"/>
  <c r="BH389" i="19"/>
  <c r="BM389" i="19"/>
  <c r="BN389" i="19"/>
  <c r="BO389" i="19"/>
  <c r="BQ389" i="19"/>
  <c r="BR389" i="19"/>
  <c r="BS389" i="19"/>
  <c r="BT389" i="19"/>
  <c r="BX389" i="19"/>
  <c r="CB389" i="19"/>
  <c r="CC389" i="19"/>
  <c r="CD389" i="19"/>
  <c r="F390" i="19"/>
  <c r="I390" i="19"/>
  <c r="J390" i="19"/>
  <c r="K390" i="19"/>
  <c r="P390" i="19"/>
  <c r="S390" i="19"/>
  <c r="T390" i="19"/>
  <c r="U390" i="19"/>
  <c r="Z390" i="19"/>
  <c r="AC390" i="19"/>
  <c r="AD390" i="19"/>
  <c r="AE390" i="19"/>
  <c r="AI390" i="19"/>
  <c r="AN390" i="19"/>
  <c r="AO390" i="19"/>
  <c r="AP390" i="19"/>
  <c r="AQ390" i="19"/>
  <c r="AT390" i="19"/>
  <c r="AU390" i="19"/>
  <c r="AV390" i="19"/>
  <c r="AZ390" i="19"/>
  <c r="BB390" i="19"/>
  <c r="BC390" i="19"/>
  <c r="BD390" i="19"/>
  <c r="BH390" i="19"/>
  <c r="BJ390" i="19"/>
  <c r="BK390" i="19"/>
  <c r="BL390" i="19"/>
  <c r="BO390" i="19"/>
  <c r="BP390" i="19"/>
  <c r="BQ390" i="19"/>
  <c r="BR390" i="19"/>
  <c r="BW390" i="19"/>
  <c r="BX390" i="19"/>
  <c r="BY390" i="19"/>
  <c r="BZ390" i="19"/>
  <c r="CA390" i="19"/>
  <c r="CB390" i="19"/>
  <c r="CC390" i="19"/>
  <c r="CD390" i="19"/>
  <c r="H689" i="19"/>
  <c r="H690" i="19"/>
  <c r="H691" i="19"/>
  <c r="H692" i="19"/>
  <c r="H693" i="19"/>
  <c r="H694" i="19"/>
  <c r="H695" i="19"/>
  <c r="H696" i="19"/>
  <c r="H697" i="19"/>
  <c r="H698" i="19"/>
  <c r="H699" i="19"/>
  <c r="H700" i="19"/>
  <c r="H701" i="19"/>
  <c r="H702" i="19"/>
  <c r="H703" i="19"/>
  <c r="H704" i="19"/>
  <c r="H705" i="19"/>
  <c r="H706" i="19"/>
  <c r="H707" i="19"/>
  <c r="H708" i="19"/>
  <c r="H709" i="19"/>
  <c r="H710" i="19"/>
  <c r="H711" i="19"/>
  <c r="H712" i="19"/>
  <c r="H713" i="19"/>
  <c r="H714" i="19"/>
  <c r="H715" i="19"/>
  <c r="H716" i="19"/>
  <c r="H717" i="19"/>
  <c r="H718" i="19"/>
  <c r="H719" i="19"/>
  <c r="H720" i="19"/>
  <c r="H721" i="19"/>
  <c r="H722" i="19"/>
  <c r="H723" i="19"/>
  <c r="H724" i="19"/>
  <c r="H725" i="19"/>
  <c r="H726" i="19"/>
  <c r="H727" i="19"/>
  <c r="H646" i="19"/>
  <c r="H647" i="19"/>
  <c r="H648" i="19"/>
  <c r="H649" i="19"/>
  <c r="H650" i="19"/>
  <c r="H651" i="19"/>
  <c r="H652" i="19"/>
  <c r="H653" i="19"/>
  <c r="H654" i="19"/>
  <c r="H655" i="19"/>
  <c r="H656" i="19"/>
  <c r="H657" i="19"/>
  <c r="H658" i="19"/>
  <c r="H659" i="19"/>
  <c r="H660" i="19"/>
  <c r="H661" i="19"/>
  <c r="H662" i="19"/>
  <c r="H663" i="19"/>
  <c r="H664" i="19"/>
  <c r="H665" i="19"/>
  <c r="H666" i="19"/>
  <c r="H667" i="19"/>
  <c r="H668" i="19"/>
  <c r="H669" i="19"/>
  <c r="H670" i="19"/>
  <c r="H671" i="19"/>
  <c r="H672" i="19"/>
  <c r="H673" i="19"/>
  <c r="H674" i="19"/>
  <c r="H675" i="19"/>
  <c r="H676" i="19"/>
  <c r="H677" i="19"/>
  <c r="H678" i="19"/>
  <c r="H679" i="19"/>
  <c r="H680" i="19"/>
  <c r="H681" i="19"/>
  <c r="H682" i="19"/>
  <c r="H683" i="19"/>
  <c r="H684" i="19"/>
  <c r="H603" i="19"/>
  <c r="H604" i="19"/>
  <c r="H605" i="19"/>
  <c r="H606" i="19"/>
  <c r="H607" i="19"/>
  <c r="H608" i="19"/>
  <c r="H609" i="19"/>
  <c r="H610" i="19"/>
  <c r="H611" i="19"/>
  <c r="H612" i="19"/>
  <c r="H613" i="19"/>
  <c r="H614" i="19"/>
  <c r="H615" i="19"/>
  <c r="H616" i="19"/>
  <c r="H617" i="19"/>
  <c r="H618" i="19"/>
  <c r="H619" i="19"/>
  <c r="H620" i="19"/>
  <c r="H621" i="19"/>
  <c r="H622" i="19"/>
  <c r="H623" i="19"/>
  <c r="H624" i="19"/>
  <c r="H625" i="19"/>
  <c r="H626" i="19"/>
  <c r="H627" i="19"/>
  <c r="H628" i="19"/>
  <c r="H629" i="19"/>
  <c r="H630" i="19"/>
  <c r="H631" i="19"/>
  <c r="H632" i="19"/>
  <c r="H633" i="19"/>
  <c r="H634" i="19"/>
  <c r="H635" i="19"/>
  <c r="H636" i="19"/>
  <c r="H637" i="19"/>
  <c r="H638" i="19"/>
  <c r="H639" i="19"/>
  <c r="H640" i="19"/>
  <c r="H641" i="19"/>
  <c r="H560" i="19"/>
  <c r="H561" i="19"/>
  <c r="H562" i="19"/>
  <c r="H563" i="19"/>
  <c r="H564" i="19"/>
  <c r="H565" i="19"/>
  <c r="H566" i="19"/>
  <c r="H567" i="19"/>
  <c r="H568" i="19"/>
  <c r="H569" i="19"/>
  <c r="H570" i="19"/>
  <c r="H571" i="19"/>
  <c r="H572" i="19"/>
  <c r="H573" i="19"/>
  <c r="H574" i="19"/>
  <c r="H575" i="19"/>
  <c r="H576" i="19"/>
  <c r="H577" i="19"/>
  <c r="H578" i="19"/>
  <c r="H579" i="19"/>
  <c r="H580" i="19"/>
  <c r="H581" i="19"/>
  <c r="H582" i="19"/>
  <c r="H583" i="19"/>
  <c r="H584" i="19"/>
  <c r="H585" i="19"/>
  <c r="H586" i="19"/>
  <c r="H587" i="19"/>
  <c r="H588" i="19"/>
  <c r="H589" i="19"/>
  <c r="H590" i="19"/>
  <c r="H591" i="19"/>
  <c r="H592" i="19"/>
  <c r="H593" i="19"/>
  <c r="H594" i="19"/>
  <c r="H595" i="19"/>
  <c r="H596" i="19"/>
  <c r="H597" i="19"/>
  <c r="H598" i="19"/>
  <c r="CD384" i="19"/>
  <c r="CD385" i="19" s="1"/>
  <c r="CC384" i="19"/>
  <c r="CC385" i="19" s="1"/>
  <c r="CB384" i="19"/>
  <c r="CB385" i="19" s="1"/>
  <c r="CA384" i="19"/>
  <c r="CA385" i="19" s="1"/>
  <c r="BZ384" i="19"/>
  <c r="BZ385" i="19" s="1"/>
  <c r="BY384" i="19"/>
  <c r="BY385" i="19" s="1"/>
  <c r="BX384" i="19"/>
  <c r="BX385" i="19" s="1"/>
  <c r="BW384" i="19"/>
  <c r="BW385" i="19" s="1"/>
  <c r="BV384" i="19"/>
  <c r="BV385" i="19" s="1"/>
  <c r="BU384" i="19"/>
  <c r="BU385" i="19" s="1"/>
  <c r="BT384" i="19"/>
  <c r="BT385" i="19" s="1"/>
  <c r="BS384" i="19"/>
  <c r="BS385" i="19" s="1"/>
  <c r="BR384" i="19"/>
  <c r="BR385" i="19" s="1"/>
  <c r="BQ384" i="19"/>
  <c r="BQ385" i="19" s="1"/>
  <c r="BP384" i="19"/>
  <c r="BP385" i="19" s="1"/>
  <c r="BO384" i="19"/>
  <c r="BO385" i="19" s="1"/>
  <c r="BN384" i="19"/>
  <c r="BN385" i="19" s="1"/>
  <c r="BM384" i="19"/>
  <c r="BM385" i="19" s="1"/>
  <c r="BL384" i="19"/>
  <c r="BL385" i="19" s="1"/>
  <c r="BK384" i="19"/>
  <c r="BK385" i="19" s="1"/>
  <c r="BJ384" i="19"/>
  <c r="BJ385" i="19" s="1"/>
  <c r="BI384" i="19"/>
  <c r="BI385" i="19" s="1"/>
  <c r="BH384" i="19"/>
  <c r="BH385" i="19" s="1"/>
  <c r="BG384" i="19"/>
  <c r="BG385" i="19" s="1"/>
  <c r="BF384" i="19"/>
  <c r="BF385" i="19" s="1"/>
  <c r="BE384" i="19"/>
  <c r="BE385" i="19" s="1"/>
  <c r="BD384" i="19"/>
  <c r="BD385" i="19" s="1"/>
  <c r="BC384" i="19"/>
  <c r="BC385" i="19" s="1"/>
  <c r="BB384" i="19"/>
  <c r="BB385" i="19" s="1"/>
  <c r="BA384" i="19"/>
  <c r="BA385" i="19" s="1"/>
  <c r="AZ384" i="19"/>
  <c r="AZ385" i="19" s="1"/>
  <c r="AY384" i="19"/>
  <c r="AY385" i="19" s="1"/>
  <c r="AX384" i="19"/>
  <c r="AX385" i="19" s="1"/>
  <c r="AW384" i="19"/>
  <c r="AW385" i="19" s="1"/>
  <c r="AV384" i="19"/>
  <c r="AV385" i="19" s="1"/>
  <c r="AU384" i="19"/>
  <c r="AU385" i="19" s="1"/>
  <c r="AT384" i="19"/>
  <c r="AT385" i="19" s="1"/>
  <c r="AS384" i="19"/>
  <c r="AS385" i="19" s="1"/>
  <c r="AR384" i="19"/>
  <c r="AR385" i="19" s="1"/>
  <c r="AQ384" i="19"/>
  <c r="AQ385" i="19" s="1"/>
  <c r="AP384" i="19"/>
  <c r="AP385" i="19" s="1"/>
  <c r="AO384" i="19"/>
  <c r="AO385" i="19" s="1"/>
  <c r="AN384" i="19"/>
  <c r="AN385" i="19" s="1"/>
  <c r="AM384" i="19"/>
  <c r="AM385" i="19" s="1"/>
  <c r="AL384" i="19"/>
  <c r="AL385" i="19" s="1"/>
  <c r="AK384" i="19"/>
  <c r="AK385" i="19" s="1"/>
  <c r="AJ384" i="19"/>
  <c r="AJ385" i="19" s="1"/>
  <c r="AI384" i="19"/>
  <c r="AI385" i="19" s="1"/>
  <c r="AH384" i="19"/>
  <c r="AH385" i="19" s="1"/>
  <c r="AG384" i="19"/>
  <c r="AG385" i="19" s="1"/>
  <c r="AF384" i="19"/>
  <c r="AF385" i="19" s="1"/>
  <c r="AE384" i="19"/>
  <c r="AE385" i="19" s="1"/>
  <c r="AD384" i="19"/>
  <c r="AD385" i="19" s="1"/>
  <c r="AC384" i="19"/>
  <c r="AC385" i="19" s="1"/>
  <c r="AB384" i="19"/>
  <c r="AB385" i="19" s="1"/>
  <c r="AA384" i="19"/>
  <c r="AA385" i="19" s="1"/>
  <c r="Z384" i="19"/>
  <c r="Z385" i="19" s="1"/>
  <c r="Y384" i="19"/>
  <c r="Y385" i="19" s="1"/>
  <c r="X384" i="19"/>
  <c r="X385" i="19" s="1"/>
  <c r="W384" i="19"/>
  <c r="W385" i="19" s="1"/>
  <c r="V384" i="19"/>
  <c r="V385" i="19" s="1"/>
  <c r="U384" i="19"/>
  <c r="U385" i="19" s="1"/>
  <c r="T384" i="19"/>
  <c r="T385" i="19" s="1"/>
  <c r="S384" i="19"/>
  <c r="S385" i="19" s="1"/>
  <c r="R384" i="19"/>
  <c r="R385" i="19" s="1"/>
  <c r="Q384" i="19"/>
  <c r="Q385" i="19" s="1"/>
  <c r="P384" i="19"/>
  <c r="P385" i="19" s="1"/>
  <c r="O384" i="19"/>
  <c r="O385" i="19" s="1"/>
  <c r="N384" i="19"/>
  <c r="N385" i="19" s="1"/>
  <c r="M384" i="19"/>
  <c r="M385" i="19" s="1"/>
  <c r="L384" i="19"/>
  <c r="L385" i="19" s="1"/>
  <c r="K384" i="19"/>
  <c r="K385" i="19" s="1"/>
  <c r="J384" i="19"/>
  <c r="J385" i="19" s="1"/>
  <c r="I384" i="19"/>
  <c r="I385" i="19" s="1"/>
  <c r="H384" i="19"/>
  <c r="H385" i="19" s="1"/>
  <c r="G384" i="19"/>
  <c r="G385" i="19" s="1"/>
  <c r="F384" i="19"/>
  <c r="F385" i="19" s="1"/>
  <c r="E384" i="19"/>
  <c r="E385" i="19" s="1"/>
  <c r="R27" i="11" l="1"/>
  <c r="J27" i="11"/>
  <c r="V79" i="11"/>
  <c r="N154" i="11"/>
  <c r="R186" i="11"/>
  <c r="N220" i="11"/>
  <c r="J264" i="11"/>
  <c r="R57" i="11"/>
  <c r="J57" i="11"/>
  <c r="R79" i="11"/>
  <c r="L98" i="11"/>
  <c r="V132" i="11"/>
  <c r="F132" i="11"/>
  <c r="P143" i="11"/>
  <c r="J154" i="11"/>
  <c r="N186" i="11"/>
  <c r="J220" i="11"/>
  <c r="V264" i="11"/>
  <c r="F264" i="11"/>
  <c r="F79" i="11"/>
  <c r="V27" i="11"/>
  <c r="N27" i="11"/>
  <c r="F27" i="11"/>
  <c r="P38" i="11"/>
  <c r="O57" i="11"/>
  <c r="G57" i="11"/>
  <c r="N79" i="11"/>
  <c r="R132" i="11"/>
  <c r="L143" i="11"/>
  <c r="V154" i="11"/>
  <c r="F154" i="11"/>
  <c r="P175" i="11"/>
  <c r="J186" i="11"/>
  <c r="V220" i="11"/>
  <c r="F220" i="11"/>
  <c r="R264" i="11"/>
  <c r="J132" i="11"/>
  <c r="S27" i="11"/>
  <c r="K27" i="11"/>
  <c r="L38" i="11"/>
  <c r="V57" i="11"/>
  <c r="N57" i="11"/>
  <c r="F57" i="11"/>
  <c r="J79" i="11"/>
  <c r="N132" i="11"/>
  <c r="R154" i="11"/>
  <c r="V186" i="11"/>
  <c r="F186" i="11"/>
  <c r="R220" i="11"/>
  <c r="N264" i="11"/>
  <c r="H38" i="11"/>
  <c r="H68" i="11"/>
  <c r="H98" i="11"/>
  <c r="H143" i="11"/>
  <c r="T197" i="11"/>
  <c r="T264" i="11"/>
  <c r="T220" i="11"/>
  <c r="T186" i="11"/>
  <c r="T154" i="11"/>
  <c r="T132" i="11"/>
  <c r="T79" i="11"/>
  <c r="T57" i="11"/>
  <c r="T27" i="11"/>
  <c r="T278" i="11"/>
  <c r="T250" i="11"/>
  <c r="P250" i="11"/>
  <c r="P264" i="11"/>
  <c r="P220" i="11"/>
  <c r="P186" i="11"/>
  <c r="P154" i="11"/>
  <c r="P132" i="11"/>
  <c r="P79" i="11"/>
  <c r="P57" i="11"/>
  <c r="P27" i="11"/>
  <c r="P278" i="11"/>
  <c r="P197" i="11"/>
  <c r="L278" i="11"/>
  <c r="L264" i="11"/>
  <c r="L220" i="11"/>
  <c r="L186" i="11"/>
  <c r="L154" i="11"/>
  <c r="L132" i="11"/>
  <c r="L79" i="11"/>
  <c r="L57" i="11"/>
  <c r="L27" i="11"/>
  <c r="L250" i="11"/>
  <c r="L197" i="11"/>
  <c r="H250" i="11"/>
  <c r="H197" i="11"/>
  <c r="H264" i="11"/>
  <c r="H220" i="11"/>
  <c r="H186" i="11"/>
  <c r="H154" i="11"/>
  <c r="H132" i="11"/>
  <c r="H79" i="11"/>
  <c r="H57" i="11"/>
  <c r="H27" i="11"/>
  <c r="H278" i="11"/>
  <c r="D197" i="11"/>
  <c r="D264" i="11"/>
  <c r="D220" i="11"/>
  <c r="D186" i="11"/>
  <c r="D154" i="11"/>
  <c r="D132" i="11"/>
  <c r="D79" i="11"/>
  <c r="D57" i="11"/>
  <c r="D27" i="11"/>
  <c r="D278" i="11"/>
  <c r="D250" i="11"/>
  <c r="T38" i="11"/>
  <c r="D38" i="11"/>
  <c r="T68" i="11"/>
  <c r="D68" i="11"/>
  <c r="T98" i="11"/>
  <c r="D98" i="11"/>
  <c r="T143" i="11"/>
  <c r="D143" i="11"/>
  <c r="T175" i="11"/>
  <c r="D175" i="11"/>
  <c r="U27" i="11"/>
  <c r="Q27" i="11"/>
  <c r="M27" i="11"/>
  <c r="I27" i="11"/>
  <c r="E27" i="11"/>
  <c r="S38" i="11"/>
  <c r="O38" i="11"/>
  <c r="K38" i="11"/>
  <c r="G38" i="11"/>
  <c r="U57" i="11"/>
  <c r="Q57" i="11"/>
  <c r="M57" i="11"/>
  <c r="I57" i="11"/>
  <c r="E57" i="11"/>
  <c r="S68" i="11"/>
  <c r="O68" i="11"/>
  <c r="K68" i="11"/>
  <c r="G68" i="11"/>
  <c r="U79" i="11"/>
  <c r="Q79" i="11"/>
  <c r="M79" i="11"/>
  <c r="I79" i="11"/>
  <c r="E79" i="11"/>
  <c r="S98" i="11"/>
  <c r="O98" i="11"/>
  <c r="K98" i="11"/>
  <c r="G98" i="11"/>
  <c r="U132" i="11"/>
  <c r="Q132" i="11"/>
  <c r="M132" i="11"/>
  <c r="I132" i="11"/>
  <c r="E132" i="11"/>
  <c r="S143" i="11"/>
  <c r="O143" i="11"/>
  <c r="K143" i="11"/>
  <c r="G143" i="11"/>
  <c r="U154" i="11"/>
  <c r="Q154" i="11"/>
  <c r="M154" i="11"/>
  <c r="I154" i="11"/>
  <c r="E154" i="11"/>
  <c r="S175" i="11"/>
  <c r="O175" i="11"/>
  <c r="K175" i="11"/>
  <c r="G175" i="11"/>
  <c r="U186" i="11"/>
  <c r="Q186" i="11"/>
  <c r="M186" i="11"/>
  <c r="I186" i="11"/>
  <c r="E186" i="11"/>
  <c r="S197" i="11"/>
  <c r="O197" i="11"/>
  <c r="K197" i="11"/>
  <c r="G197" i="11"/>
  <c r="U220" i="11"/>
  <c r="Q220" i="11"/>
  <c r="M220" i="11"/>
  <c r="I220" i="11"/>
  <c r="E220" i="11"/>
  <c r="S250" i="11"/>
  <c r="O250" i="11"/>
  <c r="K250" i="11"/>
  <c r="G250" i="11"/>
  <c r="U264" i="11"/>
  <c r="Q264" i="11"/>
  <c r="M264" i="11"/>
  <c r="I264" i="11"/>
  <c r="E264" i="11"/>
  <c r="S278" i="11"/>
  <c r="O278" i="11"/>
  <c r="K278" i="11"/>
  <c r="G278" i="11"/>
  <c r="V38" i="11"/>
  <c r="R38" i="11"/>
  <c r="N38" i="11"/>
  <c r="J38" i="11"/>
  <c r="F38" i="11"/>
  <c r="V68" i="11"/>
  <c r="R68" i="11"/>
  <c r="N68" i="11"/>
  <c r="J68" i="11"/>
  <c r="F68" i="11"/>
  <c r="V98" i="11"/>
  <c r="R98" i="11"/>
  <c r="N98" i="11"/>
  <c r="J98" i="11"/>
  <c r="F98" i="11"/>
  <c r="V143" i="11"/>
  <c r="R143" i="11"/>
  <c r="N143" i="11"/>
  <c r="J143" i="11"/>
  <c r="F143" i="11"/>
  <c r="V175" i="11"/>
  <c r="R175" i="11"/>
  <c r="N175" i="11"/>
  <c r="J175" i="11"/>
  <c r="F175" i="11"/>
  <c r="V197" i="11"/>
  <c r="R197" i="11"/>
  <c r="N197" i="11"/>
  <c r="J197" i="11"/>
  <c r="F197" i="11"/>
  <c r="V250" i="11"/>
  <c r="R250" i="11"/>
  <c r="N250" i="11"/>
  <c r="J250" i="11"/>
  <c r="F250" i="11"/>
  <c r="U38" i="11"/>
  <c r="Q38" i="11"/>
  <c r="M38" i="11"/>
  <c r="I38" i="11"/>
  <c r="E38" i="11"/>
  <c r="U68" i="11"/>
  <c r="Q68" i="11"/>
  <c r="M68" i="11"/>
  <c r="I68" i="11"/>
  <c r="E68" i="11"/>
  <c r="S79" i="11"/>
  <c r="O79" i="11"/>
  <c r="K79" i="11"/>
  <c r="G79" i="11"/>
  <c r="U98" i="11"/>
  <c r="Q98" i="11"/>
  <c r="M98" i="11"/>
  <c r="I98" i="11"/>
  <c r="E98" i="11"/>
  <c r="S132" i="11"/>
  <c r="O132" i="11"/>
  <c r="K132" i="11"/>
  <c r="G132" i="11"/>
  <c r="U143" i="11"/>
  <c r="Q143" i="11"/>
  <c r="M143" i="11"/>
  <c r="I143" i="11"/>
  <c r="E143" i="11"/>
  <c r="S154" i="11"/>
  <c r="O154" i="11"/>
  <c r="K154" i="11"/>
  <c r="G154" i="11"/>
  <c r="U175" i="11"/>
  <c r="Q175" i="11"/>
  <c r="M175" i="11"/>
  <c r="I175" i="11"/>
  <c r="E175" i="11"/>
  <c r="S186" i="11"/>
  <c r="O186" i="11"/>
  <c r="K186" i="11"/>
  <c r="G186" i="11"/>
  <c r="U197" i="11"/>
  <c r="Q197" i="11"/>
  <c r="M197" i="11"/>
  <c r="I197" i="11"/>
  <c r="E197" i="11"/>
  <c r="S220" i="11"/>
  <c r="O220" i="11"/>
  <c r="K220" i="11"/>
  <c r="G220" i="11"/>
  <c r="U250" i="11"/>
  <c r="Q250" i="11"/>
  <c r="M250" i="11"/>
  <c r="I250" i="11"/>
  <c r="E250" i="11"/>
  <c r="P38" i="10"/>
  <c r="P68" i="10"/>
  <c r="P98" i="10"/>
  <c r="P144" i="10"/>
  <c r="P174" i="10"/>
  <c r="T263" i="10"/>
  <c r="T215" i="10"/>
  <c r="T185" i="10"/>
  <c r="T155" i="10"/>
  <c r="T133" i="10"/>
  <c r="T79" i="10"/>
  <c r="T57" i="10"/>
  <c r="T27" i="10"/>
  <c r="T277" i="10"/>
  <c r="T249" i="10"/>
  <c r="P263" i="10"/>
  <c r="P215" i="10"/>
  <c r="P185" i="10"/>
  <c r="P155" i="10"/>
  <c r="P133" i="10"/>
  <c r="P79" i="10"/>
  <c r="P57" i="10"/>
  <c r="P27" i="10"/>
  <c r="P277" i="10"/>
  <c r="P249" i="10"/>
  <c r="L263" i="10"/>
  <c r="L215" i="10"/>
  <c r="L185" i="10"/>
  <c r="L155" i="10"/>
  <c r="L133" i="10"/>
  <c r="L79" i="10"/>
  <c r="L57" i="10"/>
  <c r="L27" i="10"/>
  <c r="L277" i="10"/>
  <c r="L249" i="10"/>
  <c r="L196" i="10"/>
  <c r="H263" i="10"/>
  <c r="H215" i="10"/>
  <c r="H185" i="10"/>
  <c r="H155" i="10"/>
  <c r="H133" i="10"/>
  <c r="H79" i="10"/>
  <c r="H57" i="10"/>
  <c r="H27" i="10"/>
  <c r="H277" i="10"/>
  <c r="H249" i="10"/>
  <c r="H196" i="10"/>
  <c r="D263" i="10"/>
  <c r="D215" i="10"/>
  <c r="D185" i="10"/>
  <c r="D155" i="10"/>
  <c r="D133" i="10"/>
  <c r="D79" i="10"/>
  <c r="D57" i="10"/>
  <c r="D27" i="10"/>
  <c r="D277" i="10"/>
  <c r="D249" i="10"/>
  <c r="D196" i="10"/>
  <c r="T38" i="10"/>
  <c r="D38" i="10"/>
  <c r="T68" i="10"/>
  <c r="D68" i="10"/>
  <c r="T98" i="10"/>
  <c r="D98" i="10"/>
  <c r="T144" i="10"/>
  <c r="D144" i="10"/>
  <c r="T174" i="10"/>
  <c r="D174" i="10"/>
  <c r="T196" i="10"/>
  <c r="L38" i="10"/>
  <c r="L68" i="10"/>
  <c r="L98" i="10"/>
  <c r="L144" i="10"/>
  <c r="L174" i="10"/>
  <c r="U27" i="10"/>
  <c r="Q27" i="10"/>
  <c r="M27" i="10"/>
  <c r="I27" i="10"/>
  <c r="E27" i="10"/>
  <c r="S38" i="10"/>
  <c r="O38" i="10"/>
  <c r="K38" i="10"/>
  <c r="G38" i="10"/>
  <c r="U57" i="10"/>
  <c r="Q57" i="10"/>
  <c r="M57" i="10"/>
  <c r="I57" i="10"/>
  <c r="E57" i="10"/>
  <c r="S68" i="10"/>
  <c r="O68" i="10"/>
  <c r="K68" i="10"/>
  <c r="G68" i="10"/>
  <c r="U79" i="10"/>
  <c r="Q79" i="10"/>
  <c r="M79" i="10"/>
  <c r="I79" i="10"/>
  <c r="E79" i="10"/>
  <c r="S98" i="10"/>
  <c r="O98" i="10"/>
  <c r="K98" i="10"/>
  <c r="G98" i="10"/>
  <c r="U133" i="10"/>
  <c r="Q133" i="10"/>
  <c r="M133" i="10"/>
  <c r="I133" i="10"/>
  <c r="E133" i="10"/>
  <c r="S144" i="10"/>
  <c r="O144" i="10"/>
  <c r="K144" i="10"/>
  <c r="G144" i="10"/>
  <c r="U155" i="10"/>
  <c r="Q155" i="10"/>
  <c r="M155" i="10"/>
  <c r="I155" i="10"/>
  <c r="E155" i="10"/>
  <c r="S174" i="10"/>
  <c r="O174" i="10"/>
  <c r="K174" i="10"/>
  <c r="G174" i="10"/>
  <c r="U185" i="10"/>
  <c r="Q185" i="10"/>
  <c r="M185" i="10"/>
  <c r="I185" i="10"/>
  <c r="E185" i="10"/>
  <c r="S196" i="10"/>
  <c r="O196" i="10"/>
  <c r="K196" i="10"/>
  <c r="G196" i="10"/>
  <c r="U215" i="10"/>
  <c r="Q215" i="10"/>
  <c r="M215" i="10"/>
  <c r="I215" i="10"/>
  <c r="E215" i="10"/>
  <c r="S249" i="10"/>
  <c r="O249" i="10"/>
  <c r="K249" i="10"/>
  <c r="G249" i="10"/>
  <c r="U263" i="10"/>
  <c r="Q263" i="10"/>
  <c r="M263" i="10"/>
  <c r="I263" i="10"/>
  <c r="E263" i="10"/>
  <c r="S277" i="10"/>
  <c r="O277" i="10"/>
  <c r="K277" i="10"/>
  <c r="G277" i="10"/>
  <c r="V38" i="10"/>
  <c r="R38" i="10"/>
  <c r="N38" i="10"/>
  <c r="J38" i="10"/>
  <c r="F38" i="10"/>
  <c r="V68" i="10"/>
  <c r="R68" i="10"/>
  <c r="N68" i="10"/>
  <c r="J68" i="10"/>
  <c r="F68" i="10"/>
  <c r="V98" i="10"/>
  <c r="R98" i="10"/>
  <c r="N98" i="10"/>
  <c r="J98" i="10"/>
  <c r="F98" i="10"/>
  <c r="V144" i="10"/>
  <c r="R144" i="10"/>
  <c r="N144" i="10"/>
  <c r="J144" i="10"/>
  <c r="F144" i="10"/>
  <c r="V174" i="10"/>
  <c r="R174" i="10"/>
  <c r="N174" i="10"/>
  <c r="J174" i="10"/>
  <c r="F174" i="10"/>
  <c r="V196" i="10"/>
  <c r="R196" i="10"/>
  <c r="N196" i="10"/>
  <c r="J196" i="10"/>
  <c r="F196" i="10"/>
  <c r="V249" i="10"/>
  <c r="R249" i="10"/>
  <c r="N249" i="10"/>
  <c r="J249" i="10"/>
  <c r="F249" i="10"/>
  <c r="S27" i="10"/>
  <c r="O27" i="10"/>
  <c r="K27" i="10"/>
  <c r="G27" i="10"/>
  <c r="U38" i="10"/>
  <c r="Q38" i="10"/>
  <c r="M38" i="10"/>
  <c r="I38" i="10"/>
  <c r="E38" i="10"/>
  <c r="S57" i="10"/>
  <c r="O57" i="10"/>
  <c r="K57" i="10"/>
  <c r="G57" i="10"/>
  <c r="U68" i="10"/>
  <c r="Q68" i="10"/>
  <c r="M68" i="10"/>
  <c r="I68" i="10"/>
  <c r="E68" i="10"/>
  <c r="S79" i="10"/>
  <c r="O79" i="10"/>
  <c r="K79" i="10"/>
  <c r="G79" i="10"/>
  <c r="U98" i="10"/>
  <c r="Q98" i="10"/>
  <c r="M98" i="10"/>
  <c r="I98" i="10"/>
  <c r="E98" i="10"/>
  <c r="S133" i="10"/>
  <c r="O133" i="10"/>
  <c r="K133" i="10"/>
  <c r="G133" i="10"/>
  <c r="U144" i="10"/>
  <c r="Q144" i="10"/>
  <c r="M144" i="10"/>
  <c r="I144" i="10"/>
  <c r="E144" i="10"/>
  <c r="S155" i="10"/>
  <c r="O155" i="10"/>
  <c r="K155" i="10"/>
  <c r="G155" i="10"/>
  <c r="U174" i="10"/>
  <c r="Q174" i="10"/>
  <c r="M174" i="10"/>
  <c r="I174" i="10"/>
  <c r="E174" i="10"/>
  <c r="S185" i="10"/>
  <c r="O185" i="10"/>
  <c r="K185" i="10"/>
  <c r="G185" i="10"/>
  <c r="U196" i="10"/>
  <c r="Q196" i="10"/>
  <c r="M196" i="10"/>
  <c r="I196" i="10"/>
  <c r="E196" i="10"/>
  <c r="S215" i="10"/>
  <c r="O215" i="10"/>
  <c r="K215" i="10"/>
  <c r="G215" i="10"/>
  <c r="U249" i="10"/>
  <c r="Q249" i="10"/>
  <c r="M249" i="10"/>
  <c r="I249" i="10"/>
  <c r="E249" i="10"/>
  <c r="U27" i="9"/>
  <c r="M27" i="9"/>
  <c r="E27" i="9"/>
  <c r="U57" i="9"/>
  <c r="M57" i="9"/>
  <c r="E57" i="9"/>
  <c r="S68" i="9"/>
  <c r="O68" i="9"/>
  <c r="K68" i="9"/>
  <c r="G68" i="9"/>
  <c r="U79" i="9"/>
  <c r="Q79" i="9"/>
  <c r="M79" i="9"/>
  <c r="I79" i="9"/>
  <c r="E79" i="9"/>
  <c r="S98" i="9"/>
  <c r="O98" i="9"/>
  <c r="K98" i="9"/>
  <c r="G98" i="9"/>
  <c r="U140" i="9"/>
  <c r="Q140" i="9"/>
  <c r="M140" i="9"/>
  <c r="I140" i="9"/>
  <c r="E140" i="9"/>
  <c r="S151" i="9"/>
  <c r="O151" i="9"/>
  <c r="K151" i="9"/>
  <c r="G151" i="9"/>
  <c r="U162" i="9"/>
  <c r="Q162" i="9"/>
  <c r="M162" i="9"/>
  <c r="I162" i="9"/>
  <c r="E162" i="9"/>
  <c r="S181" i="9"/>
  <c r="O181" i="9"/>
  <c r="K181" i="9"/>
  <c r="G181" i="9"/>
  <c r="U192" i="9"/>
  <c r="Q192" i="9"/>
  <c r="M192" i="9"/>
  <c r="I192" i="9"/>
  <c r="E192" i="9"/>
  <c r="S203" i="9"/>
  <c r="O203" i="9"/>
  <c r="K203" i="9"/>
  <c r="G203" i="9"/>
  <c r="U222" i="9"/>
  <c r="Q222" i="9"/>
  <c r="M222" i="9"/>
  <c r="I222" i="9"/>
  <c r="E222" i="9"/>
  <c r="S257" i="9"/>
  <c r="O257" i="9"/>
  <c r="K257" i="9"/>
  <c r="G257" i="9"/>
  <c r="U271" i="9"/>
  <c r="Q271" i="9"/>
  <c r="M271" i="9"/>
  <c r="I271" i="9"/>
  <c r="E271" i="9"/>
  <c r="S285" i="9"/>
  <c r="O285" i="9"/>
  <c r="K285" i="9"/>
  <c r="G285" i="9"/>
  <c r="T27" i="9"/>
  <c r="L27" i="9"/>
  <c r="D27" i="9"/>
  <c r="T57" i="9"/>
  <c r="L57" i="9"/>
  <c r="D57" i="9"/>
  <c r="V68" i="9"/>
  <c r="R68" i="9"/>
  <c r="N68" i="9"/>
  <c r="J68" i="9"/>
  <c r="F68" i="9"/>
  <c r="T79" i="9"/>
  <c r="P79" i="9"/>
  <c r="L79" i="9"/>
  <c r="H79" i="9"/>
  <c r="D79" i="9"/>
  <c r="V98" i="9"/>
  <c r="R98" i="9"/>
  <c r="N98" i="9"/>
  <c r="J98" i="9"/>
  <c r="F98" i="9"/>
  <c r="T140" i="9"/>
  <c r="P140" i="9"/>
  <c r="L140" i="9"/>
  <c r="H140" i="9"/>
  <c r="D140" i="9"/>
  <c r="V151" i="9"/>
  <c r="R151" i="9"/>
  <c r="N151" i="9"/>
  <c r="J151" i="9"/>
  <c r="F151" i="9"/>
  <c r="T162" i="9"/>
  <c r="P162" i="9"/>
  <c r="L162" i="9"/>
  <c r="H162" i="9"/>
  <c r="D162" i="9"/>
  <c r="V181" i="9"/>
  <c r="R181" i="9"/>
  <c r="N181" i="9"/>
  <c r="J181" i="9"/>
  <c r="F181" i="9"/>
  <c r="T192" i="9"/>
  <c r="P192" i="9"/>
  <c r="L192" i="9"/>
  <c r="H192" i="9"/>
  <c r="D192" i="9"/>
  <c r="V203" i="9"/>
  <c r="R203" i="9"/>
  <c r="N203" i="9"/>
  <c r="J203" i="9"/>
  <c r="F203" i="9"/>
  <c r="T222" i="9"/>
  <c r="P222" i="9"/>
  <c r="L222" i="9"/>
  <c r="H222" i="9"/>
  <c r="D222" i="9"/>
  <c r="V257" i="9"/>
  <c r="R257" i="9"/>
  <c r="N257" i="9"/>
  <c r="J257" i="9"/>
  <c r="F257" i="9"/>
  <c r="T271" i="9"/>
  <c r="P271" i="9"/>
  <c r="L271" i="9"/>
  <c r="H271" i="9"/>
  <c r="D271" i="9"/>
  <c r="V285" i="9"/>
  <c r="R285" i="9"/>
  <c r="N285" i="9"/>
  <c r="J285" i="9"/>
  <c r="F285" i="9"/>
  <c r="Q27" i="9"/>
  <c r="I27" i="9"/>
  <c r="Q57" i="9"/>
  <c r="I57" i="9"/>
  <c r="U68" i="9"/>
  <c r="Q68" i="9"/>
  <c r="M68" i="9"/>
  <c r="I68" i="9"/>
  <c r="E68" i="9"/>
  <c r="S79" i="9"/>
  <c r="O79" i="9"/>
  <c r="K79" i="9"/>
  <c r="G79" i="9"/>
  <c r="U98" i="9"/>
  <c r="Q98" i="9"/>
  <c r="M98" i="9"/>
  <c r="I98" i="9"/>
  <c r="E98" i="9"/>
  <c r="S140" i="9"/>
  <c r="O140" i="9"/>
  <c r="K140" i="9"/>
  <c r="G140" i="9"/>
  <c r="U151" i="9"/>
  <c r="Q151" i="9"/>
  <c r="M151" i="9"/>
  <c r="I151" i="9"/>
  <c r="E151" i="9"/>
  <c r="S162" i="9"/>
  <c r="O162" i="9"/>
  <c r="K162" i="9"/>
  <c r="G162" i="9"/>
  <c r="U181" i="9"/>
  <c r="Q181" i="9"/>
  <c r="M181" i="9"/>
  <c r="I181" i="9"/>
  <c r="E181" i="9"/>
  <c r="S192" i="9"/>
  <c r="O192" i="9"/>
  <c r="K192" i="9"/>
  <c r="G192" i="9"/>
  <c r="U203" i="9"/>
  <c r="Q203" i="9"/>
  <c r="M203" i="9"/>
  <c r="I203" i="9"/>
  <c r="E203" i="9"/>
  <c r="S222" i="9"/>
  <c r="O222" i="9"/>
  <c r="K222" i="9"/>
  <c r="G222" i="9"/>
  <c r="U257" i="9"/>
  <c r="Q257" i="9"/>
  <c r="M257" i="9"/>
  <c r="I257" i="9"/>
  <c r="E257" i="9"/>
  <c r="S271" i="9"/>
  <c r="O271" i="9"/>
  <c r="K271" i="9"/>
  <c r="G271" i="9"/>
  <c r="U285" i="9"/>
  <c r="Q285" i="9"/>
  <c r="M285" i="9"/>
  <c r="I285" i="9"/>
  <c r="E285" i="9"/>
  <c r="N38" i="9"/>
  <c r="S27" i="9"/>
  <c r="O27" i="9"/>
  <c r="K27" i="9"/>
  <c r="G27" i="9"/>
  <c r="S57" i="9"/>
  <c r="O57" i="9"/>
  <c r="K57" i="9"/>
  <c r="G57" i="9"/>
  <c r="R38" i="9"/>
  <c r="F38" i="9"/>
  <c r="V27" i="9"/>
  <c r="R27" i="9"/>
  <c r="N27" i="9"/>
  <c r="J27" i="9"/>
  <c r="F27" i="9"/>
  <c r="V57" i="9"/>
  <c r="J57" i="9"/>
  <c r="H259" i="19" l="1"/>
  <c r="H260" i="19"/>
  <c r="H261" i="19"/>
  <c r="H262" i="19"/>
  <c r="H263" i="19"/>
  <c r="H264" i="19"/>
  <c r="H265" i="19"/>
  <c r="H266" i="19"/>
  <c r="H267" i="19"/>
  <c r="H268" i="19"/>
  <c r="H269" i="19"/>
  <c r="H270" i="19"/>
  <c r="H271" i="19"/>
  <c r="H272" i="19"/>
  <c r="H273" i="19"/>
  <c r="H274" i="19"/>
  <c r="H275" i="19"/>
  <c r="H276" i="19"/>
  <c r="H277" i="19"/>
  <c r="H278" i="19"/>
  <c r="H279" i="19"/>
  <c r="H280" i="19"/>
  <c r="H281" i="19"/>
  <c r="H282" i="19"/>
  <c r="H283" i="19"/>
  <c r="H284" i="19"/>
  <c r="H285" i="19"/>
  <c r="H286" i="19"/>
  <c r="H287" i="19"/>
  <c r="H288" i="19"/>
  <c r="H289" i="19"/>
  <c r="H290" i="19"/>
  <c r="H291" i="19"/>
  <c r="H292" i="19"/>
  <c r="H293" i="19"/>
  <c r="H294" i="19"/>
  <c r="H295" i="19"/>
  <c r="H296" i="19"/>
  <c r="H297" i="19"/>
  <c r="L259" i="19"/>
  <c r="L260" i="19"/>
  <c r="L261" i="19"/>
  <c r="L262" i="19"/>
  <c r="L263" i="19"/>
  <c r="L264" i="19"/>
  <c r="L265" i="19"/>
  <c r="L266" i="19"/>
  <c r="L267" i="19"/>
  <c r="L268" i="19"/>
  <c r="L269" i="19"/>
  <c r="L270" i="19"/>
  <c r="L271" i="19"/>
  <c r="L272" i="19"/>
  <c r="L273" i="19"/>
  <c r="L274" i="19"/>
  <c r="L275" i="19"/>
  <c r="L276" i="19"/>
  <c r="L277" i="19"/>
  <c r="L278" i="19"/>
  <c r="L279" i="19"/>
  <c r="L280" i="19"/>
  <c r="L281" i="19"/>
  <c r="L282" i="19"/>
  <c r="L283" i="19"/>
  <c r="L284" i="19"/>
  <c r="L285" i="19"/>
  <c r="L286" i="19"/>
  <c r="L287" i="19"/>
  <c r="L288" i="19"/>
  <c r="L289" i="19"/>
  <c r="L290" i="19"/>
  <c r="L291" i="19"/>
  <c r="L292" i="19"/>
  <c r="L293" i="19"/>
  <c r="L294" i="19"/>
  <c r="L295" i="19"/>
  <c r="L296" i="19"/>
  <c r="L297" i="19"/>
  <c r="P259" i="19"/>
  <c r="P260" i="19"/>
  <c r="P261" i="19"/>
  <c r="P262" i="19"/>
  <c r="P263" i="19"/>
  <c r="P264" i="19"/>
  <c r="P265" i="19"/>
  <c r="P266" i="19"/>
  <c r="P267" i="19"/>
  <c r="P268" i="19"/>
  <c r="P269" i="19"/>
  <c r="P270" i="19"/>
  <c r="P271" i="19"/>
  <c r="P272" i="19"/>
  <c r="P273" i="19"/>
  <c r="P274" i="19"/>
  <c r="P275" i="19"/>
  <c r="P276" i="19"/>
  <c r="P277" i="19"/>
  <c r="P278" i="19"/>
  <c r="P279" i="19"/>
  <c r="P280" i="19"/>
  <c r="P281" i="19"/>
  <c r="P282" i="19"/>
  <c r="P283" i="19"/>
  <c r="P284" i="19"/>
  <c r="P285" i="19"/>
  <c r="P286" i="19"/>
  <c r="P287" i="19"/>
  <c r="P288" i="19"/>
  <c r="P289" i="19"/>
  <c r="P290" i="19"/>
  <c r="P291" i="19"/>
  <c r="P292" i="19"/>
  <c r="P293" i="19"/>
  <c r="P294" i="19"/>
  <c r="P295" i="19"/>
  <c r="P296" i="19"/>
  <c r="P297" i="19"/>
  <c r="P220" i="19"/>
  <c r="P221" i="19"/>
  <c r="P222" i="19"/>
  <c r="P223" i="19"/>
  <c r="P224" i="19"/>
  <c r="P225" i="19"/>
  <c r="P226" i="19"/>
  <c r="P227" i="19"/>
  <c r="P228" i="19"/>
  <c r="P229" i="19"/>
  <c r="P230" i="19"/>
  <c r="P231" i="19"/>
  <c r="P232" i="19"/>
  <c r="P233" i="19"/>
  <c r="P234" i="19"/>
  <c r="P235" i="19"/>
  <c r="P236" i="19"/>
  <c r="P237" i="19"/>
  <c r="P238" i="19"/>
  <c r="P239" i="19"/>
  <c r="P240" i="19"/>
  <c r="P241" i="19"/>
  <c r="P242" i="19"/>
  <c r="P243" i="19"/>
  <c r="P244" i="19"/>
  <c r="P245" i="19"/>
  <c r="P246" i="19"/>
  <c r="P247" i="19"/>
  <c r="P248" i="19"/>
  <c r="P249" i="19"/>
  <c r="P250" i="19"/>
  <c r="P251" i="19"/>
  <c r="P252" i="19"/>
  <c r="P253" i="19"/>
  <c r="P254" i="19"/>
  <c r="P255" i="19"/>
  <c r="P256" i="19"/>
  <c r="P257" i="19"/>
  <c r="P258" i="19"/>
  <c r="L220" i="19"/>
  <c r="L221" i="19"/>
  <c r="L222" i="19"/>
  <c r="L223" i="19"/>
  <c r="L224" i="19"/>
  <c r="L225" i="19"/>
  <c r="L226" i="19"/>
  <c r="L227" i="19"/>
  <c r="L228" i="19"/>
  <c r="L229" i="19"/>
  <c r="L230" i="19"/>
  <c r="L231" i="19"/>
  <c r="L232" i="19"/>
  <c r="L233" i="19"/>
  <c r="L234" i="19"/>
  <c r="L235" i="19"/>
  <c r="L236" i="19"/>
  <c r="L237" i="19"/>
  <c r="L238" i="19"/>
  <c r="L239" i="19"/>
  <c r="L240" i="19"/>
  <c r="L241" i="19"/>
  <c r="L242" i="19"/>
  <c r="L243" i="19"/>
  <c r="L244" i="19"/>
  <c r="L245" i="19"/>
  <c r="L246" i="19"/>
  <c r="L247" i="19"/>
  <c r="L248" i="19"/>
  <c r="L249" i="19"/>
  <c r="L250" i="19"/>
  <c r="L251" i="19"/>
  <c r="L252" i="19"/>
  <c r="L253" i="19"/>
  <c r="L254" i="19"/>
  <c r="L255" i="19"/>
  <c r="L256" i="19"/>
  <c r="L257" i="19"/>
  <c r="L258" i="19"/>
  <c r="H220" i="19"/>
  <c r="H221" i="19"/>
  <c r="H222" i="19"/>
  <c r="H223" i="19"/>
  <c r="H224" i="19"/>
  <c r="H225" i="19"/>
  <c r="H226" i="19"/>
  <c r="H227" i="19"/>
  <c r="H228" i="19"/>
  <c r="H229" i="19"/>
  <c r="H230" i="19"/>
  <c r="H231" i="19"/>
  <c r="H232" i="19"/>
  <c r="H233" i="19"/>
  <c r="H234" i="19"/>
  <c r="H235" i="19"/>
  <c r="H236" i="19"/>
  <c r="H237" i="19"/>
  <c r="H238" i="19"/>
  <c r="H239" i="19"/>
  <c r="H240" i="19"/>
  <c r="H241" i="19"/>
  <c r="H242" i="19"/>
  <c r="H243" i="19"/>
  <c r="H244" i="19"/>
  <c r="H245" i="19"/>
  <c r="H246" i="19"/>
  <c r="H247" i="19"/>
  <c r="H248" i="19"/>
  <c r="H249" i="19"/>
  <c r="H250" i="19"/>
  <c r="H251" i="19"/>
  <c r="H252" i="19"/>
  <c r="H253" i="19"/>
  <c r="H254" i="19"/>
  <c r="H255" i="19"/>
  <c r="H256" i="19"/>
  <c r="H257" i="19"/>
  <c r="H258" i="19"/>
  <c r="H177" i="19"/>
  <c r="H178" i="19"/>
  <c r="H179" i="19"/>
  <c r="H180" i="19"/>
  <c r="H181" i="19"/>
  <c r="H182" i="19"/>
  <c r="H183" i="19"/>
  <c r="H184" i="19"/>
  <c r="H185" i="19"/>
  <c r="H186" i="19"/>
  <c r="H187" i="19"/>
  <c r="H188" i="19"/>
  <c r="H189" i="19"/>
  <c r="H190" i="19"/>
  <c r="H191" i="19"/>
  <c r="H192" i="19"/>
  <c r="H193" i="19"/>
  <c r="H194" i="19"/>
  <c r="H195" i="19"/>
  <c r="H196" i="19"/>
  <c r="H197" i="19"/>
  <c r="H198" i="19"/>
  <c r="H199" i="19"/>
  <c r="H200" i="19"/>
  <c r="H201" i="19"/>
  <c r="H202" i="19"/>
  <c r="H203" i="19"/>
  <c r="H204" i="19"/>
  <c r="H205" i="19"/>
  <c r="H206" i="19"/>
  <c r="H207" i="19"/>
  <c r="H208" i="19"/>
  <c r="H209" i="19"/>
  <c r="H210" i="19"/>
  <c r="H211" i="19"/>
  <c r="H212" i="19"/>
  <c r="H213" i="19"/>
  <c r="H214" i="19"/>
  <c r="H215" i="19"/>
  <c r="H134" i="19"/>
  <c r="H135" i="19"/>
  <c r="H136" i="19"/>
  <c r="H137" i="19"/>
  <c r="H138" i="19"/>
  <c r="H139" i="19"/>
  <c r="H140" i="19"/>
  <c r="H141" i="19"/>
  <c r="H142" i="19"/>
  <c r="H143" i="19"/>
  <c r="H144" i="19"/>
  <c r="H145" i="19"/>
  <c r="H146" i="19"/>
  <c r="H147" i="19"/>
  <c r="H148" i="19"/>
  <c r="H149" i="19"/>
  <c r="H150" i="19"/>
  <c r="H151" i="19"/>
  <c r="H152" i="19"/>
  <c r="H153" i="19"/>
  <c r="H154" i="19"/>
  <c r="H155" i="19"/>
  <c r="H156" i="19"/>
  <c r="H157" i="19"/>
  <c r="H158" i="19"/>
  <c r="H159" i="19"/>
  <c r="H160" i="19"/>
  <c r="H161" i="19"/>
  <c r="H162" i="19"/>
  <c r="H163" i="19"/>
  <c r="H164" i="19"/>
  <c r="H165" i="19"/>
  <c r="H166" i="19"/>
  <c r="H167" i="19"/>
  <c r="H168" i="19"/>
  <c r="H169" i="19"/>
  <c r="H170" i="19"/>
  <c r="H171" i="19"/>
  <c r="H172" i="19"/>
  <c r="H91" i="19"/>
  <c r="H92" i="19"/>
  <c r="H93" i="19"/>
  <c r="H94" i="19"/>
  <c r="H95" i="19"/>
  <c r="H96" i="19"/>
  <c r="H97" i="19"/>
  <c r="H98" i="19"/>
  <c r="H99" i="19"/>
  <c r="H100" i="19"/>
  <c r="H101" i="19"/>
  <c r="H102" i="19"/>
  <c r="H103" i="19"/>
  <c r="H104" i="19"/>
  <c r="H105" i="19"/>
  <c r="H106" i="19"/>
  <c r="H107" i="19"/>
  <c r="H108" i="19"/>
  <c r="H109" i="19"/>
  <c r="H110" i="19"/>
  <c r="H111" i="19"/>
  <c r="H112" i="19"/>
  <c r="H113" i="19"/>
  <c r="H114" i="19"/>
  <c r="H115" i="19"/>
  <c r="H116" i="19"/>
  <c r="H117" i="19"/>
  <c r="H118" i="19"/>
  <c r="H119" i="19"/>
  <c r="H120" i="19"/>
  <c r="H121" i="19"/>
  <c r="H122" i="19"/>
  <c r="H123" i="19"/>
  <c r="H124" i="19"/>
  <c r="H125" i="19"/>
  <c r="H126" i="19"/>
  <c r="H127" i="19"/>
  <c r="H128" i="19"/>
  <c r="H129" i="19"/>
  <c r="C1841" i="19"/>
  <c r="D1841" i="19"/>
  <c r="C1842" i="19"/>
  <c r="D1842" i="19"/>
  <c r="C1843" i="19"/>
  <c r="D1843" i="19"/>
  <c r="C1844" i="19"/>
  <c r="D1844" i="19"/>
  <c r="C1845" i="19"/>
  <c r="D1845" i="19"/>
  <c r="C1846" i="19"/>
  <c r="D1846" i="19"/>
  <c r="C1847" i="19"/>
  <c r="D1847" i="19"/>
  <c r="C1848" i="19"/>
  <c r="D1848" i="19"/>
  <c r="C1849" i="19"/>
  <c r="D1849" i="19"/>
  <c r="C1850" i="19"/>
  <c r="D1850" i="19"/>
  <c r="C1851" i="19"/>
  <c r="D1851" i="19"/>
  <c r="C1852" i="19"/>
  <c r="D1852" i="19"/>
  <c r="C1853" i="19"/>
  <c r="D1853" i="19"/>
  <c r="C1854" i="19"/>
  <c r="D1854" i="19"/>
  <c r="C1855" i="19"/>
  <c r="D1855" i="19"/>
  <c r="C1856" i="19"/>
  <c r="D1856" i="19"/>
  <c r="C1857" i="19"/>
  <c r="D1857" i="19"/>
  <c r="C1858" i="19"/>
  <c r="D1858" i="19"/>
  <c r="C1859" i="19"/>
  <c r="D1859" i="19"/>
  <c r="C1860" i="19"/>
  <c r="D1860" i="19"/>
  <c r="C1861" i="19"/>
  <c r="D1861" i="19"/>
  <c r="C1862" i="19"/>
  <c r="D1862" i="19"/>
  <c r="C1863" i="19"/>
  <c r="D1863" i="19"/>
  <c r="C1864" i="19"/>
  <c r="D1864" i="19"/>
  <c r="C1865" i="19"/>
  <c r="D1865" i="19"/>
  <c r="C1866" i="19"/>
  <c r="D1866" i="19"/>
  <c r="C1867" i="19"/>
  <c r="D1867" i="19"/>
  <c r="C1868" i="19"/>
  <c r="D1868" i="19"/>
  <c r="C1869" i="19"/>
  <c r="D1869" i="19"/>
  <c r="C1870" i="19"/>
  <c r="D1870" i="19"/>
  <c r="C1871" i="19"/>
  <c r="D1871" i="19"/>
  <c r="C1872" i="19"/>
  <c r="D1872" i="19"/>
  <c r="C1873" i="19"/>
  <c r="D1873" i="19"/>
  <c r="C1874" i="19"/>
  <c r="D1874" i="19"/>
  <c r="C1875" i="19"/>
  <c r="D1875" i="19"/>
  <c r="C1876" i="19"/>
  <c r="D1876" i="19"/>
  <c r="C1877" i="19"/>
  <c r="D1877" i="19"/>
  <c r="C1878" i="19"/>
  <c r="D1878" i="19"/>
  <c r="C1879" i="19"/>
  <c r="D1879" i="19"/>
  <c r="C1802" i="19"/>
  <c r="D1802" i="19"/>
  <c r="C1803" i="19"/>
  <c r="D1803" i="19"/>
  <c r="C1804" i="19"/>
  <c r="D1804" i="19"/>
  <c r="C1805" i="19"/>
  <c r="D1805" i="19"/>
  <c r="C1806" i="19"/>
  <c r="D1806" i="19"/>
  <c r="C1807" i="19"/>
  <c r="D1807" i="19"/>
  <c r="C1808" i="19"/>
  <c r="D1808" i="19"/>
  <c r="C1809" i="19"/>
  <c r="D1809" i="19"/>
  <c r="C1810" i="19"/>
  <c r="D1810" i="19"/>
  <c r="C1811" i="19"/>
  <c r="D1811" i="19"/>
  <c r="C1812" i="19"/>
  <c r="D1812" i="19"/>
  <c r="C1813" i="19"/>
  <c r="D1813" i="19"/>
  <c r="C1814" i="19"/>
  <c r="D1814" i="19"/>
  <c r="C1815" i="19"/>
  <c r="D1815" i="19"/>
  <c r="C1816" i="19"/>
  <c r="D1816" i="19"/>
  <c r="C1817" i="19"/>
  <c r="D1817" i="19"/>
  <c r="C1818" i="19"/>
  <c r="D1818" i="19"/>
  <c r="C1819" i="19"/>
  <c r="D1819" i="19"/>
  <c r="C1820" i="19"/>
  <c r="D1820" i="19"/>
  <c r="C1821" i="19"/>
  <c r="D1821" i="19"/>
  <c r="C1822" i="19"/>
  <c r="D1822" i="19"/>
  <c r="C1823" i="19"/>
  <c r="D1823" i="19"/>
  <c r="C1824" i="19"/>
  <c r="D1824" i="19"/>
  <c r="C1825" i="19"/>
  <c r="D1825" i="19"/>
  <c r="C1826" i="19"/>
  <c r="D1826" i="19"/>
  <c r="C1827" i="19"/>
  <c r="D1827" i="19"/>
  <c r="C1828" i="19"/>
  <c r="D1828" i="19"/>
  <c r="C1829" i="19"/>
  <c r="D1829" i="19"/>
  <c r="C1830" i="19"/>
  <c r="D1830" i="19"/>
  <c r="C1831" i="19"/>
  <c r="D1831" i="19"/>
  <c r="C1832" i="19"/>
  <c r="D1832" i="19"/>
  <c r="C1833" i="19"/>
  <c r="D1833" i="19"/>
  <c r="C1834" i="19"/>
  <c r="D1834" i="19"/>
  <c r="C1835" i="19"/>
  <c r="D1835" i="19"/>
  <c r="C1836" i="19"/>
  <c r="D1836" i="19"/>
  <c r="C1837" i="19"/>
  <c r="D1837" i="19"/>
  <c r="C1838" i="19"/>
  <c r="D1838" i="19"/>
  <c r="C1839" i="19"/>
  <c r="D1839" i="19"/>
  <c r="C1840" i="19"/>
  <c r="D1840" i="19"/>
  <c r="C1759" i="19"/>
  <c r="D1759" i="19"/>
  <c r="C1760" i="19"/>
  <c r="D1760" i="19"/>
  <c r="C1761" i="19"/>
  <c r="D1761" i="19"/>
  <c r="C1762" i="19"/>
  <c r="D1762" i="19"/>
  <c r="C1763" i="19"/>
  <c r="D1763" i="19"/>
  <c r="C1764" i="19"/>
  <c r="D1764" i="19"/>
  <c r="C1765" i="19"/>
  <c r="D1765" i="19"/>
  <c r="C1766" i="19"/>
  <c r="D1766" i="19"/>
  <c r="C1767" i="19"/>
  <c r="D1767" i="19"/>
  <c r="C1768" i="19"/>
  <c r="D1768" i="19"/>
  <c r="C1769" i="19"/>
  <c r="D1769" i="19"/>
  <c r="C1770" i="19"/>
  <c r="D1770" i="19"/>
  <c r="C1771" i="19"/>
  <c r="D1771" i="19"/>
  <c r="C1772" i="19"/>
  <c r="D1772" i="19"/>
  <c r="C1773" i="19"/>
  <c r="D1773" i="19"/>
  <c r="C1774" i="19"/>
  <c r="D1774" i="19"/>
  <c r="C1775" i="19"/>
  <c r="D1775" i="19"/>
  <c r="C1776" i="19"/>
  <c r="D1776" i="19"/>
  <c r="C1777" i="19"/>
  <c r="D1777" i="19"/>
  <c r="C1778" i="19"/>
  <c r="D1778" i="19"/>
  <c r="C1779" i="19"/>
  <c r="D1779" i="19"/>
  <c r="C1780" i="19"/>
  <c r="D1780" i="19"/>
  <c r="C1781" i="19"/>
  <c r="D1781" i="19"/>
  <c r="C1782" i="19"/>
  <c r="D1782" i="19"/>
  <c r="C1783" i="19"/>
  <c r="D1783" i="19"/>
  <c r="C1784" i="19"/>
  <c r="D1784" i="19"/>
  <c r="C1785" i="19"/>
  <c r="D1785" i="19"/>
  <c r="C1786" i="19"/>
  <c r="D1786" i="19"/>
  <c r="C1787" i="19"/>
  <c r="D1787" i="19"/>
  <c r="C1788" i="19"/>
  <c r="D1788" i="19"/>
  <c r="C1789" i="19"/>
  <c r="D1789" i="19"/>
  <c r="C1790" i="19"/>
  <c r="D1790" i="19"/>
  <c r="C1791" i="19"/>
  <c r="D1791" i="19"/>
  <c r="C1792" i="19"/>
  <c r="D1792" i="19"/>
  <c r="C1793" i="19"/>
  <c r="D1793" i="19"/>
  <c r="C1794" i="19"/>
  <c r="D1794" i="19"/>
  <c r="C1795" i="19"/>
  <c r="D1795" i="19"/>
  <c r="C1796" i="19"/>
  <c r="D1796" i="19"/>
  <c r="C1797" i="19"/>
  <c r="D1797" i="19"/>
  <c r="C1720" i="19"/>
  <c r="D1720" i="19"/>
  <c r="C1721" i="19"/>
  <c r="D1721" i="19"/>
  <c r="C1722" i="19"/>
  <c r="D1722" i="19"/>
  <c r="C1723" i="19"/>
  <c r="D1723" i="19"/>
  <c r="C1724" i="19"/>
  <c r="D1724" i="19"/>
  <c r="C1725" i="19"/>
  <c r="D1725" i="19"/>
  <c r="C1726" i="19"/>
  <c r="D1726" i="19"/>
  <c r="C1727" i="19"/>
  <c r="D1727" i="19"/>
  <c r="C1728" i="19"/>
  <c r="D1728" i="19"/>
  <c r="C1729" i="19"/>
  <c r="D1729" i="19"/>
  <c r="C1730" i="19"/>
  <c r="D1730" i="19"/>
  <c r="C1731" i="19"/>
  <c r="D1731" i="19"/>
  <c r="C1732" i="19"/>
  <c r="D1732" i="19"/>
  <c r="C1733" i="19"/>
  <c r="D1733" i="19"/>
  <c r="C1734" i="19"/>
  <c r="D1734" i="19"/>
  <c r="C1735" i="19"/>
  <c r="D1735" i="19"/>
  <c r="C1736" i="19"/>
  <c r="D1736" i="19"/>
  <c r="C1737" i="19"/>
  <c r="D1737" i="19"/>
  <c r="C1738" i="19"/>
  <c r="D1738" i="19"/>
  <c r="C1739" i="19"/>
  <c r="D1739" i="19"/>
  <c r="C1740" i="19"/>
  <c r="D1740" i="19"/>
  <c r="C1741" i="19"/>
  <c r="D1741" i="19"/>
  <c r="C1742" i="19"/>
  <c r="D1742" i="19"/>
  <c r="C1743" i="19"/>
  <c r="D1743" i="19"/>
  <c r="C1744" i="19"/>
  <c r="D1744" i="19"/>
  <c r="C1745" i="19"/>
  <c r="D1745" i="19"/>
  <c r="C1746" i="19"/>
  <c r="D1746" i="19"/>
  <c r="C1747" i="19"/>
  <c r="D1747" i="19"/>
  <c r="C1748" i="19"/>
  <c r="D1748" i="19"/>
  <c r="C1749" i="19"/>
  <c r="D1749" i="19"/>
  <c r="C1750" i="19"/>
  <c r="D1750" i="19"/>
  <c r="C1751" i="19"/>
  <c r="D1751" i="19"/>
  <c r="C1752" i="19"/>
  <c r="D1752" i="19"/>
  <c r="C1753" i="19"/>
  <c r="D1753" i="19"/>
  <c r="C1754" i="19"/>
  <c r="D1754" i="19"/>
  <c r="C1755" i="19"/>
  <c r="D1755" i="19"/>
  <c r="C1756" i="19"/>
  <c r="D1756" i="19"/>
  <c r="C1757" i="19"/>
  <c r="D1757" i="19"/>
  <c r="C1758" i="19"/>
  <c r="D1758" i="19"/>
  <c r="C1672" i="19"/>
  <c r="D1672" i="19"/>
  <c r="C1673" i="19"/>
  <c r="D1673" i="19"/>
  <c r="C1674" i="19"/>
  <c r="D1674" i="19"/>
  <c r="C1675" i="19"/>
  <c r="D1675" i="19"/>
  <c r="C1676" i="19"/>
  <c r="D1676" i="19"/>
  <c r="C1677" i="19"/>
  <c r="D1677" i="19"/>
  <c r="C1678" i="19"/>
  <c r="D1678" i="19"/>
  <c r="C1679" i="19"/>
  <c r="D1679" i="19"/>
  <c r="C1680" i="19"/>
  <c r="D1680" i="19"/>
  <c r="C1681" i="19"/>
  <c r="D1681" i="19"/>
  <c r="C1682" i="19"/>
  <c r="D1682" i="19"/>
  <c r="C1683" i="19"/>
  <c r="D1683" i="19"/>
  <c r="C1684" i="19"/>
  <c r="D1684" i="19"/>
  <c r="C1685" i="19"/>
  <c r="D1685" i="19"/>
  <c r="C1686" i="19"/>
  <c r="D1686" i="19"/>
  <c r="C1687" i="19"/>
  <c r="D1687" i="19"/>
  <c r="C1688" i="19"/>
  <c r="D1688" i="19"/>
  <c r="C1689" i="19"/>
  <c r="D1689" i="19"/>
  <c r="C1690" i="19"/>
  <c r="D1690" i="19"/>
  <c r="C1691" i="19"/>
  <c r="D1691" i="19"/>
  <c r="C1692" i="19"/>
  <c r="D1692" i="19"/>
  <c r="C1693" i="19"/>
  <c r="D1693" i="19"/>
  <c r="C1694" i="19"/>
  <c r="D1694" i="19"/>
  <c r="C1695" i="19"/>
  <c r="D1695" i="19"/>
  <c r="C1696" i="19"/>
  <c r="D1696" i="19"/>
  <c r="C1697" i="19"/>
  <c r="D1697" i="19"/>
  <c r="C1698" i="19"/>
  <c r="D1698" i="19"/>
  <c r="C1699" i="19"/>
  <c r="D1699" i="19"/>
  <c r="C1700" i="19"/>
  <c r="D1700" i="19"/>
  <c r="C1701" i="19"/>
  <c r="D1701" i="19"/>
  <c r="C1702" i="19"/>
  <c r="D1702" i="19"/>
  <c r="C1703" i="19"/>
  <c r="D1703" i="19"/>
  <c r="C1704" i="19"/>
  <c r="D1704" i="19"/>
  <c r="C1705" i="19"/>
  <c r="D1705" i="19"/>
  <c r="C1706" i="19"/>
  <c r="D1706" i="19"/>
  <c r="C1707" i="19"/>
  <c r="D1707" i="19"/>
  <c r="C1708" i="19"/>
  <c r="D1708" i="19"/>
  <c r="C1709" i="19"/>
  <c r="D1709" i="19"/>
  <c r="C1710" i="19"/>
  <c r="D1710" i="19"/>
  <c r="C1633" i="19"/>
  <c r="D1633" i="19"/>
  <c r="C1634" i="19"/>
  <c r="D1634" i="19"/>
  <c r="C1635" i="19"/>
  <c r="D1635" i="19"/>
  <c r="C1636" i="19"/>
  <c r="D1636" i="19"/>
  <c r="C1637" i="19"/>
  <c r="D1637" i="19"/>
  <c r="C1638" i="19"/>
  <c r="D1638" i="19"/>
  <c r="C1639" i="19"/>
  <c r="D1639" i="19"/>
  <c r="C1640" i="19"/>
  <c r="D1640" i="19"/>
  <c r="C1641" i="19"/>
  <c r="D1641" i="19"/>
  <c r="C1642" i="19"/>
  <c r="D1642" i="19"/>
  <c r="C1643" i="19"/>
  <c r="D1643" i="19"/>
  <c r="C1644" i="19"/>
  <c r="D1644" i="19"/>
  <c r="C1645" i="19"/>
  <c r="D1645" i="19"/>
  <c r="C1646" i="19"/>
  <c r="D1646" i="19"/>
  <c r="C1647" i="19"/>
  <c r="D1647" i="19"/>
  <c r="C1648" i="19"/>
  <c r="D1648" i="19"/>
  <c r="C1649" i="19"/>
  <c r="D1649" i="19"/>
  <c r="C1650" i="19"/>
  <c r="D1650" i="19"/>
  <c r="C1651" i="19"/>
  <c r="D1651" i="19"/>
  <c r="C1652" i="19"/>
  <c r="D1652" i="19"/>
  <c r="C1653" i="19"/>
  <c r="D1653" i="19"/>
  <c r="C1654" i="19"/>
  <c r="D1654" i="19"/>
  <c r="C1655" i="19"/>
  <c r="D1655" i="19"/>
  <c r="C1656" i="19"/>
  <c r="D1656" i="19"/>
  <c r="C1657" i="19"/>
  <c r="D1657" i="19"/>
  <c r="C1658" i="19"/>
  <c r="D1658" i="19"/>
  <c r="C1659" i="19"/>
  <c r="D1659" i="19"/>
  <c r="C1660" i="19"/>
  <c r="D1660" i="19"/>
  <c r="C1661" i="19"/>
  <c r="D1661" i="19"/>
  <c r="C1662" i="19"/>
  <c r="D1662" i="19"/>
  <c r="C1663" i="19"/>
  <c r="D1663" i="19"/>
  <c r="C1664" i="19"/>
  <c r="D1664" i="19"/>
  <c r="C1665" i="19"/>
  <c r="D1665" i="19"/>
  <c r="C1666" i="19"/>
  <c r="D1666" i="19"/>
  <c r="C1667" i="19"/>
  <c r="D1667" i="19"/>
  <c r="C1668" i="19"/>
  <c r="D1668" i="19"/>
  <c r="C1669" i="19"/>
  <c r="D1669" i="19"/>
  <c r="C1670" i="19"/>
  <c r="D1670" i="19"/>
  <c r="C1671" i="19"/>
  <c r="D1671" i="19"/>
  <c r="C1587" i="19"/>
  <c r="D1587" i="19"/>
  <c r="C1588" i="19"/>
  <c r="D1588" i="19"/>
  <c r="C1589" i="19"/>
  <c r="D1589" i="19"/>
  <c r="C1590" i="19"/>
  <c r="D1590" i="19"/>
  <c r="C1591" i="19"/>
  <c r="D1591" i="19"/>
  <c r="C1592" i="19"/>
  <c r="D1592" i="19"/>
  <c r="C1593" i="19"/>
  <c r="D1593" i="19"/>
  <c r="C1594" i="19"/>
  <c r="D1594" i="19"/>
  <c r="C1595" i="19"/>
  <c r="D1595" i="19"/>
  <c r="C1596" i="19"/>
  <c r="D1596" i="19"/>
  <c r="C1597" i="19"/>
  <c r="D1597" i="19"/>
  <c r="C1598" i="19"/>
  <c r="D1598" i="19"/>
  <c r="C1599" i="19"/>
  <c r="D1599" i="19"/>
  <c r="C1600" i="19"/>
  <c r="D1600" i="19"/>
  <c r="C1601" i="19"/>
  <c r="D1601" i="19"/>
  <c r="C1602" i="19"/>
  <c r="D1602" i="19"/>
  <c r="C1603" i="19"/>
  <c r="D1603" i="19"/>
  <c r="C1604" i="19"/>
  <c r="D1604" i="19"/>
  <c r="C1605" i="19"/>
  <c r="D1605" i="19"/>
  <c r="C1606" i="19"/>
  <c r="D1606" i="19"/>
  <c r="C1607" i="19"/>
  <c r="D1607" i="19"/>
  <c r="C1608" i="19"/>
  <c r="D1608" i="19"/>
  <c r="C1609" i="19"/>
  <c r="D1609" i="19"/>
  <c r="C1610" i="19"/>
  <c r="D1610" i="19"/>
  <c r="C1611" i="19"/>
  <c r="D1611" i="19"/>
  <c r="C1612" i="19"/>
  <c r="D1612" i="19"/>
  <c r="C1613" i="19"/>
  <c r="D1613" i="19"/>
  <c r="C1614" i="19"/>
  <c r="D1614" i="19"/>
  <c r="C1615" i="19"/>
  <c r="D1615" i="19"/>
  <c r="C1616" i="19"/>
  <c r="D1616" i="19"/>
  <c r="C1617" i="19"/>
  <c r="D1617" i="19"/>
  <c r="C1618" i="19"/>
  <c r="D1618" i="19"/>
  <c r="C1619" i="19"/>
  <c r="D1619" i="19"/>
  <c r="C1620" i="19"/>
  <c r="D1620" i="19"/>
  <c r="C1621" i="19"/>
  <c r="D1621" i="19"/>
  <c r="C1622" i="19"/>
  <c r="D1622" i="19"/>
  <c r="C1623" i="19"/>
  <c r="D1623" i="19"/>
  <c r="C1624" i="19"/>
  <c r="D1624" i="19"/>
  <c r="C1625" i="19"/>
  <c r="D1625" i="19"/>
  <c r="C1544" i="19"/>
  <c r="D1544" i="19"/>
  <c r="C1545" i="19"/>
  <c r="D1545" i="19"/>
  <c r="C1546" i="19"/>
  <c r="D1546" i="19"/>
  <c r="C1547" i="19"/>
  <c r="D1547" i="19"/>
  <c r="C1548" i="19"/>
  <c r="D1548" i="19"/>
  <c r="C1549" i="19"/>
  <c r="D1549" i="19"/>
  <c r="C1550" i="19"/>
  <c r="D1550" i="19"/>
  <c r="C1551" i="19"/>
  <c r="D1551" i="19"/>
  <c r="C1552" i="19"/>
  <c r="D1552" i="19"/>
  <c r="C1553" i="19"/>
  <c r="D1553" i="19"/>
  <c r="C1554" i="19"/>
  <c r="D1554" i="19"/>
  <c r="C1555" i="19"/>
  <c r="D1555" i="19"/>
  <c r="C1556" i="19"/>
  <c r="D1556" i="19"/>
  <c r="C1557" i="19"/>
  <c r="D1557" i="19"/>
  <c r="C1558" i="19"/>
  <c r="D1558" i="19"/>
  <c r="C1559" i="19"/>
  <c r="D1559" i="19"/>
  <c r="C1560" i="19"/>
  <c r="D1560" i="19"/>
  <c r="C1561" i="19"/>
  <c r="D1561" i="19"/>
  <c r="C1562" i="19"/>
  <c r="D1562" i="19"/>
  <c r="C1563" i="19"/>
  <c r="D1563" i="19"/>
  <c r="C1564" i="19"/>
  <c r="D1564" i="19"/>
  <c r="C1565" i="19"/>
  <c r="D1565" i="19"/>
  <c r="C1566" i="19"/>
  <c r="D1566" i="19"/>
  <c r="C1567" i="19"/>
  <c r="D1567" i="19"/>
  <c r="C1568" i="19"/>
  <c r="D1568" i="19"/>
  <c r="C1569" i="19"/>
  <c r="D1569" i="19"/>
  <c r="C1570" i="19"/>
  <c r="D1570" i="19"/>
  <c r="C1571" i="19"/>
  <c r="D1571" i="19"/>
  <c r="C1572" i="19"/>
  <c r="D1572" i="19"/>
  <c r="C1573" i="19"/>
  <c r="D1573" i="19"/>
  <c r="C1574" i="19"/>
  <c r="D1574" i="19"/>
  <c r="C1575" i="19"/>
  <c r="D1575" i="19"/>
  <c r="C1576" i="19"/>
  <c r="D1576" i="19"/>
  <c r="C1577" i="19"/>
  <c r="D1577" i="19"/>
  <c r="C1578" i="19"/>
  <c r="D1578" i="19"/>
  <c r="C1579" i="19"/>
  <c r="D1579" i="19"/>
  <c r="C1580" i="19"/>
  <c r="D1580" i="19"/>
  <c r="C1581" i="19"/>
  <c r="D1581" i="19"/>
  <c r="C1582" i="19"/>
  <c r="D1582" i="19"/>
  <c r="C1501" i="19"/>
  <c r="D1501" i="19"/>
  <c r="C1502" i="19"/>
  <c r="D1502" i="19"/>
  <c r="C1503" i="19"/>
  <c r="D1503" i="19"/>
  <c r="C1504" i="19"/>
  <c r="D1504" i="19"/>
  <c r="C1505" i="19"/>
  <c r="D1505" i="19"/>
  <c r="C1506" i="19"/>
  <c r="D1506" i="19"/>
  <c r="C1507" i="19"/>
  <c r="D1507" i="19"/>
  <c r="C1508" i="19"/>
  <c r="D1508" i="19"/>
  <c r="C1509" i="19"/>
  <c r="D1509" i="19"/>
  <c r="C1510" i="19"/>
  <c r="D1510" i="19"/>
  <c r="C1511" i="19"/>
  <c r="D1511" i="19"/>
  <c r="C1512" i="19"/>
  <c r="D1512" i="19"/>
  <c r="C1513" i="19"/>
  <c r="D1513" i="19"/>
  <c r="C1514" i="19"/>
  <c r="D1514" i="19"/>
  <c r="C1515" i="19"/>
  <c r="D1515" i="19"/>
  <c r="C1516" i="19"/>
  <c r="D1516" i="19"/>
  <c r="C1517" i="19"/>
  <c r="D1517" i="19"/>
  <c r="C1518" i="19"/>
  <c r="D1518" i="19"/>
  <c r="C1519" i="19"/>
  <c r="D1519" i="19"/>
  <c r="C1520" i="19"/>
  <c r="D1520" i="19"/>
  <c r="C1521" i="19"/>
  <c r="D1521" i="19"/>
  <c r="C1522" i="19"/>
  <c r="D1522" i="19"/>
  <c r="C1523" i="19"/>
  <c r="D1523" i="19"/>
  <c r="C1524" i="19"/>
  <c r="D1524" i="19"/>
  <c r="C1525" i="19"/>
  <c r="D1525" i="19"/>
  <c r="C1526" i="19"/>
  <c r="D1526" i="19"/>
  <c r="C1527" i="19"/>
  <c r="D1527" i="19"/>
  <c r="C1528" i="19"/>
  <c r="D1528" i="19"/>
  <c r="C1529" i="19"/>
  <c r="D1529" i="19"/>
  <c r="C1530" i="19"/>
  <c r="D1530" i="19"/>
  <c r="C1531" i="19"/>
  <c r="D1531" i="19"/>
  <c r="C1532" i="19"/>
  <c r="D1532" i="19"/>
  <c r="C1533" i="19"/>
  <c r="D1533" i="19"/>
  <c r="C1534" i="19"/>
  <c r="D1534" i="19"/>
  <c r="C1535" i="19"/>
  <c r="D1535" i="19"/>
  <c r="C1536" i="19"/>
  <c r="D1536" i="19"/>
  <c r="C1537" i="19"/>
  <c r="D1537" i="19"/>
  <c r="C1538" i="19"/>
  <c r="D1538" i="19"/>
  <c r="C1539" i="19"/>
  <c r="D1539" i="19"/>
  <c r="C1458" i="19"/>
  <c r="D1458" i="19"/>
  <c r="C1459" i="19"/>
  <c r="D1459" i="19"/>
  <c r="C1460" i="19"/>
  <c r="D1460" i="19"/>
  <c r="C1461" i="19"/>
  <c r="D1461" i="19"/>
  <c r="C1462" i="19"/>
  <c r="D1462" i="19"/>
  <c r="C1463" i="19"/>
  <c r="D1463" i="19"/>
  <c r="C1464" i="19"/>
  <c r="D1464" i="19"/>
  <c r="C1465" i="19"/>
  <c r="D1465" i="19"/>
  <c r="C1466" i="19"/>
  <c r="D1466" i="19"/>
  <c r="C1467" i="19"/>
  <c r="D1467" i="19"/>
  <c r="C1468" i="19"/>
  <c r="D1468" i="19"/>
  <c r="C1469" i="19"/>
  <c r="D1469" i="19"/>
  <c r="C1470" i="19"/>
  <c r="D1470" i="19"/>
  <c r="C1471" i="19"/>
  <c r="D1471" i="19"/>
  <c r="C1472" i="19"/>
  <c r="D1472" i="19"/>
  <c r="C1473" i="19"/>
  <c r="D1473" i="19"/>
  <c r="C1474" i="19"/>
  <c r="D1474" i="19"/>
  <c r="C1475" i="19"/>
  <c r="D1475" i="19"/>
  <c r="C1476" i="19"/>
  <c r="D1476" i="19"/>
  <c r="C1477" i="19"/>
  <c r="D1477" i="19"/>
  <c r="C1478" i="19"/>
  <c r="D1478" i="19"/>
  <c r="C1479" i="19"/>
  <c r="D1479" i="19"/>
  <c r="C1480" i="19"/>
  <c r="D1480" i="19"/>
  <c r="C1481" i="19"/>
  <c r="D1481" i="19"/>
  <c r="C1482" i="19"/>
  <c r="D1482" i="19"/>
  <c r="C1483" i="19"/>
  <c r="D1483" i="19"/>
  <c r="C1484" i="19"/>
  <c r="D1484" i="19"/>
  <c r="C1485" i="19"/>
  <c r="D1485" i="19"/>
  <c r="C1486" i="19"/>
  <c r="D1486" i="19"/>
  <c r="C1487" i="19"/>
  <c r="D1487" i="19"/>
  <c r="C1488" i="19"/>
  <c r="D1488" i="19"/>
  <c r="C1489" i="19"/>
  <c r="D1489" i="19"/>
  <c r="C1490" i="19"/>
  <c r="D1490" i="19"/>
  <c r="C1491" i="19"/>
  <c r="D1491" i="19"/>
  <c r="C1492" i="19"/>
  <c r="D1492" i="19"/>
  <c r="C1493" i="19"/>
  <c r="D1493" i="19"/>
  <c r="C1494" i="19"/>
  <c r="D1494" i="19"/>
  <c r="C1495" i="19"/>
  <c r="D1495" i="19"/>
  <c r="C1496" i="19"/>
  <c r="D1496" i="19"/>
  <c r="C1412" i="19"/>
  <c r="D1412" i="19"/>
  <c r="C1413" i="19"/>
  <c r="D1413" i="19"/>
  <c r="C1414" i="19"/>
  <c r="D1414" i="19"/>
  <c r="C1415" i="19"/>
  <c r="D1415" i="19"/>
  <c r="C1416" i="19"/>
  <c r="D1416" i="19"/>
  <c r="C1417" i="19"/>
  <c r="D1417" i="19"/>
  <c r="C1418" i="19"/>
  <c r="D1418" i="19"/>
  <c r="C1419" i="19"/>
  <c r="D1419" i="19"/>
  <c r="C1420" i="19"/>
  <c r="D1420" i="19"/>
  <c r="C1421" i="19"/>
  <c r="D1421" i="19"/>
  <c r="C1422" i="19"/>
  <c r="D1422" i="19"/>
  <c r="C1423" i="19"/>
  <c r="D1423" i="19"/>
  <c r="C1424" i="19"/>
  <c r="D1424" i="19"/>
  <c r="C1425" i="19"/>
  <c r="D1425" i="19"/>
  <c r="C1426" i="19"/>
  <c r="D1426" i="19"/>
  <c r="C1427" i="19"/>
  <c r="D1427" i="19"/>
  <c r="C1428" i="19"/>
  <c r="D1428" i="19"/>
  <c r="C1429" i="19"/>
  <c r="D1429" i="19"/>
  <c r="C1430" i="19"/>
  <c r="D1430" i="19"/>
  <c r="C1431" i="19"/>
  <c r="D1431" i="19"/>
  <c r="C1432" i="19"/>
  <c r="D1432" i="19"/>
  <c r="C1433" i="19"/>
  <c r="D1433" i="19"/>
  <c r="C1434" i="19"/>
  <c r="D1434" i="19"/>
  <c r="C1435" i="19"/>
  <c r="D1435" i="19"/>
  <c r="C1436" i="19"/>
  <c r="D1436" i="19"/>
  <c r="C1437" i="19"/>
  <c r="D1437" i="19"/>
  <c r="C1438" i="19"/>
  <c r="D1438" i="19"/>
  <c r="C1439" i="19"/>
  <c r="D1439" i="19"/>
  <c r="C1440" i="19"/>
  <c r="D1440" i="19"/>
  <c r="C1441" i="19"/>
  <c r="D1441" i="19"/>
  <c r="C1442" i="19"/>
  <c r="D1442" i="19"/>
  <c r="C1443" i="19"/>
  <c r="D1443" i="19"/>
  <c r="C1444" i="19"/>
  <c r="D1444" i="19"/>
  <c r="C1445" i="19"/>
  <c r="D1445" i="19"/>
  <c r="C1446" i="19"/>
  <c r="D1446" i="19"/>
  <c r="C1447" i="19"/>
  <c r="D1447" i="19"/>
  <c r="C1448" i="19"/>
  <c r="D1448" i="19"/>
  <c r="C1449" i="19"/>
  <c r="D1449" i="19"/>
  <c r="C1450" i="19"/>
  <c r="D1450" i="19"/>
  <c r="C1373" i="19"/>
  <c r="D1373" i="19"/>
  <c r="C1374" i="19"/>
  <c r="D1374" i="19"/>
  <c r="C1375" i="19"/>
  <c r="D1375" i="19"/>
  <c r="C1376" i="19"/>
  <c r="D1376" i="19"/>
  <c r="C1377" i="19"/>
  <c r="D1377" i="19"/>
  <c r="C1378" i="19"/>
  <c r="D1378" i="19"/>
  <c r="C1379" i="19"/>
  <c r="D1379" i="19"/>
  <c r="C1380" i="19"/>
  <c r="D1380" i="19"/>
  <c r="C1381" i="19"/>
  <c r="D1381" i="19"/>
  <c r="C1382" i="19"/>
  <c r="D1382" i="19"/>
  <c r="C1383" i="19"/>
  <c r="D1383" i="19"/>
  <c r="C1384" i="19"/>
  <c r="D1384" i="19"/>
  <c r="C1385" i="19"/>
  <c r="D1385" i="19"/>
  <c r="C1386" i="19"/>
  <c r="D1386" i="19"/>
  <c r="C1387" i="19"/>
  <c r="D1387" i="19"/>
  <c r="C1388" i="19"/>
  <c r="D1388" i="19"/>
  <c r="C1389" i="19"/>
  <c r="D1389" i="19"/>
  <c r="C1390" i="19"/>
  <c r="D1390" i="19"/>
  <c r="C1391" i="19"/>
  <c r="D1391" i="19"/>
  <c r="C1392" i="19"/>
  <c r="D1392" i="19"/>
  <c r="C1393" i="19"/>
  <c r="D1393" i="19"/>
  <c r="C1394" i="19"/>
  <c r="D1394" i="19"/>
  <c r="C1395" i="19"/>
  <c r="D1395" i="19"/>
  <c r="C1396" i="19"/>
  <c r="D1396" i="19"/>
  <c r="C1397" i="19"/>
  <c r="D1397" i="19"/>
  <c r="C1398" i="19"/>
  <c r="D1398" i="19"/>
  <c r="C1399" i="19"/>
  <c r="D1399" i="19"/>
  <c r="C1400" i="19"/>
  <c r="D1400" i="19"/>
  <c r="C1401" i="19"/>
  <c r="D1401" i="19"/>
  <c r="C1402" i="19"/>
  <c r="D1402" i="19"/>
  <c r="C1403" i="19"/>
  <c r="D1403" i="19"/>
  <c r="C1404" i="19"/>
  <c r="D1404" i="19"/>
  <c r="C1405" i="19"/>
  <c r="D1405" i="19"/>
  <c r="C1406" i="19"/>
  <c r="D1406" i="19"/>
  <c r="C1407" i="19"/>
  <c r="D1407" i="19"/>
  <c r="C1408" i="19"/>
  <c r="D1408" i="19"/>
  <c r="C1409" i="19"/>
  <c r="D1409" i="19"/>
  <c r="C1410" i="19"/>
  <c r="D1410" i="19"/>
  <c r="C1411" i="19"/>
  <c r="D1411" i="19"/>
  <c r="C1329" i="19"/>
  <c r="D1329" i="19"/>
  <c r="C1330" i="19"/>
  <c r="D1330" i="19"/>
  <c r="C1331" i="19"/>
  <c r="D1331" i="19"/>
  <c r="C1332" i="19"/>
  <c r="D1332" i="19"/>
  <c r="C1333" i="19"/>
  <c r="D1333" i="19"/>
  <c r="C1334" i="19"/>
  <c r="D1334" i="19"/>
  <c r="C1335" i="19"/>
  <c r="D1335" i="19"/>
  <c r="C1336" i="19"/>
  <c r="D1336" i="19"/>
  <c r="C1337" i="19"/>
  <c r="D1337" i="19"/>
  <c r="C1338" i="19"/>
  <c r="D1338" i="19"/>
  <c r="C1339" i="19"/>
  <c r="D1339" i="19"/>
  <c r="C1340" i="19"/>
  <c r="D1340" i="19"/>
  <c r="C1341" i="19"/>
  <c r="D1341" i="19"/>
  <c r="C1342" i="19"/>
  <c r="D1342" i="19"/>
  <c r="C1343" i="19"/>
  <c r="D1343" i="19"/>
  <c r="C1344" i="19"/>
  <c r="D1344" i="19"/>
  <c r="C1345" i="19"/>
  <c r="D1345" i="19"/>
  <c r="C1346" i="19"/>
  <c r="D1346" i="19"/>
  <c r="C1347" i="19"/>
  <c r="D1347" i="19"/>
  <c r="C1348" i="19"/>
  <c r="D1348" i="19"/>
  <c r="C1349" i="19"/>
  <c r="D1349" i="19"/>
  <c r="C1350" i="19"/>
  <c r="D1350" i="19"/>
  <c r="C1351" i="19"/>
  <c r="D1351" i="19"/>
  <c r="C1352" i="19"/>
  <c r="D1352" i="19"/>
  <c r="C1353" i="19"/>
  <c r="D1353" i="19"/>
  <c r="C1354" i="19"/>
  <c r="D1354" i="19"/>
  <c r="C1355" i="19"/>
  <c r="D1355" i="19"/>
  <c r="C1356" i="19"/>
  <c r="D1356" i="19"/>
  <c r="C1357" i="19"/>
  <c r="D1357" i="19"/>
  <c r="C1358" i="19"/>
  <c r="D1358" i="19"/>
  <c r="C1359" i="19"/>
  <c r="D1359" i="19"/>
  <c r="C1360" i="19"/>
  <c r="D1360" i="19"/>
  <c r="C1361" i="19"/>
  <c r="D1361" i="19"/>
  <c r="C1362" i="19"/>
  <c r="D1362" i="19"/>
  <c r="C1363" i="19"/>
  <c r="D1363" i="19"/>
  <c r="C1364" i="19"/>
  <c r="D1364" i="19"/>
  <c r="C1365" i="19"/>
  <c r="D1365" i="19"/>
  <c r="C1366" i="19"/>
  <c r="D1366" i="19"/>
  <c r="C1367" i="19"/>
  <c r="D1367" i="19"/>
  <c r="C1290" i="19"/>
  <c r="D1290" i="19"/>
  <c r="C1291" i="19"/>
  <c r="D1291" i="19"/>
  <c r="C1292" i="19"/>
  <c r="D1292" i="19"/>
  <c r="C1293" i="19"/>
  <c r="D1293" i="19"/>
  <c r="C1294" i="19"/>
  <c r="D1294" i="19"/>
  <c r="C1295" i="19"/>
  <c r="D1295" i="19"/>
  <c r="C1296" i="19"/>
  <c r="D1296" i="19"/>
  <c r="C1297" i="19"/>
  <c r="D1297" i="19"/>
  <c r="C1298" i="19"/>
  <c r="D1298" i="19"/>
  <c r="C1299" i="19"/>
  <c r="D1299" i="19"/>
  <c r="C1300" i="19"/>
  <c r="D1300" i="19"/>
  <c r="C1301" i="19"/>
  <c r="D1301" i="19"/>
  <c r="C1302" i="19"/>
  <c r="D1302" i="19"/>
  <c r="C1303" i="19"/>
  <c r="D1303" i="19"/>
  <c r="C1304" i="19"/>
  <c r="D1304" i="19"/>
  <c r="C1305" i="19"/>
  <c r="D1305" i="19"/>
  <c r="C1306" i="19"/>
  <c r="D1306" i="19"/>
  <c r="C1307" i="19"/>
  <c r="D1307" i="19"/>
  <c r="C1308" i="19"/>
  <c r="D1308" i="19"/>
  <c r="C1309" i="19"/>
  <c r="D1309" i="19"/>
  <c r="C1310" i="19"/>
  <c r="D1310" i="19"/>
  <c r="C1311" i="19"/>
  <c r="D1311" i="19"/>
  <c r="C1312" i="19"/>
  <c r="D1312" i="19"/>
  <c r="C1313" i="19"/>
  <c r="D1313" i="19"/>
  <c r="C1314" i="19"/>
  <c r="D1314" i="19"/>
  <c r="C1315" i="19"/>
  <c r="D1315" i="19"/>
  <c r="C1316" i="19"/>
  <c r="D1316" i="19"/>
  <c r="C1317" i="19"/>
  <c r="D1317" i="19"/>
  <c r="C1318" i="19"/>
  <c r="D1318" i="19"/>
  <c r="C1319" i="19"/>
  <c r="D1319" i="19"/>
  <c r="C1320" i="19"/>
  <c r="D1320" i="19"/>
  <c r="C1321" i="19"/>
  <c r="D1321" i="19"/>
  <c r="C1322" i="19"/>
  <c r="D1322" i="19"/>
  <c r="C1323" i="19"/>
  <c r="D1323" i="19"/>
  <c r="C1324" i="19"/>
  <c r="D1324" i="19"/>
  <c r="C1325" i="19"/>
  <c r="D1325" i="19"/>
  <c r="C1326" i="19"/>
  <c r="D1326" i="19"/>
  <c r="C1327" i="19"/>
  <c r="D1327" i="19"/>
  <c r="C1328" i="19"/>
  <c r="D1328" i="19"/>
  <c r="C1244" i="19"/>
  <c r="D1244" i="19"/>
  <c r="C1245" i="19"/>
  <c r="D1245" i="19"/>
  <c r="C1246" i="19"/>
  <c r="D1246" i="19"/>
  <c r="C1247" i="19"/>
  <c r="D1247" i="19"/>
  <c r="C1248" i="19"/>
  <c r="D1248" i="19"/>
  <c r="C1249" i="19"/>
  <c r="D1249" i="19"/>
  <c r="C1250" i="19"/>
  <c r="D1250" i="19"/>
  <c r="C1251" i="19"/>
  <c r="D1251" i="19"/>
  <c r="C1252" i="19"/>
  <c r="D1252" i="19"/>
  <c r="C1253" i="19"/>
  <c r="D1253" i="19"/>
  <c r="C1254" i="19"/>
  <c r="D1254" i="19"/>
  <c r="C1255" i="19"/>
  <c r="D1255" i="19"/>
  <c r="C1256" i="19"/>
  <c r="D1256" i="19"/>
  <c r="C1257" i="19"/>
  <c r="D1257" i="19"/>
  <c r="C1258" i="19"/>
  <c r="D1258" i="19"/>
  <c r="C1259" i="19"/>
  <c r="D1259" i="19"/>
  <c r="C1260" i="19"/>
  <c r="D1260" i="19"/>
  <c r="C1261" i="19"/>
  <c r="D1261" i="19"/>
  <c r="C1262" i="19"/>
  <c r="D1262" i="19"/>
  <c r="C1263" i="19"/>
  <c r="D1263" i="19"/>
  <c r="C1264" i="19"/>
  <c r="D1264" i="19"/>
  <c r="C1265" i="19"/>
  <c r="D1265" i="19"/>
  <c r="C1266" i="19"/>
  <c r="D1266" i="19"/>
  <c r="C1267" i="19"/>
  <c r="D1267" i="19"/>
  <c r="C1268" i="19"/>
  <c r="D1268" i="19"/>
  <c r="C1269" i="19"/>
  <c r="D1269" i="19"/>
  <c r="C1270" i="19"/>
  <c r="D1270" i="19"/>
  <c r="C1271" i="19"/>
  <c r="D1271" i="19"/>
  <c r="C1272" i="19"/>
  <c r="D1272" i="19"/>
  <c r="C1273" i="19"/>
  <c r="D1273" i="19"/>
  <c r="C1274" i="19"/>
  <c r="D1274" i="19"/>
  <c r="C1275" i="19"/>
  <c r="D1275" i="19"/>
  <c r="C1276" i="19"/>
  <c r="D1276" i="19"/>
  <c r="C1277" i="19"/>
  <c r="D1277" i="19"/>
  <c r="C1278" i="19"/>
  <c r="D1278" i="19"/>
  <c r="C1279" i="19"/>
  <c r="D1279" i="19"/>
  <c r="C1280" i="19"/>
  <c r="D1280" i="19"/>
  <c r="C1281" i="19"/>
  <c r="D1281" i="19"/>
  <c r="C1282" i="19"/>
  <c r="D1282" i="19"/>
  <c r="C1205" i="19"/>
  <c r="D1205" i="19"/>
  <c r="C1206" i="19"/>
  <c r="D1206" i="19"/>
  <c r="C1207" i="19"/>
  <c r="D1207" i="19"/>
  <c r="C1208" i="19"/>
  <c r="D1208" i="19"/>
  <c r="C1209" i="19"/>
  <c r="D1209" i="19"/>
  <c r="C1210" i="19"/>
  <c r="D1210" i="19"/>
  <c r="C1211" i="19"/>
  <c r="D1211" i="19"/>
  <c r="C1212" i="19"/>
  <c r="D1212" i="19"/>
  <c r="C1213" i="19"/>
  <c r="D1213" i="19"/>
  <c r="C1214" i="19"/>
  <c r="D1214" i="19"/>
  <c r="C1215" i="19"/>
  <c r="D1215" i="19"/>
  <c r="C1216" i="19"/>
  <c r="D1216" i="19"/>
  <c r="C1217" i="19"/>
  <c r="D1217" i="19"/>
  <c r="C1218" i="19"/>
  <c r="D1218" i="19"/>
  <c r="C1219" i="19"/>
  <c r="D1219" i="19"/>
  <c r="C1220" i="19"/>
  <c r="D1220" i="19"/>
  <c r="C1221" i="19"/>
  <c r="D1221" i="19"/>
  <c r="C1222" i="19"/>
  <c r="D1222" i="19"/>
  <c r="C1223" i="19"/>
  <c r="D1223" i="19"/>
  <c r="C1224" i="19"/>
  <c r="D1224" i="19"/>
  <c r="C1225" i="19"/>
  <c r="D1225" i="19"/>
  <c r="C1226" i="19"/>
  <c r="D1226" i="19"/>
  <c r="C1227" i="19"/>
  <c r="D1227" i="19"/>
  <c r="C1228" i="19"/>
  <c r="D1228" i="19"/>
  <c r="C1229" i="19"/>
  <c r="D1229" i="19"/>
  <c r="C1230" i="19"/>
  <c r="D1230" i="19"/>
  <c r="C1231" i="19"/>
  <c r="D1231" i="19"/>
  <c r="C1232" i="19"/>
  <c r="D1232" i="19"/>
  <c r="C1233" i="19"/>
  <c r="D1233" i="19"/>
  <c r="C1234" i="19"/>
  <c r="D1234" i="19"/>
  <c r="C1235" i="19"/>
  <c r="D1235" i="19"/>
  <c r="C1236" i="19"/>
  <c r="D1236" i="19"/>
  <c r="C1237" i="19"/>
  <c r="D1237" i="19"/>
  <c r="C1238" i="19"/>
  <c r="D1238" i="19"/>
  <c r="C1239" i="19"/>
  <c r="D1239" i="19"/>
  <c r="C1240" i="19"/>
  <c r="D1240" i="19"/>
  <c r="C1241" i="19"/>
  <c r="D1241" i="19"/>
  <c r="C1242" i="19"/>
  <c r="D1242" i="19"/>
  <c r="C1243" i="19"/>
  <c r="D1243" i="19"/>
  <c r="C1157" i="19"/>
  <c r="D1157" i="19"/>
  <c r="C1158" i="19"/>
  <c r="D1158" i="19"/>
  <c r="C1159" i="19"/>
  <c r="D1159" i="19"/>
  <c r="C1160" i="19"/>
  <c r="D1160" i="19"/>
  <c r="C1161" i="19"/>
  <c r="D1161" i="19"/>
  <c r="C1162" i="19"/>
  <c r="D1162" i="19"/>
  <c r="C1163" i="19"/>
  <c r="D1163" i="19"/>
  <c r="C1164" i="19"/>
  <c r="D1164" i="19"/>
  <c r="C1165" i="19"/>
  <c r="D1165" i="19"/>
  <c r="C1166" i="19"/>
  <c r="D1166" i="19"/>
  <c r="C1167" i="19"/>
  <c r="D1167" i="19"/>
  <c r="C1168" i="19"/>
  <c r="D1168" i="19"/>
  <c r="C1169" i="19"/>
  <c r="D1169" i="19"/>
  <c r="C1170" i="19"/>
  <c r="D1170" i="19"/>
  <c r="C1171" i="19"/>
  <c r="D1171" i="19"/>
  <c r="C1172" i="19"/>
  <c r="D1172" i="19"/>
  <c r="C1173" i="19"/>
  <c r="D1173" i="19"/>
  <c r="C1174" i="19"/>
  <c r="D1174" i="19"/>
  <c r="C1175" i="19"/>
  <c r="D1175" i="19"/>
  <c r="C1176" i="19"/>
  <c r="D1176" i="19"/>
  <c r="C1177" i="19"/>
  <c r="D1177" i="19"/>
  <c r="C1178" i="19"/>
  <c r="D1178" i="19"/>
  <c r="C1179" i="19"/>
  <c r="D1179" i="19"/>
  <c r="C1180" i="19"/>
  <c r="D1180" i="19"/>
  <c r="C1181" i="19"/>
  <c r="D1181" i="19"/>
  <c r="C1182" i="19"/>
  <c r="D1182" i="19"/>
  <c r="C1183" i="19"/>
  <c r="D1183" i="19"/>
  <c r="C1184" i="19"/>
  <c r="D1184" i="19"/>
  <c r="C1185" i="19"/>
  <c r="D1185" i="19"/>
  <c r="C1186" i="19"/>
  <c r="D1186" i="19"/>
  <c r="C1187" i="19"/>
  <c r="D1187" i="19"/>
  <c r="C1188" i="19"/>
  <c r="D1188" i="19"/>
  <c r="C1189" i="19"/>
  <c r="D1189" i="19"/>
  <c r="C1190" i="19"/>
  <c r="D1190" i="19"/>
  <c r="C1191" i="19"/>
  <c r="D1191" i="19"/>
  <c r="C1192" i="19"/>
  <c r="D1192" i="19"/>
  <c r="C1193" i="19"/>
  <c r="D1193" i="19"/>
  <c r="C1194" i="19"/>
  <c r="D1194" i="19"/>
  <c r="C1195" i="19"/>
  <c r="D1195" i="19"/>
  <c r="C1118" i="19"/>
  <c r="D1118" i="19"/>
  <c r="C1119" i="19"/>
  <c r="D1119" i="19"/>
  <c r="C1120" i="19"/>
  <c r="D1120" i="19"/>
  <c r="C1121" i="19"/>
  <c r="D1121" i="19"/>
  <c r="C1122" i="19"/>
  <c r="D1122" i="19"/>
  <c r="C1123" i="19"/>
  <c r="D1123" i="19"/>
  <c r="C1124" i="19"/>
  <c r="D1124" i="19"/>
  <c r="C1125" i="19"/>
  <c r="D1125" i="19"/>
  <c r="C1126" i="19"/>
  <c r="D1126" i="19"/>
  <c r="C1127" i="19"/>
  <c r="D1127" i="19"/>
  <c r="C1128" i="19"/>
  <c r="D1128" i="19"/>
  <c r="C1129" i="19"/>
  <c r="D1129" i="19"/>
  <c r="C1130" i="19"/>
  <c r="D1130" i="19"/>
  <c r="C1131" i="19"/>
  <c r="D1131" i="19"/>
  <c r="C1132" i="19"/>
  <c r="D1132" i="19"/>
  <c r="C1133" i="19"/>
  <c r="D1133" i="19"/>
  <c r="C1134" i="19"/>
  <c r="D1134" i="19"/>
  <c r="C1135" i="19"/>
  <c r="D1135" i="19"/>
  <c r="C1136" i="19"/>
  <c r="D1136" i="19"/>
  <c r="C1137" i="19"/>
  <c r="D1137" i="19"/>
  <c r="C1138" i="19"/>
  <c r="D1138" i="19"/>
  <c r="C1139" i="19"/>
  <c r="D1139" i="19"/>
  <c r="C1140" i="19"/>
  <c r="D1140" i="19"/>
  <c r="C1141" i="19"/>
  <c r="D1141" i="19"/>
  <c r="C1142" i="19"/>
  <c r="D1142" i="19"/>
  <c r="C1143" i="19"/>
  <c r="D1143" i="19"/>
  <c r="C1144" i="19"/>
  <c r="D1144" i="19"/>
  <c r="C1145" i="19"/>
  <c r="D1145" i="19"/>
  <c r="C1146" i="19"/>
  <c r="D1146" i="19"/>
  <c r="C1147" i="19"/>
  <c r="D1147" i="19"/>
  <c r="C1148" i="19"/>
  <c r="D1148" i="19"/>
  <c r="C1149" i="19"/>
  <c r="D1149" i="19"/>
  <c r="C1150" i="19"/>
  <c r="D1150" i="19"/>
  <c r="C1151" i="19"/>
  <c r="D1151" i="19"/>
  <c r="C1152" i="19"/>
  <c r="D1152" i="19"/>
  <c r="C1153" i="19"/>
  <c r="D1153" i="19"/>
  <c r="C1154" i="19"/>
  <c r="D1154" i="19"/>
  <c r="C1155" i="19"/>
  <c r="D1155" i="19"/>
  <c r="C1156" i="19"/>
  <c r="D1156" i="19"/>
  <c r="C1075" i="19"/>
  <c r="D1075" i="19"/>
  <c r="C1076" i="19"/>
  <c r="D1076" i="19"/>
  <c r="C1077" i="19"/>
  <c r="D1077" i="19"/>
  <c r="C1078" i="19"/>
  <c r="D1078" i="19"/>
  <c r="C1079" i="19"/>
  <c r="D1079" i="19"/>
  <c r="C1080" i="19"/>
  <c r="D1080" i="19"/>
  <c r="C1081" i="19"/>
  <c r="D1081" i="19"/>
  <c r="C1082" i="19"/>
  <c r="D1082" i="19"/>
  <c r="C1083" i="19"/>
  <c r="D1083" i="19"/>
  <c r="C1084" i="19"/>
  <c r="D1084" i="19"/>
  <c r="C1085" i="19"/>
  <c r="D1085" i="19"/>
  <c r="C1086" i="19"/>
  <c r="D1086" i="19"/>
  <c r="C1087" i="19"/>
  <c r="D1087" i="19"/>
  <c r="C1088" i="19"/>
  <c r="D1088" i="19"/>
  <c r="C1089" i="19"/>
  <c r="D1089" i="19"/>
  <c r="C1090" i="19"/>
  <c r="D1090" i="19"/>
  <c r="C1091" i="19"/>
  <c r="D1091" i="19"/>
  <c r="C1092" i="19"/>
  <c r="D1092" i="19"/>
  <c r="C1093" i="19"/>
  <c r="D1093" i="19"/>
  <c r="C1094" i="19"/>
  <c r="D1094" i="19"/>
  <c r="C1095" i="19"/>
  <c r="D1095" i="19"/>
  <c r="C1096" i="19"/>
  <c r="D1096" i="19"/>
  <c r="C1097" i="19"/>
  <c r="D1097" i="19"/>
  <c r="C1098" i="19"/>
  <c r="D1098" i="19"/>
  <c r="C1099" i="19"/>
  <c r="D1099" i="19"/>
  <c r="C1100" i="19"/>
  <c r="D1100" i="19"/>
  <c r="C1101" i="19"/>
  <c r="D1101" i="19"/>
  <c r="C1102" i="19"/>
  <c r="D1102" i="19"/>
  <c r="C1103" i="19"/>
  <c r="D1103" i="19"/>
  <c r="C1104" i="19"/>
  <c r="D1104" i="19"/>
  <c r="C1105" i="19"/>
  <c r="D1105" i="19"/>
  <c r="C1106" i="19"/>
  <c r="D1106" i="19"/>
  <c r="C1107" i="19"/>
  <c r="D1107" i="19"/>
  <c r="C1108" i="19"/>
  <c r="D1108" i="19"/>
  <c r="C1109" i="19"/>
  <c r="D1109" i="19"/>
  <c r="C1110" i="19"/>
  <c r="D1110" i="19"/>
  <c r="C1111" i="19"/>
  <c r="D1111" i="19"/>
  <c r="C1112" i="19"/>
  <c r="D1112" i="19"/>
  <c r="C1113" i="19"/>
  <c r="D1113" i="19"/>
  <c r="C1032" i="19"/>
  <c r="D1032" i="19"/>
  <c r="C1033" i="19"/>
  <c r="D1033" i="19"/>
  <c r="C1034" i="19"/>
  <c r="D1034" i="19"/>
  <c r="C1035" i="19"/>
  <c r="D1035" i="19"/>
  <c r="C1036" i="19"/>
  <c r="D1036" i="19"/>
  <c r="C1037" i="19"/>
  <c r="D1037" i="19"/>
  <c r="C1038" i="19"/>
  <c r="D1038" i="19"/>
  <c r="C1039" i="19"/>
  <c r="D1039" i="19"/>
  <c r="C1040" i="19"/>
  <c r="D1040" i="19"/>
  <c r="C1041" i="19"/>
  <c r="D1041" i="19"/>
  <c r="C1042" i="19"/>
  <c r="D1042" i="19"/>
  <c r="C1043" i="19"/>
  <c r="D1043" i="19"/>
  <c r="C1044" i="19"/>
  <c r="D1044" i="19"/>
  <c r="C1045" i="19"/>
  <c r="D1045" i="19"/>
  <c r="C1046" i="19"/>
  <c r="D1046" i="19"/>
  <c r="C1047" i="19"/>
  <c r="D1047" i="19"/>
  <c r="C1048" i="19"/>
  <c r="D1048" i="19"/>
  <c r="C1049" i="19"/>
  <c r="D1049" i="19"/>
  <c r="C1050" i="19"/>
  <c r="D1050" i="19"/>
  <c r="C1051" i="19"/>
  <c r="D1051" i="19"/>
  <c r="C1052" i="19"/>
  <c r="D1052" i="19"/>
  <c r="C1053" i="19"/>
  <c r="D1053" i="19"/>
  <c r="C1054" i="19"/>
  <c r="D1054" i="19"/>
  <c r="C1055" i="19"/>
  <c r="D1055" i="19"/>
  <c r="C1056" i="19"/>
  <c r="D1056" i="19"/>
  <c r="C1057" i="19"/>
  <c r="D1057" i="19"/>
  <c r="C1058" i="19"/>
  <c r="D1058" i="19"/>
  <c r="C1059" i="19"/>
  <c r="D1059" i="19"/>
  <c r="C1060" i="19"/>
  <c r="D1060" i="19"/>
  <c r="C1061" i="19"/>
  <c r="D1061" i="19"/>
  <c r="C1062" i="19"/>
  <c r="D1062" i="19"/>
  <c r="C1063" i="19"/>
  <c r="D1063" i="19"/>
  <c r="C1064" i="19"/>
  <c r="D1064" i="19"/>
  <c r="C1065" i="19"/>
  <c r="D1065" i="19"/>
  <c r="C1066" i="19"/>
  <c r="D1066" i="19"/>
  <c r="C1067" i="19"/>
  <c r="D1067" i="19"/>
  <c r="C1068" i="19"/>
  <c r="D1068" i="19"/>
  <c r="C1069" i="19"/>
  <c r="D1069" i="19"/>
  <c r="C1070" i="19"/>
  <c r="D1070" i="19"/>
  <c r="C989" i="19"/>
  <c r="D989" i="19"/>
  <c r="C990" i="19"/>
  <c r="D990" i="19"/>
  <c r="C991" i="19"/>
  <c r="D991" i="19"/>
  <c r="C992" i="19"/>
  <c r="D992" i="19"/>
  <c r="C993" i="19"/>
  <c r="D993" i="19"/>
  <c r="C994" i="19"/>
  <c r="D994" i="19"/>
  <c r="C995" i="19"/>
  <c r="D995" i="19"/>
  <c r="C996" i="19"/>
  <c r="D996" i="19"/>
  <c r="C997" i="19"/>
  <c r="D997" i="19"/>
  <c r="C998" i="19"/>
  <c r="D998" i="19"/>
  <c r="C999" i="19"/>
  <c r="D999" i="19"/>
  <c r="C1000" i="19"/>
  <c r="D1000" i="19"/>
  <c r="C1001" i="19"/>
  <c r="D1001" i="19"/>
  <c r="C1002" i="19"/>
  <c r="D1002" i="19"/>
  <c r="C1003" i="19"/>
  <c r="D1003" i="19"/>
  <c r="C1004" i="19"/>
  <c r="D1004" i="19"/>
  <c r="C1005" i="19"/>
  <c r="D1005" i="19"/>
  <c r="C1006" i="19"/>
  <c r="D1006" i="19"/>
  <c r="C1007" i="19"/>
  <c r="D1007" i="19"/>
  <c r="C1008" i="19"/>
  <c r="D1008" i="19"/>
  <c r="C1009" i="19"/>
  <c r="D1009" i="19"/>
  <c r="C1010" i="19"/>
  <c r="D1010" i="19"/>
  <c r="C1011" i="19"/>
  <c r="D1011" i="19"/>
  <c r="C1012" i="19"/>
  <c r="D1012" i="19"/>
  <c r="C1013" i="19"/>
  <c r="D1013" i="19"/>
  <c r="C1014" i="19"/>
  <c r="D1014" i="19"/>
  <c r="C1015" i="19"/>
  <c r="D1015" i="19"/>
  <c r="C1016" i="19"/>
  <c r="D1016" i="19"/>
  <c r="C1017" i="19"/>
  <c r="D1017" i="19"/>
  <c r="C1018" i="19"/>
  <c r="D1018" i="19"/>
  <c r="C1019" i="19"/>
  <c r="D1019" i="19"/>
  <c r="C1020" i="19"/>
  <c r="D1020" i="19"/>
  <c r="C1021" i="19"/>
  <c r="D1021" i="19"/>
  <c r="C1022" i="19"/>
  <c r="D1022" i="19"/>
  <c r="C1023" i="19"/>
  <c r="D1023" i="19"/>
  <c r="C1024" i="19"/>
  <c r="D1024" i="19"/>
  <c r="C1025" i="19"/>
  <c r="D1025" i="19"/>
  <c r="C1026" i="19"/>
  <c r="D1026" i="19"/>
  <c r="C1027" i="19"/>
  <c r="D1027" i="19"/>
  <c r="C939" i="19"/>
  <c r="D939" i="19"/>
  <c r="C940" i="19"/>
  <c r="D940" i="19"/>
  <c r="C941" i="19"/>
  <c r="D941" i="19"/>
  <c r="C942" i="19"/>
  <c r="D942" i="19"/>
  <c r="C943" i="19"/>
  <c r="D943" i="19"/>
  <c r="C944" i="19"/>
  <c r="D944" i="19"/>
  <c r="C945" i="19"/>
  <c r="D945" i="19"/>
  <c r="C946" i="19"/>
  <c r="D946" i="19"/>
  <c r="C947" i="19"/>
  <c r="D947" i="19"/>
  <c r="C948" i="19"/>
  <c r="D948" i="19"/>
  <c r="C949" i="19"/>
  <c r="D949" i="19"/>
  <c r="C950" i="19"/>
  <c r="D950" i="19"/>
  <c r="C951" i="19"/>
  <c r="D951" i="19"/>
  <c r="C952" i="19"/>
  <c r="D952" i="19"/>
  <c r="C953" i="19"/>
  <c r="D953" i="19"/>
  <c r="C954" i="19"/>
  <c r="D954" i="19"/>
  <c r="C955" i="19"/>
  <c r="D955" i="19"/>
  <c r="C956" i="19"/>
  <c r="D956" i="19"/>
  <c r="C957" i="19"/>
  <c r="D957" i="19"/>
  <c r="C958" i="19"/>
  <c r="D958" i="19"/>
  <c r="C959" i="19"/>
  <c r="D959" i="19"/>
  <c r="C960" i="19"/>
  <c r="D960" i="19"/>
  <c r="C961" i="19"/>
  <c r="D961" i="19"/>
  <c r="C962" i="19"/>
  <c r="D962" i="19"/>
  <c r="C963" i="19"/>
  <c r="D963" i="19"/>
  <c r="C964" i="19"/>
  <c r="D964" i="19"/>
  <c r="C965" i="19"/>
  <c r="D965" i="19"/>
  <c r="C966" i="19"/>
  <c r="D966" i="19"/>
  <c r="C967" i="19"/>
  <c r="D967" i="19"/>
  <c r="C968" i="19"/>
  <c r="D968" i="19"/>
  <c r="C969" i="19"/>
  <c r="D969" i="19"/>
  <c r="C970" i="19"/>
  <c r="D970" i="19"/>
  <c r="C971" i="19"/>
  <c r="D971" i="19"/>
  <c r="C972" i="19"/>
  <c r="D972" i="19"/>
  <c r="C973" i="19"/>
  <c r="D973" i="19"/>
  <c r="C974" i="19"/>
  <c r="D974" i="19"/>
  <c r="C975" i="19"/>
  <c r="D975" i="19"/>
  <c r="C976" i="19"/>
  <c r="D976" i="19"/>
  <c r="C977" i="19"/>
  <c r="D977" i="19"/>
  <c r="C900" i="19"/>
  <c r="D900" i="19"/>
  <c r="C901" i="19"/>
  <c r="D901" i="19"/>
  <c r="C902" i="19"/>
  <c r="D902" i="19"/>
  <c r="C903" i="19"/>
  <c r="D903" i="19"/>
  <c r="C904" i="19"/>
  <c r="D904" i="19"/>
  <c r="C905" i="19"/>
  <c r="D905" i="19"/>
  <c r="C906" i="19"/>
  <c r="D906" i="19"/>
  <c r="C907" i="19"/>
  <c r="D907" i="19"/>
  <c r="C908" i="19"/>
  <c r="D908" i="19"/>
  <c r="C909" i="19"/>
  <c r="D909" i="19"/>
  <c r="C910" i="19"/>
  <c r="D910" i="19"/>
  <c r="C911" i="19"/>
  <c r="D911" i="19"/>
  <c r="C912" i="19"/>
  <c r="D912" i="19"/>
  <c r="C913" i="19"/>
  <c r="D913" i="19"/>
  <c r="C914" i="19"/>
  <c r="D914" i="19"/>
  <c r="C915" i="19"/>
  <c r="D915" i="19"/>
  <c r="C916" i="19"/>
  <c r="D916" i="19"/>
  <c r="C917" i="19"/>
  <c r="D917" i="19"/>
  <c r="C918" i="19"/>
  <c r="D918" i="19"/>
  <c r="C919" i="19"/>
  <c r="D919" i="19"/>
  <c r="C920" i="19"/>
  <c r="D920" i="19"/>
  <c r="C921" i="19"/>
  <c r="D921" i="19"/>
  <c r="C922" i="19"/>
  <c r="D922" i="19"/>
  <c r="C923" i="19"/>
  <c r="D923" i="19"/>
  <c r="C924" i="19"/>
  <c r="D924" i="19"/>
  <c r="C925" i="19"/>
  <c r="D925" i="19"/>
  <c r="C926" i="19"/>
  <c r="D926" i="19"/>
  <c r="C927" i="19"/>
  <c r="D927" i="19"/>
  <c r="C928" i="19"/>
  <c r="D928" i="19"/>
  <c r="C929" i="19"/>
  <c r="D929" i="19"/>
  <c r="C930" i="19"/>
  <c r="D930" i="19"/>
  <c r="C931" i="19"/>
  <c r="D931" i="19"/>
  <c r="C932" i="19"/>
  <c r="D932" i="19"/>
  <c r="C933" i="19"/>
  <c r="D933" i="19"/>
  <c r="C934" i="19"/>
  <c r="D934" i="19"/>
  <c r="C935" i="19"/>
  <c r="D935" i="19"/>
  <c r="C936" i="19"/>
  <c r="D936" i="19"/>
  <c r="C937" i="19"/>
  <c r="D937" i="19"/>
  <c r="C938" i="19"/>
  <c r="D938" i="19"/>
  <c r="C858" i="19"/>
  <c r="D858" i="19"/>
  <c r="C859" i="19"/>
  <c r="D859" i="19"/>
  <c r="C860" i="19"/>
  <c r="D860" i="19"/>
  <c r="C861" i="19"/>
  <c r="D861" i="19"/>
  <c r="C862" i="19"/>
  <c r="D862" i="19"/>
  <c r="C863" i="19"/>
  <c r="D863" i="19"/>
  <c r="C864" i="19"/>
  <c r="D864" i="19"/>
  <c r="C865" i="19"/>
  <c r="D865" i="19"/>
  <c r="C866" i="19"/>
  <c r="D866" i="19"/>
  <c r="C867" i="19"/>
  <c r="D867" i="19"/>
  <c r="C868" i="19"/>
  <c r="D868" i="19"/>
  <c r="C869" i="19"/>
  <c r="D869" i="19"/>
  <c r="C870" i="19"/>
  <c r="D870" i="19"/>
  <c r="C871" i="19"/>
  <c r="D871" i="19"/>
  <c r="C872" i="19"/>
  <c r="D872" i="19"/>
  <c r="C873" i="19"/>
  <c r="D873" i="19"/>
  <c r="C874" i="19"/>
  <c r="D874" i="19"/>
  <c r="C875" i="19"/>
  <c r="D875" i="19"/>
  <c r="C876" i="19"/>
  <c r="D876" i="19"/>
  <c r="C877" i="19"/>
  <c r="D877" i="19"/>
  <c r="C878" i="19"/>
  <c r="D878" i="19"/>
  <c r="C879" i="19"/>
  <c r="D879" i="19"/>
  <c r="C880" i="19"/>
  <c r="D880" i="19"/>
  <c r="C881" i="19"/>
  <c r="D881" i="19"/>
  <c r="C882" i="19"/>
  <c r="D882" i="19"/>
  <c r="C883" i="19"/>
  <c r="D883" i="19"/>
  <c r="C884" i="19"/>
  <c r="D884" i="19"/>
  <c r="C885" i="19"/>
  <c r="D885" i="19"/>
  <c r="C886" i="19"/>
  <c r="D886" i="19"/>
  <c r="C887" i="19"/>
  <c r="D887" i="19"/>
  <c r="C888" i="19"/>
  <c r="D888" i="19"/>
  <c r="C889" i="19"/>
  <c r="D889" i="19"/>
  <c r="C890" i="19"/>
  <c r="D890" i="19"/>
  <c r="C891" i="19"/>
  <c r="D891" i="19"/>
  <c r="C892" i="19"/>
  <c r="D892" i="19"/>
  <c r="C893" i="19"/>
  <c r="D893" i="19"/>
  <c r="C894" i="19"/>
  <c r="D894" i="19"/>
  <c r="C895" i="19"/>
  <c r="D895" i="19"/>
  <c r="C896" i="19"/>
  <c r="D896" i="19"/>
  <c r="C819" i="19"/>
  <c r="D819" i="19"/>
  <c r="C820" i="19"/>
  <c r="D820" i="19"/>
  <c r="C821" i="19"/>
  <c r="D821" i="19"/>
  <c r="C822" i="19"/>
  <c r="D822" i="19"/>
  <c r="C823" i="19"/>
  <c r="D823" i="19"/>
  <c r="C824" i="19"/>
  <c r="D824" i="19"/>
  <c r="C825" i="19"/>
  <c r="D825" i="19"/>
  <c r="C826" i="19"/>
  <c r="D826" i="19"/>
  <c r="C827" i="19"/>
  <c r="D827" i="19"/>
  <c r="C828" i="19"/>
  <c r="D828" i="19"/>
  <c r="C829" i="19"/>
  <c r="D829" i="19"/>
  <c r="C830" i="19"/>
  <c r="D830" i="19"/>
  <c r="C831" i="19"/>
  <c r="D831" i="19"/>
  <c r="C832" i="19"/>
  <c r="D832" i="19"/>
  <c r="C833" i="19"/>
  <c r="D833" i="19"/>
  <c r="C834" i="19"/>
  <c r="D834" i="19"/>
  <c r="C835" i="19"/>
  <c r="D835" i="19"/>
  <c r="C836" i="19"/>
  <c r="D836" i="19"/>
  <c r="C837" i="19"/>
  <c r="D837" i="19"/>
  <c r="C838" i="19"/>
  <c r="D838" i="19"/>
  <c r="C839" i="19"/>
  <c r="D839" i="19"/>
  <c r="C840" i="19"/>
  <c r="D840" i="19"/>
  <c r="C841" i="19"/>
  <c r="D841" i="19"/>
  <c r="C842" i="19"/>
  <c r="D842" i="19"/>
  <c r="C843" i="19"/>
  <c r="D843" i="19"/>
  <c r="C844" i="19"/>
  <c r="D844" i="19"/>
  <c r="C845" i="19"/>
  <c r="D845" i="19"/>
  <c r="C846" i="19"/>
  <c r="D846" i="19"/>
  <c r="C847" i="19"/>
  <c r="D847" i="19"/>
  <c r="C848" i="19"/>
  <c r="D848" i="19"/>
  <c r="C849" i="19"/>
  <c r="D849" i="19"/>
  <c r="C850" i="19"/>
  <c r="D850" i="19"/>
  <c r="C851" i="19"/>
  <c r="D851" i="19"/>
  <c r="C852" i="19"/>
  <c r="D852" i="19"/>
  <c r="C853" i="19"/>
  <c r="D853" i="19"/>
  <c r="C854" i="19"/>
  <c r="D854" i="19"/>
  <c r="C855" i="19"/>
  <c r="D855" i="19"/>
  <c r="C856" i="19"/>
  <c r="D856" i="19"/>
  <c r="C857" i="19"/>
  <c r="D857" i="19"/>
  <c r="C772" i="19"/>
  <c r="D772" i="19"/>
  <c r="C773" i="19"/>
  <c r="D773" i="19"/>
  <c r="C774" i="19"/>
  <c r="D774" i="19"/>
  <c r="C775" i="19"/>
  <c r="D775" i="19"/>
  <c r="C776" i="19"/>
  <c r="D776" i="19"/>
  <c r="C777" i="19"/>
  <c r="D777" i="19"/>
  <c r="C778" i="19"/>
  <c r="D778" i="19"/>
  <c r="C779" i="19"/>
  <c r="D779" i="19"/>
  <c r="C780" i="19"/>
  <c r="D780" i="19"/>
  <c r="C781" i="19"/>
  <c r="D781" i="19"/>
  <c r="C782" i="19"/>
  <c r="D782" i="19"/>
  <c r="C783" i="19"/>
  <c r="D783" i="19"/>
  <c r="C784" i="19"/>
  <c r="D784" i="19"/>
  <c r="C785" i="19"/>
  <c r="D785" i="19"/>
  <c r="C786" i="19"/>
  <c r="D786" i="19"/>
  <c r="C787" i="19"/>
  <c r="D787" i="19"/>
  <c r="C788" i="19"/>
  <c r="D788" i="19"/>
  <c r="C789" i="19"/>
  <c r="D789" i="19"/>
  <c r="C790" i="19"/>
  <c r="D790" i="19"/>
  <c r="C791" i="19"/>
  <c r="D791" i="19"/>
  <c r="C792" i="19"/>
  <c r="D792" i="19"/>
  <c r="C793" i="19"/>
  <c r="D793" i="19"/>
  <c r="C794" i="19"/>
  <c r="D794" i="19"/>
  <c r="C795" i="19"/>
  <c r="D795" i="19"/>
  <c r="C796" i="19"/>
  <c r="D796" i="19"/>
  <c r="C797" i="19"/>
  <c r="D797" i="19"/>
  <c r="C798" i="19"/>
  <c r="D798" i="19"/>
  <c r="C799" i="19"/>
  <c r="D799" i="19"/>
  <c r="C800" i="19"/>
  <c r="D800" i="19"/>
  <c r="C801" i="19"/>
  <c r="D801" i="19"/>
  <c r="C802" i="19"/>
  <c r="D802" i="19"/>
  <c r="C803" i="19"/>
  <c r="D803" i="19"/>
  <c r="C804" i="19"/>
  <c r="D804" i="19"/>
  <c r="C805" i="19"/>
  <c r="D805" i="19"/>
  <c r="C806" i="19"/>
  <c r="D806" i="19"/>
  <c r="C807" i="19"/>
  <c r="D807" i="19"/>
  <c r="C808" i="19"/>
  <c r="D808" i="19"/>
  <c r="C809" i="19"/>
  <c r="D809" i="19"/>
  <c r="C810" i="19"/>
  <c r="D810" i="19"/>
  <c r="C733" i="19"/>
  <c r="D733" i="19"/>
  <c r="C734" i="19"/>
  <c r="D734" i="19"/>
  <c r="C735" i="19"/>
  <c r="D735" i="19"/>
  <c r="C736" i="19"/>
  <c r="D736" i="19"/>
  <c r="C737" i="19"/>
  <c r="D737" i="19"/>
  <c r="C738" i="19"/>
  <c r="D738" i="19"/>
  <c r="C739" i="19"/>
  <c r="D739" i="19"/>
  <c r="C740" i="19"/>
  <c r="D740" i="19"/>
  <c r="C741" i="19"/>
  <c r="D741" i="19"/>
  <c r="C742" i="19"/>
  <c r="D742" i="19"/>
  <c r="C743" i="19"/>
  <c r="D743" i="19"/>
  <c r="C744" i="19"/>
  <c r="D744" i="19"/>
  <c r="C745" i="19"/>
  <c r="D745" i="19"/>
  <c r="C746" i="19"/>
  <c r="D746" i="19"/>
  <c r="C747" i="19"/>
  <c r="D747" i="19"/>
  <c r="C748" i="19"/>
  <c r="D748" i="19"/>
  <c r="C749" i="19"/>
  <c r="D749" i="19"/>
  <c r="C750" i="19"/>
  <c r="D750" i="19"/>
  <c r="C751" i="19"/>
  <c r="D751" i="19"/>
  <c r="C752" i="19"/>
  <c r="D752" i="19"/>
  <c r="C753" i="19"/>
  <c r="D753" i="19"/>
  <c r="C754" i="19"/>
  <c r="D754" i="19"/>
  <c r="C755" i="19"/>
  <c r="D755" i="19"/>
  <c r="C756" i="19"/>
  <c r="D756" i="19"/>
  <c r="C757" i="19"/>
  <c r="D757" i="19"/>
  <c r="C758" i="19"/>
  <c r="D758" i="19"/>
  <c r="C759" i="19"/>
  <c r="D759" i="19"/>
  <c r="C760" i="19"/>
  <c r="D760" i="19"/>
  <c r="C761" i="19"/>
  <c r="D761" i="19"/>
  <c r="C762" i="19"/>
  <c r="D762" i="19"/>
  <c r="C763" i="19"/>
  <c r="D763" i="19"/>
  <c r="C764" i="19"/>
  <c r="D764" i="19"/>
  <c r="C765" i="19"/>
  <c r="D765" i="19"/>
  <c r="C766" i="19"/>
  <c r="D766" i="19"/>
  <c r="C767" i="19"/>
  <c r="D767" i="19"/>
  <c r="C768" i="19"/>
  <c r="D768" i="19"/>
  <c r="C769" i="19"/>
  <c r="D769" i="19"/>
  <c r="C770" i="19"/>
  <c r="D770" i="19"/>
  <c r="C771" i="19"/>
  <c r="D771" i="19"/>
  <c r="C689" i="19"/>
  <c r="D689" i="19"/>
  <c r="C690" i="19"/>
  <c r="D690" i="19"/>
  <c r="C691" i="19"/>
  <c r="D691" i="19"/>
  <c r="C692" i="19"/>
  <c r="D692" i="19"/>
  <c r="C693" i="19"/>
  <c r="D693" i="19"/>
  <c r="C694" i="19"/>
  <c r="D694" i="19"/>
  <c r="C695" i="19"/>
  <c r="D695" i="19"/>
  <c r="C696" i="19"/>
  <c r="D696" i="19"/>
  <c r="C697" i="19"/>
  <c r="D697" i="19"/>
  <c r="C698" i="19"/>
  <c r="D698" i="19"/>
  <c r="C699" i="19"/>
  <c r="D699" i="19"/>
  <c r="C700" i="19"/>
  <c r="D700" i="19"/>
  <c r="C701" i="19"/>
  <c r="D701" i="19"/>
  <c r="C702" i="19"/>
  <c r="D702" i="19"/>
  <c r="C703" i="19"/>
  <c r="D703" i="19"/>
  <c r="C704" i="19"/>
  <c r="D704" i="19"/>
  <c r="C705" i="19"/>
  <c r="D705" i="19"/>
  <c r="C706" i="19"/>
  <c r="D706" i="19"/>
  <c r="C707" i="19"/>
  <c r="D707" i="19"/>
  <c r="C708" i="19"/>
  <c r="D708" i="19"/>
  <c r="C709" i="19"/>
  <c r="D709" i="19"/>
  <c r="C710" i="19"/>
  <c r="D710" i="19"/>
  <c r="C711" i="19"/>
  <c r="D711" i="19"/>
  <c r="C712" i="19"/>
  <c r="D712" i="19"/>
  <c r="C713" i="19"/>
  <c r="D713" i="19"/>
  <c r="C714" i="19"/>
  <c r="D714" i="19"/>
  <c r="C715" i="19"/>
  <c r="D715" i="19"/>
  <c r="C716" i="19"/>
  <c r="D716" i="19"/>
  <c r="C717" i="19"/>
  <c r="D717" i="19"/>
  <c r="C718" i="19"/>
  <c r="D718" i="19"/>
  <c r="C719" i="19"/>
  <c r="D719" i="19"/>
  <c r="C720" i="19"/>
  <c r="D720" i="19"/>
  <c r="C721" i="19"/>
  <c r="D721" i="19"/>
  <c r="C722" i="19"/>
  <c r="D722" i="19"/>
  <c r="C723" i="19"/>
  <c r="D723" i="19"/>
  <c r="C724" i="19"/>
  <c r="D724" i="19"/>
  <c r="C725" i="19"/>
  <c r="D725" i="19"/>
  <c r="C726" i="19"/>
  <c r="D726" i="19"/>
  <c r="C727" i="19"/>
  <c r="D727" i="19"/>
  <c r="C646" i="19"/>
  <c r="D646" i="19"/>
  <c r="C647" i="19"/>
  <c r="D647" i="19"/>
  <c r="C648" i="19"/>
  <c r="D648" i="19"/>
  <c r="C649" i="19"/>
  <c r="D649" i="19"/>
  <c r="C650" i="19"/>
  <c r="D650" i="19"/>
  <c r="C651" i="19"/>
  <c r="D651" i="19"/>
  <c r="C652" i="19"/>
  <c r="D652" i="19"/>
  <c r="C653" i="19"/>
  <c r="D653" i="19"/>
  <c r="C654" i="19"/>
  <c r="D654" i="19"/>
  <c r="C655" i="19"/>
  <c r="D655" i="19"/>
  <c r="C656" i="19"/>
  <c r="D656" i="19"/>
  <c r="C657" i="19"/>
  <c r="D657" i="19"/>
  <c r="C658" i="19"/>
  <c r="D658" i="19"/>
  <c r="C659" i="19"/>
  <c r="D659" i="19"/>
  <c r="C660" i="19"/>
  <c r="D660" i="19"/>
  <c r="C661" i="19"/>
  <c r="D661" i="19"/>
  <c r="C662" i="19"/>
  <c r="D662" i="19"/>
  <c r="C663" i="19"/>
  <c r="D663" i="19"/>
  <c r="C664" i="19"/>
  <c r="D664" i="19"/>
  <c r="C665" i="19"/>
  <c r="D665" i="19"/>
  <c r="C666" i="19"/>
  <c r="D666" i="19"/>
  <c r="C667" i="19"/>
  <c r="D667" i="19"/>
  <c r="C668" i="19"/>
  <c r="D668" i="19"/>
  <c r="C669" i="19"/>
  <c r="D669" i="19"/>
  <c r="C670" i="19"/>
  <c r="D670" i="19"/>
  <c r="C671" i="19"/>
  <c r="D671" i="19"/>
  <c r="C672" i="19"/>
  <c r="D672" i="19"/>
  <c r="C673" i="19"/>
  <c r="D673" i="19"/>
  <c r="C674" i="19"/>
  <c r="D674" i="19"/>
  <c r="C675" i="19"/>
  <c r="D675" i="19"/>
  <c r="C676" i="19"/>
  <c r="D676" i="19"/>
  <c r="C677" i="19"/>
  <c r="D677" i="19"/>
  <c r="C678" i="19"/>
  <c r="D678" i="19"/>
  <c r="C679" i="19"/>
  <c r="D679" i="19"/>
  <c r="C680" i="19"/>
  <c r="D680" i="19"/>
  <c r="C681" i="19"/>
  <c r="D681" i="19"/>
  <c r="C682" i="19"/>
  <c r="D682" i="19"/>
  <c r="C683" i="19"/>
  <c r="D683" i="19"/>
  <c r="C684" i="19"/>
  <c r="D684" i="19"/>
  <c r="C603" i="19"/>
  <c r="D603" i="19"/>
  <c r="C604" i="19"/>
  <c r="D604" i="19"/>
  <c r="C605" i="19"/>
  <c r="D605" i="19"/>
  <c r="C606" i="19"/>
  <c r="D606" i="19"/>
  <c r="C607" i="19"/>
  <c r="D607" i="19"/>
  <c r="C608" i="19"/>
  <c r="D608" i="19"/>
  <c r="C609" i="19"/>
  <c r="D609" i="19"/>
  <c r="C610" i="19"/>
  <c r="D610" i="19"/>
  <c r="C611" i="19"/>
  <c r="D611" i="19"/>
  <c r="C612" i="19"/>
  <c r="D612" i="19"/>
  <c r="C613" i="19"/>
  <c r="D613" i="19"/>
  <c r="C614" i="19"/>
  <c r="D614" i="19"/>
  <c r="C615" i="19"/>
  <c r="D615" i="19"/>
  <c r="C616" i="19"/>
  <c r="D616" i="19"/>
  <c r="C617" i="19"/>
  <c r="D617" i="19"/>
  <c r="C618" i="19"/>
  <c r="D618" i="19"/>
  <c r="C619" i="19"/>
  <c r="D619" i="19"/>
  <c r="C620" i="19"/>
  <c r="D620" i="19"/>
  <c r="C621" i="19"/>
  <c r="D621" i="19"/>
  <c r="C622" i="19"/>
  <c r="D622" i="19"/>
  <c r="C623" i="19"/>
  <c r="D623" i="19"/>
  <c r="C624" i="19"/>
  <c r="D624" i="19"/>
  <c r="C625" i="19"/>
  <c r="D625" i="19"/>
  <c r="C626" i="19"/>
  <c r="D626" i="19"/>
  <c r="C627" i="19"/>
  <c r="D627" i="19"/>
  <c r="C628" i="19"/>
  <c r="D628" i="19"/>
  <c r="C629" i="19"/>
  <c r="D629" i="19"/>
  <c r="C630" i="19"/>
  <c r="D630" i="19"/>
  <c r="C631" i="19"/>
  <c r="D631" i="19"/>
  <c r="C632" i="19"/>
  <c r="D632" i="19"/>
  <c r="C633" i="19"/>
  <c r="D633" i="19"/>
  <c r="C634" i="19"/>
  <c r="D634" i="19"/>
  <c r="C635" i="19"/>
  <c r="D635" i="19"/>
  <c r="C636" i="19"/>
  <c r="D636" i="19"/>
  <c r="C637" i="19"/>
  <c r="D637" i="19"/>
  <c r="C638" i="19"/>
  <c r="D638" i="19"/>
  <c r="C639" i="19"/>
  <c r="D639" i="19"/>
  <c r="C640" i="19"/>
  <c r="D640" i="19"/>
  <c r="C641" i="19"/>
  <c r="D641" i="19"/>
  <c r="C560" i="19"/>
  <c r="D560" i="19"/>
  <c r="C561" i="19"/>
  <c r="D561" i="19"/>
  <c r="C562" i="19"/>
  <c r="D562" i="19"/>
  <c r="C563" i="19"/>
  <c r="D563" i="19"/>
  <c r="C564" i="19"/>
  <c r="D564" i="19"/>
  <c r="C565" i="19"/>
  <c r="D565" i="19"/>
  <c r="C566" i="19"/>
  <c r="D566" i="19"/>
  <c r="C567" i="19"/>
  <c r="D567" i="19"/>
  <c r="C568" i="19"/>
  <c r="D568" i="19"/>
  <c r="C569" i="19"/>
  <c r="D569" i="19"/>
  <c r="C570" i="19"/>
  <c r="D570" i="19"/>
  <c r="C571" i="19"/>
  <c r="D571" i="19"/>
  <c r="C572" i="19"/>
  <c r="D572" i="19"/>
  <c r="C573" i="19"/>
  <c r="D573" i="19"/>
  <c r="C574" i="19"/>
  <c r="D574" i="19"/>
  <c r="C575" i="19"/>
  <c r="D575" i="19"/>
  <c r="C576" i="19"/>
  <c r="D576" i="19"/>
  <c r="C577" i="19"/>
  <c r="D577" i="19"/>
  <c r="C578" i="19"/>
  <c r="D578" i="19"/>
  <c r="C579" i="19"/>
  <c r="D579" i="19"/>
  <c r="C580" i="19"/>
  <c r="D580" i="19"/>
  <c r="C581" i="19"/>
  <c r="D581" i="19"/>
  <c r="C582" i="19"/>
  <c r="D582" i="19"/>
  <c r="C583" i="19"/>
  <c r="D583" i="19"/>
  <c r="C584" i="19"/>
  <c r="D584" i="19"/>
  <c r="C585" i="19"/>
  <c r="D585" i="19"/>
  <c r="C586" i="19"/>
  <c r="D586" i="19"/>
  <c r="C587" i="19"/>
  <c r="D587" i="19"/>
  <c r="C588" i="19"/>
  <c r="D588" i="19"/>
  <c r="C589" i="19"/>
  <c r="D589" i="19"/>
  <c r="C590" i="19"/>
  <c r="D590" i="19"/>
  <c r="C591" i="19"/>
  <c r="D591" i="19"/>
  <c r="C592" i="19"/>
  <c r="D592" i="19"/>
  <c r="C593" i="19"/>
  <c r="D593" i="19"/>
  <c r="C594" i="19"/>
  <c r="D594" i="19"/>
  <c r="C595" i="19"/>
  <c r="D595" i="19"/>
  <c r="C596" i="19"/>
  <c r="D596" i="19"/>
  <c r="C597" i="19"/>
  <c r="D597" i="19"/>
  <c r="C598" i="19"/>
  <c r="D598" i="19"/>
  <c r="C514" i="19"/>
  <c r="D514" i="19"/>
  <c r="C515" i="19"/>
  <c r="D515" i="19"/>
  <c r="C516" i="19"/>
  <c r="D516" i="19"/>
  <c r="C517" i="19"/>
  <c r="D517" i="19"/>
  <c r="C518" i="19"/>
  <c r="D518" i="19"/>
  <c r="C519" i="19"/>
  <c r="D519" i="19"/>
  <c r="C520" i="19"/>
  <c r="D520" i="19"/>
  <c r="C521" i="19"/>
  <c r="D521" i="19"/>
  <c r="C522" i="19"/>
  <c r="D522" i="19"/>
  <c r="C523" i="19"/>
  <c r="D523" i="19"/>
  <c r="C524" i="19"/>
  <c r="D524" i="19"/>
  <c r="C525" i="19"/>
  <c r="D525" i="19"/>
  <c r="C526" i="19"/>
  <c r="D526" i="19"/>
  <c r="C527" i="19"/>
  <c r="D527" i="19"/>
  <c r="C528" i="19"/>
  <c r="D528" i="19"/>
  <c r="C529" i="19"/>
  <c r="D529" i="19"/>
  <c r="C530" i="19"/>
  <c r="D530" i="19"/>
  <c r="C531" i="19"/>
  <c r="D531" i="19"/>
  <c r="C532" i="19"/>
  <c r="D532" i="19"/>
  <c r="C533" i="19"/>
  <c r="D533" i="19"/>
  <c r="C534" i="19"/>
  <c r="D534" i="19"/>
  <c r="C535" i="19"/>
  <c r="D535" i="19"/>
  <c r="C536" i="19"/>
  <c r="D536" i="19"/>
  <c r="C537" i="19"/>
  <c r="D537" i="19"/>
  <c r="C538" i="19"/>
  <c r="D538" i="19"/>
  <c r="C539" i="19"/>
  <c r="D539" i="19"/>
  <c r="C540" i="19"/>
  <c r="D540" i="19"/>
  <c r="C541" i="19"/>
  <c r="D541" i="19"/>
  <c r="C542" i="19"/>
  <c r="D542" i="19"/>
  <c r="C543" i="19"/>
  <c r="D543" i="19"/>
  <c r="C544" i="19"/>
  <c r="D544" i="19"/>
  <c r="C545" i="19"/>
  <c r="D545" i="19"/>
  <c r="C546" i="19"/>
  <c r="D546" i="19"/>
  <c r="C547" i="19"/>
  <c r="D547" i="19"/>
  <c r="C548" i="19"/>
  <c r="D548" i="19"/>
  <c r="C549" i="19"/>
  <c r="D549" i="19"/>
  <c r="C550" i="19"/>
  <c r="D550" i="19"/>
  <c r="C551" i="19"/>
  <c r="D551" i="19"/>
  <c r="C552" i="19"/>
  <c r="D552" i="19"/>
  <c r="C475" i="19"/>
  <c r="D475" i="19"/>
  <c r="C476" i="19"/>
  <c r="D476" i="19"/>
  <c r="C477" i="19"/>
  <c r="D477" i="19"/>
  <c r="C478" i="19"/>
  <c r="D478" i="19"/>
  <c r="C479" i="19"/>
  <c r="D479" i="19"/>
  <c r="C480" i="19"/>
  <c r="D480" i="19"/>
  <c r="C481" i="19"/>
  <c r="D481" i="19"/>
  <c r="C482" i="19"/>
  <c r="D482" i="19"/>
  <c r="C483" i="19"/>
  <c r="D483" i="19"/>
  <c r="C484" i="19"/>
  <c r="D484" i="19"/>
  <c r="C485" i="19"/>
  <c r="D485" i="19"/>
  <c r="C486" i="19"/>
  <c r="D486" i="19"/>
  <c r="C487" i="19"/>
  <c r="D487" i="19"/>
  <c r="C488" i="19"/>
  <c r="D488" i="19"/>
  <c r="C489" i="19"/>
  <c r="D489" i="19"/>
  <c r="C490" i="19"/>
  <c r="D490" i="19"/>
  <c r="C491" i="19"/>
  <c r="D491" i="19"/>
  <c r="C492" i="19"/>
  <c r="D492" i="19"/>
  <c r="C493" i="19"/>
  <c r="D493" i="19"/>
  <c r="C494" i="19"/>
  <c r="D494" i="19"/>
  <c r="C495" i="19"/>
  <c r="D495" i="19"/>
  <c r="C496" i="19"/>
  <c r="D496" i="19"/>
  <c r="C497" i="19"/>
  <c r="D497" i="19"/>
  <c r="C498" i="19"/>
  <c r="D498" i="19"/>
  <c r="C499" i="19"/>
  <c r="D499" i="19"/>
  <c r="C500" i="19"/>
  <c r="D500" i="19"/>
  <c r="C501" i="19"/>
  <c r="D501" i="19"/>
  <c r="C502" i="19"/>
  <c r="D502" i="19"/>
  <c r="C503" i="19"/>
  <c r="D503" i="19"/>
  <c r="C504" i="19"/>
  <c r="D504" i="19"/>
  <c r="C505" i="19"/>
  <c r="D505" i="19"/>
  <c r="C506" i="19"/>
  <c r="D506" i="19"/>
  <c r="C507" i="19"/>
  <c r="D507" i="19"/>
  <c r="C508" i="19"/>
  <c r="D508" i="19"/>
  <c r="C509" i="19"/>
  <c r="D509" i="19"/>
  <c r="C510" i="19"/>
  <c r="D510" i="19"/>
  <c r="C511" i="19"/>
  <c r="D511" i="19"/>
  <c r="C512" i="19"/>
  <c r="D512" i="19"/>
  <c r="C513" i="19"/>
  <c r="D513" i="19"/>
  <c r="C430" i="19"/>
  <c r="D430" i="19"/>
  <c r="C431" i="19"/>
  <c r="D431" i="19"/>
  <c r="C432" i="19"/>
  <c r="D432" i="19"/>
  <c r="C433" i="19"/>
  <c r="D433" i="19"/>
  <c r="C434" i="19"/>
  <c r="D434" i="19"/>
  <c r="C435" i="19"/>
  <c r="D435" i="19"/>
  <c r="C436" i="19"/>
  <c r="D436" i="19"/>
  <c r="C437" i="19"/>
  <c r="D437" i="19"/>
  <c r="C438" i="19"/>
  <c r="D438" i="19"/>
  <c r="C439" i="19"/>
  <c r="D439" i="19"/>
  <c r="C440" i="19"/>
  <c r="D440" i="19"/>
  <c r="C441" i="19"/>
  <c r="D441" i="19"/>
  <c r="C442" i="19"/>
  <c r="D442" i="19"/>
  <c r="C443" i="19"/>
  <c r="D443" i="19"/>
  <c r="C444" i="19"/>
  <c r="D444" i="19"/>
  <c r="C445" i="19"/>
  <c r="D445" i="19"/>
  <c r="C446" i="19"/>
  <c r="D446" i="19"/>
  <c r="C447" i="19"/>
  <c r="D447" i="19"/>
  <c r="C448" i="19"/>
  <c r="D448" i="19"/>
  <c r="C449" i="19"/>
  <c r="D449" i="19"/>
  <c r="C450" i="19"/>
  <c r="D450" i="19"/>
  <c r="C451" i="19"/>
  <c r="D451" i="19"/>
  <c r="C452" i="19"/>
  <c r="D452" i="19"/>
  <c r="C453" i="19"/>
  <c r="D453" i="19"/>
  <c r="C454" i="19"/>
  <c r="D454" i="19"/>
  <c r="C455" i="19"/>
  <c r="D455" i="19"/>
  <c r="C456" i="19"/>
  <c r="D456" i="19"/>
  <c r="C457" i="19"/>
  <c r="D457" i="19"/>
  <c r="C458" i="19"/>
  <c r="D458" i="19"/>
  <c r="C459" i="19"/>
  <c r="D459" i="19"/>
  <c r="C460" i="19"/>
  <c r="D460" i="19"/>
  <c r="C461" i="19"/>
  <c r="D461" i="19"/>
  <c r="C462" i="19"/>
  <c r="D462" i="19"/>
  <c r="C463" i="19"/>
  <c r="D463" i="19"/>
  <c r="C464" i="19"/>
  <c r="D464" i="19"/>
  <c r="C465" i="19"/>
  <c r="D465" i="19"/>
  <c r="C466" i="19"/>
  <c r="D466" i="19"/>
  <c r="C467" i="19"/>
  <c r="D467" i="19"/>
  <c r="C468" i="19"/>
  <c r="D468" i="19"/>
  <c r="C391" i="19"/>
  <c r="D391" i="19"/>
  <c r="C392" i="19"/>
  <c r="D392" i="19"/>
  <c r="C393" i="19"/>
  <c r="D393" i="19"/>
  <c r="C394" i="19"/>
  <c r="D394" i="19"/>
  <c r="C395" i="19"/>
  <c r="D395" i="19"/>
  <c r="C396" i="19"/>
  <c r="D396" i="19"/>
  <c r="C397" i="19"/>
  <c r="D397" i="19"/>
  <c r="C398" i="19"/>
  <c r="D398" i="19"/>
  <c r="C399" i="19"/>
  <c r="D399" i="19"/>
  <c r="C400" i="19"/>
  <c r="D400" i="19"/>
  <c r="C401" i="19"/>
  <c r="D401" i="19"/>
  <c r="C402" i="19"/>
  <c r="D402" i="19"/>
  <c r="C403" i="19"/>
  <c r="D403" i="19"/>
  <c r="C404" i="19"/>
  <c r="D404" i="19"/>
  <c r="C405" i="19"/>
  <c r="D405" i="19"/>
  <c r="C406" i="19"/>
  <c r="D406" i="19"/>
  <c r="C407" i="19"/>
  <c r="D407" i="19"/>
  <c r="C408" i="19"/>
  <c r="D408" i="19"/>
  <c r="C409" i="19"/>
  <c r="D409" i="19"/>
  <c r="C410" i="19"/>
  <c r="D410" i="19"/>
  <c r="C411" i="19"/>
  <c r="D411" i="19"/>
  <c r="C412" i="19"/>
  <c r="D412" i="19"/>
  <c r="C413" i="19"/>
  <c r="D413" i="19"/>
  <c r="C414" i="19"/>
  <c r="D414" i="19"/>
  <c r="C415" i="19"/>
  <c r="D415" i="19"/>
  <c r="C416" i="19"/>
  <c r="D416" i="19"/>
  <c r="C417" i="19"/>
  <c r="D417" i="19"/>
  <c r="C418" i="19"/>
  <c r="D418" i="19"/>
  <c r="C419" i="19"/>
  <c r="D419" i="19"/>
  <c r="C420" i="19"/>
  <c r="D420" i="19"/>
  <c r="C421" i="19"/>
  <c r="D421" i="19"/>
  <c r="C422" i="19"/>
  <c r="D422" i="19"/>
  <c r="C423" i="19"/>
  <c r="D423" i="19"/>
  <c r="C424" i="19"/>
  <c r="D424" i="19"/>
  <c r="C425" i="19"/>
  <c r="D425" i="19"/>
  <c r="C426" i="19"/>
  <c r="D426" i="19"/>
  <c r="C427" i="19"/>
  <c r="D427" i="19"/>
  <c r="C428" i="19"/>
  <c r="D428" i="19"/>
  <c r="C429" i="19"/>
  <c r="D429" i="19"/>
  <c r="C345" i="19"/>
  <c r="D345" i="19"/>
  <c r="C346" i="19"/>
  <c r="D346" i="19"/>
  <c r="C347" i="19"/>
  <c r="D347" i="19"/>
  <c r="C348" i="19"/>
  <c r="D348" i="19"/>
  <c r="C349" i="19"/>
  <c r="D349" i="19"/>
  <c r="C350" i="19"/>
  <c r="D350" i="19"/>
  <c r="C351" i="19"/>
  <c r="D351" i="19"/>
  <c r="C352" i="19"/>
  <c r="D352" i="19"/>
  <c r="C353" i="19"/>
  <c r="D353" i="19"/>
  <c r="C354" i="19"/>
  <c r="D354" i="19"/>
  <c r="C355" i="19"/>
  <c r="D355" i="19"/>
  <c r="C356" i="19"/>
  <c r="D356" i="19"/>
  <c r="C357" i="19"/>
  <c r="D357" i="19"/>
  <c r="C358" i="19"/>
  <c r="D358" i="19"/>
  <c r="C359" i="19"/>
  <c r="D359" i="19"/>
  <c r="C360" i="19"/>
  <c r="D360" i="19"/>
  <c r="C361" i="19"/>
  <c r="D361" i="19"/>
  <c r="C362" i="19"/>
  <c r="D362" i="19"/>
  <c r="C363" i="19"/>
  <c r="D363" i="19"/>
  <c r="C364" i="19"/>
  <c r="D364" i="19"/>
  <c r="C365" i="19"/>
  <c r="D365" i="19"/>
  <c r="C366" i="19"/>
  <c r="D366" i="19"/>
  <c r="C367" i="19"/>
  <c r="D367" i="19"/>
  <c r="C368" i="19"/>
  <c r="D368" i="19"/>
  <c r="C369" i="19"/>
  <c r="D369" i="19"/>
  <c r="C370" i="19"/>
  <c r="D370" i="19"/>
  <c r="C371" i="19"/>
  <c r="D371" i="19"/>
  <c r="C372" i="19"/>
  <c r="D372" i="19"/>
  <c r="C373" i="19"/>
  <c r="D373" i="19"/>
  <c r="C374" i="19"/>
  <c r="D374" i="19"/>
  <c r="C375" i="19"/>
  <c r="D375" i="19"/>
  <c r="C376" i="19"/>
  <c r="D376" i="19"/>
  <c r="C377" i="19"/>
  <c r="D377" i="19"/>
  <c r="C378" i="19"/>
  <c r="D378" i="19"/>
  <c r="C379" i="19"/>
  <c r="D379" i="19"/>
  <c r="C380" i="19"/>
  <c r="D380" i="19"/>
  <c r="C381" i="19"/>
  <c r="D381" i="19"/>
  <c r="C382" i="19"/>
  <c r="D382" i="19"/>
  <c r="C383" i="19"/>
  <c r="D383" i="19"/>
  <c r="C306" i="19"/>
  <c r="D306" i="19"/>
  <c r="C307" i="19"/>
  <c r="D307" i="19"/>
  <c r="C308" i="19"/>
  <c r="D308" i="19"/>
  <c r="C309" i="19"/>
  <c r="D309" i="19"/>
  <c r="C310" i="19"/>
  <c r="D310" i="19"/>
  <c r="C311" i="19"/>
  <c r="D311" i="19"/>
  <c r="C312" i="19"/>
  <c r="D312" i="19"/>
  <c r="C313" i="19"/>
  <c r="D313" i="19"/>
  <c r="C314" i="19"/>
  <c r="D314" i="19"/>
  <c r="C315" i="19"/>
  <c r="D315" i="19"/>
  <c r="C316" i="19"/>
  <c r="D316" i="19"/>
  <c r="C317" i="19"/>
  <c r="D317" i="19"/>
  <c r="C318" i="19"/>
  <c r="D318" i="19"/>
  <c r="C319" i="19"/>
  <c r="D319" i="19"/>
  <c r="C320" i="19"/>
  <c r="D320" i="19"/>
  <c r="C321" i="19"/>
  <c r="D321" i="19"/>
  <c r="C322" i="19"/>
  <c r="D322" i="19"/>
  <c r="C323" i="19"/>
  <c r="D323" i="19"/>
  <c r="C324" i="19"/>
  <c r="D324" i="19"/>
  <c r="C325" i="19"/>
  <c r="D325" i="19"/>
  <c r="C326" i="19"/>
  <c r="D326" i="19"/>
  <c r="C327" i="19"/>
  <c r="D327" i="19"/>
  <c r="C328" i="19"/>
  <c r="D328" i="19"/>
  <c r="C329" i="19"/>
  <c r="D329" i="19"/>
  <c r="C330" i="19"/>
  <c r="D330" i="19"/>
  <c r="C331" i="19"/>
  <c r="D331" i="19"/>
  <c r="C332" i="19"/>
  <c r="D332" i="19"/>
  <c r="C333" i="19"/>
  <c r="D333" i="19"/>
  <c r="C334" i="19"/>
  <c r="D334" i="19"/>
  <c r="C335" i="19"/>
  <c r="D335" i="19"/>
  <c r="C336" i="19"/>
  <c r="D336" i="19"/>
  <c r="C337" i="19"/>
  <c r="D337" i="19"/>
  <c r="C338" i="19"/>
  <c r="D338" i="19"/>
  <c r="C339" i="19"/>
  <c r="D339" i="19"/>
  <c r="C340" i="19"/>
  <c r="D340" i="19"/>
  <c r="C341" i="19"/>
  <c r="D341" i="19"/>
  <c r="C342" i="19"/>
  <c r="D342" i="19"/>
  <c r="C343" i="19"/>
  <c r="D343" i="19"/>
  <c r="C344" i="19"/>
  <c r="D344" i="19"/>
  <c r="C259" i="19"/>
  <c r="D259" i="19"/>
  <c r="C260" i="19"/>
  <c r="D260" i="19"/>
  <c r="C261" i="19"/>
  <c r="D261" i="19"/>
  <c r="C262" i="19"/>
  <c r="D262" i="19"/>
  <c r="C263" i="19"/>
  <c r="D263" i="19"/>
  <c r="C264" i="19"/>
  <c r="D264" i="19"/>
  <c r="C265" i="19"/>
  <c r="D265" i="19"/>
  <c r="C266" i="19"/>
  <c r="D266" i="19"/>
  <c r="C267" i="19"/>
  <c r="D267" i="19"/>
  <c r="C268" i="19"/>
  <c r="D268" i="19"/>
  <c r="C269" i="19"/>
  <c r="D269" i="19"/>
  <c r="C270" i="19"/>
  <c r="D270" i="19"/>
  <c r="C271" i="19"/>
  <c r="D271" i="19"/>
  <c r="C272" i="19"/>
  <c r="D272" i="19"/>
  <c r="C273" i="19"/>
  <c r="D273" i="19"/>
  <c r="C274" i="19"/>
  <c r="D274" i="19"/>
  <c r="C275" i="19"/>
  <c r="D275" i="19"/>
  <c r="C276" i="19"/>
  <c r="D276" i="19"/>
  <c r="C277" i="19"/>
  <c r="D277" i="19"/>
  <c r="C278" i="19"/>
  <c r="D278" i="19"/>
  <c r="C279" i="19"/>
  <c r="D279" i="19"/>
  <c r="C280" i="19"/>
  <c r="D280" i="19"/>
  <c r="C281" i="19"/>
  <c r="D281" i="19"/>
  <c r="C282" i="19"/>
  <c r="D282" i="19"/>
  <c r="C283" i="19"/>
  <c r="D283" i="19"/>
  <c r="C284" i="19"/>
  <c r="D284" i="19"/>
  <c r="C285" i="19"/>
  <c r="D285" i="19"/>
  <c r="C286" i="19"/>
  <c r="D286" i="19"/>
  <c r="C287" i="19"/>
  <c r="D287" i="19"/>
  <c r="C288" i="19"/>
  <c r="D288" i="19"/>
  <c r="C289" i="19"/>
  <c r="D289" i="19"/>
  <c r="C290" i="19"/>
  <c r="D290" i="19"/>
  <c r="C291" i="19"/>
  <c r="D291" i="19"/>
  <c r="C292" i="19"/>
  <c r="D292" i="19"/>
  <c r="C293" i="19"/>
  <c r="D293" i="19"/>
  <c r="C294" i="19"/>
  <c r="D294" i="19"/>
  <c r="C295" i="19"/>
  <c r="D295" i="19"/>
  <c r="C296" i="19"/>
  <c r="D296" i="19"/>
  <c r="C297" i="19"/>
  <c r="D297" i="19"/>
  <c r="C220" i="19"/>
  <c r="D220" i="19"/>
  <c r="C221" i="19"/>
  <c r="D221" i="19"/>
  <c r="C222" i="19"/>
  <c r="D222" i="19"/>
  <c r="C223" i="19"/>
  <c r="D223" i="19"/>
  <c r="C224" i="19"/>
  <c r="D224" i="19"/>
  <c r="C225" i="19"/>
  <c r="D225" i="19"/>
  <c r="C226" i="19"/>
  <c r="D226" i="19"/>
  <c r="C227" i="19"/>
  <c r="D227" i="19"/>
  <c r="C228" i="19"/>
  <c r="D228" i="19"/>
  <c r="C229" i="19"/>
  <c r="D229" i="19"/>
  <c r="C230" i="19"/>
  <c r="D230" i="19"/>
  <c r="C231" i="19"/>
  <c r="D231" i="19"/>
  <c r="C232" i="19"/>
  <c r="D232" i="19"/>
  <c r="C233" i="19"/>
  <c r="D233" i="19"/>
  <c r="C234" i="19"/>
  <c r="D234" i="19"/>
  <c r="C235" i="19"/>
  <c r="D235" i="19"/>
  <c r="C236" i="19"/>
  <c r="D236" i="19"/>
  <c r="C237" i="19"/>
  <c r="D237" i="19"/>
  <c r="C238" i="19"/>
  <c r="D238" i="19"/>
  <c r="C239" i="19"/>
  <c r="D239" i="19"/>
  <c r="C240" i="19"/>
  <c r="D240" i="19"/>
  <c r="C241" i="19"/>
  <c r="D241" i="19"/>
  <c r="C242" i="19"/>
  <c r="D242" i="19"/>
  <c r="C243" i="19"/>
  <c r="D243" i="19"/>
  <c r="C244" i="19"/>
  <c r="D244" i="19"/>
  <c r="C245" i="19"/>
  <c r="D245" i="19"/>
  <c r="C246" i="19"/>
  <c r="D246" i="19"/>
  <c r="C247" i="19"/>
  <c r="D247" i="19"/>
  <c r="C248" i="19"/>
  <c r="D248" i="19"/>
  <c r="C249" i="19"/>
  <c r="D249" i="19"/>
  <c r="C250" i="19"/>
  <c r="D250" i="19"/>
  <c r="C251" i="19"/>
  <c r="D251" i="19"/>
  <c r="C252" i="19"/>
  <c r="D252" i="19"/>
  <c r="C253" i="19"/>
  <c r="D253" i="19"/>
  <c r="C254" i="19"/>
  <c r="D254" i="19"/>
  <c r="C255" i="19"/>
  <c r="D255" i="19"/>
  <c r="C256" i="19"/>
  <c r="D256" i="19"/>
  <c r="C257" i="19"/>
  <c r="D257" i="19"/>
  <c r="C258" i="19"/>
  <c r="D258" i="19"/>
  <c r="C177" i="19"/>
  <c r="D177" i="19"/>
  <c r="C178" i="19"/>
  <c r="D178" i="19"/>
  <c r="C179" i="19"/>
  <c r="D179" i="19"/>
  <c r="C180" i="19"/>
  <c r="D180" i="19"/>
  <c r="C181" i="19"/>
  <c r="D181" i="19"/>
  <c r="C182" i="19"/>
  <c r="D182" i="19"/>
  <c r="C183" i="19"/>
  <c r="D183" i="19"/>
  <c r="C184" i="19"/>
  <c r="D184" i="19"/>
  <c r="C185" i="19"/>
  <c r="D185" i="19"/>
  <c r="C186" i="19"/>
  <c r="D186" i="19"/>
  <c r="C187" i="19"/>
  <c r="D187" i="19"/>
  <c r="C188" i="19"/>
  <c r="D188" i="19"/>
  <c r="C189" i="19"/>
  <c r="D189" i="19"/>
  <c r="C190" i="19"/>
  <c r="D190" i="19"/>
  <c r="C191" i="19"/>
  <c r="D191" i="19"/>
  <c r="C192" i="19"/>
  <c r="D192" i="19"/>
  <c r="C193" i="19"/>
  <c r="D193" i="19"/>
  <c r="C194" i="19"/>
  <c r="D194" i="19"/>
  <c r="C195" i="19"/>
  <c r="D195" i="19"/>
  <c r="C196" i="19"/>
  <c r="D196" i="19"/>
  <c r="C197" i="19"/>
  <c r="D197" i="19"/>
  <c r="C198" i="19"/>
  <c r="D198" i="19"/>
  <c r="C199" i="19"/>
  <c r="D199" i="19"/>
  <c r="C200" i="19"/>
  <c r="D200" i="19"/>
  <c r="C201" i="19"/>
  <c r="D201" i="19"/>
  <c r="C202" i="19"/>
  <c r="D202" i="19"/>
  <c r="C203" i="19"/>
  <c r="D203" i="19"/>
  <c r="C204" i="19"/>
  <c r="D204" i="19"/>
  <c r="C205" i="19"/>
  <c r="D205" i="19"/>
  <c r="C206" i="19"/>
  <c r="D206" i="19"/>
  <c r="C207" i="19"/>
  <c r="D207" i="19"/>
  <c r="C208" i="19"/>
  <c r="D208" i="19"/>
  <c r="C209" i="19"/>
  <c r="D209" i="19"/>
  <c r="C210" i="19"/>
  <c r="D210" i="19"/>
  <c r="C211" i="19"/>
  <c r="D211" i="19"/>
  <c r="C212" i="19"/>
  <c r="D212" i="19"/>
  <c r="C213" i="19"/>
  <c r="D213" i="19"/>
  <c r="C214" i="19"/>
  <c r="D214" i="19"/>
  <c r="C215" i="19"/>
  <c r="D215" i="19"/>
  <c r="C134" i="19"/>
  <c r="D134" i="19"/>
  <c r="C135" i="19"/>
  <c r="D135" i="19"/>
  <c r="C136" i="19"/>
  <c r="D136" i="19"/>
  <c r="C137" i="19"/>
  <c r="D137" i="19"/>
  <c r="C138" i="19"/>
  <c r="D138" i="19"/>
  <c r="C139" i="19"/>
  <c r="D139" i="19"/>
  <c r="C140" i="19"/>
  <c r="D140" i="19"/>
  <c r="C141" i="19"/>
  <c r="D141" i="19"/>
  <c r="C142" i="19"/>
  <c r="D142" i="19"/>
  <c r="C143" i="19"/>
  <c r="D143" i="19"/>
  <c r="C144" i="19"/>
  <c r="D144" i="19"/>
  <c r="C145" i="19"/>
  <c r="D145" i="19"/>
  <c r="C146" i="19"/>
  <c r="D146" i="19"/>
  <c r="C147" i="19"/>
  <c r="D147" i="19"/>
  <c r="C148" i="19"/>
  <c r="D148" i="19"/>
  <c r="C149" i="19"/>
  <c r="D149" i="19"/>
  <c r="C150" i="19"/>
  <c r="D150" i="19"/>
  <c r="C151" i="19"/>
  <c r="D151" i="19"/>
  <c r="C152" i="19"/>
  <c r="D152" i="19"/>
  <c r="C153" i="19"/>
  <c r="D153" i="19"/>
  <c r="C154" i="19"/>
  <c r="D154" i="19"/>
  <c r="C155" i="19"/>
  <c r="D155" i="19"/>
  <c r="C156" i="19"/>
  <c r="D156" i="19"/>
  <c r="C157" i="19"/>
  <c r="D157" i="19"/>
  <c r="C158" i="19"/>
  <c r="D158" i="19"/>
  <c r="C159" i="19"/>
  <c r="D159" i="19"/>
  <c r="C160" i="19"/>
  <c r="D160" i="19"/>
  <c r="C161" i="19"/>
  <c r="D161" i="19"/>
  <c r="C162" i="19"/>
  <c r="D162" i="19"/>
  <c r="C163" i="19"/>
  <c r="D163" i="19"/>
  <c r="C164" i="19"/>
  <c r="D164" i="19"/>
  <c r="C165" i="19"/>
  <c r="D165" i="19"/>
  <c r="C166" i="19"/>
  <c r="D166" i="19"/>
  <c r="C167" i="19"/>
  <c r="D167" i="19"/>
  <c r="C168" i="19"/>
  <c r="D168" i="19"/>
  <c r="C169" i="19"/>
  <c r="D169" i="19"/>
  <c r="C170" i="19"/>
  <c r="D170" i="19"/>
  <c r="C171" i="19"/>
  <c r="D171" i="19"/>
  <c r="C172" i="19"/>
  <c r="D172" i="19"/>
  <c r="C91" i="19"/>
  <c r="D91" i="19"/>
  <c r="C92" i="19"/>
  <c r="D92" i="19"/>
  <c r="C93" i="19"/>
  <c r="D93" i="19"/>
  <c r="C94" i="19"/>
  <c r="D94" i="19"/>
  <c r="C95" i="19"/>
  <c r="D95" i="19"/>
  <c r="C96" i="19"/>
  <c r="D96" i="19"/>
  <c r="C97" i="19"/>
  <c r="D97" i="19"/>
  <c r="C98" i="19"/>
  <c r="D98" i="19"/>
  <c r="C99" i="19"/>
  <c r="D99" i="19"/>
  <c r="C100" i="19"/>
  <c r="D100" i="19"/>
  <c r="C101" i="19"/>
  <c r="D101" i="19"/>
  <c r="C102" i="19"/>
  <c r="D102" i="19"/>
  <c r="C103" i="19"/>
  <c r="D103" i="19"/>
  <c r="C104" i="19"/>
  <c r="D104" i="19"/>
  <c r="C105" i="19"/>
  <c r="D105" i="19"/>
  <c r="C106" i="19"/>
  <c r="D106" i="19"/>
  <c r="C107" i="19"/>
  <c r="D107" i="19"/>
  <c r="C108" i="19"/>
  <c r="D108" i="19"/>
  <c r="C109" i="19"/>
  <c r="D109" i="19"/>
  <c r="C110" i="19"/>
  <c r="D110" i="19"/>
  <c r="C111" i="19"/>
  <c r="D111" i="19"/>
  <c r="C112" i="19"/>
  <c r="D112" i="19"/>
  <c r="C113" i="19"/>
  <c r="D113" i="19"/>
  <c r="C114" i="19"/>
  <c r="D114" i="19"/>
  <c r="C115" i="19"/>
  <c r="D115" i="19"/>
  <c r="C116" i="19"/>
  <c r="D116" i="19"/>
  <c r="C117" i="19"/>
  <c r="D117" i="19"/>
  <c r="C118" i="19"/>
  <c r="D118" i="19"/>
  <c r="C119" i="19"/>
  <c r="D119" i="19"/>
  <c r="C120" i="19"/>
  <c r="D120" i="19"/>
  <c r="C121" i="19"/>
  <c r="D121" i="19"/>
  <c r="C122" i="19"/>
  <c r="D122" i="19"/>
  <c r="C123" i="19"/>
  <c r="D123" i="19"/>
  <c r="C124" i="19"/>
  <c r="D124" i="19"/>
  <c r="C125" i="19"/>
  <c r="D125" i="19"/>
  <c r="C126" i="19"/>
  <c r="D126" i="19"/>
  <c r="C127" i="19"/>
  <c r="D127" i="19"/>
  <c r="C128" i="19"/>
  <c r="D128" i="19"/>
  <c r="C129" i="19"/>
  <c r="D129" i="19"/>
  <c r="C44" i="19"/>
  <c r="D44" i="19"/>
  <c r="C45" i="19"/>
  <c r="D45" i="19"/>
  <c r="C46" i="19"/>
  <c r="D46" i="19"/>
  <c r="C47" i="19"/>
  <c r="D47" i="19"/>
  <c r="C48" i="19"/>
  <c r="D48" i="19"/>
  <c r="C49" i="19"/>
  <c r="D49" i="19"/>
  <c r="C50" i="19"/>
  <c r="D50" i="19"/>
  <c r="C51" i="19"/>
  <c r="D51" i="19"/>
  <c r="C52" i="19"/>
  <c r="D52" i="19"/>
  <c r="C53" i="19"/>
  <c r="D53" i="19"/>
  <c r="C54" i="19"/>
  <c r="D54" i="19"/>
  <c r="C55" i="19"/>
  <c r="D55" i="19"/>
  <c r="C56" i="19"/>
  <c r="D56" i="19"/>
  <c r="C57" i="19"/>
  <c r="D57" i="19"/>
  <c r="C58" i="19"/>
  <c r="D58" i="19"/>
  <c r="C59" i="19"/>
  <c r="D59" i="19"/>
  <c r="C60" i="19"/>
  <c r="D60" i="19"/>
  <c r="C61" i="19"/>
  <c r="D61" i="19"/>
  <c r="C62" i="19"/>
  <c r="D62" i="19"/>
  <c r="C63" i="19"/>
  <c r="D63" i="19"/>
  <c r="C64" i="19"/>
  <c r="D64" i="19"/>
  <c r="C65" i="19"/>
  <c r="D65" i="19"/>
  <c r="C66" i="19"/>
  <c r="D66" i="19"/>
  <c r="C67" i="19"/>
  <c r="D67" i="19"/>
  <c r="C68" i="19"/>
  <c r="D68" i="19"/>
  <c r="C69" i="19"/>
  <c r="D69" i="19"/>
  <c r="C70" i="19"/>
  <c r="D70" i="19"/>
  <c r="C71" i="19"/>
  <c r="D71" i="19"/>
  <c r="C72" i="19"/>
  <c r="D72" i="19"/>
  <c r="C73" i="19"/>
  <c r="D73" i="19"/>
  <c r="C74" i="19"/>
  <c r="D74" i="19"/>
  <c r="C75" i="19"/>
  <c r="D75" i="19"/>
  <c r="C76" i="19"/>
  <c r="D76" i="19"/>
  <c r="C77" i="19"/>
  <c r="D77" i="19"/>
  <c r="C78" i="19"/>
  <c r="D78" i="19"/>
  <c r="C79" i="19"/>
  <c r="D79" i="19"/>
  <c r="C80" i="19"/>
  <c r="D80" i="19"/>
  <c r="C81" i="19"/>
  <c r="D81" i="19"/>
  <c r="C82" i="19"/>
  <c r="D82" i="19"/>
  <c r="C5" i="19"/>
  <c r="D5" i="19"/>
  <c r="C6" i="19"/>
  <c r="D6" i="19"/>
  <c r="C7" i="19"/>
  <c r="D7" i="19"/>
  <c r="C8" i="19"/>
  <c r="D8" i="19"/>
  <c r="C9" i="19"/>
  <c r="D9" i="19"/>
  <c r="C10" i="19"/>
  <c r="D10" i="19"/>
  <c r="C11" i="19"/>
  <c r="D11" i="19"/>
  <c r="C12" i="19"/>
  <c r="D12" i="19"/>
  <c r="C13" i="19"/>
  <c r="D13" i="19"/>
  <c r="C14" i="19"/>
  <c r="D14" i="19"/>
  <c r="C15" i="19"/>
  <c r="D15" i="19"/>
  <c r="C16" i="19"/>
  <c r="D16" i="19"/>
  <c r="C17" i="19"/>
  <c r="D17" i="19"/>
  <c r="C18" i="19"/>
  <c r="D18" i="19"/>
  <c r="C19" i="19"/>
  <c r="D19" i="19"/>
  <c r="C20" i="19"/>
  <c r="D20" i="19"/>
  <c r="C21" i="19"/>
  <c r="D21" i="19"/>
  <c r="C22" i="19"/>
  <c r="D22" i="19"/>
  <c r="C23" i="19"/>
  <c r="D23" i="19"/>
  <c r="C24" i="19"/>
  <c r="D24" i="19"/>
  <c r="C25" i="19"/>
  <c r="D25" i="19"/>
  <c r="C26" i="19"/>
  <c r="D26" i="19"/>
  <c r="C27" i="19"/>
  <c r="D27" i="19"/>
  <c r="C28" i="19"/>
  <c r="D28" i="19"/>
  <c r="C29" i="19"/>
  <c r="D29" i="19"/>
  <c r="C30" i="19"/>
  <c r="D30" i="19"/>
  <c r="C31" i="19"/>
  <c r="D31" i="19"/>
  <c r="C32" i="19"/>
  <c r="D32" i="19"/>
  <c r="C33" i="19"/>
  <c r="D33" i="19"/>
  <c r="C34" i="19"/>
  <c r="D34" i="19"/>
  <c r="C35" i="19"/>
  <c r="D35" i="19"/>
  <c r="C36" i="19"/>
  <c r="D36" i="19"/>
  <c r="C37" i="19"/>
  <c r="D37" i="19"/>
  <c r="C38" i="19"/>
  <c r="D38" i="19"/>
  <c r="C39" i="19"/>
  <c r="D39" i="19"/>
  <c r="C40" i="19"/>
  <c r="D40" i="19"/>
  <c r="C41" i="19"/>
  <c r="D41" i="19"/>
  <c r="C42" i="19"/>
  <c r="D42" i="19"/>
  <c r="C43" i="19"/>
  <c r="D43" i="19"/>
  <c r="C1349" i="20"/>
  <c r="D1349" i="20"/>
  <c r="C1350" i="20"/>
  <c r="D1350" i="20"/>
  <c r="C1351" i="20"/>
  <c r="D1351" i="20"/>
  <c r="C1352" i="20"/>
  <c r="D1352" i="20"/>
  <c r="C1353" i="20"/>
  <c r="D1353" i="20"/>
  <c r="C1354" i="20"/>
  <c r="D1354" i="20"/>
  <c r="C1355" i="20"/>
  <c r="D1355" i="20"/>
  <c r="C1356" i="20"/>
  <c r="D1356" i="20"/>
  <c r="C1357" i="20"/>
  <c r="D1357" i="20"/>
  <c r="C1358" i="20"/>
  <c r="D1358" i="20"/>
  <c r="C1359" i="20"/>
  <c r="D1359" i="20"/>
  <c r="C1360" i="20"/>
  <c r="D1360" i="20"/>
  <c r="C1361" i="20"/>
  <c r="D1361" i="20"/>
  <c r="C1362" i="20"/>
  <c r="D1362" i="20"/>
  <c r="C1363" i="20"/>
  <c r="D1363" i="20"/>
  <c r="C1364" i="20"/>
  <c r="D1364" i="20"/>
  <c r="C1365" i="20"/>
  <c r="D1365" i="20"/>
  <c r="C1366" i="20"/>
  <c r="D1366" i="20"/>
  <c r="C1367" i="20"/>
  <c r="D1367" i="20"/>
  <c r="C1368" i="20"/>
  <c r="D1368" i="20"/>
  <c r="C1369" i="20"/>
  <c r="D1369" i="20"/>
  <c r="C1370" i="20"/>
  <c r="D1370" i="20"/>
  <c r="C1371" i="20"/>
  <c r="D1371" i="20"/>
  <c r="C1372" i="20"/>
  <c r="D1372" i="20"/>
  <c r="C1373" i="20"/>
  <c r="D1373" i="20"/>
  <c r="C1374" i="20"/>
  <c r="D1374" i="20"/>
  <c r="C1375" i="20"/>
  <c r="D1375" i="20"/>
  <c r="C1376" i="20"/>
  <c r="D1376" i="20"/>
  <c r="C1377" i="20"/>
  <c r="D1377" i="20"/>
  <c r="C1378" i="20"/>
  <c r="D1378" i="20"/>
  <c r="C1379" i="20"/>
  <c r="D1379" i="20"/>
  <c r="C1380" i="20"/>
  <c r="D1380" i="20"/>
  <c r="C1381" i="20"/>
  <c r="D1381" i="20"/>
  <c r="C1382" i="20"/>
  <c r="D1382" i="20"/>
  <c r="C1383" i="20"/>
  <c r="D1383" i="20"/>
  <c r="C1384" i="20"/>
  <c r="D1384" i="20"/>
  <c r="C1385" i="20"/>
  <c r="D1385" i="20"/>
  <c r="C1386" i="20"/>
  <c r="D1386" i="20"/>
  <c r="C1387" i="20"/>
  <c r="D1387" i="20"/>
  <c r="C1310" i="20"/>
  <c r="D1310" i="20"/>
  <c r="C1311" i="20"/>
  <c r="D1311" i="20"/>
  <c r="C1312" i="20"/>
  <c r="D1312" i="20"/>
  <c r="C1313" i="20"/>
  <c r="D1313" i="20"/>
  <c r="C1314" i="20"/>
  <c r="D1314" i="20"/>
  <c r="C1315" i="20"/>
  <c r="D1315" i="20"/>
  <c r="C1316" i="20"/>
  <c r="D1316" i="20"/>
  <c r="C1317" i="20"/>
  <c r="D1317" i="20"/>
  <c r="C1318" i="20"/>
  <c r="D1318" i="20"/>
  <c r="C1319" i="20"/>
  <c r="D1319" i="20"/>
  <c r="C1320" i="20"/>
  <c r="D1320" i="20"/>
  <c r="C1321" i="20"/>
  <c r="D1321" i="20"/>
  <c r="C1322" i="20"/>
  <c r="D1322" i="20"/>
  <c r="C1323" i="20"/>
  <c r="D1323" i="20"/>
  <c r="C1324" i="20"/>
  <c r="D1324" i="20"/>
  <c r="C1325" i="20"/>
  <c r="D1325" i="20"/>
  <c r="C1326" i="20"/>
  <c r="D1326" i="20"/>
  <c r="C1327" i="20"/>
  <c r="D1327" i="20"/>
  <c r="C1328" i="20"/>
  <c r="D1328" i="20"/>
  <c r="C1329" i="20"/>
  <c r="D1329" i="20"/>
  <c r="C1330" i="20"/>
  <c r="D1330" i="20"/>
  <c r="C1331" i="20"/>
  <c r="D1331" i="20"/>
  <c r="C1332" i="20"/>
  <c r="D1332" i="20"/>
  <c r="C1333" i="20"/>
  <c r="D1333" i="20"/>
  <c r="C1334" i="20"/>
  <c r="D1334" i="20"/>
  <c r="C1335" i="20"/>
  <c r="D1335" i="20"/>
  <c r="C1336" i="20"/>
  <c r="D1336" i="20"/>
  <c r="C1337" i="20"/>
  <c r="D1337" i="20"/>
  <c r="C1338" i="20"/>
  <c r="D1338" i="20"/>
  <c r="C1339" i="20"/>
  <c r="D1339" i="20"/>
  <c r="C1340" i="20"/>
  <c r="D1340" i="20"/>
  <c r="C1341" i="20"/>
  <c r="D1341" i="20"/>
  <c r="C1342" i="20"/>
  <c r="D1342" i="20"/>
  <c r="C1343" i="20"/>
  <c r="D1343" i="20"/>
  <c r="C1344" i="20"/>
  <c r="D1344" i="20"/>
  <c r="C1345" i="20"/>
  <c r="D1345" i="20"/>
  <c r="C1346" i="20"/>
  <c r="D1346" i="20"/>
  <c r="C1347" i="20"/>
  <c r="D1347" i="20"/>
  <c r="C1348" i="20"/>
  <c r="D1348" i="20"/>
  <c r="C1267" i="20"/>
  <c r="D1267" i="20"/>
  <c r="C1268" i="20"/>
  <c r="D1268" i="20"/>
  <c r="C1269" i="20"/>
  <c r="D1269" i="20"/>
  <c r="C1270" i="20"/>
  <c r="D1270" i="20"/>
  <c r="C1271" i="20"/>
  <c r="D1271" i="20"/>
  <c r="C1272" i="20"/>
  <c r="D1272" i="20"/>
  <c r="C1273" i="20"/>
  <c r="D1273" i="20"/>
  <c r="C1274" i="20"/>
  <c r="D1274" i="20"/>
  <c r="C1275" i="20"/>
  <c r="D1275" i="20"/>
  <c r="C1276" i="20"/>
  <c r="D1276" i="20"/>
  <c r="C1277" i="20"/>
  <c r="D1277" i="20"/>
  <c r="C1278" i="20"/>
  <c r="D1278" i="20"/>
  <c r="C1279" i="20"/>
  <c r="D1279" i="20"/>
  <c r="C1280" i="20"/>
  <c r="D1280" i="20"/>
  <c r="C1281" i="20"/>
  <c r="D1281" i="20"/>
  <c r="C1282" i="20"/>
  <c r="D1282" i="20"/>
  <c r="C1283" i="20"/>
  <c r="D1283" i="20"/>
  <c r="C1284" i="20"/>
  <c r="D1284" i="20"/>
  <c r="C1285" i="20"/>
  <c r="D1285" i="20"/>
  <c r="C1286" i="20"/>
  <c r="D1286" i="20"/>
  <c r="C1287" i="20"/>
  <c r="D1287" i="20"/>
  <c r="C1288" i="20"/>
  <c r="D1288" i="20"/>
  <c r="C1289" i="20"/>
  <c r="D1289" i="20"/>
  <c r="C1290" i="20"/>
  <c r="D1290" i="20"/>
  <c r="C1291" i="20"/>
  <c r="D1291" i="20"/>
  <c r="C1292" i="20"/>
  <c r="D1292" i="20"/>
  <c r="C1293" i="20"/>
  <c r="D1293" i="20"/>
  <c r="C1294" i="20"/>
  <c r="D1294" i="20"/>
  <c r="C1295" i="20"/>
  <c r="D1295" i="20"/>
  <c r="C1296" i="20"/>
  <c r="D1296" i="20"/>
  <c r="C1297" i="20"/>
  <c r="D1297" i="20"/>
  <c r="C1298" i="20"/>
  <c r="D1298" i="20"/>
  <c r="C1299" i="20"/>
  <c r="D1299" i="20"/>
  <c r="C1300" i="20"/>
  <c r="D1300" i="20"/>
  <c r="C1301" i="20"/>
  <c r="D1301" i="20"/>
  <c r="C1302" i="20"/>
  <c r="D1302" i="20"/>
  <c r="C1303" i="20"/>
  <c r="D1303" i="20"/>
  <c r="C1304" i="20"/>
  <c r="D1304" i="20"/>
  <c r="C1305" i="20"/>
  <c r="D1305" i="20"/>
  <c r="C1228" i="20"/>
  <c r="D1228" i="20"/>
  <c r="C1229" i="20"/>
  <c r="D1229" i="20"/>
  <c r="C1230" i="20"/>
  <c r="D1230" i="20"/>
  <c r="C1231" i="20"/>
  <c r="D1231" i="20"/>
  <c r="C1232" i="20"/>
  <c r="D1232" i="20"/>
  <c r="C1233" i="20"/>
  <c r="D1233" i="20"/>
  <c r="C1234" i="20"/>
  <c r="D1234" i="20"/>
  <c r="C1235" i="20"/>
  <c r="D1235" i="20"/>
  <c r="C1236" i="20"/>
  <c r="D1236" i="20"/>
  <c r="C1237" i="20"/>
  <c r="D1237" i="20"/>
  <c r="C1238" i="20"/>
  <c r="D1238" i="20"/>
  <c r="C1239" i="20"/>
  <c r="D1239" i="20"/>
  <c r="C1240" i="20"/>
  <c r="D1240" i="20"/>
  <c r="C1241" i="20"/>
  <c r="D1241" i="20"/>
  <c r="C1242" i="20"/>
  <c r="D1242" i="20"/>
  <c r="C1243" i="20"/>
  <c r="D1243" i="20"/>
  <c r="C1244" i="20"/>
  <c r="D1244" i="20"/>
  <c r="C1245" i="20"/>
  <c r="D1245" i="20"/>
  <c r="C1246" i="20"/>
  <c r="D1246" i="20"/>
  <c r="C1247" i="20"/>
  <c r="D1247" i="20"/>
  <c r="C1248" i="20"/>
  <c r="D1248" i="20"/>
  <c r="C1249" i="20"/>
  <c r="D1249" i="20"/>
  <c r="C1250" i="20"/>
  <c r="D1250" i="20"/>
  <c r="C1251" i="20"/>
  <c r="D1251" i="20"/>
  <c r="C1252" i="20"/>
  <c r="D1252" i="20"/>
  <c r="C1253" i="20"/>
  <c r="D1253" i="20"/>
  <c r="C1254" i="20"/>
  <c r="D1254" i="20"/>
  <c r="C1255" i="20"/>
  <c r="D1255" i="20"/>
  <c r="C1256" i="20"/>
  <c r="D1256" i="20"/>
  <c r="C1257" i="20"/>
  <c r="D1257" i="20"/>
  <c r="C1258" i="20"/>
  <c r="D1258" i="20"/>
  <c r="C1259" i="20"/>
  <c r="D1259" i="20"/>
  <c r="C1260" i="20"/>
  <c r="D1260" i="20"/>
  <c r="C1261" i="20"/>
  <c r="D1261" i="20"/>
  <c r="C1262" i="20"/>
  <c r="D1262" i="20"/>
  <c r="C1263" i="20"/>
  <c r="D1263" i="20"/>
  <c r="C1264" i="20"/>
  <c r="D1264" i="20"/>
  <c r="C1265" i="20"/>
  <c r="D1265" i="20"/>
  <c r="C1266" i="20"/>
  <c r="D1266" i="20"/>
  <c r="C1181" i="20"/>
  <c r="D1181" i="20"/>
  <c r="C1182" i="20"/>
  <c r="D1182" i="20"/>
  <c r="C1183" i="20"/>
  <c r="D1183" i="20"/>
  <c r="C1184" i="20"/>
  <c r="D1184" i="20"/>
  <c r="C1185" i="20"/>
  <c r="D1185" i="20"/>
  <c r="C1186" i="20"/>
  <c r="D1186" i="20"/>
  <c r="C1187" i="20"/>
  <c r="D1187" i="20"/>
  <c r="C1188" i="20"/>
  <c r="D1188" i="20"/>
  <c r="C1189" i="20"/>
  <c r="D1189" i="20"/>
  <c r="C1190" i="20"/>
  <c r="D1190" i="20"/>
  <c r="C1191" i="20"/>
  <c r="D1191" i="20"/>
  <c r="C1192" i="20"/>
  <c r="D1192" i="20"/>
  <c r="C1193" i="20"/>
  <c r="D1193" i="20"/>
  <c r="C1194" i="20"/>
  <c r="D1194" i="20"/>
  <c r="C1195" i="20"/>
  <c r="D1195" i="20"/>
  <c r="C1196" i="20"/>
  <c r="D1196" i="20"/>
  <c r="C1197" i="20"/>
  <c r="D1197" i="20"/>
  <c r="C1198" i="20"/>
  <c r="D1198" i="20"/>
  <c r="C1199" i="20"/>
  <c r="D1199" i="20"/>
  <c r="C1200" i="20"/>
  <c r="D1200" i="20"/>
  <c r="C1201" i="20"/>
  <c r="D1201" i="20"/>
  <c r="C1202" i="20"/>
  <c r="D1202" i="20"/>
  <c r="C1203" i="20"/>
  <c r="D1203" i="20"/>
  <c r="C1204" i="20"/>
  <c r="D1204" i="20"/>
  <c r="C1205" i="20"/>
  <c r="D1205" i="20"/>
  <c r="C1206" i="20"/>
  <c r="D1206" i="20"/>
  <c r="C1207" i="20"/>
  <c r="D1207" i="20"/>
  <c r="C1208" i="20"/>
  <c r="D1208" i="20"/>
  <c r="C1209" i="20"/>
  <c r="D1209" i="20"/>
  <c r="C1210" i="20"/>
  <c r="D1210" i="20"/>
  <c r="C1211" i="20"/>
  <c r="D1211" i="20"/>
  <c r="C1212" i="20"/>
  <c r="D1212" i="20"/>
  <c r="C1213" i="20"/>
  <c r="D1213" i="20"/>
  <c r="C1214" i="20"/>
  <c r="D1214" i="20"/>
  <c r="C1215" i="20"/>
  <c r="D1215" i="20"/>
  <c r="C1216" i="20"/>
  <c r="D1216" i="20"/>
  <c r="C1217" i="20"/>
  <c r="D1217" i="20"/>
  <c r="C1218" i="20"/>
  <c r="D1218" i="20"/>
  <c r="C1219" i="20"/>
  <c r="D1219" i="20"/>
  <c r="C1142" i="20"/>
  <c r="D1142" i="20"/>
  <c r="C1143" i="20"/>
  <c r="D1143" i="20"/>
  <c r="C1144" i="20"/>
  <c r="D1144" i="20"/>
  <c r="C1145" i="20"/>
  <c r="D1145" i="20"/>
  <c r="C1146" i="20"/>
  <c r="D1146" i="20"/>
  <c r="C1147" i="20"/>
  <c r="D1147" i="20"/>
  <c r="C1148" i="20"/>
  <c r="D1148" i="20"/>
  <c r="C1149" i="20"/>
  <c r="D1149" i="20"/>
  <c r="C1150" i="20"/>
  <c r="D1150" i="20"/>
  <c r="C1151" i="20"/>
  <c r="D1151" i="20"/>
  <c r="C1152" i="20"/>
  <c r="D1152" i="20"/>
  <c r="C1153" i="20"/>
  <c r="D1153" i="20"/>
  <c r="C1154" i="20"/>
  <c r="D1154" i="20"/>
  <c r="C1155" i="20"/>
  <c r="D1155" i="20"/>
  <c r="C1156" i="20"/>
  <c r="D1156" i="20"/>
  <c r="C1157" i="20"/>
  <c r="D1157" i="20"/>
  <c r="C1158" i="20"/>
  <c r="D1158" i="20"/>
  <c r="C1159" i="20"/>
  <c r="D1159" i="20"/>
  <c r="C1160" i="20"/>
  <c r="D1160" i="20"/>
  <c r="C1161" i="20"/>
  <c r="D1161" i="20"/>
  <c r="C1162" i="20"/>
  <c r="D1162" i="20"/>
  <c r="C1163" i="20"/>
  <c r="D1163" i="20"/>
  <c r="C1164" i="20"/>
  <c r="D1164" i="20"/>
  <c r="C1165" i="20"/>
  <c r="D1165" i="20"/>
  <c r="C1166" i="20"/>
  <c r="D1166" i="20"/>
  <c r="C1167" i="20"/>
  <c r="D1167" i="20"/>
  <c r="C1168" i="20"/>
  <c r="D1168" i="20"/>
  <c r="C1169" i="20"/>
  <c r="D1169" i="20"/>
  <c r="C1170" i="20"/>
  <c r="D1170" i="20"/>
  <c r="C1171" i="20"/>
  <c r="D1171" i="20"/>
  <c r="C1172" i="20"/>
  <c r="D1172" i="20"/>
  <c r="C1173" i="20"/>
  <c r="D1173" i="20"/>
  <c r="C1174" i="20"/>
  <c r="D1174" i="20"/>
  <c r="C1175" i="20"/>
  <c r="D1175" i="20"/>
  <c r="C1176" i="20"/>
  <c r="D1176" i="20"/>
  <c r="C1177" i="20"/>
  <c r="D1177" i="20"/>
  <c r="C1178" i="20"/>
  <c r="D1178" i="20"/>
  <c r="C1179" i="20"/>
  <c r="D1179" i="20"/>
  <c r="C1180" i="20"/>
  <c r="D1180" i="20"/>
  <c r="C1097" i="20"/>
  <c r="D1097" i="20"/>
  <c r="C1098" i="20"/>
  <c r="D1098" i="20"/>
  <c r="C1099" i="20"/>
  <c r="D1099" i="20"/>
  <c r="C1100" i="20"/>
  <c r="D1100" i="20"/>
  <c r="C1101" i="20"/>
  <c r="D1101" i="20"/>
  <c r="C1102" i="20"/>
  <c r="D1102" i="20"/>
  <c r="C1103" i="20"/>
  <c r="D1103" i="20"/>
  <c r="C1104" i="20"/>
  <c r="D1104" i="20"/>
  <c r="C1105" i="20"/>
  <c r="D1105" i="20"/>
  <c r="C1106" i="20"/>
  <c r="D1106" i="20"/>
  <c r="C1107" i="20"/>
  <c r="D1107" i="20"/>
  <c r="C1108" i="20"/>
  <c r="D1108" i="20"/>
  <c r="C1109" i="20"/>
  <c r="D1109" i="20"/>
  <c r="C1110" i="20"/>
  <c r="D1110" i="20"/>
  <c r="C1111" i="20"/>
  <c r="D1111" i="20"/>
  <c r="C1112" i="20"/>
  <c r="D1112" i="20"/>
  <c r="C1113" i="20"/>
  <c r="D1113" i="20"/>
  <c r="C1114" i="20"/>
  <c r="D1114" i="20"/>
  <c r="C1115" i="20"/>
  <c r="D1115" i="20"/>
  <c r="C1116" i="20"/>
  <c r="D1116" i="20"/>
  <c r="C1117" i="20"/>
  <c r="D1117" i="20"/>
  <c r="C1118" i="20"/>
  <c r="D1118" i="20"/>
  <c r="C1119" i="20"/>
  <c r="D1119" i="20"/>
  <c r="C1120" i="20"/>
  <c r="D1120" i="20"/>
  <c r="C1121" i="20"/>
  <c r="D1121" i="20"/>
  <c r="C1122" i="20"/>
  <c r="D1122" i="20"/>
  <c r="C1123" i="20"/>
  <c r="D1123" i="20"/>
  <c r="C1124" i="20"/>
  <c r="D1124" i="20"/>
  <c r="C1125" i="20"/>
  <c r="D1125" i="20"/>
  <c r="C1126" i="20"/>
  <c r="D1126" i="20"/>
  <c r="C1127" i="20"/>
  <c r="D1127" i="20"/>
  <c r="C1128" i="20"/>
  <c r="D1128" i="20"/>
  <c r="C1129" i="20"/>
  <c r="D1129" i="20"/>
  <c r="C1130" i="20"/>
  <c r="D1130" i="20"/>
  <c r="C1131" i="20"/>
  <c r="D1131" i="20"/>
  <c r="C1132" i="20"/>
  <c r="D1132" i="20"/>
  <c r="C1133" i="20"/>
  <c r="D1133" i="20"/>
  <c r="C1134" i="20"/>
  <c r="D1134" i="20"/>
  <c r="C1135" i="20"/>
  <c r="D1135" i="20"/>
  <c r="C1054" i="20"/>
  <c r="D1054" i="20"/>
  <c r="C1055" i="20"/>
  <c r="D1055" i="20"/>
  <c r="C1056" i="20"/>
  <c r="D1056" i="20"/>
  <c r="C1057" i="20"/>
  <c r="D1057" i="20"/>
  <c r="C1058" i="20"/>
  <c r="D1058" i="20"/>
  <c r="C1059" i="20"/>
  <c r="D1059" i="20"/>
  <c r="C1060" i="20"/>
  <c r="D1060" i="20"/>
  <c r="C1061" i="20"/>
  <c r="D1061" i="20"/>
  <c r="C1062" i="20"/>
  <c r="D1062" i="20"/>
  <c r="C1063" i="20"/>
  <c r="D1063" i="20"/>
  <c r="C1064" i="20"/>
  <c r="D1064" i="20"/>
  <c r="C1065" i="20"/>
  <c r="D1065" i="20"/>
  <c r="C1066" i="20"/>
  <c r="D1066" i="20"/>
  <c r="C1067" i="20"/>
  <c r="D1067" i="20"/>
  <c r="C1068" i="20"/>
  <c r="D1068" i="20"/>
  <c r="C1069" i="20"/>
  <c r="D1069" i="20"/>
  <c r="C1070" i="20"/>
  <c r="D1070" i="20"/>
  <c r="C1071" i="20"/>
  <c r="D1071" i="20"/>
  <c r="C1072" i="20"/>
  <c r="D1072" i="20"/>
  <c r="C1073" i="20"/>
  <c r="D1073" i="20"/>
  <c r="C1074" i="20"/>
  <c r="D1074" i="20"/>
  <c r="C1075" i="20"/>
  <c r="D1075" i="20"/>
  <c r="C1076" i="20"/>
  <c r="D1076" i="20"/>
  <c r="C1077" i="20"/>
  <c r="D1077" i="20"/>
  <c r="C1078" i="20"/>
  <c r="D1078" i="20"/>
  <c r="C1079" i="20"/>
  <c r="D1079" i="20"/>
  <c r="C1080" i="20"/>
  <c r="D1080" i="20"/>
  <c r="C1081" i="20"/>
  <c r="D1081" i="20"/>
  <c r="C1082" i="20"/>
  <c r="D1082" i="20"/>
  <c r="C1083" i="20"/>
  <c r="D1083" i="20"/>
  <c r="C1084" i="20"/>
  <c r="D1084" i="20"/>
  <c r="C1085" i="20"/>
  <c r="D1085" i="20"/>
  <c r="C1086" i="20"/>
  <c r="D1086" i="20"/>
  <c r="C1087" i="20"/>
  <c r="D1087" i="20"/>
  <c r="C1088" i="20"/>
  <c r="D1088" i="20"/>
  <c r="C1089" i="20"/>
  <c r="D1089" i="20"/>
  <c r="C1090" i="20"/>
  <c r="D1090" i="20"/>
  <c r="C1091" i="20"/>
  <c r="D1091" i="20"/>
  <c r="C1092" i="20"/>
  <c r="D1092" i="20"/>
  <c r="C1010" i="20"/>
  <c r="D1010" i="20"/>
  <c r="C1011" i="20"/>
  <c r="D1011" i="20"/>
  <c r="C1012" i="20"/>
  <c r="D1012" i="20"/>
  <c r="C1013" i="20"/>
  <c r="D1013" i="20"/>
  <c r="C1014" i="20"/>
  <c r="D1014" i="20"/>
  <c r="C1015" i="20"/>
  <c r="D1015" i="20"/>
  <c r="C1016" i="20"/>
  <c r="D1016" i="20"/>
  <c r="C1017" i="20"/>
  <c r="D1017" i="20"/>
  <c r="C1018" i="20"/>
  <c r="D1018" i="20"/>
  <c r="C1019" i="20"/>
  <c r="D1019" i="20"/>
  <c r="C1020" i="20"/>
  <c r="D1020" i="20"/>
  <c r="C1021" i="20"/>
  <c r="D1021" i="20"/>
  <c r="C1022" i="20"/>
  <c r="D1022" i="20"/>
  <c r="C1023" i="20"/>
  <c r="D1023" i="20"/>
  <c r="C1024" i="20"/>
  <c r="D1024" i="20"/>
  <c r="C1025" i="20"/>
  <c r="D1025" i="20"/>
  <c r="C1026" i="20"/>
  <c r="D1026" i="20"/>
  <c r="C1027" i="20"/>
  <c r="D1027" i="20"/>
  <c r="C1028" i="20"/>
  <c r="D1028" i="20"/>
  <c r="C1029" i="20"/>
  <c r="D1029" i="20"/>
  <c r="C1030" i="20"/>
  <c r="D1030" i="20"/>
  <c r="C1031" i="20"/>
  <c r="D1031" i="20"/>
  <c r="C1032" i="20"/>
  <c r="D1032" i="20"/>
  <c r="C1033" i="20"/>
  <c r="D1033" i="20"/>
  <c r="C1034" i="20"/>
  <c r="D1034" i="20"/>
  <c r="C1035" i="20"/>
  <c r="D1035" i="20"/>
  <c r="C1036" i="20"/>
  <c r="D1036" i="20"/>
  <c r="C1037" i="20"/>
  <c r="D1037" i="20"/>
  <c r="C1038" i="20"/>
  <c r="D1038" i="20"/>
  <c r="C1039" i="20"/>
  <c r="D1039" i="20"/>
  <c r="C1040" i="20"/>
  <c r="D1040" i="20"/>
  <c r="C1041" i="20"/>
  <c r="D1041" i="20"/>
  <c r="C1042" i="20"/>
  <c r="D1042" i="20"/>
  <c r="C1043" i="20"/>
  <c r="D1043" i="20"/>
  <c r="C1044" i="20"/>
  <c r="D1044" i="20"/>
  <c r="C1045" i="20"/>
  <c r="D1045" i="20"/>
  <c r="C1046" i="20"/>
  <c r="D1046" i="20"/>
  <c r="C1047" i="20"/>
  <c r="D1047" i="20"/>
  <c r="C1048" i="20"/>
  <c r="D1048" i="20"/>
  <c r="C967" i="20"/>
  <c r="D967" i="20"/>
  <c r="C968" i="20"/>
  <c r="D968" i="20"/>
  <c r="C969" i="20"/>
  <c r="D969" i="20"/>
  <c r="C970" i="20"/>
  <c r="D970" i="20"/>
  <c r="C971" i="20"/>
  <c r="D971" i="20"/>
  <c r="C972" i="20"/>
  <c r="D972" i="20"/>
  <c r="C973" i="20"/>
  <c r="D973" i="20"/>
  <c r="C974" i="20"/>
  <c r="D974" i="20"/>
  <c r="C975" i="20"/>
  <c r="D975" i="20"/>
  <c r="C976" i="20"/>
  <c r="D976" i="20"/>
  <c r="C977" i="20"/>
  <c r="D977" i="20"/>
  <c r="C978" i="20"/>
  <c r="D978" i="20"/>
  <c r="C979" i="20"/>
  <c r="D979" i="20"/>
  <c r="C980" i="20"/>
  <c r="D980" i="20"/>
  <c r="C981" i="20"/>
  <c r="D981" i="20"/>
  <c r="C982" i="20"/>
  <c r="D982" i="20"/>
  <c r="C983" i="20"/>
  <c r="D983" i="20"/>
  <c r="C984" i="20"/>
  <c r="D984" i="20"/>
  <c r="C985" i="20"/>
  <c r="D985" i="20"/>
  <c r="C986" i="20"/>
  <c r="D986" i="20"/>
  <c r="C987" i="20"/>
  <c r="D987" i="20"/>
  <c r="C988" i="20"/>
  <c r="D988" i="20"/>
  <c r="C989" i="20"/>
  <c r="D989" i="20"/>
  <c r="C990" i="20"/>
  <c r="D990" i="20"/>
  <c r="C991" i="20"/>
  <c r="D991" i="20"/>
  <c r="C992" i="20"/>
  <c r="D992" i="20"/>
  <c r="C993" i="20"/>
  <c r="D993" i="20"/>
  <c r="C994" i="20"/>
  <c r="D994" i="20"/>
  <c r="C995" i="20"/>
  <c r="D995" i="20"/>
  <c r="C996" i="20"/>
  <c r="D996" i="20"/>
  <c r="C997" i="20"/>
  <c r="D997" i="20"/>
  <c r="C998" i="20"/>
  <c r="D998" i="20"/>
  <c r="C999" i="20"/>
  <c r="D999" i="20"/>
  <c r="C1000" i="20"/>
  <c r="D1000" i="20"/>
  <c r="C1001" i="20"/>
  <c r="D1001" i="20"/>
  <c r="C1002" i="20"/>
  <c r="D1002" i="20"/>
  <c r="C1003" i="20"/>
  <c r="D1003" i="20"/>
  <c r="C1004" i="20"/>
  <c r="D1004" i="20"/>
  <c r="C1005" i="20"/>
  <c r="D1005" i="20"/>
  <c r="C922" i="20"/>
  <c r="D922" i="20"/>
  <c r="C923" i="20"/>
  <c r="D923" i="20"/>
  <c r="C924" i="20"/>
  <c r="D924" i="20"/>
  <c r="C925" i="20"/>
  <c r="D925" i="20"/>
  <c r="C926" i="20"/>
  <c r="D926" i="20"/>
  <c r="C927" i="20"/>
  <c r="D927" i="20"/>
  <c r="C928" i="20"/>
  <c r="D928" i="20"/>
  <c r="C929" i="20"/>
  <c r="D929" i="20"/>
  <c r="C930" i="20"/>
  <c r="D930" i="20"/>
  <c r="C931" i="20"/>
  <c r="D931" i="20"/>
  <c r="C932" i="20"/>
  <c r="D932" i="20"/>
  <c r="C933" i="20"/>
  <c r="D933" i="20"/>
  <c r="C934" i="20"/>
  <c r="D934" i="20"/>
  <c r="C935" i="20"/>
  <c r="D935" i="20"/>
  <c r="C936" i="20"/>
  <c r="D936" i="20"/>
  <c r="C937" i="20"/>
  <c r="D937" i="20"/>
  <c r="C938" i="20"/>
  <c r="D938" i="20"/>
  <c r="C939" i="20"/>
  <c r="D939" i="20"/>
  <c r="C940" i="20"/>
  <c r="D940" i="20"/>
  <c r="C941" i="20"/>
  <c r="D941" i="20"/>
  <c r="C942" i="20"/>
  <c r="D942" i="20"/>
  <c r="C943" i="20"/>
  <c r="D943" i="20"/>
  <c r="C944" i="20"/>
  <c r="D944" i="20"/>
  <c r="C945" i="20"/>
  <c r="D945" i="20"/>
  <c r="C946" i="20"/>
  <c r="D946" i="20"/>
  <c r="C947" i="20"/>
  <c r="D947" i="20"/>
  <c r="C948" i="20"/>
  <c r="D948" i="20"/>
  <c r="C949" i="20"/>
  <c r="D949" i="20"/>
  <c r="C950" i="20"/>
  <c r="D950" i="20"/>
  <c r="C951" i="20"/>
  <c r="D951" i="20"/>
  <c r="C952" i="20"/>
  <c r="D952" i="20"/>
  <c r="C953" i="20"/>
  <c r="D953" i="20"/>
  <c r="C954" i="20"/>
  <c r="D954" i="20"/>
  <c r="C955" i="20"/>
  <c r="D955" i="20"/>
  <c r="C956" i="20"/>
  <c r="D956" i="20"/>
  <c r="C957" i="20"/>
  <c r="D957" i="20"/>
  <c r="C958" i="20"/>
  <c r="D958" i="20"/>
  <c r="C959" i="20"/>
  <c r="D959" i="20"/>
  <c r="C960" i="20"/>
  <c r="D960" i="20"/>
  <c r="C879" i="20"/>
  <c r="D879" i="20"/>
  <c r="C880" i="20"/>
  <c r="D880" i="20"/>
  <c r="C881" i="20"/>
  <c r="D881" i="20"/>
  <c r="C882" i="20"/>
  <c r="D882" i="20"/>
  <c r="C883" i="20"/>
  <c r="D883" i="20"/>
  <c r="C884" i="20"/>
  <c r="D884" i="20"/>
  <c r="C885" i="20"/>
  <c r="D885" i="20"/>
  <c r="C886" i="20"/>
  <c r="D886" i="20"/>
  <c r="C887" i="20"/>
  <c r="D887" i="20"/>
  <c r="C888" i="20"/>
  <c r="D888" i="20"/>
  <c r="C889" i="20"/>
  <c r="D889" i="20"/>
  <c r="C890" i="20"/>
  <c r="D890" i="20"/>
  <c r="C891" i="20"/>
  <c r="D891" i="20"/>
  <c r="C892" i="20"/>
  <c r="D892" i="20"/>
  <c r="C893" i="20"/>
  <c r="D893" i="20"/>
  <c r="C894" i="20"/>
  <c r="D894" i="20"/>
  <c r="C895" i="20"/>
  <c r="D895" i="20"/>
  <c r="C896" i="20"/>
  <c r="D896" i="20"/>
  <c r="C897" i="20"/>
  <c r="D897" i="20"/>
  <c r="C898" i="20"/>
  <c r="D898" i="20"/>
  <c r="C899" i="20"/>
  <c r="D899" i="20"/>
  <c r="C900" i="20"/>
  <c r="D900" i="20"/>
  <c r="C901" i="20"/>
  <c r="D901" i="20"/>
  <c r="C902" i="20"/>
  <c r="D902" i="20"/>
  <c r="C903" i="20"/>
  <c r="D903" i="20"/>
  <c r="C904" i="20"/>
  <c r="D904" i="20"/>
  <c r="C905" i="20"/>
  <c r="D905" i="20"/>
  <c r="C906" i="20"/>
  <c r="D906" i="20"/>
  <c r="C907" i="20"/>
  <c r="D907" i="20"/>
  <c r="C908" i="20"/>
  <c r="D908" i="20"/>
  <c r="C909" i="20"/>
  <c r="D909" i="20"/>
  <c r="C910" i="20"/>
  <c r="D910" i="20"/>
  <c r="C911" i="20"/>
  <c r="D911" i="20"/>
  <c r="C912" i="20"/>
  <c r="D912" i="20"/>
  <c r="C913" i="20"/>
  <c r="D913" i="20"/>
  <c r="C914" i="20"/>
  <c r="D914" i="20"/>
  <c r="C915" i="20"/>
  <c r="D915" i="20"/>
  <c r="C916" i="20"/>
  <c r="D916" i="20"/>
  <c r="C917" i="20"/>
  <c r="D917" i="20"/>
  <c r="C836" i="20"/>
  <c r="D836" i="20"/>
  <c r="C837" i="20"/>
  <c r="D837" i="20"/>
  <c r="C838" i="20"/>
  <c r="D838" i="20"/>
  <c r="C839" i="20"/>
  <c r="D839" i="20"/>
  <c r="C840" i="20"/>
  <c r="D840" i="20"/>
  <c r="C841" i="20"/>
  <c r="D841" i="20"/>
  <c r="C842" i="20"/>
  <c r="D842" i="20"/>
  <c r="C843" i="20"/>
  <c r="D843" i="20"/>
  <c r="C844" i="20"/>
  <c r="D844" i="20"/>
  <c r="C845" i="20"/>
  <c r="D845" i="20"/>
  <c r="C846" i="20"/>
  <c r="D846" i="20"/>
  <c r="C847" i="20"/>
  <c r="D847" i="20"/>
  <c r="C848" i="20"/>
  <c r="D848" i="20"/>
  <c r="C849" i="20"/>
  <c r="D849" i="20"/>
  <c r="C850" i="20"/>
  <c r="D850" i="20"/>
  <c r="C851" i="20"/>
  <c r="D851" i="20"/>
  <c r="C852" i="20"/>
  <c r="D852" i="20"/>
  <c r="C853" i="20"/>
  <c r="D853" i="20"/>
  <c r="C854" i="20"/>
  <c r="D854" i="20"/>
  <c r="C855" i="20"/>
  <c r="D855" i="20"/>
  <c r="C856" i="20"/>
  <c r="D856" i="20"/>
  <c r="C857" i="20"/>
  <c r="D857" i="20"/>
  <c r="C858" i="20"/>
  <c r="D858" i="20"/>
  <c r="C859" i="20"/>
  <c r="D859" i="20"/>
  <c r="C860" i="20"/>
  <c r="D860" i="20"/>
  <c r="C861" i="20"/>
  <c r="D861" i="20"/>
  <c r="C862" i="20"/>
  <c r="D862" i="20"/>
  <c r="C863" i="20"/>
  <c r="D863" i="20"/>
  <c r="C864" i="20"/>
  <c r="D864" i="20"/>
  <c r="C865" i="20"/>
  <c r="D865" i="20"/>
  <c r="C866" i="20"/>
  <c r="D866" i="20"/>
  <c r="C867" i="20"/>
  <c r="D867" i="20"/>
  <c r="C868" i="20"/>
  <c r="D868" i="20"/>
  <c r="C869" i="20"/>
  <c r="D869" i="20"/>
  <c r="C870" i="20"/>
  <c r="D870" i="20"/>
  <c r="C871" i="20"/>
  <c r="D871" i="20"/>
  <c r="C872" i="20"/>
  <c r="D872" i="20"/>
  <c r="C873" i="20"/>
  <c r="D873" i="20"/>
  <c r="C874" i="20"/>
  <c r="D874" i="20"/>
  <c r="C793" i="20"/>
  <c r="D793" i="20"/>
  <c r="C794" i="20"/>
  <c r="D794" i="20"/>
  <c r="C795" i="20"/>
  <c r="D795" i="20"/>
  <c r="C796" i="20"/>
  <c r="D796" i="20"/>
  <c r="C797" i="20"/>
  <c r="D797" i="20"/>
  <c r="C798" i="20"/>
  <c r="D798" i="20"/>
  <c r="C799" i="20"/>
  <c r="D799" i="20"/>
  <c r="C800" i="20"/>
  <c r="D800" i="20"/>
  <c r="C801" i="20"/>
  <c r="D801" i="20"/>
  <c r="C802" i="20"/>
  <c r="D802" i="20"/>
  <c r="C803" i="20"/>
  <c r="D803" i="20"/>
  <c r="C804" i="20"/>
  <c r="D804" i="20"/>
  <c r="C805" i="20"/>
  <c r="D805" i="20"/>
  <c r="C806" i="20"/>
  <c r="D806" i="20"/>
  <c r="C807" i="20"/>
  <c r="D807" i="20"/>
  <c r="C808" i="20"/>
  <c r="D808" i="20"/>
  <c r="C809" i="20"/>
  <c r="D809" i="20"/>
  <c r="C810" i="20"/>
  <c r="D810" i="20"/>
  <c r="C811" i="20"/>
  <c r="D811" i="20"/>
  <c r="C812" i="20"/>
  <c r="D812" i="20"/>
  <c r="C813" i="20"/>
  <c r="D813" i="20"/>
  <c r="C814" i="20"/>
  <c r="D814" i="20"/>
  <c r="C815" i="20"/>
  <c r="D815" i="20"/>
  <c r="C816" i="20"/>
  <c r="D816" i="20"/>
  <c r="C817" i="20"/>
  <c r="D817" i="20"/>
  <c r="C818" i="20"/>
  <c r="D818" i="20"/>
  <c r="C819" i="20"/>
  <c r="D819" i="20"/>
  <c r="C820" i="20"/>
  <c r="D820" i="20"/>
  <c r="C821" i="20"/>
  <c r="D821" i="20"/>
  <c r="C822" i="20"/>
  <c r="D822" i="20"/>
  <c r="C823" i="20"/>
  <c r="D823" i="20"/>
  <c r="C824" i="20"/>
  <c r="D824" i="20"/>
  <c r="C825" i="20"/>
  <c r="D825" i="20"/>
  <c r="C826" i="20"/>
  <c r="D826" i="20"/>
  <c r="C827" i="20"/>
  <c r="D827" i="20"/>
  <c r="C828" i="20"/>
  <c r="D828" i="20"/>
  <c r="C829" i="20"/>
  <c r="D829" i="20"/>
  <c r="C830" i="20"/>
  <c r="D830" i="20"/>
  <c r="C831" i="20"/>
  <c r="D831" i="20"/>
  <c r="C748" i="20"/>
  <c r="D748" i="20"/>
  <c r="C749" i="20"/>
  <c r="D749" i="20"/>
  <c r="C750" i="20"/>
  <c r="D750" i="20"/>
  <c r="C751" i="20"/>
  <c r="D751" i="20"/>
  <c r="C752" i="20"/>
  <c r="D752" i="20"/>
  <c r="C753" i="20"/>
  <c r="D753" i="20"/>
  <c r="C754" i="20"/>
  <c r="D754" i="20"/>
  <c r="C755" i="20"/>
  <c r="D755" i="20"/>
  <c r="C756" i="20"/>
  <c r="D756" i="20"/>
  <c r="C757" i="20"/>
  <c r="D757" i="20"/>
  <c r="C758" i="20"/>
  <c r="D758" i="20"/>
  <c r="C759" i="20"/>
  <c r="D759" i="20"/>
  <c r="C760" i="20"/>
  <c r="D760" i="20"/>
  <c r="C761" i="20"/>
  <c r="D761" i="20"/>
  <c r="C762" i="20"/>
  <c r="D762" i="20"/>
  <c r="C763" i="20"/>
  <c r="D763" i="20"/>
  <c r="C764" i="20"/>
  <c r="D764" i="20"/>
  <c r="C765" i="20"/>
  <c r="D765" i="20"/>
  <c r="C766" i="20"/>
  <c r="D766" i="20"/>
  <c r="C767" i="20"/>
  <c r="D767" i="20"/>
  <c r="C768" i="20"/>
  <c r="D768" i="20"/>
  <c r="C769" i="20"/>
  <c r="D769" i="20"/>
  <c r="C770" i="20"/>
  <c r="D770" i="20"/>
  <c r="C771" i="20"/>
  <c r="D771" i="20"/>
  <c r="C772" i="20"/>
  <c r="D772" i="20"/>
  <c r="C773" i="20"/>
  <c r="D773" i="20"/>
  <c r="C774" i="20"/>
  <c r="D774" i="20"/>
  <c r="C775" i="20"/>
  <c r="D775" i="20"/>
  <c r="C776" i="20"/>
  <c r="D776" i="20"/>
  <c r="C777" i="20"/>
  <c r="D777" i="20"/>
  <c r="C778" i="20"/>
  <c r="D778" i="20"/>
  <c r="C779" i="20"/>
  <c r="D779" i="20"/>
  <c r="C780" i="20"/>
  <c r="D780" i="20"/>
  <c r="C781" i="20"/>
  <c r="D781" i="20"/>
  <c r="C782" i="20"/>
  <c r="D782" i="20"/>
  <c r="C783" i="20"/>
  <c r="D783" i="20"/>
  <c r="C784" i="20"/>
  <c r="D784" i="20"/>
  <c r="C785" i="20"/>
  <c r="D785" i="20"/>
  <c r="C786" i="20"/>
  <c r="D786" i="20"/>
  <c r="C705" i="20"/>
  <c r="D705" i="20"/>
  <c r="C706" i="20"/>
  <c r="D706" i="20"/>
  <c r="C707" i="20"/>
  <c r="D707" i="20"/>
  <c r="C708" i="20"/>
  <c r="D708" i="20"/>
  <c r="C709" i="20"/>
  <c r="D709" i="20"/>
  <c r="C710" i="20"/>
  <c r="D710" i="20"/>
  <c r="C711" i="20"/>
  <c r="D711" i="20"/>
  <c r="C712" i="20"/>
  <c r="D712" i="20"/>
  <c r="C713" i="20"/>
  <c r="D713" i="20"/>
  <c r="C714" i="20"/>
  <c r="D714" i="20"/>
  <c r="C715" i="20"/>
  <c r="D715" i="20"/>
  <c r="C716" i="20"/>
  <c r="D716" i="20"/>
  <c r="C717" i="20"/>
  <c r="D717" i="20"/>
  <c r="C718" i="20"/>
  <c r="D718" i="20"/>
  <c r="C719" i="20"/>
  <c r="D719" i="20"/>
  <c r="C720" i="20"/>
  <c r="D720" i="20"/>
  <c r="C721" i="20"/>
  <c r="D721" i="20"/>
  <c r="C722" i="20"/>
  <c r="D722" i="20"/>
  <c r="C723" i="20"/>
  <c r="D723" i="20"/>
  <c r="C724" i="20"/>
  <c r="D724" i="20"/>
  <c r="C725" i="20"/>
  <c r="D725" i="20"/>
  <c r="C726" i="20"/>
  <c r="D726" i="20"/>
  <c r="C727" i="20"/>
  <c r="D727" i="20"/>
  <c r="C728" i="20"/>
  <c r="D728" i="20"/>
  <c r="C729" i="20"/>
  <c r="D729" i="20"/>
  <c r="C730" i="20"/>
  <c r="D730" i="20"/>
  <c r="C731" i="20"/>
  <c r="D731" i="20"/>
  <c r="C732" i="20"/>
  <c r="D732" i="20"/>
  <c r="C733" i="20"/>
  <c r="D733" i="20"/>
  <c r="C734" i="20"/>
  <c r="D734" i="20"/>
  <c r="C735" i="20"/>
  <c r="D735" i="20"/>
  <c r="C736" i="20"/>
  <c r="D736" i="20"/>
  <c r="C737" i="20"/>
  <c r="D737" i="20"/>
  <c r="C738" i="20"/>
  <c r="D738" i="20"/>
  <c r="C739" i="20"/>
  <c r="D739" i="20"/>
  <c r="C740" i="20"/>
  <c r="D740" i="20"/>
  <c r="C741" i="20"/>
  <c r="D741" i="20"/>
  <c r="C742" i="20"/>
  <c r="D742" i="20"/>
  <c r="C743" i="20"/>
  <c r="D743" i="20"/>
  <c r="C654" i="20"/>
  <c r="D654" i="20"/>
  <c r="C655" i="20"/>
  <c r="D655" i="20"/>
  <c r="C656" i="20"/>
  <c r="D656" i="20"/>
  <c r="C657" i="20"/>
  <c r="D657" i="20"/>
  <c r="C658" i="20"/>
  <c r="D658" i="20"/>
  <c r="C659" i="20"/>
  <c r="D659" i="20"/>
  <c r="C660" i="20"/>
  <c r="D660" i="20"/>
  <c r="C661" i="20"/>
  <c r="D661" i="20"/>
  <c r="C662" i="20"/>
  <c r="D662" i="20"/>
  <c r="C663" i="20"/>
  <c r="D663" i="20"/>
  <c r="C664" i="20"/>
  <c r="D664" i="20"/>
  <c r="C665" i="20"/>
  <c r="D665" i="20"/>
  <c r="C666" i="20"/>
  <c r="D666" i="20"/>
  <c r="C667" i="20"/>
  <c r="D667" i="20"/>
  <c r="C668" i="20"/>
  <c r="D668" i="20"/>
  <c r="C669" i="20"/>
  <c r="D669" i="20"/>
  <c r="C670" i="20"/>
  <c r="D670" i="20"/>
  <c r="C671" i="20"/>
  <c r="D671" i="20"/>
  <c r="C672" i="20"/>
  <c r="D672" i="20"/>
  <c r="C673" i="20"/>
  <c r="D673" i="20"/>
  <c r="C674" i="20"/>
  <c r="D674" i="20"/>
  <c r="C675" i="20"/>
  <c r="D675" i="20"/>
  <c r="C676" i="20"/>
  <c r="D676" i="20"/>
  <c r="C677" i="20"/>
  <c r="D677" i="20"/>
  <c r="C678" i="20"/>
  <c r="D678" i="20"/>
  <c r="C679" i="20"/>
  <c r="D679" i="20"/>
  <c r="C680" i="20"/>
  <c r="D680" i="20"/>
  <c r="C681" i="20"/>
  <c r="D681" i="20"/>
  <c r="C682" i="20"/>
  <c r="D682" i="20"/>
  <c r="C683" i="20"/>
  <c r="D683" i="20"/>
  <c r="C684" i="20"/>
  <c r="D684" i="20"/>
  <c r="C685" i="20"/>
  <c r="D685" i="20"/>
  <c r="C686" i="20"/>
  <c r="D686" i="20"/>
  <c r="C687" i="20"/>
  <c r="D687" i="20"/>
  <c r="C688" i="20"/>
  <c r="D688" i="20"/>
  <c r="C689" i="20"/>
  <c r="D689" i="20"/>
  <c r="C690" i="20"/>
  <c r="D690" i="20"/>
  <c r="C691" i="20"/>
  <c r="D691" i="20"/>
  <c r="C692" i="20"/>
  <c r="D692" i="20"/>
  <c r="C615" i="20"/>
  <c r="D615" i="20"/>
  <c r="C616" i="20"/>
  <c r="D616" i="20"/>
  <c r="C617" i="20"/>
  <c r="D617" i="20"/>
  <c r="C618" i="20"/>
  <c r="D618" i="20"/>
  <c r="C619" i="20"/>
  <c r="D619" i="20"/>
  <c r="C620" i="20"/>
  <c r="D620" i="20"/>
  <c r="C621" i="20"/>
  <c r="D621" i="20"/>
  <c r="C622" i="20"/>
  <c r="D622" i="20"/>
  <c r="C623" i="20"/>
  <c r="D623" i="20"/>
  <c r="C624" i="20"/>
  <c r="D624" i="20"/>
  <c r="C625" i="20"/>
  <c r="D625" i="20"/>
  <c r="C626" i="20"/>
  <c r="D626" i="20"/>
  <c r="C627" i="20"/>
  <c r="D627" i="20"/>
  <c r="C628" i="20"/>
  <c r="D628" i="20"/>
  <c r="C629" i="20"/>
  <c r="D629" i="20"/>
  <c r="C630" i="20"/>
  <c r="D630" i="20"/>
  <c r="C631" i="20"/>
  <c r="D631" i="20"/>
  <c r="C632" i="20"/>
  <c r="D632" i="20"/>
  <c r="C633" i="20"/>
  <c r="D633" i="20"/>
  <c r="C634" i="20"/>
  <c r="D634" i="20"/>
  <c r="C635" i="20"/>
  <c r="D635" i="20"/>
  <c r="C636" i="20"/>
  <c r="D636" i="20"/>
  <c r="C637" i="20"/>
  <c r="D637" i="20"/>
  <c r="C638" i="20"/>
  <c r="D638" i="20"/>
  <c r="C639" i="20"/>
  <c r="D639" i="20"/>
  <c r="C640" i="20"/>
  <c r="D640" i="20"/>
  <c r="C641" i="20"/>
  <c r="D641" i="20"/>
  <c r="C642" i="20"/>
  <c r="D642" i="20"/>
  <c r="C643" i="20"/>
  <c r="D643" i="20"/>
  <c r="C644" i="20"/>
  <c r="D644" i="20"/>
  <c r="C645" i="20"/>
  <c r="D645" i="20"/>
  <c r="C646" i="20"/>
  <c r="D646" i="20"/>
  <c r="C647" i="20"/>
  <c r="D647" i="20"/>
  <c r="C648" i="20"/>
  <c r="D648" i="20"/>
  <c r="C649" i="20"/>
  <c r="D649" i="20"/>
  <c r="C650" i="20"/>
  <c r="D650" i="20"/>
  <c r="C651" i="20"/>
  <c r="D651" i="20"/>
  <c r="C652" i="20"/>
  <c r="D652" i="20"/>
  <c r="C653" i="20"/>
  <c r="D653" i="20"/>
  <c r="C572" i="20"/>
  <c r="D572" i="20"/>
  <c r="C573" i="20"/>
  <c r="D573" i="20"/>
  <c r="C574" i="20"/>
  <c r="D574" i="20"/>
  <c r="C575" i="20"/>
  <c r="D575" i="20"/>
  <c r="C576" i="20"/>
  <c r="D576" i="20"/>
  <c r="C577" i="20"/>
  <c r="D577" i="20"/>
  <c r="C578" i="20"/>
  <c r="D578" i="20"/>
  <c r="C579" i="20"/>
  <c r="D579" i="20"/>
  <c r="C580" i="20"/>
  <c r="D580" i="20"/>
  <c r="C581" i="20"/>
  <c r="D581" i="20"/>
  <c r="C582" i="20"/>
  <c r="D582" i="20"/>
  <c r="C583" i="20"/>
  <c r="D583" i="20"/>
  <c r="C584" i="20"/>
  <c r="D584" i="20"/>
  <c r="C585" i="20"/>
  <c r="D585" i="20"/>
  <c r="C586" i="20"/>
  <c r="D586" i="20"/>
  <c r="C587" i="20"/>
  <c r="D587" i="20"/>
  <c r="C588" i="20"/>
  <c r="D588" i="20"/>
  <c r="C589" i="20"/>
  <c r="D589" i="20"/>
  <c r="C590" i="20"/>
  <c r="D590" i="20"/>
  <c r="C591" i="20"/>
  <c r="D591" i="20"/>
  <c r="C592" i="20"/>
  <c r="D592" i="20"/>
  <c r="C593" i="20"/>
  <c r="D593" i="20"/>
  <c r="C594" i="20"/>
  <c r="D594" i="20"/>
  <c r="C595" i="20"/>
  <c r="D595" i="20"/>
  <c r="C596" i="20"/>
  <c r="D596" i="20"/>
  <c r="C597" i="20"/>
  <c r="D597" i="20"/>
  <c r="C598" i="20"/>
  <c r="D598" i="20"/>
  <c r="C599" i="20"/>
  <c r="D599" i="20"/>
  <c r="C600" i="20"/>
  <c r="D600" i="20"/>
  <c r="C601" i="20"/>
  <c r="D601" i="20"/>
  <c r="C602" i="20"/>
  <c r="D602" i="20"/>
  <c r="C603" i="20"/>
  <c r="D603" i="20"/>
  <c r="C604" i="20"/>
  <c r="D604" i="20"/>
  <c r="C605" i="20"/>
  <c r="D605" i="20"/>
  <c r="C606" i="20"/>
  <c r="D606" i="20"/>
  <c r="C607" i="20"/>
  <c r="D607" i="20"/>
  <c r="C608" i="20"/>
  <c r="D608" i="20"/>
  <c r="C609" i="20"/>
  <c r="D609" i="20"/>
  <c r="C610" i="20"/>
  <c r="D610" i="20"/>
  <c r="C533" i="20"/>
  <c r="D533" i="20"/>
  <c r="C534" i="20"/>
  <c r="D534" i="20"/>
  <c r="C535" i="20"/>
  <c r="D535" i="20"/>
  <c r="C536" i="20"/>
  <c r="D536" i="20"/>
  <c r="C537" i="20"/>
  <c r="D537" i="20"/>
  <c r="C538" i="20"/>
  <c r="D538" i="20"/>
  <c r="C539" i="20"/>
  <c r="D539" i="20"/>
  <c r="C540" i="20"/>
  <c r="D540" i="20"/>
  <c r="C541" i="20"/>
  <c r="D541" i="20"/>
  <c r="C542" i="20"/>
  <c r="D542" i="20"/>
  <c r="C543" i="20"/>
  <c r="D543" i="20"/>
  <c r="C544" i="20"/>
  <c r="D544" i="20"/>
  <c r="C545" i="20"/>
  <c r="D545" i="20"/>
  <c r="C546" i="20"/>
  <c r="D546" i="20"/>
  <c r="C547" i="20"/>
  <c r="D547" i="20"/>
  <c r="C548" i="20"/>
  <c r="D548" i="20"/>
  <c r="C549" i="20"/>
  <c r="D549" i="20"/>
  <c r="C550" i="20"/>
  <c r="D550" i="20"/>
  <c r="C551" i="20"/>
  <c r="D551" i="20"/>
  <c r="C552" i="20"/>
  <c r="D552" i="20"/>
  <c r="C553" i="20"/>
  <c r="D553" i="20"/>
  <c r="C554" i="20"/>
  <c r="D554" i="20"/>
  <c r="C555" i="20"/>
  <c r="D555" i="20"/>
  <c r="C556" i="20"/>
  <c r="D556" i="20"/>
  <c r="C557" i="20"/>
  <c r="D557" i="20"/>
  <c r="C558" i="20"/>
  <c r="D558" i="20"/>
  <c r="C559" i="20"/>
  <c r="D559" i="20"/>
  <c r="C560" i="20"/>
  <c r="D560" i="20"/>
  <c r="C561" i="20"/>
  <c r="D561" i="20"/>
  <c r="C562" i="20"/>
  <c r="D562" i="20"/>
  <c r="C563" i="20"/>
  <c r="D563" i="20"/>
  <c r="C564" i="20"/>
  <c r="D564" i="20"/>
  <c r="C565" i="20"/>
  <c r="D565" i="20"/>
  <c r="C566" i="20"/>
  <c r="D566" i="20"/>
  <c r="C567" i="20"/>
  <c r="D567" i="20"/>
  <c r="C568" i="20"/>
  <c r="D568" i="20"/>
  <c r="C569" i="20"/>
  <c r="D569" i="20"/>
  <c r="C570" i="20"/>
  <c r="D570" i="20"/>
  <c r="C571" i="20"/>
  <c r="D571" i="20"/>
  <c r="C486" i="20"/>
  <c r="D486" i="20"/>
  <c r="C487" i="20"/>
  <c r="D487" i="20"/>
  <c r="C488" i="20"/>
  <c r="D488" i="20"/>
  <c r="C489" i="20"/>
  <c r="D489" i="20"/>
  <c r="C490" i="20"/>
  <c r="D490" i="20"/>
  <c r="C491" i="20"/>
  <c r="D491" i="20"/>
  <c r="C492" i="20"/>
  <c r="D492" i="20"/>
  <c r="C493" i="20"/>
  <c r="D493" i="20"/>
  <c r="C494" i="20"/>
  <c r="D494" i="20"/>
  <c r="C495" i="20"/>
  <c r="D495" i="20"/>
  <c r="C496" i="20"/>
  <c r="D496" i="20"/>
  <c r="C497" i="20"/>
  <c r="D497" i="20"/>
  <c r="C498" i="20"/>
  <c r="D498" i="20"/>
  <c r="C499" i="20"/>
  <c r="D499" i="20"/>
  <c r="C500" i="20"/>
  <c r="D500" i="20"/>
  <c r="C501" i="20"/>
  <c r="D501" i="20"/>
  <c r="C502" i="20"/>
  <c r="D502" i="20"/>
  <c r="C503" i="20"/>
  <c r="D503" i="20"/>
  <c r="C504" i="20"/>
  <c r="D504" i="20"/>
  <c r="C505" i="20"/>
  <c r="D505" i="20"/>
  <c r="C506" i="20"/>
  <c r="D506" i="20"/>
  <c r="C507" i="20"/>
  <c r="D507" i="20"/>
  <c r="C508" i="20"/>
  <c r="D508" i="20"/>
  <c r="C509" i="20"/>
  <c r="D509" i="20"/>
  <c r="C510" i="20"/>
  <c r="D510" i="20"/>
  <c r="C511" i="20"/>
  <c r="D511" i="20"/>
  <c r="C512" i="20"/>
  <c r="D512" i="20"/>
  <c r="C513" i="20"/>
  <c r="D513" i="20"/>
  <c r="C514" i="20"/>
  <c r="D514" i="20"/>
  <c r="C515" i="20"/>
  <c r="D515" i="20"/>
  <c r="C516" i="20"/>
  <c r="D516" i="20"/>
  <c r="C517" i="20"/>
  <c r="D517" i="20"/>
  <c r="C518" i="20"/>
  <c r="D518" i="20"/>
  <c r="C519" i="20"/>
  <c r="D519" i="20"/>
  <c r="C520" i="20"/>
  <c r="D520" i="20"/>
  <c r="C521" i="20"/>
  <c r="D521" i="20"/>
  <c r="C522" i="20"/>
  <c r="D522" i="20"/>
  <c r="C523" i="20"/>
  <c r="D523" i="20"/>
  <c r="C524" i="20"/>
  <c r="D524" i="20"/>
  <c r="C447" i="20"/>
  <c r="D447" i="20"/>
  <c r="C448" i="20"/>
  <c r="D448" i="20"/>
  <c r="C449" i="20"/>
  <c r="D449" i="20"/>
  <c r="C450" i="20"/>
  <c r="D450" i="20"/>
  <c r="C451" i="20"/>
  <c r="D451" i="20"/>
  <c r="C452" i="20"/>
  <c r="D452" i="20"/>
  <c r="C453" i="20"/>
  <c r="D453" i="20"/>
  <c r="C454" i="20"/>
  <c r="D454" i="20"/>
  <c r="C455" i="20"/>
  <c r="D455" i="20"/>
  <c r="C456" i="20"/>
  <c r="D456" i="20"/>
  <c r="C457" i="20"/>
  <c r="D457" i="20"/>
  <c r="C458" i="20"/>
  <c r="D458" i="20"/>
  <c r="C459" i="20"/>
  <c r="D459" i="20"/>
  <c r="C460" i="20"/>
  <c r="D460" i="20"/>
  <c r="C461" i="20"/>
  <c r="D461" i="20"/>
  <c r="C462" i="20"/>
  <c r="D462" i="20"/>
  <c r="C463" i="20"/>
  <c r="D463" i="20"/>
  <c r="C464" i="20"/>
  <c r="D464" i="20"/>
  <c r="C465" i="20"/>
  <c r="D465" i="20"/>
  <c r="C466" i="20"/>
  <c r="D466" i="20"/>
  <c r="C467" i="20"/>
  <c r="D467" i="20"/>
  <c r="C468" i="20"/>
  <c r="D468" i="20"/>
  <c r="C469" i="20"/>
  <c r="D469" i="20"/>
  <c r="C470" i="20"/>
  <c r="D470" i="20"/>
  <c r="C471" i="20"/>
  <c r="D471" i="20"/>
  <c r="C472" i="20"/>
  <c r="D472" i="20"/>
  <c r="C473" i="20"/>
  <c r="D473" i="20"/>
  <c r="C474" i="20"/>
  <c r="D474" i="20"/>
  <c r="C475" i="20"/>
  <c r="D475" i="20"/>
  <c r="C476" i="20"/>
  <c r="D476" i="20"/>
  <c r="C477" i="20"/>
  <c r="D477" i="20"/>
  <c r="C478" i="20"/>
  <c r="D478" i="20"/>
  <c r="C479" i="20"/>
  <c r="D479" i="20"/>
  <c r="C480" i="20"/>
  <c r="D480" i="20"/>
  <c r="C481" i="20"/>
  <c r="D481" i="20"/>
  <c r="C482" i="20"/>
  <c r="D482" i="20"/>
  <c r="C483" i="20"/>
  <c r="D483" i="20"/>
  <c r="C484" i="20"/>
  <c r="D484" i="20"/>
  <c r="C485" i="20"/>
  <c r="D485" i="20"/>
  <c r="C402" i="20"/>
  <c r="D402" i="20"/>
  <c r="C403" i="20"/>
  <c r="D403" i="20"/>
  <c r="C404" i="20"/>
  <c r="D404" i="20"/>
  <c r="C405" i="20"/>
  <c r="D405" i="20"/>
  <c r="C406" i="20"/>
  <c r="D406" i="20"/>
  <c r="C407" i="20"/>
  <c r="D407" i="20"/>
  <c r="C408" i="20"/>
  <c r="D408" i="20"/>
  <c r="C409" i="20"/>
  <c r="D409" i="20"/>
  <c r="C410" i="20"/>
  <c r="D410" i="20"/>
  <c r="C411" i="20"/>
  <c r="D411" i="20"/>
  <c r="C412" i="20"/>
  <c r="D412" i="20"/>
  <c r="C413" i="20"/>
  <c r="D413" i="20"/>
  <c r="C414" i="20"/>
  <c r="D414" i="20"/>
  <c r="C415" i="20"/>
  <c r="D415" i="20"/>
  <c r="C416" i="20"/>
  <c r="D416" i="20"/>
  <c r="C417" i="20"/>
  <c r="D417" i="20"/>
  <c r="C418" i="20"/>
  <c r="D418" i="20"/>
  <c r="C419" i="20"/>
  <c r="D419" i="20"/>
  <c r="C420" i="20"/>
  <c r="D420" i="20"/>
  <c r="C421" i="20"/>
  <c r="D421" i="20"/>
  <c r="C422" i="20"/>
  <c r="D422" i="20"/>
  <c r="C423" i="20"/>
  <c r="D423" i="20"/>
  <c r="C424" i="20"/>
  <c r="D424" i="20"/>
  <c r="C425" i="20"/>
  <c r="D425" i="20"/>
  <c r="C426" i="20"/>
  <c r="D426" i="20"/>
  <c r="C427" i="20"/>
  <c r="D427" i="20"/>
  <c r="C428" i="20"/>
  <c r="D428" i="20"/>
  <c r="C429" i="20"/>
  <c r="D429" i="20"/>
  <c r="C430" i="20"/>
  <c r="D430" i="20"/>
  <c r="C431" i="20"/>
  <c r="D431" i="20"/>
  <c r="C432" i="20"/>
  <c r="D432" i="20"/>
  <c r="C433" i="20"/>
  <c r="D433" i="20"/>
  <c r="C434" i="20"/>
  <c r="D434" i="20"/>
  <c r="C435" i="20"/>
  <c r="D435" i="20"/>
  <c r="C436" i="20"/>
  <c r="D436" i="20"/>
  <c r="C437" i="20"/>
  <c r="D437" i="20"/>
  <c r="C438" i="20"/>
  <c r="D438" i="20"/>
  <c r="C439" i="20"/>
  <c r="D439" i="20"/>
  <c r="C440" i="20"/>
  <c r="D440" i="20"/>
  <c r="C359" i="20"/>
  <c r="D359" i="20"/>
  <c r="C360" i="20"/>
  <c r="D360" i="20"/>
  <c r="C361" i="20"/>
  <c r="D361" i="20"/>
  <c r="C362" i="20"/>
  <c r="D362" i="20"/>
  <c r="C363" i="20"/>
  <c r="D363" i="20"/>
  <c r="C364" i="20"/>
  <c r="D364" i="20"/>
  <c r="C365" i="20"/>
  <c r="D365" i="20"/>
  <c r="C366" i="20"/>
  <c r="D366" i="20"/>
  <c r="C367" i="20"/>
  <c r="D367" i="20"/>
  <c r="C368" i="20"/>
  <c r="D368" i="20"/>
  <c r="C369" i="20"/>
  <c r="D369" i="20"/>
  <c r="C370" i="20"/>
  <c r="D370" i="20"/>
  <c r="C371" i="20"/>
  <c r="D371" i="20"/>
  <c r="C372" i="20"/>
  <c r="D372" i="20"/>
  <c r="C373" i="20"/>
  <c r="D373" i="20"/>
  <c r="C374" i="20"/>
  <c r="D374" i="20"/>
  <c r="C375" i="20"/>
  <c r="D375" i="20"/>
  <c r="C376" i="20"/>
  <c r="D376" i="20"/>
  <c r="C377" i="20"/>
  <c r="D377" i="20"/>
  <c r="C378" i="20"/>
  <c r="D378" i="20"/>
  <c r="C379" i="20"/>
  <c r="D379" i="20"/>
  <c r="C380" i="20"/>
  <c r="D380" i="20"/>
  <c r="C381" i="20"/>
  <c r="D381" i="20"/>
  <c r="C382" i="20"/>
  <c r="D382" i="20"/>
  <c r="C383" i="20"/>
  <c r="D383" i="20"/>
  <c r="C384" i="20"/>
  <c r="D384" i="20"/>
  <c r="C385" i="20"/>
  <c r="D385" i="20"/>
  <c r="C386" i="20"/>
  <c r="D386" i="20"/>
  <c r="C387" i="20"/>
  <c r="D387" i="20"/>
  <c r="C388" i="20"/>
  <c r="D388" i="20"/>
  <c r="C389" i="20"/>
  <c r="D389" i="20"/>
  <c r="C390" i="20"/>
  <c r="D390" i="20"/>
  <c r="C391" i="20"/>
  <c r="D391" i="20"/>
  <c r="C392" i="20"/>
  <c r="D392" i="20"/>
  <c r="C393" i="20"/>
  <c r="D393" i="20"/>
  <c r="C394" i="20"/>
  <c r="D394" i="20"/>
  <c r="C395" i="20"/>
  <c r="D395" i="20"/>
  <c r="C396" i="20"/>
  <c r="D396" i="20"/>
  <c r="C397" i="20"/>
  <c r="D397" i="20"/>
  <c r="C314" i="20"/>
  <c r="D314" i="20"/>
  <c r="C315" i="20"/>
  <c r="D315" i="20"/>
  <c r="C316" i="20"/>
  <c r="D316" i="20"/>
  <c r="C317" i="20"/>
  <c r="D317" i="20"/>
  <c r="C318" i="20"/>
  <c r="D318" i="20"/>
  <c r="C319" i="20"/>
  <c r="D319" i="20"/>
  <c r="C320" i="20"/>
  <c r="D320" i="20"/>
  <c r="C321" i="20"/>
  <c r="D321" i="20"/>
  <c r="C322" i="20"/>
  <c r="D322" i="20"/>
  <c r="C323" i="20"/>
  <c r="D323" i="20"/>
  <c r="C324" i="20"/>
  <c r="D324" i="20"/>
  <c r="C325" i="20"/>
  <c r="D325" i="20"/>
  <c r="C326" i="20"/>
  <c r="D326" i="20"/>
  <c r="C327" i="20"/>
  <c r="D327" i="20"/>
  <c r="C328" i="20"/>
  <c r="D328" i="20"/>
  <c r="C329" i="20"/>
  <c r="D329" i="20"/>
  <c r="C330" i="20"/>
  <c r="D330" i="20"/>
  <c r="C331" i="20"/>
  <c r="D331" i="20"/>
  <c r="C332" i="20"/>
  <c r="D332" i="20"/>
  <c r="C333" i="20"/>
  <c r="D333" i="20"/>
  <c r="C334" i="20"/>
  <c r="D334" i="20"/>
  <c r="C335" i="20"/>
  <c r="D335" i="20"/>
  <c r="C336" i="20"/>
  <c r="D336" i="20"/>
  <c r="C337" i="20"/>
  <c r="D337" i="20"/>
  <c r="C338" i="20"/>
  <c r="D338" i="20"/>
  <c r="C339" i="20"/>
  <c r="D339" i="20"/>
  <c r="C340" i="20"/>
  <c r="D340" i="20"/>
  <c r="C341" i="20"/>
  <c r="D341" i="20"/>
  <c r="C342" i="20"/>
  <c r="D342" i="20"/>
  <c r="C343" i="20"/>
  <c r="D343" i="20"/>
  <c r="C344" i="20"/>
  <c r="D344" i="20"/>
  <c r="C345" i="20"/>
  <c r="D345" i="20"/>
  <c r="C346" i="20"/>
  <c r="D346" i="20"/>
  <c r="C347" i="20"/>
  <c r="D347" i="20"/>
  <c r="C348" i="20"/>
  <c r="D348" i="20"/>
  <c r="C349" i="20"/>
  <c r="D349" i="20"/>
  <c r="C350" i="20"/>
  <c r="D350" i="20"/>
  <c r="C351" i="20"/>
  <c r="D351" i="20"/>
  <c r="C352" i="20"/>
  <c r="D352" i="20"/>
  <c r="C271" i="20"/>
  <c r="D271" i="20"/>
  <c r="C272" i="20"/>
  <c r="D272" i="20"/>
  <c r="C273" i="20"/>
  <c r="D273" i="20"/>
  <c r="C274" i="20"/>
  <c r="D274" i="20"/>
  <c r="C275" i="20"/>
  <c r="D275" i="20"/>
  <c r="C276" i="20"/>
  <c r="D276" i="20"/>
  <c r="C277" i="20"/>
  <c r="D277" i="20"/>
  <c r="C278" i="20"/>
  <c r="D278" i="20"/>
  <c r="C279" i="20"/>
  <c r="D279" i="20"/>
  <c r="C280" i="20"/>
  <c r="D280" i="20"/>
  <c r="C281" i="20"/>
  <c r="D281" i="20"/>
  <c r="C282" i="20"/>
  <c r="D282" i="20"/>
  <c r="C283" i="20"/>
  <c r="D283" i="20"/>
  <c r="C284" i="20"/>
  <c r="D284" i="20"/>
  <c r="C285" i="20"/>
  <c r="D285" i="20"/>
  <c r="C286" i="20"/>
  <c r="D286" i="20"/>
  <c r="C287" i="20"/>
  <c r="D287" i="20"/>
  <c r="C288" i="20"/>
  <c r="D288" i="20"/>
  <c r="C289" i="20"/>
  <c r="D289" i="20"/>
  <c r="C290" i="20"/>
  <c r="D290" i="20"/>
  <c r="C291" i="20"/>
  <c r="D291" i="20"/>
  <c r="C292" i="20"/>
  <c r="D292" i="20"/>
  <c r="C293" i="20"/>
  <c r="D293" i="20"/>
  <c r="C294" i="20"/>
  <c r="D294" i="20"/>
  <c r="C295" i="20"/>
  <c r="D295" i="20"/>
  <c r="C296" i="20"/>
  <c r="D296" i="20"/>
  <c r="C297" i="20"/>
  <c r="D297" i="20"/>
  <c r="C298" i="20"/>
  <c r="D298" i="20"/>
  <c r="C299" i="20"/>
  <c r="D299" i="20"/>
  <c r="C300" i="20"/>
  <c r="D300" i="20"/>
  <c r="C301" i="20"/>
  <c r="D301" i="20"/>
  <c r="C302" i="20"/>
  <c r="D302" i="20"/>
  <c r="C303" i="20"/>
  <c r="D303" i="20"/>
  <c r="C304" i="20"/>
  <c r="D304" i="20"/>
  <c r="C305" i="20"/>
  <c r="D305" i="20"/>
  <c r="C306" i="20"/>
  <c r="D306" i="20"/>
  <c r="C307" i="20"/>
  <c r="D307" i="20"/>
  <c r="C308" i="20"/>
  <c r="D308" i="20"/>
  <c r="C309" i="20"/>
  <c r="D309" i="20"/>
  <c r="C227" i="20"/>
  <c r="D227" i="20"/>
  <c r="C228" i="20"/>
  <c r="D228" i="20"/>
  <c r="C229" i="20"/>
  <c r="D229" i="20"/>
  <c r="C230" i="20"/>
  <c r="D230" i="20"/>
  <c r="C231" i="20"/>
  <c r="D231" i="20"/>
  <c r="C232" i="20"/>
  <c r="D232" i="20"/>
  <c r="C233" i="20"/>
  <c r="D233" i="20"/>
  <c r="C234" i="20"/>
  <c r="D234" i="20"/>
  <c r="C235" i="20"/>
  <c r="D235" i="20"/>
  <c r="C236" i="20"/>
  <c r="D236" i="20"/>
  <c r="C237" i="20"/>
  <c r="D237" i="20"/>
  <c r="C238" i="20"/>
  <c r="D238" i="20"/>
  <c r="C239" i="20"/>
  <c r="D239" i="20"/>
  <c r="C240" i="20"/>
  <c r="D240" i="20"/>
  <c r="C241" i="20"/>
  <c r="D241" i="20"/>
  <c r="C242" i="20"/>
  <c r="D242" i="20"/>
  <c r="C243" i="20"/>
  <c r="D243" i="20"/>
  <c r="C244" i="20"/>
  <c r="D244" i="20"/>
  <c r="C245" i="20"/>
  <c r="D245" i="20"/>
  <c r="C246" i="20"/>
  <c r="D246" i="20"/>
  <c r="C247" i="20"/>
  <c r="D247" i="20"/>
  <c r="C248" i="20"/>
  <c r="D248" i="20"/>
  <c r="C249" i="20"/>
  <c r="D249" i="20"/>
  <c r="C250" i="20"/>
  <c r="D250" i="20"/>
  <c r="C251" i="20"/>
  <c r="D251" i="20"/>
  <c r="C252" i="20"/>
  <c r="D252" i="20"/>
  <c r="C253" i="20"/>
  <c r="D253" i="20"/>
  <c r="C254" i="20"/>
  <c r="D254" i="20"/>
  <c r="C255" i="20"/>
  <c r="D255" i="20"/>
  <c r="C256" i="20"/>
  <c r="D256" i="20"/>
  <c r="C257" i="20"/>
  <c r="D257" i="20"/>
  <c r="C258" i="20"/>
  <c r="D258" i="20"/>
  <c r="C259" i="20"/>
  <c r="D259" i="20"/>
  <c r="C260" i="20"/>
  <c r="D260" i="20"/>
  <c r="C261" i="20"/>
  <c r="D261" i="20"/>
  <c r="C262" i="20"/>
  <c r="D262" i="20"/>
  <c r="C263" i="20"/>
  <c r="D263" i="20"/>
  <c r="C264" i="20"/>
  <c r="D264" i="20"/>
  <c r="C265" i="20"/>
  <c r="D265" i="20"/>
  <c r="C184" i="20"/>
  <c r="D184" i="20"/>
  <c r="C185" i="20"/>
  <c r="D185" i="20"/>
  <c r="C186" i="20"/>
  <c r="D186" i="20"/>
  <c r="C187" i="20"/>
  <c r="D187" i="20"/>
  <c r="C188" i="20"/>
  <c r="D188" i="20"/>
  <c r="C189" i="20"/>
  <c r="D189" i="20"/>
  <c r="C190" i="20"/>
  <c r="D190" i="20"/>
  <c r="C191" i="20"/>
  <c r="D191" i="20"/>
  <c r="C192" i="20"/>
  <c r="D192" i="20"/>
  <c r="C193" i="20"/>
  <c r="D193" i="20"/>
  <c r="C194" i="20"/>
  <c r="D194" i="20"/>
  <c r="C195" i="20"/>
  <c r="D195" i="20"/>
  <c r="C196" i="20"/>
  <c r="D196" i="20"/>
  <c r="C197" i="20"/>
  <c r="D197" i="20"/>
  <c r="C198" i="20"/>
  <c r="D198" i="20"/>
  <c r="C199" i="20"/>
  <c r="D199" i="20"/>
  <c r="C200" i="20"/>
  <c r="D200" i="20"/>
  <c r="C201" i="20"/>
  <c r="D201" i="20"/>
  <c r="C202" i="20"/>
  <c r="D202" i="20"/>
  <c r="C203" i="20"/>
  <c r="D203" i="20"/>
  <c r="C204" i="20"/>
  <c r="D204" i="20"/>
  <c r="C205" i="20"/>
  <c r="D205" i="20"/>
  <c r="C206" i="20"/>
  <c r="D206" i="20"/>
  <c r="C207" i="20"/>
  <c r="D207" i="20"/>
  <c r="C208" i="20"/>
  <c r="D208" i="20"/>
  <c r="C209" i="20"/>
  <c r="D209" i="20"/>
  <c r="C210" i="20"/>
  <c r="D210" i="20"/>
  <c r="C211" i="20"/>
  <c r="D211" i="20"/>
  <c r="C212" i="20"/>
  <c r="D212" i="20"/>
  <c r="C213" i="20"/>
  <c r="D213" i="20"/>
  <c r="C214" i="20"/>
  <c r="D214" i="20"/>
  <c r="C215" i="20"/>
  <c r="D215" i="20"/>
  <c r="C216" i="20"/>
  <c r="D216" i="20"/>
  <c r="C217" i="20"/>
  <c r="D217" i="20"/>
  <c r="C218" i="20"/>
  <c r="D218" i="20"/>
  <c r="C219" i="20"/>
  <c r="D219" i="20"/>
  <c r="C220" i="20"/>
  <c r="D220" i="20"/>
  <c r="C221" i="20"/>
  <c r="D221" i="20"/>
  <c r="C222" i="20"/>
  <c r="D222" i="20"/>
  <c r="C139" i="20"/>
  <c r="D139" i="20"/>
  <c r="C140" i="20"/>
  <c r="D140" i="20"/>
  <c r="C141" i="20"/>
  <c r="D141" i="20"/>
  <c r="C142" i="20"/>
  <c r="D142" i="20"/>
  <c r="C143" i="20"/>
  <c r="D143" i="20"/>
  <c r="C144" i="20"/>
  <c r="D144" i="20"/>
  <c r="C145" i="20"/>
  <c r="D145" i="20"/>
  <c r="C146" i="20"/>
  <c r="D146" i="20"/>
  <c r="C147" i="20"/>
  <c r="D147" i="20"/>
  <c r="C148" i="20"/>
  <c r="D148" i="20"/>
  <c r="C149" i="20"/>
  <c r="D149" i="20"/>
  <c r="C150" i="20"/>
  <c r="D150" i="20"/>
  <c r="C151" i="20"/>
  <c r="D151" i="20"/>
  <c r="C152" i="20"/>
  <c r="D152" i="20"/>
  <c r="C153" i="20"/>
  <c r="D153" i="20"/>
  <c r="C154" i="20"/>
  <c r="D154" i="20"/>
  <c r="C155" i="20"/>
  <c r="D155" i="20"/>
  <c r="C156" i="20"/>
  <c r="D156" i="20"/>
  <c r="C157" i="20"/>
  <c r="D157" i="20"/>
  <c r="C158" i="20"/>
  <c r="D158" i="20"/>
  <c r="C159" i="20"/>
  <c r="D159" i="20"/>
  <c r="C160" i="20"/>
  <c r="D160" i="20"/>
  <c r="C161" i="20"/>
  <c r="D161" i="20"/>
  <c r="C162" i="20"/>
  <c r="D162" i="20"/>
  <c r="C163" i="20"/>
  <c r="D163" i="20"/>
  <c r="C164" i="20"/>
  <c r="D164" i="20"/>
  <c r="C165" i="20"/>
  <c r="D165" i="20"/>
  <c r="C166" i="20"/>
  <c r="D166" i="20"/>
  <c r="C167" i="20"/>
  <c r="D167" i="20"/>
  <c r="C168" i="20"/>
  <c r="D168" i="20"/>
  <c r="C169" i="20"/>
  <c r="D169" i="20"/>
  <c r="C170" i="20"/>
  <c r="D170" i="20"/>
  <c r="C171" i="20"/>
  <c r="D171" i="20"/>
  <c r="C172" i="20"/>
  <c r="D172" i="20"/>
  <c r="C173" i="20"/>
  <c r="D173" i="20"/>
  <c r="C174" i="20"/>
  <c r="D174" i="20"/>
  <c r="C175" i="20"/>
  <c r="D175" i="20"/>
  <c r="C176" i="20"/>
  <c r="D176" i="20"/>
  <c r="C177" i="20"/>
  <c r="D177" i="20"/>
  <c r="C96" i="20"/>
  <c r="D96" i="20"/>
  <c r="C97" i="20"/>
  <c r="D97" i="20"/>
  <c r="C98" i="20"/>
  <c r="D98" i="20"/>
  <c r="C99" i="20"/>
  <c r="D99" i="20"/>
  <c r="C100" i="20"/>
  <c r="D100" i="20"/>
  <c r="C101" i="20"/>
  <c r="D101" i="20"/>
  <c r="C102" i="20"/>
  <c r="D102" i="20"/>
  <c r="C103" i="20"/>
  <c r="D103" i="20"/>
  <c r="C104" i="20"/>
  <c r="D104" i="20"/>
  <c r="C105" i="20"/>
  <c r="D105" i="20"/>
  <c r="C106" i="20"/>
  <c r="D106" i="20"/>
  <c r="C107" i="20"/>
  <c r="D107" i="20"/>
  <c r="C108" i="20"/>
  <c r="D108" i="20"/>
  <c r="C109" i="20"/>
  <c r="D109" i="20"/>
  <c r="C110" i="20"/>
  <c r="D110" i="20"/>
  <c r="C111" i="20"/>
  <c r="D111" i="20"/>
  <c r="C112" i="20"/>
  <c r="D112" i="20"/>
  <c r="C113" i="20"/>
  <c r="D113" i="20"/>
  <c r="C114" i="20"/>
  <c r="D114" i="20"/>
  <c r="C115" i="20"/>
  <c r="D115" i="20"/>
  <c r="C116" i="20"/>
  <c r="D116" i="20"/>
  <c r="C117" i="20"/>
  <c r="D117" i="20"/>
  <c r="C118" i="20"/>
  <c r="D118" i="20"/>
  <c r="C119" i="20"/>
  <c r="D119" i="20"/>
  <c r="C120" i="20"/>
  <c r="D120" i="20"/>
  <c r="C121" i="20"/>
  <c r="D121" i="20"/>
  <c r="C122" i="20"/>
  <c r="D122" i="20"/>
  <c r="C123" i="20"/>
  <c r="D123" i="20"/>
  <c r="C124" i="20"/>
  <c r="D124" i="20"/>
  <c r="C125" i="20"/>
  <c r="D125" i="20"/>
  <c r="C126" i="20"/>
  <c r="D126" i="20"/>
  <c r="C127" i="20"/>
  <c r="D127" i="20"/>
  <c r="C128" i="20"/>
  <c r="D128" i="20"/>
  <c r="C129" i="20"/>
  <c r="D129" i="20"/>
  <c r="C130" i="20"/>
  <c r="D130" i="20"/>
  <c r="C131" i="20"/>
  <c r="D131" i="20"/>
  <c r="C132" i="20"/>
  <c r="D132" i="20"/>
  <c r="C133" i="20"/>
  <c r="D133" i="20"/>
  <c r="C134" i="20"/>
  <c r="D134"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C9" i="20"/>
  <c r="D9" i="20"/>
  <c r="C10" i="20"/>
  <c r="D10" i="20"/>
  <c r="C11" i="20"/>
  <c r="D11" i="20"/>
  <c r="C12" i="20"/>
  <c r="D12" i="20"/>
  <c r="C13" i="20"/>
  <c r="D13" i="20"/>
  <c r="C14" i="20"/>
  <c r="D14" i="20"/>
  <c r="C15" i="20"/>
  <c r="D15" i="20"/>
  <c r="C16" i="20"/>
  <c r="D16" i="20"/>
  <c r="C17" i="20"/>
  <c r="D17" i="20"/>
  <c r="C18" i="20"/>
  <c r="D18" i="20"/>
  <c r="C19" i="20"/>
  <c r="D19" i="20"/>
  <c r="C20" i="20"/>
  <c r="D20" i="20"/>
  <c r="C21" i="20"/>
  <c r="D21" i="20"/>
  <c r="C22" i="20"/>
  <c r="D22" i="20"/>
  <c r="C23" i="20"/>
  <c r="D23" i="20"/>
  <c r="C24" i="20"/>
  <c r="D24" i="20"/>
  <c r="C25" i="20"/>
  <c r="D25" i="20"/>
  <c r="C26" i="20"/>
  <c r="D26" i="20"/>
  <c r="C27" i="20"/>
  <c r="D27" i="20"/>
  <c r="C28" i="20"/>
  <c r="D28" i="20"/>
  <c r="C29" i="20"/>
  <c r="D29" i="20"/>
  <c r="C30" i="20"/>
  <c r="D30" i="20"/>
  <c r="C31" i="20"/>
  <c r="D31" i="20"/>
  <c r="C32" i="20"/>
  <c r="D32" i="20"/>
  <c r="C33" i="20"/>
  <c r="D33" i="20"/>
  <c r="C34" i="20"/>
  <c r="D34" i="20"/>
  <c r="C35" i="20"/>
  <c r="D35" i="20"/>
  <c r="C36" i="20"/>
  <c r="D36" i="20"/>
  <c r="C37" i="20"/>
  <c r="D37" i="20"/>
  <c r="C38" i="20"/>
  <c r="D38" i="20"/>
  <c r="C39" i="20"/>
  <c r="D39" i="20"/>
  <c r="C40" i="20"/>
  <c r="D40" i="20"/>
  <c r="C41" i="20"/>
  <c r="D41" i="20"/>
  <c r="C42" i="20"/>
  <c r="D42" i="20"/>
  <c r="C43" i="20"/>
  <c r="D43" i="20"/>
  <c r="C44" i="20"/>
  <c r="D44" i="20"/>
  <c r="C45" i="20"/>
  <c r="D45" i="20"/>
  <c r="C46" i="20"/>
  <c r="D46" i="20"/>
  <c r="C47" i="20"/>
  <c r="D47" i="20"/>
  <c r="C174" i="18"/>
  <c r="C175" i="18"/>
  <c r="E175" i="18"/>
  <c r="G175" i="18"/>
  <c r="I175" i="18"/>
  <c r="C176" i="18"/>
  <c r="E176" i="18"/>
  <c r="G176" i="18"/>
  <c r="I176" i="18"/>
  <c r="C177" i="18"/>
  <c r="E177" i="18"/>
  <c r="G177" i="18"/>
  <c r="I177" i="18"/>
  <c r="C178" i="18"/>
  <c r="E178" i="18"/>
  <c r="G178" i="18"/>
  <c r="I178" i="18"/>
  <c r="C179" i="18"/>
  <c r="E179" i="18"/>
  <c r="G179" i="18"/>
  <c r="I179" i="18"/>
  <c r="C180" i="18"/>
  <c r="E180" i="18"/>
  <c r="G180" i="18"/>
  <c r="I180" i="18"/>
  <c r="C181" i="18"/>
  <c r="E181" i="18"/>
  <c r="G181" i="18"/>
  <c r="I181" i="18"/>
  <c r="C182" i="18"/>
  <c r="E182" i="18"/>
  <c r="G182" i="18"/>
  <c r="I182" i="18"/>
  <c r="C183" i="18"/>
  <c r="E183" i="18"/>
  <c r="G183" i="18"/>
  <c r="I183" i="18"/>
  <c r="C184" i="18"/>
  <c r="E184" i="18"/>
  <c r="G184" i="18"/>
  <c r="C174" i="17"/>
  <c r="C175" i="17"/>
  <c r="E175" i="17"/>
  <c r="G175" i="17"/>
  <c r="I175" i="17"/>
  <c r="C176" i="17"/>
  <c r="E176" i="17"/>
  <c r="G176" i="17"/>
  <c r="I176" i="17"/>
  <c r="C177" i="17"/>
  <c r="E177" i="17"/>
  <c r="G177" i="17"/>
  <c r="I177" i="17"/>
  <c r="C178" i="17"/>
  <c r="E178" i="17"/>
  <c r="G178" i="17"/>
  <c r="I178" i="17"/>
  <c r="C179" i="17"/>
  <c r="E179" i="17"/>
  <c r="G179" i="17"/>
  <c r="I179" i="17"/>
  <c r="C180" i="17"/>
  <c r="E180" i="17"/>
  <c r="G180" i="17"/>
  <c r="I180" i="17"/>
  <c r="C181" i="17"/>
  <c r="E181" i="17"/>
  <c r="G181" i="17"/>
  <c r="I181" i="17"/>
  <c r="C182" i="17"/>
  <c r="E182" i="17"/>
  <c r="G182" i="17"/>
  <c r="I182" i="17"/>
  <c r="C183" i="17"/>
  <c r="E183" i="17"/>
  <c r="G183" i="17"/>
  <c r="I183" i="17"/>
  <c r="C184" i="17"/>
  <c r="E184" i="17"/>
  <c r="G184" i="17"/>
  <c r="H175" i="16"/>
  <c r="I175" i="16"/>
  <c r="H176" i="16"/>
  <c r="I176" i="16"/>
  <c r="H177" i="16"/>
  <c r="I177" i="16"/>
  <c r="H178" i="16"/>
  <c r="I178" i="16"/>
  <c r="H179" i="16"/>
  <c r="I179" i="16"/>
  <c r="H180" i="16"/>
  <c r="I180" i="16"/>
  <c r="H181" i="16"/>
  <c r="I181" i="16"/>
  <c r="H182" i="16"/>
  <c r="I182" i="16"/>
  <c r="H183" i="16"/>
  <c r="I183" i="16"/>
  <c r="E175" i="16"/>
  <c r="G175" i="16"/>
  <c r="E176" i="16"/>
  <c r="G176" i="16"/>
  <c r="E177" i="16"/>
  <c r="G177" i="16"/>
  <c r="E178" i="16"/>
  <c r="G178" i="16"/>
  <c r="E179" i="16"/>
  <c r="G179" i="16"/>
  <c r="E180" i="16"/>
  <c r="G180" i="16"/>
  <c r="E181" i="16"/>
  <c r="G181" i="16"/>
  <c r="E182" i="16"/>
  <c r="G182" i="16"/>
  <c r="E183" i="16"/>
  <c r="G183" i="16"/>
  <c r="E184" i="16"/>
  <c r="G184" i="16"/>
  <c r="C175" i="16"/>
  <c r="C176" i="16"/>
  <c r="C177" i="16"/>
  <c r="C178" i="16"/>
  <c r="C179" i="16"/>
  <c r="C180" i="16"/>
  <c r="C181" i="16"/>
  <c r="C182" i="16"/>
  <c r="C183" i="16"/>
  <c r="C184" i="16"/>
  <c r="C174" i="16"/>
  <c r="I183" i="15"/>
  <c r="I182" i="15"/>
  <c r="I181" i="15"/>
  <c r="I180" i="15"/>
  <c r="I179" i="15"/>
  <c r="I178" i="15"/>
  <c r="I177" i="15"/>
  <c r="I176" i="15"/>
  <c r="I175" i="15"/>
  <c r="G184" i="15"/>
  <c r="G183" i="15"/>
  <c r="G182" i="15"/>
  <c r="G181" i="15"/>
  <c r="G180" i="15"/>
  <c r="G179" i="15"/>
  <c r="G178" i="15"/>
  <c r="G177" i="15"/>
  <c r="G176" i="15"/>
  <c r="G175" i="15"/>
  <c r="E184" i="15"/>
  <c r="E183" i="15"/>
  <c r="E182" i="15"/>
  <c r="E181" i="15"/>
  <c r="E180" i="15"/>
  <c r="E179" i="15"/>
  <c r="E178" i="15"/>
  <c r="E177" i="15"/>
  <c r="E176" i="15"/>
  <c r="E175" i="15"/>
  <c r="C184" i="15"/>
  <c r="C183" i="15"/>
  <c r="C182" i="15"/>
  <c r="C181" i="15"/>
  <c r="C180" i="15"/>
  <c r="C179" i="15"/>
  <c r="C178" i="15"/>
  <c r="C177" i="15"/>
  <c r="C176" i="15"/>
  <c r="C175" i="15"/>
  <c r="C42" i="21" l="1"/>
  <c r="D42" i="21"/>
  <c r="C43" i="21"/>
  <c r="D43" i="21"/>
  <c r="C44" i="21"/>
  <c r="D44" i="21"/>
  <c r="C45" i="21"/>
  <c r="D45" i="21"/>
  <c r="C46" i="21"/>
  <c r="D46" i="21"/>
  <c r="C47" i="21"/>
  <c r="D47" i="21"/>
  <c r="C48" i="21"/>
  <c r="D48" i="21"/>
  <c r="C49" i="21"/>
  <c r="D49" i="21"/>
  <c r="C50" i="21"/>
  <c r="D50" i="21"/>
  <c r="C51" i="21"/>
  <c r="D51" i="21"/>
  <c r="C52" i="21"/>
  <c r="D52" i="21"/>
  <c r="C53" i="21"/>
  <c r="D53" i="21"/>
  <c r="C54" i="21"/>
  <c r="D54" i="21"/>
  <c r="C55" i="21"/>
  <c r="D55" i="21"/>
  <c r="C56" i="21"/>
  <c r="D56" i="21"/>
  <c r="C57" i="21"/>
  <c r="D57" i="21"/>
  <c r="C58" i="21"/>
  <c r="D58" i="21"/>
  <c r="C59" i="21"/>
  <c r="D59" i="21"/>
  <c r="C60" i="21"/>
  <c r="D60" i="21"/>
  <c r="C61" i="21"/>
  <c r="D61" i="21"/>
  <c r="C62" i="21"/>
  <c r="D62" i="21"/>
  <c r="C63" i="21"/>
  <c r="D63" i="21"/>
  <c r="C64" i="21"/>
  <c r="D64" i="21"/>
  <c r="C65" i="21"/>
  <c r="D65" i="21"/>
  <c r="C66" i="21"/>
  <c r="D66" i="21"/>
  <c r="C67" i="21"/>
  <c r="D67" i="21"/>
  <c r="C68" i="21"/>
  <c r="D68" i="21"/>
  <c r="C69" i="21"/>
  <c r="D69" i="21"/>
  <c r="C70" i="21"/>
  <c r="D70" i="21"/>
  <c r="C71" i="21"/>
  <c r="D71" i="21"/>
  <c r="C72" i="21"/>
  <c r="D72" i="21"/>
  <c r="C73" i="21"/>
  <c r="D73" i="21"/>
  <c r="C74" i="21"/>
  <c r="D74" i="21"/>
  <c r="C75" i="21"/>
  <c r="D75" i="21"/>
  <c r="C76" i="21"/>
  <c r="D76" i="21"/>
  <c r="C77" i="21"/>
  <c r="D77" i="21"/>
  <c r="C78" i="21"/>
  <c r="D78" i="21"/>
  <c r="C79" i="21"/>
  <c r="D79" i="21"/>
  <c r="C80" i="21"/>
  <c r="D80" i="21"/>
  <c r="C3" i="21"/>
  <c r="D3" i="21"/>
  <c r="C4" i="21"/>
  <c r="D4" i="21"/>
  <c r="C5" i="21"/>
  <c r="D5" i="21"/>
  <c r="C6" i="21"/>
  <c r="D6" i="21"/>
  <c r="C7" i="21"/>
  <c r="D7" i="21"/>
  <c r="C8" i="21"/>
  <c r="D8" i="21"/>
  <c r="C9" i="21"/>
  <c r="D9" i="21"/>
  <c r="C10" i="21"/>
  <c r="D10" i="21"/>
  <c r="C11" i="21"/>
  <c r="D11" i="21"/>
  <c r="C12" i="21"/>
  <c r="D12" i="21"/>
  <c r="C13" i="21"/>
  <c r="D13" i="21"/>
  <c r="C14" i="21"/>
  <c r="D14" i="21"/>
  <c r="C15" i="21"/>
  <c r="D15" i="21"/>
  <c r="C16" i="21"/>
  <c r="D16" i="21"/>
  <c r="C17" i="21"/>
  <c r="D17" i="21"/>
  <c r="C18" i="21"/>
  <c r="D18" i="21"/>
  <c r="C19" i="21"/>
  <c r="D19" i="21"/>
  <c r="C20" i="21"/>
  <c r="D20" i="21"/>
  <c r="C21" i="21"/>
  <c r="D21" i="21"/>
  <c r="C22" i="21"/>
  <c r="D22" i="21"/>
  <c r="C23" i="21"/>
  <c r="D23" i="21"/>
  <c r="C24" i="21"/>
  <c r="D24" i="21"/>
  <c r="C25" i="21"/>
  <c r="D25" i="21"/>
  <c r="C26" i="21"/>
  <c r="D26" i="21"/>
  <c r="C27" i="21"/>
  <c r="D27" i="21"/>
  <c r="C28" i="21"/>
  <c r="D28" i="21"/>
  <c r="C29" i="21"/>
  <c r="D29" i="21"/>
  <c r="C30" i="21"/>
  <c r="D30" i="21"/>
  <c r="C31" i="21"/>
  <c r="D31" i="21"/>
  <c r="C32" i="21"/>
  <c r="D32" i="21"/>
  <c r="C33" i="21"/>
  <c r="D33" i="21"/>
  <c r="C34" i="21"/>
  <c r="D34" i="21"/>
  <c r="C35" i="21"/>
  <c r="D35" i="21"/>
  <c r="C36" i="21"/>
  <c r="D36" i="21"/>
  <c r="C37" i="21"/>
  <c r="D37" i="21"/>
  <c r="C38" i="21"/>
  <c r="D38" i="21"/>
  <c r="C39" i="21"/>
  <c r="D39" i="21"/>
  <c r="C40" i="21"/>
  <c r="D40" i="21"/>
  <c r="C41" i="21"/>
  <c r="D41" i="21"/>
  <c r="W632" i="6"/>
  <c r="W618" i="6"/>
  <c r="W604" i="6"/>
  <c r="W585" i="6"/>
  <c r="W571" i="6"/>
  <c r="W557" i="6"/>
  <c r="W538" i="6"/>
  <c r="W524" i="6"/>
  <c r="W510" i="6"/>
  <c r="W488" i="6"/>
  <c r="W489" i="6"/>
  <c r="W474" i="6"/>
  <c r="W475" i="6"/>
  <c r="W460" i="6"/>
  <c r="W461" i="6"/>
  <c r="W441" i="6"/>
  <c r="W442" i="6"/>
  <c r="W427" i="6"/>
  <c r="W428" i="6"/>
  <c r="W413" i="6"/>
  <c r="W414" i="6"/>
  <c r="W394" i="6"/>
  <c r="W395" i="6"/>
  <c r="W380" i="6"/>
  <c r="W381" i="6"/>
  <c r="W366" i="6"/>
  <c r="W367" i="6"/>
  <c r="W345" i="6"/>
  <c r="W346" i="6"/>
  <c r="W331" i="6"/>
  <c r="W332" i="6"/>
  <c r="W317" i="6"/>
  <c r="W318" i="6"/>
  <c r="W298" i="6"/>
  <c r="W299" i="6"/>
  <c r="W284" i="6"/>
  <c r="W285" i="6"/>
  <c r="W270" i="6"/>
  <c r="W271" i="6"/>
  <c r="W251" i="6"/>
  <c r="W252" i="6"/>
  <c r="W237" i="6"/>
  <c r="W238" i="6"/>
  <c r="W223" i="6"/>
  <c r="W224" i="6"/>
  <c r="W202" i="6"/>
  <c r="W203" i="6"/>
  <c r="W188" i="6"/>
  <c r="W189" i="6"/>
  <c r="W174" i="6"/>
  <c r="W175" i="6"/>
  <c r="W156" i="6"/>
  <c r="W142" i="6"/>
  <c r="W128" i="6"/>
  <c r="W109" i="6"/>
  <c r="W95" i="6"/>
  <c r="W81" i="6"/>
  <c r="W36" i="6"/>
  <c r="W25" i="6"/>
  <c r="G6" i="31"/>
  <c r="H6" i="31"/>
  <c r="G7" i="31"/>
  <c r="H7" i="31"/>
  <c r="G8" i="31"/>
  <c r="H8" i="31"/>
  <c r="G9" i="31"/>
  <c r="H9" i="31"/>
  <c r="G10" i="31"/>
  <c r="H10" i="31"/>
  <c r="G11" i="31"/>
  <c r="H11" i="31"/>
  <c r="G12" i="31"/>
  <c r="H12" i="31"/>
  <c r="G13" i="31"/>
  <c r="H13" i="31"/>
  <c r="G14" i="31"/>
  <c r="H14" i="31"/>
  <c r="G15" i="31"/>
  <c r="H15" i="31"/>
  <c r="G16" i="31"/>
  <c r="H16" i="31"/>
  <c r="G17" i="31"/>
  <c r="H17" i="31"/>
  <c r="G18" i="31"/>
  <c r="H18" i="31"/>
  <c r="G19" i="31"/>
  <c r="H19" i="31"/>
  <c r="G20" i="31"/>
  <c r="H20" i="31"/>
  <c r="G21" i="31"/>
  <c r="H21" i="31"/>
  <c r="G22" i="31"/>
  <c r="H22" i="31"/>
  <c r="G23" i="31"/>
  <c r="H23" i="31"/>
  <c r="G24" i="31"/>
  <c r="H24" i="31"/>
  <c r="G25" i="31"/>
  <c r="H25" i="31"/>
  <c r="G26" i="31"/>
  <c r="H26" i="31"/>
  <c r="G27" i="31"/>
  <c r="H27" i="31"/>
  <c r="G28" i="31"/>
  <c r="H28" i="31"/>
  <c r="G29" i="31"/>
  <c r="H29" i="31"/>
  <c r="G30" i="31"/>
  <c r="H30" i="31"/>
  <c r="G31" i="31"/>
  <c r="H31" i="31"/>
  <c r="G32" i="31"/>
  <c r="H32" i="31"/>
  <c r="G33" i="31"/>
  <c r="H33" i="31"/>
  <c r="G34" i="31"/>
  <c r="H34" i="31"/>
  <c r="G35" i="31"/>
  <c r="H35" i="31"/>
  <c r="G36" i="31"/>
  <c r="H36" i="31"/>
  <c r="G37" i="31"/>
  <c r="H37" i="31"/>
  <c r="G38" i="31"/>
  <c r="H38" i="31"/>
  <c r="G39" i="31"/>
  <c r="H39" i="31"/>
  <c r="G40" i="31"/>
  <c r="H40" i="31"/>
  <c r="G41" i="31"/>
  <c r="H41" i="31"/>
  <c r="G42" i="31"/>
  <c r="H42" i="31"/>
  <c r="G43" i="31"/>
  <c r="H43" i="31"/>
  <c r="G44" i="31"/>
  <c r="H44" i="31"/>
  <c r="U6" i="31"/>
  <c r="V6" i="31"/>
  <c r="U7" i="31"/>
  <c r="V7" i="31"/>
  <c r="U8" i="31"/>
  <c r="V8" i="31"/>
  <c r="U9" i="31"/>
  <c r="V9" i="31"/>
  <c r="U10" i="31"/>
  <c r="V10" i="31"/>
  <c r="U11" i="31"/>
  <c r="V11" i="31"/>
  <c r="U12" i="31"/>
  <c r="V12" i="31"/>
  <c r="U13" i="31"/>
  <c r="V13" i="31"/>
  <c r="U14" i="31"/>
  <c r="V14" i="31"/>
  <c r="U15" i="31"/>
  <c r="V15" i="31"/>
  <c r="U16" i="31"/>
  <c r="V16" i="31"/>
  <c r="U17" i="31"/>
  <c r="V17" i="31"/>
  <c r="U18" i="31"/>
  <c r="V18" i="31"/>
  <c r="U19" i="31"/>
  <c r="V19" i="31"/>
  <c r="U20" i="31"/>
  <c r="V20" i="31"/>
  <c r="U21" i="31"/>
  <c r="V21" i="31"/>
  <c r="U22" i="31"/>
  <c r="V22" i="31"/>
  <c r="U23" i="31"/>
  <c r="V23" i="31"/>
  <c r="U24" i="31"/>
  <c r="V24" i="31"/>
  <c r="U25" i="31"/>
  <c r="V25" i="31"/>
  <c r="U26" i="31"/>
  <c r="V26" i="31"/>
  <c r="U27" i="31"/>
  <c r="V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O6" i="31"/>
  <c r="P6" i="31"/>
  <c r="O7" i="31"/>
  <c r="P7" i="31"/>
  <c r="O8" i="31"/>
  <c r="P8" i="31"/>
  <c r="O9" i="31"/>
  <c r="P9" i="31"/>
  <c r="O10" i="31"/>
  <c r="P10" i="31"/>
  <c r="O11" i="31"/>
  <c r="P11" i="31"/>
  <c r="O12" i="31"/>
  <c r="P12" i="31"/>
  <c r="O13" i="31"/>
  <c r="P13" i="31"/>
  <c r="O14" i="31"/>
  <c r="P14" i="31"/>
  <c r="O15" i="31"/>
  <c r="P15" i="31"/>
  <c r="O16" i="31"/>
  <c r="P16" i="31"/>
  <c r="O17" i="31"/>
  <c r="P17" i="31"/>
  <c r="O18" i="31"/>
  <c r="P18" i="31"/>
  <c r="O19" i="31"/>
  <c r="P19" i="31"/>
  <c r="O20" i="31"/>
  <c r="P20" i="31"/>
  <c r="O21" i="31"/>
  <c r="P21" i="31"/>
  <c r="O22" i="31"/>
  <c r="P22" i="31"/>
  <c r="O23" i="31"/>
  <c r="P23" i="31"/>
  <c r="O24" i="31"/>
  <c r="P24" i="31"/>
  <c r="O25" i="31"/>
  <c r="P25" i="31"/>
  <c r="O26" i="31"/>
  <c r="P26" i="31"/>
  <c r="O27" i="31"/>
  <c r="P27" i="31"/>
  <c r="O28" i="31"/>
  <c r="P28" i="31"/>
  <c r="O29" i="31"/>
  <c r="P29" i="31"/>
  <c r="O30" i="31"/>
  <c r="P30" i="31"/>
  <c r="O31" i="31"/>
  <c r="P31" i="31"/>
  <c r="O32" i="31"/>
  <c r="P32" i="31"/>
  <c r="O33" i="31"/>
  <c r="P33" i="31"/>
  <c r="O34" i="31"/>
  <c r="P34" i="31"/>
  <c r="O35" i="31"/>
  <c r="P35" i="31"/>
  <c r="O36" i="31"/>
  <c r="P36" i="31"/>
  <c r="O37" i="31"/>
  <c r="P37" i="31"/>
  <c r="O38" i="31"/>
  <c r="P38" i="31"/>
  <c r="O39" i="31"/>
  <c r="P39" i="31"/>
  <c r="O40" i="31"/>
  <c r="P40" i="31"/>
  <c r="O41" i="31"/>
  <c r="P41" i="31"/>
  <c r="O42" i="31"/>
  <c r="P42" i="31"/>
  <c r="O43" i="31"/>
  <c r="P43" i="31"/>
  <c r="O44" i="31"/>
  <c r="P44" i="31"/>
  <c r="I33" i="31"/>
  <c r="J33" i="31"/>
  <c r="K33" i="31"/>
  <c r="L33" i="31"/>
  <c r="I34" i="31"/>
  <c r="J34" i="31"/>
  <c r="K34" i="31"/>
  <c r="L34" i="31"/>
  <c r="I36" i="31"/>
  <c r="J36" i="31"/>
  <c r="K36" i="31"/>
  <c r="L36" i="31"/>
  <c r="I37" i="31"/>
  <c r="J37" i="31"/>
  <c r="K37" i="31"/>
  <c r="L37" i="31"/>
  <c r="I38" i="31"/>
  <c r="J38" i="31"/>
  <c r="K38" i="31"/>
  <c r="L38" i="31"/>
  <c r="I39" i="31"/>
  <c r="J39" i="31"/>
  <c r="K39" i="31"/>
  <c r="L39" i="31"/>
  <c r="I40" i="31"/>
  <c r="J40" i="31"/>
  <c r="K40" i="31"/>
  <c r="L40" i="31"/>
  <c r="I41" i="31"/>
  <c r="J41" i="31"/>
  <c r="K41" i="31"/>
  <c r="L41" i="31"/>
  <c r="I42" i="31"/>
  <c r="J42" i="31"/>
  <c r="K42" i="31"/>
  <c r="L42" i="31"/>
  <c r="I43" i="31"/>
  <c r="J43" i="31"/>
  <c r="K43" i="31"/>
  <c r="L43" i="31"/>
  <c r="I44" i="31"/>
  <c r="J44" i="31"/>
  <c r="K44" i="31"/>
  <c r="L44" i="31"/>
  <c r="I7" i="31"/>
  <c r="J7" i="31"/>
  <c r="K7" i="31"/>
  <c r="L7" i="31"/>
  <c r="I8" i="31"/>
  <c r="J8" i="31"/>
  <c r="K8" i="31"/>
  <c r="L8" i="31"/>
  <c r="I9" i="31"/>
  <c r="J9" i="31"/>
  <c r="K9" i="31"/>
  <c r="L9" i="31"/>
  <c r="I10" i="31"/>
  <c r="J10" i="31"/>
  <c r="K10" i="31"/>
  <c r="L10" i="31"/>
  <c r="I11" i="31"/>
  <c r="J11" i="31"/>
  <c r="K11" i="31"/>
  <c r="L11" i="31"/>
  <c r="I12" i="31"/>
  <c r="J12" i="31"/>
  <c r="K12" i="31"/>
  <c r="L12" i="31"/>
  <c r="I13" i="31"/>
  <c r="J13" i="31"/>
  <c r="K13" i="31"/>
  <c r="L13" i="31"/>
  <c r="I14" i="31"/>
  <c r="J14" i="31"/>
  <c r="K14" i="31"/>
  <c r="L14" i="31"/>
  <c r="I15" i="31"/>
  <c r="J15" i="31"/>
  <c r="K15" i="31"/>
  <c r="L15" i="31"/>
  <c r="I16" i="31"/>
  <c r="J16" i="31"/>
  <c r="K16" i="31"/>
  <c r="L16" i="31"/>
  <c r="I17" i="31"/>
  <c r="J17" i="31"/>
  <c r="K17" i="31"/>
  <c r="L17" i="31"/>
  <c r="I18" i="31"/>
  <c r="J18" i="31"/>
  <c r="K18" i="31"/>
  <c r="L18" i="31"/>
  <c r="I19" i="31"/>
  <c r="J19" i="31"/>
  <c r="K19" i="31"/>
  <c r="L19" i="31"/>
  <c r="I20" i="31"/>
  <c r="J20" i="31"/>
  <c r="K20" i="31"/>
  <c r="L20" i="31"/>
  <c r="I21" i="31"/>
  <c r="J21" i="31"/>
  <c r="K21" i="31"/>
  <c r="L21" i="31"/>
  <c r="I22" i="31"/>
  <c r="J22" i="31"/>
  <c r="K22" i="31"/>
  <c r="L22" i="31"/>
  <c r="I23" i="31"/>
  <c r="J23" i="31"/>
  <c r="K23" i="31"/>
  <c r="L23" i="31"/>
  <c r="I24" i="31"/>
  <c r="J24" i="31"/>
  <c r="K24" i="31"/>
  <c r="L24" i="31"/>
  <c r="I25" i="31"/>
  <c r="J25" i="31"/>
  <c r="K25" i="31"/>
  <c r="L25" i="31"/>
  <c r="I26" i="31"/>
  <c r="J26" i="31"/>
  <c r="K26" i="31"/>
  <c r="L26" i="31"/>
  <c r="I27" i="31"/>
  <c r="J27" i="31"/>
  <c r="K27" i="31"/>
  <c r="L27" i="31"/>
  <c r="I28" i="31"/>
  <c r="J28" i="31"/>
  <c r="K28" i="31"/>
  <c r="L28" i="31"/>
  <c r="I29" i="31"/>
  <c r="J29" i="31"/>
  <c r="K29" i="31"/>
  <c r="L29" i="31"/>
  <c r="I30" i="31"/>
  <c r="J30" i="31"/>
  <c r="K30" i="31"/>
  <c r="L30" i="31"/>
  <c r="I31" i="31"/>
  <c r="J31" i="31"/>
  <c r="K31" i="31"/>
  <c r="L31" i="31"/>
  <c r="L6" i="31"/>
  <c r="K6" i="31"/>
  <c r="J6" i="31"/>
  <c r="I6" i="31"/>
  <c r="L45" i="31" l="1"/>
  <c r="K45" i="31"/>
  <c r="J45" i="31"/>
  <c r="H1097" i="20" l="1" a="1"/>
  <c r="H1097" i="20" s="1"/>
  <c r="H1054" i="20" a="1"/>
  <c r="H1010" i="20" a="1"/>
  <c r="H967" i="20" a="1"/>
  <c r="H969" i="20" s="1"/>
  <c r="H970" i="20"/>
  <c r="H982" i="20"/>
  <c r="H986" i="20"/>
  <c r="H998" i="20"/>
  <c r="H922" i="20" a="1"/>
  <c r="H922" i="20" s="1"/>
  <c r="H879" i="20" a="1"/>
  <c r="H836" i="20" a="1"/>
  <c r="H793" i="20" a="1"/>
  <c r="H794" i="20" s="1"/>
  <c r="P654" i="20" a="1"/>
  <c r="L654" i="20" a="1"/>
  <c r="H654" i="20" a="1"/>
  <c r="P615" i="20" a="1"/>
  <c r="L615" i="20" a="1"/>
  <c r="H615" i="20" a="1"/>
  <c r="E533" i="20" a="1"/>
  <c r="H402" i="20" a="1"/>
  <c r="H403" i="20" s="1"/>
  <c r="H412" i="20"/>
  <c r="H417" i="20"/>
  <c r="H433" i="20"/>
  <c r="H438" i="20"/>
  <c r="H359" i="20" a="1"/>
  <c r="H314" i="20" a="1"/>
  <c r="H271" i="20" a="1"/>
  <c r="H271" i="20" s="1"/>
  <c r="H1002" i="20" l="1"/>
  <c r="H978" i="20"/>
  <c r="H272" i="20"/>
  <c r="H823" i="20"/>
  <c r="H813" i="20"/>
  <c r="H805" i="20"/>
  <c r="H797" i="20"/>
  <c r="H829" i="20"/>
  <c r="H820" i="20"/>
  <c r="H812" i="20"/>
  <c r="H803" i="20"/>
  <c r="H796" i="20"/>
  <c r="H825" i="20"/>
  <c r="H815" i="20"/>
  <c r="H807" i="20"/>
  <c r="H800" i="20"/>
  <c r="H422" i="20"/>
  <c r="H828" i="20"/>
  <c r="H819" i="20"/>
  <c r="H808" i="20"/>
  <c r="H801" i="20"/>
  <c r="H795" i="20"/>
  <c r="H937" i="20"/>
  <c r="H994" i="20"/>
  <c r="H974" i="20"/>
  <c r="H831" i="20"/>
  <c r="H824" i="20"/>
  <c r="H817" i="20"/>
  <c r="H809" i="20"/>
  <c r="H804" i="20"/>
  <c r="H799" i="20"/>
  <c r="H793" i="20"/>
  <c r="H953" i="20"/>
  <c r="H990" i="20"/>
  <c r="H302" i="20"/>
  <c r="H286" i="20"/>
  <c r="H296" i="20"/>
  <c r="H280" i="20"/>
  <c r="H428" i="20"/>
  <c r="H406" i="20"/>
  <c r="H827" i="20"/>
  <c r="H821" i="20"/>
  <c r="H816" i="20"/>
  <c r="H811" i="20"/>
  <c r="H929" i="20"/>
  <c r="H1000" i="20"/>
  <c r="H992" i="20"/>
  <c r="H984" i="20"/>
  <c r="H976" i="20"/>
  <c r="H968" i="20"/>
  <c r="H1135" i="20"/>
  <c r="H1127" i="20"/>
  <c r="H1119" i="20"/>
  <c r="H1111" i="20"/>
  <c r="H1103" i="20"/>
  <c r="H304" i="20"/>
  <c r="H288" i="20"/>
  <c r="H1128" i="20"/>
  <c r="H1120" i="20"/>
  <c r="H1112" i="20"/>
  <c r="H1104" i="20"/>
  <c r="H294" i="20"/>
  <c r="H278" i="20"/>
  <c r="H1132" i="20"/>
  <c r="H1124" i="20"/>
  <c r="H1116" i="20"/>
  <c r="H1108" i="20"/>
  <c r="H1100" i="20"/>
  <c r="H945" i="20"/>
  <c r="H1004" i="20"/>
  <c r="H996" i="20"/>
  <c r="H988" i="20"/>
  <c r="H980" i="20"/>
  <c r="H972" i="20"/>
  <c r="H1131" i="20"/>
  <c r="H1123" i="20"/>
  <c r="H1115" i="20"/>
  <c r="H1107" i="20"/>
  <c r="H1099" i="20"/>
  <c r="V571" i="6"/>
  <c r="V557" i="6"/>
  <c r="V538" i="6"/>
  <c r="V524" i="6"/>
  <c r="V510" i="6"/>
  <c r="V489" i="6"/>
  <c r="V475" i="6"/>
  <c r="V632" i="6"/>
  <c r="V618" i="6"/>
  <c r="V604" i="6"/>
  <c r="V585" i="6"/>
  <c r="V461" i="6"/>
  <c r="V442" i="6"/>
  <c r="V428" i="6"/>
  <c r="V414" i="6"/>
  <c r="V395" i="6"/>
  <c r="V381" i="6"/>
  <c r="V367" i="6"/>
  <c r="V346" i="6"/>
  <c r="V332" i="6"/>
  <c r="V318" i="6"/>
  <c r="V299" i="6"/>
  <c r="V285" i="6"/>
  <c r="V271" i="6"/>
  <c r="V252" i="6"/>
  <c r="V238" i="6"/>
  <c r="V224" i="6"/>
  <c r="V203" i="6"/>
  <c r="V189" i="6"/>
  <c r="V175" i="6"/>
  <c r="V156" i="6"/>
  <c r="V142" i="6"/>
  <c r="V128" i="6"/>
  <c r="V109" i="6"/>
  <c r="V95" i="6"/>
  <c r="V81" i="6"/>
  <c r="V36" i="6"/>
  <c r="V25" i="6"/>
  <c r="H830" i="20"/>
  <c r="H826" i="20"/>
  <c r="H822" i="20"/>
  <c r="H818" i="20"/>
  <c r="H814" i="20"/>
  <c r="H810" i="20"/>
  <c r="H806" i="20"/>
  <c r="H802" i="20"/>
  <c r="H798" i="20"/>
  <c r="H957" i="20"/>
  <c r="H941" i="20"/>
  <c r="H925" i="20"/>
  <c r="H1003" i="20"/>
  <c r="H999" i="20"/>
  <c r="H995" i="20"/>
  <c r="H991" i="20"/>
  <c r="H987" i="20"/>
  <c r="H983" i="20"/>
  <c r="H979" i="20"/>
  <c r="H975" i="20"/>
  <c r="H971" i="20"/>
  <c r="H967" i="20"/>
  <c r="H437" i="20"/>
  <c r="H432" i="20"/>
  <c r="H426" i="20"/>
  <c r="H421" i="20"/>
  <c r="H416" i="20"/>
  <c r="H410" i="20"/>
  <c r="H405" i="20"/>
  <c r="H308" i="20"/>
  <c r="H300" i="20"/>
  <c r="H292" i="20"/>
  <c r="H284" i="20"/>
  <c r="H276" i="20"/>
  <c r="H436" i="20"/>
  <c r="H430" i="20"/>
  <c r="H425" i="20"/>
  <c r="H420" i="20"/>
  <c r="H414" i="20"/>
  <c r="H409" i="20"/>
  <c r="H404" i="20"/>
  <c r="H306" i="20"/>
  <c r="H298" i="20"/>
  <c r="H290" i="20"/>
  <c r="H282" i="20"/>
  <c r="H274" i="20"/>
  <c r="H440" i="20"/>
  <c r="H434" i="20"/>
  <c r="H429" i="20"/>
  <c r="H424" i="20"/>
  <c r="H418" i="20"/>
  <c r="H413" i="20"/>
  <c r="H408" i="20"/>
  <c r="H402" i="20"/>
  <c r="H949" i="20"/>
  <c r="H933" i="20"/>
  <c r="H1005" i="20"/>
  <c r="H1001" i="20"/>
  <c r="H997" i="20"/>
  <c r="H993" i="20"/>
  <c r="H989" i="20"/>
  <c r="H985" i="20"/>
  <c r="H981" i="20"/>
  <c r="H977" i="20"/>
  <c r="H973" i="20"/>
  <c r="H1134" i="20"/>
  <c r="H1130" i="20"/>
  <c r="H1126" i="20"/>
  <c r="H1122" i="20"/>
  <c r="H1118" i="20"/>
  <c r="H1114" i="20"/>
  <c r="H1110" i="20"/>
  <c r="H1106" i="20"/>
  <c r="H1102" i="20"/>
  <c r="H1098" i="20"/>
  <c r="H1133" i="20"/>
  <c r="H1129" i="20"/>
  <c r="H1125" i="20"/>
  <c r="H1121" i="20"/>
  <c r="H1117" i="20"/>
  <c r="H1113" i="20"/>
  <c r="H1109" i="20"/>
  <c r="H1105" i="20"/>
  <c r="H1101" i="20"/>
  <c r="H960" i="20"/>
  <c r="H956" i="20"/>
  <c r="H952" i="20"/>
  <c r="H948" i="20"/>
  <c r="H944" i="20"/>
  <c r="H940" i="20"/>
  <c r="H936" i="20"/>
  <c r="H932" i="20"/>
  <c r="H928" i="20"/>
  <c r="H924" i="20"/>
  <c r="H959" i="20"/>
  <c r="H955" i="20"/>
  <c r="H951" i="20"/>
  <c r="H947" i="20"/>
  <c r="H943" i="20"/>
  <c r="H939" i="20"/>
  <c r="H935" i="20"/>
  <c r="H931" i="20"/>
  <c r="H927" i="20"/>
  <c r="H923" i="20"/>
  <c r="H958" i="20"/>
  <c r="H954" i="20"/>
  <c r="H950" i="20"/>
  <c r="H946" i="20"/>
  <c r="H942" i="20"/>
  <c r="H938" i="20"/>
  <c r="H934" i="20"/>
  <c r="H930" i="20"/>
  <c r="H926" i="20"/>
  <c r="H439" i="20"/>
  <c r="H435" i="20"/>
  <c r="H431" i="20"/>
  <c r="H427" i="20"/>
  <c r="H423" i="20"/>
  <c r="H419" i="20"/>
  <c r="H415" i="20"/>
  <c r="H411" i="20"/>
  <c r="H407" i="20"/>
  <c r="H309" i="20"/>
  <c r="H305" i="20"/>
  <c r="H301" i="20"/>
  <c r="H297" i="20"/>
  <c r="H293" i="20"/>
  <c r="H289" i="20"/>
  <c r="H285" i="20"/>
  <c r="H281" i="20"/>
  <c r="H277" i="20"/>
  <c r="H273" i="20"/>
  <c r="H307" i="20"/>
  <c r="H303" i="20"/>
  <c r="H299" i="20"/>
  <c r="H295" i="20"/>
  <c r="H291" i="20"/>
  <c r="H287" i="20"/>
  <c r="H283" i="20"/>
  <c r="H279" i="20"/>
  <c r="H275" i="20"/>
  <c r="J557" i="6" l="1"/>
  <c r="J538" i="6"/>
  <c r="J524" i="6"/>
  <c r="J510" i="6"/>
  <c r="J489" i="6"/>
  <c r="J475" i="6"/>
  <c r="J461" i="6"/>
  <c r="J632" i="6"/>
  <c r="J618" i="6"/>
  <c r="J604" i="6"/>
  <c r="J585" i="6"/>
  <c r="J571" i="6"/>
  <c r="J442" i="6"/>
  <c r="J428" i="6"/>
  <c r="J414" i="6"/>
  <c r="J395" i="6"/>
  <c r="J381" i="6"/>
  <c r="J367" i="6"/>
  <c r="J346" i="6"/>
  <c r="J332" i="6"/>
  <c r="J318" i="6"/>
  <c r="J299" i="6"/>
  <c r="J285" i="6"/>
  <c r="J271" i="6"/>
  <c r="J252" i="6"/>
  <c r="J238" i="6"/>
  <c r="J224" i="6"/>
  <c r="J203" i="6"/>
  <c r="J189" i="6"/>
  <c r="J175" i="6"/>
  <c r="J156" i="6"/>
  <c r="J142" i="6"/>
  <c r="J128" i="6"/>
  <c r="J109" i="6"/>
  <c r="J95" i="6"/>
  <c r="J81" i="6"/>
  <c r="J36" i="6"/>
  <c r="J25" i="6"/>
  <c r="U632" i="6"/>
  <c r="U618" i="6"/>
  <c r="U604" i="6"/>
  <c r="U585" i="6"/>
  <c r="U571" i="6"/>
  <c r="U461" i="6"/>
  <c r="U442" i="6"/>
  <c r="U428" i="6"/>
  <c r="U414" i="6"/>
  <c r="U395" i="6"/>
  <c r="U381" i="6"/>
  <c r="U367" i="6"/>
  <c r="U346" i="6"/>
  <c r="U332" i="6"/>
  <c r="U318" i="6"/>
  <c r="U299" i="6"/>
  <c r="U285" i="6"/>
  <c r="U271" i="6"/>
  <c r="U252" i="6"/>
  <c r="U238" i="6"/>
  <c r="U557" i="6"/>
  <c r="U538" i="6"/>
  <c r="U524" i="6"/>
  <c r="U510" i="6"/>
  <c r="U489" i="6"/>
  <c r="U475" i="6"/>
  <c r="U224" i="6"/>
  <c r="U203" i="6"/>
  <c r="U189" i="6"/>
  <c r="U175" i="6"/>
  <c r="U156" i="6"/>
  <c r="U142" i="6"/>
  <c r="U128" i="6"/>
  <c r="U109" i="6"/>
  <c r="U95" i="6"/>
  <c r="U81" i="6"/>
  <c r="U36" i="6"/>
  <c r="U25" i="6"/>
  <c r="H631" i="6"/>
  <c r="H617" i="6"/>
  <c r="H603" i="6"/>
  <c r="H584" i="6"/>
  <c r="H570" i="6"/>
  <c r="H556" i="6"/>
  <c r="H537" i="6"/>
  <c r="H523" i="6"/>
  <c r="H509" i="6"/>
  <c r="H488" i="6"/>
  <c r="H474" i="6"/>
  <c r="H460" i="6"/>
  <c r="H441" i="6"/>
  <c r="H427" i="6"/>
  <c r="H413" i="6"/>
  <c r="H394" i="6"/>
  <c r="H380" i="6"/>
  <c r="H366" i="6"/>
  <c r="H345" i="6"/>
  <c r="H331" i="6"/>
  <c r="H317" i="6"/>
  <c r="H298" i="6"/>
  <c r="H284" i="6"/>
  <c r="H270" i="6"/>
  <c r="H251" i="6"/>
  <c r="H237" i="6"/>
  <c r="H223" i="6"/>
  <c r="H202" i="6"/>
  <c r="H188" i="6"/>
  <c r="H174" i="6"/>
  <c r="H155" i="6"/>
  <c r="H141" i="6"/>
  <c r="H127" i="6"/>
  <c r="H108" i="6"/>
  <c r="H94" i="6"/>
  <c r="H80" i="6"/>
  <c r="H35" i="6"/>
  <c r="H24" i="6"/>
  <c r="G632" i="6"/>
  <c r="G618" i="6"/>
  <c r="G604" i="6"/>
  <c r="G585" i="6"/>
  <c r="G571" i="6"/>
  <c r="G557" i="6"/>
  <c r="G538" i="6"/>
  <c r="G524" i="6"/>
  <c r="G510" i="6"/>
  <c r="G489" i="6"/>
  <c r="G475" i="6"/>
  <c r="G461" i="6"/>
  <c r="G442" i="6"/>
  <c r="G428" i="6"/>
  <c r="G414" i="6"/>
  <c r="G395" i="6"/>
  <c r="G381" i="6"/>
  <c r="G367" i="6"/>
  <c r="G346" i="6"/>
  <c r="G332" i="6"/>
  <c r="G318" i="6"/>
  <c r="G299" i="6"/>
  <c r="G285" i="6"/>
  <c r="G271" i="6"/>
  <c r="G252" i="6"/>
  <c r="G238" i="6"/>
  <c r="G224" i="6"/>
  <c r="G203" i="6"/>
  <c r="G189" i="6"/>
  <c r="G175" i="6"/>
  <c r="G156" i="6"/>
  <c r="G142" i="6"/>
  <c r="G128" i="6"/>
  <c r="G109" i="6"/>
  <c r="G95" i="6"/>
  <c r="G81" i="6"/>
  <c r="G36" i="6"/>
  <c r="G25" i="6"/>
  <c r="S631" i="6"/>
  <c r="S617" i="6"/>
  <c r="S603" i="6"/>
  <c r="S584" i="6"/>
  <c r="S570" i="6"/>
  <c r="S556" i="6"/>
  <c r="S537" i="6"/>
  <c r="S523" i="6"/>
  <c r="S509" i="6"/>
  <c r="S488" i="6"/>
  <c r="S474" i="6"/>
  <c r="S460" i="6"/>
  <c r="S441" i="6"/>
  <c r="S427" i="6"/>
  <c r="S413" i="6"/>
  <c r="S394" i="6"/>
  <c r="S380" i="6"/>
  <c r="S366" i="6"/>
  <c r="S345" i="6"/>
  <c r="S331" i="6"/>
  <c r="S317" i="6"/>
  <c r="S298" i="6"/>
  <c r="S284" i="6"/>
  <c r="S270" i="6"/>
  <c r="S251" i="6"/>
  <c r="S237" i="6"/>
  <c r="S223" i="6"/>
  <c r="S202" i="6"/>
  <c r="S188" i="6"/>
  <c r="S174" i="6"/>
  <c r="S155" i="6"/>
  <c r="S141" i="6"/>
  <c r="S127" i="6"/>
  <c r="S108" i="6"/>
  <c r="S94" i="6"/>
  <c r="S80" i="6"/>
  <c r="S35" i="6"/>
  <c r="S24" i="6"/>
  <c r="F571" i="6"/>
  <c r="F557" i="6"/>
  <c r="F538" i="6"/>
  <c r="F524" i="6"/>
  <c r="F510" i="6"/>
  <c r="F489" i="6"/>
  <c r="F475" i="6"/>
  <c r="F461" i="6"/>
  <c r="F632" i="6"/>
  <c r="F618" i="6"/>
  <c r="F604" i="6"/>
  <c r="F585" i="6"/>
  <c r="F442" i="6"/>
  <c r="F428" i="6"/>
  <c r="F414" i="6"/>
  <c r="F395" i="6"/>
  <c r="F381" i="6"/>
  <c r="F367" i="6"/>
  <c r="F346" i="6"/>
  <c r="F332" i="6"/>
  <c r="F318" i="6"/>
  <c r="F299" i="6"/>
  <c r="F285" i="6"/>
  <c r="F271" i="6"/>
  <c r="F252" i="6"/>
  <c r="F238" i="6"/>
  <c r="F224" i="6"/>
  <c r="F203" i="6"/>
  <c r="F189" i="6"/>
  <c r="F175" i="6"/>
  <c r="F156" i="6"/>
  <c r="F142" i="6"/>
  <c r="F128" i="6"/>
  <c r="F109" i="6"/>
  <c r="F95" i="6"/>
  <c r="F81" i="6"/>
  <c r="F36" i="6"/>
  <c r="F25" i="6"/>
  <c r="T631" i="6"/>
  <c r="T617" i="6"/>
  <c r="T603" i="6"/>
  <c r="T584" i="6"/>
  <c r="T570" i="6"/>
  <c r="T556" i="6"/>
  <c r="T537" i="6"/>
  <c r="T523" i="6"/>
  <c r="T509" i="6"/>
  <c r="T488" i="6"/>
  <c r="T474" i="6"/>
  <c r="T460" i="6"/>
  <c r="T441" i="6"/>
  <c r="T427" i="6"/>
  <c r="T413" i="6"/>
  <c r="T394" i="6"/>
  <c r="T380" i="6"/>
  <c r="T366" i="6"/>
  <c r="T345" i="6"/>
  <c r="T331" i="6"/>
  <c r="T317" i="6"/>
  <c r="T298" i="6"/>
  <c r="T284" i="6"/>
  <c r="T270" i="6"/>
  <c r="T251" i="6"/>
  <c r="T237" i="6"/>
  <c r="T223" i="6"/>
  <c r="T202" i="6"/>
  <c r="T188" i="6"/>
  <c r="T174" i="6"/>
  <c r="T155" i="6"/>
  <c r="T141" i="6"/>
  <c r="T127" i="6"/>
  <c r="T108" i="6"/>
  <c r="T94" i="6"/>
  <c r="T80" i="6"/>
  <c r="T35" i="6"/>
  <c r="T24" i="6"/>
  <c r="O631" i="6"/>
  <c r="O617" i="6"/>
  <c r="O603" i="6"/>
  <c r="O584" i="6"/>
  <c r="O537" i="6"/>
  <c r="O523" i="6"/>
  <c r="O509" i="6"/>
  <c r="O488" i="6"/>
  <c r="O474" i="6"/>
  <c r="O460" i="6"/>
  <c r="O570" i="6"/>
  <c r="O556" i="6"/>
  <c r="O441" i="6"/>
  <c r="O427" i="6"/>
  <c r="O413" i="6"/>
  <c r="O394" i="6"/>
  <c r="O380" i="6"/>
  <c r="O366" i="6"/>
  <c r="O345" i="6"/>
  <c r="O331" i="6"/>
  <c r="O317" i="6"/>
  <c r="O298" i="6"/>
  <c r="O284" i="6"/>
  <c r="O270" i="6"/>
  <c r="O251" i="6"/>
  <c r="O237" i="6"/>
  <c r="O223" i="6"/>
  <c r="O202" i="6"/>
  <c r="O188" i="6"/>
  <c r="O174" i="6"/>
  <c r="O155" i="6"/>
  <c r="O141" i="6"/>
  <c r="O127" i="6"/>
  <c r="O108" i="6"/>
  <c r="O94" i="6"/>
  <c r="O80" i="6"/>
  <c r="O35" i="6"/>
  <c r="O24" i="6"/>
  <c r="R632" i="6"/>
  <c r="R618" i="6"/>
  <c r="R604" i="6"/>
  <c r="R585" i="6"/>
  <c r="R557" i="6"/>
  <c r="R538" i="6"/>
  <c r="R524" i="6"/>
  <c r="R510" i="6"/>
  <c r="R489" i="6"/>
  <c r="R475" i="6"/>
  <c r="R571" i="6"/>
  <c r="R461" i="6"/>
  <c r="R442" i="6"/>
  <c r="R428" i="6"/>
  <c r="R414" i="6"/>
  <c r="R395" i="6"/>
  <c r="R381" i="6"/>
  <c r="R367" i="6"/>
  <c r="R346" i="6"/>
  <c r="R332" i="6"/>
  <c r="R318" i="6"/>
  <c r="R299" i="6"/>
  <c r="R285" i="6"/>
  <c r="R271" i="6"/>
  <c r="R252" i="6"/>
  <c r="R238" i="6"/>
  <c r="R224" i="6"/>
  <c r="R203" i="6"/>
  <c r="R189" i="6"/>
  <c r="R175" i="6"/>
  <c r="R156" i="6"/>
  <c r="R142" i="6"/>
  <c r="R128" i="6"/>
  <c r="R109" i="6"/>
  <c r="R95" i="6"/>
  <c r="R81" i="6"/>
  <c r="R36" i="6"/>
  <c r="R25" i="6"/>
  <c r="U631" i="6"/>
  <c r="U617" i="6"/>
  <c r="U603" i="6"/>
  <c r="U584" i="6"/>
  <c r="U570" i="6"/>
  <c r="U441" i="6"/>
  <c r="U427" i="6"/>
  <c r="U413" i="6"/>
  <c r="U394" i="6"/>
  <c r="U380" i="6"/>
  <c r="U366" i="6"/>
  <c r="U345" i="6"/>
  <c r="U331" i="6"/>
  <c r="U317" i="6"/>
  <c r="U298" i="6"/>
  <c r="U284" i="6"/>
  <c r="U270" i="6"/>
  <c r="U251" i="6"/>
  <c r="U237" i="6"/>
  <c r="U556" i="6"/>
  <c r="U488" i="6"/>
  <c r="U537" i="6"/>
  <c r="U474" i="6"/>
  <c r="U523" i="6"/>
  <c r="U460" i="6"/>
  <c r="U509" i="6"/>
  <c r="U223" i="6"/>
  <c r="U202" i="6"/>
  <c r="U188" i="6"/>
  <c r="U174" i="6"/>
  <c r="U155" i="6"/>
  <c r="U141" i="6"/>
  <c r="U127" i="6"/>
  <c r="U108" i="6"/>
  <c r="U94" i="6"/>
  <c r="U80" i="6"/>
  <c r="U35" i="6"/>
  <c r="U24" i="6"/>
  <c r="E631" i="6"/>
  <c r="E617" i="6"/>
  <c r="E603" i="6"/>
  <c r="E584" i="6"/>
  <c r="E570" i="6"/>
  <c r="E556" i="6"/>
  <c r="E441" i="6"/>
  <c r="E427" i="6"/>
  <c r="E413" i="6"/>
  <c r="E394" i="6"/>
  <c r="E380" i="6"/>
  <c r="E366" i="6"/>
  <c r="E345" i="6"/>
  <c r="E331" i="6"/>
  <c r="E317" i="6"/>
  <c r="E298" i="6"/>
  <c r="E284" i="6"/>
  <c r="E270" i="6"/>
  <c r="E251" i="6"/>
  <c r="E237" i="6"/>
  <c r="E223" i="6"/>
  <c r="E537" i="6"/>
  <c r="E474" i="6"/>
  <c r="E523" i="6"/>
  <c r="E460" i="6"/>
  <c r="E509" i="6"/>
  <c r="E488" i="6"/>
  <c r="E202" i="6"/>
  <c r="E188" i="6"/>
  <c r="E174" i="6"/>
  <c r="E155" i="6"/>
  <c r="E141" i="6"/>
  <c r="E127" i="6"/>
  <c r="E108" i="6"/>
  <c r="E94" i="6"/>
  <c r="E80" i="6"/>
  <c r="E35" i="6"/>
  <c r="E24" i="6"/>
  <c r="M632" i="6"/>
  <c r="M618" i="6"/>
  <c r="M604" i="6"/>
  <c r="M585" i="6"/>
  <c r="M571" i="6"/>
  <c r="M461" i="6"/>
  <c r="M442" i="6"/>
  <c r="M428" i="6"/>
  <c r="M414" i="6"/>
  <c r="M395" i="6"/>
  <c r="M381" i="6"/>
  <c r="M367" i="6"/>
  <c r="M346" i="6"/>
  <c r="M332" i="6"/>
  <c r="M318" i="6"/>
  <c r="M299" i="6"/>
  <c r="M285" i="6"/>
  <c r="M271" i="6"/>
  <c r="M252" i="6"/>
  <c r="M238" i="6"/>
  <c r="M524" i="6"/>
  <c r="M510" i="6"/>
  <c r="M557" i="6"/>
  <c r="M489" i="6"/>
  <c r="M475" i="6"/>
  <c r="M538" i="6"/>
  <c r="M224" i="6"/>
  <c r="M203" i="6"/>
  <c r="M189" i="6"/>
  <c r="M175" i="6"/>
  <c r="M156" i="6"/>
  <c r="M142" i="6"/>
  <c r="M128" i="6"/>
  <c r="M109" i="6"/>
  <c r="M95" i="6"/>
  <c r="M81" i="6"/>
  <c r="M36" i="6"/>
  <c r="M25" i="6"/>
  <c r="P631" i="6"/>
  <c r="P617" i="6"/>
  <c r="P603" i="6"/>
  <c r="P584" i="6"/>
  <c r="P570" i="6"/>
  <c r="P556" i="6"/>
  <c r="P537" i="6"/>
  <c r="P523" i="6"/>
  <c r="P509" i="6"/>
  <c r="P488" i="6"/>
  <c r="P474" i="6"/>
  <c r="P460" i="6"/>
  <c r="P223" i="6"/>
  <c r="P202" i="6"/>
  <c r="P188" i="6"/>
  <c r="P174" i="6"/>
  <c r="P155" i="6"/>
  <c r="P141" i="6"/>
  <c r="P127" i="6"/>
  <c r="P108" i="6"/>
  <c r="P94" i="6"/>
  <c r="P80" i="6"/>
  <c r="P441" i="6"/>
  <c r="P427" i="6"/>
  <c r="P413" i="6"/>
  <c r="P394" i="6"/>
  <c r="P380" i="6"/>
  <c r="P366" i="6"/>
  <c r="P345" i="6"/>
  <c r="P331" i="6"/>
  <c r="P317" i="6"/>
  <c r="P298" i="6"/>
  <c r="P284" i="6"/>
  <c r="P270" i="6"/>
  <c r="P251" i="6"/>
  <c r="P237" i="6"/>
  <c r="P35" i="6"/>
  <c r="P24" i="6"/>
  <c r="T632" i="6"/>
  <c r="T618" i="6"/>
  <c r="T604" i="6"/>
  <c r="T585" i="6"/>
  <c r="T571" i="6"/>
  <c r="T557" i="6"/>
  <c r="T538" i="6"/>
  <c r="T524" i="6"/>
  <c r="T510" i="6"/>
  <c r="T489" i="6"/>
  <c r="T475" i="6"/>
  <c r="T461" i="6"/>
  <c r="T442" i="6"/>
  <c r="T428" i="6"/>
  <c r="T414" i="6"/>
  <c r="T395" i="6"/>
  <c r="T381" i="6"/>
  <c r="T367" i="6"/>
  <c r="T346" i="6"/>
  <c r="T332" i="6"/>
  <c r="T318" i="6"/>
  <c r="T299" i="6"/>
  <c r="T285" i="6"/>
  <c r="T271" i="6"/>
  <c r="T252" i="6"/>
  <c r="T238" i="6"/>
  <c r="T224" i="6"/>
  <c r="T203" i="6"/>
  <c r="T189" i="6"/>
  <c r="T175" i="6"/>
  <c r="T156" i="6"/>
  <c r="T142" i="6"/>
  <c r="T128" i="6"/>
  <c r="T109" i="6"/>
  <c r="T95" i="6"/>
  <c r="T81" i="6"/>
  <c r="T36" i="6"/>
  <c r="T25" i="6"/>
  <c r="O632" i="6"/>
  <c r="O618" i="6"/>
  <c r="O604" i="6"/>
  <c r="O585" i="6"/>
  <c r="O571" i="6"/>
  <c r="O557" i="6"/>
  <c r="O538" i="6"/>
  <c r="O524" i="6"/>
  <c r="O510" i="6"/>
  <c r="O489" i="6"/>
  <c r="O475" i="6"/>
  <c r="O461" i="6"/>
  <c r="O442" i="6"/>
  <c r="O428" i="6"/>
  <c r="O414" i="6"/>
  <c r="O395" i="6"/>
  <c r="O381" i="6"/>
  <c r="O367" i="6"/>
  <c r="O346" i="6"/>
  <c r="O332" i="6"/>
  <c r="O318" i="6"/>
  <c r="O299" i="6"/>
  <c r="O285" i="6"/>
  <c r="O271" i="6"/>
  <c r="O252" i="6"/>
  <c r="O238" i="6"/>
  <c r="O224" i="6"/>
  <c r="O203" i="6"/>
  <c r="O189" i="6"/>
  <c r="O175" i="6"/>
  <c r="O156" i="6"/>
  <c r="O142" i="6"/>
  <c r="O128" i="6"/>
  <c r="O109" i="6"/>
  <c r="O95" i="6"/>
  <c r="O81" i="6"/>
  <c r="O36" i="6"/>
  <c r="O25" i="6"/>
  <c r="R570" i="6"/>
  <c r="R556" i="6"/>
  <c r="R537" i="6"/>
  <c r="R523" i="6"/>
  <c r="R509" i="6"/>
  <c r="R488" i="6"/>
  <c r="R474" i="6"/>
  <c r="R460" i="6"/>
  <c r="R631" i="6"/>
  <c r="R617" i="6"/>
  <c r="R603" i="6"/>
  <c r="R584" i="6"/>
  <c r="R441" i="6"/>
  <c r="R427" i="6"/>
  <c r="R413" i="6"/>
  <c r="R394" i="6"/>
  <c r="R380" i="6"/>
  <c r="R366" i="6"/>
  <c r="R345" i="6"/>
  <c r="R331" i="6"/>
  <c r="R317" i="6"/>
  <c r="R298" i="6"/>
  <c r="R284" i="6"/>
  <c r="R270" i="6"/>
  <c r="R251" i="6"/>
  <c r="R237" i="6"/>
  <c r="R223" i="6"/>
  <c r="R202" i="6"/>
  <c r="R188" i="6"/>
  <c r="R174" i="6"/>
  <c r="R155" i="6"/>
  <c r="R141" i="6"/>
  <c r="R127" i="6"/>
  <c r="R108" i="6"/>
  <c r="R94" i="6"/>
  <c r="R80" i="6"/>
  <c r="R35" i="6"/>
  <c r="R24" i="6"/>
  <c r="P632" i="6"/>
  <c r="P618" i="6"/>
  <c r="P604" i="6"/>
  <c r="P585" i="6"/>
  <c r="P571" i="6"/>
  <c r="P557" i="6"/>
  <c r="P538" i="6"/>
  <c r="P524" i="6"/>
  <c r="P510" i="6"/>
  <c r="P489" i="6"/>
  <c r="P475" i="6"/>
  <c r="P461" i="6"/>
  <c r="P442" i="6"/>
  <c r="P428" i="6"/>
  <c r="P414" i="6"/>
  <c r="P395" i="6"/>
  <c r="P381" i="6"/>
  <c r="P367" i="6"/>
  <c r="P346" i="6"/>
  <c r="P332" i="6"/>
  <c r="P318" i="6"/>
  <c r="P299" i="6"/>
  <c r="P285" i="6"/>
  <c r="P271" i="6"/>
  <c r="P252" i="6"/>
  <c r="P238" i="6"/>
  <c r="P224" i="6"/>
  <c r="P203" i="6"/>
  <c r="P189" i="6"/>
  <c r="P175" i="6"/>
  <c r="P156" i="6"/>
  <c r="P142" i="6"/>
  <c r="P128" i="6"/>
  <c r="P109" i="6"/>
  <c r="P95" i="6"/>
  <c r="P81" i="6"/>
  <c r="P36" i="6"/>
  <c r="P25" i="6"/>
  <c r="G631" i="6"/>
  <c r="G617" i="6"/>
  <c r="G603" i="6"/>
  <c r="G584" i="6"/>
  <c r="G570" i="6"/>
  <c r="G537" i="6"/>
  <c r="G523" i="6"/>
  <c r="G509" i="6"/>
  <c r="G488" i="6"/>
  <c r="G474" i="6"/>
  <c r="G460" i="6"/>
  <c r="G556" i="6"/>
  <c r="G441" i="6"/>
  <c r="G427" i="6"/>
  <c r="G413" i="6"/>
  <c r="G394" i="6"/>
  <c r="G380" i="6"/>
  <c r="G366" i="6"/>
  <c r="G345" i="6"/>
  <c r="G331" i="6"/>
  <c r="G317" i="6"/>
  <c r="G298" i="6"/>
  <c r="G284" i="6"/>
  <c r="G270" i="6"/>
  <c r="G251" i="6"/>
  <c r="G237" i="6"/>
  <c r="G223" i="6"/>
  <c r="G202" i="6"/>
  <c r="G188" i="6"/>
  <c r="G174" i="6"/>
  <c r="G155" i="6"/>
  <c r="G141" i="6"/>
  <c r="G127" i="6"/>
  <c r="G108" i="6"/>
  <c r="G94" i="6"/>
  <c r="G80" i="6"/>
  <c r="G35" i="6"/>
  <c r="G24" i="6"/>
  <c r="M631" i="6"/>
  <c r="M617" i="6"/>
  <c r="M603" i="6"/>
  <c r="M584" i="6"/>
  <c r="M570" i="6"/>
  <c r="M556" i="6"/>
  <c r="M441" i="6"/>
  <c r="M427" i="6"/>
  <c r="M413" i="6"/>
  <c r="M394" i="6"/>
  <c r="M380" i="6"/>
  <c r="M366" i="6"/>
  <c r="M345" i="6"/>
  <c r="M331" i="6"/>
  <c r="M317" i="6"/>
  <c r="M298" i="6"/>
  <c r="M284" i="6"/>
  <c r="M270" i="6"/>
  <c r="M251" i="6"/>
  <c r="M237" i="6"/>
  <c r="M537" i="6"/>
  <c r="M523" i="6"/>
  <c r="M509" i="6"/>
  <c r="M488" i="6"/>
  <c r="M474" i="6"/>
  <c r="M460" i="6"/>
  <c r="M223" i="6"/>
  <c r="M202" i="6"/>
  <c r="M188" i="6"/>
  <c r="M174" i="6"/>
  <c r="M155" i="6"/>
  <c r="M141" i="6"/>
  <c r="M127" i="6"/>
  <c r="M108" i="6"/>
  <c r="M94" i="6"/>
  <c r="M80" i="6"/>
  <c r="M35" i="6"/>
  <c r="M24" i="6"/>
  <c r="E632" i="6"/>
  <c r="E618" i="6"/>
  <c r="E604" i="6"/>
  <c r="E585" i="6"/>
  <c r="E571" i="6"/>
  <c r="E442" i="6"/>
  <c r="E428" i="6"/>
  <c r="E414" i="6"/>
  <c r="E395" i="6"/>
  <c r="E381" i="6"/>
  <c r="E367" i="6"/>
  <c r="E346" i="6"/>
  <c r="E332" i="6"/>
  <c r="E318" i="6"/>
  <c r="E299" i="6"/>
  <c r="E285" i="6"/>
  <c r="E271" i="6"/>
  <c r="E252" i="6"/>
  <c r="E238" i="6"/>
  <c r="E557" i="6"/>
  <c r="E538" i="6"/>
  <c r="E524" i="6"/>
  <c r="E510" i="6"/>
  <c r="E489" i="6"/>
  <c r="E475" i="6"/>
  <c r="E461" i="6"/>
  <c r="E224" i="6"/>
  <c r="E203" i="6"/>
  <c r="E189" i="6"/>
  <c r="E175" i="6"/>
  <c r="E156" i="6"/>
  <c r="E142" i="6"/>
  <c r="E128" i="6"/>
  <c r="E109" i="6"/>
  <c r="E95" i="6"/>
  <c r="E81" i="6"/>
  <c r="E36" i="6"/>
  <c r="E25" i="6"/>
  <c r="K631" i="6"/>
  <c r="K617" i="6"/>
  <c r="K603" i="6"/>
  <c r="K584" i="6"/>
  <c r="K570" i="6"/>
  <c r="K556" i="6"/>
  <c r="K537" i="6"/>
  <c r="K523" i="6"/>
  <c r="K509" i="6"/>
  <c r="K488" i="6"/>
  <c r="K474" i="6"/>
  <c r="K460" i="6"/>
  <c r="K441" i="6"/>
  <c r="K427" i="6"/>
  <c r="K413" i="6"/>
  <c r="K394" i="6"/>
  <c r="K380" i="6"/>
  <c r="K366" i="6"/>
  <c r="K345" i="6"/>
  <c r="K331" i="6"/>
  <c r="K317" i="6"/>
  <c r="K298" i="6"/>
  <c r="K284" i="6"/>
  <c r="K270" i="6"/>
  <c r="K251" i="6"/>
  <c r="K237" i="6"/>
  <c r="K223" i="6"/>
  <c r="K202" i="6"/>
  <c r="K188" i="6"/>
  <c r="K174" i="6"/>
  <c r="K155" i="6"/>
  <c r="K141" i="6"/>
  <c r="K127" i="6"/>
  <c r="K108" i="6"/>
  <c r="K94" i="6"/>
  <c r="K80" i="6"/>
  <c r="K35" i="6"/>
  <c r="K24" i="6"/>
  <c r="J631" i="6"/>
  <c r="J617" i="6"/>
  <c r="J603" i="6"/>
  <c r="J584" i="6"/>
  <c r="J570" i="6"/>
  <c r="J556" i="6"/>
  <c r="J537" i="6"/>
  <c r="J523" i="6"/>
  <c r="J509" i="6"/>
  <c r="J488" i="6"/>
  <c r="J474" i="6"/>
  <c r="J460" i="6"/>
  <c r="J441" i="6"/>
  <c r="J427" i="6"/>
  <c r="J413" i="6"/>
  <c r="J394" i="6"/>
  <c r="J380" i="6"/>
  <c r="J366" i="6"/>
  <c r="J345" i="6"/>
  <c r="J331" i="6"/>
  <c r="J317" i="6"/>
  <c r="J298" i="6"/>
  <c r="J284" i="6"/>
  <c r="J270" i="6"/>
  <c r="J251" i="6"/>
  <c r="J237" i="6"/>
  <c r="J223" i="6"/>
  <c r="J202" i="6"/>
  <c r="J188" i="6"/>
  <c r="J174" i="6"/>
  <c r="J155" i="6"/>
  <c r="J141" i="6"/>
  <c r="J127" i="6"/>
  <c r="J108" i="6"/>
  <c r="J94" i="6"/>
  <c r="J80" i="6"/>
  <c r="J35" i="6"/>
  <c r="J24" i="6"/>
  <c r="I631" i="6"/>
  <c r="I617" i="6"/>
  <c r="I603" i="6"/>
  <c r="I584" i="6"/>
  <c r="I570" i="6"/>
  <c r="I556" i="6"/>
  <c r="I537" i="6"/>
  <c r="I523" i="6"/>
  <c r="I509" i="6"/>
  <c r="I488" i="6"/>
  <c r="I474" i="6"/>
  <c r="I460" i="6"/>
  <c r="I441" i="6"/>
  <c r="I427" i="6"/>
  <c r="I413" i="6"/>
  <c r="I394" i="6"/>
  <c r="I380" i="6"/>
  <c r="I366" i="6"/>
  <c r="I345" i="6"/>
  <c r="I331" i="6"/>
  <c r="I317" i="6"/>
  <c r="I298" i="6"/>
  <c r="I284" i="6"/>
  <c r="I270" i="6"/>
  <c r="I251" i="6"/>
  <c r="I237" i="6"/>
  <c r="I223" i="6"/>
  <c r="I202" i="6"/>
  <c r="I174" i="6"/>
  <c r="I141" i="6"/>
  <c r="I108" i="6"/>
  <c r="I80" i="6"/>
  <c r="I188" i="6"/>
  <c r="I155" i="6"/>
  <c r="I127" i="6"/>
  <c r="I94" i="6"/>
  <c r="I35" i="6"/>
  <c r="I24" i="6"/>
  <c r="Q632" i="6"/>
  <c r="Q618" i="6"/>
  <c r="Q604" i="6"/>
  <c r="Q585" i="6"/>
  <c r="Q571" i="6"/>
  <c r="Q557" i="6"/>
  <c r="Q538" i="6"/>
  <c r="Q524" i="6"/>
  <c r="Q510" i="6"/>
  <c r="Q489" i="6"/>
  <c r="Q475" i="6"/>
  <c r="Q461" i="6"/>
  <c r="Q442" i="6"/>
  <c r="Q428" i="6"/>
  <c r="Q414" i="6"/>
  <c r="Q395" i="6"/>
  <c r="Q381" i="6"/>
  <c r="Q367" i="6"/>
  <c r="Q346" i="6"/>
  <c r="Q332" i="6"/>
  <c r="Q318" i="6"/>
  <c r="Q299" i="6"/>
  <c r="Q285" i="6"/>
  <c r="Q271" i="6"/>
  <c r="Q252" i="6"/>
  <c r="Q238" i="6"/>
  <c r="Q224" i="6"/>
  <c r="Q203" i="6"/>
  <c r="Q189" i="6"/>
  <c r="Q175" i="6"/>
  <c r="Q156" i="6"/>
  <c r="Q142" i="6"/>
  <c r="Q128" i="6"/>
  <c r="Q109" i="6"/>
  <c r="Q95" i="6"/>
  <c r="Q81" i="6"/>
  <c r="Q36" i="6"/>
  <c r="Q25" i="6"/>
  <c r="D631" i="6"/>
  <c r="D617" i="6"/>
  <c r="D603" i="6"/>
  <c r="D584" i="6"/>
  <c r="D570" i="6"/>
  <c r="D556" i="6"/>
  <c r="D537" i="6"/>
  <c r="D523" i="6"/>
  <c r="D509" i="6"/>
  <c r="D488" i="6"/>
  <c r="D474" i="6"/>
  <c r="D460" i="6"/>
  <c r="D441" i="6"/>
  <c r="D427" i="6"/>
  <c r="D413" i="6"/>
  <c r="D394" i="6"/>
  <c r="D380" i="6"/>
  <c r="D366" i="6"/>
  <c r="D345" i="6"/>
  <c r="D331" i="6"/>
  <c r="D317" i="6"/>
  <c r="D298" i="6"/>
  <c r="D284" i="6"/>
  <c r="D270" i="6"/>
  <c r="D251" i="6"/>
  <c r="D237" i="6"/>
  <c r="D223" i="6"/>
  <c r="D202" i="6"/>
  <c r="D188" i="6"/>
  <c r="D174" i="6"/>
  <c r="D155" i="6"/>
  <c r="D141" i="6"/>
  <c r="D127" i="6"/>
  <c r="D108" i="6"/>
  <c r="D94" i="6"/>
  <c r="D80" i="6"/>
  <c r="D35" i="6"/>
  <c r="D24" i="6"/>
  <c r="S632" i="6"/>
  <c r="S618" i="6"/>
  <c r="S604" i="6"/>
  <c r="S585" i="6"/>
  <c r="S557" i="6"/>
  <c r="S538" i="6"/>
  <c r="S524" i="6"/>
  <c r="S510" i="6"/>
  <c r="S489" i="6"/>
  <c r="S475" i="6"/>
  <c r="S461" i="6"/>
  <c r="S442" i="6"/>
  <c r="S428" i="6"/>
  <c r="S414" i="6"/>
  <c r="S395" i="6"/>
  <c r="S381" i="6"/>
  <c r="S367" i="6"/>
  <c r="S346" i="6"/>
  <c r="S332" i="6"/>
  <c r="S318" i="6"/>
  <c r="S299" i="6"/>
  <c r="S285" i="6"/>
  <c r="S271" i="6"/>
  <c r="S252" i="6"/>
  <c r="S238" i="6"/>
  <c r="S224" i="6"/>
  <c r="S203" i="6"/>
  <c r="S189" i="6"/>
  <c r="S175" i="6"/>
  <c r="S156" i="6"/>
  <c r="S142" i="6"/>
  <c r="S128" i="6"/>
  <c r="S109" i="6"/>
  <c r="S95" i="6"/>
  <c r="S81" i="6"/>
  <c r="S571" i="6"/>
  <c r="S36" i="6"/>
  <c r="S25" i="6"/>
  <c r="V556" i="6"/>
  <c r="V537" i="6"/>
  <c r="V523" i="6"/>
  <c r="V509" i="6"/>
  <c r="V488" i="6"/>
  <c r="V474" i="6"/>
  <c r="V460" i="6"/>
  <c r="V570" i="6"/>
  <c r="V631" i="6"/>
  <c r="V617" i="6"/>
  <c r="V441" i="6"/>
  <c r="V427" i="6"/>
  <c r="V413" i="6"/>
  <c r="V394" i="6"/>
  <c r="V380" i="6"/>
  <c r="V366" i="6"/>
  <c r="V345" i="6"/>
  <c r="V331" i="6"/>
  <c r="V317" i="6"/>
  <c r="V298" i="6"/>
  <c r="V284" i="6"/>
  <c r="V270" i="6"/>
  <c r="V251" i="6"/>
  <c r="V237" i="6"/>
  <c r="V603" i="6"/>
  <c r="V223" i="6"/>
  <c r="V202" i="6"/>
  <c r="V188" i="6"/>
  <c r="V174" i="6"/>
  <c r="V155" i="6"/>
  <c r="V141" i="6"/>
  <c r="V127" i="6"/>
  <c r="V108" i="6"/>
  <c r="V94" i="6"/>
  <c r="V80" i="6"/>
  <c r="V584" i="6"/>
  <c r="V35" i="6"/>
  <c r="V24" i="6"/>
  <c r="F537" i="6"/>
  <c r="F523" i="6"/>
  <c r="F509" i="6"/>
  <c r="F488" i="6"/>
  <c r="F474" i="6"/>
  <c r="F460" i="6"/>
  <c r="F556" i="6"/>
  <c r="F617" i="6"/>
  <c r="F603" i="6"/>
  <c r="F441" i="6"/>
  <c r="F427" i="6"/>
  <c r="F413" i="6"/>
  <c r="F394" i="6"/>
  <c r="F380" i="6"/>
  <c r="F366" i="6"/>
  <c r="F345" i="6"/>
  <c r="F331" i="6"/>
  <c r="F317" i="6"/>
  <c r="F298" i="6"/>
  <c r="F284" i="6"/>
  <c r="F270" i="6"/>
  <c r="F251" i="6"/>
  <c r="F237" i="6"/>
  <c r="F223" i="6"/>
  <c r="F584" i="6"/>
  <c r="F570" i="6"/>
  <c r="F202" i="6"/>
  <c r="F188" i="6"/>
  <c r="F174" i="6"/>
  <c r="F155" i="6"/>
  <c r="F141" i="6"/>
  <c r="F127" i="6"/>
  <c r="F108" i="6"/>
  <c r="F94" i="6"/>
  <c r="F80" i="6"/>
  <c r="F631" i="6"/>
  <c r="F35" i="6"/>
  <c r="F24" i="6"/>
  <c r="N571" i="6"/>
  <c r="N557" i="6"/>
  <c r="N538" i="6"/>
  <c r="N524" i="6"/>
  <c r="N510" i="6"/>
  <c r="N489" i="6"/>
  <c r="N475" i="6"/>
  <c r="N604" i="6"/>
  <c r="N585" i="6"/>
  <c r="N461" i="6"/>
  <c r="N442" i="6"/>
  <c r="N428" i="6"/>
  <c r="N414" i="6"/>
  <c r="N395" i="6"/>
  <c r="N381" i="6"/>
  <c r="N367" i="6"/>
  <c r="N346" i="6"/>
  <c r="N332" i="6"/>
  <c r="N318" i="6"/>
  <c r="N299" i="6"/>
  <c r="N285" i="6"/>
  <c r="N271" i="6"/>
  <c r="N252" i="6"/>
  <c r="N238" i="6"/>
  <c r="N632" i="6"/>
  <c r="N224" i="6"/>
  <c r="N203" i="6"/>
  <c r="N189" i="6"/>
  <c r="N175" i="6"/>
  <c r="N156" i="6"/>
  <c r="N142" i="6"/>
  <c r="N128" i="6"/>
  <c r="N109" i="6"/>
  <c r="N95" i="6"/>
  <c r="N81" i="6"/>
  <c r="N618" i="6"/>
  <c r="N36" i="6"/>
  <c r="N25" i="6"/>
  <c r="Q631" i="6"/>
  <c r="Q617" i="6"/>
  <c r="Q603" i="6"/>
  <c r="Q584" i="6"/>
  <c r="Q570" i="6"/>
  <c r="Q556" i="6"/>
  <c r="Q441" i="6"/>
  <c r="Q427" i="6"/>
  <c r="Q413" i="6"/>
  <c r="Q394" i="6"/>
  <c r="Q380" i="6"/>
  <c r="Q366" i="6"/>
  <c r="Q345" i="6"/>
  <c r="Q331" i="6"/>
  <c r="Q317" i="6"/>
  <c r="Q298" i="6"/>
  <c r="Q284" i="6"/>
  <c r="Q270" i="6"/>
  <c r="Q251" i="6"/>
  <c r="Q237" i="6"/>
  <c r="Q537" i="6"/>
  <c r="Q523" i="6"/>
  <c r="Q509" i="6"/>
  <c r="Q488" i="6"/>
  <c r="Q474" i="6"/>
  <c r="Q460" i="6"/>
  <c r="Q223" i="6"/>
  <c r="Q202" i="6"/>
  <c r="Q188" i="6"/>
  <c r="Q174" i="6"/>
  <c r="Q155" i="6"/>
  <c r="Q141" i="6"/>
  <c r="Q127" i="6"/>
  <c r="Q108" i="6"/>
  <c r="Q94" i="6"/>
  <c r="Q80" i="6"/>
  <c r="Q24" i="6"/>
  <c r="Q35" i="6"/>
  <c r="L632" i="6"/>
  <c r="L618" i="6"/>
  <c r="L604" i="6"/>
  <c r="L585" i="6"/>
  <c r="L571" i="6"/>
  <c r="L557" i="6"/>
  <c r="L538" i="6"/>
  <c r="L524" i="6"/>
  <c r="L510" i="6"/>
  <c r="L489" i="6"/>
  <c r="L475" i="6"/>
  <c r="L461" i="6"/>
  <c r="L442" i="6"/>
  <c r="L428" i="6"/>
  <c r="L414" i="6"/>
  <c r="L395" i="6"/>
  <c r="L381" i="6"/>
  <c r="L367" i="6"/>
  <c r="L346" i="6"/>
  <c r="L332" i="6"/>
  <c r="L318" i="6"/>
  <c r="L299" i="6"/>
  <c r="L285" i="6"/>
  <c r="L271" i="6"/>
  <c r="L252" i="6"/>
  <c r="L238" i="6"/>
  <c r="L224" i="6"/>
  <c r="L203" i="6"/>
  <c r="L189" i="6"/>
  <c r="L175" i="6"/>
  <c r="L156" i="6"/>
  <c r="L142" i="6"/>
  <c r="L128" i="6"/>
  <c r="L109" i="6"/>
  <c r="L95" i="6"/>
  <c r="L81" i="6"/>
  <c r="L36" i="6"/>
  <c r="L25" i="6"/>
  <c r="I632" i="6"/>
  <c r="I618" i="6"/>
  <c r="I604" i="6"/>
  <c r="I585" i="6"/>
  <c r="I571" i="6"/>
  <c r="I442" i="6"/>
  <c r="I428" i="6"/>
  <c r="I414" i="6"/>
  <c r="I395" i="6"/>
  <c r="I381" i="6"/>
  <c r="I367" i="6"/>
  <c r="I346" i="6"/>
  <c r="I332" i="6"/>
  <c r="I318" i="6"/>
  <c r="I299" i="6"/>
  <c r="I285" i="6"/>
  <c r="I271" i="6"/>
  <c r="I252" i="6"/>
  <c r="I238" i="6"/>
  <c r="I557" i="6"/>
  <c r="I538" i="6"/>
  <c r="I524" i="6"/>
  <c r="I510" i="6"/>
  <c r="I489" i="6"/>
  <c r="I475" i="6"/>
  <c r="I461" i="6"/>
  <c r="I224" i="6"/>
  <c r="I203" i="6"/>
  <c r="I189" i="6"/>
  <c r="I175" i="6"/>
  <c r="I156" i="6"/>
  <c r="I142" i="6"/>
  <c r="I128" i="6"/>
  <c r="I109" i="6"/>
  <c r="I95" i="6"/>
  <c r="I81" i="6"/>
  <c r="I25" i="6"/>
  <c r="I36" i="6"/>
  <c r="L631" i="6"/>
  <c r="L617" i="6"/>
  <c r="L603" i="6"/>
  <c r="L584" i="6"/>
  <c r="L570" i="6"/>
  <c r="L556" i="6"/>
  <c r="L537" i="6"/>
  <c r="L523" i="6"/>
  <c r="L509" i="6"/>
  <c r="L488" i="6"/>
  <c r="L474" i="6"/>
  <c r="L460" i="6"/>
  <c r="L441" i="6"/>
  <c r="L427" i="6"/>
  <c r="L413" i="6"/>
  <c r="L394" i="6"/>
  <c r="L380" i="6"/>
  <c r="L366" i="6"/>
  <c r="L345" i="6"/>
  <c r="L331" i="6"/>
  <c r="L317" i="6"/>
  <c r="L298" i="6"/>
  <c r="L284" i="6"/>
  <c r="L270" i="6"/>
  <c r="L251" i="6"/>
  <c r="L237" i="6"/>
  <c r="L223" i="6"/>
  <c r="L202" i="6"/>
  <c r="L188" i="6"/>
  <c r="L174" i="6"/>
  <c r="L155" i="6"/>
  <c r="L141" i="6"/>
  <c r="L127" i="6"/>
  <c r="L108" i="6"/>
  <c r="L94" i="6"/>
  <c r="L80" i="6"/>
  <c r="L35" i="6"/>
  <c r="L24" i="6"/>
  <c r="D632" i="6"/>
  <c r="D618" i="6"/>
  <c r="D604" i="6"/>
  <c r="D585" i="6"/>
  <c r="D571" i="6"/>
  <c r="D557" i="6"/>
  <c r="D538" i="6"/>
  <c r="D524" i="6"/>
  <c r="D510" i="6"/>
  <c r="D489" i="6"/>
  <c r="D475" i="6"/>
  <c r="D461" i="6"/>
  <c r="D442" i="6"/>
  <c r="D428" i="6"/>
  <c r="D414" i="6"/>
  <c r="D395" i="6"/>
  <c r="D381" i="6"/>
  <c r="D367" i="6"/>
  <c r="D346" i="6"/>
  <c r="D332" i="6"/>
  <c r="D318" i="6"/>
  <c r="D299" i="6"/>
  <c r="D285" i="6"/>
  <c r="D271" i="6"/>
  <c r="D252" i="6"/>
  <c r="D238" i="6"/>
  <c r="D224" i="6"/>
  <c r="D203" i="6"/>
  <c r="D189" i="6"/>
  <c r="D175" i="6"/>
  <c r="D156" i="6"/>
  <c r="D142" i="6"/>
  <c r="D128" i="6"/>
  <c r="D109" i="6"/>
  <c r="D95" i="6"/>
  <c r="D81" i="6"/>
  <c r="D36" i="6"/>
  <c r="D25" i="6"/>
  <c r="K632" i="6"/>
  <c r="K618" i="6"/>
  <c r="K604" i="6"/>
  <c r="K585" i="6"/>
  <c r="K557" i="6"/>
  <c r="K538" i="6"/>
  <c r="K524" i="6"/>
  <c r="K510" i="6"/>
  <c r="K489" i="6"/>
  <c r="K475" i="6"/>
  <c r="K461" i="6"/>
  <c r="K571" i="6"/>
  <c r="K442" i="6"/>
  <c r="K428" i="6"/>
  <c r="K414" i="6"/>
  <c r="K395" i="6"/>
  <c r="K381" i="6"/>
  <c r="K367" i="6"/>
  <c r="K346" i="6"/>
  <c r="K332" i="6"/>
  <c r="K318" i="6"/>
  <c r="K299" i="6"/>
  <c r="K285" i="6"/>
  <c r="K271" i="6"/>
  <c r="K252" i="6"/>
  <c r="K238" i="6"/>
  <c r="K224" i="6"/>
  <c r="K203" i="6"/>
  <c r="K189" i="6"/>
  <c r="K175" i="6"/>
  <c r="K156" i="6"/>
  <c r="K142" i="6"/>
  <c r="K128" i="6"/>
  <c r="K109" i="6"/>
  <c r="K95" i="6"/>
  <c r="K81" i="6"/>
  <c r="K36" i="6"/>
  <c r="K25" i="6"/>
  <c r="N537" i="6"/>
  <c r="N523" i="6"/>
  <c r="N509" i="6"/>
  <c r="N488" i="6"/>
  <c r="N474" i="6"/>
  <c r="N460" i="6"/>
  <c r="N631" i="6"/>
  <c r="N617" i="6"/>
  <c r="N603" i="6"/>
  <c r="N584" i="6"/>
  <c r="N570" i="6"/>
  <c r="N556" i="6"/>
  <c r="N441" i="6"/>
  <c r="N427" i="6"/>
  <c r="N413" i="6"/>
  <c r="N394" i="6"/>
  <c r="N380" i="6"/>
  <c r="N366" i="6"/>
  <c r="N345" i="6"/>
  <c r="N331" i="6"/>
  <c r="N317" i="6"/>
  <c r="N298" i="6"/>
  <c r="N284" i="6"/>
  <c r="N270" i="6"/>
  <c r="N251" i="6"/>
  <c r="N237" i="6"/>
  <c r="N223" i="6"/>
  <c r="N202" i="6"/>
  <c r="N188" i="6"/>
  <c r="N174" i="6"/>
  <c r="N155" i="6"/>
  <c r="N141" i="6"/>
  <c r="N127" i="6"/>
  <c r="N108" i="6"/>
  <c r="N94" i="6"/>
  <c r="N80" i="6"/>
  <c r="N35" i="6"/>
  <c r="N24" i="6"/>
  <c r="H632" i="6"/>
  <c r="H618" i="6"/>
  <c r="H604" i="6"/>
  <c r="H585" i="6"/>
  <c r="H571" i="6"/>
  <c r="H557" i="6"/>
  <c r="H538" i="6"/>
  <c r="H524" i="6"/>
  <c r="H510" i="6"/>
  <c r="H489" i="6"/>
  <c r="H475" i="6"/>
  <c r="H461" i="6"/>
  <c r="H224" i="6"/>
  <c r="H203" i="6"/>
  <c r="H189" i="6"/>
  <c r="H175" i="6"/>
  <c r="H156" i="6"/>
  <c r="H142" i="6"/>
  <c r="H128" i="6"/>
  <c r="H109" i="6"/>
  <c r="H95" i="6"/>
  <c r="H81" i="6"/>
  <c r="H442" i="6"/>
  <c r="H428" i="6"/>
  <c r="H414" i="6"/>
  <c r="H395" i="6"/>
  <c r="H381" i="6"/>
  <c r="H367" i="6"/>
  <c r="H346" i="6"/>
  <c r="H332" i="6"/>
  <c r="H318" i="6"/>
  <c r="H299" i="6"/>
  <c r="H285" i="6"/>
  <c r="H271" i="6"/>
  <c r="H252" i="6"/>
  <c r="H238" i="6"/>
  <c r="H36" i="6"/>
  <c r="H25" i="6"/>
  <c r="E1720" i="19" a="1"/>
  <c r="H1587" i="19" a="1"/>
  <c r="H1544" i="19" a="1"/>
  <c r="H1544" i="19" s="1"/>
  <c r="H1549" i="19"/>
  <c r="H1570" i="19"/>
  <c r="H1501" i="19" a="1"/>
  <c r="H1539" i="19" s="1"/>
  <c r="H1458" i="19" a="1"/>
  <c r="E1205" i="19" a="1"/>
  <c r="BE1271" i="19" s="1"/>
  <c r="H1075" i="19" a="1"/>
  <c r="H1075" i="19" s="1"/>
  <c r="H1032" i="19" a="1"/>
  <c r="H989" i="19" a="1"/>
  <c r="H1085" i="19" l="1"/>
  <c r="H1565" i="19"/>
  <c r="H1559" i="19"/>
  <c r="H1097" i="19"/>
  <c r="H1081" i="19"/>
  <c r="H1113" i="19"/>
  <c r="H1092" i="19"/>
  <c r="H1080" i="19"/>
  <c r="H1581" i="19"/>
  <c r="H1102" i="19"/>
  <c r="H1108" i="19"/>
  <c r="H1086" i="19"/>
  <c r="H1076" i="19"/>
  <c r="H1575" i="19"/>
  <c r="H1554" i="19"/>
  <c r="H1112" i="19"/>
  <c r="H1106" i="19"/>
  <c r="H1101" i="19"/>
  <c r="H1096" i="19"/>
  <c r="H1090" i="19"/>
  <c r="H1110" i="19"/>
  <c r="H1105" i="19"/>
  <c r="H1100" i="19"/>
  <c r="H1094" i="19"/>
  <c r="H1089" i="19"/>
  <c r="H1084" i="19"/>
  <c r="H1078" i="19"/>
  <c r="H1109" i="19"/>
  <c r="H1104" i="19"/>
  <c r="H1098" i="19"/>
  <c r="H1093" i="19"/>
  <c r="H1088" i="19"/>
  <c r="H1082" i="19"/>
  <c r="H1077" i="19"/>
  <c r="H1579" i="19"/>
  <c r="H1574" i="19"/>
  <c r="H1569" i="19"/>
  <c r="H1563" i="19"/>
  <c r="H1558" i="19"/>
  <c r="H1553" i="19"/>
  <c r="H1547" i="19"/>
  <c r="H1578" i="19"/>
  <c r="H1573" i="19"/>
  <c r="H1567" i="19"/>
  <c r="H1562" i="19"/>
  <c r="H1557" i="19"/>
  <c r="H1551" i="19"/>
  <c r="H1546" i="19"/>
  <c r="H1582" i="19"/>
  <c r="H1577" i="19"/>
  <c r="H1571" i="19"/>
  <c r="H1566" i="19"/>
  <c r="H1561" i="19"/>
  <c r="H1555" i="19"/>
  <c r="H1550" i="19"/>
  <c r="H1545" i="19"/>
  <c r="S538" i="20"/>
  <c r="E539" i="20"/>
  <c r="AG537" i="20"/>
  <c r="AG1724" i="19"/>
  <c r="U537" i="20"/>
  <c r="AW535" i="20"/>
  <c r="BK534" i="20"/>
  <c r="BY533" i="20"/>
  <c r="AE538" i="20"/>
  <c r="O538" i="20"/>
  <c r="BY537" i="20"/>
  <c r="BI537" i="20"/>
  <c r="AS537" i="20"/>
  <c r="M537" i="20"/>
  <c r="AA536" i="20"/>
  <c r="AO535" i="20"/>
  <c r="Y535" i="20"/>
  <c r="AM534" i="20"/>
  <c r="BQ533" i="20"/>
  <c r="BA533" i="20"/>
  <c r="E1720" i="19"/>
  <c r="AI534" i="20"/>
  <c r="BK536" i="20"/>
  <c r="M535" i="20"/>
  <c r="H1580" i="19"/>
  <c r="H1576" i="19"/>
  <c r="H1572" i="19"/>
  <c r="H1568" i="19"/>
  <c r="H1564" i="19"/>
  <c r="H1560" i="19"/>
  <c r="H1556" i="19"/>
  <c r="H1552" i="19"/>
  <c r="H1548" i="19"/>
  <c r="H1504" i="19"/>
  <c r="H1508" i="19"/>
  <c r="H1512" i="19"/>
  <c r="H1516" i="19"/>
  <c r="H1520" i="19"/>
  <c r="H1524" i="19"/>
  <c r="H1528" i="19"/>
  <c r="H1532" i="19"/>
  <c r="H1536" i="19"/>
  <c r="H1501" i="19"/>
  <c r="H1505" i="19"/>
  <c r="H1509" i="19"/>
  <c r="H1513" i="19"/>
  <c r="H1517" i="19"/>
  <c r="H1521" i="19"/>
  <c r="H1525" i="19"/>
  <c r="H1529" i="19"/>
  <c r="H1533" i="19"/>
  <c r="H1537" i="19"/>
  <c r="H1502" i="19"/>
  <c r="H1506" i="19"/>
  <c r="H1510" i="19"/>
  <c r="H1514" i="19"/>
  <c r="H1518" i="19"/>
  <c r="H1522" i="19"/>
  <c r="H1526" i="19"/>
  <c r="H1530" i="19"/>
  <c r="H1534" i="19"/>
  <c r="H1538" i="19"/>
  <c r="H1503" i="19"/>
  <c r="H1507" i="19"/>
  <c r="H1511" i="19"/>
  <c r="H1515" i="19"/>
  <c r="H1519" i="19"/>
  <c r="H1523" i="19"/>
  <c r="H1527" i="19"/>
  <c r="H1531" i="19"/>
  <c r="H1535" i="19"/>
  <c r="H1111" i="19"/>
  <c r="H1107" i="19"/>
  <c r="H1103" i="19"/>
  <c r="H1099" i="19"/>
  <c r="H1095" i="19"/>
  <c r="H1091" i="19"/>
  <c r="H1087" i="19"/>
  <c r="H1083" i="19"/>
  <c r="H1079" i="19"/>
  <c r="AW533" i="20"/>
  <c r="BC534" i="20"/>
  <c r="U535" i="20"/>
  <c r="G536" i="20"/>
  <c r="BS536" i="20"/>
  <c r="BS543" i="20"/>
  <c r="BO543" i="20"/>
  <c r="BK543" i="20"/>
  <c r="BG543" i="20"/>
  <c r="BC543" i="20"/>
  <c r="AY543" i="20"/>
  <c r="AU543" i="20"/>
  <c r="AQ543" i="20"/>
  <c r="AM543" i="20"/>
  <c r="AI543" i="20"/>
  <c r="AE543" i="20"/>
  <c r="AA543" i="20"/>
  <c r="W543" i="20"/>
  <c r="S543" i="20"/>
  <c r="O543" i="20"/>
  <c r="K543" i="20"/>
  <c r="G543" i="20"/>
  <c r="CC542" i="20"/>
  <c r="T533" i="20"/>
  <c r="AF533" i="20"/>
  <c r="BD533" i="20"/>
  <c r="F534" i="20"/>
  <c r="R534" i="20"/>
  <c r="AP534" i="20"/>
  <c r="BR534" i="20"/>
  <c r="CD534" i="20"/>
  <c r="AB535" i="20"/>
  <c r="BD535" i="20"/>
  <c r="BP535" i="20"/>
  <c r="N536" i="20"/>
  <c r="AP536" i="20"/>
  <c r="BB536" i="20"/>
  <c r="BZ536" i="20"/>
  <c r="AB537" i="20"/>
  <c r="AN537" i="20"/>
  <c r="BD537" i="20"/>
  <c r="BT537" i="20"/>
  <c r="J538" i="20"/>
  <c r="Z538" i="20"/>
  <c r="J533" i="20"/>
  <c r="N533" i="20"/>
  <c r="Z533" i="20"/>
  <c r="AD533" i="20"/>
  <c r="AP533" i="20"/>
  <c r="AT533" i="20"/>
  <c r="AX533" i="20"/>
  <c r="BB533" i="20"/>
  <c r="BF533" i="20"/>
  <c r="BJ533" i="20"/>
  <c r="BV533" i="20"/>
  <c r="BZ533" i="20"/>
  <c r="L534" i="20"/>
  <c r="P534" i="20"/>
  <c r="AB534" i="20"/>
  <c r="AF534" i="20"/>
  <c r="AJ534" i="20"/>
  <c r="AN534" i="20"/>
  <c r="AR534" i="20"/>
  <c r="AV534" i="20"/>
  <c r="BH534" i="20"/>
  <c r="BL534" i="20"/>
  <c r="BX534" i="20"/>
  <c r="CB534" i="20"/>
  <c r="N535" i="20"/>
  <c r="R535" i="20"/>
  <c r="V535" i="20"/>
  <c r="Z535" i="20"/>
  <c r="AD535" i="20"/>
  <c r="AH535" i="20"/>
  <c r="AT535" i="20"/>
  <c r="AX535" i="20"/>
  <c r="BJ535" i="20"/>
  <c r="BN535" i="20"/>
  <c r="BZ535" i="20"/>
  <c r="CD535" i="20"/>
  <c r="H536" i="20"/>
  <c r="L536" i="20"/>
  <c r="P536" i="20"/>
  <c r="T536" i="20"/>
  <c r="AF536" i="20"/>
  <c r="AJ536" i="20"/>
  <c r="AV536" i="20"/>
  <c r="AZ536" i="20"/>
  <c r="BL536" i="20"/>
  <c r="BP536" i="20"/>
  <c r="BT536" i="20"/>
  <c r="BX536" i="20"/>
  <c r="CB536" i="20"/>
  <c r="F537" i="20"/>
  <c r="R537" i="20"/>
  <c r="V537" i="20"/>
  <c r="AL537" i="20"/>
  <c r="AP537" i="20"/>
  <c r="BB537" i="20"/>
  <c r="BR537" i="20"/>
  <c r="BV537" i="20"/>
  <c r="H538" i="20"/>
  <c r="X538" i="20"/>
  <c r="AB538" i="20"/>
  <c r="G533" i="20"/>
  <c r="K533" i="20"/>
  <c r="AI533" i="20"/>
  <c r="BK533" i="20"/>
  <c r="BS533" i="20"/>
  <c r="BW533" i="20"/>
  <c r="U534" i="20"/>
  <c r="AW534" i="20"/>
  <c r="BE534" i="20"/>
  <c r="BI534" i="20"/>
  <c r="G535" i="20"/>
  <c r="AI535" i="20"/>
  <c r="AQ535" i="20"/>
  <c r="AU535" i="20"/>
  <c r="BS535" i="20"/>
  <c r="U536" i="20"/>
  <c r="AC536" i="20"/>
  <c r="AG536" i="20"/>
  <c r="BE536" i="20"/>
  <c r="G537" i="20"/>
  <c r="O537" i="20"/>
  <c r="S537" i="20"/>
  <c r="AI537" i="20"/>
  <c r="AY537" i="20"/>
  <c r="BO537" i="20"/>
  <c r="E538" i="20"/>
  <c r="U538" i="20"/>
  <c r="AK538" i="20"/>
  <c r="AO538" i="20"/>
  <c r="AS538" i="20"/>
  <c r="AW538" i="20"/>
  <c r="BA538" i="20"/>
  <c r="BE538" i="20"/>
  <c r="BI538" i="20"/>
  <c r="BM538" i="20"/>
  <c r="BQ538" i="20"/>
  <c r="BU538" i="20"/>
  <c r="BY538" i="20"/>
  <c r="CC538" i="20"/>
  <c r="G539" i="20"/>
  <c r="K539" i="20"/>
  <c r="O539" i="20"/>
  <c r="S539" i="20"/>
  <c r="W539" i="20"/>
  <c r="AA539" i="20"/>
  <c r="AE539" i="20"/>
  <c r="AI539" i="20"/>
  <c r="AM539" i="20"/>
  <c r="AQ539" i="20"/>
  <c r="AU539" i="20"/>
  <c r="AY539" i="20"/>
  <c r="BC539" i="20"/>
  <c r="BG539" i="20"/>
  <c r="BK539" i="20"/>
  <c r="BO539" i="20"/>
  <c r="BS539" i="20"/>
  <c r="BW539" i="20"/>
  <c r="CA539" i="20"/>
  <c r="E540" i="20"/>
  <c r="I540" i="20"/>
  <c r="M540" i="20"/>
  <c r="Q540" i="20"/>
  <c r="U540" i="20"/>
  <c r="Y540" i="20"/>
  <c r="AC540" i="20"/>
  <c r="AG540" i="20"/>
  <c r="AK540" i="20"/>
  <c r="AO540" i="20"/>
  <c r="AS540" i="20"/>
  <c r="AW540" i="20"/>
  <c r="BA540" i="20"/>
  <c r="BE540" i="20"/>
  <c r="BI540" i="20"/>
  <c r="BM540" i="20"/>
  <c r="BQ540" i="20"/>
  <c r="BU540" i="20"/>
  <c r="BY540" i="20"/>
  <c r="CC540" i="20"/>
  <c r="G541" i="20"/>
  <c r="K541" i="20"/>
  <c r="O541" i="20"/>
  <c r="S541" i="20"/>
  <c r="W541" i="20"/>
  <c r="AA541" i="20"/>
  <c r="AE541" i="20"/>
  <c r="AI541" i="20"/>
  <c r="AM541" i="20"/>
  <c r="AQ541" i="20"/>
  <c r="AU541" i="20"/>
  <c r="AY541" i="20"/>
  <c r="BC541" i="20"/>
  <c r="BG541" i="20"/>
  <c r="BK541" i="20"/>
  <c r="BO541" i="20"/>
  <c r="BS541" i="20"/>
  <c r="BW541" i="20"/>
  <c r="CA541" i="20"/>
  <c r="E542" i="20"/>
  <c r="I542" i="20"/>
  <c r="M542" i="20"/>
  <c r="Q542" i="20"/>
  <c r="U542" i="20"/>
  <c r="Y542" i="20"/>
  <c r="AC542" i="20"/>
  <c r="AG542" i="20"/>
  <c r="AK542" i="20"/>
  <c r="AO542" i="20"/>
  <c r="AS542" i="20"/>
  <c r="AW542" i="20"/>
  <c r="BA542" i="20"/>
  <c r="BE542" i="20"/>
  <c r="BI542" i="20"/>
  <c r="BM542" i="20"/>
  <c r="BQ542" i="20"/>
  <c r="BU542" i="20"/>
  <c r="BY542" i="20"/>
  <c r="J1206" i="19"/>
  <c r="U1206" i="19"/>
  <c r="AE1206" i="19"/>
  <c r="AP1206" i="19"/>
  <c r="BA1206" i="19"/>
  <c r="BK1206" i="19"/>
  <c r="BV1206" i="19"/>
  <c r="G1207" i="19"/>
  <c r="Q1207" i="19"/>
  <c r="AB1207" i="19"/>
  <c r="AM1207" i="19"/>
  <c r="AW1207" i="19"/>
  <c r="BH1207" i="19"/>
  <c r="BS1207" i="19"/>
  <c r="CC1207" i="19"/>
  <c r="N1208" i="19"/>
  <c r="Y1208" i="19"/>
  <c r="AI1208" i="19"/>
  <c r="AT1208" i="19"/>
  <c r="BE1208" i="19"/>
  <c r="BO1208" i="19"/>
  <c r="BZ1208" i="19"/>
  <c r="K1209" i="19"/>
  <c r="U1209" i="19"/>
  <c r="AF1209" i="19"/>
  <c r="AQ1209" i="19"/>
  <c r="BA1209" i="19"/>
  <c r="BL1209" i="19"/>
  <c r="BW1209" i="19"/>
  <c r="G1210" i="19"/>
  <c r="R1210" i="19"/>
  <c r="AC1210" i="19"/>
  <c r="AM1210" i="19"/>
  <c r="AX1210" i="19"/>
  <c r="BI1210" i="19"/>
  <c r="BS1210" i="19"/>
  <c r="CD1210" i="19"/>
  <c r="O1211" i="19"/>
  <c r="AA1211" i="19"/>
  <c r="AQ1211" i="19"/>
  <c r="BG1211" i="19"/>
  <c r="BW1211" i="19"/>
  <c r="M1212" i="19"/>
  <c r="AC1212" i="19"/>
  <c r="AS1212" i="19"/>
  <c r="BI1212" i="19"/>
  <c r="BY1212" i="19"/>
  <c r="O1213" i="19"/>
  <c r="AE1213" i="19"/>
  <c r="AU1213" i="19"/>
  <c r="BK1213" i="19"/>
  <c r="CA1213" i="19"/>
  <c r="Q1214" i="19"/>
  <c r="AG1214" i="19"/>
  <c r="AW1214" i="19"/>
  <c r="BY1214" i="19"/>
  <c r="AE1215" i="19"/>
  <c r="BK1215" i="19"/>
  <c r="Q1216" i="19"/>
  <c r="AW1216" i="19"/>
  <c r="CC1216" i="19"/>
  <c r="AI1217" i="19"/>
  <c r="BO1217" i="19"/>
  <c r="U1218" i="19"/>
  <c r="BA1218" i="19"/>
  <c r="G1219" i="19"/>
  <c r="AM1219" i="19"/>
  <c r="BS1219" i="19"/>
  <c r="Y1220" i="19"/>
  <c r="BE1220" i="19"/>
  <c r="K1221" i="19"/>
  <c r="AQ1221" i="19"/>
  <c r="BW1221" i="19"/>
  <c r="AC1222" i="19"/>
  <c r="BI1222" i="19"/>
  <c r="O1223" i="19"/>
  <c r="AU1223" i="19"/>
  <c r="CA1223" i="19"/>
  <c r="AG1224" i="19"/>
  <c r="BM1224" i="19"/>
  <c r="S1225" i="19"/>
  <c r="AY1225" i="19"/>
  <c r="E1226" i="19"/>
  <c r="AK1226" i="19"/>
  <c r="BQ1226" i="19"/>
  <c r="W1227" i="19"/>
  <c r="BC1227" i="19"/>
  <c r="I1228" i="19"/>
  <c r="AO1228" i="19"/>
  <c r="BU1228" i="19"/>
  <c r="AA1229" i="19"/>
  <c r="BG1229" i="19"/>
  <c r="M1230" i="19"/>
  <c r="AS1230" i="19"/>
  <c r="BY1230" i="19"/>
  <c r="AE1231" i="19"/>
  <c r="BK1231" i="19"/>
  <c r="Q1232" i="19"/>
  <c r="BG1232" i="19"/>
  <c r="AS1233" i="19"/>
  <c r="AE1234" i="19"/>
  <c r="Q1235" i="19"/>
  <c r="BC1236" i="19"/>
  <c r="AA1238" i="19"/>
  <c r="BY1239" i="19"/>
  <c r="AW1241" i="19"/>
  <c r="U1243" i="19"/>
  <c r="BE1245" i="19"/>
  <c r="CA1248" i="19"/>
  <c r="W1252" i="19"/>
  <c r="BV1255" i="19"/>
  <c r="BW1261" i="19"/>
  <c r="V1206" i="19"/>
  <c r="BW1206" i="19"/>
  <c r="AY1207" i="19"/>
  <c r="AK1208" i="19"/>
  <c r="AG1209" i="19"/>
  <c r="BO1210" i="19"/>
  <c r="BS1212" i="19"/>
  <c r="S1215" i="19"/>
  <c r="BC1217" i="19"/>
  <c r="K1219" i="19"/>
  <c r="AC1220" i="19"/>
  <c r="O1221" i="19"/>
  <c r="AU1221" i="19"/>
  <c r="BK1221" i="19"/>
  <c r="CA1221" i="19"/>
  <c r="AG1222" i="19"/>
  <c r="AW1222" i="19"/>
  <c r="BM1222" i="19"/>
  <c r="CC1222" i="19"/>
  <c r="S1223" i="19"/>
  <c r="AI1223" i="19"/>
  <c r="AY1223" i="19"/>
  <c r="BO1223" i="19"/>
  <c r="E1224" i="19"/>
  <c r="U1224" i="19"/>
  <c r="AK1224" i="19"/>
  <c r="BA1224" i="19"/>
  <c r="BQ1224" i="19"/>
  <c r="G1225" i="19"/>
  <c r="W1225" i="19"/>
  <c r="AM1225" i="19"/>
  <c r="BC1225" i="19"/>
  <c r="BS1225" i="19"/>
  <c r="I1226" i="19"/>
  <c r="Y1226" i="19"/>
  <c r="AO1226" i="19"/>
  <c r="BE1226" i="19"/>
  <c r="BU1226" i="19"/>
  <c r="K1227" i="19"/>
  <c r="AA1227" i="19"/>
  <c r="AQ1227" i="19"/>
  <c r="BG1227" i="19"/>
  <c r="BW1227" i="19"/>
  <c r="M1228" i="19"/>
  <c r="AC1228" i="19"/>
  <c r="AS1228" i="19"/>
  <c r="BI1228" i="19"/>
  <c r="O1229" i="19"/>
  <c r="AE1229" i="19"/>
  <c r="AU1229" i="19"/>
  <c r="BK1229" i="19"/>
  <c r="CA1229" i="19"/>
  <c r="Q1230" i="19"/>
  <c r="AG1230" i="19"/>
  <c r="AW1230" i="19"/>
  <c r="BM1230" i="19"/>
  <c r="CC1230" i="19"/>
  <c r="S1231" i="19"/>
  <c r="AI1231" i="19"/>
  <c r="AY1231" i="19"/>
  <c r="BO1231" i="19"/>
  <c r="E1232" i="19"/>
  <c r="U1232" i="19"/>
  <c r="AM1232" i="19"/>
  <c r="BO1232" i="19"/>
  <c r="U1233" i="19"/>
  <c r="BA1233" i="19"/>
  <c r="G1234" i="19"/>
  <c r="AM1234" i="19"/>
  <c r="BS1234" i="19"/>
  <c r="Y1235" i="19"/>
  <c r="G1236" i="19"/>
  <c r="BS1236" i="19"/>
  <c r="BE1237" i="19"/>
  <c r="AQ1238" i="19"/>
  <c r="AC1239" i="19"/>
  <c r="O1240" i="19"/>
  <c r="CA1240" i="19"/>
  <c r="BM1241" i="19"/>
  <c r="AY1242" i="19"/>
  <c r="AK1243" i="19"/>
  <c r="AM1244" i="19"/>
  <c r="K1246" i="19"/>
  <c r="BI1247" i="19"/>
  <c r="AG1249" i="19"/>
  <c r="E1251" i="19"/>
  <c r="BC1252" i="19"/>
  <c r="AA1254" i="19"/>
  <c r="AL1256" i="19"/>
  <c r="BV1258" i="19"/>
  <c r="AT1263" i="19"/>
  <c r="CC1282" i="19"/>
  <c r="BY1282" i="19"/>
  <c r="BU1282" i="19"/>
  <c r="BQ1282" i="19"/>
  <c r="BM1282" i="19"/>
  <c r="BI1282" i="19"/>
  <c r="BE1282" i="19"/>
  <c r="BA1282" i="19"/>
  <c r="AW1282" i="19"/>
  <c r="AS1282" i="19"/>
  <c r="AO1282" i="19"/>
  <c r="AK1282" i="19"/>
  <c r="AG1282" i="19"/>
  <c r="AC1282" i="19"/>
  <c r="Y1282" i="19"/>
  <c r="U1282" i="19"/>
  <c r="Q1282" i="19"/>
  <c r="M1282" i="19"/>
  <c r="I1282" i="19"/>
  <c r="E1282" i="19"/>
  <c r="CA1281" i="19"/>
  <c r="BW1281" i="19"/>
  <c r="BS1281" i="19"/>
  <c r="BO1281" i="19"/>
  <c r="BK1281" i="19"/>
  <c r="BG1281" i="19"/>
  <c r="BC1281" i="19"/>
  <c r="AY1281" i="19"/>
  <c r="AU1281" i="19"/>
  <c r="AQ1281" i="19"/>
  <c r="AM1281" i="19"/>
  <c r="AI1281" i="19"/>
  <c r="AE1281" i="19"/>
  <c r="AA1281" i="19"/>
  <c r="W1281" i="19"/>
  <c r="S1281" i="19"/>
  <c r="O1281" i="19"/>
  <c r="K1281" i="19"/>
  <c r="G1281" i="19"/>
  <c r="CC1280" i="19"/>
  <c r="BY1280" i="19"/>
  <c r="BU1280" i="19"/>
  <c r="BQ1280" i="19"/>
  <c r="BM1280" i="19"/>
  <c r="BI1280" i="19"/>
  <c r="BE1280" i="19"/>
  <c r="BA1280" i="19"/>
  <c r="AW1280" i="19"/>
  <c r="AS1280" i="19"/>
  <c r="AO1280" i="19"/>
  <c r="AK1280" i="19"/>
  <c r="AG1280" i="19"/>
  <c r="AC1280" i="19"/>
  <c r="Y1280" i="19"/>
  <c r="U1280" i="19"/>
  <c r="Q1280" i="19"/>
  <c r="M1280" i="19"/>
  <c r="I1280" i="19"/>
  <c r="E1280" i="19"/>
  <c r="CA1279" i="19"/>
  <c r="BW1279" i="19"/>
  <c r="BS1279" i="19"/>
  <c r="BO1279" i="19"/>
  <c r="BK1279" i="19"/>
  <c r="BG1279" i="19"/>
  <c r="BC1279" i="19"/>
  <c r="AY1279" i="19"/>
  <c r="AU1279" i="19"/>
  <c r="AQ1279" i="19"/>
  <c r="AM1279" i="19"/>
  <c r="AI1279" i="19"/>
  <c r="AE1279" i="19"/>
  <c r="AA1279" i="19"/>
  <c r="W1279" i="19"/>
  <c r="S1279" i="19"/>
  <c r="O1279" i="19"/>
  <c r="K1279" i="19"/>
  <c r="G1279" i="19"/>
  <c r="CC1278" i="19"/>
  <c r="BY1278" i="19"/>
  <c r="BU1278" i="19"/>
  <c r="BQ1278" i="19"/>
  <c r="BM1278" i="19"/>
  <c r="BI1278" i="19"/>
  <c r="BE1278" i="19"/>
  <c r="BA1278" i="19"/>
  <c r="AW1278" i="19"/>
  <c r="AS1278" i="19"/>
  <c r="AO1278" i="19"/>
  <c r="AK1278" i="19"/>
  <c r="AG1278" i="19"/>
  <c r="AC1278" i="19"/>
  <c r="Y1278" i="19"/>
  <c r="U1278" i="19"/>
  <c r="Q1278" i="19"/>
  <c r="M1278" i="19"/>
  <c r="I1278" i="19"/>
  <c r="E1278" i="19"/>
  <c r="CA1277" i="19"/>
  <c r="BW1277" i="19"/>
  <c r="BS1277" i="19"/>
  <c r="BO1277" i="19"/>
  <c r="BK1277" i="19"/>
  <c r="BG1277" i="19"/>
  <c r="BC1277" i="19"/>
  <c r="AY1277" i="19"/>
  <c r="AU1277" i="19"/>
  <c r="AQ1277" i="19"/>
  <c r="AM1277" i="19"/>
  <c r="AI1277" i="19"/>
  <c r="AE1277" i="19"/>
  <c r="AA1277" i="19"/>
  <c r="W1277" i="19"/>
  <c r="S1277" i="19"/>
  <c r="O1277" i="19"/>
  <c r="K1277" i="19"/>
  <c r="G1277" i="19"/>
  <c r="CC1276" i="19"/>
  <c r="BY1276" i="19"/>
  <c r="BU1276" i="19"/>
  <c r="BQ1276" i="19"/>
  <c r="CB1282" i="19"/>
  <c r="BW1282" i="19"/>
  <c r="BR1282" i="19"/>
  <c r="BL1282" i="19"/>
  <c r="BG1282" i="19"/>
  <c r="BB1282" i="19"/>
  <c r="AV1282" i="19"/>
  <c r="AQ1282" i="19"/>
  <c r="AL1282" i="19"/>
  <c r="AF1282" i="19"/>
  <c r="AA1282" i="19"/>
  <c r="V1282" i="19"/>
  <c r="P1282" i="19"/>
  <c r="K1282" i="19"/>
  <c r="F1282" i="19"/>
  <c r="BZ1281" i="19"/>
  <c r="BU1281" i="19"/>
  <c r="BP1281" i="19"/>
  <c r="BJ1281" i="19"/>
  <c r="BE1281" i="19"/>
  <c r="AZ1281" i="19"/>
  <c r="AT1281" i="19"/>
  <c r="AO1281" i="19"/>
  <c r="AJ1281" i="19"/>
  <c r="AD1281" i="19"/>
  <c r="Y1281" i="19"/>
  <c r="T1281" i="19"/>
  <c r="N1281" i="19"/>
  <c r="I1281" i="19"/>
  <c r="CD1280" i="19"/>
  <c r="BX1280" i="19"/>
  <c r="BS1280" i="19"/>
  <c r="BN1280" i="19"/>
  <c r="BH1280" i="19"/>
  <c r="BC1280" i="19"/>
  <c r="AX1280" i="19"/>
  <c r="AR1280" i="19"/>
  <c r="AM1280" i="19"/>
  <c r="AH1280" i="19"/>
  <c r="AB1280" i="19"/>
  <c r="W1280" i="19"/>
  <c r="R1280" i="19"/>
  <c r="L1280" i="19"/>
  <c r="G1280" i="19"/>
  <c r="CB1279" i="19"/>
  <c r="BV1279" i="19"/>
  <c r="BQ1279" i="19"/>
  <c r="BL1279" i="19"/>
  <c r="BF1279" i="19"/>
  <c r="BA1279" i="19"/>
  <c r="AV1279" i="19"/>
  <c r="AP1279" i="19"/>
  <c r="AK1279" i="19"/>
  <c r="AF1279" i="19"/>
  <c r="Z1279" i="19"/>
  <c r="U1279" i="19"/>
  <c r="P1279" i="19"/>
  <c r="J1279" i="19"/>
  <c r="E1279" i="19"/>
  <c r="BZ1278" i="19"/>
  <c r="BT1278" i="19"/>
  <c r="BO1278" i="19"/>
  <c r="BJ1278" i="19"/>
  <c r="BD1278" i="19"/>
  <c r="AY1278" i="19"/>
  <c r="AT1278" i="19"/>
  <c r="AN1278" i="19"/>
  <c r="AI1278" i="19"/>
  <c r="AD1278" i="19"/>
  <c r="X1278" i="19"/>
  <c r="S1278" i="19"/>
  <c r="N1278" i="19"/>
  <c r="H1278" i="19"/>
  <c r="CC1277" i="19"/>
  <c r="BX1277" i="19"/>
  <c r="BR1277" i="19"/>
  <c r="BM1277" i="19"/>
  <c r="BH1277" i="19"/>
  <c r="BB1277" i="19"/>
  <c r="AW1277" i="19"/>
  <c r="AR1277" i="19"/>
  <c r="AL1277" i="19"/>
  <c r="AG1277" i="19"/>
  <c r="AB1277" i="19"/>
  <c r="V1277" i="19"/>
  <c r="Q1277" i="19"/>
  <c r="L1277" i="19"/>
  <c r="F1277" i="19"/>
  <c r="CA1276" i="19"/>
  <c r="BV1276" i="19"/>
  <c r="BP1276" i="19"/>
  <c r="BL1276" i="19"/>
  <c r="BH1276" i="19"/>
  <c r="BD1276" i="19"/>
  <c r="AZ1276" i="19"/>
  <c r="AV1276" i="19"/>
  <c r="AR1276" i="19"/>
  <c r="AN1276" i="19"/>
  <c r="AJ1276" i="19"/>
  <c r="AF1276" i="19"/>
  <c r="AB1276" i="19"/>
  <c r="X1276" i="19"/>
  <c r="T1276" i="19"/>
  <c r="P1276" i="19"/>
  <c r="L1276" i="19"/>
  <c r="H1276" i="19"/>
  <c r="CD1275" i="19"/>
  <c r="BZ1275" i="19"/>
  <c r="BV1275" i="19"/>
  <c r="BR1275" i="19"/>
  <c r="BN1275" i="19"/>
  <c r="BJ1275" i="19"/>
  <c r="BF1275" i="19"/>
  <c r="BB1275" i="19"/>
  <c r="AX1275" i="19"/>
  <c r="AT1275" i="19"/>
  <c r="AP1275" i="19"/>
  <c r="AL1275" i="19"/>
  <c r="AH1275" i="19"/>
  <c r="AD1275" i="19"/>
  <c r="Z1275" i="19"/>
  <c r="V1275" i="19"/>
  <c r="R1275" i="19"/>
  <c r="N1275" i="19"/>
  <c r="J1275" i="19"/>
  <c r="F1275" i="19"/>
  <c r="CB1274" i="19"/>
  <c r="BX1274" i="19"/>
  <c r="BT1274" i="19"/>
  <c r="BP1274" i="19"/>
  <c r="BL1274" i="19"/>
  <c r="BH1274" i="19"/>
  <c r="BD1274" i="19"/>
  <c r="AZ1274" i="19"/>
  <c r="AV1274" i="19"/>
  <c r="AR1274" i="19"/>
  <c r="AN1274" i="19"/>
  <c r="AJ1274" i="19"/>
  <c r="AF1274" i="19"/>
  <c r="AB1274" i="19"/>
  <c r="X1274" i="19"/>
  <c r="T1274" i="19"/>
  <c r="P1274" i="19"/>
  <c r="BZ1282" i="19"/>
  <c r="BS1282" i="19"/>
  <c r="BK1282" i="19"/>
  <c r="BD1282" i="19"/>
  <c r="AX1282" i="19"/>
  <c r="AP1282" i="19"/>
  <c r="AI1282" i="19"/>
  <c r="AB1282" i="19"/>
  <c r="T1282" i="19"/>
  <c r="N1282" i="19"/>
  <c r="G1282" i="19"/>
  <c r="BY1281" i="19"/>
  <c r="BR1281" i="19"/>
  <c r="BL1281" i="19"/>
  <c r="BD1281" i="19"/>
  <c r="AW1281" i="19"/>
  <c r="AP1281" i="19"/>
  <c r="AH1281" i="19"/>
  <c r="AB1281" i="19"/>
  <c r="U1281" i="19"/>
  <c r="M1281" i="19"/>
  <c r="F1281" i="19"/>
  <c r="BZ1280" i="19"/>
  <c r="BR1280" i="19"/>
  <c r="BK1280" i="19"/>
  <c r="BD1280" i="19"/>
  <c r="AV1280" i="19"/>
  <c r="AP1280" i="19"/>
  <c r="AI1280" i="19"/>
  <c r="AA1280" i="19"/>
  <c r="T1280" i="19"/>
  <c r="N1280" i="19"/>
  <c r="F1280" i="19"/>
  <c r="BY1279" i="19"/>
  <c r="BR1279" i="19"/>
  <c r="BJ1279" i="19"/>
  <c r="BD1279" i="19"/>
  <c r="AW1279" i="19"/>
  <c r="AO1279" i="19"/>
  <c r="AH1279" i="19"/>
  <c r="AB1279" i="19"/>
  <c r="T1279" i="19"/>
  <c r="M1279" i="19"/>
  <c r="F1279" i="19"/>
  <c r="BX1278" i="19"/>
  <c r="BR1278" i="19"/>
  <c r="BK1278" i="19"/>
  <c r="BC1278" i="19"/>
  <c r="AV1278" i="19"/>
  <c r="AP1278" i="19"/>
  <c r="AH1278" i="19"/>
  <c r="AA1278" i="19"/>
  <c r="T1278" i="19"/>
  <c r="L1278" i="19"/>
  <c r="F1278" i="19"/>
  <c r="BY1277" i="19"/>
  <c r="BQ1277" i="19"/>
  <c r="BJ1277" i="19"/>
  <c r="BD1277" i="19"/>
  <c r="AV1277" i="19"/>
  <c r="AO1277" i="19"/>
  <c r="AH1277" i="19"/>
  <c r="Z1277" i="19"/>
  <c r="T1277" i="19"/>
  <c r="M1277" i="19"/>
  <c r="E1277" i="19"/>
  <c r="BX1276" i="19"/>
  <c r="BR1276" i="19"/>
  <c r="BK1276" i="19"/>
  <c r="BF1276" i="19"/>
  <c r="BA1276" i="19"/>
  <c r="AU1276" i="19"/>
  <c r="AP1276" i="19"/>
  <c r="AK1276" i="19"/>
  <c r="AE1276" i="19"/>
  <c r="Z1276" i="19"/>
  <c r="U1276" i="19"/>
  <c r="O1276" i="19"/>
  <c r="J1276" i="19"/>
  <c r="E1276" i="19"/>
  <c r="BY1275" i="19"/>
  <c r="BT1275" i="19"/>
  <c r="BO1275" i="19"/>
  <c r="BI1275" i="19"/>
  <c r="BD1275" i="19"/>
  <c r="AY1275" i="19"/>
  <c r="AS1275" i="19"/>
  <c r="AN1275" i="19"/>
  <c r="AI1275" i="19"/>
  <c r="AC1275" i="19"/>
  <c r="X1275" i="19"/>
  <c r="S1275" i="19"/>
  <c r="M1275" i="19"/>
  <c r="H1275" i="19"/>
  <c r="CC1274" i="19"/>
  <c r="BW1274" i="19"/>
  <c r="BR1274" i="19"/>
  <c r="BM1274" i="19"/>
  <c r="BG1274" i="19"/>
  <c r="BB1274" i="19"/>
  <c r="AW1274" i="19"/>
  <c r="AQ1274" i="19"/>
  <c r="AL1274" i="19"/>
  <c r="AG1274" i="19"/>
  <c r="AA1274" i="19"/>
  <c r="V1274" i="19"/>
  <c r="Q1274" i="19"/>
  <c r="L1274" i="19"/>
  <c r="H1274" i="19"/>
  <c r="CD1273" i="19"/>
  <c r="BZ1273" i="19"/>
  <c r="BV1273" i="19"/>
  <c r="BR1273" i="19"/>
  <c r="BN1273" i="19"/>
  <c r="BJ1273" i="19"/>
  <c r="BF1273" i="19"/>
  <c r="BB1273" i="19"/>
  <c r="AX1273" i="19"/>
  <c r="AT1273" i="19"/>
  <c r="AP1273" i="19"/>
  <c r="AL1273" i="19"/>
  <c r="AH1273" i="19"/>
  <c r="AD1273" i="19"/>
  <c r="Z1273" i="19"/>
  <c r="V1273" i="19"/>
  <c r="R1273" i="19"/>
  <c r="N1273" i="19"/>
  <c r="J1273" i="19"/>
  <c r="F1273" i="19"/>
  <c r="CB1272" i="19"/>
  <c r="BX1272" i="19"/>
  <c r="BT1272" i="19"/>
  <c r="BP1272" i="19"/>
  <c r="BL1272" i="19"/>
  <c r="BH1272" i="19"/>
  <c r="BD1272" i="19"/>
  <c r="AZ1272" i="19"/>
  <c r="AV1272" i="19"/>
  <c r="AR1272" i="19"/>
  <c r="AN1272" i="19"/>
  <c r="AJ1272" i="19"/>
  <c r="AF1272" i="19"/>
  <c r="AB1272" i="19"/>
  <c r="X1272" i="19"/>
  <c r="T1272" i="19"/>
  <c r="P1272" i="19"/>
  <c r="L1272" i="19"/>
  <c r="H1272" i="19"/>
  <c r="CD1271" i="19"/>
  <c r="BZ1271" i="19"/>
  <c r="BV1271" i="19"/>
  <c r="BR1271" i="19"/>
  <c r="BN1271" i="19"/>
  <c r="BJ1271" i="19"/>
  <c r="BF1271" i="19"/>
  <c r="BX1282" i="19"/>
  <c r="BP1282" i="19"/>
  <c r="BJ1282" i="19"/>
  <c r="BC1282" i="19"/>
  <c r="AU1282" i="19"/>
  <c r="AN1282" i="19"/>
  <c r="AH1282" i="19"/>
  <c r="Z1282" i="19"/>
  <c r="S1282" i="19"/>
  <c r="L1282" i="19"/>
  <c r="CD1281" i="19"/>
  <c r="BX1281" i="19"/>
  <c r="BQ1281" i="19"/>
  <c r="BI1281" i="19"/>
  <c r="BB1281" i="19"/>
  <c r="AV1281" i="19"/>
  <c r="AN1281" i="19"/>
  <c r="AG1281" i="19"/>
  <c r="Z1281" i="19"/>
  <c r="R1281" i="19"/>
  <c r="L1281" i="19"/>
  <c r="E1281" i="19"/>
  <c r="BW1280" i="19"/>
  <c r="BP1280" i="19"/>
  <c r="BJ1280" i="19"/>
  <c r="BB1280" i="19"/>
  <c r="AU1280" i="19"/>
  <c r="AN1280" i="19"/>
  <c r="AF1280" i="19"/>
  <c r="Z1280" i="19"/>
  <c r="S1280" i="19"/>
  <c r="K1280" i="19"/>
  <c r="CD1279" i="19"/>
  <c r="BX1279" i="19"/>
  <c r="BP1279" i="19"/>
  <c r="BI1279" i="19"/>
  <c r="BB1279" i="19"/>
  <c r="AT1279" i="19"/>
  <c r="AN1279" i="19"/>
  <c r="AG1279" i="19"/>
  <c r="Y1279" i="19"/>
  <c r="R1279" i="19"/>
  <c r="L1279" i="19"/>
  <c r="CD1278" i="19"/>
  <c r="BW1278" i="19"/>
  <c r="BP1278" i="19"/>
  <c r="BH1278" i="19"/>
  <c r="BB1278" i="19"/>
  <c r="CA1282" i="19"/>
  <c r="BN1282" i="19"/>
  <c r="AY1282" i="19"/>
  <c r="AJ1282" i="19"/>
  <c r="W1282" i="19"/>
  <c r="H1282" i="19"/>
  <c r="BT1281" i="19"/>
  <c r="BF1281" i="19"/>
  <c r="AR1281" i="19"/>
  <c r="AC1281" i="19"/>
  <c r="P1281" i="19"/>
  <c r="CA1280" i="19"/>
  <c r="BL1280" i="19"/>
  <c r="AY1280" i="19"/>
  <c r="AJ1280" i="19"/>
  <c r="V1280" i="19"/>
  <c r="H1280" i="19"/>
  <c r="BT1279" i="19"/>
  <c r="BE1279" i="19"/>
  <c r="AR1279" i="19"/>
  <c r="AC1279" i="19"/>
  <c r="N1279" i="19"/>
  <c r="CA1278" i="19"/>
  <c r="BL1278" i="19"/>
  <c r="AX1278" i="19"/>
  <c r="AM1278" i="19"/>
  <c r="AE1278" i="19"/>
  <c r="V1278" i="19"/>
  <c r="K1278" i="19"/>
  <c r="CB1277" i="19"/>
  <c r="BT1277" i="19"/>
  <c r="BI1277" i="19"/>
  <c r="AZ1277" i="19"/>
  <c r="AP1277" i="19"/>
  <c r="AF1277" i="19"/>
  <c r="X1277" i="19"/>
  <c r="N1277" i="19"/>
  <c r="CD1276" i="19"/>
  <c r="BT1276" i="19"/>
  <c r="BM1276" i="19"/>
  <c r="BE1276" i="19"/>
  <c r="AX1276" i="19"/>
  <c r="AQ1276" i="19"/>
  <c r="AI1276" i="19"/>
  <c r="AC1276" i="19"/>
  <c r="V1276" i="19"/>
  <c r="N1276" i="19"/>
  <c r="G1276" i="19"/>
  <c r="CA1275" i="19"/>
  <c r="BS1275" i="19"/>
  <c r="BL1275" i="19"/>
  <c r="BE1275" i="19"/>
  <c r="AW1275" i="19"/>
  <c r="AQ1275" i="19"/>
  <c r="AJ1275" i="19"/>
  <c r="AB1275" i="19"/>
  <c r="U1275" i="19"/>
  <c r="O1275" i="19"/>
  <c r="G1275" i="19"/>
  <c r="BZ1274" i="19"/>
  <c r="BS1274" i="19"/>
  <c r="BK1274" i="19"/>
  <c r="BE1274" i="19"/>
  <c r="AX1274" i="19"/>
  <c r="AP1274" i="19"/>
  <c r="AI1274" i="19"/>
  <c r="AC1274" i="19"/>
  <c r="U1274" i="19"/>
  <c r="N1274" i="19"/>
  <c r="I1274" i="19"/>
  <c r="CC1273" i="19"/>
  <c r="BX1273" i="19"/>
  <c r="BS1273" i="19"/>
  <c r="BM1273" i="19"/>
  <c r="BH1273" i="19"/>
  <c r="BC1273" i="19"/>
  <c r="AW1273" i="19"/>
  <c r="AR1273" i="19"/>
  <c r="AM1273" i="19"/>
  <c r="AG1273" i="19"/>
  <c r="AB1273" i="19"/>
  <c r="W1273" i="19"/>
  <c r="Q1273" i="19"/>
  <c r="L1273" i="19"/>
  <c r="G1273" i="19"/>
  <c r="CA1272" i="19"/>
  <c r="BV1272" i="19"/>
  <c r="BQ1272" i="19"/>
  <c r="BK1272" i="19"/>
  <c r="BF1272" i="19"/>
  <c r="BA1272" i="19"/>
  <c r="AU1272" i="19"/>
  <c r="AP1272" i="19"/>
  <c r="AK1272" i="19"/>
  <c r="AE1272" i="19"/>
  <c r="Z1272" i="19"/>
  <c r="U1272" i="19"/>
  <c r="O1272" i="19"/>
  <c r="J1272" i="19"/>
  <c r="E1272" i="19"/>
  <c r="BY1271" i="19"/>
  <c r="BT1271" i="19"/>
  <c r="BO1271" i="19"/>
  <c r="BI1271" i="19"/>
  <c r="BD1271" i="19"/>
  <c r="AZ1271" i="19"/>
  <c r="AV1271" i="19"/>
  <c r="AR1271" i="19"/>
  <c r="AN1271" i="19"/>
  <c r="AJ1271" i="19"/>
  <c r="AF1271" i="19"/>
  <c r="AB1271" i="19"/>
  <c r="X1271" i="19"/>
  <c r="T1271" i="19"/>
  <c r="P1271" i="19"/>
  <c r="L1271" i="19"/>
  <c r="H1271" i="19"/>
  <c r="CD1270" i="19"/>
  <c r="BZ1270" i="19"/>
  <c r="BV1270" i="19"/>
  <c r="BR1270" i="19"/>
  <c r="BN1270" i="19"/>
  <c r="BJ1270" i="19"/>
  <c r="BF1270" i="19"/>
  <c r="BB1270" i="19"/>
  <c r="AX1270" i="19"/>
  <c r="AT1270" i="19"/>
  <c r="AP1270" i="19"/>
  <c r="AL1270" i="19"/>
  <c r="AH1270" i="19"/>
  <c r="AD1270" i="19"/>
  <c r="Z1270" i="19"/>
  <c r="V1270" i="19"/>
  <c r="R1270" i="19"/>
  <c r="N1270" i="19"/>
  <c r="J1270" i="19"/>
  <c r="F1270" i="19"/>
  <c r="CB1269" i="19"/>
  <c r="BX1269" i="19"/>
  <c r="BT1269" i="19"/>
  <c r="BP1269" i="19"/>
  <c r="BL1269" i="19"/>
  <c r="BH1269" i="19"/>
  <c r="BD1269" i="19"/>
  <c r="AZ1269" i="19"/>
  <c r="AV1269" i="19"/>
  <c r="AR1269" i="19"/>
  <c r="AN1269" i="19"/>
  <c r="AJ1269" i="19"/>
  <c r="AF1269" i="19"/>
  <c r="AB1269" i="19"/>
  <c r="X1269" i="19"/>
  <c r="T1269" i="19"/>
  <c r="P1269" i="19"/>
  <c r="L1269" i="19"/>
  <c r="H1269" i="19"/>
  <c r="CD1268" i="19"/>
  <c r="BZ1268" i="19"/>
  <c r="BV1268" i="19"/>
  <c r="BR1268" i="19"/>
  <c r="BN1268" i="19"/>
  <c r="BJ1268" i="19"/>
  <c r="BF1268" i="19"/>
  <c r="BB1268" i="19"/>
  <c r="AX1268" i="19"/>
  <c r="AT1268" i="19"/>
  <c r="AP1268" i="19"/>
  <c r="AL1268" i="19"/>
  <c r="AH1268" i="19"/>
  <c r="AD1268" i="19"/>
  <c r="Z1268" i="19"/>
  <c r="V1268" i="19"/>
  <c r="R1268" i="19"/>
  <c r="N1268" i="19"/>
  <c r="J1268" i="19"/>
  <c r="F1268" i="19"/>
  <c r="CB1267" i="19"/>
  <c r="BX1267" i="19"/>
  <c r="BT1267" i="19"/>
  <c r="BP1267" i="19"/>
  <c r="BL1267" i="19"/>
  <c r="BH1267" i="19"/>
  <c r="BD1267" i="19"/>
  <c r="AZ1267" i="19"/>
  <c r="AV1267" i="19"/>
  <c r="AR1267" i="19"/>
  <c r="AN1267" i="19"/>
  <c r="AJ1267" i="19"/>
  <c r="AF1267" i="19"/>
  <c r="AB1267" i="19"/>
  <c r="X1267" i="19"/>
  <c r="T1267" i="19"/>
  <c r="P1267" i="19"/>
  <c r="L1267" i="19"/>
  <c r="H1267" i="19"/>
  <c r="CD1266" i="19"/>
  <c r="BZ1266" i="19"/>
  <c r="BV1266" i="19"/>
  <c r="BR1266" i="19"/>
  <c r="BN1266" i="19"/>
  <c r="BJ1266" i="19"/>
  <c r="BF1266" i="19"/>
  <c r="BB1266" i="19"/>
  <c r="AX1266" i="19"/>
  <c r="AT1266" i="19"/>
  <c r="AP1266" i="19"/>
  <c r="AL1266" i="19"/>
  <c r="AH1266" i="19"/>
  <c r="AD1266" i="19"/>
  <c r="Z1266" i="19"/>
  <c r="V1266" i="19"/>
  <c r="R1266" i="19"/>
  <c r="N1266" i="19"/>
  <c r="J1266" i="19"/>
  <c r="F1266" i="19"/>
  <c r="CB1265" i="19"/>
  <c r="BX1265" i="19"/>
  <c r="BT1265" i="19"/>
  <c r="BP1265" i="19"/>
  <c r="BL1265" i="19"/>
  <c r="BH1265" i="19"/>
  <c r="BD1265" i="19"/>
  <c r="AZ1265" i="19"/>
  <c r="AV1265" i="19"/>
  <c r="AR1265" i="19"/>
  <c r="AN1265" i="19"/>
  <c r="AJ1265" i="19"/>
  <c r="AF1265" i="19"/>
  <c r="AB1265" i="19"/>
  <c r="X1265" i="19"/>
  <c r="T1265" i="19"/>
  <c r="P1265" i="19"/>
  <c r="L1265" i="19"/>
  <c r="H1265" i="19"/>
  <c r="CD1264" i="19"/>
  <c r="BZ1264" i="19"/>
  <c r="BV1264" i="19"/>
  <c r="BR1264" i="19"/>
  <c r="BN1264" i="19"/>
  <c r="BJ1264" i="19"/>
  <c r="BF1264" i="19"/>
  <c r="BB1264" i="19"/>
  <c r="AX1264" i="19"/>
  <c r="AT1264" i="19"/>
  <c r="AP1264" i="19"/>
  <c r="AL1264" i="19"/>
  <c r="AH1264" i="19"/>
  <c r="AD1264" i="19"/>
  <c r="Z1264" i="19"/>
  <c r="V1264" i="19"/>
  <c r="R1264" i="19"/>
  <c r="N1264" i="19"/>
  <c r="J1264" i="19"/>
  <c r="F1264" i="19"/>
  <c r="CB1263" i="19"/>
  <c r="BX1263" i="19"/>
  <c r="BT1263" i="19"/>
  <c r="BP1263" i="19"/>
  <c r="BL1263" i="19"/>
  <c r="BH1263" i="19"/>
  <c r="BD1263" i="19"/>
  <c r="AZ1263" i="19"/>
  <c r="AV1263" i="19"/>
  <c r="AR1263" i="19"/>
  <c r="AN1263" i="19"/>
  <c r="AJ1263" i="19"/>
  <c r="AF1263" i="19"/>
  <c r="AB1263" i="19"/>
  <c r="X1263" i="19"/>
  <c r="T1263" i="19"/>
  <c r="P1263" i="19"/>
  <c r="L1263" i="19"/>
  <c r="H1263" i="19"/>
  <c r="CD1262" i="19"/>
  <c r="BZ1262" i="19"/>
  <c r="BV1262" i="19"/>
  <c r="BR1262" i="19"/>
  <c r="BN1262" i="19"/>
  <c r="BJ1262" i="19"/>
  <c r="BF1262" i="19"/>
  <c r="BB1262" i="19"/>
  <c r="AX1262" i="19"/>
  <c r="AT1262" i="19"/>
  <c r="AP1262" i="19"/>
  <c r="AL1262" i="19"/>
  <c r="AH1262" i="19"/>
  <c r="AD1262" i="19"/>
  <c r="Z1262" i="19"/>
  <c r="V1262" i="19"/>
  <c r="R1262" i="19"/>
  <c r="N1262" i="19"/>
  <c r="J1262" i="19"/>
  <c r="F1262" i="19"/>
  <c r="CB1261" i="19"/>
  <c r="BX1261" i="19"/>
  <c r="BT1261" i="19"/>
  <c r="BP1261" i="19"/>
  <c r="BL1261" i="19"/>
  <c r="BH1261" i="19"/>
  <c r="BD1261" i="19"/>
  <c r="AZ1261" i="19"/>
  <c r="AV1261" i="19"/>
  <c r="AR1261" i="19"/>
  <c r="AN1261" i="19"/>
  <c r="AJ1261" i="19"/>
  <c r="AF1261" i="19"/>
  <c r="AB1261" i="19"/>
  <c r="X1261" i="19"/>
  <c r="T1261" i="19"/>
  <c r="P1261" i="19"/>
  <c r="L1261" i="19"/>
  <c r="H1261" i="19"/>
  <c r="CD1260" i="19"/>
  <c r="BZ1260" i="19"/>
  <c r="BV1260" i="19"/>
  <c r="BR1260" i="19"/>
  <c r="BN1260" i="19"/>
  <c r="BJ1260" i="19"/>
  <c r="BF1260" i="19"/>
  <c r="BB1260" i="19"/>
  <c r="AX1260" i="19"/>
  <c r="AT1260" i="19"/>
  <c r="AP1260" i="19"/>
  <c r="AL1260" i="19"/>
  <c r="AH1260" i="19"/>
  <c r="AD1260" i="19"/>
  <c r="Z1260" i="19"/>
  <c r="V1260" i="19"/>
  <c r="R1260" i="19"/>
  <c r="N1260" i="19"/>
  <c r="J1260" i="19"/>
  <c r="F1260" i="19"/>
  <c r="CB1259" i="19"/>
  <c r="BX1259" i="19"/>
  <c r="BT1259" i="19"/>
  <c r="BP1259" i="19"/>
  <c r="BL1259" i="19"/>
  <c r="BH1259" i="19"/>
  <c r="BV1282" i="19"/>
  <c r="BH1282" i="19"/>
  <c r="AT1282" i="19"/>
  <c r="AE1282" i="19"/>
  <c r="R1282" i="19"/>
  <c r="CC1281" i="19"/>
  <c r="BN1281" i="19"/>
  <c r="BA1281" i="19"/>
  <c r="AL1281" i="19"/>
  <c r="X1281" i="19"/>
  <c r="J1281" i="19"/>
  <c r="BV1280" i="19"/>
  <c r="BG1280" i="19"/>
  <c r="AT1280" i="19"/>
  <c r="AE1280" i="19"/>
  <c r="P1280" i="19"/>
  <c r="CC1279" i="19"/>
  <c r="BN1279" i="19"/>
  <c r="AZ1279" i="19"/>
  <c r="AL1279" i="19"/>
  <c r="X1279" i="19"/>
  <c r="I1279" i="19"/>
  <c r="BV1278" i="19"/>
  <c r="BG1278" i="19"/>
  <c r="AU1278" i="19"/>
  <c r="AL1278" i="19"/>
  <c r="AB1278" i="19"/>
  <c r="R1278" i="19"/>
  <c r="J1278" i="19"/>
  <c r="BZ1277" i="19"/>
  <c r="BP1277" i="19"/>
  <c r="BF1277" i="19"/>
  <c r="AX1277" i="19"/>
  <c r="AN1277" i="19"/>
  <c r="AD1277" i="19"/>
  <c r="U1277" i="19"/>
  <c r="J1277" i="19"/>
  <c r="CB1276" i="19"/>
  <c r="BS1276" i="19"/>
  <c r="BJ1276" i="19"/>
  <c r="BC1276" i="19"/>
  <c r="AW1276" i="19"/>
  <c r="AO1276" i="19"/>
  <c r="AH1276" i="19"/>
  <c r="AA1276" i="19"/>
  <c r="S1276" i="19"/>
  <c r="M1276" i="19"/>
  <c r="F1276" i="19"/>
  <c r="BX1275" i="19"/>
  <c r="BQ1275" i="19"/>
  <c r="BK1275" i="19"/>
  <c r="BC1275" i="19"/>
  <c r="AV1275" i="19"/>
  <c r="AO1275" i="19"/>
  <c r="AG1275" i="19"/>
  <c r="AA1275" i="19"/>
  <c r="T1275" i="19"/>
  <c r="L1275" i="19"/>
  <c r="E1275" i="19"/>
  <c r="BY1274" i="19"/>
  <c r="BQ1274" i="19"/>
  <c r="BJ1274" i="19"/>
  <c r="BC1274" i="19"/>
  <c r="AU1274" i="19"/>
  <c r="AO1274" i="19"/>
  <c r="AH1274" i="19"/>
  <c r="Z1274" i="19"/>
  <c r="S1274" i="19"/>
  <c r="M1274" i="19"/>
  <c r="G1274" i="19"/>
  <c r="CB1273" i="19"/>
  <c r="BW1273" i="19"/>
  <c r="BQ1273" i="19"/>
  <c r="BL1273" i="19"/>
  <c r="BG1273" i="19"/>
  <c r="BA1273" i="19"/>
  <c r="AV1273" i="19"/>
  <c r="AQ1273" i="19"/>
  <c r="AK1273" i="19"/>
  <c r="AF1273" i="19"/>
  <c r="AA1273" i="19"/>
  <c r="U1273" i="19"/>
  <c r="P1273" i="19"/>
  <c r="K1273" i="19"/>
  <c r="E1273" i="19"/>
  <c r="BZ1272" i="19"/>
  <c r="BU1272" i="19"/>
  <c r="BO1272" i="19"/>
  <c r="BJ1272" i="19"/>
  <c r="BE1272" i="19"/>
  <c r="AY1272" i="19"/>
  <c r="AT1272" i="19"/>
  <c r="AO1272" i="19"/>
  <c r="AI1272" i="19"/>
  <c r="AD1272" i="19"/>
  <c r="Y1272" i="19"/>
  <c r="S1272" i="19"/>
  <c r="N1272" i="19"/>
  <c r="I1272" i="19"/>
  <c r="CC1271" i="19"/>
  <c r="BX1271" i="19"/>
  <c r="BS1271" i="19"/>
  <c r="BM1271" i="19"/>
  <c r="BH1271" i="19"/>
  <c r="BC1271" i="19"/>
  <c r="AY1271" i="19"/>
  <c r="AU1271" i="19"/>
  <c r="AQ1271" i="19"/>
  <c r="AM1271" i="19"/>
  <c r="AI1271" i="19"/>
  <c r="AE1271" i="19"/>
  <c r="AA1271" i="19"/>
  <c r="W1271" i="19"/>
  <c r="S1271" i="19"/>
  <c r="O1271" i="19"/>
  <c r="K1271" i="19"/>
  <c r="G1271" i="19"/>
  <c r="CC1270" i="19"/>
  <c r="BY1270" i="19"/>
  <c r="BU1270" i="19"/>
  <c r="BQ1270" i="19"/>
  <c r="BM1270" i="19"/>
  <c r="BI1270" i="19"/>
  <c r="BE1270" i="19"/>
  <c r="BA1270" i="19"/>
  <c r="AW1270" i="19"/>
  <c r="AS1270" i="19"/>
  <c r="AO1270" i="19"/>
  <c r="AK1270" i="19"/>
  <c r="AG1270" i="19"/>
  <c r="AC1270" i="19"/>
  <c r="Y1270" i="19"/>
  <c r="U1270" i="19"/>
  <c r="Q1270" i="19"/>
  <c r="M1270" i="19"/>
  <c r="I1270" i="19"/>
  <c r="E1270" i="19"/>
  <c r="CA1269" i="19"/>
  <c r="BW1269" i="19"/>
  <c r="BS1269" i="19"/>
  <c r="BO1269" i="19"/>
  <c r="BK1269" i="19"/>
  <c r="BG1269" i="19"/>
  <c r="BC1269" i="19"/>
  <c r="AY1269" i="19"/>
  <c r="AU1269" i="19"/>
  <c r="AQ1269" i="19"/>
  <c r="AM1269" i="19"/>
  <c r="AI1269" i="19"/>
  <c r="AE1269" i="19"/>
  <c r="AA1269" i="19"/>
  <c r="W1269" i="19"/>
  <c r="S1269" i="19"/>
  <c r="O1269" i="19"/>
  <c r="K1269" i="19"/>
  <c r="G1269" i="19"/>
  <c r="CC1268" i="19"/>
  <c r="BY1268" i="19"/>
  <c r="BU1268" i="19"/>
  <c r="BQ1268" i="19"/>
  <c r="BM1268" i="19"/>
  <c r="BI1268" i="19"/>
  <c r="BE1268" i="19"/>
  <c r="BA1268" i="19"/>
  <c r="AW1268" i="19"/>
  <c r="AS1268" i="19"/>
  <c r="AO1268" i="19"/>
  <c r="AK1268" i="19"/>
  <c r="AG1268" i="19"/>
  <c r="AC1268" i="19"/>
  <c r="Y1268" i="19"/>
  <c r="U1268" i="19"/>
  <c r="Q1268" i="19"/>
  <c r="M1268" i="19"/>
  <c r="I1268" i="19"/>
  <c r="E1268" i="19"/>
  <c r="CA1267" i="19"/>
  <c r="BW1267" i="19"/>
  <c r="BS1267" i="19"/>
  <c r="BO1267" i="19"/>
  <c r="BK1267" i="19"/>
  <c r="BG1267" i="19"/>
  <c r="BC1267" i="19"/>
  <c r="AY1267" i="19"/>
  <c r="AU1267" i="19"/>
  <c r="AQ1267" i="19"/>
  <c r="AM1267" i="19"/>
  <c r="AI1267" i="19"/>
  <c r="AE1267" i="19"/>
  <c r="AA1267" i="19"/>
  <c r="W1267" i="19"/>
  <c r="S1267" i="19"/>
  <c r="O1267" i="19"/>
  <c r="K1267" i="19"/>
  <c r="G1267" i="19"/>
  <c r="CC1266" i="19"/>
  <c r="BY1266" i="19"/>
  <c r="BU1266" i="19"/>
  <c r="BQ1266" i="19"/>
  <c r="BM1266" i="19"/>
  <c r="BI1266" i="19"/>
  <c r="BE1266" i="19"/>
  <c r="BA1266" i="19"/>
  <c r="AW1266" i="19"/>
  <c r="AS1266" i="19"/>
  <c r="AO1266" i="19"/>
  <c r="AK1266" i="19"/>
  <c r="AG1266" i="19"/>
  <c r="AC1266" i="19"/>
  <c r="Y1266" i="19"/>
  <c r="U1266" i="19"/>
  <c r="Q1266" i="19"/>
  <c r="M1266" i="19"/>
  <c r="I1266" i="19"/>
  <c r="E1266" i="19"/>
  <c r="CA1265" i="19"/>
  <c r="BW1265" i="19"/>
  <c r="BS1265" i="19"/>
  <c r="BO1265" i="19"/>
  <c r="BK1265" i="19"/>
  <c r="BG1265" i="19"/>
  <c r="BC1265" i="19"/>
  <c r="AY1265" i="19"/>
  <c r="AU1265" i="19"/>
  <c r="AQ1265" i="19"/>
  <c r="AM1265" i="19"/>
  <c r="AI1265" i="19"/>
  <c r="AE1265" i="19"/>
  <c r="AA1265" i="19"/>
  <c r="W1265" i="19"/>
  <c r="S1265" i="19"/>
  <c r="O1265" i="19"/>
  <c r="K1265" i="19"/>
  <c r="G1265" i="19"/>
  <c r="CC1264" i="19"/>
  <c r="BY1264" i="19"/>
  <c r="BU1264" i="19"/>
  <c r="BQ1264" i="19"/>
  <c r="BM1264" i="19"/>
  <c r="BI1264" i="19"/>
  <c r="BE1264" i="19"/>
  <c r="BA1264" i="19"/>
  <c r="AW1264" i="19"/>
  <c r="AS1264" i="19"/>
  <c r="AO1264" i="19"/>
  <c r="AK1264" i="19"/>
  <c r="AG1264" i="19"/>
  <c r="AC1264" i="19"/>
  <c r="Y1264" i="19"/>
  <c r="U1264" i="19"/>
  <c r="Q1264" i="19"/>
  <c r="M1264" i="19"/>
  <c r="I1264" i="19"/>
  <c r="E1264" i="19"/>
  <c r="CA1263" i="19"/>
  <c r="BW1263" i="19"/>
  <c r="BS1263" i="19"/>
  <c r="BO1263" i="19"/>
  <c r="BK1263" i="19"/>
  <c r="BG1263" i="19"/>
  <c r="BC1263" i="19"/>
  <c r="AY1263" i="19"/>
  <c r="AU1263" i="19"/>
  <c r="AQ1263" i="19"/>
  <c r="AM1263" i="19"/>
  <c r="AI1263" i="19"/>
  <c r="AE1263" i="19"/>
  <c r="AA1263" i="19"/>
  <c r="W1263" i="19"/>
  <c r="S1263" i="19"/>
  <c r="O1263" i="19"/>
  <c r="K1263" i="19"/>
  <c r="G1263" i="19"/>
  <c r="CC1262" i="19"/>
  <c r="BY1262" i="19"/>
  <c r="BU1262" i="19"/>
  <c r="BQ1262" i="19"/>
  <c r="BM1262" i="19"/>
  <c r="BI1262" i="19"/>
  <c r="BE1262" i="19"/>
  <c r="BA1262" i="19"/>
  <c r="AW1262" i="19"/>
  <c r="AS1262" i="19"/>
  <c r="AO1262" i="19"/>
  <c r="AK1262" i="19"/>
  <c r="AG1262" i="19"/>
  <c r="AC1262" i="19"/>
  <c r="Y1262" i="19"/>
  <c r="U1262" i="19"/>
  <c r="Q1262" i="19"/>
  <c r="M1262" i="19"/>
  <c r="I1262" i="19"/>
  <c r="E1262" i="19"/>
  <c r="CA1261" i="19"/>
  <c r="BT1282" i="19"/>
  <c r="AR1282" i="19"/>
  <c r="O1282" i="19"/>
  <c r="BM1281" i="19"/>
  <c r="AK1281" i="19"/>
  <c r="H1281" i="19"/>
  <c r="BF1280" i="19"/>
  <c r="AD1280" i="19"/>
  <c r="BZ1279" i="19"/>
  <c r="AX1279" i="19"/>
  <c r="V1279" i="19"/>
  <c r="BS1278" i="19"/>
  <c r="AR1278" i="19"/>
  <c r="Z1278" i="19"/>
  <c r="G1278" i="19"/>
  <c r="BN1277" i="19"/>
  <c r="AT1277" i="19"/>
  <c r="AC1277" i="19"/>
  <c r="I1277" i="19"/>
  <c r="BO1276" i="19"/>
  <c r="BB1276" i="19"/>
  <c r="AM1276" i="19"/>
  <c r="Y1276" i="19"/>
  <c r="K1276" i="19"/>
  <c r="BW1275" i="19"/>
  <c r="BH1275" i="19"/>
  <c r="AU1275" i="19"/>
  <c r="AF1275" i="19"/>
  <c r="Q1275" i="19"/>
  <c r="CD1274" i="19"/>
  <c r="BO1274" i="19"/>
  <c r="BA1274" i="19"/>
  <c r="AM1274" i="19"/>
  <c r="Y1274" i="19"/>
  <c r="K1274" i="19"/>
  <c r="CA1273" i="19"/>
  <c r="BP1273" i="19"/>
  <c r="BE1273" i="19"/>
  <c r="AU1273" i="19"/>
  <c r="AJ1273" i="19"/>
  <c r="Y1273" i="19"/>
  <c r="O1273" i="19"/>
  <c r="CD1272" i="19"/>
  <c r="BS1272" i="19"/>
  <c r="BI1272" i="19"/>
  <c r="AX1272" i="19"/>
  <c r="AM1272" i="19"/>
  <c r="AC1272" i="19"/>
  <c r="R1272" i="19"/>
  <c r="G1272" i="19"/>
  <c r="BW1271" i="19"/>
  <c r="BL1271" i="19"/>
  <c r="BB1271" i="19"/>
  <c r="AT1271" i="19"/>
  <c r="AL1271" i="19"/>
  <c r="AD1271" i="19"/>
  <c r="V1271" i="19"/>
  <c r="N1271" i="19"/>
  <c r="F1271" i="19"/>
  <c r="BX1270" i="19"/>
  <c r="BP1270" i="19"/>
  <c r="BH1270" i="19"/>
  <c r="AZ1270" i="19"/>
  <c r="AR1270" i="19"/>
  <c r="AJ1270" i="19"/>
  <c r="AB1270" i="19"/>
  <c r="T1270" i="19"/>
  <c r="L1270" i="19"/>
  <c r="CD1269" i="19"/>
  <c r="BV1269" i="19"/>
  <c r="BN1269" i="19"/>
  <c r="BF1269" i="19"/>
  <c r="AX1269" i="19"/>
  <c r="AP1269" i="19"/>
  <c r="AH1269" i="19"/>
  <c r="Z1269" i="19"/>
  <c r="R1269" i="19"/>
  <c r="J1269" i="19"/>
  <c r="CB1268" i="19"/>
  <c r="BT1268" i="19"/>
  <c r="BL1268" i="19"/>
  <c r="BD1268" i="19"/>
  <c r="AV1268" i="19"/>
  <c r="AN1268" i="19"/>
  <c r="AF1268" i="19"/>
  <c r="BO1282" i="19"/>
  <c r="AM1282" i="19"/>
  <c r="J1282" i="19"/>
  <c r="BH1281" i="19"/>
  <c r="AF1281" i="19"/>
  <c r="CB1280" i="19"/>
  <c r="AZ1280" i="19"/>
  <c r="X1280" i="19"/>
  <c r="BU1279" i="19"/>
  <c r="AS1279" i="19"/>
  <c r="Q1279" i="19"/>
  <c r="BN1278" i="19"/>
  <c r="AQ1278" i="19"/>
  <c r="W1278" i="19"/>
  <c r="CD1277" i="19"/>
  <c r="BL1277" i="19"/>
  <c r="AS1277" i="19"/>
  <c r="Y1277" i="19"/>
  <c r="H1277" i="19"/>
  <c r="BN1276" i="19"/>
  <c r="AY1276" i="19"/>
  <c r="AL1276" i="19"/>
  <c r="W1276" i="19"/>
  <c r="I1276" i="19"/>
  <c r="BU1275" i="19"/>
  <c r="BG1275" i="19"/>
  <c r="AR1275" i="19"/>
  <c r="AE1275" i="19"/>
  <c r="P1275" i="19"/>
  <c r="CA1274" i="19"/>
  <c r="BN1274" i="19"/>
  <c r="AY1274" i="19"/>
  <c r="AK1274" i="19"/>
  <c r="W1274" i="19"/>
  <c r="J1274" i="19"/>
  <c r="BY1273" i="19"/>
  <c r="BO1273" i="19"/>
  <c r="BD1273" i="19"/>
  <c r="AS1273" i="19"/>
  <c r="AI1273" i="19"/>
  <c r="X1273" i="19"/>
  <c r="M1273" i="19"/>
  <c r="CC1272" i="19"/>
  <c r="BR1272" i="19"/>
  <c r="BG1272" i="19"/>
  <c r="AW1272" i="19"/>
  <c r="AL1272" i="19"/>
  <c r="AA1272" i="19"/>
  <c r="Q1272" i="19"/>
  <c r="F1272" i="19"/>
  <c r="BU1271" i="19"/>
  <c r="BK1271" i="19"/>
  <c r="BA1271" i="19"/>
  <c r="AS1271" i="19"/>
  <c r="AK1271" i="19"/>
  <c r="AC1271" i="19"/>
  <c r="U1271" i="19"/>
  <c r="M1271" i="19"/>
  <c r="E1271" i="19"/>
  <c r="BW1270" i="19"/>
  <c r="BO1270" i="19"/>
  <c r="BG1270" i="19"/>
  <c r="AY1270" i="19"/>
  <c r="AQ1270" i="19"/>
  <c r="AI1270" i="19"/>
  <c r="AA1270" i="19"/>
  <c r="S1270" i="19"/>
  <c r="K1270" i="19"/>
  <c r="CC1269" i="19"/>
  <c r="BU1269" i="19"/>
  <c r="BM1269" i="19"/>
  <c r="BE1269" i="19"/>
  <c r="AW1269" i="19"/>
  <c r="AO1269" i="19"/>
  <c r="AG1269" i="19"/>
  <c r="Y1269" i="19"/>
  <c r="Q1269" i="19"/>
  <c r="I1269" i="19"/>
  <c r="CA1268" i="19"/>
  <c r="BS1268" i="19"/>
  <c r="AD1282" i="19"/>
  <c r="AX1281" i="19"/>
  <c r="BT1280" i="19"/>
  <c r="O1280" i="19"/>
  <c r="AJ1279" i="19"/>
  <c r="BF1278" i="19"/>
  <c r="P1278" i="19"/>
  <c r="BE1277" i="19"/>
  <c r="R1277" i="19"/>
  <c r="BI1276" i="19"/>
  <c r="AG1276" i="19"/>
  <c r="CC1275" i="19"/>
  <c r="BA1275" i="19"/>
  <c r="Y1275" i="19"/>
  <c r="BV1274" i="19"/>
  <c r="AT1274" i="19"/>
  <c r="R1274" i="19"/>
  <c r="BU1273" i="19"/>
  <c r="AZ1273" i="19"/>
  <c r="AE1273" i="19"/>
  <c r="I1273" i="19"/>
  <c r="BN1272" i="19"/>
  <c r="AS1272" i="19"/>
  <c r="W1272" i="19"/>
  <c r="CB1271" i="19"/>
  <c r="BG1271" i="19"/>
  <c r="AP1271" i="19"/>
  <c r="Z1271" i="19"/>
  <c r="J1271" i="19"/>
  <c r="BT1270" i="19"/>
  <c r="BD1270" i="19"/>
  <c r="AN1270" i="19"/>
  <c r="X1270" i="19"/>
  <c r="H1270" i="19"/>
  <c r="BR1269" i="19"/>
  <c r="BB1269" i="19"/>
  <c r="AL1269" i="19"/>
  <c r="V1269" i="19"/>
  <c r="F1269" i="19"/>
  <c r="BP1268" i="19"/>
  <c r="BG1268" i="19"/>
  <c r="AU1268" i="19"/>
  <c r="AJ1268" i="19"/>
  <c r="AA1268" i="19"/>
  <c r="S1268" i="19"/>
  <c r="K1268" i="19"/>
  <c r="CC1267" i="19"/>
  <c r="BU1267" i="19"/>
  <c r="BM1267" i="19"/>
  <c r="BE1267" i="19"/>
  <c r="AW1267" i="19"/>
  <c r="AO1267" i="19"/>
  <c r="AG1267" i="19"/>
  <c r="Y1267" i="19"/>
  <c r="Q1267" i="19"/>
  <c r="I1267" i="19"/>
  <c r="CA1266" i="19"/>
  <c r="BS1266" i="19"/>
  <c r="BK1266" i="19"/>
  <c r="BC1266" i="19"/>
  <c r="AU1266" i="19"/>
  <c r="AM1266" i="19"/>
  <c r="AE1266" i="19"/>
  <c r="W1266" i="19"/>
  <c r="O1266" i="19"/>
  <c r="G1266" i="19"/>
  <c r="BY1265" i="19"/>
  <c r="BQ1265" i="19"/>
  <c r="BI1265" i="19"/>
  <c r="BA1265" i="19"/>
  <c r="AS1265" i="19"/>
  <c r="AK1265" i="19"/>
  <c r="AC1265" i="19"/>
  <c r="U1265" i="19"/>
  <c r="M1265" i="19"/>
  <c r="E1265" i="19"/>
  <c r="BW1264" i="19"/>
  <c r="BO1264" i="19"/>
  <c r="BG1264" i="19"/>
  <c r="AY1264" i="19"/>
  <c r="AQ1264" i="19"/>
  <c r="AI1264" i="19"/>
  <c r="AA1264" i="19"/>
  <c r="S1264" i="19"/>
  <c r="K1264" i="19"/>
  <c r="CC1263" i="19"/>
  <c r="BU1263" i="19"/>
  <c r="BM1263" i="19"/>
  <c r="BE1263" i="19"/>
  <c r="AW1263" i="19"/>
  <c r="AO1263" i="19"/>
  <c r="AG1263" i="19"/>
  <c r="Y1263" i="19"/>
  <c r="Q1263" i="19"/>
  <c r="I1263" i="19"/>
  <c r="CA1262" i="19"/>
  <c r="BS1262" i="19"/>
  <c r="BK1262" i="19"/>
  <c r="BC1262" i="19"/>
  <c r="AU1262" i="19"/>
  <c r="AM1262" i="19"/>
  <c r="AE1262" i="19"/>
  <c r="W1262" i="19"/>
  <c r="O1262" i="19"/>
  <c r="G1262" i="19"/>
  <c r="BY1261" i="19"/>
  <c r="BS1261" i="19"/>
  <c r="BN1261" i="19"/>
  <c r="BI1261" i="19"/>
  <c r="BC1261" i="19"/>
  <c r="AX1261" i="19"/>
  <c r="AS1261" i="19"/>
  <c r="AM1261" i="19"/>
  <c r="AH1261" i="19"/>
  <c r="AC1261" i="19"/>
  <c r="W1261" i="19"/>
  <c r="R1261" i="19"/>
  <c r="M1261" i="19"/>
  <c r="G1261" i="19"/>
  <c r="CB1260" i="19"/>
  <c r="BW1260" i="19"/>
  <c r="BQ1260" i="19"/>
  <c r="BL1260" i="19"/>
  <c r="BG1260" i="19"/>
  <c r="BA1260" i="19"/>
  <c r="AV1260" i="19"/>
  <c r="AQ1260" i="19"/>
  <c r="AK1260" i="19"/>
  <c r="AF1260" i="19"/>
  <c r="AA1260" i="19"/>
  <c r="U1260" i="19"/>
  <c r="P1260" i="19"/>
  <c r="K1260" i="19"/>
  <c r="E1260" i="19"/>
  <c r="BZ1259" i="19"/>
  <c r="BU1259" i="19"/>
  <c r="BO1259" i="19"/>
  <c r="BJ1259" i="19"/>
  <c r="BE1259" i="19"/>
  <c r="BA1259" i="19"/>
  <c r="AW1259" i="19"/>
  <c r="AS1259" i="19"/>
  <c r="AO1259" i="19"/>
  <c r="AK1259" i="19"/>
  <c r="AG1259" i="19"/>
  <c r="AC1259" i="19"/>
  <c r="Y1259" i="19"/>
  <c r="U1259" i="19"/>
  <c r="Q1259" i="19"/>
  <c r="M1259" i="19"/>
  <c r="I1259" i="19"/>
  <c r="E1259" i="19"/>
  <c r="CA1258" i="19"/>
  <c r="BW1258" i="19"/>
  <c r="BS1258" i="19"/>
  <c r="BO1258" i="19"/>
  <c r="BK1258" i="19"/>
  <c r="BG1258" i="19"/>
  <c r="BC1258" i="19"/>
  <c r="AY1258" i="19"/>
  <c r="AU1258" i="19"/>
  <c r="AQ1258" i="19"/>
  <c r="AM1258" i="19"/>
  <c r="AI1258" i="19"/>
  <c r="AE1258" i="19"/>
  <c r="AA1258" i="19"/>
  <c r="W1258" i="19"/>
  <c r="S1258" i="19"/>
  <c r="O1258" i="19"/>
  <c r="K1258" i="19"/>
  <c r="G1258" i="19"/>
  <c r="CC1257" i="19"/>
  <c r="BY1257" i="19"/>
  <c r="BU1257" i="19"/>
  <c r="BQ1257" i="19"/>
  <c r="BM1257" i="19"/>
  <c r="BI1257" i="19"/>
  <c r="BE1257" i="19"/>
  <c r="BA1257" i="19"/>
  <c r="AW1257" i="19"/>
  <c r="AS1257" i="19"/>
  <c r="AO1257" i="19"/>
  <c r="AK1257" i="19"/>
  <c r="AG1257" i="19"/>
  <c r="AC1257" i="19"/>
  <c r="Y1257" i="19"/>
  <c r="U1257" i="19"/>
  <c r="Q1257" i="19"/>
  <c r="M1257" i="19"/>
  <c r="I1257" i="19"/>
  <c r="E1257" i="19"/>
  <c r="CA1256" i="19"/>
  <c r="BW1256" i="19"/>
  <c r="BS1256" i="19"/>
  <c r="BO1256" i="19"/>
  <c r="BK1256" i="19"/>
  <c r="BG1256" i="19"/>
  <c r="BC1256" i="19"/>
  <c r="AY1256" i="19"/>
  <c r="AU1256" i="19"/>
  <c r="AQ1256" i="19"/>
  <c r="AM1256" i="19"/>
  <c r="AI1256" i="19"/>
  <c r="AE1256" i="19"/>
  <c r="AA1256" i="19"/>
  <c r="W1256" i="19"/>
  <c r="S1256" i="19"/>
  <c r="O1256" i="19"/>
  <c r="K1256" i="19"/>
  <c r="G1256" i="19"/>
  <c r="CC1255" i="19"/>
  <c r="BY1255" i="19"/>
  <c r="BU1255" i="19"/>
  <c r="BQ1255" i="19"/>
  <c r="BM1255" i="19"/>
  <c r="BI1255" i="19"/>
  <c r="BE1255" i="19"/>
  <c r="BA1255" i="19"/>
  <c r="AW1255" i="19"/>
  <c r="AS1255" i="19"/>
  <c r="AO1255" i="19"/>
  <c r="AK1255" i="19"/>
  <c r="AG1255" i="19"/>
  <c r="AC1255" i="19"/>
  <c r="Y1255" i="19"/>
  <c r="U1255" i="19"/>
  <c r="Q1255" i="19"/>
  <c r="M1255" i="19"/>
  <c r="I1255" i="19"/>
  <c r="E1255" i="19"/>
  <c r="CA1254" i="19"/>
  <c r="BW1254" i="19"/>
  <c r="BS1254" i="19"/>
  <c r="BO1254" i="19"/>
  <c r="BK1254" i="19"/>
  <c r="BG1254" i="19"/>
  <c r="BC1254" i="19"/>
  <c r="AY1254" i="19"/>
  <c r="AU1254" i="19"/>
  <c r="AQ1254" i="19"/>
  <c r="AM1254" i="19"/>
  <c r="BF1282" i="19"/>
  <c r="CB1281" i="19"/>
  <c r="V1281" i="19"/>
  <c r="AQ1280" i="19"/>
  <c r="BM1279" i="19"/>
  <c r="H1279" i="19"/>
  <c r="AJ1278" i="19"/>
  <c r="BV1277" i="19"/>
  <c r="AK1277" i="19"/>
  <c r="BZ1276" i="19"/>
  <c r="AT1276" i="19"/>
  <c r="R1276" i="19"/>
  <c r="BP1275" i="19"/>
  <c r="AM1275" i="19"/>
  <c r="K1275" i="19"/>
  <c r="BI1274" i="19"/>
  <c r="AE1274" i="19"/>
  <c r="F1274" i="19"/>
  <c r="BK1273" i="19"/>
  <c r="AO1273" i="19"/>
  <c r="T1273" i="19"/>
  <c r="BY1272" i="19"/>
  <c r="BC1272" i="19"/>
  <c r="AH1272" i="19"/>
  <c r="M1272" i="19"/>
  <c r="BQ1271" i="19"/>
  <c r="AX1271" i="19"/>
  <c r="AH1271" i="19"/>
  <c r="R1271" i="19"/>
  <c r="CB1270" i="19"/>
  <c r="BL1270" i="19"/>
  <c r="AV1270" i="19"/>
  <c r="AF1270" i="19"/>
  <c r="P1270" i="19"/>
  <c r="BZ1269" i="19"/>
  <c r="BJ1269" i="19"/>
  <c r="AT1269" i="19"/>
  <c r="AD1269" i="19"/>
  <c r="N1269" i="19"/>
  <c r="BX1268" i="19"/>
  <c r="BK1268" i="19"/>
  <c r="AZ1268" i="19"/>
  <c r="AQ1268" i="19"/>
  <c r="AE1268" i="19"/>
  <c r="W1268" i="19"/>
  <c r="O1268" i="19"/>
  <c r="G1268" i="19"/>
  <c r="BY1267" i="19"/>
  <c r="BQ1267" i="19"/>
  <c r="BI1267" i="19"/>
  <c r="BA1267" i="19"/>
  <c r="AS1267" i="19"/>
  <c r="AK1267" i="19"/>
  <c r="AC1267" i="19"/>
  <c r="U1267" i="19"/>
  <c r="M1267" i="19"/>
  <c r="E1267" i="19"/>
  <c r="BW1266" i="19"/>
  <c r="BO1266" i="19"/>
  <c r="BG1266" i="19"/>
  <c r="AY1266" i="19"/>
  <c r="AQ1266" i="19"/>
  <c r="AI1266" i="19"/>
  <c r="AA1266" i="19"/>
  <c r="S1266" i="19"/>
  <c r="K1266" i="19"/>
  <c r="CC1265" i="19"/>
  <c r="BU1265" i="19"/>
  <c r="BM1265" i="19"/>
  <c r="BE1265" i="19"/>
  <c r="AW1265" i="19"/>
  <c r="AO1265" i="19"/>
  <c r="AG1265" i="19"/>
  <c r="Y1265" i="19"/>
  <c r="Q1265" i="19"/>
  <c r="I1265" i="19"/>
  <c r="CA1264" i="19"/>
  <c r="BS1264" i="19"/>
  <c r="BK1264" i="19"/>
  <c r="BC1264" i="19"/>
  <c r="AU1264" i="19"/>
  <c r="AM1264" i="19"/>
  <c r="AE1264" i="19"/>
  <c r="W1264" i="19"/>
  <c r="O1264" i="19"/>
  <c r="G1264" i="19"/>
  <c r="BY1263" i="19"/>
  <c r="BQ1263" i="19"/>
  <c r="BI1263" i="19"/>
  <c r="BA1263" i="19"/>
  <c r="AS1263" i="19"/>
  <c r="AK1263" i="19"/>
  <c r="AC1263" i="19"/>
  <c r="U1263" i="19"/>
  <c r="M1263" i="19"/>
  <c r="E1263" i="19"/>
  <c r="BW1262" i="19"/>
  <c r="BO1262" i="19"/>
  <c r="BG1262" i="19"/>
  <c r="AY1262" i="19"/>
  <c r="AQ1262" i="19"/>
  <c r="AI1262" i="19"/>
  <c r="AA1262" i="19"/>
  <c r="S1262" i="19"/>
  <c r="K1262" i="19"/>
  <c r="CC1261" i="19"/>
  <c r="BV1261" i="19"/>
  <c r="BQ1261" i="19"/>
  <c r="BK1261" i="19"/>
  <c r="BF1261" i="19"/>
  <c r="BA1261" i="19"/>
  <c r="AU1261" i="19"/>
  <c r="AP1261" i="19"/>
  <c r="AK1261" i="19"/>
  <c r="AE1261" i="19"/>
  <c r="Z1261" i="19"/>
  <c r="U1261" i="19"/>
  <c r="O1261" i="19"/>
  <c r="J1261" i="19"/>
  <c r="E1261" i="19"/>
  <c r="BY1260" i="19"/>
  <c r="BT1260" i="19"/>
  <c r="BO1260" i="19"/>
  <c r="BI1260" i="19"/>
  <c r="BD1260" i="19"/>
  <c r="AY1260" i="19"/>
  <c r="AS1260" i="19"/>
  <c r="AN1260" i="19"/>
  <c r="AI1260" i="19"/>
  <c r="AC1260" i="19"/>
  <c r="X1260" i="19"/>
  <c r="S1260" i="19"/>
  <c r="M1260" i="19"/>
  <c r="H1260" i="19"/>
  <c r="CC1259" i="19"/>
  <c r="BW1259" i="19"/>
  <c r="BR1259" i="19"/>
  <c r="BM1259" i="19"/>
  <c r="BG1259" i="19"/>
  <c r="BC1259" i="19"/>
  <c r="AY1259" i="19"/>
  <c r="AU1259" i="19"/>
  <c r="AQ1259" i="19"/>
  <c r="AM1259" i="19"/>
  <c r="AI1259" i="19"/>
  <c r="AE1259" i="19"/>
  <c r="AA1259" i="19"/>
  <c r="W1259" i="19"/>
  <c r="S1259" i="19"/>
  <c r="O1259" i="19"/>
  <c r="K1259" i="19"/>
  <c r="G1259" i="19"/>
  <c r="CC1258" i="19"/>
  <c r="BY1258" i="19"/>
  <c r="BU1258" i="19"/>
  <c r="BQ1258" i="19"/>
  <c r="BM1258" i="19"/>
  <c r="BI1258" i="19"/>
  <c r="BE1258" i="19"/>
  <c r="BA1258" i="19"/>
  <c r="AW1258" i="19"/>
  <c r="AS1258" i="19"/>
  <c r="AO1258" i="19"/>
  <c r="AK1258" i="19"/>
  <c r="AG1258" i="19"/>
  <c r="AC1258" i="19"/>
  <c r="Y1258" i="19"/>
  <c r="U1258" i="19"/>
  <c r="Q1258" i="19"/>
  <c r="M1258" i="19"/>
  <c r="BV1281" i="19"/>
  <c r="AL1280" i="19"/>
  <c r="CB1278" i="19"/>
  <c r="BU1277" i="19"/>
  <c r="BW1276" i="19"/>
  <c r="Q1276" i="19"/>
  <c r="AK1275" i="19"/>
  <c r="BF1274" i="19"/>
  <c r="E1274" i="19"/>
  <c r="AN1273" i="19"/>
  <c r="BW1272" i="19"/>
  <c r="AG1272" i="19"/>
  <c r="BP1271" i="19"/>
  <c r="AG1271" i="19"/>
  <c r="CA1270" i="19"/>
  <c r="AU1270" i="19"/>
  <c r="O1270" i="19"/>
  <c r="BI1269" i="19"/>
  <c r="AC1269" i="19"/>
  <c r="BW1268" i="19"/>
  <c r="AY1268" i="19"/>
  <c r="AB1268" i="19"/>
  <c r="L1268" i="19"/>
  <c r="BV1267" i="19"/>
  <c r="BF1267" i="19"/>
  <c r="AP1267" i="19"/>
  <c r="Z1267" i="19"/>
  <c r="J1267" i="19"/>
  <c r="BT1266" i="19"/>
  <c r="BD1266" i="19"/>
  <c r="AN1266" i="19"/>
  <c r="X1266" i="19"/>
  <c r="H1266" i="19"/>
  <c r="BR1265" i="19"/>
  <c r="BB1265" i="19"/>
  <c r="AL1265" i="19"/>
  <c r="V1265" i="19"/>
  <c r="F1265" i="19"/>
  <c r="BP1264" i="19"/>
  <c r="AZ1264" i="19"/>
  <c r="AJ1264" i="19"/>
  <c r="T1264" i="19"/>
  <c r="CD1263" i="19"/>
  <c r="BN1263" i="19"/>
  <c r="AX1263" i="19"/>
  <c r="AH1263" i="19"/>
  <c r="R1263" i="19"/>
  <c r="CB1262" i="19"/>
  <c r="BL1262" i="19"/>
  <c r="AV1262" i="19"/>
  <c r="AF1262" i="19"/>
  <c r="P1262" i="19"/>
  <c r="BZ1261" i="19"/>
  <c r="BO1261" i="19"/>
  <c r="BE1261" i="19"/>
  <c r="AT1261" i="19"/>
  <c r="AI1261" i="19"/>
  <c r="Y1261" i="19"/>
  <c r="N1261" i="19"/>
  <c r="CC1260" i="19"/>
  <c r="BS1260" i="19"/>
  <c r="BH1260" i="19"/>
  <c r="AW1260" i="19"/>
  <c r="AM1260" i="19"/>
  <c r="AB1260" i="19"/>
  <c r="Q1260" i="19"/>
  <c r="G1260" i="19"/>
  <c r="BV1259" i="19"/>
  <c r="BK1259" i="19"/>
  <c r="BB1259" i="19"/>
  <c r="AT1259" i="19"/>
  <c r="AL1259" i="19"/>
  <c r="AD1259" i="19"/>
  <c r="V1259" i="19"/>
  <c r="N1259" i="19"/>
  <c r="F1259" i="19"/>
  <c r="BX1258" i="19"/>
  <c r="BP1258" i="19"/>
  <c r="BH1258" i="19"/>
  <c r="AZ1258" i="19"/>
  <c r="AR1258" i="19"/>
  <c r="AJ1258" i="19"/>
  <c r="AB1258" i="19"/>
  <c r="T1258" i="19"/>
  <c r="L1258" i="19"/>
  <c r="F1258" i="19"/>
  <c r="CA1257" i="19"/>
  <c r="BV1257" i="19"/>
  <c r="BP1257" i="19"/>
  <c r="BK1257" i="19"/>
  <c r="BF1257" i="19"/>
  <c r="AZ1257" i="19"/>
  <c r="AU1257" i="19"/>
  <c r="AP1257" i="19"/>
  <c r="AJ1257" i="19"/>
  <c r="AE1257" i="19"/>
  <c r="Z1257" i="19"/>
  <c r="T1257" i="19"/>
  <c r="O1257" i="19"/>
  <c r="J1257" i="19"/>
  <c r="CD1256" i="19"/>
  <c r="BY1256" i="19"/>
  <c r="BT1256" i="19"/>
  <c r="BN1256" i="19"/>
  <c r="BI1256" i="19"/>
  <c r="BD1256" i="19"/>
  <c r="AX1256" i="19"/>
  <c r="AS1256" i="19"/>
  <c r="AN1256" i="19"/>
  <c r="AH1256" i="19"/>
  <c r="AC1256" i="19"/>
  <c r="X1256" i="19"/>
  <c r="R1256" i="19"/>
  <c r="M1256" i="19"/>
  <c r="H1256" i="19"/>
  <c r="CB1255" i="19"/>
  <c r="BW1255" i="19"/>
  <c r="BR1255" i="19"/>
  <c r="BL1255" i="19"/>
  <c r="BG1255" i="19"/>
  <c r="BB1255" i="19"/>
  <c r="AV1255" i="19"/>
  <c r="AQ1255" i="19"/>
  <c r="AL1255" i="19"/>
  <c r="AF1255" i="19"/>
  <c r="AA1255" i="19"/>
  <c r="V1255" i="19"/>
  <c r="P1255" i="19"/>
  <c r="K1255" i="19"/>
  <c r="F1255" i="19"/>
  <c r="BZ1254" i="19"/>
  <c r="BU1254" i="19"/>
  <c r="BP1254" i="19"/>
  <c r="BJ1254" i="19"/>
  <c r="BE1254" i="19"/>
  <c r="AZ1254" i="19"/>
  <c r="AT1254" i="19"/>
  <c r="AO1254" i="19"/>
  <c r="AJ1254" i="19"/>
  <c r="AF1254" i="19"/>
  <c r="AB1254" i="19"/>
  <c r="X1254" i="19"/>
  <c r="T1254" i="19"/>
  <c r="P1254" i="19"/>
  <c r="L1254" i="19"/>
  <c r="H1254" i="19"/>
  <c r="CD1253" i="19"/>
  <c r="BZ1253" i="19"/>
  <c r="BV1253" i="19"/>
  <c r="BR1253" i="19"/>
  <c r="BN1253" i="19"/>
  <c r="BJ1253" i="19"/>
  <c r="BF1253" i="19"/>
  <c r="BB1253" i="19"/>
  <c r="AX1253" i="19"/>
  <c r="AT1253" i="19"/>
  <c r="AP1253" i="19"/>
  <c r="AL1253" i="19"/>
  <c r="AH1253" i="19"/>
  <c r="AD1253" i="19"/>
  <c r="Z1253" i="19"/>
  <c r="V1253" i="19"/>
  <c r="R1253" i="19"/>
  <c r="N1253" i="19"/>
  <c r="J1253" i="19"/>
  <c r="F1253" i="19"/>
  <c r="CB1252" i="19"/>
  <c r="BX1252" i="19"/>
  <c r="BT1252" i="19"/>
  <c r="BP1252" i="19"/>
  <c r="BL1252" i="19"/>
  <c r="BH1252" i="19"/>
  <c r="BD1252" i="19"/>
  <c r="AZ1252" i="19"/>
  <c r="AV1252" i="19"/>
  <c r="AR1252" i="19"/>
  <c r="AN1252" i="19"/>
  <c r="AJ1252" i="19"/>
  <c r="AF1252" i="19"/>
  <c r="AB1252" i="19"/>
  <c r="X1252" i="19"/>
  <c r="T1252" i="19"/>
  <c r="P1252" i="19"/>
  <c r="L1252" i="19"/>
  <c r="H1252" i="19"/>
  <c r="CD1251" i="19"/>
  <c r="BZ1251" i="19"/>
  <c r="BV1251" i="19"/>
  <c r="BR1251" i="19"/>
  <c r="BN1251" i="19"/>
  <c r="BJ1251" i="19"/>
  <c r="BF1251" i="19"/>
  <c r="BB1251" i="19"/>
  <c r="AX1251" i="19"/>
  <c r="AT1251" i="19"/>
  <c r="AP1251" i="19"/>
  <c r="AL1251" i="19"/>
  <c r="AH1251" i="19"/>
  <c r="AD1251" i="19"/>
  <c r="Z1251" i="19"/>
  <c r="V1251" i="19"/>
  <c r="R1251" i="19"/>
  <c r="N1251" i="19"/>
  <c r="J1251" i="19"/>
  <c r="F1251" i="19"/>
  <c r="CB1250" i="19"/>
  <c r="BX1250" i="19"/>
  <c r="BT1250" i="19"/>
  <c r="BP1250" i="19"/>
  <c r="BL1250" i="19"/>
  <c r="BH1250" i="19"/>
  <c r="BD1250" i="19"/>
  <c r="AZ1250" i="19"/>
  <c r="AV1250" i="19"/>
  <c r="AR1250" i="19"/>
  <c r="AN1250" i="19"/>
  <c r="AJ1250" i="19"/>
  <c r="AF1250" i="19"/>
  <c r="AB1250" i="19"/>
  <c r="X1250" i="19"/>
  <c r="T1250" i="19"/>
  <c r="P1250" i="19"/>
  <c r="L1250" i="19"/>
  <c r="H1250" i="19"/>
  <c r="CD1249" i="19"/>
  <c r="BZ1249" i="19"/>
  <c r="BV1249" i="19"/>
  <c r="BR1249" i="19"/>
  <c r="BN1249" i="19"/>
  <c r="BJ1249" i="19"/>
  <c r="BF1249" i="19"/>
  <c r="BB1249" i="19"/>
  <c r="AX1249" i="19"/>
  <c r="AT1249" i="19"/>
  <c r="AP1249" i="19"/>
  <c r="AL1249" i="19"/>
  <c r="AH1249" i="19"/>
  <c r="AD1249" i="19"/>
  <c r="Z1249" i="19"/>
  <c r="V1249" i="19"/>
  <c r="R1249" i="19"/>
  <c r="N1249" i="19"/>
  <c r="J1249" i="19"/>
  <c r="F1249" i="19"/>
  <c r="CB1248" i="19"/>
  <c r="BX1248" i="19"/>
  <c r="BT1248" i="19"/>
  <c r="BP1248" i="19"/>
  <c r="BL1248" i="19"/>
  <c r="BH1248" i="19"/>
  <c r="BD1248" i="19"/>
  <c r="AZ1248" i="19"/>
  <c r="AV1248" i="19"/>
  <c r="AR1248" i="19"/>
  <c r="AN1248" i="19"/>
  <c r="AJ1248" i="19"/>
  <c r="AF1248" i="19"/>
  <c r="AB1248" i="19"/>
  <c r="X1248" i="19"/>
  <c r="T1248" i="19"/>
  <c r="P1248" i="19"/>
  <c r="L1248" i="19"/>
  <c r="H1248" i="19"/>
  <c r="CD1247" i="19"/>
  <c r="BZ1247" i="19"/>
  <c r="BV1247" i="19"/>
  <c r="BR1247" i="19"/>
  <c r="BN1247" i="19"/>
  <c r="BJ1247" i="19"/>
  <c r="BF1247" i="19"/>
  <c r="BB1247" i="19"/>
  <c r="AX1247" i="19"/>
  <c r="AT1247" i="19"/>
  <c r="AP1247" i="19"/>
  <c r="AL1247" i="19"/>
  <c r="AH1247" i="19"/>
  <c r="AD1247" i="19"/>
  <c r="Z1247" i="19"/>
  <c r="V1247" i="19"/>
  <c r="R1247" i="19"/>
  <c r="N1247" i="19"/>
  <c r="J1247" i="19"/>
  <c r="F1247" i="19"/>
  <c r="CB1246" i="19"/>
  <c r="BX1246" i="19"/>
  <c r="BT1246" i="19"/>
  <c r="BP1246" i="19"/>
  <c r="BL1246" i="19"/>
  <c r="BH1246" i="19"/>
  <c r="BD1246" i="19"/>
  <c r="AZ1246" i="19"/>
  <c r="AV1246" i="19"/>
  <c r="AR1246" i="19"/>
  <c r="AN1246" i="19"/>
  <c r="AJ1246" i="19"/>
  <c r="AF1246" i="19"/>
  <c r="AB1246" i="19"/>
  <c r="X1246" i="19"/>
  <c r="T1246" i="19"/>
  <c r="P1246" i="19"/>
  <c r="L1246" i="19"/>
  <c r="H1246" i="19"/>
  <c r="CD1245" i="19"/>
  <c r="BZ1245" i="19"/>
  <c r="BV1245" i="19"/>
  <c r="BR1245" i="19"/>
  <c r="BN1245" i="19"/>
  <c r="BJ1245" i="19"/>
  <c r="BF1245" i="19"/>
  <c r="BB1245" i="19"/>
  <c r="AX1245" i="19"/>
  <c r="AT1245" i="19"/>
  <c r="AP1245" i="19"/>
  <c r="AL1245" i="19"/>
  <c r="AH1245" i="19"/>
  <c r="AD1245" i="19"/>
  <c r="Z1245" i="19"/>
  <c r="V1245" i="19"/>
  <c r="R1245" i="19"/>
  <c r="N1245" i="19"/>
  <c r="J1245" i="19"/>
  <c r="F1245" i="19"/>
  <c r="CB1244" i="19"/>
  <c r="BX1244" i="19"/>
  <c r="BT1244" i="19"/>
  <c r="BP1244" i="19"/>
  <c r="BL1244" i="19"/>
  <c r="BH1244" i="19"/>
  <c r="BD1244" i="19"/>
  <c r="AZ1244" i="19"/>
  <c r="AV1244" i="19"/>
  <c r="AR1244" i="19"/>
  <c r="AN1244" i="19"/>
  <c r="AJ1244" i="19"/>
  <c r="AF1244" i="19"/>
  <c r="AB1244" i="19"/>
  <c r="X1244" i="19"/>
  <c r="T1244" i="19"/>
  <c r="P1244" i="19"/>
  <c r="L1244" i="19"/>
  <c r="H1244" i="19"/>
  <c r="AZ1282" i="19"/>
  <c r="Q1281" i="19"/>
  <c r="BH1279" i="19"/>
  <c r="AF1278" i="19"/>
  <c r="AJ1277" i="19"/>
  <c r="AS1276" i="19"/>
  <c r="BM1275" i="19"/>
  <c r="I1275" i="19"/>
  <c r="AD1274" i="19"/>
  <c r="BI1273" i="19"/>
  <c r="S1273" i="19"/>
  <c r="BB1272" i="19"/>
  <c r="K1272" i="19"/>
  <c r="AW1271" i="19"/>
  <c r="Q1271" i="19"/>
  <c r="BK1270" i="19"/>
  <c r="AE1270" i="19"/>
  <c r="BY1269" i="19"/>
  <c r="AS1269" i="19"/>
  <c r="M1269" i="19"/>
  <c r="BH1268" i="19"/>
  <c r="AM1268" i="19"/>
  <c r="T1268" i="19"/>
  <c r="CD1267" i="19"/>
  <c r="BN1267" i="19"/>
  <c r="AX1267" i="19"/>
  <c r="AH1267" i="19"/>
  <c r="R1267" i="19"/>
  <c r="CB1266" i="19"/>
  <c r="BL1266" i="19"/>
  <c r="AV1266" i="19"/>
  <c r="AF1266" i="19"/>
  <c r="P1266" i="19"/>
  <c r="BZ1265" i="19"/>
  <c r="BJ1265" i="19"/>
  <c r="AT1265" i="19"/>
  <c r="AD1265" i="19"/>
  <c r="N1265" i="19"/>
  <c r="BX1264" i="19"/>
  <c r="BH1264" i="19"/>
  <c r="AR1264" i="19"/>
  <c r="AB1264" i="19"/>
  <c r="L1264" i="19"/>
  <c r="BV1263" i="19"/>
  <c r="BF1263" i="19"/>
  <c r="AP1263" i="19"/>
  <c r="Z1263" i="19"/>
  <c r="J1263" i="19"/>
  <c r="BT1262" i="19"/>
  <c r="BD1262" i="19"/>
  <c r="AN1262" i="19"/>
  <c r="X1262" i="19"/>
  <c r="H1262" i="19"/>
  <c r="BU1261" i="19"/>
  <c r="BJ1261" i="19"/>
  <c r="AY1261" i="19"/>
  <c r="AO1261" i="19"/>
  <c r="AD1261" i="19"/>
  <c r="S1261" i="19"/>
  <c r="I1261" i="19"/>
  <c r="BX1260" i="19"/>
  <c r="BM1260" i="19"/>
  <c r="BC1260" i="19"/>
  <c r="AR1260" i="19"/>
  <c r="AG1260" i="19"/>
  <c r="W1260" i="19"/>
  <c r="L1260" i="19"/>
  <c r="CA1259" i="19"/>
  <c r="BQ1259" i="19"/>
  <c r="BF1259" i="19"/>
  <c r="AX1259" i="19"/>
  <c r="AP1259" i="19"/>
  <c r="AH1259" i="19"/>
  <c r="Z1259" i="19"/>
  <c r="R1259" i="19"/>
  <c r="J1259" i="19"/>
  <c r="CB1258" i="19"/>
  <c r="BT1258" i="19"/>
  <c r="BL1258" i="19"/>
  <c r="BD1258" i="19"/>
  <c r="AV1258" i="19"/>
  <c r="AN1258" i="19"/>
  <c r="AF1258" i="19"/>
  <c r="X1258" i="19"/>
  <c r="P1258" i="19"/>
  <c r="I1258" i="19"/>
  <c r="CD1257" i="19"/>
  <c r="BX1257" i="19"/>
  <c r="BS1257" i="19"/>
  <c r="BN1257" i="19"/>
  <c r="BH1257" i="19"/>
  <c r="BC1257" i="19"/>
  <c r="AX1257" i="19"/>
  <c r="AR1257" i="19"/>
  <c r="AM1257" i="19"/>
  <c r="AH1257" i="19"/>
  <c r="AB1257" i="19"/>
  <c r="W1257" i="19"/>
  <c r="R1257" i="19"/>
  <c r="L1257" i="19"/>
  <c r="G1257" i="19"/>
  <c r="CB1256" i="19"/>
  <c r="BV1256" i="19"/>
  <c r="BQ1256" i="19"/>
  <c r="BL1256" i="19"/>
  <c r="BF1256" i="19"/>
  <c r="BA1256" i="19"/>
  <c r="AV1256" i="19"/>
  <c r="AP1256" i="19"/>
  <c r="AK1256" i="19"/>
  <c r="AF1256" i="19"/>
  <c r="Z1256" i="19"/>
  <c r="U1256" i="19"/>
  <c r="P1256" i="19"/>
  <c r="J1256" i="19"/>
  <c r="E1256" i="19"/>
  <c r="BZ1255" i="19"/>
  <c r="BT1255" i="19"/>
  <c r="BO1255" i="19"/>
  <c r="BJ1255" i="19"/>
  <c r="BD1255" i="19"/>
  <c r="AY1255" i="19"/>
  <c r="AT1255" i="19"/>
  <c r="AN1255" i="19"/>
  <c r="AI1255" i="19"/>
  <c r="AD1255" i="19"/>
  <c r="X1255" i="19"/>
  <c r="S1255" i="19"/>
  <c r="N1255" i="19"/>
  <c r="H1255" i="19"/>
  <c r="CC1254" i="19"/>
  <c r="BX1254" i="19"/>
  <c r="BR1254" i="19"/>
  <c r="BM1254" i="19"/>
  <c r="BH1254" i="19"/>
  <c r="BB1254" i="19"/>
  <c r="AW1254" i="19"/>
  <c r="AR1254" i="19"/>
  <c r="AL1254" i="19"/>
  <c r="AH1254" i="19"/>
  <c r="AD1254" i="19"/>
  <c r="Z1254" i="19"/>
  <c r="V1254" i="19"/>
  <c r="R1254" i="19"/>
  <c r="N1254" i="19"/>
  <c r="J1254" i="19"/>
  <c r="F1254" i="19"/>
  <c r="CB1253" i="19"/>
  <c r="BX1253" i="19"/>
  <c r="BT1253" i="19"/>
  <c r="BP1253" i="19"/>
  <c r="BL1253" i="19"/>
  <c r="BH1253" i="19"/>
  <c r="BD1253" i="19"/>
  <c r="AZ1253" i="19"/>
  <c r="AV1253" i="19"/>
  <c r="AR1253" i="19"/>
  <c r="AN1253" i="19"/>
  <c r="AJ1253" i="19"/>
  <c r="AF1253" i="19"/>
  <c r="AB1253" i="19"/>
  <c r="X1253" i="19"/>
  <c r="T1253" i="19"/>
  <c r="P1253" i="19"/>
  <c r="L1253" i="19"/>
  <c r="H1253" i="19"/>
  <c r="CD1252" i="19"/>
  <c r="BZ1252" i="19"/>
  <c r="BV1252" i="19"/>
  <c r="BR1252" i="19"/>
  <c r="BN1252" i="19"/>
  <c r="BJ1252" i="19"/>
  <c r="BF1252" i="19"/>
  <c r="BB1252" i="19"/>
  <c r="AX1252" i="19"/>
  <c r="AT1252" i="19"/>
  <c r="AP1252" i="19"/>
  <c r="AL1252" i="19"/>
  <c r="AH1252" i="19"/>
  <c r="AD1252" i="19"/>
  <c r="Z1252" i="19"/>
  <c r="V1252" i="19"/>
  <c r="R1252" i="19"/>
  <c r="N1252" i="19"/>
  <c r="J1252" i="19"/>
  <c r="F1252" i="19"/>
  <c r="CB1251" i="19"/>
  <c r="BX1251" i="19"/>
  <c r="BT1251" i="19"/>
  <c r="BP1251" i="19"/>
  <c r="BL1251" i="19"/>
  <c r="BH1251" i="19"/>
  <c r="BD1251" i="19"/>
  <c r="AZ1251" i="19"/>
  <c r="AV1251" i="19"/>
  <c r="AR1251" i="19"/>
  <c r="AN1251" i="19"/>
  <c r="AJ1251" i="19"/>
  <c r="AF1251" i="19"/>
  <c r="AB1251" i="19"/>
  <c r="X1251" i="19"/>
  <c r="T1251" i="19"/>
  <c r="P1251" i="19"/>
  <c r="L1251" i="19"/>
  <c r="H1251" i="19"/>
  <c r="CD1250" i="19"/>
  <c r="BZ1250" i="19"/>
  <c r="BV1250" i="19"/>
  <c r="BR1250" i="19"/>
  <c r="BN1250" i="19"/>
  <c r="BJ1250" i="19"/>
  <c r="BF1250" i="19"/>
  <c r="BB1250" i="19"/>
  <c r="AX1250" i="19"/>
  <c r="AT1250" i="19"/>
  <c r="AP1250" i="19"/>
  <c r="AL1250" i="19"/>
  <c r="AH1250" i="19"/>
  <c r="AD1250" i="19"/>
  <c r="Z1250" i="19"/>
  <c r="V1250" i="19"/>
  <c r="R1250" i="19"/>
  <c r="N1250" i="19"/>
  <c r="J1250" i="19"/>
  <c r="F1250" i="19"/>
  <c r="CB1249" i="19"/>
  <c r="BX1249" i="19"/>
  <c r="BT1249" i="19"/>
  <c r="BP1249" i="19"/>
  <c r="BL1249" i="19"/>
  <c r="BH1249" i="19"/>
  <c r="BD1249" i="19"/>
  <c r="AZ1249" i="19"/>
  <c r="AV1249" i="19"/>
  <c r="AR1249" i="19"/>
  <c r="AN1249" i="19"/>
  <c r="AJ1249" i="19"/>
  <c r="AF1249" i="19"/>
  <c r="AB1249" i="19"/>
  <c r="X1249" i="19"/>
  <c r="T1249" i="19"/>
  <c r="P1249" i="19"/>
  <c r="L1249" i="19"/>
  <c r="H1249" i="19"/>
  <c r="CD1248" i="19"/>
  <c r="BZ1248" i="19"/>
  <c r="BV1248" i="19"/>
  <c r="BR1248" i="19"/>
  <c r="BN1248" i="19"/>
  <c r="BJ1248" i="19"/>
  <c r="BF1248" i="19"/>
  <c r="BB1248" i="19"/>
  <c r="AX1248" i="19"/>
  <c r="AT1248" i="19"/>
  <c r="AP1248" i="19"/>
  <c r="AL1248" i="19"/>
  <c r="AH1248" i="19"/>
  <c r="AD1248" i="19"/>
  <c r="Z1248" i="19"/>
  <c r="V1248" i="19"/>
  <c r="R1248" i="19"/>
  <c r="N1248" i="19"/>
  <c r="J1248" i="19"/>
  <c r="F1248" i="19"/>
  <c r="CB1247" i="19"/>
  <c r="BX1247" i="19"/>
  <c r="BT1247" i="19"/>
  <c r="BP1247" i="19"/>
  <c r="BL1247" i="19"/>
  <c r="BH1247" i="19"/>
  <c r="BD1247" i="19"/>
  <c r="AZ1247" i="19"/>
  <c r="AV1247" i="19"/>
  <c r="AR1247" i="19"/>
  <c r="AN1247" i="19"/>
  <c r="AJ1247" i="19"/>
  <c r="AF1247" i="19"/>
  <c r="AB1247" i="19"/>
  <c r="X1247" i="19"/>
  <c r="T1247" i="19"/>
  <c r="P1247" i="19"/>
  <c r="L1247" i="19"/>
  <c r="H1247" i="19"/>
  <c r="CD1246" i="19"/>
  <c r="BZ1246" i="19"/>
  <c r="BV1246" i="19"/>
  <c r="BR1246" i="19"/>
  <c r="BN1246" i="19"/>
  <c r="BJ1246" i="19"/>
  <c r="BF1246" i="19"/>
  <c r="BB1246" i="19"/>
  <c r="AX1246" i="19"/>
  <c r="AT1246" i="19"/>
  <c r="AP1246" i="19"/>
  <c r="AL1246" i="19"/>
  <c r="AH1246" i="19"/>
  <c r="AD1246" i="19"/>
  <c r="Z1246" i="19"/>
  <c r="V1246" i="19"/>
  <c r="R1246" i="19"/>
  <c r="N1246" i="19"/>
  <c r="J1246" i="19"/>
  <c r="F1246" i="19"/>
  <c r="CB1245" i="19"/>
  <c r="BX1245" i="19"/>
  <c r="BT1245" i="19"/>
  <c r="BP1245" i="19"/>
  <c r="BL1245" i="19"/>
  <c r="BH1245" i="19"/>
  <c r="BD1245" i="19"/>
  <c r="AZ1245" i="19"/>
  <c r="AV1245" i="19"/>
  <c r="AR1245" i="19"/>
  <c r="AN1245" i="19"/>
  <c r="AJ1245" i="19"/>
  <c r="AF1245" i="19"/>
  <c r="AB1245" i="19"/>
  <c r="X1245" i="19"/>
  <c r="T1245" i="19"/>
  <c r="P1245" i="19"/>
  <c r="L1245" i="19"/>
  <c r="H1245" i="19"/>
  <c r="CD1244" i="19"/>
  <c r="BZ1244" i="19"/>
  <c r="BV1244" i="19"/>
  <c r="BR1244" i="19"/>
  <c r="BN1244" i="19"/>
  <c r="BJ1244" i="19"/>
  <c r="BF1244" i="19"/>
  <c r="BB1244" i="19"/>
  <c r="AX1244" i="19"/>
  <c r="AT1244" i="19"/>
  <c r="AP1244" i="19"/>
  <c r="AL1244" i="19"/>
  <c r="AH1244" i="19"/>
  <c r="AD1244" i="19"/>
  <c r="Z1244" i="19"/>
  <c r="V1244" i="19"/>
  <c r="R1244" i="19"/>
  <c r="N1244" i="19"/>
  <c r="J1244" i="19"/>
  <c r="BO1280" i="19"/>
  <c r="O1278" i="19"/>
  <c r="AD1276" i="19"/>
  <c r="BU1274" i="19"/>
  <c r="AY1273" i="19"/>
  <c r="AQ1272" i="19"/>
  <c r="AO1271" i="19"/>
  <c r="BC1270" i="19"/>
  <c r="BQ1269" i="19"/>
  <c r="E1269" i="19"/>
  <c r="AI1268" i="19"/>
  <c r="BZ1267" i="19"/>
  <c r="AT1267" i="19"/>
  <c r="N1267" i="19"/>
  <c r="BH1266" i="19"/>
  <c r="AB1266" i="19"/>
  <c r="BV1265" i="19"/>
  <c r="AP1265" i="19"/>
  <c r="J1265" i="19"/>
  <c r="BD1264" i="19"/>
  <c r="X1264" i="19"/>
  <c r="BR1263" i="19"/>
  <c r="AL1263" i="19"/>
  <c r="F1263" i="19"/>
  <c r="AZ1262" i="19"/>
  <c r="T1262" i="19"/>
  <c r="BR1261" i="19"/>
  <c r="AW1261" i="19"/>
  <c r="AA1261" i="19"/>
  <c r="F1261" i="19"/>
  <c r="BK1260" i="19"/>
  <c r="AO1260" i="19"/>
  <c r="T1260" i="19"/>
  <c r="BY1259" i="19"/>
  <c r="BD1259" i="19"/>
  <c r="AN1259" i="19"/>
  <c r="X1259" i="19"/>
  <c r="H1259" i="19"/>
  <c r="BR1258" i="19"/>
  <c r="BB1258" i="19"/>
  <c r="AL1258" i="19"/>
  <c r="V1258" i="19"/>
  <c r="H1258" i="19"/>
  <c r="BW1257" i="19"/>
  <c r="BL1257" i="19"/>
  <c r="BB1257" i="19"/>
  <c r="AQ1257" i="19"/>
  <c r="AF1257" i="19"/>
  <c r="V1257" i="19"/>
  <c r="K1257" i="19"/>
  <c r="BZ1256" i="19"/>
  <c r="BP1256" i="19"/>
  <c r="BE1256" i="19"/>
  <c r="AT1256" i="19"/>
  <c r="AJ1256" i="19"/>
  <c r="Y1256" i="19"/>
  <c r="N1256" i="19"/>
  <c r="CD1255" i="19"/>
  <c r="BS1255" i="19"/>
  <c r="BH1255" i="19"/>
  <c r="AX1255" i="19"/>
  <c r="AM1255" i="19"/>
  <c r="AB1255" i="19"/>
  <c r="R1255" i="19"/>
  <c r="G1255" i="19"/>
  <c r="BV1254" i="19"/>
  <c r="BL1254" i="19"/>
  <c r="BA1254" i="19"/>
  <c r="AP1254" i="19"/>
  <c r="AG1254" i="19"/>
  <c r="Y1254" i="19"/>
  <c r="Q1254" i="19"/>
  <c r="I1254" i="19"/>
  <c r="CA1253" i="19"/>
  <c r="BS1253" i="19"/>
  <c r="BK1253" i="19"/>
  <c r="BC1253" i="19"/>
  <c r="AU1253" i="19"/>
  <c r="AM1253" i="19"/>
  <c r="AE1253" i="19"/>
  <c r="W1253" i="19"/>
  <c r="O1253" i="19"/>
  <c r="G1253" i="19"/>
  <c r="BY1252" i="19"/>
  <c r="BQ1252" i="19"/>
  <c r="BI1252" i="19"/>
  <c r="BA1252" i="19"/>
  <c r="AS1252" i="19"/>
  <c r="AK1252" i="19"/>
  <c r="AC1252" i="19"/>
  <c r="U1252" i="19"/>
  <c r="M1252" i="19"/>
  <c r="E1252" i="19"/>
  <c r="BW1251" i="19"/>
  <c r="BO1251" i="19"/>
  <c r="BG1251" i="19"/>
  <c r="AY1251" i="19"/>
  <c r="AQ1251" i="19"/>
  <c r="AI1251" i="19"/>
  <c r="AA1251" i="19"/>
  <c r="S1251" i="19"/>
  <c r="K1251" i="19"/>
  <c r="CC1250" i="19"/>
  <c r="BU1250" i="19"/>
  <c r="BM1250" i="19"/>
  <c r="BE1250" i="19"/>
  <c r="AW1250" i="19"/>
  <c r="AO1250" i="19"/>
  <c r="AG1250" i="19"/>
  <c r="Y1250" i="19"/>
  <c r="Q1250" i="19"/>
  <c r="I1250" i="19"/>
  <c r="CA1249" i="19"/>
  <c r="BS1249" i="19"/>
  <c r="BK1249" i="19"/>
  <c r="BC1249" i="19"/>
  <c r="AU1249" i="19"/>
  <c r="AM1249" i="19"/>
  <c r="AE1249" i="19"/>
  <c r="W1249" i="19"/>
  <c r="O1249" i="19"/>
  <c r="G1249" i="19"/>
  <c r="BY1248" i="19"/>
  <c r="BQ1248" i="19"/>
  <c r="BI1248" i="19"/>
  <c r="BA1248" i="19"/>
  <c r="AS1248" i="19"/>
  <c r="AK1248" i="19"/>
  <c r="AC1248" i="19"/>
  <c r="U1248" i="19"/>
  <c r="M1248" i="19"/>
  <c r="E1248" i="19"/>
  <c r="BW1247" i="19"/>
  <c r="BO1247" i="19"/>
  <c r="BG1247" i="19"/>
  <c r="AY1247" i="19"/>
  <c r="AQ1247" i="19"/>
  <c r="AI1247" i="19"/>
  <c r="AA1247" i="19"/>
  <c r="S1247" i="19"/>
  <c r="K1247" i="19"/>
  <c r="CC1246" i="19"/>
  <c r="BU1246" i="19"/>
  <c r="BM1246" i="19"/>
  <c r="BE1246" i="19"/>
  <c r="AW1246" i="19"/>
  <c r="AO1246" i="19"/>
  <c r="AG1246" i="19"/>
  <c r="Y1246" i="19"/>
  <c r="Q1246" i="19"/>
  <c r="I1246" i="19"/>
  <c r="CA1245" i="19"/>
  <c r="BS1245" i="19"/>
  <c r="BK1245" i="19"/>
  <c r="BC1245" i="19"/>
  <c r="AU1245" i="19"/>
  <c r="AM1245" i="19"/>
  <c r="AE1245" i="19"/>
  <c r="W1245" i="19"/>
  <c r="O1245" i="19"/>
  <c r="G1245" i="19"/>
  <c r="BY1244" i="19"/>
  <c r="BQ1244" i="19"/>
  <c r="BI1244" i="19"/>
  <c r="BA1244" i="19"/>
  <c r="AS1244" i="19"/>
  <c r="AK1244" i="19"/>
  <c r="AC1244" i="19"/>
  <c r="U1244" i="19"/>
  <c r="M1244" i="19"/>
  <c r="F1244" i="19"/>
  <c r="CB1243" i="19"/>
  <c r="BX1243" i="19"/>
  <c r="BT1243" i="19"/>
  <c r="BP1243" i="19"/>
  <c r="BL1243" i="19"/>
  <c r="BH1243" i="19"/>
  <c r="BD1243" i="19"/>
  <c r="AZ1243" i="19"/>
  <c r="AV1243" i="19"/>
  <c r="AR1243" i="19"/>
  <c r="AN1243" i="19"/>
  <c r="AJ1243" i="19"/>
  <c r="AF1243" i="19"/>
  <c r="AB1243" i="19"/>
  <c r="X1243" i="19"/>
  <c r="T1243" i="19"/>
  <c r="P1243" i="19"/>
  <c r="L1243" i="19"/>
  <c r="H1243" i="19"/>
  <c r="CD1242" i="19"/>
  <c r="BZ1242" i="19"/>
  <c r="BV1242" i="19"/>
  <c r="BR1242" i="19"/>
  <c r="BN1242" i="19"/>
  <c r="BJ1242" i="19"/>
  <c r="BF1242" i="19"/>
  <c r="BB1242" i="19"/>
  <c r="AX1242" i="19"/>
  <c r="AT1242" i="19"/>
  <c r="AP1242" i="19"/>
  <c r="AL1242" i="19"/>
  <c r="AH1242" i="19"/>
  <c r="AD1242" i="19"/>
  <c r="Z1242" i="19"/>
  <c r="V1242" i="19"/>
  <c r="R1242" i="19"/>
  <c r="N1242" i="19"/>
  <c r="J1242" i="19"/>
  <c r="F1242" i="19"/>
  <c r="CB1241" i="19"/>
  <c r="BX1241" i="19"/>
  <c r="BT1241" i="19"/>
  <c r="BP1241" i="19"/>
  <c r="BL1241" i="19"/>
  <c r="BH1241" i="19"/>
  <c r="BD1241" i="19"/>
  <c r="AZ1241" i="19"/>
  <c r="AV1241" i="19"/>
  <c r="AR1241" i="19"/>
  <c r="AN1241" i="19"/>
  <c r="AJ1241" i="19"/>
  <c r="AF1241" i="19"/>
  <c r="AB1241" i="19"/>
  <c r="X1241" i="19"/>
  <c r="T1241" i="19"/>
  <c r="P1241" i="19"/>
  <c r="L1241" i="19"/>
  <c r="H1241" i="19"/>
  <c r="CD1240" i="19"/>
  <c r="BZ1240" i="19"/>
  <c r="BV1240" i="19"/>
  <c r="BR1240" i="19"/>
  <c r="BN1240" i="19"/>
  <c r="BJ1240" i="19"/>
  <c r="BF1240" i="19"/>
  <c r="BB1240" i="19"/>
  <c r="AX1240" i="19"/>
  <c r="AT1240" i="19"/>
  <c r="AP1240" i="19"/>
  <c r="AL1240" i="19"/>
  <c r="AH1240" i="19"/>
  <c r="AD1240" i="19"/>
  <c r="Z1240" i="19"/>
  <c r="V1240" i="19"/>
  <c r="R1240" i="19"/>
  <c r="N1240" i="19"/>
  <c r="J1240" i="19"/>
  <c r="F1240" i="19"/>
  <c r="CB1239" i="19"/>
  <c r="BX1239" i="19"/>
  <c r="BT1239" i="19"/>
  <c r="BP1239" i="19"/>
  <c r="BL1239" i="19"/>
  <c r="BH1239" i="19"/>
  <c r="BD1239" i="19"/>
  <c r="AZ1239" i="19"/>
  <c r="AV1239" i="19"/>
  <c r="AR1239" i="19"/>
  <c r="AN1239" i="19"/>
  <c r="AJ1239" i="19"/>
  <c r="AF1239" i="19"/>
  <c r="AB1239" i="19"/>
  <c r="X1239" i="19"/>
  <c r="T1239" i="19"/>
  <c r="P1239" i="19"/>
  <c r="L1239" i="19"/>
  <c r="H1239" i="19"/>
  <c r="CD1238" i="19"/>
  <c r="BZ1238" i="19"/>
  <c r="BV1238" i="19"/>
  <c r="BR1238" i="19"/>
  <c r="BN1238" i="19"/>
  <c r="BJ1238" i="19"/>
  <c r="BF1238" i="19"/>
  <c r="BB1238" i="19"/>
  <c r="AX1238" i="19"/>
  <c r="AT1238" i="19"/>
  <c r="AP1238" i="19"/>
  <c r="AL1238" i="19"/>
  <c r="AH1238" i="19"/>
  <c r="AD1238" i="19"/>
  <c r="Z1238" i="19"/>
  <c r="V1238" i="19"/>
  <c r="R1238" i="19"/>
  <c r="N1238" i="19"/>
  <c r="J1238" i="19"/>
  <c r="F1238" i="19"/>
  <c r="CB1237" i="19"/>
  <c r="BX1237" i="19"/>
  <c r="BT1237" i="19"/>
  <c r="BP1237" i="19"/>
  <c r="BL1237" i="19"/>
  <c r="BH1237" i="19"/>
  <c r="BD1237" i="19"/>
  <c r="AZ1237" i="19"/>
  <c r="AV1237" i="19"/>
  <c r="AR1237" i="19"/>
  <c r="AN1237" i="19"/>
  <c r="AJ1237" i="19"/>
  <c r="AF1237" i="19"/>
  <c r="AB1237" i="19"/>
  <c r="X1237" i="19"/>
  <c r="T1237" i="19"/>
  <c r="P1237" i="19"/>
  <c r="L1237" i="19"/>
  <c r="H1237" i="19"/>
  <c r="CD1236" i="19"/>
  <c r="BZ1236" i="19"/>
  <c r="BV1236" i="19"/>
  <c r="BR1236" i="19"/>
  <c r="BN1236" i="19"/>
  <c r="BJ1236" i="19"/>
  <c r="BF1236" i="19"/>
  <c r="BB1236" i="19"/>
  <c r="AX1236" i="19"/>
  <c r="AT1236" i="19"/>
  <c r="AP1236" i="19"/>
  <c r="AL1236" i="19"/>
  <c r="AH1236" i="19"/>
  <c r="AD1236" i="19"/>
  <c r="Z1236" i="19"/>
  <c r="V1236" i="19"/>
  <c r="R1236" i="19"/>
  <c r="N1236" i="19"/>
  <c r="J1236" i="19"/>
  <c r="F1236" i="19"/>
  <c r="CB1235" i="19"/>
  <c r="BX1235" i="19"/>
  <c r="BT1235" i="19"/>
  <c r="BP1235" i="19"/>
  <c r="BL1235" i="19"/>
  <c r="BH1235" i="19"/>
  <c r="BD1235" i="19"/>
  <c r="AZ1235" i="19"/>
  <c r="AV1235" i="19"/>
  <c r="AR1235" i="19"/>
  <c r="AN1235" i="19"/>
  <c r="AJ1235" i="19"/>
  <c r="AF1235" i="19"/>
  <c r="AB1235" i="19"/>
  <c r="X1235" i="19"/>
  <c r="T1235" i="19"/>
  <c r="P1235" i="19"/>
  <c r="L1235" i="19"/>
  <c r="H1235" i="19"/>
  <c r="CD1234" i="19"/>
  <c r="BZ1234" i="19"/>
  <c r="BV1234" i="19"/>
  <c r="BR1234" i="19"/>
  <c r="BN1234" i="19"/>
  <c r="BJ1234" i="19"/>
  <c r="BF1234" i="19"/>
  <c r="BB1234" i="19"/>
  <c r="AX1234" i="19"/>
  <c r="AT1234" i="19"/>
  <c r="AP1234" i="19"/>
  <c r="AL1234" i="19"/>
  <c r="AH1234" i="19"/>
  <c r="AD1234" i="19"/>
  <c r="Z1234" i="19"/>
  <c r="V1234" i="19"/>
  <c r="R1234" i="19"/>
  <c r="N1234" i="19"/>
  <c r="J1234" i="19"/>
  <c r="F1234" i="19"/>
  <c r="CB1233" i="19"/>
  <c r="BX1233" i="19"/>
  <c r="BT1233" i="19"/>
  <c r="BP1233" i="19"/>
  <c r="BL1233" i="19"/>
  <c r="BH1233" i="19"/>
  <c r="BD1233" i="19"/>
  <c r="AZ1233" i="19"/>
  <c r="AV1233" i="19"/>
  <c r="AR1233" i="19"/>
  <c r="AN1233" i="19"/>
  <c r="AJ1233" i="19"/>
  <c r="AF1233" i="19"/>
  <c r="AB1233" i="19"/>
  <c r="X1233" i="19"/>
  <c r="T1233" i="19"/>
  <c r="P1233" i="19"/>
  <c r="L1233" i="19"/>
  <c r="H1233" i="19"/>
  <c r="CD1232" i="19"/>
  <c r="BZ1232" i="19"/>
  <c r="BV1232" i="19"/>
  <c r="BR1232" i="19"/>
  <c r="BN1232" i="19"/>
  <c r="BJ1232" i="19"/>
  <c r="BF1232" i="19"/>
  <c r="BB1232" i="19"/>
  <c r="AX1232" i="19"/>
  <c r="CD1282" i="19"/>
  <c r="J1280" i="19"/>
  <c r="BA1277" i="19"/>
  <c r="CB1275" i="19"/>
  <c r="AS1274" i="19"/>
  <c r="AC1273" i="19"/>
  <c r="V1272" i="19"/>
  <c r="Y1271" i="19"/>
  <c r="AM1270" i="19"/>
  <c r="BA1269" i="19"/>
  <c r="BO1268" i="19"/>
  <c r="X1268" i="19"/>
  <c r="BR1267" i="19"/>
  <c r="AL1267" i="19"/>
  <c r="F1267" i="19"/>
  <c r="AZ1266" i="19"/>
  <c r="T1266" i="19"/>
  <c r="BN1265" i="19"/>
  <c r="AH1265" i="19"/>
  <c r="CB1264" i="19"/>
  <c r="AV1264" i="19"/>
  <c r="P1264" i="19"/>
  <c r="BJ1263" i="19"/>
  <c r="AD1263" i="19"/>
  <c r="BX1262" i="19"/>
  <c r="AR1262" i="19"/>
  <c r="L1262" i="19"/>
  <c r="BM1261" i="19"/>
  <c r="AQ1261" i="19"/>
  <c r="V1261" i="19"/>
  <c r="CA1260" i="19"/>
  <c r="BE1260" i="19"/>
  <c r="AJ1260" i="19"/>
  <c r="O1260" i="19"/>
  <c r="BS1259" i="19"/>
  <c r="AZ1259" i="19"/>
  <c r="AJ1259" i="19"/>
  <c r="T1259" i="19"/>
  <c r="CD1258" i="19"/>
  <c r="BN1258" i="19"/>
  <c r="AX1258" i="19"/>
  <c r="AH1258" i="19"/>
  <c r="R1258" i="19"/>
  <c r="E1258" i="19"/>
  <c r="BT1257" i="19"/>
  <c r="BJ1257" i="19"/>
  <c r="AY1257" i="19"/>
  <c r="AN1257" i="19"/>
  <c r="AD1257" i="19"/>
  <c r="S1257" i="19"/>
  <c r="H1257" i="19"/>
  <c r="BX1256" i="19"/>
  <c r="BM1256" i="19"/>
  <c r="BB1256" i="19"/>
  <c r="AR1256" i="19"/>
  <c r="AG1256" i="19"/>
  <c r="V1256" i="19"/>
  <c r="L1256" i="19"/>
  <c r="CA1255" i="19"/>
  <c r="BP1255" i="19"/>
  <c r="BF1255" i="19"/>
  <c r="AU1255" i="19"/>
  <c r="AJ1255" i="19"/>
  <c r="Z1255" i="19"/>
  <c r="O1255" i="19"/>
  <c r="CD1254" i="19"/>
  <c r="BT1254" i="19"/>
  <c r="BI1254" i="19"/>
  <c r="AX1254" i="19"/>
  <c r="AN1254" i="19"/>
  <c r="AE1254" i="19"/>
  <c r="W1254" i="19"/>
  <c r="O1254" i="19"/>
  <c r="G1254" i="19"/>
  <c r="BY1253" i="19"/>
  <c r="BQ1253" i="19"/>
  <c r="BI1253" i="19"/>
  <c r="BA1253" i="19"/>
  <c r="AS1253" i="19"/>
  <c r="AK1253" i="19"/>
  <c r="AC1253" i="19"/>
  <c r="U1253" i="19"/>
  <c r="M1253" i="19"/>
  <c r="E1253" i="19"/>
  <c r="BW1252" i="19"/>
  <c r="BO1252" i="19"/>
  <c r="BG1252" i="19"/>
  <c r="AY1252" i="19"/>
  <c r="AQ1252" i="19"/>
  <c r="AI1252" i="19"/>
  <c r="AA1252" i="19"/>
  <c r="S1252" i="19"/>
  <c r="K1252" i="19"/>
  <c r="CC1251" i="19"/>
  <c r="BU1251" i="19"/>
  <c r="BM1251" i="19"/>
  <c r="BE1251" i="19"/>
  <c r="AW1251" i="19"/>
  <c r="AO1251" i="19"/>
  <c r="AG1251" i="19"/>
  <c r="Y1251" i="19"/>
  <c r="Q1251" i="19"/>
  <c r="I1251" i="19"/>
  <c r="CA1250" i="19"/>
  <c r="BS1250" i="19"/>
  <c r="BK1250" i="19"/>
  <c r="BC1250" i="19"/>
  <c r="AU1250" i="19"/>
  <c r="AM1250" i="19"/>
  <c r="AE1250" i="19"/>
  <c r="W1250" i="19"/>
  <c r="O1250" i="19"/>
  <c r="G1250" i="19"/>
  <c r="BY1249" i="19"/>
  <c r="BQ1249" i="19"/>
  <c r="BI1249" i="19"/>
  <c r="BA1249" i="19"/>
  <c r="AS1249" i="19"/>
  <c r="AK1249" i="19"/>
  <c r="AC1249" i="19"/>
  <c r="U1249" i="19"/>
  <c r="M1249" i="19"/>
  <c r="E1249" i="19"/>
  <c r="BW1248" i="19"/>
  <c r="BO1248" i="19"/>
  <c r="BG1248" i="19"/>
  <c r="AY1248" i="19"/>
  <c r="AQ1248" i="19"/>
  <c r="AI1248" i="19"/>
  <c r="AA1248" i="19"/>
  <c r="S1248" i="19"/>
  <c r="K1248" i="19"/>
  <c r="CC1247" i="19"/>
  <c r="BU1247" i="19"/>
  <c r="BM1247" i="19"/>
  <c r="BE1247" i="19"/>
  <c r="AW1247" i="19"/>
  <c r="AO1247" i="19"/>
  <c r="AG1247" i="19"/>
  <c r="Y1247" i="19"/>
  <c r="Q1247" i="19"/>
  <c r="I1247" i="19"/>
  <c r="CA1246" i="19"/>
  <c r="BS1246" i="19"/>
  <c r="BK1246" i="19"/>
  <c r="BC1246" i="19"/>
  <c r="AU1246" i="19"/>
  <c r="AM1246" i="19"/>
  <c r="AE1246" i="19"/>
  <c r="W1246" i="19"/>
  <c r="O1246" i="19"/>
  <c r="G1246" i="19"/>
  <c r="BY1245" i="19"/>
  <c r="BQ1245" i="19"/>
  <c r="BI1245" i="19"/>
  <c r="BA1245" i="19"/>
  <c r="AS1245" i="19"/>
  <c r="AK1245" i="19"/>
  <c r="AC1245" i="19"/>
  <c r="U1245" i="19"/>
  <c r="M1245" i="19"/>
  <c r="E1245" i="19"/>
  <c r="BW1244" i="19"/>
  <c r="BO1244" i="19"/>
  <c r="BG1244" i="19"/>
  <c r="AY1244" i="19"/>
  <c r="AQ1244" i="19"/>
  <c r="AI1244" i="19"/>
  <c r="AA1244" i="19"/>
  <c r="S1244" i="19"/>
  <c r="K1244" i="19"/>
  <c r="E1244" i="19"/>
  <c r="CA1243" i="19"/>
  <c r="BW1243" i="19"/>
  <c r="BS1243" i="19"/>
  <c r="BO1243" i="19"/>
  <c r="BK1243" i="19"/>
  <c r="BG1243" i="19"/>
  <c r="BC1243" i="19"/>
  <c r="AY1243" i="19"/>
  <c r="AU1243" i="19"/>
  <c r="AQ1243" i="19"/>
  <c r="AM1243" i="19"/>
  <c r="AI1243" i="19"/>
  <c r="AE1243" i="19"/>
  <c r="AA1243" i="19"/>
  <c r="W1243" i="19"/>
  <c r="S1243" i="19"/>
  <c r="O1243" i="19"/>
  <c r="K1243" i="19"/>
  <c r="G1243" i="19"/>
  <c r="CC1242" i="19"/>
  <c r="BY1242" i="19"/>
  <c r="BU1242" i="19"/>
  <c r="BQ1242" i="19"/>
  <c r="BM1242" i="19"/>
  <c r="BI1242" i="19"/>
  <c r="BE1242" i="19"/>
  <c r="BA1242" i="19"/>
  <c r="AW1242" i="19"/>
  <c r="AS1242" i="19"/>
  <c r="AO1242" i="19"/>
  <c r="AK1242" i="19"/>
  <c r="AG1242" i="19"/>
  <c r="AC1242" i="19"/>
  <c r="Y1242" i="19"/>
  <c r="U1242" i="19"/>
  <c r="Q1242" i="19"/>
  <c r="M1242" i="19"/>
  <c r="I1242" i="19"/>
  <c r="E1242" i="19"/>
  <c r="CA1241" i="19"/>
  <c r="BW1241" i="19"/>
  <c r="BS1241" i="19"/>
  <c r="BO1241" i="19"/>
  <c r="BK1241" i="19"/>
  <c r="BG1241" i="19"/>
  <c r="BC1241" i="19"/>
  <c r="AY1241" i="19"/>
  <c r="AU1241" i="19"/>
  <c r="AQ1241" i="19"/>
  <c r="AM1241" i="19"/>
  <c r="AI1241" i="19"/>
  <c r="AE1241" i="19"/>
  <c r="AA1241" i="19"/>
  <c r="W1241" i="19"/>
  <c r="S1241" i="19"/>
  <c r="O1241" i="19"/>
  <c r="K1241" i="19"/>
  <c r="G1241" i="19"/>
  <c r="CC1240" i="19"/>
  <c r="BY1240" i="19"/>
  <c r="BU1240" i="19"/>
  <c r="BQ1240" i="19"/>
  <c r="BM1240" i="19"/>
  <c r="BI1240" i="19"/>
  <c r="BE1240" i="19"/>
  <c r="BA1240" i="19"/>
  <c r="AW1240" i="19"/>
  <c r="AS1240" i="19"/>
  <c r="AO1240" i="19"/>
  <c r="AK1240" i="19"/>
  <c r="AG1240" i="19"/>
  <c r="AC1240" i="19"/>
  <c r="Y1240" i="19"/>
  <c r="U1240" i="19"/>
  <c r="Q1240" i="19"/>
  <c r="M1240" i="19"/>
  <c r="I1240" i="19"/>
  <c r="E1240" i="19"/>
  <c r="CA1239" i="19"/>
  <c r="BW1239" i="19"/>
  <c r="BS1239" i="19"/>
  <c r="BO1239" i="19"/>
  <c r="BK1239" i="19"/>
  <c r="BG1239" i="19"/>
  <c r="BC1239" i="19"/>
  <c r="AY1239" i="19"/>
  <c r="AU1239" i="19"/>
  <c r="AQ1239" i="19"/>
  <c r="AM1239" i="19"/>
  <c r="AI1239" i="19"/>
  <c r="AE1239" i="19"/>
  <c r="AA1239" i="19"/>
  <c r="W1239" i="19"/>
  <c r="S1239" i="19"/>
  <c r="O1239" i="19"/>
  <c r="K1239" i="19"/>
  <c r="G1239" i="19"/>
  <c r="CC1238" i="19"/>
  <c r="BY1238" i="19"/>
  <c r="BU1238" i="19"/>
  <c r="BQ1238" i="19"/>
  <c r="BM1238" i="19"/>
  <c r="BI1238" i="19"/>
  <c r="BE1238" i="19"/>
  <c r="BA1238" i="19"/>
  <c r="AW1238" i="19"/>
  <c r="AS1238" i="19"/>
  <c r="AO1238" i="19"/>
  <c r="AK1238" i="19"/>
  <c r="AG1238" i="19"/>
  <c r="AC1238" i="19"/>
  <c r="Y1238" i="19"/>
  <c r="U1238" i="19"/>
  <c r="Q1238" i="19"/>
  <c r="M1238" i="19"/>
  <c r="I1238" i="19"/>
  <c r="E1238" i="19"/>
  <c r="CA1237" i="19"/>
  <c r="BW1237" i="19"/>
  <c r="BS1237" i="19"/>
  <c r="BO1237" i="19"/>
  <c r="BK1237" i="19"/>
  <c r="BG1237" i="19"/>
  <c r="BC1237" i="19"/>
  <c r="AY1237" i="19"/>
  <c r="AU1237" i="19"/>
  <c r="AQ1237" i="19"/>
  <c r="AM1237" i="19"/>
  <c r="AI1237" i="19"/>
  <c r="AE1237" i="19"/>
  <c r="AA1237" i="19"/>
  <c r="W1237" i="19"/>
  <c r="S1237" i="19"/>
  <c r="O1237" i="19"/>
  <c r="K1237" i="19"/>
  <c r="G1237" i="19"/>
  <c r="CC1236" i="19"/>
  <c r="BY1236" i="19"/>
  <c r="BU1236" i="19"/>
  <c r="BQ1236" i="19"/>
  <c r="BM1236" i="19"/>
  <c r="BI1236" i="19"/>
  <c r="BE1236" i="19"/>
  <c r="BA1236" i="19"/>
  <c r="AW1236" i="19"/>
  <c r="AS1236" i="19"/>
  <c r="AO1236" i="19"/>
  <c r="AK1236" i="19"/>
  <c r="AG1236" i="19"/>
  <c r="AC1236" i="19"/>
  <c r="Y1236" i="19"/>
  <c r="U1236" i="19"/>
  <c r="Q1236" i="19"/>
  <c r="M1236" i="19"/>
  <c r="I1236" i="19"/>
  <c r="E1236" i="19"/>
  <c r="CA1235" i="19"/>
  <c r="BW1235" i="19"/>
  <c r="BS1235" i="19"/>
  <c r="BO1235" i="19"/>
  <c r="BK1235" i="19"/>
  <c r="BG1235" i="19"/>
  <c r="BC1235" i="19"/>
  <c r="AY1235" i="19"/>
  <c r="AU1235" i="19"/>
  <c r="AQ1235" i="19"/>
  <c r="AM1235" i="19"/>
  <c r="AI1235" i="19"/>
  <c r="AE1235" i="19"/>
  <c r="X1282" i="19"/>
  <c r="AD1279" i="19"/>
  <c r="P1277" i="19"/>
  <c r="AZ1275" i="19"/>
  <c r="O1274" i="19"/>
  <c r="H1273" i="19"/>
  <c r="CA1271" i="19"/>
  <c r="I1271" i="19"/>
  <c r="W1270" i="19"/>
  <c r="AK1269" i="19"/>
  <c r="BC1268" i="19"/>
  <c r="P1268" i="19"/>
  <c r="BJ1267" i="19"/>
  <c r="AD1267" i="19"/>
  <c r="BX1266" i="19"/>
  <c r="AR1266" i="19"/>
  <c r="L1266" i="19"/>
  <c r="BF1265" i="19"/>
  <c r="Z1265" i="19"/>
  <c r="BT1264" i="19"/>
  <c r="AN1264" i="19"/>
  <c r="H1264" i="19"/>
  <c r="BB1263" i="19"/>
  <c r="V1263" i="19"/>
  <c r="BP1262" i="19"/>
  <c r="AJ1262" i="19"/>
  <c r="CD1261" i="19"/>
  <c r="BG1261" i="19"/>
  <c r="AL1261" i="19"/>
  <c r="Q1261" i="19"/>
  <c r="BU1260" i="19"/>
  <c r="AZ1260" i="19"/>
  <c r="AE1260" i="19"/>
  <c r="I1260" i="19"/>
  <c r="BN1259" i="19"/>
  <c r="AV1259" i="19"/>
  <c r="AF1259" i="19"/>
  <c r="P1259" i="19"/>
  <c r="BZ1258" i="19"/>
  <c r="BJ1258" i="19"/>
  <c r="AT1258" i="19"/>
  <c r="AD1258" i="19"/>
  <c r="N1258" i="19"/>
  <c r="CB1257" i="19"/>
  <c r="BR1257" i="19"/>
  <c r="BG1257" i="19"/>
  <c r="AV1257" i="19"/>
  <c r="AL1257" i="19"/>
  <c r="AA1257" i="19"/>
  <c r="P1257" i="19"/>
  <c r="F1257" i="19"/>
  <c r="BU1256" i="19"/>
  <c r="BJ1256" i="19"/>
  <c r="AZ1256" i="19"/>
  <c r="AO1256" i="19"/>
  <c r="AD1256" i="19"/>
  <c r="T1256" i="19"/>
  <c r="I1256" i="19"/>
  <c r="BX1255" i="19"/>
  <c r="BN1255" i="19"/>
  <c r="BC1255" i="19"/>
  <c r="AR1255" i="19"/>
  <c r="AH1255" i="19"/>
  <c r="W1255" i="19"/>
  <c r="L1255" i="19"/>
  <c r="CB1254" i="19"/>
  <c r="BQ1254" i="19"/>
  <c r="BF1254" i="19"/>
  <c r="AV1254" i="19"/>
  <c r="AK1254" i="19"/>
  <c r="AC1254" i="19"/>
  <c r="U1254" i="19"/>
  <c r="M1254" i="19"/>
  <c r="E1254" i="19"/>
  <c r="BW1253" i="19"/>
  <c r="BO1253" i="19"/>
  <c r="BG1253" i="19"/>
  <c r="AY1253" i="19"/>
  <c r="AQ1253" i="19"/>
  <c r="AI1253" i="19"/>
  <c r="AA1253" i="19"/>
  <c r="S1253" i="19"/>
  <c r="K1253" i="19"/>
  <c r="CC1252" i="19"/>
  <c r="BU1252" i="19"/>
  <c r="BM1252" i="19"/>
  <c r="BE1252" i="19"/>
  <c r="AW1252" i="19"/>
  <c r="AO1252" i="19"/>
  <c r="AG1252" i="19"/>
  <c r="Y1252" i="19"/>
  <c r="Q1252" i="19"/>
  <c r="I1252" i="19"/>
  <c r="CA1251" i="19"/>
  <c r="BS1251" i="19"/>
  <c r="BK1251" i="19"/>
  <c r="BC1251" i="19"/>
  <c r="AU1251" i="19"/>
  <c r="AM1251" i="19"/>
  <c r="AE1251" i="19"/>
  <c r="W1251" i="19"/>
  <c r="O1251" i="19"/>
  <c r="G1251" i="19"/>
  <c r="BY1250" i="19"/>
  <c r="BQ1250" i="19"/>
  <c r="BI1250" i="19"/>
  <c r="BA1250" i="19"/>
  <c r="AS1250" i="19"/>
  <c r="AK1250" i="19"/>
  <c r="AC1250" i="19"/>
  <c r="U1250" i="19"/>
  <c r="M1250" i="19"/>
  <c r="E1250" i="19"/>
  <c r="BW1249" i="19"/>
  <c r="BO1249" i="19"/>
  <c r="BG1249" i="19"/>
  <c r="AY1249" i="19"/>
  <c r="AQ1249" i="19"/>
  <c r="AI1249" i="19"/>
  <c r="AA1249" i="19"/>
  <c r="S1249" i="19"/>
  <c r="K1249" i="19"/>
  <c r="CC1248" i="19"/>
  <c r="BU1248" i="19"/>
  <c r="BM1248" i="19"/>
  <c r="BE1248" i="19"/>
  <c r="AW1248" i="19"/>
  <c r="AO1248" i="19"/>
  <c r="AG1248" i="19"/>
  <c r="Y1248" i="19"/>
  <c r="Q1248" i="19"/>
  <c r="I1248" i="19"/>
  <c r="CA1247" i="19"/>
  <c r="BS1247" i="19"/>
  <c r="BK1247" i="19"/>
  <c r="BC1247" i="19"/>
  <c r="AU1247" i="19"/>
  <c r="AM1247" i="19"/>
  <c r="AE1247" i="19"/>
  <c r="W1247" i="19"/>
  <c r="O1247" i="19"/>
  <c r="G1247" i="19"/>
  <c r="BY1246" i="19"/>
  <c r="BQ1246" i="19"/>
  <c r="BI1246" i="19"/>
  <c r="BA1246" i="19"/>
  <c r="AS1246" i="19"/>
  <c r="AK1246" i="19"/>
  <c r="AC1246" i="19"/>
  <c r="U1246" i="19"/>
  <c r="M1246" i="19"/>
  <c r="E1246" i="19"/>
  <c r="BW1245" i="19"/>
  <c r="BO1245" i="19"/>
  <c r="BG1245" i="19"/>
  <c r="AY1245" i="19"/>
  <c r="AQ1245" i="19"/>
  <c r="AI1245" i="19"/>
  <c r="AA1245" i="19"/>
  <c r="S1245" i="19"/>
  <c r="K1245" i="19"/>
  <c r="CC1244" i="19"/>
  <c r="BU1244" i="19"/>
  <c r="BM1244" i="19"/>
  <c r="BE1244" i="19"/>
  <c r="AW1244" i="19"/>
  <c r="AO1244" i="19"/>
  <c r="AG1244" i="19"/>
  <c r="Y1244" i="19"/>
  <c r="Q1244" i="19"/>
  <c r="I1244" i="19"/>
  <c r="CD1243" i="19"/>
  <c r="BZ1243" i="19"/>
  <c r="BV1243" i="19"/>
  <c r="BR1243" i="19"/>
  <c r="BN1243" i="19"/>
  <c r="BJ1243" i="19"/>
  <c r="BF1243" i="19"/>
  <c r="BB1243" i="19"/>
  <c r="AX1243" i="19"/>
  <c r="AT1243" i="19"/>
  <c r="AP1243" i="19"/>
  <c r="AL1243" i="19"/>
  <c r="AH1243" i="19"/>
  <c r="AD1243" i="19"/>
  <c r="Z1243" i="19"/>
  <c r="V1243" i="19"/>
  <c r="R1243" i="19"/>
  <c r="N1243" i="19"/>
  <c r="J1243" i="19"/>
  <c r="F1243" i="19"/>
  <c r="CB1242" i="19"/>
  <c r="BX1242" i="19"/>
  <c r="BT1242" i="19"/>
  <c r="BP1242" i="19"/>
  <c r="BL1242" i="19"/>
  <c r="BH1242" i="19"/>
  <c r="BD1242" i="19"/>
  <c r="AZ1242" i="19"/>
  <c r="AV1242" i="19"/>
  <c r="AR1242" i="19"/>
  <c r="AN1242" i="19"/>
  <c r="AJ1242" i="19"/>
  <c r="AF1242" i="19"/>
  <c r="AB1242" i="19"/>
  <c r="X1242" i="19"/>
  <c r="T1242" i="19"/>
  <c r="P1242" i="19"/>
  <c r="L1242" i="19"/>
  <c r="H1242" i="19"/>
  <c r="CD1241" i="19"/>
  <c r="BZ1241" i="19"/>
  <c r="BV1241" i="19"/>
  <c r="BR1241" i="19"/>
  <c r="BN1241" i="19"/>
  <c r="BJ1241" i="19"/>
  <c r="BF1241" i="19"/>
  <c r="BB1241" i="19"/>
  <c r="AX1241" i="19"/>
  <c r="AT1241" i="19"/>
  <c r="AP1241" i="19"/>
  <c r="AL1241" i="19"/>
  <c r="AH1241" i="19"/>
  <c r="AD1241" i="19"/>
  <c r="Z1241" i="19"/>
  <c r="V1241" i="19"/>
  <c r="R1241" i="19"/>
  <c r="N1241" i="19"/>
  <c r="J1241" i="19"/>
  <c r="F1241" i="19"/>
  <c r="CB1240" i="19"/>
  <c r="BX1240" i="19"/>
  <c r="BT1240" i="19"/>
  <c r="BP1240" i="19"/>
  <c r="BL1240" i="19"/>
  <c r="BH1240" i="19"/>
  <c r="BD1240" i="19"/>
  <c r="AZ1240" i="19"/>
  <c r="AV1240" i="19"/>
  <c r="AR1240" i="19"/>
  <c r="AN1240" i="19"/>
  <c r="AJ1240" i="19"/>
  <c r="AF1240" i="19"/>
  <c r="AB1240" i="19"/>
  <c r="X1240" i="19"/>
  <c r="T1240" i="19"/>
  <c r="P1240" i="19"/>
  <c r="L1240" i="19"/>
  <c r="H1240" i="19"/>
  <c r="CD1239" i="19"/>
  <c r="BZ1239" i="19"/>
  <c r="BV1239" i="19"/>
  <c r="BR1239" i="19"/>
  <c r="BN1239" i="19"/>
  <c r="BJ1239" i="19"/>
  <c r="BF1239" i="19"/>
  <c r="BB1239" i="19"/>
  <c r="AX1239" i="19"/>
  <c r="AT1239" i="19"/>
  <c r="AP1239" i="19"/>
  <c r="AL1239" i="19"/>
  <c r="AH1239" i="19"/>
  <c r="AD1239" i="19"/>
  <c r="Z1239" i="19"/>
  <c r="V1239" i="19"/>
  <c r="R1239" i="19"/>
  <c r="N1239" i="19"/>
  <c r="J1239" i="19"/>
  <c r="F1239" i="19"/>
  <c r="CB1238" i="19"/>
  <c r="BX1238" i="19"/>
  <c r="BT1238" i="19"/>
  <c r="BP1238" i="19"/>
  <c r="BL1238" i="19"/>
  <c r="BH1238" i="19"/>
  <c r="BD1238" i="19"/>
  <c r="AZ1238" i="19"/>
  <c r="AV1238" i="19"/>
  <c r="AR1238" i="19"/>
  <c r="AN1238" i="19"/>
  <c r="AJ1238" i="19"/>
  <c r="AF1238" i="19"/>
  <c r="AB1238" i="19"/>
  <c r="X1238" i="19"/>
  <c r="T1238" i="19"/>
  <c r="P1238" i="19"/>
  <c r="L1238" i="19"/>
  <c r="H1238" i="19"/>
  <c r="CD1237" i="19"/>
  <c r="BZ1237" i="19"/>
  <c r="BV1237" i="19"/>
  <c r="BR1237" i="19"/>
  <c r="BN1237" i="19"/>
  <c r="BJ1237" i="19"/>
  <c r="BF1237" i="19"/>
  <c r="BB1237" i="19"/>
  <c r="AX1237" i="19"/>
  <c r="AT1237" i="19"/>
  <c r="AP1237" i="19"/>
  <c r="AL1237" i="19"/>
  <c r="AH1237" i="19"/>
  <c r="AD1237" i="19"/>
  <c r="Z1237" i="19"/>
  <c r="V1237" i="19"/>
  <c r="R1237" i="19"/>
  <c r="N1237" i="19"/>
  <c r="J1237" i="19"/>
  <c r="F1237" i="19"/>
  <c r="CB1236" i="19"/>
  <c r="BX1236" i="19"/>
  <c r="BT1236" i="19"/>
  <c r="BP1236" i="19"/>
  <c r="BL1236" i="19"/>
  <c r="BH1236" i="19"/>
  <c r="BD1236" i="19"/>
  <c r="AZ1236" i="19"/>
  <c r="AV1236" i="19"/>
  <c r="AR1236" i="19"/>
  <c r="AN1236" i="19"/>
  <c r="AJ1236" i="19"/>
  <c r="AF1236" i="19"/>
  <c r="AB1236" i="19"/>
  <c r="X1236" i="19"/>
  <c r="T1236" i="19"/>
  <c r="P1236" i="19"/>
  <c r="L1236" i="19"/>
  <c r="H1236" i="19"/>
  <c r="CD1235" i="19"/>
  <c r="BZ1235" i="19"/>
  <c r="BV1235" i="19"/>
  <c r="BR1235" i="19"/>
  <c r="BN1235" i="19"/>
  <c r="BJ1235" i="19"/>
  <c r="BF1235" i="19"/>
  <c r="BB1235" i="19"/>
  <c r="AX1235" i="19"/>
  <c r="AT1235" i="19"/>
  <c r="AP1235" i="19"/>
  <c r="AL1235" i="19"/>
  <c r="AH1235" i="19"/>
  <c r="AD1235" i="19"/>
  <c r="Z1235" i="19"/>
  <c r="V1235" i="19"/>
  <c r="R1235" i="19"/>
  <c r="N1235" i="19"/>
  <c r="J1235" i="19"/>
  <c r="F1235" i="19"/>
  <c r="CB1234" i="19"/>
  <c r="BX1234" i="19"/>
  <c r="BT1234" i="19"/>
  <c r="BP1234" i="19"/>
  <c r="BL1234" i="19"/>
  <c r="BH1234" i="19"/>
  <c r="BD1234" i="19"/>
  <c r="AZ1234" i="19"/>
  <c r="AV1234" i="19"/>
  <c r="AR1234" i="19"/>
  <c r="AN1234" i="19"/>
  <c r="AJ1234" i="19"/>
  <c r="AF1234" i="19"/>
  <c r="AB1234" i="19"/>
  <c r="X1234" i="19"/>
  <c r="T1234" i="19"/>
  <c r="P1234" i="19"/>
  <c r="L1234" i="19"/>
  <c r="H1234" i="19"/>
  <c r="CD1233" i="19"/>
  <c r="BZ1233" i="19"/>
  <c r="BV1233" i="19"/>
  <c r="BR1233" i="19"/>
  <c r="BN1233" i="19"/>
  <c r="BJ1233" i="19"/>
  <c r="BF1233" i="19"/>
  <c r="BB1233" i="19"/>
  <c r="AX1233" i="19"/>
  <c r="AT1233" i="19"/>
  <c r="AP1233" i="19"/>
  <c r="AL1233" i="19"/>
  <c r="AH1233" i="19"/>
  <c r="AD1233" i="19"/>
  <c r="Z1233" i="19"/>
  <c r="V1233" i="19"/>
  <c r="R1233" i="19"/>
  <c r="N1233" i="19"/>
  <c r="J1233" i="19"/>
  <c r="F1233" i="19"/>
  <c r="CB1232" i="19"/>
  <c r="BX1232" i="19"/>
  <c r="BT1232" i="19"/>
  <c r="BP1232" i="19"/>
  <c r="BL1232" i="19"/>
  <c r="BH1232" i="19"/>
  <c r="BD1232" i="19"/>
  <c r="AZ1232" i="19"/>
  <c r="AV1232" i="19"/>
  <c r="AR1232" i="19"/>
  <c r="AN1232" i="19"/>
  <c r="AJ1232" i="19"/>
  <c r="AF1232" i="19"/>
  <c r="W1275" i="19"/>
  <c r="BS1270" i="19"/>
  <c r="H1268" i="19"/>
  <c r="AJ1266" i="19"/>
  <c r="BL1264" i="19"/>
  <c r="N1263" i="19"/>
  <c r="BB1261" i="19"/>
  <c r="AU1260" i="19"/>
  <c r="AR1259" i="19"/>
  <c r="BF1258" i="19"/>
  <c r="BZ1257" i="19"/>
  <c r="AI1257" i="19"/>
  <c r="BR1256" i="19"/>
  <c r="AB1256" i="19"/>
  <c r="BK1255" i="19"/>
  <c r="T1255" i="19"/>
  <c r="BD1254" i="19"/>
  <c r="S1254" i="19"/>
  <c r="BM1253" i="19"/>
  <c r="AG1253" i="19"/>
  <c r="CA1252" i="19"/>
  <c r="AU1252" i="19"/>
  <c r="O1252" i="19"/>
  <c r="BI1251" i="19"/>
  <c r="AC1251" i="19"/>
  <c r="BW1250" i="19"/>
  <c r="AQ1250" i="19"/>
  <c r="K1250" i="19"/>
  <c r="BE1249" i="19"/>
  <c r="Y1249" i="19"/>
  <c r="BS1248" i="19"/>
  <c r="AM1248" i="19"/>
  <c r="G1248" i="19"/>
  <c r="BA1247" i="19"/>
  <c r="U1247" i="19"/>
  <c r="BO1246" i="19"/>
  <c r="AI1246" i="19"/>
  <c r="CC1245" i="19"/>
  <c r="AW1245" i="19"/>
  <c r="Q1245" i="19"/>
  <c r="BK1244" i="19"/>
  <c r="AE1244" i="19"/>
  <c r="CC1243" i="19"/>
  <c r="BM1243" i="19"/>
  <c r="AW1243" i="19"/>
  <c r="AG1243" i="19"/>
  <c r="Q1243" i="19"/>
  <c r="CA1242" i="19"/>
  <c r="BK1242" i="19"/>
  <c r="AU1242" i="19"/>
  <c r="AE1242" i="19"/>
  <c r="O1242" i="19"/>
  <c r="BY1241" i="19"/>
  <c r="BI1241" i="19"/>
  <c r="AS1241" i="19"/>
  <c r="AC1241" i="19"/>
  <c r="M1241" i="19"/>
  <c r="BW1240" i="19"/>
  <c r="BG1240" i="19"/>
  <c r="AQ1240" i="19"/>
  <c r="AA1240" i="19"/>
  <c r="K1240" i="19"/>
  <c r="BU1239" i="19"/>
  <c r="BE1239" i="19"/>
  <c r="AO1239" i="19"/>
  <c r="Y1239" i="19"/>
  <c r="I1239" i="19"/>
  <c r="BS1238" i="19"/>
  <c r="BC1238" i="19"/>
  <c r="AM1238" i="19"/>
  <c r="W1238" i="19"/>
  <c r="G1238" i="19"/>
  <c r="BQ1237" i="19"/>
  <c r="BA1237" i="19"/>
  <c r="AK1237" i="19"/>
  <c r="U1237" i="19"/>
  <c r="E1237" i="19"/>
  <c r="BO1236" i="19"/>
  <c r="AY1236" i="19"/>
  <c r="AI1236" i="19"/>
  <c r="S1236" i="19"/>
  <c r="CC1235" i="19"/>
  <c r="BM1235" i="19"/>
  <c r="AW1235" i="19"/>
  <c r="AG1235" i="19"/>
  <c r="W1235" i="19"/>
  <c r="O1235" i="19"/>
  <c r="G1235" i="19"/>
  <c r="BY1234" i="19"/>
  <c r="BQ1234" i="19"/>
  <c r="BI1234" i="19"/>
  <c r="BA1234" i="19"/>
  <c r="AS1234" i="19"/>
  <c r="AK1234" i="19"/>
  <c r="AC1234" i="19"/>
  <c r="U1234" i="19"/>
  <c r="M1234" i="19"/>
  <c r="E1234" i="19"/>
  <c r="BW1233" i="19"/>
  <c r="BO1233" i="19"/>
  <c r="BG1233" i="19"/>
  <c r="AY1233" i="19"/>
  <c r="AQ1233" i="19"/>
  <c r="AI1233" i="19"/>
  <c r="AA1233" i="19"/>
  <c r="S1233" i="19"/>
  <c r="K1233" i="19"/>
  <c r="CC1232" i="19"/>
  <c r="BU1232" i="19"/>
  <c r="BM1232" i="19"/>
  <c r="BE1232" i="19"/>
  <c r="AW1232" i="19"/>
  <c r="AQ1232" i="19"/>
  <c r="AL1232" i="19"/>
  <c r="AG1232" i="19"/>
  <c r="AB1232" i="19"/>
  <c r="X1232" i="19"/>
  <c r="T1232" i="19"/>
  <c r="P1232" i="19"/>
  <c r="L1232" i="19"/>
  <c r="H1232" i="19"/>
  <c r="CD1231" i="19"/>
  <c r="BZ1231" i="19"/>
  <c r="BV1231" i="19"/>
  <c r="BR1231" i="19"/>
  <c r="BN1231" i="19"/>
  <c r="BJ1231" i="19"/>
  <c r="BF1231" i="19"/>
  <c r="BB1231" i="19"/>
  <c r="AX1231" i="19"/>
  <c r="AT1231" i="19"/>
  <c r="AP1231" i="19"/>
  <c r="AL1231" i="19"/>
  <c r="AH1231" i="19"/>
  <c r="AD1231" i="19"/>
  <c r="Z1231" i="19"/>
  <c r="V1231" i="19"/>
  <c r="R1231" i="19"/>
  <c r="N1231" i="19"/>
  <c r="J1231" i="19"/>
  <c r="F1231" i="19"/>
  <c r="CB1230" i="19"/>
  <c r="BX1230" i="19"/>
  <c r="BT1230" i="19"/>
  <c r="BP1230" i="19"/>
  <c r="BL1230" i="19"/>
  <c r="BH1230" i="19"/>
  <c r="BD1230" i="19"/>
  <c r="AZ1230" i="19"/>
  <c r="AV1230" i="19"/>
  <c r="AR1230" i="19"/>
  <c r="AN1230" i="19"/>
  <c r="AJ1230" i="19"/>
  <c r="AF1230" i="19"/>
  <c r="AB1230" i="19"/>
  <c r="X1230" i="19"/>
  <c r="T1230" i="19"/>
  <c r="P1230" i="19"/>
  <c r="L1230" i="19"/>
  <c r="H1230" i="19"/>
  <c r="CD1229" i="19"/>
  <c r="BZ1229" i="19"/>
  <c r="BV1229" i="19"/>
  <c r="BR1229" i="19"/>
  <c r="BN1229" i="19"/>
  <c r="BJ1229" i="19"/>
  <c r="BF1229" i="19"/>
  <c r="BB1229" i="19"/>
  <c r="AX1229" i="19"/>
  <c r="AT1229" i="19"/>
  <c r="AP1229" i="19"/>
  <c r="AL1229" i="19"/>
  <c r="AH1229" i="19"/>
  <c r="AD1229" i="19"/>
  <c r="Z1229" i="19"/>
  <c r="V1229" i="19"/>
  <c r="R1229" i="19"/>
  <c r="N1229" i="19"/>
  <c r="J1229" i="19"/>
  <c r="F1229" i="19"/>
  <c r="CB1228" i="19"/>
  <c r="BX1228" i="19"/>
  <c r="BT1228" i="19"/>
  <c r="BP1228" i="19"/>
  <c r="BL1228" i="19"/>
  <c r="BH1228" i="19"/>
  <c r="BD1228" i="19"/>
  <c r="AZ1228" i="19"/>
  <c r="AV1228" i="19"/>
  <c r="AR1228" i="19"/>
  <c r="AN1228" i="19"/>
  <c r="AJ1228" i="19"/>
  <c r="AF1228" i="19"/>
  <c r="AB1228" i="19"/>
  <c r="X1228" i="19"/>
  <c r="T1228" i="19"/>
  <c r="P1228" i="19"/>
  <c r="L1228" i="19"/>
  <c r="H1228" i="19"/>
  <c r="CD1227" i="19"/>
  <c r="BZ1227" i="19"/>
  <c r="BV1227" i="19"/>
  <c r="BR1227" i="19"/>
  <c r="BN1227" i="19"/>
  <c r="BJ1227" i="19"/>
  <c r="BF1227" i="19"/>
  <c r="BB1227" i="19"/>
  <c r="AX1227" i="19"/>
  <c r="AT1227" i="19"/>
  <c r="AP1227" i="19"/>
  <c r="AL1227" i="19"/>
  <c r="AH1227" i="19"/>
  <c r="AD1227" i="19"/>
  <c r="Z1227" i="19"/>
  <c r="V1227" i="19"/>
  <c r="R1227" i="19"/>
  <c r="N1227" i="19"/>
  <c r="J1227" i="19"/>
  <c r="F1227" i="19"/>
  <c r="CB1226" i="19"/>
  <c r="BX1226" i="19"/>
  <c r="BT1226" i="19"/>
  <c r="BP1226" i="19"/>
  <c r="BL1226" i="19"/>
  <c r="BH1226" i="19"/>
  <c r="BD1226" i="19"/>
  <c r="AZ1226" i="19"/>
  <c r="AV1226" i="19"/>
  <c r="AR1226" i="19"/>
  <c r="AN1226" i="19"/>
  <c r="AJ1226" i="19"/>
  <c r="AF1226" i="19"/>
  <c r="AB1226" i="19"/>
  <c r="X1226" i="19"/>
  <c r="T1226" i="19"/>
  <c r="P1226" i="19"/>
  <c r="L1226" i="19"/>
  <c r="H1226" i="19"/>
  <c r="CD1225" i="19"/>
  <c r="BZ1225" i="19"/>
  <c r="BV1225" i="19"/>
  <c r="BR1225" i="19"/>
  <c r="BN1225" i="19"/>
  <c r="BJ1225" i="19"/>
  <c r="BF1225" i="19"/>
  <c r="BB1225" i="19"/>
  <c r="AX1225" i="19"/>
  <c r="AT1225" i="19"/>
  <c r="AP1225" i="19"/>
  <c r="AL1225" i="19"/>
  <c r="AH1225" i="19"/>
  <c r="AD1225" i="19"/>
  <c r="Z1225" i="19"/>
  <c r="V1225" i="19"/>
  <c r="R1225" i="19"/>
  <c r="N1225" i="19"/>
  <c r="J1225" i="19"/>
  <c r="F1225" i="19"/>
  <c r="CB1224" i="19"/>
  <c r="BX1224" i="19"/>
  <c r="BT1224" i="19"/>
  <c r="BP1224" i="19"/>
  <c r="BL1224" i="19"/>
  <c r="BH1224" i="19"/>
  <c r="BD1224" i="19"/>
  <c r="AZ1224" i="19"/>
  <c r="AV1224" i="19"/>
  <c r="AR1224" i="19"/>
  <c r="AN1224" i="19"/>
  <c r="AJ1224" i="19"/>
  <c r="AF1224" i="19"/>
  <c r="AB1224" i="19"/>
  <c r="X1224" i="19"/>
  <c r="T1224" i="19"/>
  <c r="P1224" i="19"/>
  <c r="L1224" i="19"/>
  <c r="H1224" i="19"/>
  <c r="CD1223" i="19"/>
  <c r="BZ1223" i="19"/>
  <c r="BV1223" i="19"/>
  <c r="BR1223" i="19"/>
  <c r="BN1223" i="19"/>
  <c r="BJ1223" i="19"/>
  <c r="BF1223" i="19"/>
  <c r="BB1223" i="19"/>
  <c r="AX1223" i="19"/>
  <c r="AT1223" i="19"/>
  <c r="AP1223" i="19"/>
  <c r="AL1223" i="19"/>
  <c r="AH1223" i="19"/>
  <c r="AD1223" i="19"/>
  <c r="Z1223" i="19"/>
  <c r="V1223" i="19"/>
  <c r="R1223" i="19"/>
  <c r="N1223" i="19"/>
  <c r="J1223" i="19"/>
  <c r="F1223" i="19"/>
  <c r="CB1222" i="19"/>
  <c r="BX1222" i="19"/>
  <c r="BT1222" i="19"/>
  <c r="BP1222" i="19"/>
  <c r="BL1222" i="19"/>
  <c r="BH1222" i="19"/>
  <c r="BD1222" i="19"/>
  <c r="AZ1222" i="19"/>
  <c r="AV1222" i="19"/>
  <c r="AR1222" i="19"/>
  <c r="AN1222" i="19"/>
  <c r="AJ1222" i="19"/>
  <c r="AF1222" i="19"/>
  <c r="AB1222" i="19"/>
  <c r="X1222" i="19"/>
  <c r="T1222" i="19"/>
  <c r="P1222" i="19"/>
  <c r="L1222" i="19"/>
  <c r="H1222" i="19"/>
  <c r="CD1221" i="19"/>
  <c r="BZ1221" i="19"/>
  <c r="BV1221" i="19"/>
  <c r="BR1221" i="19"/>
  <c r="BN1221" i="19"/>
  <c r="BJ1221" i="19"/>
  <c r="BF1221" i="19"/>
  <c r="BB1221" i="19"/>
  <c r="AX1221" i="19"/>
  <c r="AT1221" i="19"/>
  <c r="AP1221" i="19"/>
  <c r="AL1221" i="19"/>
  <c r="AH1221" i="19"/>
  <c r="AD1221" i="19"/>
  <c r="Z1221" i="19"/>
  <c r="V1221" i="19"/>
  <c r="R1221" i="19"/>
  <c r="N1221" i="19"/>
  <c r="J1221" i="19"/>
  <c r="F1221" i="19"/>
  <c r="CB1220" i="19"/>
  <c r="BX1220" i="19"/>
  <c r="BT1220" i="19"/>
  <c r="BP1220" i="19"/>
  <c r="BL1220" i="19"/>
  <c r="BH1220" i="19"/>
  <c r="BD1220" i="19"/>
  <c r="AZ1220" i="19"/>
  <c r="AV1220" i="19"/>
  <c r="AR1220" i="19"/>
  <c r="AN1220" i="19"/>
  <c r="AJ1220" i="19"/>
  <c r="AF1220" i="19"/>
  <c r="AB1220" i="19"/>
  <c r="X1220" i="19"/>
  <c r="T1220" i="19"/>
  <c r="P1220" i="19"/>
  <c r="L1220" i="19"/>
  <c r="H1220" i="19"/>
  <c r="CD1219" i="19"/>
  <c r="BZ1219" i="19"/>
  <c r="BV1219" i="19"/>
  <c r="BR1219" i="19"/>
  <c r="BN1219" i="19"/>
  <c r="BJ1219" i="19"/>
  <c r="BF1219" i="19"/>
  <c r="BB1219" i="19"/>
  <c r="AX1219" i="19"/>
  <c r="AT1219" i="19"/>
  <c r="AP1219" i="19"/>
  <c r="AL1219" i="19"/>
  <c r="AH1219" i="19"/>
  <c r="AD1219" i="19"/>
  <c r="Z1219" i="19"/>
  <c r="V1219" i="19"/>
  <c r="R1219" i="19"/>
  <c r="N1219" i="19"/>
  <c r="J1219" i="19"/>
  <c r="F1219" i="19"/>
  <c r="CB1218" i="19"/>
  <c r="BX1218" i="19"/>
  <c r="BT1218" i="19"/>
  <c r="BP1218" i="19"/>
  <c r="BL1218" i="19"/>
  <c r="BH1218" i="19"/>
  <c r="BD1218" i="19"/>
  <c r="AZ1218" i="19"/>
  <c r="AV1218" i="19"/>
  <c r="AR1218" i="19"/>
  <c r="AN1218" i="19"/>
  <c r="AJ1218" i="19"/>
  <c r="AF1218" i="19"/>
  <c r="AB1218" i="19"/>
  <c r="X1218" i="19"/>
  <c r="T1218" i="19"/>
  <c r="P1218" i="19"/>
  <c r="L1218" i="19"/>
  <c r="H1218" i="19"/>
  <c r="CD1217" i="19"/>
  <c r="BZ1217" i="19"/>
  <c r="BV1217" i="19"/>
  <c r="BR1217" i="19"/>
  <c r="BN1217" i="19"/>
  <c r="BJ1217" i="19"/>
  <c r="BF1217" i="19"/>
  <c r="BB1217" i="19"/>
  <c r="AX1217" i="19"/>
  <c r="AT1217" i="19"/>
  <c r="AP1217" i="19"/>
  <c r="AL1217" i="19"/>
  <c r="AH1217" i="19"/>
  <c r="AD1217" i="19"/>
  <c r="Z1217" i="19"/>
  <c r="V1217" i="19"/>
  <c r="R1217" i="19"/>
  <c r="N1217" i="19"/>
  <c r="J1217" i="19"/>
  <c r="F1217" i="19"/>
  <c r="CB1216" i="19"/>
  <c r="BX1216" i="19"/>
  <c r="BT1216" i="19"/>
  <c r="BP1216" i="19"/>
  <c r="BL1216" i="19"/>
  <c r="BH1216" i="19"/>
  <c r="BD1216" i="19"/>
  <c r="AZ1216" i="19"/>
  <c r="AV1216" i="19"/>
  <c r="AR1216" i="19"/>
  <c r="AN1216" i="19"/>
  <c r="AJ1216" i="19"/>
  <c r="AF1216" i="19"/>
  <c r="AB1216" i="19"/>
  <c r="X1216" i="19"/>
  <c r="T1216" i="19"/>
  <c r="P1216" i="19"/>
  <c r="L1216" i="19"/>
  <c r="H1216" i="19"/>
  <c r="CD1215" i="19"/>
  <c r="BZ1215" i="19"/>
  <c r="BV1215" i="19"/>
  <c r="BR1215" i="19"/>
  <c r="BN1215" i="19"/>
  <c r="BJ1215" i="19"/>
  <c r="BF1215" i="19"/>
  <c r="BB1215" i="19"/>
  <c r="AX1215" i="19"/>
  <c r="AT1215" i="19"/>
  <c r="AP1215" i="19"/>
  <c r="AL1215" i="19"/>
  <c r="AH1215" i="19"/>
  <c r="AD1215" i="19"/>
  <c r="Z1215" i="19"/>
  <c r="V1215" i="19"/>
  <c r="R1215" i="19"/>
  <c r="N1215" i="19"/>
  <c r="J1215" i="19"/>
  <c r="F1215" i="19"/>
  <c r="CB1214" i="19"/>
  <c r="BX1214" i="19"/>
  <c r="BT1214" i="19"/>
  <c r="BP1214" i="19"/>
  <c r="BL1214" i="19"/>
  <c r="BH1214" i="19"/>
  <c r="BD1214" i="19"/>
  <c r="AZ1214" i="19"/>
  <c r="AV1214" i="19"/>
  <c r="AR1214" i="19"/>
  <c r="AN1214" i="19"/>
  <c r="AJ1214" i="19"/>
  <c r="AF1214" i="19"/>
  <c r="AB1214" i="19"/>
  <c r="X1214" i="19"/>
  <c r="T1214" i="19"/>
  <c r="P1214" i="19"/>
  <c r="L1214" i="19"/>
  <c r="H1214" i="19"/>
  <c r="CD1213" i="19"/>
  <c r="BZ1213" i="19"/>
  <c r="BV1213" i="19"/>
  <c r="BR1213" i="19"/>
  <c r="BN1213" i="19"/>
  <c r="BJ1213" i="19"/>
  <c r="BF1213" i="19"/>
  <c r="BB1213" i="19"/>
  <c r="AX1213" i="19"/>
  <c r="AT1213" i="19"/>
  <c r="AP1213" i="19"/>
  <c r="AL1213" i="19"/>
  <c r="AH1213" i="19"/>
  <c r="AD1213" i="19"/>
  <c r="Z1213" i="19"/>
  <c r="V1213" i="19"/>
  <c r="R1213" i="19"/>
  <c r="N1213" i="19"/>
  <c r="J1213" i="19"/>
  <c r="F1213" i="19"/>
  <c r="CB1212" i="19"/>
  <c r="BX1212" i="19"/>
  <c r="BT1212" i="19"/>
  <c r="BP1212" i="19"/>
  <c r="BL1212" i="19"/>
  <c r="BH1212" i="19"/>
  <c r="BD1212" i="19"/>
  <c r="AZ1212" i="19"/>
  <c r="AV1212" i="19"/>
  <c r="AR1212" i="19"/>
  <c r="AN1212" i="19"/>
  <c r="AJ1212" i="19"/>
  <c r="AF1212" i="19"/>
  <c r="AB1212" i="19"/>
  <c r="X1212" i="19"/>
  <c r="T1212" i="19"/>
  <c r="P1212" i="19"/>
  <c r="L1212" i="19"/>
  <c r="H1212" i="19"/>
  <c r="CD1211" i="19"/>
  <c r="BZ1211" i="19"/>
  <c r="BV1211" i="19"/>
  <c r="BR1211" i="19"/>
  <c r="BN1211" i="19"/>
  <c r="BJ1211" i="19"/>
  <c r="BF1211" i="19"/>
  <c r="BB1211" i="19"/>
  <c r="AX1211" i="19"/>
  <c r="AT1211" i="19"/>
  <c r="AP1211" i="19"/>
  <c r="AL1211" i="19"/>
  <c r="AH1211" i="19"/>
  <c r="AD1211" i="19"/>
  <c r="Z1211" i="19"/>
  <c r="V1211" i="19"/>
  <c r="R1211" i="19"/>
  <c r="N1211" i="19"/>
  <c r="J1211" i="19"/>
  <c r="F1211" i="19"/>
  <c r="CB1210" i="19"/>
  <c r="BX1210" i="19"/>
  <c r="BT1210" i="19"/>
  <c r="BP1210" i="19"/>
  <c r="BL1210" i="19"/>
  <c r="BH1210" i="19"/>
  <c r="BD1210" i="19"/>
  <c r="AZ1210" i="19"/>
  <c r="AV1210" i="19"/>
  <c r="AR1210" i="19"/>
  <c r="AN1210" i="19"/>
  <c r="AJ1210" i="19"/>
  <c r="AF1210" i="19"/>
  <c r="AB1210" i="19"/>
  <c r="X1210" i="19"/>
  <c r="T1210" i="19"/>
  <c r="P1210" i="19"/>
  <c r="L1210" i="19"/>
  <c r="H1210" i="19"/>
  <c r="CD1209" i="19"/>
  <c r="BZ1209" i="19"/>
  <c r="BV1209" i="19"/>
  <c r="BR1209" i="19"/>
  <c r="BN1209" i="19"/>
  <c r="BJ1209" i="19"/>
  <c r="BF1209" i="19"/>
  <c r="BB1209" i="19"/>
  <c r="AX1209" i="19"/>
  <c r="AT1209" i="19"/>
  <c r="AP1209" i="19"/>
  <c r="AL1209" i="19"/>
  <c r="AH1209" i="19"/>
  <c r="AD1209" i="19"/>
  <c r="Z1209" i="19"/>
  <c r="V1209" i="19"/>
  <c r="R1209" i="19"/>
  <c r="N1209" i="19"/>
  <c r="J1209" i="19"/>
  <c r="F1209" i="19"/>
  <c r="CB1208" i="19"/>
  <c r="BX1208" i="19"/>
  <c r="BT1208" i="19"/>
  <c r="BP1208" i="19"/>
  <c r="BL1208" i="19"/>
  <c r="BH1208" i="19"/>
  <c r="BD1208" i="19"/>
  <c r="AZ1208" i="19"/>
  <c r="AV1208" i="19"/>
  <c r="AR1208" i="19"/>
  <c r="AN1208" i="19"/>
  <c r="AJ1208" i="19"/>
  <c r="AF1208" i="19"/>
  <c r="AB1208" i="19"/>
  <c r="X1208" i="19"/>
  <c r="T1208" i="19"/>
  <c r="P1208" i="19"/>
  <c r="L1208" i="19"/>
  <c r="H1208" i="19"/>
  <c r="CD1207" i="19"/>
  <c r="BZ1207" i="19"/>
  <c r="BV1207" i="19"/>
  <c r="BR1207" i="19"/>
  <c r="BN1207" i="19"/>
  <c r="BJ1207" i="19"/>
  <c r="BF1207" i="19"/>
  <c r="BB1207" i="19"/>
  <c r="AX1207" i="19"/>
  <c r="AT1207" i="19"/>
  <c r="AP1207" i="19"/>
  <c r="AL1207" i="19"/>
  <c r="AH1207" i="19"/>
  <c r="AD1207" i="19"/>
  <c r="Z1207" i="19"/>
  <c r="V1207" i="19"/>
  <c r="R1207" i="19"/>
  <c r="N1207" i="19"/>
  <c r="J1207" i="19"/>
  <c r="F1207" i="19"/>
  <c r="CB1206" i="19"/>
  <c r="BX1206" i="19"/>
  <c r="BT1206" i="19"/>
  <c r="BP1206" i="19"/>
  <c r="BL1206" i="19"/>
  <c r="BH1206" i="19"/>
  <c r="BD1206" i="19"/>
  <c r="AZ1206" i="19"/>
  <c r="AV1206" i="19"/>
  <c r="AR1206" i="19"/>
  <c r="AN1206" i="19"/>
  <c r="AJ1206" i="19"/>
  <c r="AF1206" i="19"/>
  <c r="AB1206" i="19"/>
  <c r="X1206" i="19"/>
  <c r="T1206" i="19"/>
  <c r="P1206" i="19"/>
  <c r="L1206" i="19"/>
  <c r="H1206" i="19"/>
  <c r="BR1205" i="19"/>
  <c r="V1205" i="19"/>
  <c r="BG1218" i="19"/>
  <c r="BS1216" i="19"/>
  <c r="BC1216" i="19"/>
  <c r="AU1216" i="19"/>
  <c r="AQ1216" i="19"/>
  <c r="AI1216" i="19"/>
  <c r="AE1216" i="19"/>
  <c r="AA1216" i="19"/>
  <c r="S1216" i="19"/>
  <c r="O1216" i="19"/>
  <c r="K1216" i="19"/>
  <c r="G1216" i="19"/>
  <c r="CC1215" i="19"/>
  <c r="BU1215" i="19"/>
  <c r="BQ1215" i="19"/>
  <c r="BM1215" i="19"/>
  <c r="BI1215" i="19"/>
  <c r="BE1215" i="19"/>
  <c r="AW1215" i="19"/>
  <c r="AS1215" i="19"/>
  <c r="AO1215" i="19"/>
  <c r="AK1215" i="19"/>
  <c r="AG1215" i="19"/>
  <c r="Y1215" i="19"/>
  <c r="U1215" i="19"/>
  <c r="Q1215" i="19"/>
  <c r="M1215" i="19"/>
  <c r="E1215" i="19"/>
  <c r="CA1214" i="19"/>
  <c r="BW1214" i="19"/>
  <c r="BS1214" i="19"/>
  <c r="BK1214" i="19"/>
  <c r="BG1214" i="19"/>
  <c r="BC1214" i="19"/>
  <c r="AS1281" i="19"/>
  <c r="BT1273" i="19"/>
  <c r="G1270" i="19"/>
  <c r="BB1267" i="19"/>
  <c r="CD1265" i="19"/>
  <c r="AF1264" i="19"/>
  <c r="BH1262" i="19"/>
  <c r="AG1261" i="19"/>
  <c r="Y1260" i="19"/>
  <c r="AB1259" i="19"/>
  <c r="AP1258" i="19"/>
  <c r="BO1257" i="19"/>
  <c r="X1257" i="19"/>
  <c r="BH1256" i="19"/>
  <c r="Q1256" i="19"/>
  <c r="AZ1255" i="19"/>
  <c r="J1255" i="19"/>
  <c r="AS1254" i="19"/>
  <c r="K1254" i="19"/>
  <c r="BE1253" i="19"/>
  <c r="Y1253" i="19"/>
  <c r="BS1252" i="19"/>
  <c r="AM1252" i="19"/>
  <c r="G1252" i="19"/>
  <c r="BA1251" i="19"/>
  <c r="U1251" i="19"/>
  <c r="BO1250" i="19"/>
  <c r="AI1250" i="19"/>
  <c r="CC1249" i="19"/>
  <c r="AW1249" i="19"/>
  <c r="Q1249" i="19"/>
  <c r="BK1248" i="19"/>
  <c r="AE1248" i="19"/>
  <c r="BY1247" i="19"/>
  <c r="AS1247" i="19"/>
  <c r="M1247" i="19"/>
  <c r="BG1246" i="19"/>
  <c r="AA1246" i="19"/>
  <c r="BU1245" i="19"/>
  <c r="AO1245" i="19"/>
  <c r="I1245" i="19"/>
  <c r="BC1244" i="19"/>
  <c r="W1244" i="19"/>
  <c r="BY1243" i="19"/>
  <c r="BI1243" i="19"/>
  <c r="AS1243" i="19"/>
  <c r="AC1243" i="19"/>
  <c r="M1243" i="19"/>
  <c r="BW1242" i="19"/>
  <c r="BG1242" i="19"/>
  <c r="AQ1242" i="19"/>
  <c r="AA1242" i="19"/>
  <c r="K1242" i="19"/>
  <c r="BU1241" i="19"/>
  <c r="BE1241" i="19"/>
  <c r="AO1241" i="19"/>
  <c r="Y1241" i="19"/>
  <c r="I1241" i="19"/>
  <c r="BS1240" i="19"/>
  <c r="BC1240" i="19"/>
  <c r="AM1240" i="19"/>
  <c r="W1240" i="19"/>
  <c r="G1240" i="19"/>
  <c r="BQ1239" i="19"/>
  <c r="BA1239" i="19"/>
  <c r="AK1239" i="19"/>
  <c r="U1239" i="19"/>
  <c r="E1239" i="19"/>
  <c r="BO1238" i="19"/>
  <c r="AY1238" i="19"/>
  <c r="AI1238" i="19"/>
  <c r="S1238" i="19"/>
  <c r="CC1237" i="19"/>
  <c r="BM1237" i="19"/>
  <c r="AW1237" i="19"/>
  <c r="AG1237" i="19"/>
  <c r="Q1237" i="19"/>
  <c r="CA1236" i="19"/>
  <c r="BK1236" i="19"/>
  <c r="AU1236" i="19"/>
  <c r="AE1236" i="19"/>
  <c r="O1236" i="19"/>
  <c r="BY1235" i="19"/>
  <c r="BI1235" i="19"/>
  <c r="AS1235" i="19"/>
  <c r="AC1235" i="19"/>
  <c r="U1235" i="19"/>
  <c r="M1235" i="19"/>
  <c r="E1235" i="19"/>
  <c r="BW1234" i="19"/>
  <c r="BO1234" i="19"/>
  <c r="BG1234" i="19"/>
  <c r="AY1234" i="19"/>
  <c r="AQ1234" i="19"/>
  <c r="AI1234" i="19"/>
  <c r="AA1234" i="19"/>
  <c r="S1234" i="19"/>
  <c r="K1234" i="19"/>
  <c r="CC1233" i="19"/>
  <c r="BU1233" i="19"/>
  <c r="BM1233" i="19"/>
  <c r="BE1233" i="19"/>
  <c r="AW1233" i="19"/>
  <c r="AO1233" i="19"/>
  <c r="AG1233" i="19"/>
  <c r="Y1233" i="19"/>
  <c r="Q1233" i="19"/>
  <c r="I1233" i="19"/>
  <c r="CA1232" i="19"/>
  <c r="BS1232" i="19"/>
  <c r="BK1232" i="19"/>
  <c r="BC1232" i="19"/>
  <c r="AU1232" i="19"/>
  <c r="AP1232" i="19"/>
  <c r="AK1232" i="19"/>
  <c r="AE1232" i="19"/>
  <c r="AA1232" i="19"/>
  <c r="W1232" i="19"/>
  <c r="S1232" i="19"/>
  <c r="O1232" i="19"/>
  <c r="K1232" i="19"/>
  <c r="G1232" i="19"/>
  <c r="CC1231" i="19"/>
  <c r="BY1231" i="19"/>
  <c r="BU1231" i="19"/>
  <c r="BQ1231" i="19"/>
  <c r="BM1231" i="19"/>
  <c r="BI1231" i="19"/>
  <c r="BE1231" i="19"/>
  <c r="BA1231" i="19"/>
  <c r="AW1231" i="19"/>
  <c r="AS1231" i="19"/>
  <c r="AO1231" i="19"/>
  <c r="AK1231" i="19"/>
  <c r="AG1231" i="19"/>
  <c r="AC1231" i="19"/>
  <c r="Y1231" i="19"/>
  <c r="U1231" i="19"/>
  <c r="Q1231" i="19"/>
  <c r="M1231" i="19"/>
  <c r="I1231" i="19"/>
  <c r="E1231" i="19"/>
  <c r="CA1230" i="19"/>
  <c r="BW1230" i="19"/>
  <c r="BS1230" i="19"/>
  <c r="BO1230" i="19"/>
  <c r="BK1230" i="19"/>
  <c r="BG1230" i="19"/>
  <c r="BC1230" i="19"/>
  <c r="AY1230" i="19"/>
  <c r="AU1230" i="19"/>
  <c r="AQ1230" i="19"/>
  <c r="AM1230" i="19"/>
  <c r="AI1230" i="19"/>
  <c r="AE1230" i="19"/>
  <c r="AA1230" i="19"/>
  <c r="W1230" i="19"/>
  <c r="S1230" i="19"/>
  <c r="O1230" i="19"/>
  <c r="K1230" i="19"/>
  <c r="G1230" i="19"/>
  <c r="CC1229" i="19"/>
  <c r="BY1229" i="19"/>
  <c r="BU1229" i="19"/>
  <c r="BQ1229" i="19"/>
  <c r="BM1229" i="19"/>
  <c r="BI1229" i="19"/>
  <c r="BE1229" i="19"/>
  <c r="BA1229" i="19"/>
  <c r="AW1229" i="19"/>
  <c r="AS1229" i="19"/>
  <c r="AO1229" i="19"/>
  <c r="AK1229" i="19"/>
  <c r="AG1229" i="19"/>
  <c r="AC1229" i="19"/>
  <c r="Y1229" i="19"/>
  <c r="U1229" i="19"/>
  <c r="Q1229" i="19"/>
  <c r="M1229" i="19"/>
  <c r="I1229" i="19"/>
  <c r="E1229" i="19"/>
  <c r="CA1228" i="19"/>
  <c r="BW1228" i="19"/>
  <c r="BS1228" i="19"/>
  <c r="BO1228" i="19"/>
  <c r="BK1228" i="19"/>
  <c r="BG1228" i="19"/>
  <c r="BC1228" i="19"/>
  <c r="AY1228" i="19"/>
  <c r="AU1228" i="19"/>
  <c r="AQ1228" i="19"/>
  <c r="AM1228" i="19"/>
  <c r="AI1228" i="19"/>
  <c r="AE1228" i="19"/>
  <c r="AA1228" i="19"/>
  <c r="W1228" i="19"/>
  <c r="S1228" i="19"/>
  <c r="O1228" i="19"/>
  <c r="K1228" i="19"/>
  <c r="G1228" i="19"/>
  <c r="CC1227" i="19"/>
  <c r="BY1227" i="19"/>
  <c r="BU1227" i="19"/>
  <c r="BQ1227" i="19"/>
  <c r="BM1227" i="19"/>
  <c r="BI1227" i="19"/>
  <c r="BE1227" i="19"/>
  <c r="BA1227" i="19"/>
  <c r="AW1227" i="19"/>
  <c r="AS1227" i="19"/>
  <c r="AO1227" i="19"/>
  <c r="AK1227" i="19"/>
  <c r="AG1227" i="19"/>
  <c r="AC1227" i="19"/>
  <c r="Y1227" i="19"/>
  <c r="U1227" i="19"/>
  <c r="Q1227" i="19"/>
  <c r="M1227" i="19"/>
  <c r="I1227" i="19"/>
  <c r="E1227" i="19"/>
  <c r="CA1226" i="19"/>
  <c r="BW1226" i="19"/>
  <c r="BS1226" i="19"/>
  <c r="BO1226" i="19"/>
  <c r="BK1226" i="19"/>
  <c r="BG1226" i="19"/>
  <c r="BC1226" i="19"/>
  <c r="AY1226" i="19"/>
  <c r="AU1226" i="19"/>
  <c r="AQ1226" i="19"/>
  <c r="AM1226" i="19"/>
  <c r="AI1226" i="19"/>
  <c r="AE1226" i="19"/>
  <c r="AA1226" i="19"/>
  <c r="W1226" i="19"/>
  <c r="S1226" i="19"/>
  <c r="O1226" i="19"/>
  <c r="K1226" i="19"/>
  <c r="G1226" i="19"/>
  <c r="CC1225" i="19"/>
  <c r="BY1225" i="19"/>
  <c r="BU1225" i="19"/>
  <c r="BQ1225" i="19"/>
  <c r="BM1225" i="19"/>
  <c r="BI1225" i="19"/>
  <c r="BE1225" i="19"/>
  <c r="BA1225" i="19"/>
  <c r="AW1225" i="19"/>
  <c r="AS1225" i="19"/>
  <c r="AO1225" i="19"/>
  <c r="AK1225" i="19"/>
  <c r="AG1225" i="19"/>
  <c r="AC1225" i="19"/>
  <c r="Y1225" i="19"/>
  <c r="U1225" i="19"/>
  <c r="Q1225" i="19"/>
  <c r="M1225" i="19"/>
  <c r="I1225" i="19"/>
  <c r="E1225" i="19"/>
  <c r="CA1224" i="19"/>
  <c r="BW1224" i="19"/>
  <c r="BS1224" i="19"/>
  <c r="BO1224" i="19"/>
  <c r="BK1224" i="19"/>
  <c r="BG1224" i="19"/>
  <c r="BC1224" i="19"/>
  <c r="AY1224" i="19"/>
  <c r="AU1224" i="19"/>
  <c r="AQ1224" i="19"/>
  <c r="AM1224" i="19"/>
  <c r="AI1224" i="19"/>
  <c r="AE1224" i="19"/>
  <c r="AA1224" i="19"/>
  <c r="W1224" i="19"/>
  <c r="S1224" i="19"/>
  <c r="O1224" i="19"/>
  <c r="K1224" i="19"/>
  <c r="G1224" i="19"/>
  <c r="CC1223" i="19"/>
  <c r="BY1223" i="19"/>
  <c r="BU1223" i="19"/>
  <c r="BQ1223" i="19"/>
  <c r="BM1223" i="19"/>
  <c r="BI1223" i="19"/>
  <c r="BE1223" i="19"/>
  <c r="BA1223" i="19"/>
  <c r="AW1223" i="19"/>
  <c r="AS1223" i="19"/>
  <c r="AO1223" i="19"/>
  <c r="AK1223" i="19"/>
  <c r="AG1223" i="19"/>
  <c r="AC1223" i="19"/>
  <c r="Y1223" i="19"/>
  <c r="U1223" i="19"/>
  <c r="Q1223" i="19"/>
  <c r="M1223" i="19"/>
  <c r="I1223" i="19"/>
  <c r="E1223" i="19"/>
  <c r="CA1222" i="19"/>
  <c r="BW1222" i="19"/>
  <c r="BS1222" i="19"/>
  <c r="BO1222" i="19"/>
  <c r="BK1222" i="19"/>
  <c r="BG1222" i="19"/>
  <c r="BC1222" i="19"/>
  <c r="AY1222" i="19"/>
  <c r="AU1222" i="19"/>
  <c r="AQ1222" i="19"/>
  <c r="AM1222" i="19"/>
  <c r="AI1222" i="19"/>
  <c r="AE1222" i="19"/>
  <c r="AA1222" i="19"/>
  <c r="W1222" i="19"/>
  <c r="S1222" i="19"/>
  <c r="O1222" i="19"/>
  <c r="K1222" i="19"/>
  <c r="G1222" i="19"/>
  <c r="CC1221" i="19"/>
  <c r="BY1221" i="19"/>
  <c r="BU1221" i="19"/>
  <c r="BQ1221" i="19"/>
  <c r="BM1221" i="19"/>
  <c r="BI1221" i="19"/>
  <c r="BE1221" i="19"/>
  <c r="BA1221" i="19"/>
  <c r="AW1221" i="19"/>
  <c r="AS1221" i="19"/>
  <c r="AO1221" i="19"/>
  <c r="AK1221" i="19"/>
  <c r="AG1221" i="19"/>
  <c r="AC1221" i="19"/>
  <c r="Y1221" i="19"/>
  <c r="U1221" i="19"/>
  <c r="Q1221" i="19"/>
  <c r="M1221" i="19"/>
  <c r="I1221" i="19"/>
  <c r="E1221" i="19"/>
  <c r="CA1220" i="19"/>
  <c r="BW1220" i="19"/>
  <c r="BS1220" i="19"/>
  <c r="BO1220" i="19"/>
  <c r="BK1220" i="19"/>
  <c r="BG1220" i="19"/>
  <c r="BC1220" i="19"/>
  <c r="AY1220" i="19"/>
  <c r="AU1220" i="19"/>
  <c r="AQ1220" i="19"/>
  <c r="AM1220" i="19"/>
  <c r="AI1220" i="19"/>
  <c r="AE1220" i="19"/>
  <c r="AA1220" i="19"/>
  <c r="W1220" i="19"/>
  <c r="S1220" i="19"/>
  <c r="O1220" i="19"/>
  <c r="K1220" i="19"/>
  <c r="G1220" i="19"/>
  <c r="CC1219" i="19"/>
  <c r="BY1219" i="19"/>
  <c r="BU1219" i="19"/>
  <c r="BQ1219" i="19"/>
  <c r="BM1219" i="19"/>
  <c r="BI1219" i="19"/>
  <c r="BE1219" i="19"/>
  <c r="BA1219" i="19"/>
  <c r="AW1219" i="19"/>
  <c r="AS1219" i="19"/>
  <c r="AO1219" i="19"/>
  <c r="AK1219" i="19"/>
  <c r="AG1219" i="19"/>
  <c r="AC1219" i="19"/>
  <c r="Y1219" i="19"/>
  <c r="U1219" i="19"/>
  <c r="Q1219" i="19"/>
  <c r="M1219" i="19"/>
  <c r="I1219" i="19"/>
  <c r="E1219" i="19"/>
  <c r="CA1218" i="19"/>
  <c r="BW1218" i="19"/>
  <c r="BS1218" i="19"/>
  <c r="BO1218" i="19"/>
  <c r="BK1218" i="19"/>
  <c r="BC1218" i="19"/>
  <c r="AY1218" i="19"/>
  <c r="AU1218" i="19"/>
  <c r="AQ1218" i="19"/>
  <c r="AM1218" i="19"/>
  <c r="AI1218" i="19"/>
  <c r="AE1218" i="19"/>
  <c r="AA1218" i="19"/>
  <c r="W1218" i="19"/>
  <c r="S1218" i="19"/>
  <c r="O1218" i="19"/>
  <c r="K1218" i="19"/>
  <c r="G1218" i="19"/>
  <c r="CC1217" i="19"/>
  <c r="BY1217" i="19"/>
  <c r="BU1217" i="19"/>
  <c r="BQ1217" i="19"/>
  <c r="BM1217" i="19"/>
  <c r="BI1217" i="19"/>
  <c r="BE1217" i="19"/>
  <c r="BA1217" i="19"/>
  <c r="AW1217" i="19"/>
  <c r="AS1217" i="19"/>
  <c r="AO1217" i="19"/>
  <c r="AK1217" i="19"/>
  <c r="AG1217" i="19"/>
  <c r="AC1217" i="19"/>
  <c r="Y1217" i="19"/>
  <c r="U1217" i="19"/>
  <c r="Q1217" i="19"/>
  <c r="M1217" i="19"/>
  <c r="I1217" i="19"/>
  <c r="E1217" i="19"/>
  <c r="CA1216" i="19"/>
  <c r="BW1216" i="19"/>
  <c r="BO1216" i="19"/>
  <c r="BK1216" i="19"/>
  <c r="BG1216" i="19"/>
  <c r="AY1216" i="19"/>
  <c r="AM1216" i="19"/>
  <c r="W1216" i="19"/>
  <c r="BY1215" i="19"/>
  <c r="BA1215" i="19"/>
  <c r="AC1215" i="19"/>
  <c r="I1215" i="19"/>
  <c r="BO1214" i="19"/>
  <c r="AZ1278" i="19"/>
  <c r="BM1272" i="19"/>
  <c r="U1269" i="19"/>
  <c r="V1267" i="19"/>
  <c r="AX1265" i="19"/>
  <c r="BZ1263" i="19"/>
  <c r="AB1262" i="19"/>
  <c r="K1261" i="19"/>
  <c r="CD1259" i="19"/>
  <c r="L1259" i="19"/>
  <c r="Z1258" i="19"/>
  <c r="BD1257" i="19"/>
  <c r="N1257" i="19"/>
  <c r="AW1256" i="19"/>
  <c r="F1256" i="19"/>
  <c r="AP1255" i="19"/>
  <c r="BY1254" i="19"/>
  <c r="AI1254" i="19"/>
  <c r="CC1253" i="19"/>
  <c r="AW1253" i="19"/>
  <c r="Q1253" i="19"/>
  <c r="BK1252" i="19"/>
  <c r="AE1252" i="19"/>
  <c r="BY1251" i="19"/>
  <c r="AS1251" i="19"/>
  <c r="M1251" i="19"/>
  <c r="BG1250" i="19"/>
  <c r="AA1250" i="19"/>
  <c r="BU1249" i="19"/>
  <c r="AO1249" i="19"/>
  <c r="I1249" i="19"/>
  <c r="BC1248" i="19"/>
  <c r="W1248" i="19"/>
  <c r="BQ1247" i="19"/>
  <c r="AK1247" i="19"/>
  <c r="E1247" i="19"/>
  <c r="AY1246" i="19"/>
  <c r="S1246" i="19"/>
  <c r="BM1245" i="19"/>
  <c r="AG1245" i="19"/>
  <c r="CA1244" i="19"/>
  <c r="AU1244" i="19"/>
  <c r="O1244" i="19"/>
  <c r="BU1243" i="19"/>
  <c r="BE1243" i="19"/>
  <c r="AO1243" i="19"/>
  <c r="Y1243" i="19"/>
  <c r="I1243" i="19"/>
  <c r="BS1242" i="19"/>
  <c r="BC1242" i="19"/>
  <c r="AM1242" i="19"/>
  <c r="W1242" i="19"/>
  <c r="G1242" i="19"/>
  <c r="BQ1241" i="19"/>
  <c r="BA1241" i="19"/>
  <c r="AK1241" i="19"/>
  <c r="U1241" i="19"/>
  <c r="E1241" i="19"/>
  <c r="BO1240" i="19"/>
  <c r="AY1240" i="19"/>
  <c r="AI1240" i="19"/>
  <c r="S1240" i="19"/>
  <c r="CC1239" i="19"/>
  <c r="BM1239" i="19"/>
  <c r="AW1239" i="19"/>
  <c r="AG1239" i="19"/>
  <c r="Q1239" i="19"/>
  <c r="CA1238" i="19"/>
  <c r="BK1238" i="19"/>
  <c r="AU1238" i="19"/>
  <c r="AE1238" i="19"/>
  <c r="O1238" i="19"/>
  <c r="BY1237" i="19"/>
  <c r="BI1237" i="19"/>
  <c r="AS1237" i="19"/>
  <c r="AC1237" i="19"/>
  <c r="M1237" i="19"/>
  <c r="BW1236" i="19"/>
  <c r="BG1236" i="19"/>
  <c r="AQ1236" i="19"/>
  <c r="AA1236" i="19"/>
  <c r="K1236" i="19"/>
  <c r="BU1235" i="19"/>
  <c r="BE1235" i="19"/>
  <c r="AO1235" i="19"/>
  <c r="AA1235" i="19"/>
  <c r="S1235" i="19"/>
  <c r="K1235" i="19"/>
  <c r="CC1234" i="19"/>
  <c r="BU1234" i="19"/>
  <c r="BM1234" i="19"/>
  <c r="BE1234" i="19"/>
  <c r="AW1234" i="19"/>
  <c r="AO1234" i="19"/>
  <c r="AG1234" i="19"/>
  <c r="Y1234" i="19"/>
  <c r="Q1234" i="19"/>
  <c r="I1234" i="19"/>
  <c r="CA1233" i="19"/>
  <c r="BS1233" i="19"/>
  <c r="BK1233" i="19"/>
  <c r="BC1233" i="19"/>
  <c r="AU1233" i="19"/>
  <c r="AM1233" i="19"/>
  <c r="AE1233" i="19"/>
  <c r="W1233" i="19"/>
  <c r="O1233" i="19"/>
  <c r="G1233" i="19"/>
  <c r="BY1232" i="19"/>
  <c r="BQ1232" i="19"/>
  <c r="BI1232" i="19"/>
  <c r="BA1232" i="19"/>
  <c r="AT1232" i="19"/>
  <c r="AO1232" i="19"/>
  <c r="AI1232" i="19"/>
  <c r="AD1232" i="19"/>
  <c r="Z1232" i="19"/>
  <c r="V1232" i="19"/>
  <c r="R1232" i="19"/>
  <c r="N1232" i="19"/>
  <c r="J1232" i="19"/>
  <c r="F1232" i="19"/>
  <c r="CB1231" i="19"/>
  <c r="BX1231" i="19"/>
  <c r="BT1231" i="19"/>
  <c r="BP1231" i="19"/>
  <c r="BL1231" i="19"/>
  <c r="BH1231" i="19"/>
  <c r="BD1231" i="19"/>
  <c r="AZ1231" i="19"/>
  <c r="AV1231" i="19"/>
  <c r="AR1231" i="19"/>
  <c r="AN1231" i="19"/>
  <c r="AJ1231" i="19"/>
  <c r="AF1231" i="19"/>
  <c r="AB1231" i="19"/>
  <c r="X1231" i="19"/>
  <c r="T1231" i="19"/>
  <c r="P1231" i="19"/>
  <c r="L1231" i="19"/>
  <c r="H1231" i="19"/>
  <c r="CD1230" i="19"/>
  <c r="BZ1230" i="19"/>
  <c r="BV1230" i="19"/>
  <c r="BR1230" i="19"/>
  <c r="BN1230" i="19"/>
  <c r="BJ1230" i="19"/>
  <c r="BF1230" i="19"/>
  <c r="BB1230" i="19"/>
  <c r="AX1230" i="19"/>
  <c r="AT1230" i="19"/>
  <c r="AP1230" i="19"/>
  <c r="AL1230" i="19"/>
  <c r="AH1230" i="19"/>
  <c r="AD1230" i="19"/>
  <c r="Z1230" i="19"/>
  <c r="V1230" i="19"/>
  <c r="R1230" i="19"/>
  <c r="N1230" i="19"/>
  <c r="J1230" i="19"/>
  <c r="F1230" i="19"/>
  <c r="CB1229" i="19"/>
  <c r="BX1229" i="19"/>
  <c r="BT1229" i="19"/>
  <c r="BP1229" i="19"/>
  <c r="BL1229" i="19"/>
  <c r="BH1229" i="19"/>
  <c r="BD1229" i="19"/>
  <c r="AZ1229" i="19"/>
  <c r="AV1229" i="19"/>
  <c r="AR1229" i="19"/>
  <c r="AN1229" i="19"/>
  <c r="AJ1229" i="19"/>
  <c r="AF1229" i="19"/>
  <c r="AB1229" i="19"/>
  <c r="X1229" i="19"/>
  <c r="T1229" i="19"/>
  <c r="P1229" i="19"/>
  <c r="L1229" i="19"/>
  <c r="H1229" i="19"/>
  <c r="CD1228" i="19"/>
  <c r="BZ1228" i="19"/>
  <c r="BV1228" i="19"/>
  <c r="BR1228" i="19"/>
  <c r="BN1228" i="19"/>
  <c r="BJ1228" i="19"/>
  <c r="BF1228" i="19"/>
  <c r="BB1228" i="19"/>
  <c r="AX1228" i="19"/>
  <c r="AT1228" i="19"/>
  <c r="AP1228" i="19"/>
  <c r="AL1228" i="19"/>
  <c r="AH1228" i="19"/>
  <c r="AD1228" i="19"/>
  <c r="Z1228" i="19"/>
  <c r="V1228" i="19"/>
  <c r="R1228" i="19"/>
  <c r="N1228" i="19"/>
  <c r="J1228" i="19"/>
  <c r="F1228" i="19"/>
  <c r="CB1227" i="19"/>
  <c r="BX1227" i="19"/>
  <c r="BT1227" i="19"/>
  <c r="BP1227" i="19"/>
  <c r="BL1227" i="19"/>
  <c r="BH1227" i="19"/>
  <c r="BD1227" i="19"/>
  <c r="AZ1227" i="19"/>
  <c r="AV1227" i="19"/>
  <c r="AR1227" i="19"/>
  <c r="AN1227" i="19"/>
  <c r="AJ1227" i="19"/>
  <c r="AF1227" i="19"/>
  <c r="AB1227" i="19"/>
  <c r="X1227" i="19"/>
  <c r="T1227" i="19"/>
  <c r="P1227" i="19"/>
  <c r="L1227" i="19"/>
  <c r="H1227" i="19"/>
  <c r="CD1226" i="19"/>
  <c r="BZ1226" i="19"/>
  <c r="BV1226" i="19"/>
  <c r="BR1226" i="19"/>
  <c r="BN1226" i="19"/>
  <c r="BJ1226" i="19"/>
  <c r="BF1226" i="19"/>
  <c r="BB1226" i="19"/>
  <c r="AX1226" i="19"/>
  <c r="AT1226" i="19"/>
  <c r="AP1226" i="19"/>
  <c r="AL1226" i="19"/>
  <c r="AH1226" i="19"/>
  <c r="AD1226" i="19"/>
  <c r="Z1226" i="19"/>
  <c r="V1226" i="19"/>
  <c r="R1226" i="19"/>
  <c r="N1226" i="19"/>
  <c r="J1226" i="19"/>
  <c r="F1226" i="19"/>
  <c r="CB1225" i="19"/>
  <c r="BX1225" i="19"/>
  <c r="BT1225" i="19"/>
  <c r="BP1225" i="19"/>
  <c r="BL1225" i="19"/>
  <c r="BH1225" i="19"/>
  <c r="BD1225" i="19"/>
  <c r="AZ1225" i="19"/>
  <c r="AV1225" i="19"/>
  <c r="AR1225" i="19"/>
  <c r="AN1225" i="19"/>
  <c r="AJ1225" i="19"/>
  <c r="AF1225" i="19"/>
  <c r="AB1225" i="19"/>
  <c r="X1225" i="19"/>
  <c r="T1225" i="19"/>
  <c r="P1225" i="19"/>
  <c r="L1225" i="19"/>
  <c r="H1225" i="19"/>
  <c r="CD1224" i="19"/>
  <c r="BZ1224" i="19"/>
  <c r="BV1224" i="19"/>
  <c r="BR1224" i="19"/>
  <c r="BN1224" i="19"/>
  <c r="BJ1224" i="19"/>
  <c r="BF1224" i="19"/>
  <c r="BB1224" i="19"/>
  <c r="AX1224" i="19"/>
  <c r="AT1224" i="19"/>
  <c r="AP1224" i="19"/>
  <c r="AL1224" i="19"/>
  <c r="AH1224" i="19"/>
  <c r="AD1224" i="19"/>
  <c r="Z1224" i="19"/>
  <c r="V1224" i="19"/>
  <c r="R1224" i="19"/>
  <c r="N1224" i="19"/>
  <c r="J1224" i="19"/>
  <c r="F1224" i="19"/>
  <c r="CB1223" i="19"/>
  <c r="BX1223" i="19"/>
  <c r="BT1223" i="19"/>
  <c r="BP1223" i="19"/>
  <c r="BL1223" i="19"/>
  <c r="BH1223" i="19"/>
  <c r="BD1223" i="19"/>
  <c r="AZ1223" i="19"/>
  <c r="AV1223" i="19"/>
  <c r="AR1223" i="19"/>
  <c r="AN1223" i="19"/>
  <c r="AJ1223" i="19"/>
  <c r="AF1223" i="19"/>
  <c r="AB1223" i="19"/>
  <c r="X1223" i="19"/>
  <c r="T1223" i="19"/>
  <c r="P1223" i="19"/>
  <c r="L1223" i="19"/>
  <c r="H1223" i="19"/>
  <c r="CD1222" i="19"/>
  <c r="BZ1222" i="19"/>
  <c r="BV1222" i="19"/>
  <c r="BR1222" i="19"/>
  <c r="BN1222" i="19"/>
  <c r="BJ1222" i="19"/>
  <c r="BF1222" i="19"/>
  <c r="BB1222" i="19"/>
  <c r="AX1222" i="19"/>
  <c r="AT1222" i="19"/>
  <c r="AP1222" i="19"/>
  <c r="AL1222" i="19"/>
  <c r="AH1222" i="19"/>
  <c r="AD1222" i="19"/>
  <c r="Z1222" i="19"/>
  <c r="V1222" i="19"/>
  <c r="R1222" i="19"/>
  <c r="N1222" i="19"/>
  <c r="J1222" i="19"/>
  <c r="F1222" i="19"/>
  <c r="CB1221" i="19"/>
  <c r="BX1221" i="19"/>
  <c r="BT1221" i="19"/>
  <c r="BP1221" i="19"/>
  <c r="BL1221" i="19"/>
  <c r="BH1221" i="19"/>
  <c r="BD1221" i="19"/>
  <c r="AZ1221" i="19"/>
  <c r="AV1221" i="19"/>
  <c r="AR1221" i="19"/>
  <c r="AN1221" i="19"/>
  <c r="AJ1221" i="19"/>
  <c r="AF1221" i="19"/>
  <c r="AB1221" i="19"/>
  <c r="X1221" i="19"/>
  <c r="T1221" i="19"/>
  <c r="P1221" i="19"/>
  <c r="L1221" i="19"/>
  <c r="H1221" i="19"/>
  <c r="CD1220" i="19"/>
  <c r="BZ1220" i="19"/>
  <c r="BV1220" i="19"/>
  <c r="BR1220" i="19"/>
  <c r="BN1220" i="19"/>
  <c r="BJ1220" i="19"/>
  <c r="BF1220" i="19"/>
  <c r="BB1220" i="19"/>
  <c r="AX1220" i="19"/>
  <c r="AT1220" i="19"/>
  <c r="AP1220" i="19"/>
  <c r="AL1220" i="19"/>
  <c r="AH1220" i="19"/>
  <c r="AD1220" i="19"/>
  <c r="Z1220" i="19"/>
  <c r="V1220" i="19"/>
  <c r="R1220" i="19"/>
  <c r="N1220" i="19"/>
  <c r="J1220" i="19"/>
  <c r="F1220" i="19"/>
  <c r="CB1219" i="19"/>
  <c r="BX1219" i="19"/>
  <c r="BT1219" i="19"/>
  <c r="BP1219" i="19"/>
  <c r="BL1219" i="19"/>
  <c r="BH1219" i="19"/>
  <c r="BD1219" i="19"/>
  <c r="AZ1219" i="19"/>
  <c r="AV1219" i="19"/>
  <c r="AR1219" i="19"/>
  <c r="AN1219" i="19"/>
  <c r="AJ1219" i="19"/>
  <c r="AF1219" i="19"/>
  <c r="AB1219" i="19"/>
  <c r="X1219" i="19"/>
  <c r="T1219" i="19"/>
  <c r="P1219" i="19"/>
  <c r="L1219" i="19"/>
  <c r="H1219" i="19"/>
  <c r="CD1218" i="19"/>
  <c r="BZ1218" i="19"/>
  <c r="BV1218" i="19"/>
  <c r="BR1218" i="19"/>
  <c r="BN1218" i="19"/>
  <c r="BJ1218" i="19"/>
  <c r="BF1218" i="19"/>
  <c r="BB1218" i="19"/>
  <c r="AX1218" i="19"/>
  <c r="AT1218" i="19"/>
  <c r="AP1218" i="19"/>
  <c r="AL1218" i="19"/>
  <c r="AH1218" i="19"/>
  <c r="AD1218" i="19"/>
  <c r="Z1218" i="19"/>
  <c r="V1218" i="19"/>
  <c r="R1218" i="19"/>
  <c r="N1218" i="19"/>
  <c r="J1218" i="19"/>
  <c r="F1218" i="19"/>
  <c r="CB1217" i="19"/>
  <c r="BX1217" i="19"/>
  <c r="BT1217" i="19"/>
  <c r="BP1217" i="19"/>
  <c r="BL1217" i="19"/>
  <c r="BH1217" i="19"/>
  <c r="BD1217" i="19"/>
  <c r="AZ1217" i="19"/>
  <c r="AV1217" i="19"/>
  <c r="AR1217" i="19"/>
  <c r="AN1217" i="19"/>
  <c r="AJ1217" i="19"/>
  <c r="AF1217" i="19"/>
  <c r="AB1217" i="19"/>
  <c r="X1217" i="19"/>
  <c r="T1217" i="19"/>
  <c r="P1217" i="19"/>
  <c r="L1217" i="19"/>
  <c r="H1217" i="19"/>
  <c r="CD1216" i="19"/>
  <c r="BZ1216" i="19"/>
  <c r="BV1216" i="19"/>
  <c r="BR1216" i="19"/>
  <c r="BN1216" i="19"/>
  <c r="BJ1216" i="19"/>
  <c r="BF1216" i="19"/>
  <c r="BB1216" i="19"/>
  <c r="AX1216" i="19"/>
  <c r="AT1216" i="19"/>
  <c r="AP1216" i="19"/>
  <c r="AL1216" i="19"/>
  <c r="AH1216" i="19"/>
  <c r="AD1216" i="19"/>
  <c r="Z1216" i="19"/>
  <c r="V1216" i="19"/>
  <c r="R1216" i="19"/>
  <c r="N1216" i="19"/>
  <c r="J1216" i="19"/>
  <c r="F1216" i="19"/>
  <c r="CB1215" i="19"/>
  <c r="BX1215" i="19"/>
  <c r="BT1215" i="19"/>
  <c r="BP1215" i="19"/>
  <c r="BL1215" i="19"/>
  <c r="BH1215" i="19"/>
  <c r="BD1215" i="19"/>
  <c r="AZ1215" i="19"/>
  <c r="AV1215" i="19"/>
  <c r="AR1215" i="19"/>
  <c r="AN1215" i="19"/>
  <c r="AJ1215" i="19"/>
  <c r="AF1215" i="19"/>
  <c r="AB1215" i="19"/>
  <c r="X1215" i="19"/>
  <c r="T1215" i="19"/>
  <c r="P1215" i="19"/>
  <c r="L1215" i="19"/>
  <c r="H1215" i="19"/>
  <c r="CD1214" i="19"/>
  <c r="BZ1214" i="19"/>
  <c r="BV1214" i="19"/>
  <c r="BR1214" i="19"/>
  <c r="BN1214" i="19"/>
  <c r="BJ1214" i="19"/>
  <c r="BF1214" i="19"/>
  <c r="BB1214" i="19"/>
  <c r="AX1214" i="19"/>
  <c r="AT1214" i="19"/>
  <c r="AP1214" i="19"/>
  <c r="AL1214" i="19"/>
  <c r="AH1214" i="19"/>
  <c r="AD1214" i="19"/>
  <c r="Z1214" i="19"/>
  <c r="V1214" i="19"/>
  <c r="R1214" i="19"/>
  <c r="N1214" i="19"/>
  <c r="J1214" i="19"/>
  <c r="F1214" i="19"/>
  <c r="CB1213" i="19"/>
  <c r="BX1213" i="19"/>
  <c r="BT1213" i="19"/>
  <c r="BP1213" i="19"/>
  <c r="BL1213" i="19"/>
  <c r="BH1213" i="19"/>
  <c r="BD1213" i="19"/>
  <c r="AZ1213" i="19"/>
  <c r="AV1213" i="19"/>
  <c r="AR1213" i="19"/>
  <c r="AN1213" i="19"/>
  <c r="AJ1213" i="19"/>
  <c r="AF1213" i="19"/>
  <c r="AB1213" i="19"/>
  <c r="X1213" i="19"/>
  <c r="T1213" i="19"/>
  <c r="P1213" i="19"/>
  <c r="L1213" i="19"/>
  <c r="H1213" i="19"/>
  <c r="CD1212" i="19"/>
  <c r="BZ1212" i="19"/>
  <c r="BV1212" i="19"/>
  <c r="BR1212" i="19"/>
  <c r="BN1212" i="19"/>
  <c r="BJ1212" i="19"/>
  <c r="BF1212" i="19"/>
  <c r="BB1212" i="19"/>
  <c r="AX1212" i="19"/>
  <c r="AT1212" i="19"/>
  <c r="AP1212" i="19"/>
  <c r="AL1212" i="19"/>
  <c r="AH1212" i="19"/>
  <c r="AD1212" i="19"/>
  <c r="Z1212" i="19"/>
  <c r="V1212" i="19"/>
  <c r="R1212" i="19"/>
  <c r="N1212" i="19"/>
  <c r="J1212" i="19"/>
  <c r="F1212" i="19"/>
  <c r="CB1211" i="19"/>
  <c r="BX1211" i="19"/>
  <c r="BT1211" i="19"/>
  <c r="BP1211" i="19"/>
  <c r="BL1211" i="19"/>
  <c r="BH1211" i="19"/>
  <c r="BD1211" i="19"/>
  <c r="AZ1211" i="19"/>
  <c r="AV1211" i="19"/>
  <c r="AR1211" i="19"/>
  <c r="AN1211" i="19"/>
  <c r="AJ1211" i="19"/>
  <c r="AF1211" i="19"/>
  <c r="AB1211" i="19"/>
  <c r="X1211" i="19"/>
  <c r="AO1205" i="19"/>
  <c r="BE1205" i="19"/>
  <c r="BU1205" i="19"/>
  <c r="F1206" i="19"/>
  <c r="K1206" i="19"/>
  <c r="Q1206" i="19"/>
  <c r="AA1206" i="19"/>
  <c r="AG1206" i="19"/>
  <c r="AL1206" i="19"/>
  <c r="AQ1206" i="19"/>
  <c r="AW1206" i="19"/>
  <c r="BB1206" i="19"/>
  <c r="BG1206" i="19"/>
  <c r="BM1206" i="19"/>
  <c r="BR1206" i="19"/>
  <c r="CC1206" i="19"/>
  <c r="H1207" i="19"/>
  <c r="M1207" i="19"/>
  <c r="S1207" i="19"/>
  <c r="X1207" i="19"/>
  <c r="AC1207" i="19"/>
  <c r="AI1207" i="19"/>
  <c r="AN1207" i="19"/>
  <c r="AS1207" i="19"/>
  <c r="BD1207" i="19"/>
  <c r="BI1207" i="19"/>
  <c r="BO1207" i="19"/>
  <c r="BT1207" i="19"/>
  <c r="BY1207" i="19"/>
  <c r="E1208" i="19"/>
  <c r="J1208" i="19"/>
  <c r="O1208" i="19"/>
  <c r="U1208" i="19"/>
  <c r="Z1208" i="19"/>
  <c r="AE1208" i="19"/>
  <c r="AP1208" i="19"/>
  <c r="AU1208" i="19"/>
  <c r="BA1208" i="19"/>
  <c r="BF1208" i="19"/>
  <c r="BK1208" i="19"/>
  <c r="BQ1208" i="19"/>
  <c r="BV1208" i="19"/>
  <c r="CA1208" i="19"/>
  <c r="G1209" i="19"/>
  <c r="L1209" i="19"/>
  <c r="Q1209" i="19"/>
  <c r="W1209" i="19"/>
  <c r="AB1209" i="19"/>
  <c r="AM1209" i="19"/>
  <c r="AR1209" i="19"/>
  <c r="AW1209" i="19"/>
  <c r="BC1209" i="19"/>
  <c r="BH1209" i="19"/>
  <c r="BM1209" i="19"/>
  <c r="BS1209" i="19"/>
  <c r="BX1209" i="19"/>
  <c r="CC1209" i="19"/>
  <c r="I1210" i="19"/>
  <c r="N1210" i="19"/>
  <c r="S1210" i="19"/>
  <c r="Y1210" i="19"/>
  <c r="AD1210" i="19"/>
  <c r="AI1210" i="19"/>
  <c r="AO1210" i="19"/>
  <c r="AT1210" i="19"/>
  <c r="AY1210" i="19"/>
  <c r="BE1210" i="19"/>
  <c r="BJ1210" i="19"/>
  <c r="BU1210" i="19"/>
  <c r="BZ1210" i="19"/>
  <c r="E1211" i="19"/>
  <c r="K1211" i="19"/>
  <c r="P1211" i="19"/>
  <c r="U1211" i="19"/>
  <c r="AC1211" i="19"/>
  <c r="AK1211" i="19"/>
  <c r="AS1211" i="19"/>
  <c r="BA1211" i="19"/>
  <c r="BI1211" i="19"/>
  <c r="BQ1211" i="19"/>
  <c r="BY1211" i="19"/>
  <c r="G1212" i="19"/>
  <c r="O1212" i="19"/>
  <c r="W1212" i="19"/>
  <c r="AE1212" i="19"/>
  <c r="AM1212" i="19"/>
  <c r="AU1212" i="19"/>
  <c r="BC1212" i="19"/>
  <c r="BK1212" i="19"/>
  <c r="CA1212" i="19"/>
  <c r="I1213" i="19"/>
  <c r="Q1213" i="19"/>
  <c r="Y1213" i="19"/>
  <c r="AG1213" i="19"/>
  <c r="AO1213" i="19"/>
  <c r="AW1213" i="19"/>
  <c r="BE1213" i="19"/>
  <c r="BM1213" i="19"/>
  <c r="BU1213" i="19"/>
  <c r="CC1213" i="19"/>
  <c r="K1214" i="19"/>
  <c r="S1214" i="19"/>
  <c r="AA1214" i="19"/>
  <c r="AI1214" i="19"/>
  <c r="AQ1214" i="19"/>
  <c r="AY1214" i="19"/>
  <c r="BM1214" i="19"/>
  <c r="CC1214" i="19"/>
  <c r="AI1215" i="19"/>
  <c r="AY1215" i="19"/>
  <c r="BO1215" i="19"/>
  <c r="E1216" i="19"/>
  <c r="U1216" i="19"/>
  <c r="AK1216" i="19"/>
  <c r="BA1216" i="19"/>
  <c r="BQ1216" i="19"/>
  <c r="G1217" i="19"/>
  <c r="W1217" i="19"/>
  <c r="AM1217" i="19"/>
  <c r="BS1217" i="19"/>
  <c r="I1218" i="19"/>
  <c r="Y1218" i="19"/>
  <c r="AO1218" i="19"/>
  <c r="BE1218" i="19"/>
  <c r="BU1218" i="19"/>
  <c r="AA1219" i="19"/>
  <c r="AQ1219" i="19"/>
  <c r="BG1219" i="19"/>
  <c r="BW1219" i="19"/>
  <c r="M1220" i="19"/>
  <c r="AS1220" i="19"/>
  <c r="BI1220" i="19"/>
  <c r="BY1220" i="19"/>
  <c r="AE1221" i="19"/>
  <c r="Q1222" i="19"/>
  <c r="BY1228" i="19"/>
  <c r="AK1205" i="19"/>
  <c r="BA1205" i="19"/>
  <c r="BQ1205" i="19"/>
  <c r="G1206" i="19"/>
  <c r="M1206" i="19"/>
  <c r="R1206" i="19"/>
  <c r="W1206" i="19"/>
  <c r="AC1206" i="19"/>
  <c r="AH1206" i="19"/>
  <c r="AM1206" i="19"/>
  <c r="AS1206" i="19"/>
  <c r="AX1206" i="19"/>
  <c r="BC1206" i="19"/>
  <c r="BI1206" i="19"/>
  <c r="BN1206" i="19"/>
  <c r="BS1206" i="19"/>
  <c r="BY1206" i="19"/>
  <c r="CD1206" i="19"/>
  <c r="I1207" i="19"/>
  <c r="O1207" i="19"/>
  <c r="T1207" i="19"/>
  <c r="Y1207" i="19"/>
  <c r="AE1207" i="19"/>
  <c r="AJ1207" i="19"/>
  <c r="AO1207" i="19"/>
  <c r="AU1207" i="19"/>
  <c r="AZ1207" i="19"/>
  <c r="BE1207" i="19"/>
  <c r="BK1207" i="19"/>
  <c r="BP1207" i="19"/>
  <c r="BU1207" i="19"/>
  <c r="CA1207" i="19"/>
  <c r="F1208" i="19"/>
  <c r="K1208" i="19"/>
  <c r="Q1208" i="19"/>
  <c r="V1208" i="19"/>
  <c r="AA1208" i="19"/>
  <c r="AG1208" i="19"/>
  <c r="AL1208" i="19"/>
  <c r="AQ1208" i="19"/>
  <c r="AW1208" i="19"/>
  <c r="BB1208" i="19"/>
  <c r="BG1208" i="19"/>
  <c r="BM1208" i="19"/>
  <c r="BR1208" i="19"/>
  <c r="BW1208" i="19"/>
  <c r="CC1208" i="19"/>
  <c r="H1209" i="19"/>
  <c r="M1209" i="19"/>
  <c r="S1209" i="19"/>
  <c r="X1209" i="19"/>
  <c r="AC1209" i="19"/>
  <c r="AI1209" i="19"/>
  <c r="AN1209" i="19"/>
  <c r="AS1209" i="19"/>
  <c r="AY1209" i="19"/>
  <c r="BD1209" i="19"/>
  <c r="BI1209" i="19"/>
  <c r="BO1209" i="19"/>
  <c r="BT1209" i="19"/>
  <c r="BY1209" i="19"/>
  <c r="E1210" i="19"/>
  <c r="J1210" i="19"/>
  <c r="O1210" i="19"/>
  <c r="U1210" i="19"/>
  <c r="Z1210" i="19"/>
  <c r="AE1210" i="19"/>
  <c r="AK1210" i="19"/>
  <c r="AP1210" i="19"/>
  <c r="AU1210" i="19"/>
  <c r="BA1210" i="19"/>
  <c r="BF1210" i="19"/>
  <c r="BK1210" i="19"/>
  <c r="BQ1210" i="19"/>
  <c r="BV1210" i="19"/>
  <c r="CA1210" i="19"/>
  <c r="G1211" i="19"/>
  <c r="L1211" i="19"/>
  <c r="Q1211" i="19"/>
  <c r="W1211" i="19"/>
  <c r="AE1211" i="19"/>
  <c r="AM1211" i="19"/>
  <c r="AU1211" i="19"/>
  <c r="BC1211" i="19"/>
  <c r="BK1211" i="19"/>
  <c r="BS1211" i="19"/>
  <c r="CA1211" i="19"/>
  <c r="I1212" i="19"/>
  <c r="Q1212" i="19"/>
  <c r="Y1212" i="19"/>
  <c r="AG1212" i="19"/>
  <c r="AO1212" i="19"/>
  <c r="AW1212" i="19"/>
  <c r="BE1212" i="19"/>
  <c r="BM1212" i="19"/>
  <c r="BU1212" i="19"/>
  <c r="CC1212" i="19"/>
  <c r="K1213" i="19"/>
  <c r="S1213" i="19"/>
  <c r="AA1213" i="19"/>
  <c r="AI1213" i="19"/>
  <c r="AQ1213" i="19"/>
  <c r="AY1213" i="19"/>
  <c r="BG1213" i="19"/>
  <c r="BO1213" i="19"/>
  <c r="BW1213" i="19"/>
  <c r="E1214" i="19"/>
  <c r="M1214" i="19"/>
  <c r="U1214" i="19"/>
  <c r="AC1214" i="19"/>
  <c r="AK1214" i="19"/>
  <c r="AS1214" i="19"/>
  <c r="BA1214" i="19"/>
  <c r="BQ1214" i="19"/>
  <c r="G1215" i="19"/>
  <c r="W1215" i="19"/>
  <c r="AM1215" i="19"/>
  <c r="BC1215" i="19"/>
  <c r="BS1215" i="19"/>
  <c r="I1216" i="19"/>
  <c r="Y1216" i="19"/>
  <c r="AO1216" i="19"/>
  <c r="BE1216" i="19"/>
  <c r="BU1216" i="19"/>
  <c r="K1217" i="19"/>
  <c r="AA1217" i="19"/>
  <c r="AQ1217" i="19"/>
  <c r="BG1217" i="19"/>
  <c r="BW1217" i="19"/>
  <c r="M1218" i="19"/>
  <c r="AC1218" i="19"/>
  <c r="AS1218" i="19"/>
  <c r="BI1218" i="19"/>
  <c r="BY1218" i="19"/>
  <c r="O1219" i="19"/>
  <c r="AE1219" i="19"/>
  <c r="AU1219" i="19"/>
  <c r="BK1219" i="19"/>
  <c r="CA1219" i="19"/>
  <c r="Q1220" i="19"/>
  <c r="AG1220" i="19"/>
  <c r="AW1220" i="19"/>
  <c r="BM1220" i="19"/>
  <c r="CC1220" i="19"/>
  <c r="S1221" i="19"/>
  <c r="AI1221" i="19"/>
  <c r="AY1221" i="19"/>
  <c r="BO1221" i="19"/>
  <c r="E1222" i="19"/>
  <c r="U1222" i="19"/>
  <c r="AK1222" i="19"/>
  <c r="BA1222" i="19"/>
  <c r="BQ1222" i="19"/>
  <c r="G1223" i="19"/>
  <c r="W1223" i="19"/>
  <c r="AM1223" i="19"/>
  <c r="BC1223" i="19"/>
  <c r="BS1223" i="19"/>
  <c r="I1224" i="19"/>
  <c r="Y1224" i="19"/>
  <c r="AO1224" i="19"/>
  <c r="BE1224" i="19"/>
  <c r="BU1224" i="19"/>
  <c r="K1225" i="19"/>
  <c r="AA1225" i="19"/>
  <c r="AQ1225" i="19"/>
  <c r="BG1225" i="19"/>
  <c r="BW1225" i="19"/>
  <c r="M1226" i="19"/>
  <c r="AC1226" i="19"/>
  <c r="AS1226" i="19"/>
  <c r="BI1226" i="19"/>
  <c r="BY1226" i="19"/>
  <c r="O1227" i="19"/>
  <c r="AE1227" i="19"/>
  <c r="AU1227" i="19"/>
  <c r="BK1227" i="19"/>
  <c r="CA1227" i="19"/>
  <c r="Q1228" i="19"/>
  <c r="AG1228" i="19"/>
  <c r="AW1228" i="19"/>
  <c r="BM1228" i="19"/>
  <c r="CC1228" i="19"/>
  <c r="S1229" i="19"/>
  <c r="AI1229" i="19"/>
  <c r="AY1229" i="19"/>
  <c r="BO1229" i="19"/>
  <c r="E1230" i="19"/>
  <c r="U1230" i="19"/>
  <c r="AK1230" i="19"/>
  <c r="BA1230" i="19"/>
  <c r="BQ1230" i="19"/>
  <c r="G1231" i="19"/>
  <c r="W1231" i="19"/>
  <c r="AM1231" i="19"/>
  <c r="BC1231" i="19"/>
  <c r="BS1231" i="19"/>
  <c r="I1232" i="19"/>
  <c r="Y1232" i="19"/>
  <c r="AS1232" i="19"/>
  <c r="BW1232" i="19"/>
  <c r="AC1233" i="19"/>
  <c r="BI1233" i="19"/>
  <c r="O1234" i="19"/>
  <c r="AU1234" i="19"/>
  <c r="CA1234" i="19"/>
  <c r="AK1235" i="19"/>
  <c r="W1236" i="19"/>
  <c r="I1237" i="19"/>
  <c r="BU1237" i="19"/>
  <c r="BG1238" i="19"/>
  <c r="AS1239" i="19"/>
  <c r="AE1240" i="19"/>
  <c r="Q1241" i="19"/>
  <c r="CC1241" i="19"/>
  <c r="BO1242" i="19"/>
  <c r="BA1243" i="19"/>
  <c r="BS1244" i="19"/>
  <c r="AQ1246" i="19"/>
  <c r="O1248" i="19"/>
  <c r="BM1249" i="19"/>
  <c r="AK1251" i="19"/>
  <c r="I1253" i="19"/>
  <c r="BN1254" i="19"/>
  <c r="CC1256" i="19"/>
  <c r="BI1259" i="19"/>
  <c r="R1265" i="19"/>
  <c r="BG1276" i="19"/>
  <c r="E1206" i="19"/>
  <c r="O1206" i="19"/>
  <c r="Z1206" i="19"/>
  <c r="AK1206" i="19"/>
  <c r="AU1206" i="19"/>
  <c r="BF1206" i="19"/>
  <c r="BQ1206" i="19"/>
  <c r="CA1206" i="19"/>
  <c r="L1207" i="19"/>
  <c r="W1207" i="19"/>
  <c r="AG1207" i="19"/>
  <c r="AR1207" i="19"/>
  <c r="BC1207" i="19"/>
  <c r="BM1207" i="19"/>
  <c r="BX1207" i="19"/>
  <c r="I1208" i="19"/>
  <c r="S1208" i="19"/>
  <c r="AD1208" i="19"/>
  <c r="AO1208" i="19"/>
  <c r="AY1208" i="19"/>
  <c r="BJ1208" i="19"/>
  <c r="BU1208" i="19"/>
  <c r="E1209" i="19"/>
  <c r="P1209" i="19"/>
  <c r="AA1209" i="19"/>
  <c r="AK1209" i="19"/>
  <c r="AV1209" i="19"/>
  <c r="BG1209" i="19"/>
  <c r="BQ1209" i="19"/>
  <c r="CB1209" i="19"/>
  <c r="M1210" i="19"/>
  <c r="W1210" i="19"/>
  <c r="AH1210" i="19"/>
  <c r="AS1210" i="19"/>
  <c r="BC1210" i="19"/>
  <c r="BN1210" i="19"/>
  <c r="BY1210" i="19"/>
  <c r="I1211" i="19"/>
  <c r="T1211" i="19"/>
  <c r="AI1211" i="19"/>
  <c r="AY1211" i="19"/>
  <c r="BO1211" i="19"/>
  <c r="E1212" i="19"/>
  <c r="U1212" i="19"/>
  <c r="AK1212" i="19"/>
  <c r="BA1212" i="19"/>
  <c r="BQ1212" i="19"/>
  <c r="G1213" i="19"/>
  <c r="W1213" i="19"/>
  <c r="AM1213" i="19"/>
  <c r="BC1213" i="19"/>
  <c r="BS1213" i="19"/>
  <c r="I1214" i="19"/>
  <c r="Y1214" i="19"/>
  <c r="AO1214" i="19"/>
  <c r="BI1214" i="19"/>
  <c r="O1215" i="19"/>
  <c r="AU1215" i="19"/>
  <c r="CA1215" i="19"/>
  <c r="AG1216" i="19"/>
  <c r="BM1216" i="19"/>
  <c r="S1217" i="19"/>
  <c r="AY1217" i="19"/>
  <c r="E1218" i="19"/>
  <c r="AK1218" i="19"/>
  <c r="BQ1218" i="19"/>
  <c r="W1219" i="19"/>
  <c r="BC1219" i="19"/>
  <c r="I1220" i="19"/>
  <c r="AO1220" i="19"/>
  <c r="BU1220" i="19"/>
  <c r="AA1221" i="19"/>
  <c r="BG1221" i="19"/>
  <c r="M1222" i="19"/>
  <c r="AS1222" i="19"/>
  <c r="BY1222" i="19"/>
  <c r="AE1223" i="19"/>
  <c r="BK1223" i="19"/>
  <c r="Q1224" i="19"/>
  <c r="AW1224" i="19"/>
  <c r="CC1224" i="19"/>
  <c r="AI1225" i="19"/>
  <c r="BO1225" i="19"/>
  <c r="U1226" i="19"/>
  <c r="BA1226" i="19"/>
  <c r="G1227" i="19"/>
  <c r="AM1227" i="19"/>
  <c r="BS1227" i="19"/>
  <c r="Y1228" i="19"/>
  <c r="BE1228" i="19"/>
  <c r="K1229" i="19"/>
  <c r="AQ1229" i="19"/>
  <c r="BW1229" i="19"/>
  <c r="AC1230" i="19"/>
  <c r="BI1230" i="19"/>
  <c r="O1231" i="19"/>
  <c r="AU1231" i="19"/>
  <c r="CA1231" i="19"/>
  <c r="AH1232" i="19"/>
  <c r="M1233" i="19"/>
  <c r="BY1233" i="19"/>
  <c r="BK1234" i="19"/>
  <c r="BQ1235" i="19"/>
  <c r="AO1237" i="19"/>
  <c r="M1239" i="19"/>
  <c r="BK1240" i="19"/>
  <c r="AI1242" i="19"/>
  <c r="G1244" i="19"/>
  <c r="AC1247" i="19"/>
  <c r="AY1250" i="19"/>
  <c r="BU1253" i="19"/>
  <c r="J1258" i="19"/>
  <c r="AR1268" i="19"/>
  <c r="Q1205" i="19"/>
  <c r="AG1205" i="19"/>
  <c r="BM1205" i="19"/>
  <c r="CC1205" i="19"/>
  <c r="I1206" i="19"/>
  <c r="N1206" i="19"/>
  <c r="S1206" i="19"/>
  <c r="Y1206" i="19"/>
  <c r="AD1206" i="19"/>
  <c r="AI1206" i="19"/>
  <c r="AO1206" i="19"/>
  <c r="AT1206" i="19"/>
  <c r="AY1206" i="19"/>
  <c r="BE1206" i="19"/>
  <c r="BJ1206" i="19"/>
  <c r="BO1206" i="19"/>
  <c r="BU1206" i="19"/>
  <c r="BZ1206" i="19"/>
  <c r="E1207" i="19"/>
  <c r="K1207" i="19"/>
  <c r="P1207" i="19"/>
  <c r="U1207" i="19"/>
  <c r="AA1207" i="19"/>
  <c r="AF1207" i="19"/>
  <c r="AK1207" i="19"/>
  <c r="AQ1207" i="19"/>
  <c r="AV1207" i="19"/>
  <c r="BA1207" i="19"/>
  <c r="BG1207" i="19"/>
  <c r="BL1207" i="19"/>
  <c r="BQ1207" i="19"/>
  <c r="BW1207" i="19"/>
  <c r="CB1207" i="19"/>
  <c r="G1208" i="19"/>
  <c r="M1208" i="19"/>
  <c r="R1208" i="19"/>
  <c r="W1208" i="19"/>
  <c r="AC1208" i="19"/>
  <c r="AH1208" i="19"/>
  <c r="AM1208" i="19"/>
  <c r="AS1208" i="19"/>
  <c r="AX1208" i="19"/>
  <c r="BC1208" i="19"/>
  <c r="BI1208" i="19"/>
  <c r="BN1208" i="19"/>
  <c r="BS1208" i="19"/>
  <c r="BY1208" i="19"/>
  <c r="CD1208" i="19"/>
  <c r="I1209" i="19"/>
  <c r="O1209" i="19"/>
  <c r="T1209" i="19"/>
  <c r="Y1209" i="19"/>
  <c r="AE1209" i="19"/>
  <c r="AJ1209" i="19"/>
  <c r="AO1209" i="19"/>
  <c r="AU1209" i="19"/>
  <c r="AZ1209" i="19"/>
  <c r="BE1209" i="19"/>
  <c r="BK1209" i="19"/>
  <c r="BP1209" i="19"/>
  <c r="BU1209" i="19"/>
  <c r="CA1209" i="19"/>
  <c r="F1210" i="19"/>
  <c r="K1210" i="19"/>
  <c r="Q1210" i="19"/>
  <c r="V1210" i="19"/>
  <c r="AA1210" i="19"/>
  <c r="AG1210" i="19"/>
  <c r="AL1210" i="19"/>
  <c r="AQ1210" i="19"/>
  <c r="AW1210" i="19"/>
  <c r="BB1210" i="19"/>
  <c r="BG1210" i="19"/>
  <c r="BM1210" i="19"/>
  <c r="BR1210" i="19"/>
  <c r="BW1210" i="19"/>
  <c r="CC1210" i="19"/>
  <c r="H1211" i="19"/>
  <c r="M1211" i="19"/>
  <c r="S1211" i="19"/>
  <c r="Y1211" i="19"/>
  <c r="AG1211" i="19"/>
  <c r="AO1211" i="19"/>
  <c r="AW1211" i="19"/>
  <c r="BE1211" i="19"/>
  <c r="BM1211" i="19"/>
  <c r="BU1211" i="19"/>
  <c r="CC1211" i="19"/>
  <c r="K1212" i="19"/>
  <c r="S1212" i="19"/>
  <c r="AA1212" i="19"/>
  <c r="AI1212" i="19"/>
  <c r="AQ1212" i="19"/>
  <c r="AY1212" i="19"/>
  <c r="BG1212" i="19"/>
  <c r="BO1212" i="19"/>
  <c r="BW1212" i="19"/>
  <c r="E1213" i="19"/>
  <c r="M1213" i="19"/>
  <c r="U1213" i="19"/>
  <c r="AC1213" i="19"/>
  <c r="AK1213" i="19"/>
  <c r="AS1213" i="19"/>
  <c r="BA1213" i="19"/>
  <c r="BI1213" i="19"/>
  <c r="BQ1213" i="19"/>
  <c r="BY1213" i="19"/>
  <c r="G1214" i="19"/>
  <c r="O1214" i="19"/>
  <c r="W1214" i="19"/>
  <c r="AE1214" i="19"/>
  <c r="AM1214" i="19"/>
  <c r="AU1214" i="19"/>
  <c r="BE1214" i="19"/>
  <c r="BU1214" i="19"/>
  <c r="K1215" i="19"/>
  <c r="AA1215" i="19"/>
  <c r="AQ1215" i="19"/>
  <c r="BG1215" i="19"/>
  <c r="BW1215" i="19"/>
  <c r="M1216" i="19"/>
  <c r="AC1216" i="19"/>
  <c r="AS1216" i="19"/>
  <c r="BI1216" i="19"/>
  <c r="BY1216" i="19"/>
  <c r="O1217" i="19"/>
  <c r="AE1217" i="19"/>
  <c r="AU1217" i="19"/>
  <c r="BK1217" i="19"/>
  <c r="CA1217" i="19"/>
  <c r="Q1218" i="19"/>
  <c r="AG1218" i="19"/>
  <c r="AW1218" i="19"/>
  <c r="BM1218" i="19"/>
  <c r="CC1218" i="19"/>
  <c r="S1219" i="19"/>
  <c r="AI1219" i="19"/>
  <c r="AY1219" i="19"/>
  <c r="BO1219" i="19"/>
  <c r="E1220" i="19"/>
  <c r="U1220" i="19"/>
  <c r="AK1220" i="19"/>
  <c r="BA1220" i="19"/>
  <c r="BQ1220" i="19"/>
  <c r="G1221" i="19"/>
  <c r="W1221" i="19"/>
  <c r="AM1221" i="19"/>
  <c r="BC1221" i="19"/>
  <c r="BS1221" i="19"/>
  <c r="I1222" i="19"/>
  <c r="Y1222" i="19"/>
  <c r="AO1222" i="19"/>
  <c r="BE1222" i="19"/>
  <c r="BU1222" i="19"/>
  <c r="K1223" i="19"/>
  <c r="AA1223" i="19"/>
  <c r="AQ1223" i="19"/>
  <c r="BG1223" i="19"/>
  <c r="BW1223" i="19"/>
  <c r="M1224" i="19"/>
  <c r="AC1224" i="19"/>
  <c r="AS1224" i="19"/>
  <c r="BI1224" i="19"/>
  <c r="BY1224" i="19"/>
  <c r="O1225" i="19"/>
  <c r="AE1225" i="19"/>
  <c r="AU1225" i="19"/>
  <c r="BK1225" i="19"/>
  <c r="CA1225" i="19"/>
  <c r="Q1226" i="19"/>
  <c r="AG1226" i="19"/>
  <c r="AW1226" i="19"/>
  <c r="BM1226" i="19"/>
  <c r="CC1226" i="19"/>
  <c r="S1227" i="19"/>
  <c r="AI1227" i="19"/>
  <c r="AY1227" i="19"/>
  <c r="BO1227" i="19"/>
  <c r="E1228" i="19"/>
  <c r="U1228" i="19"/>
  <c r="AK1228" i="19"/>
  <c r="BA1228" i="19"/>
  <c r="BQ1228" i="19"/>
  <c r="G1229" i="19"/>
  <c r="W1229" i="19"/>
  <c r="AM1229" i="19"/>
  <c r="BC1229" i="19"/>
  <c r="BS1229" i="19"/>
  <c r="I1230" i="19"/>
  <c r="Y1230" i="19"/>
  <c r="AO1230" i="19"/>
  <c r="BE1230" i="19"/>
  <c r="BU1230" i="19"/>
  <c r="K1231" i="19"/>
  <c r="AA1231" i="19"/>
  <c r="AQ1231" i="19"/>
  <c r="BG1231" i="19"/>
  <c r="BW1231" i="19"/>
  <c r="M1232" i="19"/>
  <c r="AC1232" i="19"/>
  <c r="AY1232" i="19"/>
  <c r="E1233" i="19"/>
  <c r="AK1233" i="19"/>
  <c r="BQ1233" i="19"/>
  <c r="W1234" i="19"/>
  <c r="BC1234" i="19"/>
  <c r="I1235" i="19"/>
  <c r="BA1235" i="19"/>
  <c r="AM1236" i="19"/>
  <c r="Y1237" i="19"/>
  <c r="K1238" i="19"/>
  <c r="BW1238" i="19"/>
  <c r="BI1239" i="19"/>
  <c r="AU1240" i="19"/>
  <c r="AG1241" i="19"/>
  <c r="S1242" i="19"/>
  <c r="E1243" i="19"/>
  <c r="BQ1243" i="19"/>
  <c r="Y1245" i="19"/>
  <c r="BW1246" i="19"/>
  <c r="AU1248" i="19"/>
  <c r="S1250" i="19"/>
  <c r="BQ1251" i="19"/>
  <c r="AO1253" i="19"/>
  <c r="AE1255" i="19"/>
  <c r="AT1257" i="19"/>
  <c r="BP1260" i="19"/>
  <c r="BP1266" i="19"/>
  <c r="AS1724" i="19" l="1"/>
  <c r="AE1725" i="19"/>
  <c r="S1725" i="19"/>
  <c r="BY1724" i="19"/>
  <c r="AZ1723" i="19"/>
  <c r="AD1720" i="19"/>
  <c r="CC1725" i="19"/>
  <c r="BA1727" i="19"/>
  <c r="Y1729" i="19"/>
  <c r="R1722" i="19"/>
  <c r="BD1722" i="19"/>
  <c r="J1725" i="19"/>
  <c r="AI1726" i="19"/>
  <c r="G1728" i="19"/>
  <c r="BE1729" i="19"/>
  <c r="AV1721" i="19"/>
  <c r="AN1724" i="19"/>
  <c r="BO1726" i="19"/>
  <c r="AM1728" i="19"/>
  <c r="W1730" i="19"/>
  <c r="V1724" i="19"/>
  <c r="BZ1720" i="19"/>
  <c r="AW1725" i="19"/>
  <c r="U1727" i="19"/>
  <c r="BS1728" i="19"/>
  <c r="E1726" i="19"/>
  <c r="T534" i="20"/>
  <c r="T1721" i="19"/>
  <c r="X537" i="20"/>
  <c r="X1724" i="19"/>
  <c r="AL536" i="20"/>
  <c r="AL1723" i="19"/>
  <c r="AZ535" i="20"/>
  <c r="AZ1722" i="19"/>
  <c r="BN534" i="20"/>
  <c r="BN1721" i="19"/>
  <c r="CB533" i="20"/>
  <c r="CB1720" i="19"/>
  <c r="P533" i="20"/>
  <c r="P1720" i="19"/>
  <c r="BR535" i="20"/>
  <c r="BR1722" i="19"/>
  <c r="F535" i="20"/>
  <c r="F1722" i="19"/>
  <c r="AH533" i="20"/>
  <c r="AH1720" i="19"/>
  <c r="L538" i="20"/>
  <c r="L1725" i="19"/>
  <c r="BF537" i="20"/>
  <c r="BF1724" i="19"/>
  <c r="BD536" i="20"/>
  <c r="BD1723" i="19"/>
  <c r="AO533" i="20"/>
  <c r="AO1720" i="19"/>
  <c r="K536" i="20"/>
  <c r="K1723" i="19"/>
  <c r="BW536" i="20"/>
  <c r="BW1723" i="19"/>
  <c r="M533" i="20"/>
  <c r="M1720" i="19"/>
  <c r="AI536" i="20"/>
  <c r="AI1723" i="19"/>
  <c r="AB1725" i="19"/>
  <c r="AP1724" i="19"/>
  <c r="AM1721" i="19"/>
  <c r="F1724" i="19"/>
  <c r="AJ1723" i="19"/>
  <c r="BN1722" i="19"/>
  <c r="AF1721" i="19"/>
  <c r="BJ1720" i="19"/>
  <c r="N1720" i="19"/>
  <c r="U1721" i="19"/>
  <c r="Z1725" i="19"/>
  <c r="BI1725" i="19"/>
  <c r="O1726" i="19"/>
  <c r="AU1726" i="19"/>
  <c r="CA1726" i="19"/>
  <c r="AG1727" i="19"/>
  <c r="BM1727" i="19"/>
  <c r="S1728" i="19"/>
  <c r="AY1728" i="19"/>
  <c r="E1729" i="19"/>
  <c r="AK1729" i="19"/>
  <c r="BQ1729" i="19"/>
  <c r="AM1730" i="19"/>
  <c r="AW1284" i="19"/>
  <c r="BV1724" i="19"/>
  <c r="Y1722" i="19"/>
  <c r="BA1720" i="19"/>
  <c r="BP1723" i="19"/>
  <c r="T1723" i="19"/>
  <c r="AX1722" i="19"/>
  <c r="CB1721" i="19"/>
  <c r="AT1720" i="19"/>
  <c r="G1722" i="19"/>
  <c r="AP1723" i="19"/>
  <c r="BI1724" i="19"/>
  <c r="BM1725" i="19"/>
  <c r="S1726" i="19"/>
  <c r="AY1726" i="19"/>
  <c r="E1727" i="19"/>
  <c r="AK1727" i="19"/>
  <c r="BQ1727" i="19"/>
  <c r="W1728" i="19"/>
  <c r="BC1728" i="19"/>
  <c r="I1729" i="19"/>
  <c r="AO1729" i="19"/>
  <c r="BU1729" i="19"/>
  <c r="BC1730" i="19"/>
  <c r="CD1722" i="19"/>
  <c r="AH1722" i="19"/>
  <c r="BL1721" i="19"/>
  <c r="P1721" i="19"/>
  <c r="T1720" i="19"/>
  <c r="AB1722" i="19"/>
  <c r="BK1723" i="19"/>
  <c r="AS1725" i="19"/>
  <c r="BY1725" i="19"/>
  <c r="AE1726" i="19"/>
  <c r="BK1726" i="19"/>
  <c r="Q1727" i="19"/>
  <c r="AW1727" i="19"/>
  <c r="CC1727" i="19"/>
  <c r="AI1728" i="19"/>
  <c r="BO1728" i="19"/>
  <c r="U1729" i="19"/>
  <c r="BA1729" i="19"/>
  <c r="G1730" i="19"/>
  <c r="BS1730" i="19"/>
  <c r="I538" i="20"/>
  <c r="I1725" i="19"/>
  <c r="BS537" i="20"/>
  <c r="BS1724" i="19"/>
  <c r="AM537" i="20"/>
  <c r="AM1724" i="19"/>
  <c r="AN540" i="20"/>
  <c r="AN1727" i="19"/>
  <c r="X540" i="20"/>
  <c r="X1727" i="19"/>
  <c r="BR539" i="20"/>
  <c r="BR1726" i="19"/>
  <c r="BB539" i="20"/>
  <c r="BB1726" i="19"/>
  <c r="V539" i="20"/>
  <c r="V1726" i="19"/>
  <c r="BP538" i="20"/>
  <c r="BP1725" i="19"/>
  <c r="AZ538" i="20"/>
  <c r="AZ1725" i="19"/>
  <c r="T538" i="20"/>
  <c r="T1725" i="19"/>
  <c r="BN537" i="20"/>
  <c r="BN1724" i="19"/>
  <c r="AX537" i="20"/>
  <c r="AX1724" i="19"/>
  <c r="T537" i="20"/>
  <c r="T1724" i="19"/>
  <c r="BN536" i="20"/>
  <c r="BN1723" i="19"/>
  <c r="AX536" i="20"/>
  <c r="AX1723" i="19"/>
  <c r="R536" i="20"/>
  <c r="R1723" i="19"/>
  <c r="BL535" i="20"/>
  <c r="BL1722" i="19"/>
  <c r="AV535" i="20"/>
  <c r="AV1722" i="19"/>
  <c r="P535" i="20"/>
  <c r="P1722" i="19"/>
  <c r="BZ534" i="20"/>
  <c r="BZ1721" i="19"/>
  <c r="AT534" i="20"/>
  <c r="AT1721" i="19"/>
  <c r="AD534" i="20"/>
  <c r="AD1721" i="19"/>
  <c r="BX533" i="20"/>
  <c r="BX1720" i="19"/>
  <c r="BH533" i="20"/>
  <c r="BH1720" i="19"/>
  <c r="AR533" i="20"/>
  <c r="AR1720" i="19"/>
  <c r="L533" i="20"/>
  <c r="L1720" i="19"/>
  <c r="O536" i="20"/>
  <c r="O1723" i="19"/>
  <c r="N1205" i="19"/>
  <c r="AD1205" i="19"/>
  <c r="BJ1205" i="19"/>
  <c r="CC536" i="20"/>
  <c r="CC1723" i="19"/>
  <c r="BM536" i="20"/>
  <c r="BM1723" i="19"/>
  <c r="AW536" i="20"/>
  <c r="AW1723" i="19"/>
  <c r="Q536" i="20"/>
  <c r="Q1723" i="19"/>
  <c r="BK535" i="20"/>
  <c r="BK1722" i="19"/>
  <c r="AE535" i="20"/>
  <c r="AE1722" i="19"/>
  <c r="O535" i="20"/>
  <c r="O1722" i="19"/>
  <c r="BY534" i="20"/>
  <c r="BY1721" i="19"/>
  <c r="AS534" i="20"/>
  <c r="AS1721" i="19"/>
  <c r="AC534" i="20"/>
  <c r="AC1721" i="19"/>
  <c r="M534" i="20"/>
  <c r="M1721" i="19"/>
  <c r="BG533" i="20"/>
  <c r="BG1720" i="19"/>
  <c r="AQ533" i="20"/>
  <c r="AQ1720" i="19"/>
  <c r="AA533" i="20"/>
  <c r="AA1720" i="19"/>
  <c r="AJ540" i="20"/>
  <c r="AJ1727" i="19"/>
  <c r="T540" i="20"/>
  <c r="T1727" i="19"/>
  <c r="CD539" i="20"/>
  <c r="CD1726" i="19"/>
  <c r="BN539" i="20"/>
  <c r="BN1726" i="19"/>
  <c r="AX539" i="20"/>
  <c r="AX1726" i="19"/>
  <c r="AH539" i="20"/>
  <c r="AH1726" i="19"/>
  <c r="R539" i="20"/>
  <c r="R1726" i="19"/>
  <c r="CB538" i="20"/>
  <c r="CB1725" i="19"/>
  <c r="BL538" i="20"/>
  <c r="BL1725" i="19"/>
  <c r="AV538" i="20"/>
  <c r="AV1725" i="19"/>
  <c r="AF538" i="20"/>
  <c r="AF1725" i="19"/>
  <c r="P538" i="20"/>
  <c r="P1725" i="19"/>
  <c r="BZ537" i="20"/>
  <c r="BZ1724" i="19"/>
  <c r="BJ537" i="20"/>
  <c r="BJ1724" i="19"/>
  <c r="AT537" i="20"/>
  <c r="AT1724" i="19"/>
  <c r="AD537" i="20"/>
  <c r="AD1724" i="19"/>
  <c r="N537" i="20"/>
  <c r="N1724" i="19"/>
  <c r="BH536" i="20"/>
  <c r="BH1723" i="19"/>
  <c r="AR536" i="20"/>
  <c r="AR1723" i="19"/>
  <c r="AB536" i="20"/>
  <c r="AB1723" i="19"/>
  <c r="BV535" i="20"/>
  <c r="BV1722" i="19"/>
  <c r="BF535" i="20"/>
  <c r="BF1722" i="19"/>
  <c r="AP535" i="20"/>
  <c r="AP1722" i="19"/>
  <c r="J535" i="20"/>
  <c r="J1722" i="19"/>
  <c r="BT534" i="20"/>
  <c r="BT1721" i="19"/>
  <c r="BD534" i="20"/>
  <c r="BD1721" i="19"/>
  <c r="X534" i="20"/>
  <c r="X1721" i="19"/>
  <c r="H534" i="20"/>
  <c r="H1721" i="19"/>
  <c r="BR533" i="20"/>
  <c r="BR1720" i="19"/>
  <c r="AL533" i="20"/>
  <c r="AL1720" i="19"/>
  <c r="V533" i="20"/>
  <c r="V1720" i="19"/>
  <c r="F533" i="20"/>
  <c r="F1720" i="19"/>
  <c r="AC535" i="20"/>
  <c r="AC1722" i="19"/>
  <c r="R1205" i="19"/>
  <c r="AH1205" i="19"/>
  <c r="AX1205" i="19"/>
  <c r="BN1205" i="19"/>
  <c r="CD1205" i="19"/>
  <c r="AG538" i="20"/>
  <c r="AG1725" i="19"/>
  <c r="Q538" i="20"/>
  <c r="Q1725" i="19"/>
  <c r="CA537" i="20"/>
  <c r="CA1724" i="19"/>
  <c r="BK537" i="20"/>
  <c r="BK1724" i="19"/>
  <c r="AU537" i="20"/>
  <c r="AU1724" i="19"/>
  <c r="AE537" i="20"/>
  <c r="AE1724" i="19"/>
  <c r="BI536" i="20"/>
  <c r="BI1723" i="19"/>
  <c r="AS536" i="20"/>
  <c r="AS1723" i="19"/>
  <c r="BW535" i="20"/>
  <c r="BW1722" i="19"/>
  <c r="BG535" i="20"/>
  <c r="BG1722" i="19"/>
  <c r="K535" i="20"/>
  <c r="K1722" i="19"/>
  <c r="BU534" i="20"/>
  <c r="BU1721" i="19"/>
  <c r="Y534" i="20"/>
  <c r="Y1721" i="19"/>
  <c r="I534" i="20"/>
  <c r="I1721" i="19"/>
  <c r="AM533" i="20"/>
  <c r="AM1720" i="19"/>
  <c r="W533" i="20"/>
  <c r="W1720" i="19"/>
  <c r="Z537" i="20"/>
  <c r="Z1724" i="19"/>
  <c r="J537" i="20"/>
  <c r="J1724" i="19"/>
  <c r="AN536" i="20"/>
  <c r="AN1723" i="19"/>
  <c r="X536" i="20"/>
  <c r="X1723" i="19"/>
  <c r="BB535" i="20"/>
  <c r="BB1722" i="19"/>
  <c r="AL535" i="20"/>
  <c r="AL1722" i="19"/>
  <c r="BP534" i="20"/>
  <c r="BP1721" i="19"/>
  <c r="AZ534" i="20"/>
  <c r="AZ1721" i="19"/>
  <c r="CD533" i="20"/>
  <c r="CD1720" i="19"/>
  <c r="BN533" i="20"/>
  <c r="BN1720" i="19"/>
  <c r="R533" i="20"/>
  <c r="R1720" i="19"/>
  <c r="AA534" i="20"/>
  <c r="AA1721" i="19"/>
  <c r="BY535" i="20"/>
  <c r="BY1722" i="19"/>
  <c r="U533" i="20"/>
  <c r="U1720" i="19"/>
  <c r="G534" i="20"/>
  <c r="G1721" i="19"/>
  <c r="BS534" i="20"/>
  <c r="BS1721" i="19"/>
  <c r="BE535" i="20"/>
  <c r="BE1722" i="19"/>
  <c r="AQ536" i="20"/>
  <c r="AQ1723" i="19"/>
  <c r="AC537" i="20"/>
  <c r="AC1724" i="19"/>
  <c r="AS533" i="20"/>
  <c r="AS1720" i="19"/>
  <c r="AE534" i="20"/>
  <c r="AE1721" i="19"/>
  <c r="Q535" i="20"/>
  <c r="Q1722" i="19"/>
  <c r="CC535" i="20"/>
  <c r="CC1722" i="19"/>
  <c r="BO536" i="20"/>
  <c r="BO1723" i="19"/>
  <c r="Y538" i="20"/>
  <c r="Y1725" i="19"/>
  <c r="BC537" i="20"/>
  <c r="BC1724" i="19"/>
  <c r="H540" i="20"/>
  <c r="H1727" i="19"/>
  <c r="AL539" i="20"/>
  <c r="AL1726" i="19"/>
  <c r="F539" i="20"/>
  <c r="F1726" i="19"/>
  <c r="AJ538" i="20"/>
  <c r="AJ1725" i="19"/>
  <c r="CD537" i="20"/>
  <c r="CD1724" i="19"/>
  <c r="AH537" i="20"/>
  <c r="AH1724" i="19"/>
  <c r="CD536" i="20"/>
  <c r="CD1723" i="19"/>
  <c r="AH536" i="20"/>
  <c r="AH1723" i="19"/>
  <c r="CB535" i="20"/>
  <c r="CB1722" i="19"/>
  <c r="AF535" i="20"/>
  <c r="AF1722" i="19"/>
  <c r="BJ534" i="20"/>
  <c r="BJ1721" i="19"/>
  <c r="N534" i="20"/>
  <c r="N1721" i="19"/>
  <c r="AB533" i="20"/>
  <c r="AB1720" i="19"/>
  <c r="AT1205" i="19"/>
  <c r="BZ1205" i="19"/>
  <c r="CA535" i="20"/>
  <c r="CA1722" i="19"/>
  <c r="F1205" i="19"/>
  <c r="AC538" i="20"/>
  <c r="AC1725" i="19"/>
  <c r="M538" i="20"/>
  <c r="M1725" i="19"/>
  <c r="BW537" i="20"/>
  <c r="BW1724" i="19"/>
  <c r="BG537" i="20"/>
  <c r="BG1724" i="19"/>
  <c r="AQ537" i="20"/>
  <c r="AQ1724" i="19"/>
  <c r="H537" i="20"/>
  <c r="H1724" i="19"/>
  <c r="BR536" i="20"/>
  <c r="BR1723" i="19"/>
  <c r="V536" i="20"/>
  <c r="V1723" i="19"/>
  <c r="F536" i="20"/>
  <c r="F1723" i="19"/>
  <c r="AJ535" i="20"/>
  <c r="AJ1722" i="19"/>
  <c r="T535" i="20"/>
  <c r="T1722" i="19"/>
  <c r="AX534" i="20"/>
  <c r="AX1721" i="19"/>
  <c r="AH534" i="20"/>
  <c r="AH1721" i="19"/>
  <c r="BL533" i="20"/>
  <c r="BL1720" i="19"/>
  <c r="AV533" i="20"/>
  <c r="AV1720" i="19"/>
  <c r="I533" i="20"/>
  <c r="I1720" i="19"/>
  <c r="BG534" i="20"/>
  <c r="BG1721" i="19"/>
  <c r="AE536" i="20"/>
  <c r="AE1723" i="19"/>
  <c r="AK533" i="20"/>
  <c r="AK1720" i="19"/>
  <c r="W534" i="20"/>
  <c r="W1721" i="19"/>
  <c r="I535" i="20"/>
  <c r="I1722" i="19"/>
  <c r="BU535" i="20"/>
  <c r="BU1722" i="19"/>
  <c r="BG536" i="20"/>
  <c r="BG1723" i="19"/>
  <c r="BS1205" i="19"/>
  <c r="AB1205" i="19"/>
  <c r="H1205" i="19"/>
  <c r="AV1205" i="19"/>
  <c r="BP1205" i="19"/>
  <c r="AJ1205" i="19"/>
  <c r="I589" i="20"/>
  <c r="I1776" i="19"/>
  <c r="CA564" i="20"/>
  <c r="CA1751" i="19"/>
  <c r="BE561" i="20"/>
  <c r="BE1748" i="19"/>
  <c r="AV558" i="20"/>
  <c r="AV1745" i="19"/>
  <c r="AO557" i="20"/>
  <c r="AO1744" i="19"/>
  <c r="AG556" i="20"/>
  <c r="AG1743" i="19"/>
  <c r="S554" i="20"/>
  <c r="S1741" i="19"/>
  <c r="AF553" i="20"/>
  <c r="AF1740" i="19"/>
  <c r="BH551" i="20"/>
  <c r="BH1738" i="19"/>
  <c r="BV550" i="20"/>
  <c r="BV1737" i="19"/>
  <c r="J550" i="20"/>
  <c r="J1737" i="19"/>
  <c r="AL548" i="20"/>
  <c r="AL1735" i="19"/>
  <c r="AZ547" i="20"/>
  <c r="AZ1734" i="19"/>
  <c r="CB545" i="20"/>
  <c r="CB1732" i="19"/>
  <c r="P545" i="20"/>
  <c r="P1732" i="19"/>
  <c r="BP543" i="20"/>
  <c r="BP1730" i="19"/>
  <c r="AJ543" i="20"/>
  <c r="AJ1730" i="19"/>
  <c r="CD542" i="20"/>
  <c r="CD1729" i="19"/>
  <c r="BQ536" i="20"/>
  <c r="BQ1723" i="19"/>
  <c r="BA536" i="20"/>
  <c r="BA1723" i="19"/>
  <c r="AK536" i="20"/>
  <c r="AK1723" i="19"/>
  <c r="E536" i="20"/>
  <c r="E1723" i="19"/>
  <c r="CC534" i="20"/>
  <c r="CC1721" i="19"/>
  <c r="Q534" i="20"/>
  <c r="Q1721" i="19"/>
  <c r="AE533" i="20"/>
  <c r="AE1720" i="19"/>
  <c r="O533" i="20"/>
  <c r="O1720" i="19"/>
  <c r="V567" i="20"/>
  <c r="V1754" i="19"/>
  <c r="BY563" i="20"/>
  <c r="BY1750" i="19"/>
  <c r="AC559" i="20"/>
  <c r="AC1746" i="19"/>
  <c r="N557" i="20"/>
  <c r="N1744" i="19"/>
  <c r="G556" i="20"/>
  <c r="G1743" i="19"/>
  <c r="BX553" i="20"/>
  <c r="BX1740" i="19"/>
  <c r="L553" i="20"/>
  <c r="L1740" i="19"/>
  <c r="AN551" i="20"/>
  <c r="AN1738" i="19"/>
  <c r="BB550" i="20"/>
  <c r="BB1737" i="19"/>
  <c r="CD548" i="20"/>
  <c r="CD1735" i="19"/>
  <c r="AF547" i="20"/>
  <c r="AF1734" i="19"/>
  <c r="AT546" i="20"/>
  <c r="AT1733" i="19"/>
  <c r="BV544" i="20"/>
  <c r="BV1731" i="19"/>
  <c r="BF543" i="20"/>
  <c r="BF1730" i="19"/>
  <c r="Z543" i="20"/>
  <c r="Z1730" i="19"/>
  <c r="BH542" i="20"/>
  <c r="BH1729" i="19"/>
  <c r="AR542" i="20"/>
  <c r="AR1729" i="19"/>
  <c r="L542" i="20"/>
  <c r="L1729" i="19"/>
  <c r="BV541" i="20"/>
  <c r="BV1728" i="19"/>
  <c r="AP541" i="20"/>
  <c r="AP1728" i="19"/>
  <c r="Z541" i="20"/>
  <c r="Z1728" i="19"/>
  <c r="BT540" i="20"/>
  <c r="BT1727" i="19"/>
  <c r="BD540" i="20"/>
  <c r="BD1727" i="19"/>
  <c r="AU564" i="20"/>
  <c r="AU1751" i="19"/>
  <c r="AS559" i="20"/>
  <c r="AS1746" i="19"/>
  <c r="AK558" i="20"/>
  <c r="AK1745" i="19"/>
  <c r="W556" i="20"/>
  <c r="W1743" i="19"/>
  <c r="J554" i="20"/>
  <c r="J1741" i="19"/>
  <c r="X553" i="20"/>
  <c r="X1740" i="19"/>
  <c r="AZ551" i="20"/>
  <c r="AZ1738" i="19"/>
  <c r="BN550" i="20"/>
  <c r="BN1737" i="19"/>
  <c r="P549" i="20"/>
  <c r="P1736" i="19"/>
  <c r="AD548" i="20"/>
  <c r="AD1735" i="19"/>
  <c r="BF546" i="20"/>
  <c r="BF1733" i="19"/>
  <c r="H545" i="20"/>
  <c r="H1732" i="19"/>
  <c r="V544" i="20"/>
  <c r="V1731" i="19"/>
  <c r="AF543" i="20"/>
  <c r="AF1730" i="19"/>
  <c r="CA542" i="20"/>
  <c r="CA1729" i="19"/>
  <c r="AU542" i="20"/>
  <c r="AU1729" i="19"/>
  <c r="AE542" i="20"/>
  <c r="AE1729" i="19"/>
  <c r="BY541" i="20"/>
  <c r="BY1728" i="19"/>
  <c r="BI541" i="20"/>
  <c r="BI1728" i="19"/>
  <c r="AC541" i="20"/>
  <c r="AC1728" i="19"/>
  <c r="BW540" i="20"/>
  <c r="BW1727" i="19"/>
  <c r="BG540" i="20"/>
  <c r="BG1727" i="19"/>
  <c r="AA540" i="20"/>
  <c r="AA1727" i="19"/>
  <c r="BU539" i="20"/>
  <c r="BU1726" i="19"/>
  <c r="BE539" i="20"/>
  <c r="BE1726" i="19"/>
  <c r="Y539" i="20"/>
  <c r="Y1726" i="19"/>
  <c r="BF581" i="20"/>
  <c r="BF1768" i="19"/>
  <c r="AE564" i="20"/>
  <c r="AE1751" i="19"/>
  <c r="AM559" i="20"/>
  <c r="AM1746" i="19"/>
  <c r="Y557" i="20"/>
  <c r="Y1744" i="19"/>
  <c r="Q556" i="20"/>
  <c r="Q1743" i="19"/>
  <c r="F554" i="20"/>
  <c r="F1741" i="19"/>
  <c r="T553" i="20"/>
  <c r="T1740" i="19"/>
  <c r="AV551" i="20"/>
  <c r="AV1738" i="19"/>
  <c r="BX549" i="20"/>
  <c r="BX1736" i="19"/>
  <c r="L549" i="20"/>
  <c r="L1736" i="19"/>
  <c r="AN547" i="20"/>
  <c r="AN1734" i="19"/>
  <c r="BB546" i="20"/>
  <c r="BB1733" i="19"/>
  <c r="CD544" i="20"/>
  <c r="CD1731" i="19"/>
  <c r="BJ543" i="20"/>
  <c r="BJ1730" i="19"/>
  <c r="AD543" i="20"/>
  <c r="AD1730" i="19"/>
  <c r="BJ542" i="20"/>
  <c r="BJ1729" i="19"/>
  <c r="AT542" i="20"/>
  <c r="AT1729" i="19"/>
  <c r="AD542" i="20"/>
  <c r="AD1729" i="19"/>
  <c r="BX541" i="20"/>
  <c r="BX1728" i="19"/>
  <c r="BH541" i="20"/>
  <c r="BH1728" i="19"/>
  <c r="AB541" i="20"/>
  <c r="AB1728" i="19"/>
  <c r="BV540" i="20"/>
  <c r="BV1727" i="19"/>
  <c r="AP540" i="20"/>
  <c r="AP1727" i="19"/>
  <c r="Z540" i="20"/>
  <c r="Z1727" i="19"/>
  <c r="BT539" i="20"/>
  <c r="BT1726" i="19"/>
  <c r="AN539" i="20"/>
  <c r="AN1726" i="19"/>
  <c r="X539" i="20"/>
  <c r="X1726" i="19"/>
  <c r="BR538" i="20"/>
  <c r="BR1725" i="19"/>
  <c r="BB538" i="20"/>
  <c r="BB1725" i="19"/>
  <c r="AL538" i="20"/>
  <c r="AL1725" i="19"/>
  <c r="V538" i="20"/>
  <c r="V1725" i="19"/>
  <c r="BP537" i="20"/>
  <c r="BP1724" i="19"/>
  <c r="AZ537" i="20"/>
  <c r="AZ1724" i="19"/>
  <c r="AJ537" i="20"/>
  <c r="AJ1724" i="19"/>
  <c r="BW543" i="20"/>
  <c r="BW1730" i="19"/>
  <c r="AC544" i="20"/>
  <c r="AC1731" i="19"/>
  <c r="AS544" i="20"/>
  <c r="AS1731" i="19"/>
  <c r="BI544" i="20"/>
  <c r="BI1731" i="19"/>
  <c r="O545" i="20"/>
  <c r="O1732" i="19"/>
  <c r="AU545" i="20"/>
  <c r="AU1732" i="19"/>
  <c r="CA545" i="20"/>
  <c r="CA1732" i="19"/>
  <c r="Q546" i="20"/>
  <c r="Q1733" i="19"/>
  <c r="AW546" i="20"/>
  <c r="AW1733" i="19"/>
  <c r="CC546" i="20"/>
  <c r="CC1733" i="19"/>
  <c r="AI547" i="20"/>
  <c r="AI1734" i="19"/>
  <c r="AY547" i="20"/>
  <c r="AY1734" i="19"/>
  <c r="E548" i="20"/>
  <c r="E1735" i="19"/>
  <c r="AK548" i="20"/>
  <c r="AK1735" i="19"/>
  <c r="BQ548" i="20"/>
  <c r="BQ1735" i="19"/>
  <c r="G549" i="20"/>
  <c r="G1736" i="19"/>
  <c r="AM549" i="20"/>
  <c r="AM1736" i="19"/>
  <c r="BC549" i="20"/>
  <c r="BC1736" i="19"/>
  <c r="I550" i="20"/>
  <c r="I1737" i="19"/>
  <c r="AO550" i="20"/>
  <c r="AO1737" i="19"/>
  <c r="BE550" i="20"/>
  <c r="BE1737" i="19"/>
  <c r="K551" i="20"/>
  <c r="K1738" i="19"/>
  <c r="AA551" i="20"/>
  <c r="AA1738" i="19"/>
  <c r="BG551" i="20"/>
  <c r="BG1738" i="19"/>
  <c r="M552" i="20"/>
  <c r="M1739" i="19"/>
  <c r="AS552" i="20"/>
  <c r="AS1739" i="19"/>
  <c r="BY552" i="20"/>
  <c r="BY1739" i="19"/>
  <c r="AE553" i="20"/>
  <c r="AE1740" i="19"/>
  <c r="AU553" i="20"/>
  <c r="AU1740" i="19"/>
  <c r="CA553" i="20"/>
  <c r="CA1740" i="19"/>
  <c r="AM554" i="20"/>
  <c r="AM1741" i="19"/>
  <c r="BH554" i="20"/>
  <c r="BH1741" i="19"/>
  <c r="Y555" i="20"/>
  <c r="Y1742" i="19"/>
  <c r="BO555" i="20"/>
  <c r="BO1742" i="19"/>
  <c r="K556" i="20"/>
  <c r="K1743" i="19"/>
  <c r="BA556" i="20"/>
  <c r="BA1743" i="19"/>
  <c r="BW556" i="20"/>
  <c r="BW1743" i="19"/>
  <c r="AM557" i="20"/>
  <c r="AM1744" i="19"/>
  <c r="CD557" i="20"/>
  <c r="CD1744" i="19"/>
  <c r="AU558" i="20"/>
  <c r="AU1745" i="19"/>
  <c r="BP558" i="20"/>
  <c r="BP1745" i="19"/>
  <c r="AG559" i="20"/>
  <c r="AG1746" i="19"/>
  <c r="BB559" i="20"/>
  <c r="BB1746" i="19"/>
  <c r="S560" i="20"/>
  <c r="S1747" i="19"/>
  <c r="BO560" i="20"/>
  <c r="BO1747" i="19"/>
  <c r="AM562" i="20"/>
  <c r="AM1749" i="19"/>
  <c r="K564" i="20"/>
  <c r="K1751" i="19"/>
  <c r="BI565" i="20"/>
  <c r="BI1752" i="19"/>
  <c r="AU566" i="20"/>
  <c r="AU1753" i="19"/>
  <c r="BP570" i="20"/>
  <c r="BP1757" i="19"/>
  <c r="L574" i="20"/>
  <c r="L1761" i="19"/>
  <c r="BD580" i="20"/>
  <c r="BD1767" i="19"/>
  <c r="Q543" i="20"/>
  <c r="Q1730" i="19"/>
  <c r="AW543" i="20"/>
  <c r="AW1730" i="19"/>
  <c r="BM543" i="20"/>
  <c r="BM1730" i="19"/>
  <c r="S544" i="20"/>
  <c r="S1731" i="19"/>
  <c r="AY544" i="20"/>
  <c r="AY1731" i="19"/>
  <c r="E545" i="20"/>
  <c r="E1732" i="19"/>
  <c r="U545" i="20"/>
  <c r="U1732" i="19"/>
  <c r="BA545" i="20"/>
  <c r="BA1732" i="19"/>
  <c r="G546" i="20"/>
  <c r="G1733" i="19"/>
  <c r="BS546" i="20"/>
  <c r="BS1733" i="19"/>
  <c r="AU550" i="20"/>
  <c r="AU1737" i="19"/>
  <c r="BK550" i="20"/>
  <c r="BK1737" i="19"/>
  <c r="Q551" i="20"/>
  <c r="Q1738" i="19"/>
  <c r="AG551" i="20"/>
  <c r="AG1738" i="19"/>
  <c r="BM551" i="20"/>
  <c r="BM1738" i="19"/>
  <c r="S552" i="20"/>
  <c r="S1739" i="19"/>
  <c r="AY552" i="20"/>
  <c r="AY1739" i="19"/>
  <c r="E553" i="20"/>
  <c r="E1740" i="19"/>
  <c r="U553" i="20"/>
  <c r="U1740" i="19"/>
  <c r="BA553" i="20"/>
  <c r="BA1740" i="19"/>
  <c r="BQ553" i="20"/>
  <c r="BQ1740" i="19"/>
  <c r="Y554" i="20"/>
  <c r="Y1741" i="19"/>
  <c r="BP554" i="20"/>
  <c r="BP1741" i="19"/>
  <c r="K555" i="20"/>
  <c r="K1742" i="19"/>
  <c r="BB555" i="20"/>
  <c r="BB1742" i="19"/>
  <c r="BW555" i="20"/>
  <c r="BW1742" i="19"/>
  <c r="AN556" i="20"/>
  <c r="AN1743" i="19"/>
  <c r="BI556" i="20"/>
  <c r="BI1743" i="19"/>
  <c r="Z557" i="20"/>
  <c r="Z1744" i="19"/>
  <c r="AU557" i="20"/>
  <c r="AU1744" i="19"/>
  <c r="L558" i="20"/>
  <c r="L1745" i="19"/>
  <c r="AG558" i="20"/>
  <c r="AG1745" i="19"/>
  <c r="BX558" i="20"/>
  <c r="BX1745" i="19"/>
  <c r="AO559" i="20"/>
  <c r="AO1746" i="19"/>
  <c r="BJ559" i="20"/>
  <c r="BJ1746" i="19"/>
  <c r="AE560" i="20"/>
  <c r="AE1747" i="19"/>
  <c r="M561" i="20"/>
  <c r="M1748" i="19"/>
  <c r="BY561" i="20"/>
  <c r="BY1748" i="19"/>
  <c r="AW563" i="20"/>
  <c r="AW1750" i="19"/>
  <c r="AI564" i="20"/>
  <c r="AI1751" i="19"/>
  <c r="G566" i="20"/>
  <c r="G1753" i="19"/>
  <c r="BL568" i="20"/>
  <c r="BL1755" i="19"/>
  <c r="H572" i="20"/>
  <c r="H1759" i="19"/>
  <c r="AD575" i="20"/>
  <c r="AD1762" i="19"/>
  <c r="BV581" i="20"/>
  <c r="BV1768" i="19"/>
  <c r="P544" i="20"/>
  <c r="P1731" i="19"/>
  <c r="AV544" i="20"/>
  <c r="AV1731" i="19"/>
  <c r="BL544" i="20"/>
  <c r="BL1731" i="19"/>
  <c r="R545" i="20"/>
  <c r="R1732" i="19"/>
  <c r="AX545" i="20"/>
  <c r="AX1732" i="19"/>
  <c r="CD545" i="20"/>
  <c r="CD1732" i="19"/>
  <c r="AJ546" i="20"/>
  <c r="AJ1733" i="19"/>
  <c r="AZ546" i="20"/>
  <c r="AZ1733" i="19"/>
  <c r="F547" i="20"/>
  <c r="F1734" i="19"/>
  <c r="V547" i="20"/>
  <c r="V1734" i="19"/>
  <c r="BB547" i="20"/>
  <c r="BB1734" i="19"/>
  <c r="H548" i="20"/>
  <c r="H1735" i="19"/>
  <c r="X548" i="20"/>
  <c r="X1735" i="19"/>
  <c r="BD548" i="20"/>
  <c r="BD1735" i="19"/>
  <c r="J549" i="20"/>
  <c r="J1736" i="19"/>
  <c r="AP549" i="20"/>
  <c r="AP1736" i="19"/>
  <c r="BF549" i="20"/>
  <c r="BF1736" i="19"/>
  <c r="L550" i="20"/>
  <c r="L1737" i="19"/>
  <c r="AR550" i="20"/>
  <c r="AR1737" i="19"/>
  <c r="BX550" i="20"/>
  <c r="BX1737" i="19"/>
  <c r="N551" i="20"/>
  <c r="N1738" i="19"/>
  <c r="AT551" i="20"/>
  <c r="AT1738" i="19"/>
  <c r="BZ551" i="20"/>
  <c r="BZ1738" i="19"/>
  <c r="P552" i="20"/>
  <c r="P1739" i="19"/>
  <c r="AV552" i="20"/>
  <c r="AV1739" i="19"/>
  <c r="BL552" i="20"/>
  <c r="BL1739" i="19"/>
  <c r="AH553" i="20"/>
  <c r="AH1740" i="19"/>
  <c r="AX553" i="20"/>
  <c r="AX1740" i="19"/>
  <c r="CD553" i="20"/>
  <c r="CD1740" i="19"/>
  <c r="U554" i="20"/>
  <c r="U1741" i="19"/>
  <c r="BL554" i="20"/>
  <c r="BL1741" i="19"/>
  <c r="G555" i="20"/>
  <c r="G1742" i="19"/>
  <c r="AX555" i="20"/>
  <c r="AX1742" i="19"/>
  <c r="O556" i="20"/>
  <c r="O1743" i="19"/>
  <c r="AJ556" i="20"/>
  <c r="AJ1743" i="19"/>
  <c r="CA556" i="20"/>
  <c r="CA1743" i="19"/>
  <c r="V557" i="20"/>
  <c r="V1744" i="19"/>
  <c r="BM557" i="20"/>
  <c r="BM1744" i="19"/>
  <c r="H558" i="20"/>
  <c r="H1745" i="19"/>
  <c r="AY558" i="20"/>
  <c r="AY1745" i="19"/>
  <c r="BT558" i="20"/>
  <c r="BT1745" i="19"/>
  <c r="AK559" i="20"/>
  <c r="AK1746" i="19"/>
  <c r="CA559" i="20"/>
  <c r="CA1746" i="19"/>
  <c r="Y560" i="20"/>
  <c r="Y1747" i="19"/>
  <c r="BM561" i="20"/>
  <c r="BM1748" i="19"/>
  <c r="AK563" i="20"/>
  <c r="AK1750" i="19"/>
  <c r="W564" i="20"/>
  <c r="W1751" i="19"/>
  <c r="BU565" i="20"/>
  <c r="BU1752" i="19"/>
  <c r="BG566" i="20"/>
  <c r="BG1753" i="19"/>
  <c r="AL571" i="20"/>
  <c r="AL1758" i="19"/>
  <c r="CD577" i="20"/>
  <c r="CD1764" i="19"/>
  <c r="Z581" i="20"/>
  <c r="Z1768" i="19"/>
  <c r="AD554" i="20"/>
  <c r="AD1741" i="19"/>
  <c r="AT554" i="20"/>
  <c r="AT1741" i="19"/>
  <c r="BZ554" i="20"/>
  <c r="BZ1741" i="19"/>
  <c r="P555" i="20"/>
  <c r="P1742" i="19"/>
  <c r="AV555" i="20"/>
  <c r="AV1742" i="19"/>
  <c r="CB555" i="20"/>
  <c r="CB1742" i="19"/>
  <c r="R556" i="20"/>
  <c r="R1743" i="19"/>
  <c r="AX556" i="20"/>
  <c r="AX1743" i="19"/>
  <c r="CD556" i="20"/>
  <c r="CD1743" i="19"/>
  <c r="AJ557" i="20"/>
  <c r="AJ1744" i="19"/>
  <c r="AZ557" i="20"/>
  <c r="AZ1744" i="19"/>
  <c r="F558" i="20"/>
  <c r="F1745" i="19"/>
  <c r="V558" i="20"/>
  <c r="V1745" i="19"/>
  <c r="BB558" i="20"/>
  <c r="BB1745" i="19"/>
  <c r="H559" i="20"/>
  <c r="H1746" i="19"/>
  <c r="X559" i="20"/>
  <c r="X1746" i="19"/>
  <c r="BD559" i="20"/>
  <c r="BD1746" i="19"/>
  <c r="J560" i="20"/>
  <c r="J1747" i="19"/>
  <c r="AP560" i="20"/>
  <c r="AP1747" i="19"/>
  <c r="BF560" i="20"/>
  <c r="BF1747" i="19"/>
  <c r="L561" i="20"/>
  <c r="L1748" i="19"/>
  <c r="AR561" i="20"/>
  <c r="AR1748" i="19"/>
  <c r="BH561" i="20"/>
  <c r="BH1748" i="19"/>
  <c r="N562" i="20"/>
  <c r="N1749" i="19"/>
  <c r="AD562" i="20"/>
  <c r="AD1749" i="19"/>
  <c r="BJ562" i="20"/>
  <c r="BJ1749" i="19"/>
  <c r="P563" i="20"/>
  <c r="P1750" i="19"/>
  <c r="AV563" i="20"/>
  <c r="AV1750" i="19"/>
  <c r="CB563" i="20"/>
  <c r="CB1750" i="19"/>
  <c r="R564" i="20"/>
  <c r="R1751" i="19"/>
  <c r="AX564" i="20"/>
  <c r="AX1751" i="19"/>
  <c r="BN564" i="20"/>
  <c r="BN1751" i="19"/>
  <c r="T565" i="20"/>
  <c r="T1752" i="19"/>
  <c r="AZ565" i="20"/>
  <c r="AZ1752" i="19"/>
  <c r="BP565" i="20"/>
  <c r="BP1752" i="19"/>
  <c r="V566" i="20"/>
  <c r="V1753" i="19"/>
  <c r="BB566" i="20"/>
  <c r="BB1753" i="19"/>
  <c r="BR566" i="20"/>
  <c r="BR1753" i="19"/>
  <c r="AB567" i="20"/>
  <c r="AB1754" i="19"/>
  <c r="BH568" i="20"/>
  <c r="BH1755" i="19"/>
  <c r="AT569" i="20"/>
  <c r="AT1756" i="19"/>
  <c r="R571" i="20"/>
  <c r="R1758" i="19"/>
  <c r="CD571" i="20"/>
  <c r="CD1758" i="19"/>
  <c r="BB573" i="20"/>
  <c r="BB1760" i="19"/>
  <c r="AN574" i="20"/>
  <c r="AN1761" i="19"/>
  <c r="L576" i="20"/>
  <c r="L1763" i="19"/>
  <c r="BX576" i="20"/>
  <c r="BX1763" i="19"/>
  <c r="AV578" i="20"/>
  <c r="AV1765" i="19"/>
  <c r="T580" i="20"/>
  <c r="T1767" i="19"/>
  <c r="F581" i="20"/>
  <c r="F1768" i="19"/>
  <c r="Y583" i="20"/>
  <c r="Y1770" i="19"/>
  <c r="BY585" i="20"/>
  <c r="BY1772" i="19"/>
  <c r="AB560" i="20"/>
  <c r="AB1747" i="19"/>
  <c r="AR560" i="20"/>
  <c r="AR1747" i="19"/>
  <c r="BX560" i="20"/>
  <c r="BX1747" i="19"/>
  <c r="AD561" i="20"/>
  <c r="AD1748" i="19"/>
  <c r="AT561" i="20"/>
  <c r="AT1748" i="19"/>
  <c r="BZ561" i="20"/>
  <c r="BZ1748" i="19"/>
  <c r="AF562" i="20"/>
  <c r="AF1749" i="19"/>
  <c r="AV562" i="20"/>
  <c r="AV1749" i="19"/>
  <c r="CB562" i="20"/>
  <c r="CB1749" i="19"/>
  <c r="AH563" i="20"/>
  <c r="AH1750" i="19"/>
  <c r="BN563" i="20"/>
  <c r="BN1750" i="19"/>
  <c r="CD563" i="20"/>
  <c r="CD1750" i="19"/>
  <c r="AJ564" i="20"/>
  <c r="AJ1751" i="19"/>
  <c r="BP564" i="20"/>
  <c r="BP1751" i="19"/>
  <c r="F565" i="20"/>
  <c r="F1752" i="19"/>
  <c r="AL565" i="20"/>
  <c r="AL1752" i="19"/>
  <c r="BB565" i="20"/>
  <c r="BB1752" i="19"/>
  <c r="H566" i="20"/>
  <c r="H1753" i="19"/>
  <c r="AN566" i="20"/>
  <c r="AN1753" i="19"/>
  <c r="BD566" i="20"/>
  <c r="BD1753" i="19"/>
  <c r="J567" i="20"/>
  <c r="J1754" i="19"/>
  <c r="AF567" i="20"/>
  <c r="AF1754" i="19"/>
  <c r="BP568" i="20"/>
  <c r="BP1755" i="19"/>
  <c r="AN570" i="20"/>
  <c r="AN1757" i="19"/>
  <c r="Z571" i="20"/>
  <c r="Z1758" i="19"/>
  <c r="BX572" i="20"/>
  <c r="BX1759" i="19"/>
  <c r="BJ573" i="20"/>
  <c r="BJ1760" i="19"/>
  <c r="AH575" i="20"/>
  <c r="AH1762" i="19"/>
  <c r="T576" i="20"/>
  <c r="T1763" i="19"/>
  <c r="BR577" i="20"/>
  <c r="BR1764" i="19"/>
  <c r="BD578" i="20"/>
  <c r="BD1765" i="19"/>
  <c r="AP579" i="20"/>
  <c r="AP1766" i="19"/>
  <c r="N581" i="20"/>
  <c r="N1768" i="19"/>
  <c r="BZ581" i="20"/>
  <c r="BZ1768" i="19"/>
  <c r="AE586" i="20"/>
  <c r="AE1773" i="19"/>
  <c r="W592" i="20"/>
  <c r="W1779" i="19"/>
  <c r="BI560" i="20"/>
  <c r="BI1747" i="19"/>
  <c r="O561" i="20"/>
  <c r="O1748" i="19"/>
  <c r="AE561" i="20"/>
  <c r="AE1748" i="19"/>
  <c r="BK561" i="20"/>
  <c r="BK1748" i="19"/>
  <c r="Q562" i="20"/>
  <c r="Q1749" i="19"/>
  <c r="AG562" i="20"/>
  <c r="AG1749" i="19"/>
  <c r="BM562" i="20"/>
  <c r="BM1749" i="19"/>
  <c r="S563" i="20"/>
  <c r="S1750" i="19"/>
  <c r="AI563" i="20"/>
  <c r="AI1750" i="19"/>
  <c r="BO563" i="20"/>
  <c r="BO1750" i="19"/>
  <c r="U564" i="20"/>
  <c r="U1751" i="19"/>
  <c r="BA564" i="20"/>
  <c r="BA1751" i="19"/>
  <c r="G565" i="20"/>
  <c r="G1752" i="19"/>
  <c r="W565" i="20"/>
  <c r="W1752" i="19"/>
  <c r="BC565" i="20"/>
  <c r="BC1752" i="19"/>
  <c r="BS565" i="20"/>
  <c r="BS1752" i="19"/>
  <c r="Y566" i="20"/>
  <c r="Y1753" i="19"/>
  <c r="AO566" i="20"/>
  <c r="AO1753" i="19"/>
  <c r="BU566" i="20"/>
  <c r="BU1753" i="19"/>
  <c r="AH567" i="20"/>
  <c r="AH1754" i="19"/>
  <c r="H568" i="20"/>
  <c r="H1755" i="19"/>
  <c r="BF569" i="20"/>
  <c r="BF1756" i="19"/>
  <c r="AD571" i="20"/>
  <c r="AD1758" i="19"/>
  <c r="P572" i="20"/>
  <c r="P1759" i="19"/>
  <c r="BN573" i="20"/>
  <c r="BN1760" i="19"/>
  <c r="AL575" i="20"/>
  <c r="AL1762" i="19"/>
  <c r="X576" i="20"/>
  <c r="X1763" i="19"/>
  <c r="BV577" i="20"/>
  <c r="BV1764" i="19"/>
  <c r="BH578" i="20"/>
  <c r="BH1765" i="19"/>
  <c r="AF580" i="20"/>
  <c r="AF1767" i="19"/>
  <c r="R581" i="20"/>
  <c r="R1768" i="19"/>
  <c r="AW583" i="20"/>
  <c r="AW1770" i="19"/>
  <c r="AY593" i="20"/>
  <c r="AY1780" i="19"/>
  <c r="AC567" i="20"/>
  <c r="AC1754" i="19"/>
  <c r="BI567" i="20"/>
  <c r="BI1754" i="19"/>
  <c r="BY567" i="20"/>
  <c r="BY1754" i="19"/>
  <c r="AE568" i="20"/>
  <c r="AE1755" i="19"/>
  <c r="AU568" i="20"/>
  <c r="AU1755" i="19"/>
  <c r="CA568" i="20"/>
  <c r="CA1755" i="19"/>
  <c r="Q569" i="20"/>
  <c r="Q1756" i="19"/>
  <c r="AW569" i="20"/>
  <c r="AW1756" i="19"/>
  <c r="BM569" i="20"/>
  <c r="BM1756" i="19"/>
  <c r="S570" i="20"/>
  <c r="S1757" i="19"/>
  <c r="AY570" i="20"/>
  <c r="AY1757" i="19"/>
  <c r="BO570" i="20"/>
  <c r="BO1757" i="19"/>
  <c r="U571" i="20"/>
  <c r="U1758" i="19"/>
  <c r="BA571" i="20"/>
  <c r="BA1758" i="19"/>
  <c r="G572" i="20"/>
  <c r="G1759" i="19"/>
  <c r="AM572" i="20"/>
  <c r="AM1759" i="19"/>
  <c r="BC572" i="20"/>
  <c r="BC1759" i="19"/>
  <c r="I573" i="20"/>
  <c r="I1760" i="19"/>
  <c r="AO573" i="20"/>
  <c r="AO1760" i="19"/>
  <c r="BE573" i="20"/>
  <c r="BE1760" i="19"/>
  <c r="K574" i="20"/>
  <c r="K1761" i="19"/>
  <c r="AA574" i="20"/>
  <c r="AA1761" i="19"/>
  <c r="BG574" i="20"/>
  <c r="BG1761" i="19"/>
  <c r="M575" i="20"/>
  <c r="M1762" i="19"/>
  <c r="AC575" i="20"/>
  <c r="AC1762" i="19"/>
  <c r="BI575" i="20"/>
  <c r="BI1762" i="19"/>
  <c r="BY575" i="20"/>
  <c r="BY1762" i="19"/>
  <c r="AE576" i="20"/>
  <c r="AE1763" i="19"/>
  <c r="BK576" i="20"/>
  <c r="BK1763" i="19"/>
  <c r="Q577" i="20"/>
  <c r="Q1764" i="19"/>
  <c r="AG577" i="20"/>
  <c r="AG1764" i="19"/>
  <c r="BM577" i="20"/>
  <c r="BM1764" i="19"/>
  <c r="AI578" i="20"/>
  <c r="AI1765" i="19"/>
  <c r="AY578" i="20"/>
  <c r="AY1765" i="19"/>
  <c r="E579" i="20"/>
  <c r="E1766" i="19"/>
  <c r="U579" i="20"/>
  <c r="U1766" i="19"/>
  <c r="BA579" i="20"/>
  <c r="BA1766" i="19"/>
  <c r="BQ579" i="20"/>
  <c r="BQ1766" i="19"/>
  <c r="G580" i="20"/>
  <c r="G1767" i="19"/>
  <c r="AM580" i="20"/>
  <c r="AM1767" i="19"/>
  <c r="BC580" i="20"/>
  <c r="BC1767" i="19"/>
  <c r="BS580" i="20"/>
  <c r="BS1767" i="19"/>
  <c r="Y581" i="20"/>
  <c r="Y1768" i="19"/>
  <c r="AO581" i="20"/>
  <c r="AO1768" i="19"/>
  <c r="BU581" i="20"/>
  <c r="BU1768" i="19"/>
  <c r="N582" i="20"/>
  <c r="N1769" i="19"/>
  <c r="BZ582" i="20"/>
  <c r="BZ1769" i="19"/>
  <c r="AF583" i="20"/>
  <c r="AF1770" i="19"/>
  <c r="BL583" i="20"/>
  <c r="BL1770" i="19"/>
  <c r="Y585" i="20"/>
  <c r="Y1772" i="19"/>
  <c r="K586" i="20"/>
  <c r="K1773" i="19"/>
  <c r="BI587" i="20"/>
  <c r="BI1774" i="19"/>
  <c r="CA588" i="20"/>
  <c r="CA1775" i="19"/>
  <c r="AO596" i="20"/>
  <c r="AO1783" i="19"/>
  <c r="AA567" i="20"/>
  <c r="AA1754" i="19"/>
  <c r="BG567" i="20"/>
  <c r="BG1754" i="19"/>
  <c r="M568" i="20"/>
  <c r="M1755" i="19"/>
  <c r="AC568" i="20"/>
  <c r="AC1755" i="19"/>
  <c r="BI568" i="20"/>
  <c r="BI1755" i="19"/>
  <c r="BY568" i="20"/>
  <c r="BY1755" i="19"/>
  <c r="O569" i="20"/>
  <c r="O1756" i="19"/>
  <c r="AU569" i="20"/>
  <c r="AU1756" i="19"/>
  <c r="CA569" i="20"/>
  <c r="CA1756" i="19"/>
  <c r="AG570" i="20"/>
  <c r="AG1757" i="19"/>
  <c r="AW570" i="20"/>
  <c r="AW1757" i="19"/>
  <c r="CC570" i="20"/>
  <c r="CC1757" i="19"/>
  <c r="AI571" i="20"/>
  <c r="AI1758" i="19"/>
  <c r="AY571" i="20"/>
  <c r="AY1758" i="19"/>
  <c r="E572" i="20"/>
  <c r="E1759" i="19"/>
  <c r="U572" i="20"/>
  <c r="U1759" i="19"/>
  <c r="BA572" i="20"/>
  <c r="BA1759" i="19"/>
  <c r="G573" i="20"/>
  <c r="G1760" i="19"/>
  <c r="W573" i="20"/>
  <c r="W1760" i="19"/>
  <c r="BC573" i="20"/>
  <c r="BC1760" i="19"/>
  <c r="BS573" i="20"/>
  <c r="BS1760" i="19"/>
  <c r="Y574" i="20"/>
  <c r="Y1761" i="19"/>
  <c r="BE574" i="20"/>
  <c r="BE1761" i="19"/>
  <c r="BU574" i="20"/>
  <c r="BU1761" i="19"/>
  <c r="AA575" i="20"/>
  <c r="AA1762" i="19"/>
  <c r="AQ575" i="20"/>
  <c r="AQ1762" i="19"/>
  <c r="BW575" i="20"/>
  <c r="BW1762" i="19"/>
  <c r="AC576" i="20"/>
  <c r="AC1763" i="19"/>
  <c r="AS576" i="20"/>
  <c r="AS1763" i="19"/>
  <c r="BY576" i="20"/>
  <c r="BY1763" i="19"/>
  <c r="O577" i="20"/>
  <c r="O1764" i="19"/>
  <c r="AU577" i="20"/>
  <c r="AU1764" i="19"/>
  <c r="CA577" i="20"/>
  <c r="CA1764" i="19"/>
  <c r="Q578" i="20"/>
  <c r="Q1765" i="19"/>
  <c r="AW578" i="20"/>
  <c r="AW1765" i="19"/>
  <c r="BM578" i="20"/>
  <c r="BM1765" i="19"/>
  <c r="S579" i="20"/>
  <c r="S1766" i="19"/>
  <c r="AI579" i="20"/>
  <c r="AI1766" i="19"/>
  <c r="BO579" i="20"/>
  <c r="BO1766" i="19"/>
  <c r="E580" i="20"/>
  <c r="E1767" i="19"/>
  <c r="AK580" i="20"/>
  <c r="AK1767" i="19"/>
  <c r="BA580" i="20"/>
  <c r="BA1767" i="19"/>
  <c r="G581" i="20"/>
  <c r="G1768" i="19"/>
  <c r="W581" i="20"/>
  <c r="W1768" i="19"/>
  <c r="BC581" i="20"/>
  <c r="BC1768" i="19"/>
  <c r="BS581" i="20"/>
  <c r="BS1768" i="19"/>
  <c r="AP582" i="20"/>
  <c r="AP1769" i="19"/>
  <c r="BV582" i="20"/>
  <c r="BV1769" i="19"/>
  <c r="BH583" i="20"/>
  <c r="BH1770" i="19"/>
  <c r="Q585" i="20"/>
  <c r="Q1772" i="19"/>
  <c r="CC585" i="20"/>
  <c r="CC1772" i="19"/>
  <c r="BA587" i="20"/>
  <c r="BA1774" i="19"/>
  <c r="BK588" i="20"/>
  <c r="BK1775" i="19"/>
  <c r="BC595" i="20"/>
  <c r="BC1782" i="19"/>
  <c r="AV567" i="20"/>
  <c r="AV1754" i="19"/>
  <c r="CB567" i="20"/>
  <c r="CB1754" i="19"/>
  <c r="AH568" i="20"/>
  <c r="AH1755" i="19"/>
  <c r="AX568" i="20"/>
  <c r="AX1755" i="19"/>
  <c r="CD568" i="20"/>
  <c r="CD1755" i="19"/>
  <c r="T569" i="20"/>
  <c r="T1756" i="19"/>
  <c r="AZ569" i="20"/>
  <c r="AZ1756" i="19"/>
  <c r="F570" i="20"/>
  <c r="F1757" i="19"/>
  <c r="V570" i="20"/>
  <c r="V1757" i="19"/>
  <c r="BB570" i="20"/>
  <c r="BB1757" i="19"/>
  <c r="BR570" i="20"/>
  <c r="BR1757" i="19"/>
  <c r="X571" i="20"/>
  <c r="X1758" i="19"/>
  <c r="BD571" i="20"/>
  <c r="BD1758" i="19"/>
  <c r="BT571" i="20"/>
  <c r="BT1758" i="19"/>
  <c r="Z572" i="20"/>
  <c r="Z1759" i="19"/>
  <c r="AP572" i="20"/>
  <c r="AP1759" i="19"/>
  <c r="BV572" i="20"/>
  <c r="BV1759" i="19"/>
  <c r="L573" i="20"/>
  <c r="L1760" i="19"/>
  <c r="AR573" i="20"/>
  <c r="AR1760" i="19"/>
  <c r="BH573" i="20"/>
  <c r="BH1760" i="19"/>
  <c r="N574" i="20"/>
  <c r="N1761" i="19"/>
  <c r="AT574" i="20"/>
  <c r="AT1761" i="19"/>
  <c r="BZ574" i="20"/>
  <c r="BZ1761" i="19"/>
  <c r="P575" i="20"/>
  <c r="P1762" i="19"/>
  <c r="AV575" i="20"/>
  <c r="AV1762" i="19"/>
  <c r="BL575" i="20"/>
  <c r="BL1762" i="19"/>
  <c r="R576" i="20"/>
  <c r="R1763" i="19"/>
  <c r="AX576" i="20"/>
  <c r="AX1763" i="19"/>
  <c r="CD576" i="20"/>
  <c r="CD1763" i="19"/>
  <c r="AJ577" i="20"/>
  <c r="AJ1764" i="19"/>
  <c r="AZ577" i="20"/>
  <c r="AZ1764" i="19"/>
  <c r="F578" i="20"/>
  <c r="F1765" i="19"/>
  <c r="V578" i="20"/>
  <c r="V1765" i="19"/>
  <c r="BB578" i="20"/>
  <c r="BB1765" i="19"/>
  <c r="BR578" i="20"/>
  <c r="BR1765" i="19"/>
  <c r="X579" i="20"/>
  <c r="X1766" i="19"/>
  <c r="AN579" i="20"/>
  <c r="AN1766" i="19"/>
  <c r="BT579" i="20"/>
  <c r="BT1766" i="19"/>
  <c r="Z580" i="20"/>
  <c r="Z1767" i="19"/>
  <c r="AP580" i="20"/>
  <c r="AP1767" i="19"/>
  <c r="BV580" i="20"/>
  <c r="BV1767" i="19"/>
  <c r="L581" i="20"/>
  <c r="L1768" i="19"/>
  <c r="AR581" i="20"/>
  <c r="AR1768" i="19"/>
  <c r="BH581" i="20"/>
  <c r="BH1768" i="19"/>
  <c r="S582" i="20"/>
  <c r="S1769" i="19"/>
  <c r="AY582" i="20"/>
  <c r="AY1769" i="19"/>
  <c r="AK583" i="20"/>
  <c r="AK1770" i="19"/>
  <c r="BQ583" i="20"/>
  <c r="BQ1770" i="19"/>
  <c r="AK585" i="20"/>
  <c r="AK1772" i="19"/>
  <c r="W586" i="20"/>
  <c r="W1773" i="19"/>
  <c r="BU587" i="20"/>
  <c r="BU1774" i="19"/>
  <c r="Y589" i="20"/>
  <c r="Y1776" i="19"/>
  <c r="BG597" i="20"/>
  <c r="BG1784" i="19"/>
  <c r="CB583" i="20"/>
  <c r="CB1770" i="19"/>
  <c r="AH584" i="20"/>
  <c r="AH1771" i="19"/>
  <c r="BN584" i="20"/>
  <c r="BN1771" i="19"/>
  <c r="T585" i="20"/>
  <c r="T1772" i="19"/>
  <c r="AZ585" i="20"/>
  <c r="AZ1772" i="19"/>
  <c r="BP585" i="20"/>
  <c r="BP1772" i="19"/>
  <c r="V586" i="20"/>
  <c r="V1773" i="19"/>
  <c r="BB586" i="20"/>
  <c r="BB1773" i="19"/>
  <c r="BR586" i="20"/>
  <c r="BR1773" i="19"/>
  <c r="X587" i="20"/>
  <c r="X1774" i="19"/>
  <c r="AN587" i="20"/>
  <c r="AN1774" i="19"/>
  <c r="BT587" i="20"/>
  <c r="BT1774" i="19"/>
  <c r="AK588" i="20"/>
  <c r="AK1775" i="19"/>
  <c r="BQ588" i="20"/>
  <c r="BQ1775" i="19"/>
  <c r="BC589" i="20"/>
  <c r="BC1776" i="19"/>
  <c r="O590" i="20"/>
  <c r="O1777" i="19"/>
  <c r="BM591" i="20"/>
  <c r="BM1778" i="19"/>
  <c r="BE592" i="20"/>
  <c r="BE1779" i="19"/>
  <c r="CA595" i="20"/>
  <c r="CA1782" i="19"/>
  <c r="AY597" i="20"/>
  <c r="AY1784" i="19"/>
  <c r="BK603" i="20"/>
  <c r="BK1790" i="19"/>
  <c r="T582" i="20"/>
  <c r="T1769" i="19"/>
  <c r="AZ582" i="20"/>
  <c r="AZ1769" i="19"/>
  <c r="BP582" i="20"/>
  <c r="BP1769" i="19"/>
  <c r="V583" i="20"/>
  <c r="V1770" i="19"/>
  <c r="BB583" i="20"/>
  <c r="BB1770" i="19"/>
  <c r="BR583" i="20"/>
  <c r="BR1770" i="19"/>
  <c r="X584" i="20"/>
  <c r="X1771" i="19"/>
  <c r="BD584" i="20"/>
  <c r="BD1771" i="19"/>
  <c r="BT584" i="20"/>
  <c r="BT1771" i="19"/>
  <c r="Z585" i="20"/>
  <c r="Z1772" i="19"/>
  <c r="AP585" i="20"/>
  <c r="AP1772" i="19"/>
  <c r="BV585" i="20"/>
  <c r="BV1772" i="19"/>
  <c r="AB586" i="20"/>
  <c r="AB1773" i="19"/>
  <c r="AR586" i="20"/>
  <c r="AR1773" i="19"/>
  <c r="BX586" i="20"/>
  <c r="BX1773" i="19"/>
  <c r="N587" i="20"/>
  <c r="N1774" i="19"/>
  <c r="AT587" i="20"/>
  <c r="AT1774" i="19"/>
  <c r="BJ587" i="20"/>
  <c r="BJ1774" i="19"/>
  <c r="Q588" i="20"/>
  <c r="Q1775" i="19"/>
  <c r="CC588" i="20"/>
  <c r="CC1775" i="19"/>
  <c r="BO589" i="20"/>
  <c r="BO1776" i="19"/>
  <c r="AM590" i="20"/>
  <c r="AM1777" i="19"/>
  <c r="K592" i="20"/>
  <c r="K1779" i="19"/>
  <c r="AA593" i="20"/>
  <c r="AA1780" i="19"/>
  <c r="AW596" i="20"/>
  <c r="AW1783" i="19"/>
  <c r="U598" i="20"/>
  <c r="U1785" i="19"/>
  <c r="M582" i="20"/>
  <c r="M1769" i="19"/>
  <c r="AC582" i="20"/>
  <c r="AC1769" i="19"/>
  <c r="BI582" i="20"/>
  <c r="BI1769" i="19"/>
  <c r="O583" i="20"/>
  <c r="O1770" i="19"/>
  <c r="AE583" i="20"/>
  <c r="AE1770" i="19"/>
  <c r="BK583" i="20"/>
  <c r="BK1770" i="19"/>
  <c r="CA583" i="20"/>
  <c r="CA1770" i="19"/>
  <c r="AG584" i="20"/>
  <c r="AG1771" i="19"/>
  <c r="BM584" i="20"/>
  <c r="BM1771" i="19"/>
  <c r="S585" i="20"/>
  <c r="S1772" i="19"/>
  <c r="AI585" i="20"/>
  <c r="AI1772" i="19"/>
  <c r="BO585" i="20"/>
  <c r="BO1772" i="19"/>
  <c r="U586" i="20"/>
  <c r="U1773" i="19"/>
  <c r="AK586" i="20"/>
  <c r="AK1773" i="19"/>
  <c r="BQ586" i="20"/>
  <c r="BQ1773" i="19"/>
  <c r="W587" i="20"/>
  <c r="W1774" i="19"/>
  <c r="BC587" i="20"/>
  <c r="BC1774" i="19"/>
  <c r="BS587" i="20"/>
  <c r="BS1774" i="19"/>
  <c r="AI588" i="20"/>
  <c r="AI1775" i="19"/>
  <c r="BO588" i="20"/>
  <c r="BO1775" i="19"/>
  <c r="BA589" i="20"/>
  <c r="BA1776" i="19"/>
  <c r="K590" i="20"/>
  <c r="K1777" i="19"/>
  <c r="BW590" i="20"/>
  <c r="BW1777" i="19"/>
  <c r="AW592" i="20"/>
  <c r="AW1779" i="19"/>
  <c r="U594" i="20"/>
  <c r="U1781" i="19"/>
  <c r="AQ597" i="20"/>
  <c r="AQ1784" i="19"/>
  <c r="BY602" i="20"/>
  <c r="BY1789" i="19"/>
  <c r="Z588" i="20"/>
  <c r="Z1775" i="19"/>
  <c r="BF588" i="20"/>
  <c r="BF1775" i="19"/>
  <c r="BV588" i="20"/>
  <c r="BV1775" i="19"/>
  <c r="AB589" i="20"/>
  <c r="AB1776" i="19"/>
  <c r="AR589" i="20"/>
  <c r="AR1776" i="19"/>
  <c r="BH589" i="20"/>
  <c r="BH1776" i="19"/>
  <c r="N590" i="20"/>
  <c r="N1777" i="19"/>
  <c r="AD590" i="20"/>
  <c r="AD1777" i="19"/>
  <c r="BJ590" i="20"/>
  <c r="BJ1777" i="19"/>
  <c r="BZ590" i="20"/>
  <c r="BZ1777" i="19"/>
  <c r="AF591" i="20"/>
  <c r="AF1778" i="19"/>
  <c r="BL591" i="20"/>
  <c r="BL1778" i="19"/>
  <c r="CB591" i="20"/>
  <c r="CB1778" i="19"/>
  <c r="AH592" i="20"/>
  <c r="AH1779" i="19"/>
  <c r="BC592" i="20"/>
  <c r="BC1779" i="19"/>
  <c r="I593" i="20"/>
  <c r="I1780" i="19"/>
  <c r="BU593" i="20"/>
  <c r="BU1780" i="19"/>
  <c r="AA594" i="20"/>
  <c r="AA1781" i="19"/>
  <c r="M595" i="20"/>
  <c r="M1782" i="19"/>
  <c r="AS595" i="20"/>
  <c r="AS1782" i="19"/>
  <c r="AE596" i="20"/>
  <c r="AE1783" i="19"/>
  <c r="BK596" i="20"/>
  <c r="BK1783" i="19"/>
  <c r="AW597" i="20"/>
  <c r="AW1784" i="19"/>
  <c r="CC597" i="20"/>
  <c r="CC1784" i="19"/>
  <c r="BO598" i="20"/>
  <c r="BO1785" i="19"/>
  <c r="U599" i="20"/>
  <c r="U1786" i="19"/>
  <c r="I600" i="20"/>
  <c r="I1787" i="19"/>
  <c r="AU603" i="20"/>
  <c r="AU1790" i="19"/>
  <c r="AF588" i="20"/>
  <c r="AF1775" i="19"/>
  <c r="AV588" i="20"/>
  <c r="AV1775" i="19"/>
  <c r="BL588" i="20"/>
  <c r="BL1775" i="19"/>
  <c r="R589" i="20"/>
  <c r="R1776" i="19"/>
  <c r="AX589" i="20"/>
  <c r="AX1776" i="19"/>
  <c r="CD589" i="20"/>
  <c r="CD1776" i="19"/>
  <c r="T590" i="20"/>
  <c r="T1777" i="19"/>
  <c r="AZ590" i="20"/>
  <c r="AZ1777" i="19"/>
  <c r="BP590" i="20"/>
  <c r="BP1777" i="19"/>
  <c r="V591" i="20"/>
  <c r="V1778" i="19"/>
  <c r="BB591" i="20"/>
  <c r="BB1778" i="19"/>
  <c r="H592" i="20"/>
  <c r="H1779" i="19"/>
  <c r="X592" i="20"/>
  <c r="X1779" i="19"/>
  <c r="BO592" i="20"/>
  <c r="BO1779" i="19"/>
  <c r="U593" i="20"/>
  <c r="U1780" i="19"/>
  <c r="BA593" i="20"/>
  <c r="BA1780" i="19"/>
  <c r="AM594" i="20"/>
  <c r="AM1781" i="19"/>
  <c r="BS594" i="20"/>
  <c r="BS1781" i="19"/>
  <c r="BE595" i="20"/>
  <c r="BE1782" i="19"/>
  <c r="K596" i="20"/>
  <c r="K1783" i="19"/>
  <c r="AQ596" i="20"/>
  <c r="AQ1783" i="19"/>
  <c r="AC597" i="20"/>
  <c r="AC1784" i="19"/>
  <c r="BI597" i="20"/>
  <c r="BI1784" i="19"/>
  <c r="AU598" i="20"/>
  <c r="AU1785" i="19"/>
  <c r="AG599" i="20"/>
  <c r="AG1786" i="19"/>
  <c r="AF600" i="20"/>
  <c r="AF1787" i="19"/>
  <c r="CD601" i="20"/>
  <c r="CD1788" i="19"/>
  <c r="I590" i="20"/>
  <c r="I1777" i="19"/>
  <c r="AO590" i="20"/>
  <c r="AO1777" i="19"/>
  <c r="BE590" i="20"/>
  <c r="BE1777" i="19"/>
  <c r="K591" i="20"/>
  <c r="K1778" i="19"/>
  <c r="AA591" i="20"/>
  <c r="AA1778" i="19"/>
  <c r="BG591" i="20"/>
  <c r="BG1778" i="19"/>
  <c r="BW591" i="20"/>
  <c r="BW1778" i="19"/>
  <c r="AC592" i="20"/>
  <c r="AC1779" i="19"/>
  <c r="BY592" i="20"/>
  <c r="BY1779" i="19"/>
  <c r="AE593" i="20"/>
  <c r="AE1780" i="19"/>
  <c r="Q594" i="20"/>
  <c r="Q1781" i="19"/>
  <c r="AW594" i="20"/>
  <c r="AW1781" i="19"/>
  <c r="AI595" i="20"/>
  <c r="AI1782" i="19"/>
  <c r="BO595" i="20"/>
  <c r="BO1782" i="19"/>
  <c r="U596" i="20"/>
  <c r="U1783" i="19"/>
  <c r="G597" i="20"/>
  <c r="G1784" i="19"/>
  <c r="BS597" i="20"/>
  <c r="BS1784" i="19"/>
  <c r="Y598" i="20"/>
  <c r="Y1785" i="19"/>
  <c r="BE598" i="20"/>
  <c r="BE1785" i="19"/>
  <c r="AQ599" i="20"/>
  <c r="AQ1786" i="19"/>
  <c r="BW599" i="20"/>
  <c r="BW1786" i="19"/>
  <c r="AV602" i="20"/>
  <c r="AV1789" i="19"/>
  <c r="BB592" i="20"/>
  <c r="BB1779" i="19"/>
  <c r="H593" i="20"/>
  <c r="H1780" i="19"/>
  <c r="X593" i="20"/>
  <c r="X1780" i="19"/>
  <c r="BD593" i="20"/>
  <c r="BD1780" i="19"/>
  <c r="BT593" i="20"/>
  <c r="BT1780" i="19"/>
  <c r="Z594" i="20"/>
  <c r="Z1781" i="19"/>
  <c r="AP594" i="20"/>
  <c r="AP1781" i="19"/>
  <c r="BV594" i="20"/>
  <c r="BV1781" i="19"/>
  <c r="L595" i="20"/>
  <c r="L1782" i="19"/>
  <c r="AR595" i="20"/>
  <c r="AR1782" i="19"/>
  <c r="BH595" i="20"/>
  <c r="BH1782" i="19"/>
  <c r="BX595" i="20"/>
  <c r="BX1782" i="19"/>
  <c r="AD596" i="20"/>
  <c r="AD1783" i="19"/>
  <c r="AT596" i="20"/>
  <c r="AT1783" i="19"/>
  <c r="BZ596" i="20"/>
  <c r="BZ1783" i="19"/>
  <c r="P597" i="20"/>
  <c r="P1784" i="19"/>
  <c r="AV597" i="20"/>
  <c r="AV1784" i="19"/>
  <c r="CB597" i="20"/>
  <c r="CB1784" i="19"/>
  <c r="R598" i="20"/>
  <c r="R1785" i="19"/>
  <c r="AX598" i="20"/>
  <c r="AX1785" i="19"/>
  <c r="CD598" i="20"/>
  <c r="CD1785" i="19"/>
  <c r="T599" i="20"/>
  <c r="T1786" i="19"/>
  <c r="AZ599" i="20"/>
  <c r="AZ1786" i="19"/>
  <c r="BP599" i="20"/>
  <c r="BP1786" i="19"/>
  <c r="AR600" i="20"/>
  <c r="AR1787" i="19"/>
  <c r="AD601" i="20"/>
  <c r="AD1788" i="19"/>
  <c r="AM603" i="20"/>
  <c r="AM1790" i="19"/>
  <c r="AV592" i="20"/>
  <c r="AV1779" i="19"/>
  <c r="CB592" i="20"/>
  <c r="CB1779" i="19"/>
  <c r="R593" i="20"/>
  <c r="R1780" i="19"/>
  <c r="AX593" i="20"/>
  <c r="AX1780" i="19"/>
  <c r="BN593" i="20"/>
  <c r="BN1780" i="19"/>
  <c r="T594" i="20"/>
  <c r="T1781" i="19"/>
  <c r="AZ594" i="20"/>
  <c r="AZ1781" i="19"/>
  <c r="F595" i="20"/>
  <c r="F1782" i="19"/>
  <c r="AL595" i="20"/>
  <c r="AL1782" i="19"/>
  <c r="BB595" i="20"/>
  <c r="BB1782" i="19"/>
  <c r="H596" i="20"/>
  <c r="H1783" i="19"/>
  <c r="X596" i="20"/>
  <c r="X1783" i="19"/>
  <c r="BD596" i="20"/>
  <c r="BD1783" i="19"/>
  <c r="J597" i="20"/>
  <c r="J1784" i="19"/>
  <c r="Z597" i="20"/>
  <c r="Z1784" i="19"/>
  <c r="BF597" i="20"/>
  <c r="BF1784" i="19"/>
  <c r="BV597" i="20"/>
  <c r="BV1784" i="19"/>
  <c r="AB598" i="20"/>
  <c r="AB1785" i="19"/>
  <c r="BH598" i="20"/>
  <c r="BH1785" i="19"/>
  <c r="BX598" i="20"/>
  <c r="BX1785" i="19"/>
  <c r="AD599" i="20"/>
  <c r="AD1786" i="19"/>
  <c r="AT599" i="20"/>
  <c r="AT1786" i="19"/>
  <c r="BZ599" i="20"/>
  <c r="BZ1786" i="19"/>
  <c r="F601" i="20"/>
  <c r="F1788" i="19"/>
  <c r="BR601" i="20"/>
  <c r="BR1788" i="19"/>
  <c r="AO604" i="20"/>
  <c r="AO1791" i="19"/>
  <c r="AV608" i="20"/>
  <c r="AV1795" i="19"/>
  <c r="AA600" i="20"/>
  <c r="AA1787" i="19"/>
  <c r="AQ600" i="20"/>
  <c r="AQ1787" i="19"/>
  <c r="BW600" i="20"/>
  <c r="BW1787" i="19"/>
  <c r="AC601" i="20"/>
  <c r="AC1788" i="19"/>
  <c r="AS601" i="20"/>
  <c r="AS1788" i="19"/>
  <c r="BI601" i="20"/>
  <c r="BI1788" i="19"/>
  <c r="O602" i="20"/>
  <c r="O1789" i="19"/>
  <c r="AE602" i="20"/>
  <c r="AE1789" i="19"/>
  <c r="F603" i="20"/>
  <c r="F1790" i="19"/>
  <c r="AL603" i="20"/>
  <c r="AL1790" i="19"/>
  <c r="X604" i="20"/>
  <c r="X1791" i="19"/>
  <c r="BN604" i="20"/>
  <c r="BN1791" i="19"/>
  <c r="AL606" i="20"/>
  <c r="AL1793" i="19"/>
  <c r="AF609" i="20"/>
  <c r="AF1796" i="19"/>
  <c r="U600" i="20"/>
  <c r="U1787" i="19"/>
  <c r="BA600" i="20"/>
  <c r="BA1787" i="19"/>
  <c r="BQ600" i="20"/>
  <c r="BQ1787" i="19"/>
  <c r="W601" i="20"/>
  <c r="W1788" i="19"/>
  <c r="BC601" i="20"/>
  <c r="BC1788" i="19"/>
  <c r="BS601" i="20"/>
  <c r="BS1788" i="19"/>
  <c r="Y602" i="20"/>
  <c r="Y1789" i="19"/>
  <c r="BT602" i="20"/>
  <c r="BT1789" i="19"/>
  <c r="Z603" i="20"/>
  <c r="Z1790" i="19"/>
  <c r="BF603" i="20"/>
  <c r="BF1790" i="19"/>
  <c r="AR604" i="20"/>
  <c r="AR1791" i="19"/>
  <c r="AB605" i="20"/>
  <c r="AB1792" i="19"/>
  <c r="L607" i="20"/>
  <c r="L1794" i="19"/>
  <c r="BJ608" i="20"/>
  <c r="BJ1795" i="19"/>
  <c r="AH600" i="20"/>
  <c r="AH1787" i="19"/>
  <c r="AX600" i="20"/>
  <c r="AX1787" i="19"/>
  <c r="CD600" i="20"/>
  <c r="CD1787" i="19"/>
  <c r="AJ601" i="20"/>
  <c r="AJ1788" i="19"/>
  <c r="BP601" i="20"/>
  <c r="BP1788" i="19"/>
  <c r="F602" i="20"/>
  <c r="F1789" i="19"/>
  <c r="AN602" i="20"/>
  <c r="AN1789" i="19"/>
  <c r="S603" i="20"/>
  <c r="S1790" i="19"/>
  <c r="AY603" i="20"/>
  <c r="AY1790" i="19"/>
  <c r="AK604" i="20"/>
  <c r="AK1791" i="19"/>
  <c r="M605" i="20"/>
  <c r="M1792" i="19"/>
  <c r="BN606" i="20"/>
  <c r="BN1793" i="19"/>
  <c r="AF608" i="20"/>
  <c r="AF1795" i="19"/>
  <c r="AL602" i="20"/>
  <c r="AL1789" i="19"/>
  <c r="BR602" i="20"/>
  <c r="BR1789" i="19"/>
  <c r="H603" i="20"/>
  <c r="H1790" i="19"/>
  <c r="AN603" i="20"/>
  <c r="AN1790" i="19"/>
  <c r="BT603" i="20"/>
  <c r="BT1790" i="19"/>
  <c r="J604" i="20"/>
  <c r="J1791" i="19"/>
  <c r="AP604" i="20"/>
  <c r="AP1791" i="19"/>
  <c r="BR604" i="20"/>
  <c r="BR1791" i="19"/>
  <c r="X605" i="20"/>
  <c r="X1792" i="19"/>
  <c r="J606" i="20"/>
  <c r="J1793" i="19"/>
  <c r="AP606" i="20"/>
  <c r="AP1793" i="19"/>
  <c r="BP607" i="20"/>
  <c r="BP1794" i="19"/>
  <c r="BB608" i="20"/>
  <c r="BB1795" i="19"/>
  <c r="Z610" i="20"/>
  <c r="Z1797" i="19"/>
  <c r="BC602" i="20"/>
  <c r="BC1789" i="19"/>
  <c r="I603" i="20"/>
  <c r="I1790" i="19"/>
  <c r="AO603" i="20"/>
  <c r="AO1790" i="19"/>
  <c r="BE603" i="20"/>
  <c r="BE1790" i="19"/>
  <c r="K604" i="20"/>
  <c r="K1791" i="19"/>
  <c r="AA604" i="20"/>
  <c r="AA1791" i="19"/>
  <c r="BS604" i="20"/>
  <c r="BS1791" i="19"/>
  <c r="Y605" i="20"/>
  <c r="Y1792" i="19"/>
  <c r="K606" i="20"/>
  <c r="K1793" i="19"/>
  <c r="F607" i="20"/>
  <c r="F1794" i="19"/>
  <c r="BR607" i="20"/>
  <c r="BR1794" i="19"/>
  <c r="AP609" i="20"/>
  <c r="AP1796" i="19"/>
  <c r="CD610" i="20"/>
  <c r="CD1797" i="19"/>
  <c r="BH604" i="20"/>
  <c r="BH1791" i="19"/>
  <c r="N605" i="20"/>
  <c r="N1792" i="19"/>
  <c r="AT605" i="20"/>
  <c r="AT1792" i="19"/>
  <c r="BZ605" i="20"/>
  <c r="BZ1792" i="19"/>
  <c r="AF606" i="20"/>
  <c r="AF1793" i="19"/>
  <c r="AV606" i="20"/>
  <c r="AV1793" i="19"/>
  <c r="P607" i="20"/>
  <c r="P1794" i="19"/>
  <c r="CB607" i="20"/>
  <c r="CB1794" i="19"/>
  <c r="AH608" i="20"/>
  <c r="AH1795" i="19"/>
  <c r="BN608" i="20"/>
  <c r="BN1795" i="19"/>
  <c r="AZ609" i="20"/>
  <c r="AZ1796" i="19"/>
  <c r="F610" i="20"/>
  <c r="F1797" i="19"/>
  <c r="BR610" i="20"/>
  <c r="BR1797" i="19"/>
  <c r="BU604" i="20"/>
  <c r="BU1791" i="19"/>
  <c r="K605" i="20"/>
  <c r="K1792" i="19"/>
  <c r="AQ605" i="20"/>
  <c r="AQ1792" i="19"/>
  <c r="BW605" i="20"/>
  <c r="BW1792" i="19"/>
  <c r="M606" i="20"/>
  <c r="M1793" i="19"/>
  <c r="AS606" i="20"/>
  <c r="AS1793" i="19"/>
  <c r="J607" i="20"/>
  <c r="J1794" i="19"/>
  <c r="BV607" i="20"/>
  <c r="BV1794" i="19"/>
  <c r="AB608" i="20"/>
  <c r="AB1795" i="19"/>
  <c r="N609" i="20"/>
  <c r="N1796" i="19"/>
  <c r="AT609" i="20"/>
  <c r="AT1796" i="19"/>
  <c r="AF610" i="20"/>
  <c r="AF1797" i="19"/>
  <c r="BL610" i="20"/>
  <c r="BL1797" i="19"/>
  <c r="BW606" i="20"/>
  <c r="BW1793" i="19"/>
  <c r="M607" i="20"/>
  <c r="M1794" i="19"/>
  <c r="AS607" i="20"/>
  <c r="AS1794" i="19"/>
  <c r="BY607" i="20"/>
  <c r="BY1794" i="19"/>
  <c r="AE608" i="20"/>
  <c r="AE1795" i="19"/>
  <c r="AU608" i="20"/>
  <c r="AU1795" i="19"/>
  <c r="CA608" i="20"/>
  <c r="CA1795" i="19"/>
  <c r="Q609" i="20"/>
  <c r="Q1796" i="19"/>
  <c r="AW609" i="20"/>
  <c r="AW1796" i="19"/>
  <c r="CC609" i="20"/>
  <c r="CC1796" i="19"/>
  <c r="AI610" i="20"/>
  <c r="AI1797" i="19"/>
  <c r="BO610" i="20"/>
  <c r="BO1797" i="19"/>
  <c r="S607" i="20"/>
  <c r="S1794" i="19"/>
  <c r="AI607" i="20"/>
  <c r="AI1794" i="19"/>
  <c r="BO607" i="20"/>
  <c r="BO1794" i="19"/>
  <c r="E608" i="20"/>
  <c r="E1795" i="19"/>
  <c r="U608" i="20"/>
  <c r="U1795" i="19"/>
  <c r="BA608" i="20"/>
  <c r="BA1795" i="19"/>
  <c r="G609" i="20"/>
  <c r="G1796" i="19"/>
  <c r="W609" i="20"/>
  <c r="W1796" i="19"/>
  <c r="BC609" i="20"/>
  <c r="BC1796" i="19"/>
  <c r="BS609" i="20"/>
  <c r="BS1796" i="19"/>
  <c r="Y610" i="20"/>
  <c r="Y1797" i="19"/>
  <c r="AO610" i="20"/>
  <c r="AO1797" i="19"/>
  <c r="BU610" i="20"/>
  <c r="BU1797" i="19"/>
  <c r="Y537" i="20"/>
  <c r="Y1724" i="19"/>
  <c r="BC536" i="20"/>
  <c r="BC1723" i="19"/>
  <c r="AM536" i="20"/>
  <c r="AM1723" i="19"/>
  <c r="W536" i="20"/>
  <c r="W1723" i="19"/>
  <c r="BQ535" i="20"/>
  <c r="BQ1722" i="19"/>
  <c r="BO534" i="20"/>
  <c r="BO1721" i="19"/>
  <c r="AY534" i="20"/>
  <c r="AY1721" i="19"/>
  <c r="S534" i="20"/>
  <c r="S1721" i="19"/>
  <c r="AG533" i="20"/>
  <c r="AG1720" i="19"/>
  <c r="BD538" i="20"/>
  <c r="BD1725" i="19"/>
  <c r="BT538" i="20"/>
  <c r="BT1725" i="19"/>
  <c r="Z539" i="20"/>
  <c r="Z1726" i="19"/>
  <c r="BF539" i="20"/>
  <c r="BF1726" i="19"/>
  <c r="BV539" i="20"/>
  <c r="BV1726" i="19"/>
  <c r="AB540" i="20"/>
  <c r="AB1727" i="19"/>
  <c r="BT1723" i="19"/>
  <c r="H1723" i="19"/>
  <c r="V1722" i="19"/>
  <c r="AJ1721" i="19"/>
  <c r="AX1720" i="19"/>
  <c r="BS1720" i="19"/>
  <c r="AW1721" i="19"/>
  <c r="G1723" i="19"/>
  <c r="O1724" i="19"/>
  <c r="E1725" i="19"/>
  <c r="E1205" i="19"/>
  <c r="AO537" i="20"/>
  <c r="AO1724" i="19"/>
  <c r="AW537" i="20"/>
  <c r="AW1724" i="19"/>
  <c r="K538" i="20"/>
  <c r="K1725" i="19"/>
  <c r="CA538" i="20"/>
  <c r="CA1725" i="19"/>
  <c r="BA537" i="20"/>
  <c r="BA1724" i="19"/>
  <c r="AM538" i="20"/>
  <c r="AM1725" i="19"/>
  <c r="AR1205" i="19"/>
  <c r="W1205" i="19"/>
  <c r="BL1205" i="19"/>
  <c r="AE1205" i="19"/>
  <c r="BT580" i="20"/>
  <c r="BT1767" i="19"/>
  <c r="O564" i="20"/>
  <c r="O1751" i="19"/>
  <c r="AH559" i="20"/>
  <c r="AH1746" i="19"/>
  <c r="AA558" i="20"/>
  <c r="AA1745" i="19"/>
  <c r="S557" i="20"/>
  <c r="S1744" i="19"/>
  <c r="E555" i="20"/>
  <c r="E1742" i="19"/>
  <c r="CB553" i="20"/>
  <c r="CB1740" i="19"/>
  <c r="AD552" i="20"/>
  <c r="AD1739" i="19"/>
  <c r="BF550" i="20"/>
  <c r="BF1737" i="19"/>
  <c r="BT549" i="20"/>
  <c r="BT1736" i="19"/>
  <c r="V548" i="20"/>
  <c r="V1735" i="19"/>
  <c r="AJ547" i="20"/>
  <c r="AJ1734" i="19"/>
  <c r="BL545" i="20"/>
  <c r="BL1732" i="19"/>
  <c r="BZ544" i="20"/>
  <c r="BZ1731" i="19"/>
  <c r="BH543" i="20"/>
  <c r="BH1730" i="19"/>
  <c r="BL576" i="20"/>
  <c r="BL1763" i="19"/>
  <c r="M563" i="20"/>
  <c r="M1750" i="19"/>
  <c r="O560" i="20"/>
  <c r="O1747" i="19"/>
  <c r="BZ557" i="20"/>
  <c r="BZ1744" i="19"/>
  <c r="BS556" i="20"/>
  <c r="BS1743" i="19"/>
  <c r="BD554" i="20"/>
  <c r="BD1741" i="19"/>
  <c r="BV552" i="20"/>
  <c r="BV1739" i="19"/>
  <c r="X551" i="20"/>
  <c r="X1738" i="19"/>
  <c r="AL550" i="20"/>
  <c r="AL1737" i="19"/>
  <c r="BN548" i="20"/>
  <c r="BN1735" i="19"/>
  <c r="P547" i="20"/>
  <c r="P1734" i="19"/>
  <c r="AD546" i="20"/>
  <c r="AD1733" i="19"/>
  <c r="BF544" i="20"/>
  <c r="BF1731" i="19"/>
  <c r="CD543" i="20"/>
  <c r="CD1730" i="19"/>
  <c r="R543" i="20"/>
  <c r="R1730" i="19"/>
  <c r="BT542" i="20"/>
  <c r="BT1729" i="19"/>
  <c r="AN542" i="20"/>
  <c r="AN1729" i="19"/>
  <c r="H542" i="20"/>
  <c r="H1729" i="19"/>
  <c r="BR541" i="20"/>
  <c r="BR1728" i="19"/>
  <c r="BB541" i="20"/>
  <c r="BB1728" i="19"/>
  <c r="V541" i="20"/>
  <c r="V1728" i="19"/>
  <c r="F541" i="20"/>
  <c r="F1728" i="19"/>
  <c r="BP540" i="20"/>
  <c r="BP1727" i="19"/>
  <c r="AZ540" i="20"/>
  <c r="AZ1727" i="19"/>
  <c r="BI563" i="20"/>
  <c r="BI1750" i="19"/>
  <c r="AM560" i="20"/>
  <c r="AM1747" i="19"/>
  <c r="W559" i="20"/>
  <c r="W1746" i="19"/>
  <c r="P558" i="20"/>
  <c r="P1745" i="19"/>
  <c r="I557" i="20"/>
  <c r="I1744" i="19"/>
  <c r="CA555" i="20"/>
  <c r="CA1742" i="19"/>
  <c r="BT554" i="20"/>
  <c r="BT1741" i="19"/>
  <c r="BT553" i="20"/>
  <c r="BT1740" i="19"/>
  <c r="H553" i="20"/>
  <c r="H1740" i="19"/>
  <c r="V552" i="20"/>
  <c r="V1739" i="19"/>
  <c r="AJ551" i="20"/>
  <c r="AJ1738" i="19"/>
  <c r="AX550" i="20"/>
  <c r="AX1737" i="19"/>
  <c r="BL549" i="20"/>
  <c r="BL1736" i="19"/>
  <c r="BZ548" i="20"/>
  <c r="BZ1735" i="19"/>
  <c r="N548" i="20"/>
  <c r="N1735" i="19"/>
  <c r="AB547" i="20"/>
  <c r="AB1734" i="19"/>
  <c r="AP546" i="20"/>
  <c r="AP1733" i="19"/>
  <c r="BD545" i="20"/>
  <c r="BD1732" i="19"/>
  <c r="BR544" i="20"/>
  <c r="BR1731" i="19"/>
  <c r="J544" i="20"/>
  <c r="J1731" i="19"/>
  <c r="BD543" i="20"/>
  <c r="BD1730" i="19"/>
  <c r="X543" i="20"/>
  <c r="X1730" i="19"/>
  <c r="BW542" i="20"/>
  <c r="BW1729" i="19"/>
  <c r="BG542" i="20"/>
  <c r="BG1729" i="19"/>
  <c r="AQ542" i="20"/>
  <c r="AQ1729" i="19"/>
  <c r="AA542" i="20"/>
  <c r="AA1729" i="19"/>
  <c r="K542" i="20"/>
  <c r="K1729" i="19"/>
  <c r="BE541" i="20"/>
  <c r="BE1728" i="19"/>
  <c r="AO541" i="20"/>
  <c r="AO1728" i="19"/>
  <c r="Y541" i="20"/>
  <c r="Y1728" i="19"/>
  <c r="I541" i="20"/>
  <c r="I1728" i="19"/>
  <c r="BS540" i="20"/>
  <c r="BS1727" i="19"/>
  <c r="BC540" i="20"/>
  <c r="BC1727" i="19"/>
  <c r="AM540" i="20"/>
  <c r="AM1727" i="19"/>
  <c r="W540" i="20"/>
  <c r="W1727" i="19"/>
  <c r="G540" i="20"/>
  <c r="G1727" i="19"/>
  <c r="BQ539" i="20"/>
  <c r="BQ1726" i="19"/>
  <c r="BA539" i="20"/>
  <c r="BA1726" i="19"/>
  <c r="AK539" i="20"/>
  <c r="AK1726" i="19"/>
  <c r="U539" i="20"/>
  <c r="U1726" i="19"/>
  <c r="AJ578" i="20"/>
  <c r="AJ1765" i="19"/>
  <c r="BO566" i="20"/>
  <c r="BO1753" i="19"/>
  <c r="AS563" i="20"/>
  <c r="AS1750" i="19"/>
  <c r="AC560" i="20"/>
  <c r="AC1747" i="19"/>
  <c r="R559" i="20"/>
  <c r="R1746" i="19"/>
  <c r="K558" i="20"/>
  <c r="K1745" i="19"/>
  <c r="CC556" i="20"/>
  <c r="CC1743" i="19"/>
  <c r="BV555" i="20"/>
  <c r="BV1742" i="19"/>
  <c r="BO554" i="20"/>
  <c r="BO1741" i="19"/>
  <c r="BP553" i="20"/>
  <c r="BP1740" i="19"/>
  <c r="CD552" i="20"/>
  <c r="CD1739" i="19"/>
  <c r="R552" i="20"/>
  <c r="R1739" i="19"/>
  <c r="AF551" i="20"/>
  <c r="AF1738" i="19"/>
  <c r="AT550" i="20"/>
  <c r="AT1737" i="19"/>
  <c r="BH549" i="20"/>
  <c r="BH1736" i="19"/>
  <c r="BV548" i="20"/>
  <c r="BV1735" i="19"/>
  <c r="J548" i="20"/>
  <c r="J1735" i="19"/>
  <c r="X547" i="20"/>
  <c r="X1734" i="19"/>
  <c r="AL546" i="20"/>
  <c r="AL1733" i="19"/>
  <c r="AZ545" i="20"/>
  <c r="AZ1732" i="19"/>
  <c r="BN544" i="20"/>
  <c r="BN1731" i="19"/>
  <c r="H544" i="20"/>
  <c r="H1731" i="19"/>
  <c r="BB543" i="20"/>
  <c r="BB1730" i="19"/>
  <c r="V543" i="20"/>
  <c r="V1730" i="19"/>
  <c r="BV542" i="20"/>
  <c r="BV1729" i="19"/>
  <c r="BF542" i="20"/>
  <c r="BF1729" i="19"/>
  <c r="AP542" i="20"/>
  <c r="AP1729" i="19"/>
  <c r="Z542" i="20"/>
  <c r="Z1729" i="19"/>
  <c r="J542" i="20"/>
  <c r="J1729" i="19"/>
  <c r="BT541" i="20"/>
  <c r="BT1728" i="19"/>
  <c r="BD541" i="20"/>
  <c r="BD1728" i="19"/>
  <c r="AN541" i="20"/>
  <c r="AN1728" i="19"/>
  <c r="X541" i="20"/>
  <c r="X1728" i="19"/>
  <c r="H541" i="20"/>
  <c r="H1728" i="19"/>
  <c r="BR540" i="20"/>
  <c r="BR1727" i="19"/>
  <c r="BB540" i="20"/>
  <c r="BB1727" i="19"/>
  <c r="AL540" i="20"/>
  <c r="AL1727" i="19"/>
  <c r="V540" i="20"/>
  <c r="V1727" i="19"/>
  <c r="F540" i="20"/>
  <c r="F1727" i="19"/>
  <c r="BP539" i="20"/>
  <c r="BP1726" i="19"/>
  <c r="AZ539" i="20"/>
  <c r="AZ1726" i="19"/>
  <c r="AJ539" i="20"/>
  <c r="AJ1726" i="19"/>
  <c r="T539" i="20"/>
  <c r="T1726" i="19"/>
  <c r="CD538" i="20"/>
  <c r="CD1725" i="19"/>
  <c r="BN538" i="20"/>
  <c r="BN1725" i="19"/>
  <c r="AX538" i="20"/>
  <c r="AX1725" i="19"/>
  <c r="AH538" i="20"/>
  <c r="AH1725" i="19"/>
  <c r="R538" i="20"/>
  <c r="R1725" i="19"/>
  <c r="CB537" i="20"/>
  <c r="CB1724" i="19"/>
  <c r="BL537" i="20"/>
  <c r="BL1724" i="19"/>
  <c r="AV537" i="20"/>
  <c r="AV1724" i="19"/>
  <c r="AF537" i="20"/>
  <c r="AF1724" i="19"/>
  <c r="P537" i="20"/>
  <c r="P1724" i="19"/>
  <c r="BJ536" i="20"/>
  <c r="BJ1723" i="19"/>
  <c r="AT536" i="20"/>
  <c r="AT1723" i="19"/>
  <c r="AD536" i="20"/>
  <c r="AD1723" i="19"/>
  <c r="BX535" i="20"/>
  <c r="BX1722" i="19"/>
  <c r="BH535" i="20"/>
  <c r="BH1722" i="19"/>
  <c r="AR535" i="20"/>
  <c r="AR1722" i="19"/>
  <c r="L535" i="20"/>
  <c r="L1722" i="19"/>
  <c r="BV534" i="20"/>
  <c r="BV1721" i="19"/>
  <c r="BF534" i="20"/>
  <c r="BF1721" i="19"/>
  <c r="Z534" i="20"/>
  <c r="Z1721" i="19"/>
  <c r="J534" i="20"/>
  <c r="J1721" i="19"/>
  <c r="BT533" i="20"/>
  <c r="BT1720" i="19"/>
  <c r="AN533" i="20"/>
  <c r="AN1720" i="19"/>
  <c r="X533" i="20"/>
  <c r="X1720" i="19"/>
  <c r="H533" i="20"/>
  <c r="H1720" i="19"/>
  <c r="CA543" i="20"/>
  <c r="CA1730" i="19"/>
  <c r="Q544" i="20"/>
  <c r="Q1731" i="19"/>
  <c r="AG544" i="20"/>
  <c r="AG1731" i="19"/>
  <c r="AW544" i="20"/>
  <c r="AW1731" i="19"/>
  <c r="BM544" i="20"/>
  <c r="BM1731" i="19"/>
  <c r="CC544" i="20"/>
  <c r="CC1731" i="19"/>
  <c r="S545" i="20"/>
  <c r="S1732" i="19"/>
  <c r="AI545" i="20"/>
  <c r="AI1732" i="19"/>
  <c r="AY545" i="20"/>
  <c r="AY1732" i="19"/>
  <c r="BO545" i="20"/>
  <c r="BO1732" i="19"/>
  <c r="E546" i="20"/>
  <c r="E1733" i="19"/>
  <c r="U546" i="20"/>
  <c r="U1733" i="19"/>
  <c r="AK546" i="20"/>
  <c r="AK1733" i="19"/>
  <c r="BA546" i="20"/>
  <c r="BA1733" i="19"/>
  <c r="BQ546" i="20"/>
  <c r="BQ1733" i="19"/>
  <c r="G547" i="20"/>
  <c r="G1734" i="19"/>
  <c r="W547" i="20"/>
  <c r="W1734" i="19"/>
  <c r="AM547" i="20"/>
  <c r="AM1734" i="19"/>
  <c r="BC547" i="20"/>
  <c r="BC1734" i="19"/>
  <c r="BS547" i="20"/>
  <c r="BS1734" i="19"/>
  <c r="I548" i="20"/>
  <c r="I1735" i="19"/>
  <c r="Y548" i="20"/>
  <c r="Y1735" i="19"/>
  <c r="AO548" i="20"/>
  <c r="AO1735" i="19"/>
  <c r="BE548" i="20"/>
  <c r="BE1735" i="19"/>
  <c r="BU548" i="20"/>
  <c r="BU1735" i="19"/>
  <c r="K549" i="20"/>
  <c r="K1736" i="19"/>
  <c r="AA549" i="20"/>
  <c r="AA1736" i="19"/>
  <c r="AQ549" i="20"/>
  <c r="AQ1736" i="19"/>
  <c r="BG549" i="20"/>
  <c r="BG1736" i="19"/>
  <c r="BW549" i="20"/>
  <c r="BW1736" i="19"/>
  <c r="M550" i="20"/>
  <c r="M1737" i="19"/>
  <c r="AC550" i="20"/>
  <c r="AC1737" i="19"/>
  <c r="AS550" i="20"/>
  <c r="AS1737" i="19"/>
  <c r="BI550" i="20"/>
  <c r="BI1737" i="19"/>
  <c r="BY550" i="20"/>
  <c r="BY1737" i="19"/>
  <c r="O551" i="20"/>
  <c r="O1738" i="19"/>
  <c r="AE551" i="20"/>
  <c r="AE1738" i="19"/>
  <c r="AU551" i="20"/>
  <c r="AU1738" i="19"/>
  <c r="BK551" i="20"/>
  <c r="BK1738" i="19"/>
  <c r="CA551" i="20"/>
  <c r="CA1738" i="19"/>
  <c r="Q552" i="20"/>
  <c r="Q1739" i="19"/>
  <c r="AG552" i="20"/>
  <c r="AG1739" i="19"/>
  <c r="AW552" i="20"/>
  <c r="AW1739" i="19"/>
  <c r="BM552" i="20"/>
  <c r="BM1739" i="19"/>
  <c r="CC552" i="20"/>
  <c r="CC1739" i="19"/>
  <c r="S553" i="20"/>
  <c r="S1740" i="19"/>
  <c r="AI553" i="20"/>
  <c r="AI1740" i="19"/>
  <c r="AY553" i="20"/>
  <c r="AY1740" i="19"/>
  <c r="BO553" i="20"/>
  <c r="BO1740" i="19"/>
  <c r="E554" i="20"/>
  <c r="E1741" i="19"/>
  <c r="W554" i="20"/>
  <c r="W1741" i="19"/>
  <c r="AR554" i="20"/>
  <c r="AR1741" i="19"/>
  <c r="BM554" i="20"/>
  <c r="BM1741" i="19"/>
  <c r="I555" i="20"/>
  <c r="I1742" i="19"/>
  <c r="AD555" i="20"/>
  <c r="AD1742" i="19"/>
  <c r="AY555" i="20"/>
  <c r="AY1742" i="19"/>
  <c r="BU555" i="20"/>
  <c r="BU1742" i="19"/>
  <c r="P556" i="20"/>
  <c r="P1743" i="19"/>
  <c r="AK556" i="20"/>
  <c r="AK1743" i="19"/>
  <c r="BG556" i="20"/>
  <c r="BG1743" i="19"/>
  <c r="CB556" i="20"/>
  <c r="CB1743" i="19"/>
  <c r="W557" i="20"/>
  <c r="W1744" i="19"/>
  <c r="AS557" i="20"/>
  <c r="AS1744" i="19"/>
  <c r="BN557" i="20"/>
  <c r="BN1744" i="19"/>
  <c r="I558" i="20"/>
  <c r="I1745" i="19"/>
  <c r="AE558" i="20"/>
  <c r="AE1745" i="19"/>
  <c r="AZ558" i="20"/>
  <c r="AZ1745" i="19"/>
  <c r="BU558" i="20"/>
  <c r="BU1745" i="19"/>
  <c r="Q559" i="20"/>
  <c r="Q1746" i="19"/>
  <c r="AL559" i="20"/>
  <c r="AL1746" i="19"/>
  <c r="BG559" i="20"/>
  <c r="BG1746" i="19"/>
  <c r="CC559" i="20"/>
  <c r="CC1746" i="19"/>
  <c r="AA560" i="20"/>
  <c r="AA1747" i="19"/>
  <c r="E561" i="20"/>
  <c r="E1748" i="19"/>
  <c r="BQ561" i="20"/>
  <c r="BQ1748" i="19"/>
  <c r="BC562" i="20"/>
  <c r="BC1749" i="19"/>
  <c r="AO563" i="20"/>
  <c r="AO1750" i="19"/>
  <c r="AA564" i="20"/>
  <c r="AA1751" i="19"/>
  <c r="M565" i="20"/>
  <c r="M1752" i="19"/>
  <c r="BY565" i="20"/>
  <c r="BY1752" i="19"/>
  <c r="BK566" i="20"/>
  <c r="BK1753" i="19"/>
  <c r="AF568" i="20"/>
  <c r="AF1755" i="19"/>
  <c r="BB571" i="20"/>
  <c r="BB1758" i="19"/>
  <c r="BX574" i="20"/>
  <c r="BX1761" i="19"/>
  <c r="T578" i="20"/>
  <c r="T1765" i="19"/>
  <c r="AP581" i="20"/>
  <c r="AP1768" i="19"/>
  <c r="E543" i="20"/>
  <c r="E1730" i="19"/>
  <c r="U543" i="20"/>
  <c r="U1730" i="19"/>
  <c r="AK543" i="20"/>
  <c r="AK1730" i="19"/>
  <c r="BA543" i="20"/>
  <c r="BA1730" i="19"/>
  <c r="BQ543" i="20"/>
  <c r="BQ1730" i="19"/>
  <c r="G544" i="20"/>
  <c r="G1731" i="19"/>
  <c r="W544" i="20"/>
  <c r="W1731" i="19"/>
  <c r="AM544" i="20"/>
  <c r="AM1731" i="19"/>
  <c r="BC544" i="20"/>
  <c r="BC1731" i="19"/>
  <c r="BS544" i="20"/>
  <c r="BS1731" i="19"/>
  <c r="I545" i="20"/>
  <c r="I1732" i="19"/>
  <c r="Y545" i="20"/>
  <c r="Y1732" i="19"/>
  <c r="AO545" i="20"/>
  <c r="AO1732" i="19"/>
  <c r="BE545" i="20"/>
  <c r="BE1732" i="19"/>
  <c r="BU545" i="20"/>
  <c r="BU1732" i="19"/>
  <c r="K546" i="20"/>
  <c r="K1733" i="19"/>
  <c r="AA546" i="20"/>
  <c r="AA1733" i="19"/>
  <c r="AQ546" i="20"/>
  <c r="AQ1733" i="19"/>
  <c r="BG546" i="20"/>
  <c r="BG1733" i="19"/>
  <c r="BW546" i="20"/>
  <c r="BW1733" i="19"/>
  <c r="M547" i="20"/>
  <c r="M1734" i="19"/>
  <c r="AC547" i="20"/>
  <c r="AC1734" i="19"/>
  <c r="AS547" i="20"/>
  <c r="AS1734" i="19"/>
  <c r="BI547" i="20"/>
  <c r="BI1734" i="19"/>
  <c r="BY547" i="20"/>
  <c r="BY1734" i="19"/>
  <c r="O548" i="20"/>
  <c r="O1735" i="19"/>
  <c r="AE548" i="20"/>
  <c r="AE1735" i="19"/>
  <c r="AU548" i="20"/>
  <c r="AU1735" i="19"/>
  <c r="BK548" i="20"/>
  <c r="BK1735" i="19"/>
  <c r="CA548" i="20"/>
  <c r="CA1735" i="19"/>
  <c r="Q549" i="20"/>
  <c r="Q1736" i="19"/>
  <c r="AG549" i="20"/>
  <c r="AG1736" i="19"/>
  <c r="AW549" i="20"/>
  <c r="AW1736" i="19"/>
  <c r="BM549" i="20"/>
  <c r="BM1736" i="19"/>
  <c r="CC549" i="20"/>
  <c r="CC1736" i="19"/>
  <c r="S550" i="20"/>
  <c r="S1737" i="19"/>
  <c r="AI550" i="20"/>
  <c r="AI1737" i="19"/>
  <c r="AY550" i="20"/>
  <c r="AY1737" i="19"/>
  <c r="BO550" i="20"/>
  <c r="BO1737" i="19"/>
  <c r="E551" i="20"/>
  <c r="E1738" i="19"/>
  <c r="U551" i="20"/>
  <c r="U1738" i="19"/>
  <c r="AK551" i="20"/>
  <c r="AK1738" i="19"/>
  <c r="BA551" i="20"/>
  <c r="BA1738" i="19"/>
  <c r="BQ551" i="20"/>
  <c r="BQ1738" i="19"/>
  <c r="G552" i="20"/>
  <c r="G1739" i="19"/>
  <c r="W552" i="20"/>
  <c r="W1739" i="19"/>
  <c r="AM552" i="20"/>
  <c r="AM1739" i="19"/>
  <c r="BC552" i="20"/>
  <c r="BC1739" i="19"/>
  <c r="BS552" i="20"/>
  <c r="BS1739" i="19"/>
  <c r="I553" i="20"/>
  <c r="I1740" i="19"/>
  <c r="Y553" i="20"/>
  <c r="Y1740" i="19"/>
  <c r="AO553" i="20"/>
  <c r="AO1740" i="19"/>
  <c r="BE553" i="20"/>
  <c r="BE1740" i="19"/>
  <c r="BU553" i="20"/>
  <c r="BU1740" i="19"/>
  <c r="K554" i="20"/>
  <c r="K1741" i="19"/>
  <c r="AE554" i="20"/>
  <c r="AE1741" i="19"/>
  <c r="AZ554" i="20"/>
  <c r="AZ1741" i="19"/>
  <c r="BU554" i="20"/>
  <c r="BU1741" i="19"/>
  <c r="Q555" i="20"/>
  <c r="Q1742" i="19"/>
  <c r="AL555" i="20"/>
  <c r="AL1742" i="19"/>
  <c r="BG555" i="20"/>
  <c r="BG1742" i="19"/>
  <c r="CC555" i="20"/>
  <c r="CC1742" i="19"/>
  <c r="X556" i="20"/>
  <c r="X1743" i="19"/>
  <c r="AS556" i="20"/>
  <c r="AS1743" i="19"/>
  <c r="BO556" i="20"/>
  <c r="BO1743" i="19"/>
  <c r="J557" i="20"/>
  <c r="J1744" i="19"/>
  <c r="AE557" i="20"/>
  <c r="AE1744" i="19"/>
  <c r="BA557" i="20"/>
  <c r="BA1744" i="19"/>
  <c r="BV557" i="20"/>
  <c r="BV1744" i="19"/>
  <c r="Q558" i="20"/>
  <c r="Q1745" i="19"/>
  <c r="AM558" i="20"/>
  <c r="AM1745" i="19"/>
  <c r="BH558" i="20"/>
  <c r="BH1745" i="19"/>
  <c r="CC558" i="20"/>
  <c r="CC1745" i="19"/>
  <c r="Y559" i="20"/>
  <c r="Y1746" i="19"/>
  <c r="AT559" i="20"/>
  <c r="AT1746" i="19"/>
  <c r="BO559" i="20"/>
  <c r="BO1746" i="19"/>
  <c r="K560" i="20"/>
  <c r="K1747" i="19"/>
  <c r="AQ560" i="20"/>
  <c r="AQ1747" i="19"/>
  <c r="AC561" i="20"/>
  <c r="AC1748" i="19"/>
  <c r="O562" i="20"/>
  <c r="O1749" i="19"/>
  <c r="CA562" i="20"/>
  <c r="CA1749" i="19"/>
  <c r="BM563" i="20"/>
  <c r="BM1750" i="19"/>
  <c r="AY564" i="20"/>
  <c r="AY1751" i="19"/>
  <c r="AK565" i="20"/>
  <c r="AK1752" i="19"/>
  <c r="W566" i="20"/>
  <c r="W1753" i="19"/>
  <c r="I567" i="20"/>
  <c r="I1754" i="19"/>
  <c r="AX569" i="20"/>
  <c r="AX1756" i="19"/>
  <c r="BT572" i="20"/>
  <c r="BT1759" i="19"/>
  <c r="P576" i="20"/>
  <c r="P1763" i="19"/>
  <c r="AL579" i="20"/>
  <c r="AL1766" i="19"/>
  <c r="AG583" i="20"/>
  <c r="AG1770" i="19"/>
  <c r="T544" i="20"/>
  <c r="T1731" i="19"/>
  <c r="AJ544" i="20"/>
  <c r="AJ1731" i="19"/>
  <c r="AZ544" i="20"/>
  <c r="AZ1731" i="19"/>
  <c r="F545" i="20"/>
  <c r="F1732" i="19"/>
  <c r="V545" i="20"/>
  <c r="V1732" i="19"/>
  <c r="AL545" i="20"/>
  <c r="AL1732" i="19"/>
  <c r="BB545" i="20"/>
  <c r="BB1732" i="19"/>
  <c r="BR545" i="20"/>
  <c r="BR1732" i="19"/>
  <c r="H546" i="20"/>
  <c r="H1733" i="19"/>
  <c r="X546" i="20"/>
  <c r="X1733" i="19"/>
  <c r="AN546" i="20"/>
  <c r="AN1733" i="19"/>
  <c r="BD546" i="20"/>
  <c r="BD1733" i="19"/>
  <c r="BT546" i="20"/>
  <c r="BT1733" i="19"/>
  <c r="J547" i="20"/>
  <c r="J1734" i="19"/>
  <c r="Z547" i="20"/>
  <c r="Z1734" i="19"/>
  <c r="AP547" i="20"/>
  <c r="AP1734" i="19"/>
  <c r="BF547" i="20"/>
  <c r="BF1734" i="19"/>
  <c r="BV547" i="20"/>
  <c r="BV1734" i="19"/>
  <c r="L548" i="20"/>
  <c r="L1735" i="19"/>
  <c r="AB548" i="20"/>
  <c r="AB1735" i="19"/>
  <c r="AR548" i="20"/>
  <c r="AR1735" i="19"/>
  <c r="BH548" i="20"/>
  <c r="BH1735" i="19"/>
  <c r="BX548" i="20"/>
  <c r="BX1735" i="19"/>
  <c r="N549" i="20"/>
  <c r="N1736" i="19"/>
  <c r="AD549" i="20"/>
  <c r="AD1736" i="19"/>
  <c r="AT549" i="20"/>
  <c r="AT1736" i="19"/>
  <c r="BJ549" i="20"/>
  <c r="BJ1736" i="19"/>
  <c r="BZ549" i="20"/>
  <c r="BZ1736" i="19"/>
  <c r="P550" i="20"/>
  <c r="P1737" i="19"/>
  <c r="AF550" i="20"/>
  <c r="AF1737" i="19"/>
  <c r="AV550" i="20"/>
  <c r="AV1737" i="19"/>
  <c r="BL550" i="20"/>
  <c r="BL1737" i="19"/>
  <c r="CB550" i="20"/>
  <c r="CB1737" i="19"/>
  <c r="R551" i="20"/>
  <c r="R1738" i="19"/>
  <c r="AH551" i="20"/>
  <c r="AH1738" i="19"/>
  <c r="AX551" i="20"/>
  <c r="AX1738" i="19"/>
  <c r="BN551" i="20"/>
  <c r="BN1738" i="19"/>
  <c r="CD551" i="20"/>
  <c r="CD1738" i="19"/>
  <c r="T552" i="20"/>
  <c r="T1739" i="19"/>
  <c r="AJ552" i="20"/>
  <c r="AJ1739" i="19"/>
  <c r="AZ552" i="20"/>
  <c r="AZ1739" i="19"/>
  <c r="BP552" i="20"/>
  <c r="BP1739" i="19"/>
  <c r="F553" i="20"/>
  <c r="F1740" i="19"/>
  <c r="V553" i="20"/>
  <c r="V1740" i="19"/>
  <c r="AL553" i="20"/>
  <c r="AL1740" i="19"/>
  <c r="BB553" i="20"/>
  <c r="BB1740" i="19"/>
  <c r="BR553" i="20"/>
  <c r="BR1740" i="19"/>
  <c r="H554" i="20"/>
  <c r="H1741" i="19"/>
  <c r="AA554" i="20"/>
  <c r="AA1741" i="19"/>
  <c r="AV554" i="20"/>
  <c r="AV1741" i="19"/>
  <c r="BQ554" i="20"/>
  <c r="BQ1741" i="19"/>
  <c r="M555" i="20"/>
  <c r="M1742" i="19"/>
  <c r="AH555" i="20"/>
  <c r="AH1742" i="19"/>
  <c r="BC555" i="20"/>
  <c r="BC1742" i="19"/>
  <c r="BY555" i="20"/>
  <c r="BY1742" i="19"/>
  <c r="T556" i="20"/>
  <c r="T1743" i="19"/>
  <c r="AO556" i="20"/>
  <c r="AO1743" i="19"/>
  <c r="BK556" i="20"/>
  <c r="BK1743" i="19"/>
  <c r="F557" i="20"/>
  <c r="F1744" i="19"/>
  <c r="AA557" i="20"/>
  <c r="AA1744" i="19"/>
  <c r="AW557" i="20"/>
  <c r="AW1744" i="19"/>
  <c r="BR557" i="20"/>
  <c r="BR1744" i="19"/>
  <c r="M558" i="20"/>
  <c r="M1745" i="19"/>
  <c r="AI558" i="20"/>
  <c r="AI1745" i="19"/>
  <c r="BD558" i="20"/>
  <c r="BD1745" i="19"/>
  <c r="BY558" i="20"/>
  <c r="BY1745" i="19"/>
  <c r="U559" i="20"/>
  <c r="U1746" i="19"/>
  <c r="AP559" i="20"/>
  <c r="AP1746" i="19"/>
  <c r="BK559" i="20"/>
  <c r="BK1746" i="19"/>
  <c r="G560" i="20"/>
  <c r="G1747" i="19"/>
  <c r="AG560" i="20"/>
  <c r="AG1747" i="19"/>
  <c r="Q561" i="20"/>
  <c r="Q1748" i="19"/>
  <c r="CC561" i="20"/>
  <c r="CC1748" i="19"/>
  <c r="BO562" i="20"/>
  <c r="BO1749" i="19"/>
  <c r="BA563" i="20"/>
  <c r="BA1750" i="19"/>
  <c r="AM564" i="20"/>
  <c r="AM1751" i="19"/>
  <c r="Y565" i="20"/>
  <c r="Y1752" i="19"/>
  <c r="K566" i="20"/>
  <c r="K1753" i="19"/>
  <c r="BW566" i="20"/>
  <c r="BW1753" i="19"/>
  <c r="CB568" i="20"/>
  <c r="CB1755" i="19"/>
  <c r="X572" i="20"/>
  <c r="X1759" i="19"/>
  <c r="AT575" i="20"/>
  <c r="AT1762" i="19"/>
  <c r="BP578" i="20"/>
  <c r="BP1765" i="19"/>
  <c r="O582" i="20"/>
  <c r="O1769" i="19"/>
  <c r="R554" i="20"/>
  <c r="R1741" i="19"/>
  <c r="AH554" i="20"/>
  <c r="AH1741" i="19"/>
  <c r="AX554" i="20"/>
  <c r="AX1741" i="19"/>
  <c r="BN554" i="20"/>
  <c r="BN1741" i="19"/>
  <c r="CD554" i="20"/>
  <c r="CD1741" i="19"/>
  <c r="T555" i="20"/>
  <c r="T1742" i="19"/>
  <c r="AJ555" i="20"/>
  <c r="AJ1742" i="19"/>
  <c r="AZ555" i="20"/>
  <c r="AZ1742" i="19"/>
  <c r="BP555" i="20"/>
  <c r="BP1742" i="19"/>
  <c r="F556" i="20"/>
  <c r="F1743" i="19"/>
  <c r="V556" i="20"/>
  <c r="V1743" i="19"/>
  <c r="AL556" i="20"/>
  <c r="AL1743" i="19"/>
  <c r="BB556" i="20"/>
  <c r="BB1743" i="19"/>
  <c r="BR556" i="20"/>
  <c r="BR1743" i="19"/>
  <c r="H557" i="20"/>
  <c r="H1744" i="19"/>
  <c r="X557" i="20"/>
  <c r="X1744" i="19"/>
  <c r="AN557" i="20"/>
  <c r="AN1744" i="19"/>
  <c r="BD557" i="20"/>
  <c r="BD1744" i="19"/>
  <c r="BT557" i="20"/>
  <c r="BT1744" i="19"/>
  <c r="J558" i="20"/>
  <c r="J1745" i="19"/>
  <c r="Z558" i="20"/>
  <c r="Z1745" i="19"/>
  <c r="AP558" i="20"/>
  <c r="AP1745" i="19"/>
  <c r="BF558" i="20"/>
  <c r="BF1745" i="19"/>
  <c r="BV558" i="20"/>
  <c r="BV1745" i="19"/>
  <c r="L559" i="20"/>
  <c r="L1746" i="19"/>
  <c r="AB559" i="20"/>
  <c r="AB1746" i="19"/>
  <c r="AR559" i="20"/>
  <c r="AR1746" i="19"/>
  <c r="BH559" i="20"/>
  <c r="BH1746" i="19"/>
  <c r="BX559" i="20"/>
  <c r="BX1746" i="19"/>
  <c r="N560" i="20"/>
  <c r="N1747" i="19"/>
  <c r="AD560" i="20"/>
  <c r="AD1747" i="19"/>
  <c r="AT560" i="20"/>
  <c r="AT1747" i="19"/>
  <c r="BJ560" i="20"/>
  <c r="BJ1747" i="19"/>
  <c r="BZ560" i="20"/>
  <c r="BZ1747" i="19"/>
  <c r="P561" i="20"/>
  <c r="P1748" i="19"/>
  <c r="AF561" i="20"/>
  <c r="AF1748" i="19"/>
  <c r="AV561" i="20"/>
  <c r="AV1748" i="19"/>
  <c r="BL561" i="20"/>
  <c r="BL1748" i="19"/>
  <c r="CB561" i="20"/>
  <c r="CB1748" i="19"/>
  <c r="R562" i="20"/>
  <c r="R1749" i="19"/>
  <c r="AH562" i="20"/>
  <c r="AH1749" i="19"/>
  <c r="AX562" i="20"/>
  <c r="AX1749" i="19"/>
  <c r="BN562" i="20"/>
  <c r="BN1749" i="19"/>
  <c r="CD562" i="20"/>
  <c r="CD1749" i="19"/>
  <c r="T563" i="20"/>
  <c r="T1750" i="19"/>
  <c r="AJ563" i="20"/>
  <c r="AJ1750" i="19"/>
  <c r="AZ563" i="20"/>
  <c r="AZ1750" i="19"/>
  <c r="BP563" i="20"/>
  <c r="BP1750" i="19"/>
  <c r="F564" i="20"/>
  <c r="F1751" i="19"/>
  <c r="V564" i="20"/>
  <c r="V1751" i="19"/>
  <c r="AL564" i="20"/>
  <c r="AL1751" i="19"/>
  <c r="BB564" i="20"/>
  <c r="BB1751" i="19"/>
  <c r="BR564" i="20"/>
  <c r="BR1751" i="19"/>
  <c r="H565" i="20"/>
  <c r="H1752" i="19"/>
  <c r="X565" i="20"/>
  <c r="X1752" i="19"/>
  <c r="AN565" i="20"/>
  <c r="AN1752" i="19"/>
  <c r="BD565" i="20"/>
  <c r="BD1752" i="19"/>
  <c r="BT565" i="20"/>
  <c r="BT1752" i="19"/>
  <c r="J566" i="20"/>
  <c r="J1753" i="19"/>
  <c r="Z566" i="20"/>
  <c r="Z1753" i="19"/>
  <c r="AP566" i="20"/>
  <c r="AP1753" i="19"/>
  <c r="BF566" i="20"/>
  <c r="BF1753" i="19"/>
  <c r="BV566" i="20"/>
  <c r="BV1753" i="19"/>
  <c r="L567" i="20"/>
  <c r="L1754" i="19"/>
  <c r="AJ567" i="20"/>
  <c r="AJ1754" i="19"/>
  <c r="L568" i="20"/>
  <c r="L1755" i="19"/>
  <c r="BX568" i="20"/>
  <c r="BX1755" i="19"/>
  <c r="BJ569" i="20"/>
  <c r="BJ1756" i="19"/>
  <c r="AV570" i="20"/>
  <c r="AV1757" i="19"/>
  <c r="AH571" i="20"/>
  <c r="AH1758" i="19"/>
  <c r="T572" i="20"/>
  <c r="T1759" i="19"/>
  <c r="F573" i="20"/>
  <c r="F1760" i="19"/>
  <c r="BR573" i="20"/>
  <c r="BR1760" i="19"/>
  <c r="BD574" i="20"/>
  <c r="BD1761" i="19"/>
  <c r="AP575" i="20"/>
  <c r="AP1762" i="19"/>
  <c r="AB576" i="20"/>
  <c r="AB1763" i="19"/>
  <c r="N577" i="20"/>
  <c r="N1764" i="19"/>
  <c r="BZ577" i="20"/>
  <c r="BZ1764" i="19"/>
  <c r="BL578" i="20"/>
  <c r="BL1765" i="19"/>
  <c r="AX579" i="20"/>
  <c r="AX1766" i="19"/>
  <c r="AJ580" i="20"/>
  <c r="AJ1767" i="19"/>
  <c r="V581" i="20"/>
  <c r="V1768" i="19"/>
  <c r="I582" i="20"/>
  <c r="I1769" i="19"/>
  <c r="BE583" i="20"/>
  <c r="BE1770" i="19"/>
  <c r="BK586" i="20"/>
  <c r="BK1773" i="19"/>
  <c r="W595" i="20"/>
  <c r="W1782" i="19"/>
  <c r="AF560" i="20"/>
  <c r="AF1747" i="19"/>
  <c r="AV560" i="20"/>
  <c r="AV1747" i="19"/>
  <c r="BL560" i="20"/>
  <c r="BL1747" i="19"/>
  <c r="CB560" i="20"/>
  <c r="CB1747" i="19"/>
  <c r="R561" i="20"/>
  <c r="R1748" i="19"/>
  <c r="AH561" i="20"/>
  <c r="AH1748" i="19"/>
  <c r="AX561" i="20"/>
  <c r="AX1748" i="19"/>
  <c r="BN561" i="20"/>
  <c r="BN1748" i="19"/>
  <c r="CD561" i="20"/>
  <c r="CD1748" i="19"/>
  <c r="T562" i="20"/>
  <c r="T1749" i="19"/>
  <c r="AJ562" i="20"/>
  <c r="AJ1749" i="19"/>
  <c r="AZ562" i="20"/>
  <c r="AZ1749" i="19"/>
  <c r="BP562" i="20"/>
  <c r="BP1749" i="19"/>
  <c r="F563" i="20"/>
  <c r="F1750" i="19"/>
  <c r="V563" i="20"/>
  <c r="V1750" i="19"/>
  <c r="AL563" i="20"/>
  <c r="AL1750" i="19"/>
  <c r="BB563" i="20"/>
  <c r="BB1750" i="19"/>
  <c r="BR563" i="20"/>
  <c r="BR1750" i="19"/>
  <c r="H564" i="20"/>
  <c r="H1751" i="19"/>
  <c r="X564" i="20"/>
  <c r="X1751" i="19"/>
  <c r="AN564" i="20"/>
  <c r="AN1751" i="19"/>
  <c r="BD564" i="20"/>
  <c r="BD1751" i="19"/>
  <c r="BT564" i="20"/>
  <c r="BT1751" i="19"/>
  <c r="J565" i="20"/>
  <c r="J1752" i="19"/>
  <c r="Z565" i="20"/>
  <c r="Z1752" i="19"/>
  <c r="AP565" i="20"/>
  <c r="AP1752" i="19"/>
  <c r="BF565" i="20"/>
  <c r="BF1752" i="19"/>
  <c r="BV565" i="20"/>
  <c r="BV1752" i="19"/>
  <c r="L566" i="20"/>
  <c r="L1753" i="19"/>
  <c r="AB566" i="20"/>
  <c r="AB1753" i="19"/>
  <c r="AR566" i="20"/>
  <c r="AR1753" i="19"/>
  <c r="BH566" i="20"/>
  <c r="BH1753" i="19"/>
  <c r="BX566" i="20"/>
  <c r="BX1753" i="19"/>
  <c r="N567" i="20"/>
  <c r="N1754" i="19"/>
  <c r="AN567" i="20"/>
  <c r="AN1754" i="19"/>
  <c r="T568" i="20"/>
  <c r="T1755" i="19"/>
  <c r="F569" i="20"/>
  <c r="F1756" i="19"/>
  <c r="BR569" i="20"/>
  <c r="BR1756" i="19"/>
  <c r="BD570" i="20"/>
  <c r="BD1757" i="19"/>
  <c r="AP571" i="20"/>
  <c r="AP1758" i="19"/>
  <c r="AB572" i="20"/>
  <c r="AB1759" i="19"/>
  <c r="N573" i="20"/>
  <c r="N1760" i="19"/>
  <c r="BZ573" i="20"/>
  <c r="BZ1760" i="19"/>
  <c r="BL574" i="20"/>
  <c r="BL1761" i="19"/>
  <c r="AX575" i="20"/>
  <c r="AX1762" i="19"/>
  <c r="AJ576" i="20"/>
  <c r="AJ1763" i="19"/>
  <c r="V577" i="20"/>
  <c r="V1764" i="19"/>
  <c r="H578" i="20"/>
  <c r="H1765" i="19"/>
  <c r="BT578" i="20"/>
  <c r="BT1765" i="19"/>
  <c r="BF579" i="20"/>
  <c r="BF1766" i="19"/>
  <c r="AR580" i="20"/>
  <c r="AR1767" i="19"/>
  <c r="AD581" i="20"/>
  <c r="AD1768" i="19"/>
  <c r="W582" i="20"/>
  <c r="W1769" i="19"/>
  <c r="BU583" i="20"/>
  <c r="BU1770" i="19"/>
  <c r="Q587" i="20"/>
  <c r="Q1774" i="19"/>
  <c r="AS598" i="20"/>
  <c r="AS1785" i="19"/>
  <c r="AW560" i="20"/>
  <c r="AW1747" i="19"/>
  <c r="BM560" i="20"/>
  <c r="BM1747" i="19"/>
  <c r="CC560" i="20"/>
  <c r="CC1747" i="19"/>
  <c r="S561" i="20"/>
  <c r="S1748" i="19"/>
  <c r="AI561" i="20"/>
  <c r="AI1748" i="19"/>
  <c r="AY561" i="20"/>
  <c r="AY1748" i="19"/>
  <c r="BO561" i="20"/>
  <c r="BO1748" i="19"/>
  <c r="E562" i="20"/>
  <c r="E1749" i="19"/>
  <c r="U562" i="20"/>
  <c r="U1749" i="19"/>
  <c r="AK562" i="20"/>
  <c r="AK1749" i="19"/>
  <c r="BA562" i="20"/>
  <c r="BA1749" i="19"/>
  <c r="BQ562" i="20"/>
  <c r="BQ1749" i="19"/>
  <c r="G563" i="20"/>
  <c r="G1750" i="19"/>
  <c r="W563" i="20"/>
  <c r="W1750" i="19"/>
  <c r="AM563" i="20"/>
  <c r="AM1750" i="19"/>
  <c r="BC563" i="20"/>
  <c r="BC1750" i="19"/>
  <c r="BS563" i="20"/>
  <c r="BS1750" i="19"/>
  <c r="I564" i="20"/>
  <c r="I1751" i="19"/>
  <c r="Y564" i="20"/>
  <c r="Y1751" i="19"/>
  <c r="AO564" i="20"/>
  <c r="AO1751" i="19"/>
  <c r="BE564" i="20"/>
  <c r="BE1751" i="19"/>
  <c r="BU564" i="20"/>
  <c r="BU1751" i="19"/>
  <c r="K565" i="20"/>
  <c r="K1752" i="19"/>
  <c r="AA565" i="20"/>
  <c r="AA1752" i="19"/>
  <c r="AQ565" i="20"/>
  <c r="AQ1752" i="19"/>
  <c r="BG565" i="20"/>
  <c r="BG1752" i="19"/>
  <c r="BW565" i="20"/>
  <c r="BW1752" i="19"/>
  <c r="M566" i="20"/>
  <c r="M1753" i="19"/>
  <c r="AC566" i="20"/>
  <c r="AC1753" i="19"/>
  <c r="AS566" i="20"/>
  <c r="AS1753" i="19"/>
  <c r="BI566" i="20"/>
  <c r="BI1753" i="19"/>
  <c r="BY566" i="20"/>
  <c r="BY1753" i="19"/>
  <c r="O567" i="20"/>
  <c r="O1754" i="19"/>
  <c r="AP567" i="20"/>
  <c r="AP1754" i="19"/>
  <c r="X568" i="20"/>
  <c r="X1755" i="19"/>
  <c r="J569" i="20"/>
  <c r="J1756" i="19"/>
  <c r="BV569" i="20"/>
  <c r="BV1756" i="19"/>
  <c r="BH570" i="20"/>
  <c r="BH1757" i="19"/>
  <c r="AT571" i="20"/>
  <c r="AT1758" i="19"/>
  <c r="AF572" i="20"/>
  <c r="AF1759" i="19"/>
  <c r="R573" i="20"/>
  <c r="R1760" i="19"/>
  <c r="CD573" i="20"/>
  <c r="CD1760" i="19"/>
  <c r="BP574" i="20"/>
  <c r="BP1761" i="19"/>
  <c r="BB575" i="20"/>
  <c r="BB1762" i="19"/>
  <c r="AN576" i="20"/>
  <c r="AN1763" i="19"/>
  <c r="Z577" i="20"/>
  <c r="Z1764" i="19"/>
  <c r="L578" i="20"/>
  <c r="L1765" i="19"/>
  <c r="BX578" i="20"/>
  <c r="BX1765" i="19"/>
  <c r="BJ579" i="20"/>
  <c r="BJ1766" i="19"/>
  <c r="AV580" i="20"/>
  <c r="AV1767" i="19"/>
  <c r="AH581" i="20"/>
  <c r="AH1768" i="19"/>
  <c r="AE582" i="20"/>
  <c r="AE1769" i="19"/>
  <c r="K584" i="20"/>
  <c r="K1771" i="19"/>
  <c r="AG587" i="20"/>
  <c r="AG1774" i="19"/>
  <c r="X600" i="20"/>
  <c r="X1787" i="19"/>
  <c r="AG567" i="20"/>
  <c r="AG1754" i="19"/>
  <c r="AW567" i="20"/>
  <c r="AW1754" i="19"/>
  <c r="BM567" i="20"/>
  <c r="BM1754" i="19"/>
  <c r="CC567" i="20"/>
  <c r="CC1754" i="19"/>
  <c r="S568" i="20"/>
  <c r="S1755" i="19"/>
  <c r="AI568" i="20"/>
  <c r="AI1755" i="19"/>
  <c r="AY568" i="20"/>
  <c r="AY1755" i="19"/>
  <c r="BO568" i="20"/>
  <c r="BO1755" i="19"/>
  <c r="E569" i="20"/>
  <c r="E1756" i="19"/>
  <c r="U569" i="20"/>
  <c r="U1756" i="19"/>
  <c r="AK569" i="20"/>
  <c r="AK1756" i="19"/>
  <c r="BA569" i="20"/>
  <c r="BA1756" i="19"/>
  <c r="BQ569" i="20"/>
  <c r="BQ1756" i="19"/>
  <c r="G570" i="20"/>
  <c r="G1757" i="19"/>
  <c r="W570" i="20"/>
  <c r="W1757" i="19"/>
  <c r="AM570" i="20"/>
  <c r="AM1757" i="19"/>
  <c r="BC570" i="20"/>
  <c r="BC1757" i="19"/>
  <c r="BS570" i="20"/>
  <c r="BS1757" i="19"/>
  <c r="I571" i="20"/>
  <c r="I1758" i="19"/>
  <c r="Y571" i="20"/>
  <c r="Y1758" i="19"/>
  <c r="AO571" i="20"/>
  <c r="AO1758" i="19"/>
  <c r="BE571" i="20"/>
  <c r="BE1758" i="19"/>
  <c r="BU571" i="20"/>
  <c r="BU1758" i="19"/>
  <c r="K572" i="20"/>
  <c r="K1759" i="19"/>
  <c r="AA572" i="20"/>
  <c r="AA1759" i="19"/>
  <c r="AQ572" i="20"/>
  <c r="AQ1759" i="19"/>
  <c r="BG572" i="20"/>
  <c r="BG1759" i="19"/>
  <c r="BW572" i="20"/>
  <c r="BW1759" i="19"/>
  <c r="M573" i="20"/>
  <c r="M1760" i="19"/>
  <c r="AC573" i="20"/>
  <c r="AC1760" i="19"/>
  <c r="AS573" i="20"/>
  <c r="AS1760" i="19"/>
  <c r="BI573" i="20"/>
  <c r="BI1760" i="19"/>
  <c r="BY573" i="20"/>
  <c r="BY1760" i="19"/>
  <c r="O574" i="20"/>
  <c r="O1761" i="19"/>
  <c r="AE574" i="20"/>
  <c r="AE1761" i="19"/>
  <c r="AU574" i="20"/>
  <c r="AU1761" i="19"/>
  <c r="BK574" i="20"/>
  <c r="BK1761" i="19"/>
  <c r="CA574" i="20"/>
  <c r="CA1761" i="19"/>
  <c r="Q575" i="20"/>
  <c r="Q1762" i="19"/>
  <c r="AG575" i="20"/>
  <c r="AG1762" i="19"/>
  <c r="AW575" i="20"/>
  <c r="AW1762" i="19"/>
  <c r="BM575" i="20"/>
  <c r="BM1762" i="19"/>
  <c r="CC575" i="20"/>
  <c r="CC1762" i="19"/>
  <c r="S576" i="20"/>
  <c r="S1763" i="19"/>
  <c r="AI576" i="20"/>
  <c r="AI1763" i="19"/>
  <c r="AY576" i="20"/>
  <c r="AY1763" i="19"/>
  <c r="BO576" i="20"/>
  <c r="BO1763" i="19"/>
  <c r="E577" i="20"/>
  <c r="E1764" i="19"/>
  <c r="U577" i="20"/>
  <c r="U1764" i="19"/>
  <c r="AK577" i="20"/>
  <c r="AK1764" i="19"/>
  <c r="BA577" i="20"/>
  <c r="BA1764" i="19"/>
  <c r="BQ577" i="20"/>
  <c r="BQ1764" i="19"/>
  <c r="G578" i="20"/>
  <c r="G1765" i="19"/>
  <c r="W578" i="20"/>
  <c r="W1765" i="19"/>
  <c r="AM578" i="20"/>
  <c r="AM1765" i="19"/>
  <c r="BC578" i="20"/>
  <c r="BC1765" i="19"/>
  <c r="BS578" i="20"/>
  <c r="BS1765" i="19"/>
  <c r="I579" i="20"/>
  <c r="I1766" i="19"/>
  <c r="Y579" i="20"/>
  <c r="Y1766" i="19"/>
  <c r="AO579" i="20"/>
  <c r="AO1766" i="19"/>
  <c r="BE579" i="20"/>
  <c r="BE1766" i="19"/>
  <c r="BU579" i="20"/>
  <c r="BU1766" i="19"/>
  <c r="K580" i="20"/>
  <c r="K1767" i="19"/>
  <c r="AA580" i="20"/>
  <c r="AA1767" i="19"/>
  <c r="AQ580" i="20"/>
  <c r="AQ1767" i="19"/>
  <c r="BG580" i="20"/>
  <c r="BG1767" i="19"/>
  <c r="BW580" i="20"/>
  <c r="BW1767" i="19"/>
  <c r="M581" i="20"/>
  <c r="M1768" i="19"/>
  <c r="AC581" i="20"/>
  <c r="AC1768" i="19"/>
  <c r="AS581" i="20"/>
  <c r="AS1768" i="19"/>
  <c r="BI581" i="20"/>
  <c r="BI1768" i="19"/>
  <c r="BY581" i="20"/>
  <c r="BY1768" i="19"/>
  <c r="V582" i="20"/>
  <c r="V1769" i="19"/>
  <c r="BB582" i="20"/>
  <c r="BB1769" i="19"/>
  <c r="H583" i="20"/>
  <c r="H1770" i="19"/>
  <c r="AN583" i="20"/>
  <c r="AN1770" i="19"/>
  <c r="BT583" i="20"/>
  <c r="BT1770" i="19"/>
  <c r="BC584" i="20"/>
  <c r="BC1771" i="19"/>
  <c r="AO585" i="20"/>
  <c r="AO1772" i="19"/>
  <c r="AA586" i="20"/>
  <c r="AA1773" i="19"/>
  <c r="M587" i="20"/>
  <c r="M1774" i="19"/>
  <c r="BY587" i="20"/>
  <c r="BY1774" i="19"/>
  <c r="AG589" i="20"/>
  <c r="AG1776" i="19"/>
  <c r="G592" i="20"/>
  <c r="G1779" i="19"/>
  <c r="M598" i="20"/>
  <c r="M1785" i="19"/>
  <c r="AE567" i="20"/>
  <c r="AE1754" i="19"/>
  <c r="AU567" i="20"/>
  <c r="AU1754" i="19"/>
  <c r="BK567" i="20"/>
  <c r="BK1754" i="19"/>
  <c r="CA567" i="20"/>
  <c r="CA1754" i="19"/>
  <c r="Q568" i="20"/>
  <c r="Q1755" i="19"/>
  <c r="AG568" i="20"/>
  <c r="AG1755" i="19"/>
  <c r="AW568" i="20"/>
  <c r="AW1755" i="19"/>
  <c r="BM568" i="20"/>
  <c r="BM1755" i="19"/>
  <c r="CC568" i="20"/>
  <c r="CC1755" i="19"/>
  <c r="S569" i="20"/>
  <c r="S1756" i="19"/>
  <c r="AI569" i="20"/>
  <c r="AI1756" i="19"/>
  <c r="AY569" i="20"/>
  <c r="AY1756" i="19"/>
  <c r="BO569" i="20"/>
  <c r="BO1756" i="19"/>
  <c r="E570" i="20"/>
  <c r="E1757" i="19"/>
  <c r="U570" i="20"/>
  <c r="U1757" i="19"/>
  <c r="AK570" i="20"/>
  <c r="AK1757" i="19"/>
  <c r="BA570" i="20"/>
  <c r="BA1757" i="19"/>
  <c r="BQ570" i="20"/>
  <c r="BQ1757" i="19"/>
  <c r="G571" i="20"/>
  <c r="G1758" i="19"/>
  <c r="W571" i="20"/>
  <c r="W1758" i="19"/>
  <c r="AM571" i="20"/>
  <c r="AM1758" i="19"/>
  <c r="BC571" i="20"/>
  <c r="BC1758" i="19"/>
  <c r="BS571" i="20"/>
  <c r="BS1758" i="19"/>
  <c r="I572" i="20"/>
  <c r="I1759" i="19"/>
  <c r="Y572" i="20"/>
  <c r="Y1759" i="19"/>
  <c r="AO572" i="20"/>
  <c r="AO1759" i="19"/>
  <c r="BE572" i="20"/>
  <c r="BE1759" i="19"/>
  <c r="BU572" i="20"/>
  <c r="BU1759" i="19"/>
  <c r="K573" i="20"/>
  <c r="K1760" i="19"/>
  <c r="AA573" i="20"/>
  <c r="AA1760" i="19"/>
  <c r="AQ573" i="20"/>
  <c r="AQ1760" i="19"/>
  <c r="BG573" i="20"/>
  <c r="BG1760" i="19"/>
  <c r="BW573" i="20"/>
  <c r="BW1760" i="19"/>
  <c r="M574" i="20"/>
  <c r="M1761" i="19"/>
  <c r="AC574" i="20"/>
  <c r="AC1761" i="19"/>
  <c r="AS574" i="20"/>
  <c r="AS1761" i="19"/>
  <c r="BI574" i="20"/>
  <c r="BI1761" i="19"/>
  <c r="BY574" i="20"/>
  <c r="BY1761" i="19"/>
  <c r="O575" i="20"/>
  <c r="O1762" i="19"/>
  <c r="AE575" i="20"/>
  <c r="AE1762" i="19"/>
  <c r="AU575" i="20"/>
  <c r="AU1762" i="19"/>
  <c r="BK575" i="20"/>
  <c r="BK1762" i="19"/>
  <c r="CA575" i="20"/>
  <c r="CA1762" i="19"/>
  <c r="Q576" i="20"/>
  <c r="Q1763" i="19"/>
  <c r="AG576" i="20"/>
  <c r="AG1763" i="19"/>
  <c r="AW576" i="20"/>
  <c r="AW1763" i="19"/>
  <c r="BM576" i="20"/>
  <c r="BM1763" i="19"/>
  <c r="CC576" i="20"/>
  <c r="CC1763" i="19"/>
  <c r="S577" i="20"/>
  <c r="S1764" i="19"/>
  <c r="AI577" i="20"/>
  <c r="AI1764" i="19"/>
  <c r="AY577" i="20"/>
  <c r="AY1764" i="19"/>
  <c r="BO577" i="20"/>
  <c r="BO1764" i="19"/>
  <c r="E578" i="20"/>
  <c r="E1765" i="19"/>
  <c r="U578" i="20"/>
  <c r="U1765" i="19"/>
  <c r="AK578" i="20"/>
  <c r="AK1765" i="19"/>
  <c r="BA578" i="20"/>
  <c r="BA1765" i="19"/>
  <c r="BQ578" i="20"/>
  <c r="BQ1765" i="19"/>
  <c r="G579" i="20"/>
  <c r="G1766" i="19"/>
  <c r="W579" i="20"/>
  <c r="W1766" i="19"/>
  <c r="AM579" i="20"/>
  <c r="AM1766" i="19"/>
  <c r="BC579" i="20"/>
  <c r="BC1766" i="19"/>
  <c r="BS579" i="20"/>
  <c r="BS1766" i="19"/>
  <c r="I580" i="20"/>
  <c r="I1767" i="19"/>
  <c r="Y580" i="20"/>
  <c r="Y1767" i="19"/>
  <c r="AO580" i="20"/>
  <c r="AO1767" i="19"/>
  <c r="BE580" i="20"/>
  <c r="BE1767" i="19"/>
  <c r="BU580" i="20"/>
  <c r="BU1767" i="19"/>
  <c r="K581" i="20"/>
  <c r="K1768" i="19"/>
  <c r="AA581" i="20"/>
  <c r="AA1768" i="19"/>
  <c r="AQ581" i="20"/>
  <c r="AQ1768" i="19"/>
  <c r="BG581" i="20"/>
  <c r="BG1768" i="19"/>
  <c r="BW581" i="20"/>
  <c r="BW1768" i="19"/>
  <c r="R582" i="20"/>
  <c r="R1769" i="19"/>
  <c r="AX582" i="20"/>
  <c r="AX1769" i="19"/>
  <c r="CD582" i="20"/>
  <c r="CD1769" i="19"/>
  <c r="AJ583" i="20"/>
  <c r="AJ1770" i="19"/>
  <c r="BP583" i="20"/>
  <c r="BP1770" i="19"/>
  <c r="AU584" i="20"/>
  <c r="AU1771" i="19"/>
  <c r="AG585" i="20"/>
  <c r="AG1772" i="19"/>
  <c r="S586" i="20"/>
  <c r="S1773" i="19"/>
  <c r="E587" i="20"/>
  <c r="E1774" i="19"/>
  <c r="BQ587" i="20"/>
  <c r="BQ1774" i="19"/>
  <c r="Q589" i="20"/>
  <c r="Q1776" i="19"/>
  <c r="BA591" i="20"/>
  <c r="BA1778" i="19"/>
  <c r="AA597" i="20"/>
  <c r="AA1784" i="19"/>
  <c r="AZ567" i="20"/>
  <c r="AZ1754" i="19"/>
  <c r="BP567" i="20"/>
  <c r="BP1754" i="19"/>
  <c r="F568" i="20"/>
  <c r="F1755" i="19"/>
  <c r="V568" i="20"/>
  <c r="V1755" i="19"/>
  <c r="AL568" i="20"/>
  <c r="AL1755" i="19"/>
  <c r="BB568" i="20"/>
  <c r="BB1755" i="19"/>
  <c r="BR568" i="20"/>
  <c r="BR1755" i="19"/>
  <c r="H569" i="20"/>
  <c r="H1756" i="19"/>
  <c r="X569" i="20"/>
  <c r="X1756" i="19"/>
  <c r="AN569" i="20"/>
  <c r="AN1756" i="19"/>
  <c r="BD569" i="20"/>
  <c r="BD1756" i="19"/>
  <c r="BT569" i="20"/>
  <c r="BT1756" i="19"/>
  <c r="J570" i="20"/>
  <c r="J1757" i="19"/>
  <c r="Z570" i="20"/>
  <c r="Z1757" i="19"/>
  <c r="AP570" i="20"/>
  <c r="AP1757" i="19"/>
  <c r="BF570" i="20"/>
  <c r="BF1757" i="19"/>
  <c r="BV570" i="20"/>
  <c r="BV1757" i="19"/>
  <c r="L571" i="20"/>
  <c r="L1758" i="19"/>
  <c r="AB571" i="20"/>
  <c r="AB1758" i="19"/>
  <c r="AR571" i="20"/>
  <c r="AR1758" i="19"/>
  <c r="BH571" i="20"/>
  <c r="BH1758" i="19"/>
  <c r="BX571" i="20"/>
  <c r="BX1758" i="19"/>
  <c r="N572" i="20"/>
  <c r="N1759" i="19"/>
  <c r="AD572" i="20"/>
  <c r="AD1759" i="19"/>
  <c r="AT572" i="20"/>
  <c r="AT1759" i="19"/>
  <c r="BJ572" i="20"/>
  <c r="BJ1759" i="19"/>
  <c r="BZ572" i="20"/>
  <c r="BZ1759" i="19"/>
  <c r="P573" i="20"/>
  <c r="P1760" i="19"/>
  <c r="AF573" i="20"/>
  <c r="AF1760" i="19"/>
  <c r="AV573" i="20"/>
  <c r="AV1760" i="19"/>
  <c r="BL573" i="20"/>
  <c r="BL1760" i="19"/>
  <c r="CB573" i="20"/>
  <c r="CB1760" i="19"/>
  <c r="R574" i="20"/>
  <c r="R1761" i="19"/>
  <c r="AH574" i="20"/>
  <c r="AH1761" i="19"/>
  <c r="AX574" i="20"/>
  <c r="AX1761" i="19"/>
  <c r="BN574" i="20"/>
  <c r="BN1761" i="19"/>
  <c r="CD574" i="20"/>
  <c r="CD1761" i="19"/>
  <c r="T575" i="20"/>
  <c r="T1762" i="19"/>
  <c r="AJ575" i="20"/>
  <c r="AJ1762" i="19"/>
  <c r="AZ575" i="20"/>
  <c r="AZ1762" i="19"/>
  <c r="BP575" i="20"/>
  <c r="BP1762" i="19"/>
  <c r="F576" i="20"/>
  <c r="F1763" i="19"/>
  <c r="V576" i="20"/>
  <c r="V1763" i="19"/>
  <c r="AL576" i="20"/>
  <c r="AL1763" i="19"/>
  <c r="BB576" i="20"/>
  <c r="BB1763" i="19"/>
  <c r="BR576" i="20"/>
  <c r="BR1763" i="19"/>
  <c r="H577" i="20"/>
  <c r="H1764" i="19"/>
  <c r="X577" i="20"/>
  <c r="X1764" i="19"/>
  <c r="AN577" i="20"/>
  <c r="AN1764" i="19"/>
  <c r="BD577" i="20"/>
  <c r="BD1764" i="19"/>
  <c r="BT577" i="20"/>
  <c r="BT1764" i="19"/>
  <c r="J578" i="20"/>
  <c r="J1765" i="19"/>
  <c r="Z578" i="20"/>
  <c r="Z1765" i="19"/>
  <c r="AP578" i="20"/>
  <c r="AP1765" i="19"/>
  <c r="BF578" i="20"/>
  <c r="BF1765" i="19"/>
  <c r="BV578" i="20"/>
  <c r="BV1765" i="19"/>
  <c r="L579" i="20"/>
  <c r="L1766" i="19"/>
  <c r="AB579" i="20"/>
  <c r="AB1766" i="19"/>
  <c r="AR579" i="20"/>
  <c r="AR1766" i="19"/>
  <c r="BH579" i="20"/>
  <c r="BH1766" i="19"/>
  <c r="BX579" i="20"/>
  <c r="BX1766" i="19"/>
  <c r="N580" i="20"/>
  <c r="N1767" i="19"/>
  <c r="AD580" i="20"/>
  <c r="AD1767" i="19"/>
  <c r="AT580" i="20"/>
  <c r="AT1767" i="19"/>
  <c r="BJ580" i="20"/>
  <c r="BJ1767" i="19"/>
  <c r="BZ580" i="20"/>
  <c r="BZ1767" i="19"/>
  <c r="P581" i="20"/>
  <c r="P1768" i="19"/>
  <c r="AF581" i="20"/>
  <c r="AF1768" i="19"/>
  <c r="AV581" i="20"/>
  <c r="AV1768" i="19"/>
  <c r="BL581" i="20"/>
  <c r="BL1768" i="19"/>
  <c r="CB581" i="20"/>
  <c r="CB1768" i="19"/>
  <c r="AA582" i="20"/>
  <c r="AA1769" i="19"/>
  <c r="BG582" i="20"/>
  <c r="BG1769" i="19"/>
  <c r="M583" i="20"/>
  <c r="M1770" i="19"/>
  <c r="AS583" i="20"/>
  <c r="AS1770" i="19"/>
  <c r="CC583" i="20"/>
  <c r="CC1770" i="19"/>
  <c r="BO584" i="20"/>
  <c r="BO1771" i="19"/>
  <c r="BA585" i="20"/>
  <c r="BA1772" i="19"/>
  <c r="AM586" i="20"/>
  <c r="AM1773" i="19"/>
  <c r="Y587" i="20"/>
  <c r="Y1774" i="19"/>
  <c r="K588" i="20"/>
  <c r="K1775" i="19"/>
  <c r="BE589" i="20"/>
  <c r="BE1776" i="19"/>
  <c r="BM592" i="20"/>
  <c r="BM1779" i="19"/>
  <c r="AE599" i="20"/>
  <c r="AE1786" i="19"/>
  <c r="F584" i="20"/>
  <c r="F1771" i="19"/>
  <c r="V584" i="20"/>
  <c r="V1771" i="19"/>
  <c r="AL584" i="20"/>
  <c r="AL1771" i="19"/>
  <c r="BB584" i="20"/>
  <c r="BB1771" i="19"/>
  <c r="BR584" i="20"/>
  <c r="BR1771" i="19"/>
  <c r="H585" i="20"/>
  <c r="H1772" i="19"/>
  <c r="X585" i="20"/>
  <c r="X1772" i="19"/>
  <c r="AN585" i="20"/>
  <c r="AN1772" i="19"/>
  <c r="BD585" i="20"/>
  <c r="BD1772" i="19"/>
  <c r="BT585" i="20"/>
  <c r="BT1772" i="19"/>
  <c r="J586" i="20"/>
  <c r="J1773" i="19"/>
  <c r="Z586" i="20"/>
  <c r="Z1773" i="19"/>
  <c r="AP586" i="20"/>
  <c r="AP1773" i="19"/>
  <c r="BF586" i="20"/>
  <c r="BF1773" i="19"/>
  <c r="BV586" i="20"/>
  <c r="BV1773" i="19"/>
  <c r="L587" i="20"/>
  <c r="L1774" i="19"/>
  <c r="AB587" i="20"/>
  <c r="AB1774" i="19"/>
  <c r="AR587" i="20"/>
  <c r="AR1774" i="19"/>
  <c r="BH587" i="20"/>
  <c r="BH1774" i="19"/>
  <c r="BX587" i="20"/>
  <c r="BX1774" i="19"/>
  <c r="N588" i="20"/>
  <c r="N1775" i="19"/>
  <c r="AS588" i="20"/>
  <c r="AS1775" i="19"/>
  <c r="BY588" i="20"/>
  <c r="BY1775" i="19"/>
  <c r="AE589" i="20"/>
  <c r="AE1776" i="19"/>
  <c r="BK589" i="20"/>
  <c r="BK1776" i="19"/>
  <c r="AE590" i="20"/>
  <c r="AE1777" i="19"/>
  <c r="Q591" i="20"/>
  <c r="Q1778" i="19"/>
  <c r="CC591" i="20"/>
  <c r="CC1778" i="19"/>
  <c r="K593" i="20"/>
  <c r="K1780" i="19"/>
  <c r="BI594" i="20"/>
  <c r="BI1781" i="19"/>
  <c r="AG596" i="20"/>
  <c r="AG1783" i="19"/>
  <c r="E598" i="20"/>
  <c r="E1785" i="19"/>
  <c r="BC599" i="20"/>
  <c r="BC1786" i="19"/>
  <c r="H582" i="20"/>
  <c r="H1769" i="19"/>
  <c r="X582" i="20"/>
  <c r="X1769" i="19"/>
  <c r="AN582" i="20"/>
  <c r="AN1769" i="19"/>
  <c r="BD582" i="20"/>
  <c r="BD1769" i="19"/>
  <c r="BT582" i="20"/>
  <c r="BT1769" i="19"/>
  <c r="J583" i="20"/>
  <c r="J1770" i="19"/>
  <c r="Z583" i="20"/>
  <c r="Z1770" i="19"/>
  <c r="AP583" i="20"/>
  <c r="AP1770" i="19"/>
  <c r="BF583" i="20"/>
  <c r="BF1770" i="19"/>
  <c r="BV583" i="20"/>
  <c r="BV1770" i="19"/>
  <c r="L584" i="20"/>
  <c r="L1771" i="19"/>
  <c r="AB584" i="20"/>
  <c r="AB1771" i="19"/>
  <c r="AR584" i="20"/>
  <c r="AR1771" i="19"/>
  <c r="BH584" i="20"/>
  <c r="BH1771" i="19"/>
  <c r="BX584" i="20"/>
  <c r="BX1771" i="19"/>
  <c r="N585" i="20"/>
  <c r="N1772" i="19"/>
  <c r="AD585" i="20"/>
  <c r="AD1772" i="19"/>
  <c r="AT585" i="20"/>
  <c r="AT1772" i="19"/>
  <c r="BJ585" i="20"/>
  <c r="BJ1772" i="19"/>
  <c r="BZ585" i="20"/>
  <c r="BZ1772" i="19"/>
  <c r="P586" i="20"/>
  <c r="P1773" i="19"/>
  <c r="AF586" i="20"/>
  <c r="AF1773" i="19"/>
  <c r="AV586" i="20"/>
  <c r="AV1773" i="19"/>
  <c r="BL586" i="20"/>
  <c r="BL1773" i="19"/>
  <c r="CB586" i="20"/>
  <c r="CB1773" i="19"/>
  <c r="R587" i="20"/>
  <c r="R1774" i="19"/>
  <c r="AH587" i="20"/>
  <c r="AH1774" i="19"/>
  <c r="AX587" i="20"/>
  <c r="AX1774" i="19"/>
  <c r="BN587" i="20"/>
  <c r="BN1774" i="19"/>
  <c r="CD587" i="20"/>
  <c r="CD1774" i="19"/>
  <c r="Y588" i="20"/>
  <c r="Y1775" i="19"/>
  <c r="BE588" i="20"/>
  <c r="BE1775" i="19"/>
  <c r="K589" i="20"/>
  <c r="K1776" i="19"/>
  <c r="AQ589" i="20"/>
  <c r="AQ1776" i="19"/>
  <c r="BW589" i="20"/>
  <c r="BW1776" i="19"/>
  <c r="BC590" i="20"/>
  <c r="BC1777" i="19"/>
  <c r="AO591" i="20"/>
  <c r="AO1778" i="19"/>
  <c r="AA592" i="20"/>
  <c r="AA1779" i="19"/>
  <c r="BG593" i="20"/>
  <c r="BG1780" i="19"/>
  <c r="AE595" i="20"/>
  <c r="AE1782" i="19"/>
  <c r="CC596" i="20"/>
  <c r="CC1783" i="19"/>
  <c r="BA598" i="20"/>
  <c r="BA1785" i="19"/>
  <c r="BD600" i="20"/>
  <c r="BD1787" i="19"/>
  <c r="Q582" i="20"/>
  <c r="Q1769" i="19"/>
  <c r="AG582" i="20"/>
  <c r="AG1769" i="19"/>
  <c r="AW582" i="20"/>
  <c r="AW1769" i="19"/>
  <c r="BM582" i="20"/>
  <c r="BM1769" i="19"/>
  <c r="CC582" i="20"/>
  <c r="CC1769" i="19"/>
  <c r="S583" i="20"/>
  <c r="S1770" i="19"/>
  <c r="AI583" i="20"/>
  <c r="AI1770" i="19"/>
  <c r="AY583" i="20"/>
  <c r="AY1770" i="19"/>
  <c r="BO583" i="20"/>
  <c r="BO1770" i="19"/>
  <c r="E584" i="20"/>
  <c r="E1771" i="19"/>
  <c r="U584" i="20"/>
  <c r="U1771" i="19"/>
  <c r="AK584" i="20"/>
  <c r="AK1771" i="19"/>
  <c r="BA584" i="20"/>
  <c r="BA1771" i="19"/>
  <c r="BQ584" i="20"/>
  <c r="BQ1771" i="19"/>
  <c r="G585" i="20"/>
  <c r="G1772" i="19"/>
  <c r="W585" i="20"/>
  <c r="W1772" i="19"/>
  <c r="AM585" i="20"/>
  <c r="AM1772" i="19"/>
  <c r="BC585" i="20"/>
  <c r="BC1772" i="19"/>
  <c r="BS585" i="20"/>
  <c r="BS1772" i="19"/>
  <c r="I586" i="20"/>
  <c r="I1773" i="19"/>
  <c r="Y586" i="20"/>
  <c r="Y1773" i="19"/>
  <c r="AO586" i="20"/>
  <c r="AO1773" i="19"/>
  <c r="BE586" i="20"/>
  <c r="BE1773" i="19"/>
  <c r="BU586" i="20"/>
  <c r="BU1773" i="19"/>
  <c r="K587" i="20"/>
  <c r="K1774" i="19"/>
  <c r="AA587" i="20"/>
  <c r="AA1774" i="19"/>
  <c r="AQ587" i="20"/>
  <c r="AQ1774" i="19"/>
  <c r="BG587" i="20"/>
  <c r="BG1774" i="19"/>
  <c r="BW587" i="20"/>
  <c r="BW1774" i="19"/>
  <c r="M588" i="20"/>
  <c r="M1775" i="19"/>
  <c r="AQ588" i="20"/>
  <c r="AQ1775" i="19"/>
  <c r="BW588" i="20"/>
  <c r="BW1775" i="19"/>
  <c r="AC589" i="20"/>
  <c r="AC1776" i="19"/>
  <c r="BI589" i="20"/>
  <c r="BI1776" i="19"/>
  <c r="AA590" i="20"/>
  <c r="AA1777" i="19"/>
  <c r="M591" i="20"/>
  <c r="M1778" i="19"/>
  <c r="BY591" i="20"/>
  <c r="BY1778" i="19"/>
  <c r="CC592" i="20"/>
  <c r="CC1779" i="19"/>
  <c r="BA594" i="20"/>
  <c r="BA1781" i="19"/>
  <c r="Y596" i="20"/>
  <c r="Y1783" i="19"/>
  <c r="BW597" i="20"/>
  <c r="BW1784" i="19"/>
  <c r="AU599" i="20"/>
  <c r="AU1786" i="19"/>
  <c r="CB608" i="20"/>
  <c r="CB1795" i="19"/>
  <c r="AD588" i="20"/>
  <c r="AD1775" i="19"/>
  <c r="AT588" i="20"/>
  <c r="AT1775" i="19"/>
  <c r="BJ588" i="20"/>
  <c r="BJ1775" i="19"/>
  <c r="BZ588" i="20"/>
  <c r="BZ1775" i="19"/>
  <c r="P589" i="20"/>
  <c r="P1776" i="19"/>
  <c r="AF589" i="20"/>
  <c r="AF1776" i="19"/>
  <c r="AV589" i="20"/>
  <c r="AV1776" i="19"/>
  <c r="BL589" i="20"/>
  <c r="BL1776" i="19"/>
  <c r="CB589" i="20"/>
  <c r="CB1776" i="19"/>
  <c r="R590" i="20"/>
  <c r="R1777" i="19"/>
  <c r="AH590" i="20"/>
  <c r="AH1777" i="19"/>
  <c r="AX590" i="20"/>
  <c r="AX1777" i="19"/>
  <c r="BN590" i="20"/>
  <c r="BN1777" i="19"/>
  <c r="CD590" i="20"/>
  <c r="CD1777" i="19"/>
  <c r="T591" i="20"/>
  <c r="T1778" i="19"/>
  <c r="AJ591" i="20"/>
  <c r="AJ1778" i="19"/>
  <c r="AZ591" i="20"/>
  <c r="AZ1778" i="19"/>
  <c r="BP591" i="20"/>
  <c r="BP1778" i="19"/>
  <c r="F592" i="20"/>
  <c r="F1779" i="19"/>
  <c r="V592" i="20"/>
  <c r="V1779" i="19"/>
  <c r="AL592" i="20"/>
  <c r="AL1779" i="19"/>
  <c r="BK592" i="20"/>
  <c r="BK1779" i="19"/>
  <c r="Q593" i="20"/>
  <c r="Q1780" i="19"/>
  <c r="AW593" i="20"/>
  <c r="AW1780" i="19"/>
  <c r="CC593" i="20"/>
  <c r="CC1780" i="19"/>
  <c r="AI594" i="20"/>
  <c r="AI1781" i="19"/>
  <c r="BO594" i="20"/>
  <c r="BO1781" i="19"/>
  <c r="U595" i="20"/>
  <c r="U1782" i="19"/>
  <c r="BA595" i="20"/>
  <c r="BA1782" i="19"/>
  <c r="G596" i="20"/>
  <c r="G1783" i="19"/>
  <c r="AM596" i="20"/>
  <c r="AM1783" i="19"/>
  <c r="BS596" i="20"/>
  <c r="BS1783" i="19"/>
  <c r="Y597" i="20"/>
  <c r="Y1784" i="19"/>
  <c r="BE597" i="20"/>
  <c r="BE1784" i="19"/>
  <c r="K598" i="20"/>
  <c r="K1785" i="19"/>
  <c r="AQ598" i="20"/>
  <c r="AQ1785" i="19"/>
  <c r="BW598" i="20"/>
  <c r="BW1785" i="19"/>
  <c r="AC599" i="20"/>
  <c r="AC1786" i="19"/>
  <c r="BI599" i="20"/>
  <c r="BI1786" i="19"/>
  <c r="T600" i="20"/>
  <c r="T1787" i="19"/>
  <c r="BN601" i="20"/>
  <c r="BN1788" i="19"/>
  <c r="AG604" i="20"/>
  <c r="AG1791" i="19"/>
  <c r="T588" i="20"/>
  <c r="T1775" i="19"/>
  <c r="AJ588" i="20"/>
  <c r="AJ1775" i="19"/>
  <c r="AZ588" i="20"/>
  <c r="AZ1775" i="19"/>
  <c r="BP588" i="20"/>
  <c r="BP1775" i="19"/>
  <c r="F589" i="20"/>
  <c r="F1776" i="19"/>
  <c r="V589" i="20"/>
  <c r="V1776" i="19"/>
  <c r="AL589" i="20"/>
  <c r="AL1776" i="19"/>
  <c r="BB589" i="20"/>
  <c r="BB1776" i="19"/>
  <c r="BR589" i="20"/>
  <c r="BR1776" i="19"/>
  <c r="H590" i="20"/>
  <c r="H1777" i="19"/>
  <c r="X590" i="20"/>
  <c r="X1777" i="19"/>
  <c r="AN590" i="20"/>
  <c r="AN1777" i="19"/>
  <c r="BD590" i="20"/>
  <c r="BD1777" i="19"/>
  <c r="BT590" i="20"/>
  <c r="BT1777" i="19"/>
  <c r="J591" i="20"/>
  <c r="J1778" i="19"/>
  <c r="Z591" i="20"/>
  <c r="Z1778" i="19"/>
  <c r="AP591" i="20"/>
  <c r="AP1778" i="19"/>
  <c r="BF591" i="20"/>
  <c r="BF1778" i="19"/>
  <c r="BV591" i="20"/>
  <c r="BV1778" i="19"/>
  <c r="L592" i="20"/>
  <c r="L1779" i="19"/>
  <c r="AB592" i="20"/>
  <c r="AB1779" i="19"/>
  <c r="AR592" i="20"/>
  <c r="AR1779" i="19"/>
  <c r="BW592" i="20"/>
  <c r="BW1779" i="19"/>
  <c r="AC593" i="20"/>
  <c r="AC1780" i="19"/>
  <c r="BI593" i="20"/>
  <c r="BI1780" i="19"/>
  <c r="O594" i="20"/>
  <c r="O1781" i="19"/>
  <c r="AU594" i="20"/>
  <c r="AU1781" i="19"/>
  <c r="CA594" i="20"/>
  <c r="CA1781" i="19"/>
  <c r="AG595" i="20"/>
  <c r="AG1782" i="19"/>
  <c r="BM595" i="20"/>
  <c r="BM1782" i="19"/>
  <c r="S596" i="20"/>
  <c r="S1783" i="19"/>
  <c r="AY596" i="20"/>
  <c r="AY1783" i="19"/>
  <c r="E597" i="20"/>
  <c r="E1784" i="19"/>
  <c r="AK597" i="20"/>
  <c r="AK1784" i="19"/>
  <c r="BQ597" i="20"/>
  <c r="BQ1784" i="19"/>
  <c r="W598" i="20"/>
  <c r="W1785" i="19"/>
  <c r="BC598" i="20"/>
  <c r="BC1785" i="19"/>
  <c r="I599" i="20"/>
  <c r="I1786" i="19"/>
  <c r="AO599" i="20"/>
  <c r="AO1786" i="19"/>
  <c r="BU599" i="20"/>
  <c r="BU1786" i="19"/>
  <c r="BL600" i="20"/>
  <c r="BL1787" i="19"/>
  <c r="AK602" i="20"/>
  <c r="AK1789" i="19"/>
  <c r="BD606" i="20"/>
  <c r="BD1793" i="19"/>
  <c r="M590" i="20"/>
  <c r="M1777" i="19"/>
  <c r="AC590" i="20"/>
  <c r="AC1777" i="19"/>
  <c r="AS590" i="20"/>
  <c r="AS1777" i="19"/>
  <c r="BI590" i="20"/>
  <c r="BI1777" i="19"/>
  <c r="BY590" i="20"/>
  <c r="BY1777" i="19"/>
  <c r="O591" i="20"/>
  <c r="O1778" i="19"/>
  <c r="AE591" i="20"/>
  <c r="AE1778" i="19"/>
  <c r="AU591" i="20"/>
  <c r="AU1778" i="19"/>
  <c r="BK591" i="20"/>
  <c r="BK1778" i="19"/>
  <c r="CA591" i="20"/>
  <c r="CA1778" i="19"/>
  <c r="Q592" i="20"/>
  <c r="Q1779" i="19"/>
  <c r="AG592" i="20"/>
  <c r="AG1779" i="19"/>
  <c r="BA592" i="20"/>
  <c r="BA1779" i="19"/>
  <c r="G593" i="20"/>
  <c r="G1780" i="19"/>
  <c r="AM593" i="20"/>
  <c r="AM1780" i="19"/>
  <c r="BS593" i="20"/>
  <c r="BS1780" i="19"/>
  <c r="Y594" i="20"/>
  <c r="Y1781" i="19"/>
  <c r="BE594" i="20"/>
  <c r="BE1781" i="19"/>
  <c r="K595" i="20"/>
  <c r="K1782" i="19"/>
  <c r="AQ595" i="20"/>
  <c r="AQ1782" i="19"/>
  <c r="BW595" i="20"/>
  <c r="BW1782" i="19"/>
  <c r="AC596" i="20"/>
  <c r="AC1783" i="19"/>
  <c r="BI596" i="20"/>
  <c r="BI1783" i="19"/>
  <c r="O597" i="20"/>
  <c r="O1784" i="19"/>
  <c r="AU597" i="20"/>
  <c r="AU1784" i="19"/>
  <c r="CA597" i="20"/>
  <c r="CA1784" i="19"/>
  <c r="AG598" i="20"/>
  <c r="AG1785" i="19"/>
  <c r="BM598" i="20"/>
  <c r="BM1785" i="19"/>
  <c r="S599" i="20"/>
  <c r="S1786" i="19"/>
  <c r="AY599" i="20"/>
  <c r="AY1786" i="19"/>
  <c r="F600" i="20"/>
  <c r="F1787" i="19"/>
  <c r="Z601" i="20"/>
  <c r="Z1788" i="19"/>
  <c r="AE603" i="20"/>
  <c r="AE1790" i="19"/>
  <c r="AZ610" i="20"/>
  <c r="AZ1797" i="19"/>
  <c r="BF592" i="20"/>
  <c r="BF1779" i="19"/>
  <c r="BV592" i="20"/>
  <c r="BV1779" i="19"/>
  <c r="L593" i="20"/>
  <c r="L1780" i="19"/>
  <c r="AB593" i="20"/>
  <c r="AB1780" i="19"/>
  <c r="AR593" i="20"/>
  <c r="AR1780" i="19"/>
  <c r="BH593" i="20"/>
  <c r="BH1780" i="19"/>
  <c r="BX593" i="20"/>
  <c r="BX1780" i="19"/>
  <c r="N594" i="20"/>
  <c r="N1781" i="19"/>
  <c r="AD594" i="20"/>
  <c r="AD1781" i="19"/>
  <c r="AT594" i="20"/>
  <c r="AT1781" i="19"/>
  <c r="BJ594" i="20"/>
  <c r="BJ1781" i="19"/>
  <c r="BZ594" i="20"/>
  <c r="BZ1781" i="19"/>
  <c r="P595" i="20"/>
  <c r="P1782" i="19"/>
  <c r="AF595" i="20"/>
  <c r="AF1782" i="19"/>
  <c r="AV595" i="20"/>
  <c r="AV1782" i="19"/>
  <c r="BL595" i="20"/>
  <c r="BL1782" i="19"/>
  <c r="CB595" i="20"/>
  <c r="CB1782" i="19"/>
  <c r="R596" i="20"/>
  <c r="R1783" i="19"/>
  <c r="AH596" i="20"/>
  <c r="AH1783" i="19"/>
  <c r="AX596" i="20"/>
  <c r="AX1783" i="19"/>
  <c r="BN596" i="20"/>
  <c r="BN1783" i="19"/>
  <c r="CD596" i="20"/>
  <c r="CD1783" i="19"/>
  <c r="T597" i="20"/>
  <c r="T1784" i="19"/>
  <c r="AJ597" i="20"/>
  <c r="AJ1784" i="19"/>
  <c r="AZ597" i="20"/>
  <c r="AZ1784" i="19"/>
  <c r="BP597" i="20"/>
  <c r="BP1784" i="19"/>
  <c r="F598" i="20"/>
  <c r="F1785" i="19"/>
  <c r="V598" i="20"/>
  <c r="V1785" i="19"/>
  <c r="AL598" i="20"/>
  <c r="AL1785" i="19"/>
  <c r="BB598" i="20"/>
  <c r="BB1785" i="19"/>
  <c r="BR598" i="20"/>
  <c r="BR1785" i="19"/>
  <c r="H599" i="20"/>
  <c r="H1786" i="19"/>
  <c r="X599" i="20"/>
  <c r="X1786" i="19"/>
  <c r="AN599" i="20"/>
  <c r="AN1786" i="19"/>
  <c r="BD599" i="20"/>
  <c r="BD1786" i="19"/>
  <c r="BT599" i="20"/>
  <c r="BT1786" i="19"/>
  <c r="M600" i="20"/>
  <c r="M1787" i="19"/>
  <c r="BH600" i="20"/>
  <c r="BH1787" i="19"/>
  <c r="AT601" i="20"/>
  <c r="AT1788" i="19"/>
  <c r="AF602" i="20"/>
  <c r="AF1789" i="19"/>
  <c r="BS603" i="20"/>
  <c r="BS1790" i="19"/>
  <c r="AM606" i="20"/>
  <c r="AM1793" i="19"/>
  <c r="AZ592" i="20"/>
  <c r="AZ1779" i="19"/>
  <c r="BP592" i="20"/>
  <c r="BP1779" i="19"/>
  <c r="F593" i="20"/>
  <c r="F1780" i="19"/>
  <c r="V593" i="20"/>
  <c r="V1780" i="19"/>
  <c r="AL593" i="20"/>
  <c r="AL1780" i="19"/>
  <c r="BB593" i="20"/>
  <c r="BB1780" i="19"/>
  <c r="BR593" i="20"/>
  <c r="BR1780" i="19"/>
  <c r="H594" i="20"/>
  <c r="H1781" i="19"/>
  <c r="X594" i="20"/>
  <c r="X1781" i="19"/>
  <c r="AN594" i="20"/>
  <c r="AN1781" i="19"/>
  <c r="BD594" i="20"/>
  <c r="BD1781" i="19"/>
  <c r="BT594" i="20"/>
  <c r="BT1781" i="19"/>
  <c r="J595" i="20"/>
  <c r="J1782" i="19"/>
  <c r="Z595" i="20"/>
  <c r="Z1782" i="19"/>
  <c r="AP595" i="20"/>
  <c r="AP1782" i="19"/>
  <c r="BF595" i="20"/>
  <c r="BF1782" i="19"/>
  <c r="BV595" i="20"/>
  <c r="BV1782" i="19"/>
  <c r="L596" i="20"/>
  <c r="L1783" i="19"/>
  <c r="AB596" i="20"/>
  <c r="AB1783" i="19"/>
  <c r="AR596" i="20"/>
  <c r="AR1783" i="19"/>
  <c r="BH596" i="20"/>
  <c r="BH1783" i="19"/>
  <c r="BX596" i="20"/>
  <c r="BX1783" i="19"/>
  <c r="N597" i="20"/>
  <c r="N1784" i="19"/>
  <c r="AD597" i="20"/>
  <c r="AD1784" i="19"/>
  <c r="AT597" i="20"/>
  <c r="AT1784" i="19"/>
  <c r="BJ597" i="20"/>
  <c r="BJ1784" i="19"/>
  <c r="BZ597" i="20"/>
  <c r="BZ1784" i="19"/>
  <c r="P598" i="20"/>
  <c r="P1785" i="19"/>
  <c r="AF598" i="20"/>
  <c r="AF1785" i="19"/>
  <c r="AV598" i="20"/>
  <c r="AV1785" i="19"/>
  <c r="BL598" i="20"/>
  <c r="BL1785" i="19"/>
  <c r="CB598" i="20"/>
  <c r="CB1785" i="19"/>
  <c r="R599" i="20"/>
  <c r="R1786" i="19"/>
  <c r="AH599" i="20"/>
  <c r="AH1786" i="19"/>
  <c r="AX599" i="20"/>
  <c r="AX1786" i="19"/>
  <c r="BN599" i="20"/>
  <c r="BN1786" i="19"/>
  <c r="E600" i="20"/>
  <c r="E1787" i="19"/>
  <c r="AJ600" i="20"/>
  <c r="AJ1787" i="19"/>
  <c r="V601" i="20"/>
  <c r="V1788" i="19"/>
  <c r="H602" i="20"/>
  <c r="H1789" i="19"/>
  <c r="W603" i="20"/>
  <c r="W1790" i="19"/>
  <c r="U605" i="20"/>
  <c r="U1792" i="19"/>
  <c r="T610" i="20"/>
  <c r="T1797" i="19"/>
  <c r="O600" i="20"/>
  <c r="O1787" i="19"/>
  <c r="AE600" i="20"/>
  <c r="AE1787" i="19"/>
  <c r="AU600" i="20"/>
  <c r="AU1787" i="19"/>
  <c r="BK600" i="20"/>
  <c r="BK1787" i="19"/>
  <c r="CA600" i="20"/>
  <c r="CA1787" i="19"/>
  <c r="Q601" i="20"/>
  <c r="Q1788" i="19"/>
  <c r="AG601" i="20"/>
  <c r="AG1788" i="19"/>
  <c r="AW601" i="20"/>
  <c r="AW1788" i="19"/>
  <c r="BM601" i="20"/>
  <c r="BM1788" i="19"/>
  <c r="CC601" i="20"/>
  <c r="CC1788" i="19"/>
  <c r="S602" i="20"/>
  <c r="S1789" i="19"/>
  <c r="AJ602" i="20"/>
  <c r="AJ1789" i="19"/>
  <c r="BH602" i="20"/>
  <c r="BH1789" i="19"/>
  <c r="N603" i="20"/>
  <c r="N1790" i="19"/>
  <c r="AT603" i="20"/>
  <c r="AT1790" i="19"/>
  <c r="BZ603" i="20"/>
  <c r="BZ1790" i="19"/>
  <c r="AF604" i="20"/>
  <c r="AF1791" i="19"/>
  <c r="CD604" i="20"/>
  <c r="CD1791" i="19"/>
  <c r="BP605" i="20"/>
  <c r="BP1792" i="19"/>
  <c r="BB606" i="20"/>
  <c r="BB1793" i="19"/>
  <c r="N608" i="20"/>
  <c r="N1795" i="19"/>
  <c r="BL609" i="20"/>
  <c r="BL1796" i="19"/>
  <c r="Y600" i="20"/>
  <c r="Y1787" i="19"/>
  <c r="AO600" i="20"/>
  <c r="AO1787" i="19"/>
  <c r="BE600" i="20"/>
  <c r="BE1787" i="19"/>
  <c r="BU600" i="20"/>
  <c r="BU1787" i="19"/>
  <c r="K601" i="20"/>
  <c r="K1788" i="19"/>
  <c r="AA601" i="20"/>
  <c r="AA1788" i="19"/>
  <c r="AQ601" i="20"/>
  <c r="AQ1788" i="19"/>
  <c r="BG601" i="20"/>
  <c r="BG1788" i="19"/>
  <c r="BW601" i="20"/>
  <c r="BW1788" i="19"/>
  <c r="M602" i="20"/>
  <c r="M1789" i="19"/>
  <c r="AC602" i="20"/>
  <c r="AC1789" i="19"/>
  <c r="AW602" i="20"/>
  <c r="AW1789" i="19"/>
  <c r="CB602" i="20"/>
  <c r="CB1789" i="19"/>
  <c r="AH603" i="20"/>
  <c r="AH1790" i="19"/>
  <c r="BN603" i="20"/>
  <c r="BN1790" i="19"/>
  <c r="T604" i="20"/>
  <c r="T1791" i="19"/>
  <c r="BF604" i="20"/>
  <c r="BF1791" i="19"/>
  <c r="AR605" i="20"/>
  <c r="AR1792" i="19"/>
  <c r="AD606" i="20"/>
  <c r="AD1793" i="19"/>
  <c r="AR607" i="20"/>
  <c r="AR1794" i="19"/>
  <c r="P609" i="20"/>
  <c r="P1796" i="19"/>
  <c r="BN610" i="20"/>
  <c r="BN1797" i="19"/>
  <c r="AL600" i="20"/>
  <c r="AL1787" i="19"/>
  <c r="BB600" i="20"/>
  <c r="BB1787" i="19"/>
  <c r="BR600" i="20"/>
  <c r="BR1787" i="19"/>
  <c r="H601" i="20"/>
  <c r="H1788" i="19"/>
  <c r="X601" i="20"/>
  <c r="X1788" i="19"/>
  <c r="AN601" i="20"/>
  <c r="AN1788" i="19"/>
  <c r="BD601" i="20"/>
  <c r="BD1788" i="19"/>
  <c r="BT601" i="20"/>
  <c r="BT1788" i="19"/>
  <c r="J602" i="20"/>
  <c r="J1789" i="19"/>
  <c r="Z602" i="20"/>
  <c r="Z1789" i="19"/>
  <c r="AS602" i="20"/>
  <c r="AS1789" i="19"/>
  <c r="BU602" i="20"/>
  <c r="BU1789" i="19"/>
  <c r="AA603" i="20"/>
  <c r="AA1790" i="19"/>
  <c r="BG603" i="20"/>
  <c r="BG1790" i="19"/>
  <c r="M604" i="20"/>
  <c r="M1791" i="19"/>
  <c r="AS604" i="20"/>
  <c r="AS1791" i="19"/>
  <c r="AC605" i="20"/>
  <c r="AC1792" i="19"/>
  <c r="O606" i="20"/>
  <c r="O1793" i="19"/>
  <c r="N607" i="20"/>
  <c r="N1794" i="19"/>
  <c r="BL608" i="20"/>
  <c r="BL1795" i="19"/>
  <c r="AJ610" i="20"/>
  <c r="AJ1797" i="19"/>
  <c r="AP602" i="20"/>
  <c r="AP1789" i="19"/>
  <c r="BF602" i="20"/>
  <c r="BF1789" i="19"/>
  <c r="BV602" i="20"/>
  <c r="BV1789" i="19"/>
  <c r="L603" i="20"/>
  <c r="L1790" i="19"/>
  <c r="AB603" i="20"/>
  <c r="AB1790" i="19"/>
  <c r="AR603" i="20"/>
  <c r="AR1790" i="19"/>
  <c r="BH603" i="20"/>
  <c r="BH1790" i="19"/>
  <c r="BX603" i="20"/>
  <c r="BX1790" i="19"/>
  <c r="N604" i="20"/>
  <c r="N1791" i="19"/>
  <c r="AD604" i="20"/>
  <c r="AD1791" i="19"/>
  <c r="AT604" i="20"/>
  <c r="AT1791" i="19"/>
  <c r="BZ604" i="20"/>
  <c r="BZ1791" i="19"/>
  <c r="AF605" i="20"/>
  <c r="AF1792" i="19"/>
  <c r="BL605" i="20"/>
  <c r="BL1792" i="19"/>
  <c r="R606" i="20"/>
  <c r="R1793" i="19"/>
  <c r="AX606" i="20"/>
  <c r="AX1793" i="19"/>
  <c r="T607" i="20"/>
  <c r="T1794" i="19"/>
  <c r="F608" i="20"/>
  <c r="F1795" i="19"/>
  <c r="BR608" i="20"/>
  <c r="BR1795" i="19"/>
  <c r="BD609" i="20"/>
  <c r="BD1796" i="19"/>
  <c r="AP610" i="20"/>
  <c r="AP1797" i="19"/>
  <c r="BG602" i="20"/>
  <c r="BG1789" i="19"/>
  <c r="BW602" i="20"/>
  <c r="BW1789" i="19"/>
  <c r="M603" i="20"/>
  <c r="M1790" i="19"/>
  <c r="AC603" i="20"/>
  <c r="AC1790" i="19"/>
  <c r="AS603" i="20"/>
  <c r="AS1790" i="19"/>
  <c r="BI603" i="20"/>
  <c r="BI1790" i="19"/>
  <c r="BY603" i="20"/>
  <c r="BY1790" i="19"/>
  <c r="O604" i="20"/>
  <c r="O1791" i="19"/>
  <c r="AE604" i="20"/>
  <c r="AE1791" i="19"/>
  <c r="AU604" i="20"/>
  <c r="AU1791" i="19"/>
  <c r="CA604" i="20"/>
  <c r="CA1791" i="19"/>
  <c r="AG605" i="20"/>
  <c r="AG1792" i="19"/>
  <c r="BM605" i="20"/>
  <c r="BM1792" i="19"/>
  <c r="S606" i="20"/>
  <c r="S1793" i="19"/>
  <c r="AY606" i="20"/>
  <c r="AY1793" i="19"/>
  <c r="V607" i="20"/>
  <c r="V1794" i="19"/>
  <c r="H608" i="20"/>
  <c r="H1795" i="19"/>
  <c r="BT608" i="20"/>
  <c r="BT1795" i="19"/>
  <c r="BF609" i="20"/>
  <c r="BF1796" i="19"/>
  <c r="AR610" i="20"/>
  <c r="AR1797" i="19"/>
  <c r="AV604" i="20"/>
  <c r="AV1791" i="19"/>
  <c r="BL604" i="20"/>
  <c r="BL1791" i="19"/>
  <c r="CB604" i="20"/>
  <c r="CB1791" i="19"/>
  <c r="R605" i="20"/>
  <c r="R1792" i="19"/>
  <c r="AH605" i="20"/>
  <c r="AH1792" i="19"/>
  <c r="AX605" i="20"/>
  <c r="AX1792" i="19"/>
  <c r="BN605" i="20"/>
  <c r="BN1792" i="19"/>
  <c r="CD605" i="20"/>
  <c r="CD1792" i="19"/>
  <c r="T606" i="20"/>
  <c r="T1793" i="19"/>
  <c r="AJ606" i="20"/>
  <c r="AJ1793" i="19"/>
  <c r="AZ606" i="20"/>
  <c r="AZ1793" i="19"/>
  <c r="BU606" i="20"/>
  <c r="BU1793" i="19"/>
  <c r="X607" i="20"/>
  <c r="X1794" i="19"/>
  <c r="BD607" i="20"/>
  <c r="BD1794" i="19"/>
  <c r="J608" i="20"/>
  <c r="J1795" i="19"/>
  <c r="AP608" i="20"/>
  <c r="AP1795" i="19"/>
  <c r="BV608" i="20"/>
  <c r="BV1795" i="19"/>
  <c r="AB609" i="20"/>
  <c r="AB1796" i="19"/>
  <c r="BH609" i="20"/>
  <c r="BH1796" i="19"/>
  <c r="N610" i="20"/>
  <c r="N1797" i="19"/>
  <c r="AT610" i="20"/>
  <c r="AT1797" i="19"/>
  <c r="BZ610" i="20"/>
  <c r="BZ1797" i="19"/>
  <c r="BI604" i="20"/>
  <c r="BI1791" i="19"/>
  <c r="BY604" i="20"/>
  <c r="BY1791" i="19"/>
  <c r="O605" i="20"/>
  <c r="O1792" i="19"/>
  <c r="AE605" i="20"/>
  <c r="AE1792" i="19"/>
  <c r="AU605" i="20"/>
  <c r="AU1792" i="19"/>
  <c r="BK605" i="20"/>
  <c r="BK1792" i="19"/>
  <c r="CA605" i="20"/>
  <c r="CA1792" i="19"/>
  <c r="Q606" i="20"/>
  <c r="Q1793" i="19"/>
  <c r="AG606" i="20"/>
  <c r="AG1793" i="19"/>
  <c r="AW606" i="20"/>
  <c r="AW1793" i="19"/>
  <c r="BQ606" i="20"/>
  <c r="BQ1793" i="19"/>
  <c r="R607" i="20"/>
  <c r="R1794" i="19"/>
  <c r="AX607" i="20"/>
  <c r="AX1794" i="19"/>
  <c r="CD607" i="20"/>
  <c r="CD1794" i="19"/>
  <c r="AJ608" i="20"/>
  <c r="AJ1795" i="19"/>
  <c r="BP608" i="20"/>
  <c r="BP1795" i="19"/>
  <c r="V609" i="20"/>
  <c r="V1796" i="19"/>
  <c r="BB609" i="20"/>
  <c r="BB1796" i="19"/>
  <c r="H610" i="20"/>
  <c r="H1797" i="19"/>
  <c r="AN610" i="20"/>
  <c r="AN1797" i="19"/>
  <c r="BT610" i="20"/>
  <c r="BT1797" i="19"/>
  <c r="BK606" i="20"/>
  <c r="BK1793" i="19"/>
  <c r="CA606" i="20"/>
  <c r="CA1793" i="19"/>
  <c r="Q607" i="20"/>
  <c r="Q1794" i="19"/>
  <c r="AG607" i="20"/>
  <c r="AG1794" i="19"/>
  <c r="AW607" i="20"/>
  <c r="AW1794" i="19"/>
  <c r="BM607" i="20"/>
  <c r="BM1794" i="19"/>
  <c r="CC607" i="20"/>
  <c r="CC1794" i="19"/>
  <c r="S608" i="20"/>
  <c r="S1795" i="19"/>
  <c r="AI608" i="20"/>
  <c r="AI1795" i="19"/>
  <c r="AY608" i="20"/>
  <c r="AY1795" i="19"/>
  <c r="BO608" i="20"/>
  <c r="BO1795" i="19"/>
  <c r="E609" i="20"/>
  <c r="E1796" i="19"/>
  <c r="U609" i="20"/>
  <c r="U1796" i="19"/>
  <c r="AK609" i="20"/>
  <c r="AK1796" i="19"/>
  <c r="BA609" i="20"/>
  <c r="BA1796" i="19"/>
  <c r="BQ609" i="20"/>
  <c r="BQ1796" i="19"/>
  <c r="G610" i="20"/>
  <c r="G1797" i="19"/>
  <c r="W610" i="20"/>
  <c r="W1797" i="19"/>
  <c r="AM610" i="20"/>
  <c r="AM1797" i="19"/>
  <c r="BC610" i="20"/>
  <c r="BC1797" i="19"/>
  <c r="BS610" i="20"/>
  <c r="BS1797" i="19"/>
  <c r="G607" i="20"/>
  <c r="G1794" i="19"/>
  <c r="W607" i="20"/>
  <c r="W1794" i="19"/>
  <c r="AM607" i="20"/>
  <c r="AM1794" i="19"/>
  <c r="BC607" i="20"/>
  <c r="BC1794" i="19"/>
  <c r="BS607" i="20"/>
  <c r="BS1794" i="19"/>
  <c r="I608" i="20"/>
  <c r="I1795" i="19"/>
  <c r="Y608" i="20"/>
  <c r="Y1795" i="19"/>
  <c r="AO608" i="20"/>
  <c r="AO1795" i="19"/>
  <c r="BE608" i="20"/>
  <c r="BE1795" i="19"/>
  <c r="BU608" i="20"/>
  <c r="BU1795" i="19"/>
  <c r="K609" i="20"/>
  <c r="K1796" i="19"/>
  <c r="AA609" i="20"/>
  <c r="AA1796" i="19"/>
  <c r="AQ609" i="20"/>
  <c r="AQ1796" i="19"/>
  <c r="BG609" i="20"/>
  <c r="BG1796" i="19"/>
  <c r="BW609" i="20"/>
  <c r="BW1796" i="19"/>
  <c r="M610" i="20"/>
  <c r="M1797" i="19"/>
  <c r="AC610" i="20"/>
  <c r="AC1797" i="19"/>
  <c r="AS610" i="20"/>
  <c r="AS1797" i="19"/>
  <c r="BI610" i="20"/>
  <c r="BI1797" i="19"/>
  <c r="BY610" i="20"/>
  <c r="BY1797" i="19"/>
  <c r="E537" i="20"/>
  <c r="E1724" i="19"/>
  <c r="AY536" i="20"/>
  <c r="AY1723" i="19"/>
  <c r="S536" i="20"/>
  <c r="S1723" i="19"/>
  <c r="BM535" i="20"/>
  <c r="BM1722" i="19"/>
  <c r="AG535" i="20"/>
  <c r="AG1722" i="19"/>
  <c r="CA534" i="20"/>
  <c r="CA1721" i="19"/>
  <c r="AU534" i="20"/>
  <c r="AU1721" i="19"/>
  <c r="O534" i="20"/>
  <c r="O1721" i="19"/>
  <c r="BI533" i="20"/>
  <c r="BI1720" i="19"/>
  <c r="AC533" i="20"/>
  <c r="AC1720" i="19"/>
  <c r="AR538" i="20"/>
  <c r="AR1725" i="19"/>
  <c r="BH538" i="20"/>
  <c r="BH1725" i="19"/>
  <c r="BX538" i="20"/>
  <c r="BX1725" i="19"/>
  <c r="N539" i="20"/>
  <c r="N1726" i="19"/>
  <c r="AD539" i="20"/>
  <c r="AD1726" i="19"/>
  <c r="AT539" i="20"/>
  <c r="AT1726" i="19"/>
  <c r="BJ539" i="20"/>
  <c r="BJ1726" i="19"/>
  <c r="BZ539" i="20"/>
  <c r="BZ1726" i="19"/>
  <c r="P540" i="20"/>
  <c r="P1727" i="19"/>
  <c r="AF540" i="20"/>
  <c r="AF1727" i="19"/>
  <c r="BC533" i="20"/>
  <c r="BC1720" i="19"/>
  <c r="AO534" i="20"/>
  <c r="AO1721" i="19"/>
  <c r="AA535" i="20"/>
  <c r="AA1722" i="19"/>
  <c r="M536" i="20"/>
  <c r="M1723" i="19"/>
  <c r="BY536" i="20"/>
  <c r="BY1723" i="19"/>
  <c r="U1205" i="19"/>
  <c r="X1725" i="19"/>
  <c r="H1725" i="19"/>
  <c r="BR1724" i="19"/>
  <c r="BB1724" i="19"/>
  <c r="AL1724" i="19"/>
  <c r="S1724" i="19"/>
  <c r="BB1723" i="19"/>
  <c r="AG1723" i="19"/>
  <c r="BP1722" i="19"/>
  <c r="AU1722" i="19"/>
  <c r="CD1721" i="19"/>
  <c r="BI1721" i="19"/>
  <c r="R1721" i="19"/>
  <c r="BW1720" i="19"/>
  <c r="AF1720" i="19"/>
  <c r="K1720" i="19"/>
  <c r="AW1720" i="19"/>
  <c r="BY1720" i="19"/>
  <c r="BE1721" i="19"/>
  <c r="AI1722" i="19"/>
  <c r="N1723" i="19"/>
  <c r="BS1723" i="19"/>
  <c r="U1724" i="19"/>
  <c r="BO1724" i="19"/>
  <c r="K1730" i="19"/>
  <c r="AA1730" i="19"/>
  <c r="AQ1730" i="19"/>
  <c r="BG1730" i="19"/>
  <c r="AY538" i="20"/>
  <c r="AY1725" i="19"/>
  <c r="CC537" i="20"/>
  <c r="CC1724" i="19"/>
  <c r="AQ538" i="20"/>
  <c r="AQ1725" i="19"/>
  <c r="CA582" i="20"/>
  <c r="CA1769" i="19"/>
  <c r="BQ537" i="20"/>
  <c r="BQ1724" i="19"/>
  <c r="BC538" i="20"/>
  <c r="BC1725" i="19"/>
  <c r="BH1205" i="19"/>
  <c r="AM1205" i="19"/>
  <c r="BT1205" i="19"/>
  <c r="CB1205" i="19"/>
  <c r="BG1205" i="19"/>
  <c r="P1205" i="19"/>
  <c r="CA1205" i="19"/>
  <c r="AZ1205" i="19"/>
  <c r="AI1205" i="19"/>
  <c r="AX577" i="20"/>
  <c r="AX1764" i="19"/>
  <c r="AY566" i="20"/>
  <c r="AY1753" i="19"/>
  <c r="AC563" i="20"/>
  <c r="AC1750" i="19"/>
  <c r="U560" i="20"/>
  <c r="U1747" i="19"/>
  <c r="M559" i="20"/>
  <c r="M1746" i="19"/>
  <c r="E558" i="20"/>
  <c r="E1745" i="19"/>
  <c r="BX556" i="20"/>
  <c r="BX1743" i="19"/>
  <c r="BQ555" i="20"/>
  <c r="BQ1742" i="19"/>
  <c r="BI554" i="20"/>
  <c r="BI1741" i="19"/>
  <c r="BL553" i="20"/>
  <c r="BL1740" i="19"/>
  <c r="BZ552" i="20"/>
  <c r="BZ1739" i="19"/>
  <c r="N552" i="20"/>
  <c r="N1739" i="19"/>
  <c r="AB551" i="20"/>
  <c r="AB1738" i="19"/>
  <c r="AP550" i="20"/>
  <c r="AP1737" i="19"/>
  <c r="BD549" i="20"/>
  <c r="BD1736" i="19"/>
  <c r="BR548" i="20"/>
  <c r="BR1735" i="19"/>
  <c r="F548" i="20"/>
  <c r="F1735" i="19"/>
  <c r="T547" i="20"/>
  <c r="T1734" i="19"/>
  <c r="AH546" i="20"/>
  <c r="AH1733" i="19"/>
  <c r="AV545" i="20"/>
  <c r="AV1732" i="19"/>
  <c r="BJ544" i="20"/>
  <c r="BJ1731" i="19"/>
  <c r="F544" i="20"/>
  <c r="F1731" i="19"/>
  <c r="AZ543" i="20"/>
  <c r="AZ1730" i="19"/>
  <c r="T543" i="20"/>
  <c r="T1730" i="19"/>
  <c r="AP573" i="20"/>
  <c r="AP1760" i="19"/>
  <c r="AW565" i="20"/>
  <c r="AW1752" i="19"/>
  <c r="AA562" i="20"/>
  <c r="AA1749" i="19"/>
  <c r="BS559" i="20"/>
  <c r="BS1746" i="19"/>
  <c r="BL558" i="20"/>
  <c r="BL1745" i="19"/>
  <c r="BE557" i="20"/>
  <c r="BE1744" i="19"/>
  <c r="AW556" i="20"/>
  <c r="AW1743" i="19"/>
  <c r="AP555" i="20"/>
  <c r="AP1742" i="19"/>
  <c r="AI554" i="20"/>
  <c r="AI1741" i="19"/>
  <c r="AR553" i="20"/>
  <c r="AR1740" i="19"/>
  <c r="BF552" i="20"/>
  <c r="BF1739" i="19"/>
  <c r="BT551" i="20"/>
  <c r="BT1738" i="19"/>
  <c r="H551" i="20"/>
  <c r="H1738" i="19"/>
  <c r="V550" i="20"/>
  <c r="V1737" i="19"/>
  <c r="AJ549" i="20"/>
  <c r="AJ1736" i="19"/>
  <c r="AX548" i="20"/>
  <c r="AX1735" i="19"/>
  <c r="BL547" i="20"/>
  <c r="BL1734" i="19"/>
  <c r="BZ546" i="20"/>
  <c r="BZ1733" i="19"/>
  <c r="N546" i="20"/>
  <c r="N1733" i="19"/>
  <c r="AB545" i="20"/>
  <c r="AB1732" i="19"/>
  <c r="AP544" i="20"/>
  <c r="AP1731" i="19"/>
  <c r="BV543" i="20"/>
  <c r="BV1730" i="19"/>
  <c r="AP543" i="20"/>
  <c r="AP1730" i="19"/>
  <c r="J543" i="20"/>
  <c r="J1730" i="19"/>
  <c r="BP542" i="20"/>
  <c r="BP1729" i="19"/>
  <c r="AZ542" i="20"/>
  <c r="AZ1729" i="19"/>
  <c r="AJ542" i="20"/>
  <c r="AJ1729" i="19"/>
  <c r="T542" i="20"/>
  <c r="T1729" i="19"/>
  <c r="CD541" i="20"/>
  <c r="CD1728" i="19"/>
  <c r="BN541" i="20"/>
  <c r="BN1728" i="19"/>
  <c r="AX541" i="20"/>
  <c r="AX1728" i="19"/>
  <c r="AH541" i="20"/>
  <c r="AH1728" i="19"/>
  <c r="R541" i="20"/>
  <c r="R1728" i="19"/>
  <c r="CB540" i="20"/>
  <c r="CB1727" i="19"/>
  <c r="BL540" i="20"/>
  <c r="BL1727" i="19"/>
  <c r="AV540" i="20"/>
  <c r="AV1727" i="19"/>
  <c r="BZ575" i="20"/>
  <c r="BZ1762" i="19"/>
  <c r="S566" i="20"/>
  <c r="S1753" i="19"/>
  <c r="BW562" i="20"/>
  <c r="BW1749" i="19"/>
  <c r="I560" i="20"/>
  <c r="I1747" i="19"/>
  <c r="CB558" i="20"/>
  <c r="CB1745" i="19"/>
  <c r="BU557" i="20"/>
  <c r="BU1744" i="19"/>
  <c r="BM556" i="20"/>
  <c r="BM1743" i="19"/>
  <c r="BF555" i="20"/>
  <c r="BF1742" i="19"/>
  <c r="AY554" i="20"/>
  <c r="AY1741" i="19"/>
  <c r="BD553" i="20"/>
  <c r="BD1740" i="19"/>
  <c r="BR552" i="20"/>
  <c r="BR1739" i="19"/>
  <c r="F552" i="20"/>
  <c r="F1739" i="19"/>
  <c r="T551" i="20"/>
  <c r="T1738" i="19"/>
  <c r="AH550" i="20"/>
  <c r="AH1737" i="19"/>
  <c r="AV549" i="20"/>
  <c r="AV1736" i="19"/>
  <c r="BJ548" i="20"/>
  <c r="BJ1735" i="19"/>
  <c r="BX547" i="20"/>
  <c r="BX1734" i="19"/>
  <c r="L547" i="20"/>
  <c r="L1734" i="19"/>
  <c r="Z546" i="20"/>
  <c r="Z1733" i="19"/>
  <c r="AN545" i="20"/>
  <c r="AN1732" i="19"/>
  <c r="BB544" i="20"/>
  <c r="BB1731" i="19"/>
  <c r="CB543" i="20"/>
  <c r="CB1730" i="19"/>
  <c r="AV543" i="20"/>
  <c r="AV1730" i="19"/>
  <c r="P543" i="20"/>
  <c r="P1730" i="19"/>
  <c r="BS542" i="20"/>
  <c r="BS1729" i="19"/>
  <c r="BC542" i="20"/>
  <c r="BC1729" i="19"/>
  <c r="AM542" i="20"/>
  <c r="AM1729" i="19"/>
  <c r="W542" i="20"/>
  <c r="W1729" i="19"/>
  <c r="G542" i="20"/>
  <c r="G1729" i="19"/>
  <c r="BQ541" i="20"/>
  <c r="BQ1728" i="19"/>
  <c r="BA541" i="20"/>
  <c r="BA1728" i="19"/>
  <c r="AK541" i="20"/>
  <c r="AK1728" i="19"/>
  <c r="U541" i="20"/>
  <c r="U1728" i="19"/>
  <c r="E541" i="20"/>
  <c r="E1728" i="19"/>
  <c r="BO540" i="20"/>
  <c r="BO1727" i="19"/>
  <c r="AY540" i="20"/>
  <c r="AY1727" i="19"/>
  <c r="AI540" i="20"/>
  <c r="AI1727" i="19"/>
  <c r="S540" i="20"/>
  <c r="S1727" i="19"/>
  <c r="CC539" i="20"/>
  <c r="CC1726" i="19"/>
  <c r="BM539" i="20"/>
  <c r="BM1726" i="19"/>
  <c r="AW539" i="20"/>
  <c r="AW1726" i="19"/>
  <c r="AG539" i="20"/>
  <c r="AG1726" i="19"/>
  <c r="Q539" i="20"/>
  <c r="Q1726" i="19"/>
  <c r="N575" i="20"/>
  <c r="N1762" i="19"/>
  <c r="CC565" i="20"/>
  <c r="CC1752" i="19"/>
  <c r="BG562" i="20"/>
  <c r="BG1749" i="19"/>
  <c r="CD559" i="20"/>
  <c r="CD1746" i="19"/>
  <c r="BW558" i="20"/>
  <c r="BW1745" i="19"/>
  <c r="BO557" i="20"/>
  <c r="BO1744" i="19"/>
  <c r="BH556" i="20"/>
  <c r="BH1743" i="19"/>
  <c r="BA555" i="20"/>
  <c r="BA1742" i="19"/>
  <c r="AS554" i="20"/>
  <c r="AS1741" i="19"/>
  <c r="AZ553" i="20"/>
  <c r="AZ1740" i="19"/>
  <c r="BN552" i="20"/>
  <c r="BN1739" i="19"/>
  <c r="CB551" i="20"/>
  <c r="CB1738" i="19"/>
  <c r="P551" i="20"/>
  <c r="P1738" i="19"/>
  <c r="AD550" i="20"/>
  <c r="AD1737" i="19"/>
  <c r="AR549" i="20"/>
  <c r="AR1736" i="19"/>
  <c r="BF548" i="20"/>
  <c r="BF1735" i="19"/>
  <c r="BT547" i="20"/>
  <c r="BT1734" i="19"/>
  <c r="H547" i="20"/>
  <c r="H1734" i="19"/>
  <c r="V546" i="20"/>
  <c r="V1733" i="19"/>
  <c r="AJ545" i="20"/>
  <c r="AJ1732" i="19"/>
  <c r="AX544" i="20"/>
  <c r="AX1731" i="19"/>
  <c r="BZ543" i="20"/>
  <c r="BZ1730" i="19"/>
  <c r="AT543" i="20"/>
  <c r="AT1730" i="19"/>
  <c r="N543" i="20"/>
  <c r="N1730" i="19"/>
  <c r="BR542" i="20"/>
  <c r="BR1729" i="19"/>
  <c r="BB542" i="20"/>
  <c r="BB1729" i="19"/>
  <c r="AL542" i="20"/>
  <c r="AL1729" i="19"/>
  <c r="V542" i="20"/>
  <c r="V1729" i="19"/>
  <c r="F542" i="20"/>
  <c r="F1729" i="19"/>
  <c r="BP541" i="20"/>
  <c r="BP1728" i="19"/>
  <c r="AZ541" i="20"/>
  <c r="AZ1728" i="19"/>
  <c r="AJ541" i="20"/>
  <c r="AJ1728" i="19"/>
  <c r="T541" i="20"/>
  <c r="T1728" i="19"/>
  <c r="CD540" i="20"/>
  <c r="CD1727" i="19"/>
  <c r="BN540" i="20"/>
  <c r="BN1727" i="19"/>
  <c r="AX540" i="20"/>
  <c r="AX1727" i="19"/>
  <c r="AH540" i="20"/>
  <c r="AH1727" i="19"/>
  <c r="R540" i="20"/>
  <c r="R1727" i="19"/>
  <c r="CB539" i="20"/>
  <c r="CB1726" i="19"/>
  <c r="BL539" i="20"/>
  <c r="BL1726" i="19"/>
  <c r="AV539" i="20"/>
  <c r="AV1726" i="19"/>
  <c r="AF539" i="20"/>
  <c r="AF1726" i="19"/>
  <c r="P539" i="20"/>
  <c r="P1726" i="19"/>
  <c r="BZ538" i="20"/>
  <c r="BZ1725" i="19"/>
  <c r="BJ538" i="20"/>
  <c r="BJ1725" i="19"/>
  <c r="AT538" i="20"/>
  <c r="AT1725" i="19"/>
  <c r="AD538" i="20"/>
  <c r="AD1725" i="19"/>
  <c r="N538" i="20"/>
  <c r="N1725" i="19"/>
  <c r="BX537" i="20"/>
  <c r="BX1724" i="19"/>
  <c r="BH537" i="20"/>
  <c r="BH1724" i="19"/>
  <c r="AR537" i="20"/>
  <c r="AR1724" i="19"/>
  <c r="L537" i="20"/>
  <c r="L1724" i="19"/>
  <c r="BV536" i="20"/>
  <c r="BV1723" i="19"/>
  <c r="BF536" i="20"/>
  <c r="BF1723" i="19"/>
  <c r="Z536" i="20"/>
  <c r="Z1723" i="19"/>
  <c r="J536" i="20"/>
  <c r="J1723" i="19"/>
  <c r="BT535" i="20"/>
  <c r="BT1722" i="19"/>
  <c r="AN535" i="20"/>
  <c r="AN1722" i="19"/>
  <c r="X535" i="20"/>
  <c r="X1722" i="19"/>
  <c r="H535" i="20"/>
  <c r="H1722" i="19"/>
  <c r="BB534" i="20"/>
  <c r="BB1721" i="19"/>
  <c r="AL534" i="20"/>
  <c r="AL1721" i="19"/>
  <c r="V534" i="20"/>
  <c r="V1721" i="19"/>
  <c r="BP533" i="20"/>
  <c r="BP1720" i="19"/>
  <c r="AZ533" i="20"/>
  <c r="AZ1720" i="19"/>
  <c r="AJ533" i="20"/>
  <c r="AJ1720" i="19"/>
  <c r="E544" i="20"/>
  <c r="E1731" i="19"/>
  <c r="U544" i="20"/>
  <c r="U1731" i="19"/>
  <c r="AK544" i="20"/>
  <c r="AK1731" i="19"/>
  <c r="BA544" i="20"/>
  <c r="BA1731" i="19"/>
  <c r="BQ544" i="20"/>
  <c r="BQ1731" i="19"/>
  <c r="G545" i="20"/>
  <c r="G1732" i="19"/>
  <c r="W545" i="20"/>
  <c r="W1732" i="19"/>
  <c r="AM545" i="20"/>
  <c r="AM1732" i="19"/>
  <c r="BC545" i="20"/>
  <c r="BC1732" i="19"/>
  <c r="BS545" i="20"/>
  <c r="BS1732" i="19"/>
  <c r="I546" i="20"/>
  <c r="I1733" i="19"/>
  <c r="Y546" i="20"/>
  <c r="Y1733" i="19"/>
  <c r="AO546" i="20"/>
  <c r="AO1733" i="19"/>
  <c r="BE546" i="20"/>
  <c r="BE1733" i="19"/>
  <c r="BU546" i="20"/>
  <c r="BU1733" i="19"/>
  <c r="K547" i="20"/>
  <c r="K1734" i="19"/>
  <c r="AA547" i="20"/>
  <c r="AA1734" i="19"/>
  <c r="AQ547" i="20"/>
  <c r="AQ1734" i="19"/>
  <c r="BG547" i="20"/>
  <c r="BG1734" i="19"/>
  <c r="BW547" i="20"/>
  <c r="BW1734" i="19"/>
  <c r="M548" i="20"/>
  <c r="M1735" i="19"/>
  <c r="AC548" i="20"/>
  <c r="AC1735" i="19"/>
  <c r="AS548" i="20"/>
  <c r="AS1735" i="19"/>
  <c r="BI548" i="20"/>
  <c r="BI1735" i="19"/>
  <c r="BY548" i="20"/>
  <c r="BY1735" i="19"/>
  <c r="O549" i="20"/>
  <c r="O1736" i="19"/>
  <c r="AE549" i="20"/>
  <c r="AE1736" i="19"/>
  <c r="AU549" i="20"/>
  <c r="AU1736" i="19"/>
  <c r="BK549" i="20"/>
  <c r="BK1736" i="19"/>
  <c r="CA549" i="20"/>
  <c r="CA1736" i="19"/>
  <c r="Q550" i="20"/>
  <c r="Q1737" i="19"/>
  <c r="AG550" i="20"/>
  <c r="AG1737" i="19"/>
  <c r="AW550" i="20"/>
  <c r="AW1737" i="19"/>
  <c r="BM550" i="20"/>
  <c r="BM1737" i="19"/>
  <c r="CC550" i="20"/>
  <c r="CC1737" i="19"/>
  <c r="S551" i="20"/>
  <c r="S1738" i="19"/>
  <c r="AI551" i="20"/>
  <c r="AI1738" i="19"/>
  <c r="AY551" i="20"/>
  <c r="AY1738" i="19"/>
  <c r="BO551" i="20"/>
  <c r="BO1738" i="19"/>
  <c r="E552" i="20"/>
  <c r="E1739" i="19"/>
  <c r="U552" i="20"/>
  <c r="U1739" i="19"/>
  <c r="AK552" i="20"/>
  <c r="AK1739" i="19"/>
  <c r="BA552" i="20"/>
  <c r="BA1739" i="19"/>
  <c r="BQ552" i="20"/>
  <c r="BQ1739" i="19"/>
  <c r="G553" i="20"/>
  <c r="G1740" i="19"/>
  <c r="W553" i="20"/>
  <c r="W1740" i="19"/>
  <c r="AM553" i="20"/>
  <c r="AM1740" i="19"/>
  <c r="BC553" i="20"/>
  <c r="BC1740" i="19"/>
  <c r="BS553" i="20"/>
  <c r="BS1740" i="19"/>
  <c r="I554" i="20"/>
  <c r="I1741" i="19"/>
  <c r="AB554" i="20"/>
  <c r="AB1741" i="19"/>
  <c r="AW554" i="20"/>
  <c r="AW1741" i="19"/>
  <c r="BS554" i="20"/>
  <c r="BS1741" i="19"/>
  <c r="N555" i="20"/>
  <c r="N1742" i="19"/>
  <c r="AI555" i="20"/>
  <c r="AI1742" i="19"/>
  <c r="BE555" i="20"/>
  <c r="BE1742" i="19"/>
  <c r="BZ555" i="20"/>
  <c r="BZ1742" i="19"/>
  <c r="U556" i="20"/>
  <c r="U1743" i="19"/>
  <c r="AQ556" i="20"/>
  <c r="AQ1743" i="19"/>
  <c r="BL556" i="20"/>
  <c r="BL1743" i="19"/>
  <c r="G557" i="20"/>
  <c r="G1744" i="19"/>
  <c r="AC557" i="20"/>
  <c r="AC1744" i="19"/>
  <c r="AX557" i="20"/>
  <c r="AX1744" i="19"/>
  <c r="BS557" i="20"/>
  <c r="BS1744" i="19"/>
  <c r="O558" i="20"/>
  <c r="O1745" i="19"/>
  <c r="AJ558" i="20"/>
  <c r="AJ1745" i="19"/>
  <c r="BE558" i="20"/>
  <c r="BE1745" i="19"/>
  <c r="CA558" i="20"/>
  <c r="CA1745" i="19"/>
  <c r="V559" i="20"/>
  <c r="V1746" i="19"/>
  <c r="AQ559" i="20"/>
  <c r="AQ1746" i="19"/>
  <c r="BM559" i="20"/>
  <c r="BM1746" i="19"/>
  <c r="H560" i="20"/>
  <c r="H1747" i="19"/>
  <c r="AI560" i="20"/>
  <c r="AI1747" i="19"/>
  <c r="U561" i="20"/>
  <c r="U1748" i="19"/>
  <c r="G562" i="20"/>
  <c r="G1749" i="19"/>
  <c r="BS562" i="20"/>
  <c r="BS1749" i="19"/>
  <c r="BE563" i="20"/>
  <c r="BE1750" i="19"/>
  <c r="AQ564" i="20"/>
  <c r="AQ1751" i="19"/>
  <c r="AC565" i="20"/>
  <c r="AC1752" i="19"/>
  <c r="O566" i="20"/>
  <c r="O1753" i="19"/>
  <c r="CA566" i="20"/>
  <c r="CA1753" i="19"/>
  <c r="R569" i="20"/>
  <c r="R1756" i="19"/>
  <c r="AN572" i="20"/>
  <c r="AN1759" i="19"/>
  <c r="BJ575" i="20"/>
  <c r="BJ1762" i="19"/>
  <c r="F579" i="20"/>
  <c r="F1766" i="19"/>
  <c r="AU582" i="20"/>
  <c r="AU1769" i="19"/>
  <c r="I543" i="20"/>
  <c r="I1730" i="19"/>
  <c r="Y543" i="20"/>
  <c r="Y1730" i="19"/>
  <c r="AO543" i="20"/>
  <c r="AO1730" i="19"/>
  <c r="BE543" i="20"/>
  <c r="BE1730" i="19"/>
  <c r="BU543" i="20"/>
  <c r="BU1730" i="19"/>
  <c r="K544" i="20"/>
  <c r="K1731" i="19"/>
  <c r="AA544" i="20"/>
  <c r="AA1731" i="19"/>
  <c r="AQ544" i="20"/>
  <c r="AQ1731" i="19"/>
  <c r="BG544" i="20"/>
  <c r="BG1731" i="19"/>
  <c r="BW544" i="20"/>
  <c r="BW1731" i="19"/>
  <c r="M545" i="20"/>
  <c r="M1732" i="19"/>
  <c r="AC545" i="20"/>
  <c r="AC1732" i="19"/>
  <c r="AS545" i="20"/>
  <c r="AS1732" i="19"/>
  <c r="BI545" i="20"/>
  <c r="BI1732" i="19"/>
  <c r="BY545" i="20"/>
  <c r="BY1732" i="19"/>
  <c r="O546" i="20"/>
  <c r="O1733" i="19"/>
  <c r="AE546" i="20"/>
  <c r="AE1733" i="19"/>
  <c r="AU546" i="20"/>
  <c r="AU1733" i="19"/>
  <c r="BK546" i="20"/>
  <c r="BK1733" i="19"/>
  <c r="CA546" i="20"/>
  <c r="CA1733" i="19"/>
  <c r="Q547" i="20"/>
  <c r="Q1734" i="19"/>
  <c r="AG547" i="20"/>
  <c r="AG1734" i="19"/>
  <c r="AW547" i="20"/>
  <c r="AW1734" i="19"/>
  <c r="BM547" i="20"/>
  <c r="BM1734" i="19"/>
  <c r="CC547" i="20"/>
  <c r="CC1734" i="19"/>
  <c r="S548" i="20"/>
  <c r="S1735" i="19"/>
  <c r="AI548" i="20"/>
  <c r="AI1735" i="19"/>
  <c r="AY548" i="20"/>
  <c r="AY1735" i="19"/>
  <c r="BO548" i="20"/>
  <c r="BO1735" i="19"/>
  <c r="E549" i="20"/>
  <c r="E1736" i="19"/>
  <c r="U549" i="20"/>
  <c r="U1736" i="19"/>
  <c r="AK549" i="20"/>
  <c r="AK1736" i="19"/>
  <c r="BA549" i="20"/>
  <c r="BA1736" i="19"/>
  <c r="BQ549" i="20"/>
  <c r="BQ1736" i="19"/>
  <c r="G550" i="20"/>
  <c r="G1737" i="19"/>
  <c r="W550" i="20"/>
  <c r="W1737" i="19"/>
  <c r="AM550" i="20"/>
  <c r="AM1737" i="19"/>
  <c r="BC550" i="20"/>
  <c r="BC1737" i="19"/>
  <c r="BS550" i="20"/>
  <c r="BS1737" i="19"/>
  <c r="I551" i="20"/>
  <c r="I1738" i="19"/>
  <c r="Y551" i="20"/>
  <c r="Y1738" i="19"/>
  <c r="AO551" i="20"/>
  <c r="AO1738" i="19"/>
  <c r="BE551" i="20"/>
  <c r="BE1738" i="19"/>
  <c r="BU551" i="20"/>
  <c r="BU1738" i="19"/>
  <c r="K552" i="20"/>
  <c r="K1739" i="19"/>
  <c r="AA552" i="20"/>
  <c r="AA1739" i="19"/>
  <c r="AQ552" i="20"/>
  <c r="AQ1739" i="19"/>
  <c r="BG552" i="20"/>
  <c r="BG1739" i="19"/>
  <c r="BW552" i="20"/>
  <c r="BW1739" i="19"/>
  <c r="M553" i="20"/>
  <c r="M1740" i="19"/>
  <c r="AC553" i="20"/>
  <c r="AC1740" i="19"/>
  <c r="AS553" i="20"/>
  <c r="AS1740" i="19"/>
  <c r="BI553" i="20"/>
  <c r="BI1740" i="19"/>
  <c r="BY553" i="20"/>
  <c r="BY1740" i="19"/>
  <c r="O554" i="20"/>
  <c r="O1741" i="19"/>
  <c r="AJ554" i="20"/>
  <c r="AJ1741" i="19"/>
  <c r="BE554" i="20"/>
  <c r="BE1741" i="19"/>
  <c r="CA554" i="20"/>
  <c r="CA1741" i="19"/>
  <c r="V555" i="20"/>
  <c r="V1742" i="19"/>
  <c r="AQ555" i="20"/>
  <c r="AQ1742" i="19"/>
  <c r="BM555" i="20"/>
  <c r="BM1742" i="19"/>
  <c r="H556" i="20"/>
  <c r="H1743" i="19"/>
  <c r="AC556" i="20"/>
  <c r="AC1743" i="19"/>
  <c r="AY556" i="20"/>
  <c r="AY1743" i="19"/>
  <c r="BT556" i="20"/>
  <c r="BT1743" i="19"/>
  <c r="O557" i="20"/>
  <c r="O1744" i="19"/>
  <c r="AK557" i="20"/>
  <c r="AK1744" i="19"/>
  <c r="BF557" i="20"/>
  <c r="BF1744" i="19"/>
  <c r="CA557" i="20"/>
  <c r="CA1744" i="19"/>
  <c r="W558" i="20"/>
  <c r="W1745" i="19"/>
  <c r="AR558" i="20"/>
  <c r="AR1745" i="19"/>
  <c r="BM558" i="20"/>
  <c r="BM1745" i="19"/>
  <c r="I559" i="20"/>
  <c r="I1746" i="19"/>
  <c r="AD559" i="20"/>
  <c r="AD1746" i="19"/>
  <c r="AY559" i="20"/>
  <c r="AY1746" i="19"/>
  <c r="BU559" i="20"/>
  <c r="BU1746" i="19"/>
  <c r="P560" i="20"/>
  <c r="P1747" i="19"/>
  <c r="BG560" i="20"/>
  <c r="BG1747" i="19"/>
  <c r="AS561" i="20"/>
  <c r="AS1748" i="19"/>
  <c r="AE562" i="20"/>
  <c r="AE1749" i="19"/>
  <c r="Q563" i="20"/>
  <c r="Q1750" i="19"/>
  <c r="CC563" i="20"/>
  <c r="CC1750" i="19"/>
  <c r="BO564" i="20"/>
  <c r="BO1751" i="19"/>
  <c r="BA565" i="20"/>
  <c r="BA1752" i="19"/>
  <c r="AM566" i="20"/>
  <c r="AM1753" i="19"/>
  <c r="AD567" i="20"/>
  <c r="AD1754" i="19"/>
  <c r="AJ570" i="20"/>
  <c r="AJ1757" i="19"/>
  <c r="BF573" i="20"/>
  <c r="BF1760" i="19"/>
  <c r="CB576" i="20"/>
  <c r="CB1763" i="19"/>
  <c r="X580" i="20"/>
  <c r="X1767" i="19"/>
  <c r="O586" i="20"/>
  <c r="O1773" i="19"/>
  <c r="X544" i="20"/>
  <c r="X1731" i="19"/>
  <c r="AN544" i="20"/>
  <c r="AN1731" i="19"/>
  <c r="BD544" i="20"/>
  <c r="BD1731" i="19"/>
  <c r="BT544" i="20"/>
  <c r="BT1731" i="19"/>
  <c r="J545" i="20"/>
  <c r="J1732" i="19"/>
  <c r="Z545" i="20"/>
  <c r="Z1732" i="19"/>
  <c r="AP545" i="20"/>
  <c r="AP1732" i="19"/>
  <c r="BF545" i="20"/>
  <c r="BF1732" i="19"/>
  <c r="BV545" i="20"/>
  <c r="BV1732" i="19"/>
  <c r="L546" i="20"/>
  <c r="L1733" i="19"/>
  <c r="AB546" i="20"/>
  <c r="AB1733" i="19"/>
  <c r="AR546" i="20"/>
  <c r="AR1733" i="19"/>
  <c r="BH546" i="20"/>
  <c r="BH1733" i="19"/>
  <c r="BX546" i="20"/>
  <c r="BX1733" i="19"/>
  <c r="N547" i="20"/>
  <c r="N1734" i="19"/>
  <c r="AD547" i="20"/>
  <c r="AD1734" i="19"/>
  <c r="AT547" i="20"/>
  <c r="AT1734" i="19"/>
  <c r="BJ547" i="20"/>
  <c r="BJ1734" i="19"/>
  <c r="BZ547" i="20"/>
  <c r="BZ1734" i="19"/>
  <c r="P548" i="20"/>
  <c r="P1735" i="19"/>
  <c r="AF548" i="20"/>
  <c r="AF1735" i="19"/>
  <c r="AV548" i="20"/>
  <c r="AV1735" i="19"/>
  <c r="BL548" i="20"/>
  <c r="BL1735" i="19"/>
  <c r="CB548" i="20"/>
  <c r="CB1735" i="19"/>
  <c r="R549" i="20"/>
  <c r="R1736" i="19"/>
  <c r="AH549" i="20"/>
  <c r="AH1736" i="19"/>
  <c r="AX549" i="20"/>
  <c r="AX1736" i="19"/>
  <c r="BN549" i="20"/>
  <c r="BN1736" i="19"/>
  <c r="CD549" i="20"/>
  <c r="CD1736" i="19"/>
  <c r="T550" i="20"/>
  <c r="T1737" i="19"/>
  <c r="AJ550" i="20"/>
  <c r="AJ1737" i="19"/>
  <c r="AZ550" i="20"/>
  <c r="AZ1737" i="19"/>
  <c r="BP550" i="20"/>
  <c r="BP1737" i="19"/>
  <c r="F551" i="20"/>
  <c r="F1738" i="19"/>
  <c r="V551" i="20"/>
  <c r="V1738" i="19"/>
  <c r="AL551" i="20"/>
  <c r="AL1738" i="19"/>
  <c r="BB551" i="20"/>
  <c r="BB1738" i="19"/>
  <c r="BR551" i="20"/>
  <c r="BR1738" i="19"/>
  <c r="H552" i="20"/>
  <c r="H1739" i="19"/>
  <c r="X552" i="20"/>
  <c r="X1739" i="19"/>
  <c r="AN552" i="20"/>
  <c r="AN1739" i="19"/>
  <c r="BD552" i="20"/>
  <c r="BD1739" i="19"/>
  <c r="BT552" i="20"/>
  <c r="BT1739" i="19"/>
  <c r="J553" i="20"/>
  <c r="J1740" i="19"/>
  <c r="Z553" i="20"/>
  <c r="Z1740" i="19"/>
  <c r="AP553" i="20"/>
  <c r="AP1740" i="19"/>
  <c r="BF553" i="20"/>
  <c r="BF1740" i="19"/>
  <c r="BV553" i="20"/>
  <c r="BV1740" i="19"/>
  <c r="L554" i="20"/>
  <c r="L1741" i="19"/>
  <c r="AF554" i="20"/>
  <c r="AF1741" i="19"/>
  <c r="BA554" i="20"/>
  <c r="BA1741" i="19"/>
  <c r="BW554" i="20"/>
  <c r="BW1741" i="19"/>
  <c r="R555" i="20"/>
  <c r="R1742" i="19"/>
  <c r="AM555" i="20"/>
  <c r="AM1742" i="19"/>
  <c r="BI555" i="20"/>
  <c r="BI1742" i="19"/>
  <c r="CD555" i="20"/>
  <c r="CD1742" i="19"/>
  <c r="Y556" i="20"/>
  <c r="Y1743" i="19"/>
  <c r="AU556" i="20"/>
  <c r="AU1743" i="19"/>
  <c r="BP556" i="20"/>
  <c r="BP1743" i="19"/>
  <c r="K557" i="20"/>
  <c r="K1744" i="19"/>
  <c r="AG557" i="20"/>
  <c r="AG1744" i="19"/>
  <c r="BB557" i="20"/>
  <c r="BB1744" i="19"/>
  <c r="BW557" i="20"/>
  <c r="BW1744" i="19"/>
  <c r="S558" i="20"/>
  <c r="S1745" i="19"/>
  <c r="AN558" i="20"/>
  <c r="AN1745" i="19"/>
  <c r="BI558" i="20"/>
  <c r="BI1745" i="19"/>
  <c r="E559" i="20"/>
  <c r="E1746" i="19"/>
  <c r="Z559" i="20"/>
  <c r="Z1746" i="19"/>
  <c r="AU559" i="20"/>
  <c r="AU1746" i="19"/>
  <c r="BQ559" i="20"/>
  <c r="BQ1746" i="19"/>
  <c r="L560" i="20"/>
  <c r="L1747" i="19"/>
  <c r="AU560" i="20"/>
  <c r="AU1747" i="19"/>
  <c r="AG561" i="20"/>
  <c r="AG1748" i="19"/>
  <c r="S562" i="20"/>
  <c r="S1749" i="19"/>
  <c r="E563" i="20"/>
  <c r="E1750" i="19"/>
  <c r="BQ563" i="20"/>
  <c r="BQ1750" i="19"/>
  <c r="BC564" i="20"/>
  <c r="BC1751" i="19"/>
  <c r="AO565" i="20"/>
  <c r="AO1752" i="19"/>
  <c r="AA566" i="20"/>
  <c r="AA1753" i="19"/>
  <c r="M567" i="20"/>
  <c r="M1754" i="19"/>
  <c r="BN569" i="20"/>
  <c r="BN1756" i="19"/>
  <c r="J573" i="20"/>
  <c r="J1760" i="19"/>
  <c r="AF576" i="20"/>
  <c r="AF1763" i="19"/>
  <c r="BB579" i="20"/>
  <c r="BB1766" i="19"/>
  <c r="BM583" i="20"/>
  <c r="BM1770" i="19"/>
  <c r="V554" i="20"/>
  <c r="V1741" i="19"/>
  <c r="AL554" i="20"/>
  <c r="AL1741" i="19"/>
  <c r="BB554" i="20"/>
  <c r="BB1741" i="19"/>
  <c r="BR554" i="20"/>
  <c r="BR1741" i="19"/>
  <c r="H555" i="20"/>
  <c r="H1742" i="19"/>
  <c r="X555" i="20"/>
  <c r="X1742" i="19"/>
  <c r="AN555" i="20"/>
  <c r="AN1742" i="19"/>
  <c r="BD555" i="20"/>
  <c r="BD1742" i="19"/>
  <c r="BT555" i="20"/>
  <c r="BT1742" i="19"/>
  <c r="J556" i="20"/>
  <c r="J1743" i="19"/>
  <c r="Z556" i="20"/>
  <c r="Z1743" i="19"/>
  <c r="AP556" i="20"/>
  <c r="AP1743" i="19"/>
  <c r="BF556" i="20"/>
  <c r="BF1743" i="19"/>
  <c r="BV556" i="20"/>
  <c r="BV1743" i="19"/>
  <c r="L557" i="20"/>
  <c r="L1744" i="19"/>
  <c r="AB557" i="20"/>
  <c r="AB1744" i="19"/>
  <c r="AR557" i="20"/>
  <c r="AR1744" i="19"/>
  <c r="BH557" i="20"/>
  <c r="BH1744" i="19"/>
  <c r="BX557" i="20"/>
  <c r="BX1744" i="19"/>
  <c r="N558" i="20"/>
  <c r="N1745" i="19"/>
  <c r="AD558" i="20"/>
  <c r="AD1745" i="19"/>
  <c r="AT558" i="20"/>
  <c r="AT1745" i="19"/>
  <c r="BJ558" i="20"/>
  <c r="BJ1745" i="19"/>
  <c r="BZ558" i="20"/>
  <c r="BZ1745" i="19"/>
  <c r="P559" i="20"/>
  <c r="P1746" i="19"/>
  <c r="AF559" i="20"/>
  <c r="AF1746" i="19"/>
  <c r="AV559" i="20"/>
  <c r="AV1746" i="19"/>
  <c r="BL559" i="20"/>
  <c r="BL1746" i="19"/>
  <c r="CB559" i="20"/>
  <c r="CB1746" i="19"/>
  <c r="R560" i="20"/>
  <c r="R1747" i="19"/>
  <c r="AH560" i="20"/>
  <c r="AH1747" i="19"/>
  <c r="AX560" i="20"/>
  <c r="AX1747" i="19"/>
  <c r="BN560" i="20"/>
  <c r="BN1747" i="19"/>
  <c r="CD560" i="20"/>
  <c r="CD1747" i="19"/>
  <c r="T561" i="20"/>
  <c r="T1748" i="19"/>
  <c r="AJ561" i="20"/>
  <c r="AJ1748" i="19"/>
  <c r="AZ561" i="20"/>
  <c r="AZ1748" i="19"/>
  <c r="BP561" i="20"/>
  <c r="BP1748" i="19"/>
  <c r="F562" i="20"/>
  <c r="F1749" i="19"/>
  <c r="V562" i="20"/>
  <c r="V1749" i="19"/>
  <c r="AL562" i="20"/>
  <c r="AL1749" i="19"/>
  <c r="BB562" i="20"/>
  <c r="BB1749" i="19"/>
  <c r="BR562" i="20"/>
  <c r="BR1749" i="19"/>
  <c r="H563" i="20"/>
  <c r="H1750" i="19"/>
  <c r="X563" i="20"/>
  <c r="X1750" i="19"/>
  <c r="AN563" i="20"/>
  <c r="AN1750" i="19"/>
  <c r="BD563" i="20"/>
  <c r="BD1750" i="19"/>
  <c r="BT563" i="20"/>
  <c r="BT1750" i="19"/>
  <c r="J564" i="20"/>
  <c r="J1751" i="19"/>
  <c r="Z564" i="20"/>
  <c r="Z1751" i="19"/>
  <c r="AP564" i="20"/>
  <c r="AP1751" i="19"/>
  <c r="BF564" i="20"/>
  <c r="BF1751" i="19"/>
  <c r="BV564" i="20"/>
  <c r="BV1751" i="19"/>
  <c r="L565" i="20"/>
  <c r="L1752" i="19"/>
  <c r="AB565" i="20"/>
  <c r="AB1752" i="19"/>
  <c r="AR565" i="20"/>
  <c r="AR1752" i="19"/>
  <c r="BH565" i="20"/>
  <c r="BH1752" i="19"/>
  <c r="BX565" i="20"/>
  <c r="BX1752" i="19"/>
  <c r="N566" i="20"/>
  <c r="N1753" i="19"/>
  <c r="AD566" i="20"/>
  <c r="AD1753" i="19"/>
  <c r="AT566" i="20"/>
  <c r="AT1753" i="19"/>
  <c r="BJ566" i="20"/>
  <c r="BJ1753" i="19"/>
  <c r="BZ566" i="20"/>
  <c r="BZ1753" i="19"/>
  <c r="P567" i="20"/>
  <c r="P1754" i="19"/>
  <c r="AR567" i="20"/>
  <c r="AR1754" i="19"/>
  <c r="AB568" i="20"/>
  <c r="AB1755" i="19"/>
  <c r="N569" i="20"/>
  <c r="N1756" i="19"/>
  <c r="BZ569" i="20"/>
  <c r="BZ1756" i="19"/>
  <c r="BL570" i="20"/>
  <c r="BL1757" i="19"/>
  <c r="AX571" i="20"/>
  <c r="AX1758" i="19"/>
  <c r="AJ572" i="20"/>
  <c r="AJ1759" i="19"/>
  <c r="V573" i="20"/>
  <c r="V1760" i="19"/>
  <c r="H574" i="20"/>
  <c r="H1761" i="19"/>
  <c r="BT574" i="20"/>
  <c r="BT1761" i="19"/>
  <c r="BF575" i="20"/>
  <c r="BF1762" i="19"/>
  <c r="AR576" i="20"/>
  <c r="AR1763" i="19"/>
  <c r="AD577" i="20"/>
  <c r="AD1764" i="19"/>
  <c r="P578" i="20"/>
  <c r="P1765" i="19"/>
  <c r="CB578" i="20"/>
  <c r="CB1765" i="19"/>
  <c r="BN579" i="20"/>
  <c r="BN1766" i="19"/>
  <c r="AZ580" i="20"/>
  <c r="AZ1767" i="19"/>
  <c r="AL581" i="20"/>
  <c r="AL1768" i="19"/>
  <c r="AM582" i="20"/>
  <c r="AM1769" i="19"/>
  <c r="AA584" i="20"/>
  <c r="AA1771" i="19"/>
  <c r="AW587" i="20"/>
  <c r="AW1774" i="19"/>
  <c r="T560" i="20"/>
  <c r="T1747" i="19"/>
  <c r="AJ560" i="20"/>
  <c r="AJ1747" i="19"/>
  <c r="AZ560" i="20"/>
  <c r="AZ1747" i="19"/>
  <c r="BP560" i="20"/>
  <c r="BP1747" i="19"/>
  <c r="F561" i="20"/>
  <c r="F1748" i="19"/>
  <c r="V561" i="20"/>
  <c r="V1748" i="19"/>
  <c r="AL561" i="20"/>
  <c r="AL1748" i="19"/>
  <c r="BB561" i="20"/>
  <c r="BB1748" i="19"/>
  <c r="BR561" i="20"/>
  <c r="BR1748" i="19"/>
  <c r="H562" i="20"/>
  <c r="H1749" i="19"/>
  <c r="X562" i="20"/>
  <c r="X1749" i="19"/>
  <c r="AN562" i="20"/>
  <c r="AN1749" i="19"/>
  <c r="BD562" i="20"/>
  <c r="BD1749" i="19"/>
  <c r="BT562" i="20"/>
  <c r="BT1749" i="19"/>
  <c r="J563" i="20"/>
  <c r="J1750" i="19"/>
  <c r="Z563" i="20"/>
  <c r="Z1750" i="19"/>
  <c r="AP563" i="20"/>
  <c r="AP1750" i="19"/>
  <c r="BF563" i="20"/>
  <c r="BF1750" i="19"/>
  <c r="BV563" i="20"/>
  <c r="BV1750" i="19"/>
  <c r="L564" i="20"/>
  <c r="L1751" i="19"/>
  <c r="AB564" i="20"/>
  <c r="AB1751" i="19"/>
  <c r="AR564" i="20"/>
  <c r="AR1751" i="19"/>
  <c r="BH564" i="20"/>
  <c r="BH1751" i="19"/>
  <c r="BX564" i="20"/>
  <c r="BX1751" i="19"/>
  <c r="N565" i="20"/>
  <c r="N1752" i="19"/>
  <c r="AD565" i="20"/>
  <c r="AD1752" i="19"/>
  <c r="AT565" i="20"/>
  <c r="AT1752" i="19"/>
  <c r="BJ565" i="20"/>
  <c r="BJ1752" i="19"/>
  <c r="BZ565" i="20"/>
  <c r="BZ1752" i="19"/>
  <c r="P566" i="20"/>
  <c r="P1753" i="19"/>
  <c r="AF566" i="20"/>
  <c r="AF1753" i="19"/>
  <c r="AV566" i="20"/>
  <c r="AV1753" i="19"/>
  <c r="BL566" i="20"/>
  <c r="BL1753" i="19"/>
  <c r="CB566" i="20"/>
  <c r="CB1753" i="19"/>
  <c r="R567" i="20"/>
  <c r="R1754" i="19"/>
  <c r="AX567" i="20"/>
  <c r="AX1754" i="19"/>
  <c r="AJ568" i="20"/>
  <c r="AJ1755" i="19"/>
  <c r="V569" i="20"/>
  <c r="V1756" i="19"/>
  <c r="H570" i="20"/>
  <c r="H1757" i="19"/>
  <c r="BT570" i="20"/>
  <c r="BT1757" i="19"/>
  <c r="BF571" i="20"/>
  <c r="BF1758" i="19"/>
  <c r="AR572" i="20"/>
  <c r="AR1759" i="19"/>
  <c r="AD573" i="20"/>
  <c r="AD1760" i="19"/>
  <c r="P574" i="20"/>
  <c r="P1761" i="19"/>
  <c r="CB574" i="20"/>
  <c r="CB1761" i="19"/>
  <c r="BN575" i="20"/>
  <c r="BN1762" i="19"/>
  <c r="AZ576" i="20"/>
  <c r="AZ1763" i="19"/>
  <c r="AL577" i="20"/>
  <c r="AL1764" i="19"/>
  <c r="X578" i="20"/>
  <c r="X1765" i="19"/>
  <c r="J579" i="20"/>
  <c r="J1766" i="19"/>
  <c r="BV579" i="20"/>
  <c r="BV1766" i="19"/>
  <c r="BH580" i="20"/>
  <c r="BH1767" i="19"/>
  <c r="AT581" i="20"/>
  <c r="AT1768" i="19"/>
  <c r="BC582" i="20"/>
  <c r="BC1769" i="19"/>
  <c r="BG584" i="20"/>
  <c r="BG1771" i="19"/>
  <c r="CC587" i="20"/>
  <c r="CC1774" i="19"/>
  <c r="AK560" i="20"/>
  <c r="AK1747" i="19"/>
  <c r="BA560" i="20"/>
  <c r="BA1747" i="19"/>
  <c r="BQ560" i="20"/>
  <c r="BQ1747" i="19"/>
  <c r="G561" i="20"/>
  <c r="G1748" i="19"/>
  <c r="W561" i="20"/>
  <c r="W1748" i="19"/>
  <c r="AM561" i="20"/>
  <c r="AM1748" i="19"/>
  <c r="BC561" i="20"/>
  <c r="BC1748" i="19"/>
  <c r="BS561" i="20"/>
  <c r="BS1748" i="19"/>
  <c r="I562" i="20"/>
  <c r="I1749" i="19"/>
  <c r="Y562" i="20"/>
  <c r="Y1749" i="19"/>
  <c r="AO562" i="20"/>
  <c r="AO1749" i="19"/>
  <c r="BE562" i="20"/>
  <c r="BE1749" i="19"/>
  <c r="BU562" i="20"/>
  <c r="BU1749" i="19"/>
  <c r="K563" i="20"/>
  <c r="K1750" i="19"/>
  <c r="AA563" i="20"/>
  <c r="AA1750" i="19"/>
  <c r="AQ563" i="20"/>
  <c r="AQ1750" i="19"/>
  <c r="BG563" i="20"/>
  <c r="BG1750" i="19"/>
  <c r="BW563" i="20"/>
  <c r="BW1750" i="19"/>
  <c r="M564" i="20"/>
  <c r="M1751" i="19"/>
  <c r="AC564" i="20"/>
  <c r="AC1751" i="19"/>
  <c r="AS564" i="20"/>
  <c r="AS1751" i="19"/>
  <c r="BI564" i="20"/>
  <c r="BI1751" i="19"/>
  <c r="BY564" i="20"/>
  <c r="BY1751" i="19"/>
  <c r="O565" i="20"/>
  <c r="O1752" i="19"/>
  <c r="AE565" i="20"/>
  <c r="AE1752" i="19"/>
  <c r="AU565" i="20"/>
  <c r="AU1752" i="19"/>
  <c r="BK565" i="20"/>
  <c r="BK1752" i="19"/>
  <c r="CA565" i="20"/>
  <c r="CA1752" i="19"/>
  <c r="Q566" i="20"/>
  <c r="Q1753" i="19"/>
  <c r="AG566" i="20"/>
  <c r="AG1753" i="19"/>
  <c r="AW566" i="20"/>
  <c r="AW1753" i="19"/>
  <c r="BM566" i="20"/>
  <c r="BM1753" i="19"/>
  <c r="CC566" i="20"/>
  <c r="CC1753" i="19"/>
  <c r="S567" i="20"/>
  <c r="S1754" i="19"/>
  <c r="BB567" i="20"/>
  <c r="BB1754" i="19"/>
  <c r="AN568" i="20"/>
  <c r="AN1755" i="19"/>
  <c r="Z569" i="20"/>
  <c r="Z1756" i="19"/>
  <c r="L570" i="20"/>
  <c r="L1757" i="19"/>
  <c r="BX570" i="20"/>
  <c r="BX1757" i="19"/>
  <c r="BJ571" i="20"/>
  <c r="BJ1758" i="19"/>
  <c r="AV572" i="20"/>
  <c r="AV1759" i="19"/>
  <c r="AH573" i="20"/>
  <c r="AH1760" i="19"/>
  <c r="T574" i="20"/>
  <c r="T1761" i="19"/>
  <c r="F575" i="20"/>
  <c r="F1762" i="19"/>
  <c r="BR575" i="20"/>
  <c r="BR1762" i="19"/>
  <c r="BD576" i="20"/>
  <c r="BD1763" i="19"/>
  <c r="AP577" i="20"/>
  <c r="AP1764" i="19"/>
  <c r="AB578" i="20"/>
  <c r="AB1765" i="19"/>
  <c r="N579" i="20"/>
  <c r="N1766" i="19"/>
  <c r="BZ579" i="20"/>
  <c r="BZ1766" i="19"/>
  <c r="BL580" i="20"/>
  <c r="BL1767" i="19"/>
  <c r="AX581" i="20"/>
  <c r="AX1768" i="19"/>
  <c r="BK582" i="20"/>
  <c r="BK1769" i="19"/>
  <c r="BW584" i="20"/>
  <c r="BW1771" i="19"/>
  <c r="W588" i="20"/>
  <c r="W1775" i="19"/>
  <c r="U567" i="20"/>
  <c r="U1754" i="19"/>
  <c r="AK567" i="20"/>
  <c r="AK1754" i="19"/>
  <c r="BA567" i="20"/>
  <c r="BA1754" i="19"/>
  <c r="BQ567" i="20"/>
  <c r="BQ1754" i="19"/>
  <c r="G568" i="20"/>
  <c r="G1755" i="19"/>
  <c r="W568" i="20"/>
  <c r="W1755" i="19"/>
  <c r="AM568" i="20"/>
  <c r="AM1755" i="19"/>
  <c r="BC568" i="20"/>
  <c r="BC1755" i="19"/>
  <c r="BS568" i="20"/>
  <c r="BS1755" i="19"/>
  <c r="I569" i="20"/>
  <c r="I1756" i="19"/>
  <c r="Y569" i="20"/>
  <c r="Y1756" i="19"/>
  <c r="AO569" i="20"/>
  <c r="AO1756" i="19"/>
  <c r="BE569" i="20"/>
  <c r="BE1756" i="19"/>
  <c r="BU569" i="20"/>
  <c r="BU1756" i="19"/>
  <c r="K570" i="20"/>
  <c r="K1757" i="19"/>
  <c r="AA570" i="20"/>
  <c r="AA1757" i="19"/>
  <c r="AQ570" i="20"/>
  <c r="AQ1757" i="19"/>
  <c r="BG570" i="20"/>
  <c r="BG1757" i="19"/>
  <c r="BW570" i="20"/>
  <c r="BW1757" i="19"/>
  <c r="M571" i="20"/>
  <c r="M1758" i="19"/>
  <c r="AC571" i="20"/>
  <c r="AC1758" i="19"/>
  <c r="AS571" i="20"/>
  <c r="AS1758" i="19"/>
  <c r="BI571" i="20"/>
  <c r="BI1758" i="19"/>
  <c r="BY571" i="20"/>
  <c r="BY1758" i="19"/>
  <c r="O572" i="20"/>
  <c r="O1759" i="19"/>
  <c r="AE572" i="20"/>
  <c r="AE1759" i="19"/>
  <c r="AU572" i="20"/>
  <c r="AU1759" i="19"/>
  <c r="BK572" i="20"/>
  <c r="BK1759" i="19"/>
  <c r="CA572" i="20"/>
  <c r="CA1759" i="19"/>
  <c r="Q573" i="20"/>
  <c r="Q1760" i="19"/>
  <c r="AG573" i="20"/>
  <c r="AG1760" i="19"/>
  <c r="AW573" i="20"/>
  <c r="AW1760" i="19"/>
  <c r="BM573" i="20"/>
  <c r="BM1760" i="19"/>
  <c r="CC573" i="20"/>
  <c r="CC1760" i="19"/>
  <c r="S574" i="20"/>
  <c r="S1761" i="19"/>
  <c r="AI574" i="20"/>
  <c r="AI1761" i="19"/>
  <c r="AY574" i="20"/>
  <c r="AY1761" i="19"/>
  <c r="BO574" i="20"/>
  <c r="BO1761" i="19"/>
  <c r="E575" i="20"/>
  <c r="E1762" i="19"/>
  <c r="U575" i="20"/>
  <c r="U1762" i="19"/>
  <c r="AK575" i="20"/>
  <c r="AK1762" i="19"/>
  <c r="BA575" i="20"/>
  <c r="BA1762" i="19"/>
  <c r="BQ575" i="20"/>
  <c r="BQ1762" i="19"/>
  <c r="G576" i="20"/>
  <c r="G1763" i="19"/>
  <c r="W576" i="20"/>
  <c r="W1763" i="19"/>
  <c r="AM576" i="20"/>
  <c r="AM1763" i="19"/>
  <c r="BC576" i="20"/>
  <c r="BC1763" i="19"/>
  <c r="BS576" i="20"/>
  <c r="BS1763" i="19"/>
  <c r="I577" i="20"/>
  <c r="I1764" i="19"/>
  <c r="Y577" i="20"/>
  <c r="Y1764" i="19"/>
  <c r="AO577" i="20"/>
  <c r="AO1764" i="19"/>
  <c r="BE577" i="20"/>
  <c r="BE1764" i="19"/>
  <c r="BU577" i="20"/>
  <c r="BU1764" i="19"/>
  <c r="K578" i="20"/>
  <c r="K1765" i="19"/>
  <c r="AA578" i="20"/>
  <c r="AA1765" i="19"/>
  <c r="AQ578" i="20"/>
  <c r="AQ1765" i="19"/>
  <c r="BG578" i="20"/>
  <c r="BG1765" i="19"/>
  <c r="BW578" i="20"/>
  <c r="BW1765" i="19"/>
  <c r="M579" i="20"/>
  <c r="M1766" i="19"/>
  <c r="AC579" i="20"/>
  <c r="AC1766" i="19"/>
  <c r="AS579" i="20"/>
  <c r="AS1766" i="19"/>
  <c r="BI579" i="20"/>
  <c r="BI1766" i="19"/>
  <c r="BY579" i="20"/>
  <c r="BY1766" i="19"/>
  <c r="O580" i="20"/>
  <c r="O1767" i="19"/>
  <c r="AE580" i="20"/>
  <c r="AE1767" i="19"/>
  <c r="AU580" i="20"/>
  <c r="AU1767" i="19"/>
  <c r="BK580" i="20"/>
  <c r="BK1767" i="19"/>
  <c r="CA580" i="20"/>
  <c r="CA1767" i="19"/>
  <c r="Q581" i="20"/>
  <c r="Q1768" i="19"/>
  <c r="AG581" i="20"/>
  <c r="AG1768" i="19"/>
  <c r="AW581" i="20"/>
  <c r="AW1768" i="19"/>
  <c r="BM581" i="20"/>
  <c r="BM1768" i="19"/>
  <c r="CC581" i="20"/>
  <c r="CC1768" i="19"/>
  <c r="AD582" i="20"/>
  <c r="AD1769" i="19"/>
  <c r="BJ582" i="20"/>
  <c r="BJ1769" i="19"/>
  <c r="P583" i="20"/>
  <c r="P1770" i="19"/>
  <c r="AV583" i="20"/>
  <c r="AV1770" i="19"/>
  <c r="G584" i="20"/>
  <c r="G1771" i="19"/>
  <c r="BS584" i="20"/>
  <c r="BS1771" i="19"/>
  <c r="BE585" i="20"/>
  <c r="BE1772" i="19"/>
  <c r="AQ586" i="20"/>
  <c r="AQ1773" i="19"/>
  <c r="AC587" i="20"/>
  <c r="AC1774" i="19"/>
  <c r="O588" i="20"/>
  <c r="O1775" i="19"/>
  <c r="BM589" i="20"/>
  <c r="BM1776" i="19"/>
  <c r="S593" i="20"/>
  <c r="S1780" i="19"/>
  <c r="BK599" i="20"/>
  <c r="BK1786" i="19"/>
  <c r="AI567" i="20"/>
  <c r="AI1754" i="19"/>
  <c r="AY567" i="20"/>
  <c r="AY1754" i="19"/>
  <c r="BO567" i="20"/>
  <c r="BO1754" i="19"/>
  <c r="E568" i="20"/>
  <c r="E1755" i="19"/>
  <c r="U568" i="20"/>
  <c r="U1755" i="19"/>
  <c r="AK568" i="20"/>
  <c r="AK1755" i="19"/>
  <c r="BA568" i="20"/>
  <c r="BA1755" i="19"/>
  <c r="BQ568" i="20"/>
  <c r="BQ1755" i="19"/>
  <c r="G569" i="20"/>
  <c r="G1756" i="19"/>
  <c r="W569" i="20"/>
  <c r="W1756" i="19"/>
  <c r="AM569" i="20"/>
  <c r="AM1756" i="19"/>
  <c r="BC569" i="20"/>
  <c r="BC1756" i="19"/>
  <c r="BS569" i="20"/>
  <c r="BS1756" i="19"/>
  <c r="I570" i="20"/>
  <c r="I1757" i="19"/>
  <c r="Y570" i="20"/>
  <c r="Y1757" i="19"/>
  <c r="AO570" i="20"/>
  <c r="AO1757" i="19"/>
  <c r="BE570" i="20"/>
  <c r="BE1757" i="19"/>
  <c r="BU570" i="20"/>
  <c r="BU1757" i="19"/>
  <c r="K571" i="20"/>
  <c r="K1758" i="19"/>
  <c r="AA571" i="20"/>
  <c r="AA1758" i="19"/>
  <c r="AQ571" i="20"/>
  <c r="AQ1758" i="19"/>
  <c r="BG571" i="20"/>
  <c r="BG1758" i="19"/>
  <c r="BW571" i="20"/>
  <c r="BW1758" i="19"/>
  <c r="M572" i="20"/>
  <c r="M1759" i="19"/>
  <c r="AC572" i="20"/>
  <c r="AC1759" i="19"/>
  <c r="AS572" i="20"/>
  <c r="AS1759" i="19"/>
  <c r="BI572" i="20"/>
  <c r="BI1759" i="19"/>
  <c r="BY572" i="20"/>
  <c r="BY1759" i="19"/>
  <c r="O573" i="20"/>
  <c r="O1760" i="19"/>
  <c r="AE573" i="20"/>
  <c r="AE1760" i="19"/>
  <c r="AU573" i="20"/>
  <c r="AU1760" i="19"/>
  <c r="BK573" i="20"/>
  <c r="BK1760" i="19"/>
  <c r="CA573" i="20"/>
  <c r="CA1760" i="19"/>
  <c r="Q574" i="20"/>
  <c r="Q1761" i="19"/>
  <c r="AG574" i="20"/>
  <c r="AG1761" i="19"/>
  <c r="AW574" i="20"/>
  <c r="AW1761" i="19"/>
  <c r="BM574" i="20"/>
  <c r="BM1761" i="19"/>
  <c r="CC574" i="20"/>
  <c r="CC1761" i="19"/>
  <c r="S575" i="20"/>
  <c r="S1762" i="19"/>
  <c r="AI575" i="20"/>
  <c r="AI1762" i="19"/>
  <c r="AY575" i="20"/>
  <c r="AY1762" i="19"/>
  <c r="BO575" i="20"/>
  <c r="BO1762" i="19"/>
  <c r="E576" i="20"/>
  <c r="E1763" i="19"/>
  <c r="U576" i="20"/>
  <c r="U1763" i="19"/>
  <c r="AK576" i="20"/>
  <c r="AK1763" i="19"/>
  <c r="BA576" i="20"/>
  <c r="BA1763" i="19"/>
  <c r="BQ576" i="20"/>
  <c r="BQ1763" i="19"/>
  <c r="G577" i="20"/>
  <c r="G1764" i="19"/>
  <c r="W577" i="20"/>
  <c r="W1764" i="19"/>
  <c r="AM577" i="20"/>
  <c r="AM1764" i="19"/>
  <c r="BC577" i="20"/>
  <c r="BC1764" i="19"/>
  <c r="BS577" i="20"/>
  <c r="BS1764" i="19"/>
  <c r="I578" i="20"/>
  <c r="I1765" i="19"/>
  <c r="Y578" i="20"/>
  <c r="Y1765" i="19"/>
  <c r="AO578" i="20"/>
  <c r="AO1765" i="19"/>
  <c r="BE578" i="20"/>
  <c r="BE1765" i="19"/>
  <c r="BU578" i="20"/>
  <c r="BU1765" i="19"/>
  <c r="K579" i="20"/>
  <c r="K1766" i="19"/>
  <c r="AA579" i="20"/>
  <c r="AA1766" i="19"/>
  <c r="AQ579" i="20"/>
  <c r="AQ1766" i="19"/>
  <c r="BG579" i="20"/>
  <c r="BG1766" i="19"/>
  <c r="BW579" i="20"/>
  <c r="BW1766" i="19"/>
  <c r="M580" i="20"/>
  <c r="M1767" i="19"/>
  <c r="AC580" i="20"/>
  <c r="AC1767" i="19"/>
  <c r="AS580" i="20"/>
  <c r="AS1767" i="19"/>
  <c r="BI580" i="20"/>
  <c r="BI1767" i="19"/>
  <c r="BY580" i="20"/>
  <c r="BY1767" i="19"/>
  <c r="O581" i="20"/>
  <c r="O1768" i="19"/>
  <c r="AE581" i="20"/>
  <c r="AE1768" i="19"/>
  <c r="AU581" i="20"/>
  <c r="AU1768" i="19"/>
  <c r="BK581" i="20"/>
  <c r="BK1768" i="19"/>
  <c r="CA581" i="20"/>
  <c r="CA1768" i="19"/>
  <c r="Z582" i="20"/>
  <c r="Z1769" i="19"/>
  <c r="BF582" i="20"/>
  <c r="BF1769" i="19"/>
  <c r="L583" i="20"/>
  <c r="L1770" i="19"/>
  <c r="AR583" i="20"/>
  <c r="AR1770" i="19"/>
  <c r="BY583" i="20"/>
  <c r="BY1770" i="19"/>
  <c r="BK584" i="20"/>
  <c r="BK1771" i="19"/>
  <c r="AW585" i="20"/>
  <c r="AW1772" i="19"/>
  <c r="AI586" i="20"/>
  <c r="AI1773" i="19"/>
  <c r="U587" i="20"/>
  <c r="U1774" i="19"/>
  <c r="G588" i="20"/>
  <c r="G1775" i="19"/>
  <c r="AW589" i="20"/>
  <c r="AW1776" i="19"/>
  <c r="AM592" i="20"/>
  <c r="AM1779" i="19"/>
  <c r="BY598" i="20"/>
  <c r="BY1785" i="19"/>
  <c r="BD567" i="20"/>
  <c r="BD1754" i="19"/>
  <c r="BT567" i="20"/>
  <c r="BT1754" i="19"/>
  <c r="J568" i="20"/>
  <c r="J1755" i="19"/>
  <c r="Z568" i="20"/>
  <c r="Z1755" i="19"/>
  <c r="AP568" i="20"/>
  <c r="AP1755" i="19"/>
  <c r="BF568" i="20"/>
  <c r="BF1755" i="19"/>
  <c r="BV568" i="20"/>
  <c r="BV1755" i="19"/>
  <c r="L569" i="20"/>
  <c r="L1756" i="19"/>
  <c r="AB569" i="20"/>
  <c r="AB1756" i="19"/>
  <c r="AR569" i="20"/>
  <c r="AR1756" i="19"/>
  <c r="BH569" i="20"/>
  <c r="BH1756" i="19"/>
  <c r="BX569" i="20"/>
  <c r="BX1756" i="19"/>
  <c r="N570" i="20"/>
  <c r="N1757" i="19"/>
  <c r="AD570" i="20"/>
  <c r="AD1757" i="19"/>
  <c r="AT570" i="20"/>
  <c r="AT1757" i="19"/>
  <c r="BJ570" i="20"/>
  <c r="BJ1757" i="19"/>
  <c r="BZ570" i="20"/>
  <c r="BZ1757" i="19"/>
  <c r="P571" i="20"/>
  <c r="P1758" i="19"/>
  <c r="AF571" i="20"/>
  <c r="AF1758" i="19"/>
  <c r="AV571" i="20"/>
  <c r="AV1758" i="19"/>
  <c r="BL571" i="20"/>
  <c r="BL1758" i="19"/>
  <c r="CB571" i="20"/>
  <c r="CB1758" i="19"/>
  <c r="R572" i="20"/>
  <c r="R1759" i="19"/>
  <c r="AH572" i="20"/>
  <c r="AH1759" i="19"/>
  <c r="AX572" i="20"/>
  <c r="AX1759" i="19"/>
  <c r="BN572" i="20"/>
  <c r="BN1759" i="19"/>
  <c r="CD572" i="20"/>
  <c r="CD1759" i="19"/>
  <c r="T573" i="20"/>
  <c r="T1760" i="19"/>
  <c r="AJ573" i="20"/>
  <c r="AJ1760" i="19"/>
  <c r="AZ573" i="20"/>
  <c r="AZ1760" i="19"/>
  <c r="BP573" i="20"/>
  <c r="BP1760" i="19"/>
  <c r="F574" i="20"/>
  <c r="F1761" i="19"/>
  <c r="V574" i="20"/>
  <c r="V1761" i="19"/>
  <c r="AL574" i="20"/>
  <c r="AL1761" i="19"/>
  <c r="BB574" i="20"/>
  <c r="BB1761" i="19"/>
  <c r="BR574" i="20"/>
  <c r="BR1761" i="19"/>
  <c r="H575" i="20"/>
  <c r="H1762" i="19"/>
  <c r="X575" i="20"/>
  <c r="X1762" i="19"/>
  <c r="AN575" i="20"/>
  <c r="AN1762" i="19"/>
  <c r="BD575" i="20"/>
  <c r="BD1762" i="19"/>
  <c r="BT575" i="20"/>
  <c r="BT1762" i="19"/>
  <c r="J576" i="20"/>
  <c r="J1763" i="19"/>
  <c r="Z576" i="20"/>
  <c r="Z1763" i="19"/>
  <c r="AP576" i="20"/>
  <c r="AP1763" i="19"/>
  <c r="BF576" i="20"/>
  <c r="BF1763" i="19"/>
  <c r="BV576" i="20"/>
  <c r="BV1763" i="19"/>
  <c r="L577" i="20"/>
  <c r="L1764" i="19"/>
  <c r="AB577" i="20"/>
  <c r="AB1764" i="19"/>
  <c r="AR577" i="20"/>
  <c r="AR1764" i="19"/>
  <c r="BH577" i="20"/>
  <c r="BH1764" i="19"/>
  <c r="BX577" i="20"/>
  <c r="BX1764" i="19"/>
  <c r="N578" i="20"/>
  <c r="N1765" i="19"/>
  <c r="AD578" i="20"/>
  <c r="AD1765" i="19"/>
  <c r="AT578" i="20"/>
  <c r="AT1765" i="19"/>
  <c r="BJ578" i="20"/>
  <c r="BJ1765" i="19"/>
  <c r="BZ578" i="20"/>
  <c r="BZ1765" i="19"/>
  <c r="P579" i="20"/>
  <c r="P1766" i="19"/>
  <c r="AF579" i="20"/>
  <c r="AF1766" i="19"/>
  <c r="AV579" i="20"/>
  <c r="AV1766" i="19"/>
  <c r="BL579" i="20"/>
  <c r="BL1766" i="19"/>
  <c r="CB579" i="20"/>
  <c r="CB1766" i="19"/>
  <c r="R580" i="20"/>
  <c r="R1767" i="19"/>
  <c r="AH580" i="20"/>
  <c r="AH1767" i="19"/>
  <c r="AX580" i="20"/>
  <c r="AX1767" i="19"/>
  <c r="BN580" i="20"/>
  <c r="BN1767" i="19"/>
  <c r="CD580" i="20"/>
  <c r="CD1767" i="19"/>
  <c r="T581" i="20"/>
  <c r="T1768" i="19"/>
  <c r="AJ581" i="20"/>
  <c r="AJ1768" i="19"/>
  <c r="AZ581" i="20"/>
  <c r="AZ1768" i="19"/>
  <c r="BP581" i="20"/>
  <c r="BP1768" i="19"/>
  <c r="F582" i="20"/>
  <c r="F1769" i="19"/>
  <c r="AI582" i="20"/>
  <c r="AI1769" i="19"/>
  <c r="BO582" i="20"/>
  <c r="BO1769" i="19"/>
  <c r="U583" i="20"/>
  <c r="U1770" i="19"/>
  <c r="BA583" i="20"/>
  <c r="BA1770" i="19"/>
  <c r="S584" i="20"/>
  <c r="S1771" i="19"/>
  <c r="E585" i="20"/>
  <c r="E1772" i="19"/>
  <c r="BQ585" i="20"/>
  <c r="BQ1772" i="19"/>
  <c r="BC586" i="20"/>
  <c r="BC1773" i="19"/>
  <c r="AO587" i="20"/>
  <c r="AO1774" i="19"/>
  <c r="AM588" i="20"/>
  <c r="AM1775" i="19"/>
  <c r="S590" i="20"/>
  <c r="S1777" i="19"/>
  <c r="AK594" i="20"/>
  <c r="AK1781" i="19"/>
  <c r="AY604" i="20"/>
  <c r="AY1791" i="19"/>
  <c r="J584" i="20"/>
  <c r="J1771" i="19"/>
  <c r="Z584" i="20"/>
  <c r="Z1771" i="19"/>
  <c r="AP584" i="20"/>
  <c r="AP1771" i="19"/>
  <c r="BF584" i="20"/>
  <c r="BF1771" i="19"/>
  <c r="BV584" i="20"/>
  <c r="BV1771" i="19"/>
  <c r="L585" i="20"/>
  <c r="L1772" i="19"/>
  <c r="AB585" i="20"/>
  <c r="AB1772" i="19"/>
  <c r="AR585" i="20"/>
  <c r="AR1772" i="19"/>
  <c r="BH585" i="20"/>
  <c r="BH1772" i="19"/>
  <c r="BX585" i="20"/>
  <c r="BX1772" i="19"/>
  <c r="N586" i="20"/>
  <c r="N1773" i="19"/>
  <c r="AD586" i="20"/>
  <c r="AD1773" i="19"/>
  <c r="AT586" i="20"/>
  <c r="AT1773" i="19"/>
  <c r="BJ586" i="20"/>
  <c r="BJ1773" i="19"/>
  <c r="BZ586" i="20"/>
  <c r="BZ1773" i="19"/>
  <c r="P587" i="20"/>
  <c r="P1774" i="19"/>
  <c r="AF587" i="20"/>
  <c r="AF1774" i="19"/>
  <c r="AV587" i="20"/>
  <c r="AV1774" i="19"/>
  <c r="BL587" i="20"/>
  <c r="BL1774" i="19"/>
  <c r="CB587" i="20"/>
  <c r="CB1774" i="19"/>
  <c r="U588" i="20"/>
  <c r="U1775" i="19"/>
  <c r="BA588" i="20"/>
  <c r="BA1775" i="19"/>
  <c r="G589" i="20"/>
  <c r="G1776" i="19"/>
  <c r="AM589" i="20"/>
  <c r="AM1776" i="19"/>
  <c r="BS589" i="20"/>
  <c r="BS1776" i="19"/>
  <c r="AU590" i="20"/>
  <c r="AU1777" i="19"/>
  <c r="AG591" i="20"/>
  <c r="AG1778" i="19"/>
  <c r="S592" i="20"/>
  <c r="S1779" i="19"/>
  <c r="AQ593" i="20"/>
  <c r="AQ1780" i="19"/>
  <c r="O595" i="20"/>
  <c r="O1782" i="19"/>
  <c r="BM596" i="20"/>
  <c r="BM1783" i="19"/>
  <c r="AK598" i="20"/>
  <c r="AK1785" i="19"/>
  <c r="L600" i="20"/>
  <c r="L1787" i="19"/>
  <c r="L582" i="20"/>
  <c r="L1769" i="19"/>
  <c r="AB582" i="20"/>
  <c r="AB1769" i="19"/>
  <c r="AR582" i="20"/>
  <c r="AR1769" i="19"/>
  <c r="BH582" i="20"/>
  <c r="BH1769" i="19"/>
  <c r="BX582" i="20"/>
  <c r="BX1769" i="19"/>
  <c r="N583" i="20"/>
  <c r="N1770" i="19"/>
  <c r="AD583" i="20"/>
  <c r="AD1770" i="19"/>
  <c r="AT583" i="20"/>
  <c r="AT1770" i="19"/>
  <c r="BJ583" i="20"/>
  <c r="BJ1770" i="19"/>
  <c r="BZ583" i="20"/>
  <c r="BZ1770" i="19"/>
  <c r="P584" i="20"/>
  <c r="P1771" i="19"/>
  <c r="AF584" i="20"/>
  <c r="AF1771" i="19"/>
  <c r="AV584" i="20"/>
  <c r="AV1771" i="19"/>
  <c r="BL584" i="20"/>
  <c r="BL1771" i="19"/>
  <c r="CB584" i="20"/>
  <c r="CB1771" i="19"/>
  <c r="R585" i="20"/>
  <c r="R1772" i="19"/>
  <c r="AH585" i="20"/>
  <c r="AH1772" i="19"/>
  <c r="AX585" i="20"/>
  <c r="AX1772" i="19"/>
  <c r="BN585" i="20"/>
  <c r="BN1772" i="19"/>
  <c r="CD585" i="20"/>
  <c r="CD1772" i="19"/>
  <c r="T586" i="20"/>
  <c r="T1773" i="19"/>
  <c r="AJ586" i="20"/>
  <c r="AJ1773" i="19"/>
  <c r="AZ586" i="20"/>
  <c r="AZ1773" i="19"/>
  <c r="BP586" i="20"/>
  <c r="BP1773" i="19"/>
  <c r="F587" i="20"/>
  <c r="F1774" i="19"/>
  <c r="V587" i="20"/>
  <c r="V1774" i="19"/>
  <c r="AL587" i="20"/>
  <c r="AL1774" i="19"/>
  <c r="BB587" i="20"/>
  <c r="BB1774" i="19"/>
  <c r="BR587" i="20"/>
  <c r="BR1774" i="19"/>
  <c r="H588" i="20"/>
  <c r="H1775" i="19"/>
  <c r="AG588" i="20"/>
  <c r="AG1775" i="19"/>
  <c r="BM588" i="20"/>
  <c r="BM1775" i="19"/>
  <c r="S589" i="20"/>
  <c r="S1776" i="19"/>
  <c r="AY589" i="20"/>
  <c r="AY1776" i="19"/>
  <c r="G590" i="20"/>
  <c r="G1777" i="19"/>
  <c r="BS590" i="20"/>
  <c r="BS1777" i="19"/>
  <c r="BE591" i="20"/>
  <c r="BE1778" i="19"/>
  <c r="AQ592" i="20"/>
  <c r="AQ1779" i="19"/>
  <c r="M594" i="20"/>
  <c r="M1781" i="19"/>
  <c r="BK595" i="20"/>
  <c r="BK1782" i="19"/>
  <c r="AI597" i="20"/>
  <c r="AI1784" i="19"/>
  <c r="G599" i="20"/>
  <c r="G1786" i="19"/>
  <c r="AB602" i="20"/>
  <c r="AB1789" i="19"/>
  <c r="U582" i="20"/>
  <c r="U1769" i="19"/>
  <c r="AK582" i="20"/>
  <c r="AK1769" i="19"/>
  <c r="BA582" i="20"/>
  <c r="BA1769" i="19"/>
  <c r="BQ582" i="20"/>
  <c r="BQ1769" i="19"/>
  <c r="G583" i="20"/>
  <c r="G1770" i="19"/>
  <c r="W583" i="20"/>
  <c r="W1770" i="19"/>
  <c r="AM583" i="20"/>
  <c r="AM1770" i="19"/>
  <c r="BC583" i="20"/>
  <c r="BC1770" i="19"/>
  <c r="BS583" i="20"/>
  <c r="BS1770" i="19"/>
  <c r="I584" i="20"/>
  <c r="I1771" i="19"/>
  <c r="Y584" i="20"/>
  <c r="Y1771" i="19"/>
  <c r="AO584" i="20"/>
  <c r="AO1771" i="19"/>
  <c r="BE584" i="20"/>
  <c r="BE1771" i="19"/>
  <c r="BU584" i="20"/>
  <c r="BU1771" i="19"/>
  <c r="K585" i="20"/>
  <c r="K1772" i="19"/>
  <c r="AA585" i="20"/>
  <c r="AA1772" i="19"/>
  <c r="AQ585" i="20"/>
  <c r="AQ1772" i="19"/>
  <c r="BG585" i="20"/>
  <c r="BG1772" i="19"/>
  <c r="BW585" i="20"/>
  <c r="BW1772" i="19"/>
  <c r="M586" i="20"/>
  <c r="M1773" i="19"/>
  <c r="AC586" i="20"/>
  <c r="AC1773" i="19"/>
  <c r="AS586" i="20"/>
  <c r="AS1773" i="19"/>
  <c r="BI586" i="20"/>
  <c r="BI1773" i="19"/>
  <c r="BY586" i="20"/>
  <c r="BY1773" i="19"/>
  <c r="O587" i="20"/>
  <c r="O1774" i="19"/>
  <c r="AE587" i="20"/>
  <c r="AE1774" i="19"/>
  <c r="AU587" i="20"/>
  <c r="AU1774" i="19"/>
  <c r="BK587" i="20"/>
  <c r="BK1774" i="19"/>
  <c r="CA587" i="20"/>
  <c r="CA1774" i="19"/>
  <c r="S588" i="20"/>
  <c r="S1775" i="19"/>
  <c r="AY588" i="20"/>
  <c r="AY1775" i="19"/>
  <c r="E589" i="20"/>
  <c r="E1776" i="19"/>
  <c r="AK589" i="20"/>
  <c r="AK1776" i="19"/>
  <c r="BQ589" i="20"/>
  <c r="BQ1776" i="19"/>
  <c r="AQ590" i="20"/>
  <c r="AQ1777" i="19"/>
  <c r="AC591" i="20"/>
  <c r="AC1778" i="19"/>
  <c r="O592" i="20"/>
  <c r="O1779" i="19"/>
  <c r="AI593" i="20"/>
  <c r="AI1780" i="19"/>
  <c r="G595" i="20"/>
  <c r="G1782" i="19"/>
  <c r="BE596" i="20"/>
  <c r="BE1783" i="19"/>
  <c r="AC598" i="20"/>
  <c r="AC1785" i="19"/>
  <c r="CA599" i="20"/>
  <c r="CA1786" i="19"/>
  <c r="R588" i="20"/>
  <c r="R1775" i="19"/>
  <c r="AH588" i="20"/>
  <c r="AH1775" i="19"/>
  <c r="AX588" i="20"/>
  <c r="AX1775" i="19"/>
  <c r="BN588" i="20"/>
  <c r="BN1775" i="19"/>
  <c r="CD588" i="20"/>
  <c r="CD1775" i="19"/>
  <c r="T589" i="20"/>
  <c r="T1776" i="19"/>
  <c r="AJ589" i="20"/>
  <c r="AJ1776" i="19"/>
  <c r="AZ589" i="20"/>
  <c r="AZ1776" i="19"/>
  <c r="BP589" i="20"/>
  <c r="BP1776" i="19"/>
  <c r="F590" i="20"/>
  <c r="F1777" i="19"/>
  <c r="V590" i="20"/>
  <c r="V1777" i="19"/>
  <c r="AL590" i="20"/>
  <c r="AL1777" i="19"/>
  <c r="BB590" i="20"/>
  <c r="BB1777" i="19"/>
  <c r="BR590" i="20"/>
  <c r="BR1777" i="19"/>
  <c r="H591" i="20"/>
  <c r="H1778" i="19"/>
  <c r="X591" i="20"/>
  <c r="X1778" i="19"/>
  <c r="AN591" i="20"/>
  <c r="AN1778" i="19"/>
  <c r="BD591" i="20"/>
  <c r="BD1778" i="19"/>
  <c r="BT591" i="20"/>
  <c r="BT1778" i="19"/>
  <c r="J592" i="20"/>
  <c r="J1779" i="19"/>
  <c r="Z592" i="20"/>
  <c r="Z1779" i="19"/>
  <c r="AP592" i="20"/>
  <c r="AP1779" i="19"/>
  <c r="BS592" i="20"/>
  <c r="BS1779" i="19"/>
  <c r="Y593" i="20"/>
  <c r="Y1780" i="19"/>
  <c r="BE593" i="20"/>
  <c r="BE1780" i="19"/>
  <c r="K594" i="20"/>
  <c r="K1781" i="19"/>
  <c r="AQ594" i="20"/>
  <c r="AQ1781" i="19"/>
  <c r="BW594" i="20"/>
  <c r="BW1781" i="19"/>
  <c r="AC595" i="20"/>
  <c r="AC1782" i="19"/>
  <c r="BI595" i="20"/>
  <c r="BI1782" i="19"/>
  <c r="O596" i="20"/>
  <c r="O1783" i="19"/>
  <c r="AU596" i="20"/>
  <c r="AU1783" i="19"/>
  <c r="CA596" i="20"/>
  <c r="CA1783" i="19"/>
  <c r="AG597" i="20"/>
  <c r="AG1784" i="19"/>
  <c r="BM597" i="20"/>
  <c r="BM1784" i="19"/>
  <c r="S598" i="20"/>
  <c r="S1785" i="19"/>
  <c r="AY598" i="20"/>
  <c r="AY1785" i="19"/>
  <c r="E599" i="20"/>
  <c r="E1786" i="19"/>
  <c r="AK599" i="20"/>
  <c r="AK1786" i="19"/>
  <c r="BQ599" i="20"/>
  <c r="BQ1786" i="19"/>
  <c r="AV600" i="20"/>
  <c r="AV1787" i="19"/>
  <c r="T602" i="20"/>
  <c r="T1789" i="19"/>
  <c r="BQ605" i="20"/>
  <c r="BQ1792" i="19"/>
  <c r="X588" i="20"/>
  <c r="X1775" i="19"/>
  <c r="AN588" i="20"/>
  <c r="AN1775" i="19"/>
  <c r="BD588" i="20"/>
  <c r="BD1775" i="19"/>
  <c r="BT588" i="20"/>
  <c r="BT1775" i="19"/>
  <c r="J589" i="20"/>
  <c r="J1776" i="19"/>
  <c r="Z589" i="20"/>
  <c r="Z1776" i="19"/>
  <c r="AP589" i="20"/>
  <c r="AP1776" i="19"/>
  <c r="BF589" i="20"/>
  <c r="BF1776" i="19"/>
  <c r="BV589" i="20"/>
  <c r="BV1776" i="19"/>
  <c r="L590" i="20"/>
  <c r="L1777" i="19"/>
  <c r="AB590" i="20"/>
  <c r="AB1777" i="19"/>
  <c r="AR590" i="20"/>
  <c r="AR1777" i="19"/>
  <c r="BH590" i="20"/>
  <c r="BH1777" i="19"/>
  <c r="BX590" i="20"/>
  <c r="BX1777" i="19"/>
  <c r="N591" i="20"/>
  <c r="N1778" i="19"/>
  <c r="AD591" i="20"/>
  <c r="AD1778" i="19"/>
  <c r="AT591" i="20"/>
  <c r="AT1778" i="19"/>
  <c r="BJ591" i="20"/>
  <c r="BJ1778" i="19"/>
  <c r="BZ591" i="20"/>
  <c r="BZ1778" i="19"/>
  <c r="P592" i="20"/>
  <c r="P1779" i="19"/>
  <c r="AF592" i="20"/>
  <c r="AF1779" i="19"/>
  <c r="AY592" i="20"/>
  <c r="AY1779" i="19"/>
  <c r="E593" i="20"/>
  <c r="E1780" i="19"/>
  <c r="AK593" i="20"/>
  <c r="AK1780" i="19"/>
  <c r="BQ593" i="20"/>
  <c r="BQ1780" i="19"/>
  <c r="W594" i="20"/>
  <c r="W1781" i="19"/>
  <c r="BC594" i="20"/>
  <c r="BC1781" i="19"/>
  <c r="I595" i="20"/>
  <c r="I1782" i="19"/>
  <c r="AO595" i="20"/>
  <c r="AO1782" i="19"/>
  <c r="BU595" i="20"/>
  <c r="BU1782" i="19"/>
  <c r="AA596" i="20"/>
  <c r="AA1783" i="19"/>
  <c r="BG596" i="20"/>
  <c r="BG1783" i="19"/>
  <c r="M597" i="20"/>
  <c r="M1784" i="19"/>
  <c r="AS597" i="20"/>
  <c r="AS1784" i="19"/>
  <c r="BY597" i="20"/>
  <c r="BY1784" i="19"/>
  <c r="AE598" i="20"/>
  <c r="AE1785" i="19"/>
  <c r="BK598" i="20"/>
  <c r="BK1785" i="19"/>
  <c r="Q599" i="20"/>
  <c r="Q1786" i="19"/>
  <c r="AW599" i="20"/>
  <c r="AW1786" i="19"/>
  <c r="CD599" i="20"/>
  <c r="CD1786" i="19"/>
  <c r="R601" i="20"/>
  <c r="R1788" i="19"/>
  <c r="O603" i="20"/>
  <c r="O1790" i="19"/>
  <c r="BN609" i="20"/>
  <c r="BN1796" i="19"/>
  <c r="Q590" i="20"/>
  <c r="Q1777" i="19"/>
  <c r="AG590" i="20"/>
  <c r="AG1777" i="19"/>
  <c r="AW590" i="20"/>
  <c r="AW1777" i="19"/>
  <c r="BM590" i="20"/>
  <c r="BM1777" i="19"/>
  <c r="CC590" i="20"/>
  <c r="CC1777" i="19"/>
  <c r="S591" i="20"/>
  <c r="S1778" i="19"/>
  <c r="AI591" i="20"/>
  <c r="AI1778" i="19"/>
  <c r="AY591" i="20"/>
  <c r="AY1778" i="19"/>
  <c r="BO591" i="20"/>
  <c r="BO1778" i="19"/>
  <c r="E592" i="20"/>
  <c r="E1779" i="19"/>
  <c r="U592" i="20"/>
  <c r="U1779" i="19"/>
  <c r="AK592" i="20"/>
  <c r="AK1779" i="19"/>
  <c r="BI592" i="20"/>
  <c r="BI1779" i="19"/>
  <c r="O593" i="20"/>
  <c r="O1780" i="19"/>
  <c r="AU593" i="20"/>
  <c r="AU1780" i="19"/>
  <c r="CA593" i="20"/>
  <c r="CA1780" i="19"/>
  <c r="AG594" i="20"/>
  <c r="AG1781" i="19"/>
  <c r="BM594" i="20"/>
  <c r="BM1781" i="19"/>
  <c r="S595" i="20"/>
  <c r="S1782" i="19"/>
  <c r="AY595" i="20"/>
  <c r="AY1782" i="19"/>
  <c r="E596" i="20"/>
  <c r="E1783" i="19"/>
  <c r="AK596" i="20"/>
  <c r="AK1783" i="19"/>
  <c r="BQ596" i="20"/>
  <c r="BQ1783" i="19"/>
  <c r="W597" i="20"/>
  <c r="W1784" i="19"/>
  <c r="BC597" i="20"/>
  <c r="BC1784" i="19"/>
  <c r="I598" i="20"/>
  <c r="I1785" i="19"/>
  <c r="AO598" i="20"/>
  <c r="AO1785" i="19"/>
  <c r="BU598" i="20"/>
  <c r="BU1785" i="19"/>
  <c r="AA599" i="20"/>
  <c r="AA1786" i="19"/>
  <c r="BG599" i="20"/>
  <c r="BG1786" i="19"/>
  <c r="Q600" i="20"/>
  <c r="Q1787" i="19"/>
  <c r="BF601" i="20"/>
  <c r="BF1788" i="19"/>
  <c r="Q604" i="20"/>
  <c r="Q1791" i="19"/>
  <c r="AT592" i="20"/>
  <c r="AT1779" i="19"/>
  <c r="BJ592" i="20"/>
  <c r="BJ1779" i="19"/>
  <c r="BZ592" i="20"/>
  <c r="BZ1779" i="19"/>
  <c r="P593" i="20"/>
  <c r="P1780" i="19"/>
  <c r="AF593" i="20"/>
  <c r="AF1780" i="19"/>
  <c r="AV593" i="20"/>
  <c r="AV1780" i="19"/>
  <c r="BL593" i="20"/>
  <c r="BL1780" i="19"/>
  <c r="CB593" i="20"/>
  <c r="CB1780" i="19"/>
  <c r="R594" i="20"/>
  <c r="R1781" i="19"/>
  <c r="AH594" i="20"/>
  <c r="AH1781" i="19"/>
  <c r="AX594" i="20"/>
  <c r="AX1781" i="19"/>
  <c r="BN594" i="20"/>
  <c r="BN1781" i="19"/>
  <c r="CD594" i="20"/>
  <c r="CD1781" i="19"/>
  <c r="T595" i="20"/>
  <c r="T1782" i="19"/>
  <c r="AJ595" i="20"/>
  <c r="AJ1782" i="19"/>
  <c r="AZ595" i="20"/>
  <c r="AZ1782" i="19"/>
  <c r="BP595" i="20"/>
  <c r="BP1782" i="19"/>
  <c r="F596" i="20"/>
  <c r="F1783" i="19"/>
  <c r="V596" i="20"/>
  <c r="V1783" i="19"/>
  <c r="AL596" i="20"/>
  <c r="AL1783" i="19"/>
  <c r="BB596" i="20"/>
  <c r="BB1783" i="19"/>
  <c r="BR596" i="20"/>
  <c r="BR1783" i="19"/>
  <c r="H597" i="20"/>
  <c r="H1784" i="19"/>
  <c r="X597" i="20"/>
  <c r="X1784" i="19"/>
  <c r="AN597" i="20"/>
  <c r="AN1784" i="19"/>
  <c r="BD597" i="20"/>
  <c r="BD1784" i="19"/>
  <c r="BT597" i="20"/>
  <c r="BT1784" i="19"/>
  <c r="J598" i="20"/>
  <c r="J1785" i="19"/>
  <c r="Z598" i="20"/>
  <c r="Z1785" i="19"/>
  <c r="AP598" i="20"/>
  <c r="AP1785" i="19"/>
  <c r="BF598" i="20"/>
  <c r="BF1785" i="19"/>
  <c r="BV598" i="20"/>
  <c r="BV1785" i="19"/>
  <c r="L599" i="20"/>
  <c r="L1786" i="19"/>
  <c r="AB599" i="20"/>
  <c r="AB1786" i="19"/>
  <c r="AR599" i="20"/>
  <c r="AR1786" i="19"/>
  <c r="BH599" i="20"/>
  <c r="BH1786" i="19"/>
  <c r="BX599" i="20"/>
  <c r="BX1786" i="19"/>
  <c r="R600" i="20"/>
  <c r="R1787" i="19"/>
  <c r="BX600" i="20"/>
  <c r="BX1787" i="19"/>
  <c r="BJ601" i="20"/>
  <c r="BJ1788" i="19"/>
  <c r="BA602" i="20"/>
  <c r="BA1789" i="19"/>
  <c r="Y604" i="20"/>
  <c r="Y1791" i="19"/>
  <c r="BJ607" i="20"/>
  <c r="BJ1794" i="19"/>
  <c r="BD592" i="20"/>
  <c r="BD1779" i="19"/>
  <c r="BT592" i="20"/>
  <c r="BT1779" i="19"/>
  <c r="J593" i="20"/>
  <c r="J1780" i="19"/>
  <c r="Z593" i="20"/>
  <c r="Z1780" i="19"/>
  <c r="AP593" i="20"/>
  <c r="AP1780" i="19"/>
  <c r="BF593" i="20"/>
  <c r="BF1780" i="19"/>
  <c r="BV593" i="20"/>
  <c r="BV1780" i="19"/>
  <c r="L594" i="20"/>
  <c r="L1781" i="19"/>
  <c r="AB594" i="20"/>
  <c r="AB1781" i="19"/>
  <c r="AR594" i="20"/>
  <c r="AR1781" i="19"/>
  <c r="BH594" i="20"/>
  <c r="BH1781" i="19"/>
  <c r="BX594" i="20"/>
  <c r="BX1781" i="19"/>
  <c r="N595" i="20"/>
  <c r="N1782" i="19"/>
  <c r="AD595" i="20"/>
  <c r="AD1782" i="19"/>
  <c r="AT595" i="20"/>
  <c r="AT1782" i="19"/>
  <c r="BJ595" i="20"/>
  <c r="BJ1782" i="19"/>
  <c r="BZ595" i="20"/>
  <c r="BZ1782" i="19"/>
  <c r="P596" i="20"/>
  <c r="P1783" i="19"/>
  <c r="AF596" i="20"/>
  <c r="AF1783" i="19"/>
  <c r="AV596" i="20"/>
  <c r="AV1783" i="19"/>
  <c r="BL596" i="20"/>
  <c r="BL1783" i="19"/>
  <c r="CB596" i="20"/>
  <c r="CB1783" i="19"/>
  <c r="R597" i="20"/>
  <c r="R1784" i="19"/>
  <c r="AH597" i="20"/>
  <c r="AH1784" i="19"/>
  <c r="AX597" i="20"/>
  <c r="AX1784" i="19"/>
  <c r="BN597" i="20"/>
  <c r="BN1784" i="19"/>
  <c r="CD597" i="20"/>
  <c r="CD1784" i="19"/>
  <c r="T598" i="20"/>
  <c r="T1785" i="19"/>
  <c r="AJ598" i="20"/>
  <c r="AJ1785" i="19"/>
  <c r="AZ598" i="20"/>
  <c r="AZ1785" i="19"/>
  <c r="BP598" i="20"/>
  <c r="BP1785" i="19"/>
  <c r="F599" i="20"/>
  <c r="F1786" i="19"/>
  <c r="V599" i="20"/>
  <c r="V1786" i="19"/>
  <c r="AL599" i="20"/>
  <c r="AL1786" i="19"/>
  <c r="BB599" i="20"/>
  <c r="BB1786" i="19"/>
  <c r="BR599" i="20"/>
  <c r="BR1786" i="19"/>
  <c r="J600" i="20"/>
  <c r="J1787" i="19"/>
  <c r="AZ600" i="20"/>
  <c r="AZ1787" i="19"/>
  <c r="AL601" i="20"/>
  <c r="AL1788" i="19"/>
  <c r="X602" i="20"/>
  <c r="X1789" i="19"/>
  <c r="BC603" i="20"/>
  <c r="BC1790" i="19"/>
  <c r="G606" i="20"/>
  <c r="G1793" i="19"/>
  <c r="CC599" i="20"/>
  <c r="CC1786" i="19"/>
  <c r="S600" i="20"/>
  <c r="S1787" i="19"/>
  <c r="AI600" i="20"/>
  <c r="AI1787" i="19"/>
  <c r="AY600" i="20"/>
  <c r="AY1787" i="19"/>
  <c r="BO600" i="20"/>
  <c r="BO1787" i="19"/>
  <c r="E601" i="20"/>
  <c r="E1788" i="19"/>
  <c r="U601" i="20"/>
  <c r="U1788" i="19"/>
  <c r="AK601" i="20"/>
  <c r="AK1788" i="19"/>
  <c r="BA601" i="20"/>
  <c r="BA1788" i="19"/>
  <c r="BQ601" i="20"/>
  <c r="BQ1788" i="19"/>
  <c r="G602" i="20"/>
  <c r="G1789" i="19"/>
  <c r="W602" i="20"/>
  <c r="W1789" i="19"/>
  <c r="AO602" i="20"/>
  <c r="AO1789" i="19"/>
  <c r="BP602" i="20"/>
  <c r="BP1789" i="19"/>
  <c r="V603" i="20"/>
  <c r="V1790" i="19"/>
  <c r="BB603" i="20"/>
  <c r="BB1790" i="19"/>
  <c r="H604" i="20"/>
  <c r="H1791" i="19"/>
  <c r="AN604" i="20"/>
  <c r="AN1791" i="19"/>
  <c r="T605" i="20"/>
  <c r="T1792" i="19"/>
  <c r="F606" i="20"/>
  <c r="F1793" i="19"/>
  <c r="BX606" i="20"/>
  <c r="BX1793" i="19"/>
  <c r="AT608" i="20"/>
  <c r="AT1795" i="19"/>
  <c r="R610" i="20"/>
  <c r="R1797" i="19"/>
  <c r="AC600" i="20"/>
  <c r="AC1787" i="19"/>
  <c r="AS600" i="20"/>
  <c r="AS1787" i="19"/>
  <c r="BI600" i="20"/>
  <c r="BI1787" i="19"/>
  <c r="BY600" i="20"/>
  <c r="BY1787" i="19"/>
  <c r="O601" i="20"/>
  <c r="O1788" i="19"/>
  <c r="AE601" i="20"/>
  <c r="AE1788" i="19"/>
  <c r="AU601" i="20"/>
  <c r="AU1788" i="19"/>
  <c r="BK601" i="20"/>
  <c r="BK1788" i="19"/>
  <c r="CA601" i="20"/>
  <c r="CA1788" i="19"/>
  <c r="Q602" i="20"/>
  <c r="Q1789" i="19"/>
  <c r="AG602" i="20"/>
  <c r="AG1789" i="19"/>
  <c r="BD602" i="20"/>
  <c r="BD1789" i="19"/>
  <c r="J603" i="20"/>
  <c r="J1790" i="19"/>
  <c r="AP603" i="20"/>
  <c r="AP1790" i="19"/>
  <c r="BV603" i="20"/>
  <c r="BV1790" i="19"/>
  <c r="AB604" i="20"/>
  <c r="AB1791" i="19"/>
  <c r="BV604" i="20"/>
  <c r="BV1791" i="19"/>
  <c r="BH605" i="20"/>
  <c r="BH1792" i="19"/>
  <c r="AT606" i="20"/>
  <c r="AT1793" i="19"/>
  <c r="BX607" i="20"/>
  <c r="BX1794" i="19"/>
  <c r="AV609" i="20"/>
  <c r="AV1796" i="19"/>
  <c r="Z600" i="20"/>
  <c r="Z1787" i="19"/>
  <c r="AP600" i="20"/>
  <c r="AP1787" i="19"/>
  <c r="BF600" i="20"/>
  <c r="BF1787" i="19"/>
  <c r="BV600" i="20"/>
  <c r="BV1787" i="19"/>
  <c r="L601" i="20"/>
  <c r="L1788" i="19"/>
  <c r="AB601" i="20"/>
  <c r="AB1788" i="19"/>
  <c r="AR601" i="20"/>
  <c r="AR1788" i="19"/>
  <c r="BH601" i="20"/>
  <c r="BH1788" i="19"/>
  <c r="BX601" i="20"/>
  <c r="BX1788" i="19"/>
  <c r="N602" i="20"/>
  <c r="N1789" i="19"/>
  <c r="AD602" i="20"/>
  <c r="AD1789" i="19"/>
  <c r="AY602" i="20"/>
  <c r="AY1789" i="19"/>
  <c r="CC602" i="20"/>
  <c r="CC1789" i="19"/>
  <c r="AI603" i="20"/>
  <c r="AI1790" i="19"/>
  <c r="BO603" i="20"/>
  <c r="BO1790" i="19"/>
  <c r="U604" i="20"/>
  <c r="U1791" i="19"/>
  <c r="BG604" i="20"/>
  <c r="BG1791" i="19"/>
  <c r="AS605" i="20"/>
  <c r="AS1792" i="19"/>
  <c r="AE606" i="20"/>
  <c r="AE1793" i="19"/>
  <c r="AT607" i="20"/>
  <c r="AT1794" i="19"/>
  <c r="R609" i="20"/>
  <c r="R1796" i="19"/>
  <c r="BP610" i="20"/>
  <c r="BP1797" i="19"/>
  <c r="AT602" i="20"/>
  <c r="AT1789" i="19"/>
  <c r="BJ602" i="20"/>
  <c r="BJ1789" i="19"/>
  <c r="BZ602" i="20"/>
  <c r="BZ1789" i="19"/>
  <c r="P603" i="20"/>
  <c r="P1790" i="19"/>
  <c r="AF603" i="20"/>
  <c r="AF1790" i="19"/>
  <c r="AV603" i="20"/>
  <c r="AV1790" i="19"/>
  <c r="BL603" i="20"/>
  <c r="BL1790" i="19"/>
  <c r="CB603" i="20"/>
  <c r="CB1790" i="19"/>
  <c r="R604" i="20"/>
  <c r="R1791" i="19"/>
  <c r="AH604" i="20"/>
  <c r="AH1791" i="19"/>
  <c r="BB604" i="20"/>
  <c r="BB1791" i="19"/>
  <c r="H605" i="20"/>
  <c r="H1792" i="19"/>
  <c r="AN605" i="20"/>
  <c r="AN1792" i="19"/>
  <c r="BT605" i="20"/>
  <c r="BT1792" i="19"/>
  <c r="Z606" i="20"/>
  <c r="Z1793" i="19"/>
  <c r="BH606" i="20"/>
  <c r="BH1793" i="19"/>
  <c r="AJ607" i="20"/>
  <c r="AJ1794" i="19"/>
  <c r="V608" i="20"/>
  <c r="V1795" i="19"/>
  <c r="H609" i="20"/>
  <c r="H1796" i="19"/>
  <c r="BT609" i="20"/>
  <c r="BT1796" i="19"/>
  <c r="BF610" i="20"/>
  <c r="BF1797" i="19"/>
  <c r="BK602" i="20"/>
  <c r="BK1789" i="19"/>
  <c r="CA602" i="20"/>
  <c r="CA1789" i="19"/>
  <c r="Q603" i="20"/>
  <c r="Q1790" i="19"/>
  <c r="AG603" i="20"/>
  <c r="AG1790" i="19"/>
  <c r="AW603" i="20"/>
  <c r="AW1790" i="19"/>
  <c r="BM603" i="20"/>
  <c r="BM1790" i="19"/>
  <c r="CC603" i="20"/>
  <c r="CC1790" i="19"/>
  <c r="S604" i="20"/>
  <c r="S1791" i="19"/>
  <c r="AI604" i="20"/>
  <c r="AI1791" i="19"/>
  <c r="BC604" i="20"/>
  <c r="BC1791" i="19"/>
  <c r="I605" i="20"/>
  <c r="I1792" i="19"/>
  <c r="AO605" i="20"/>
  <c r="AO1792" i="19"/>
  <c r="BU605" i="20"/>
  <c r="BU1792" i="19"/>
  <c r="AA606" i="20"/>
  <c r="AA1793" i="19"/>
  <c r="BI606" i="20"/>
  <c r="BI1793" i="19"/>
  <c r="AL607" i="20"/>
  <c r="AL1794" i="19"/>
  <c r="X608" i="20"/>
  <c r="X1795" i="19"/>
  <c r="J609" i="20"/>
  <c r="J1796" i="19"/>
  <c r="BV609" i="20"/>
  <c r="BV1796" i="19"/>
  <c r="BH610" i="20"/>
  <c r="BH1797" i="19"/>
  <c r="AZ604" i="20"/>
  <c r="AZ1791" i="19"/>
  <c r="BP604" i="20"/>
  <c r="BP1791" i="19"/>
  <c r="F605" i="20"/>
  <c r="F1792" i="19"/>
  <c r="V605" i="20"/>
  <c r="V1792" i="19"/>
  <c r="AL605" i="20"/>
  <c r="AL1792" i="19"/>
  <c r="BB605" i="20"/>
  <c r="BB1792" i="19"/>
  <c r="BR605" i="20"/>
  <c r="BR1792" i="19"/>
  <c r="H606" i="20"/>
  <c r="H1793" i="19"/>
  <c r="X606" i="20"/>
  <c r="X1793" i="19"/>
  <c r="AN606" i="20"/>
  <c r="AN1793" i="19"/>
  <c r="BE606" i="20"/>
  <c r="BE1793" i="19"/>
  <c r="BZ606" i="20"/>
  <c r="BZ1793" i="19"/>
  <c r="AF607" i="20"/>
  <c r="AF1794" i="19"/>
  <c r="BL607" i="20"/>
  <c r="BL1794" i="19"/>
  <c r="R608" i="20"/>
  <c r="R1795" i="19"/>
  <c r="AX608" i="20"/>
  <c r="AX1795" i="19"/>
  <c r="CD608" i="20"/>
  <c r="CD1795" i="19"/>
  <c r="AJ609" i="20"/>
  <c r="AJ1796" i="19"/>
  <c r="BP609" i="20"/>
  <c r="BP1796" i="19"/>
  <c r="V610" i="20"/>
  <c r="V1797" i="19"/>
  <c r="BB610" i="20"/>
  <c r="BB1797" i="19"/>
  <c r="AW604" i="20"/>
  <c r="AW1791" i="19"/>
  <c r="BM604" i="20"/>
  <c r="BM1791" i="19"/>
  <c r="CC604" i="20"/>
  <c r="CC1791" i="19"/>
  <c r="S605" i="20"/>
  <c r="S1792" i="19"/>
  <c r="AI605" i="20"/>
  <c r="AI1792" i="19"/>
  <c r="AY605" i="20"/>
  <c r="AY1792" i="19"/>
  <c r="BO605" i="20"/>
  <c r="BO1792" i="19"/>
  <c r="E606" i="20"/>
  <c r="E1793" i="19"/>
  <c r="U606" i="20"/>
  <c r="U1793" i="19"/>
  <c r="AK606" i="20"/>
  <c r="AK1793" i="19"/>
  <c r="BA606" i="20"/>
  <c r="BA1793" i="19"/>
  <c r="BV606" i="20"/>
  <c r="BV1793" i="19"/>
  <c r="Z607" i="20"/>
  <c r="Z1794" i="19"/>
  <c r="BF607" i="20"/>
  <c r="BF1794" i="19"/>
  <c r="L608" i="20"/>
  <c r="L1795" i="19"/>
  <c r="AR608" i="20"/>
  <c r="AR1795" i="19"/>
  <c r="BX608" i="20"/>
  <c r="BX1795" i="19"/>
  <c r="AD609" i="20"/>
  <c r="AD1796" i="19"/>
  <c r="BJ609" i="20"/>
  <c r="BJ1796" i="19"/>
  <c r="P610" i="20"/>
  <c r="P1797" i="19"/>
  <c r="AV610" i="20"/>
  <c r="AV1797" i="19"/>
  <c r="CB610" i="20"/>
  <c r="CB1797" i="19"/>
  <c r="BO606" i="20"/>
  <c r="BO1793" i="19"/>
  <c r="E607" i="20"/>
  <c r="E1794" i="19"/>
  <c r="U607" i="20"/>
  <c r="U1794" i="19"/>
  <c r="AK607" i="20"/>
  <c r="AK1794" i="19"/>
  <c r="BA607" i="20"/>
  <c r="BA1794" i="19"/>
  <c r="BQ607" i="20"/>
  <c r="BQ1794" i="19"/>
  <c r="G608" i="20"/>
  <c r="G1795" i="19"/>
  <c r="W608" i="20"/>
  <c r="W1795" i="19"/>
  <c r="AM608" i="20"/>
  <c r="AM1795" i="19"/>
  <c r="BC608" i="20"/>
  <c r="BC1795" i="19"/>
  <c r="BS608" i="20"/>
  <c r="BS1795" i="19"/>
  <c r="I609" i="20"/>
  <c r="I1796" i="19"/>
  <c r="Y609" i="20"/>
  <c r="Y1796" i="19"/>
  <c r="AO609" i="20"/>
  <c r="AO1796" i="19"/>
  <c r="BE609" i="20"/>
  <c r="BE1796" i="19"/>
  <c r="BU609" i="20"/>
  <c r="BU1796" i="19"/>
  <c r="K610" i="20"/>
  <c r="K1797" i="19"/>
  <c r="AA610" i="20"/>
  <c r="AA1797" i="19"/>
  <c r="AQ610" i="20"/>
  <c r="AQ1797" i="19"/>
  <c r="BG610" i="20"/>
  <c r="BG1797" i="19"/>
  <c r="BW610" i="20"/>
  <c r="BW1797" i="19"/>
  <c r="K607" i="20"/>
  <c r="K1794" i="19"/>
  <c r="AA607" i="20"/>
  <c r="AA1794" i="19"/>
  <c r="AQ607" i="20"/>
  <c r="AQ1794" i="19"/>
  <c r="BG607" i="20"/>
  <c r="BG1794" i="19"/>
  <c r="BW607" i="20"/>
  <c r="BW1794" i="19"/>
  <c r="M608" i="20"/>
  <c r="M1795" i="19"/>
  <c r="AC608" i="20"/>
  <c r="AC1795" i="19"/>
  <c r="AS608" i="20"/>
  <c r="AS1795" i="19"/>
  <c r="BI608" i="20"/>
  <c r="BI1795" i="19"/>
  <c r="BY608" i="20"/>
  <c r="BY1795" i="19"/>
  <c r="O609" i="20"/>
  <c r="O1796" i="19"/>
  <c r="AE609" i="20"/>
  <c r="AE1796" i="19"/>
  <c r="AU609" i="20"/>
  <c r="AU1796" i="19"/>
  <c r="BK609" i="20"/>
  <c r="BK1796" i="19"/>
  <c r="CA609" i="20"/>
  <c r="CA1796" i="19"/>
  <c r="Q610" i="20"/>
  <c r="Q1797" i="19"/>
  <c r="AG610" i="20"/>
  <c r="AG1797" i="19"/>
  <c r="AW610" i="20"/>
  <c r="AW1797" i="19"/>
  <c r="BM610" i="20"/>
  <c r="BM1797" i="19"/>
  <c r="CC610" i="20"/>
  <c r="CC1797" i="19"/>
  <c r="Q537" i="20"/>
  <c r="Q1724" i="19"/>
  <c r="CA536" i="20"/>
  <c r="CA1723" i="19"/>
  <c r="AU536" i="20"/>
  <c r="AU1723" i="19"/>
  <c r="BI535" i="20"/>
  <c r="BI1722" i="19"/>
  <c r="AS535" i="20"/>
  <c r="AS1722" i="19"/>
  <c r="BW534" i="20"/>
  <c r="BW1721" i="19"/>
  <c r="AQ534" i="20"/>
  <c r="AQ1721" i="19"/>
  <c r="K534" i="20"/>
  <c r="K1721" i="19"/>
  <c r="BU533" i="20"/>
  <c r="BU1720" i="19"/>
  <c r="BE533" i="20"/>
  <c r="BE1720" i="19"/>
  <c r="Y533" i="20"/>
  <c r="Y1720" i="19"/>
  <c r="I1205" i="19"/>
  <c r="Y1205" i="19"/>
  <c r="AL1205" i="19"/>
  <c r="BB1205" i="19"/>
  <c r="M1724" i="19"/>
  <c r="AA1723" i="19"/>
  <c r="AO1722" i="19"/>
  <c r="BC1721" i="19"/>
  <c r="BQ1720" i="19"/>
  <c r="R1724" i="19"/>
  <c r="CB1723" i="19"/>
  <c r="BL1723" i="19"/>
  <c r="AV1723" i="19"/>
  <c r="AF1723" i="19"/>
  <c r="P1723" i="19"/>
  <c r="BZ1722" i="19"/>
  <c r="BJ1722" i="19"/>
  <c r="AT1722" i="19"/>
  <c r="AD1722" i="19"/>
  <c r="N1722" i="19"/>
  <c r="BX1721" i="19"/>
  <c r="BH1721" i="19"/>
  <c r="AR1721" i="19"/>
  <c r="AB1721" i="19"/>
  <c r="L1721" i="19"/>
  <c r="BV1720" i="19"/>
  <c r="BF1720" i="19"/>
  <c r="AP1720" i="19"/>
  <c r="Z1720" i="19"/>
  <c r="J1720" i="19"/>
  <c r="BD1720" i="19"/>
  <c r="F1721" i="19"/>
  <c r="AI1721" i="19"/>
  <c r="BK1721" i="19"/>
  <c r="M1722" i="19"/>
  <c r="AQ1722" i="19"/>
  <c r="BS1722" i="19"/>
  <c r="U1723" i="19"/>
  <c r="BZ1723" i="19"/>
  <c r="AB1724" i="19"/>
  <c r="AY1724" i="19"/>
  <c r="BT1724" i="19"/>
  <c r="O1725" i="19"/>
  <c r="AK1725" i="19"/>
  <c r="BA1725" i="19"/>
  <c r="BQ1725" i="19"/>
  <c r="G1726" i="19"/>
  <c r="W1726" i="19"/>
  <c r="AM1726" i="19"/>
  <c r="BC1726" i="19"/>
  <c r="BS1726" i="19"/>
  <c r="I1727" i="19"/>
  <c r="Y1727" i="19"/>
  <c r="AO1727" i="19"/>
  <c r="BE1727" i="19"/>
  <c r="BU1727" i="19"/>
  <c r="K1728" i="19"/>
  <c r="AA1728" i="19"/>
  <c r="AQ1728" i="19"/>
  <c r="BG1728" i="19"/>
  <c r="BW1728" i="19"/>
  <c r="M1729" i="19"/>
  <c r="AC1729" i="19"/>
  <c r="AS1729" i="19"/>
  <c r="BI1729" i="19"/>
  <c r="BY1729" i="19"/>
  <c r="O1730" i="19"/>
  <c r="AE1730" i="19"/>
  <c r="AU1730" i="19"/>
  <c r="BK1730" i="19"/>
  <c r="BM537" i="20"/>
  <c r="BM1724" i="19"/>
  <c r="V579" i="20"/>
  <c r="V1766" i="19"/>
  <c r="BG538" i="20"/>
  <c r="BG1725" i="19"/>
  <c r="AI538" i="20"/>
  <c r="AI1725" i="19"/>
  <c r="BW538" i="20"/>
  <c r="BW1725" i="19"/>
  <c r="AU538" i="20"/>
  <c r="AU1725" i="19"/>
  <c r="G538" i="20"/>
  <c r="G1725" i="19"/>
  <c r="BS538" i="20"/>
  <c r="BS1725" i="19"/>
  <c r="G1205" i="19"/>
  <c r="AY1205" i="19"/>
  <c r="AA1205" i="19"/>
  <c r="BD1205" i="19"/>
  <c r="F571" i="20"/>
  <c r="F1758" i="19"/>
  <c r="BC559" i="20"/>
  <c r="BC1746" i="19"/>
  <c r="Z555" i="20"/>
  <c r="Z1742" i="19"/>
  <c r="AT552" i="20"/>
  <c r="AT1739" i="19"/>
  <c r="X549" i="20"/>
  <c r="X1736" i="19"/>
  <c r="BN546" i="20"/>
  <c r="BN1733" i="19"/>
  <c r="AD544" i="20"/>
  <c r="AD1731" i="19"/>
  <c r="W537" i="20"/>
  <c r="W1724" i="19"/>
  <c r="BO535" i="20"/>
  <c r="BO1722" i="19"/>
  <c r="AY535" i="20"/>
  <c r="AY1722" i="19"/>
  <c r="S535" i="20"/>
  <c r="S1722" i="19"/>
  <c r="BM534" i="20"/>
  <c r="BM1721" i="19"/>
  <c r="AG534" i="20"/>
  <c r="AG1721" i="19"/>
  <c r="CA533" i="20"/>
  <c r="CA1720" i="19"/>
  <c r="AU533" i="20"/>
  <c r="AU1720" i="19"/>
  <c r="H580" i="20"/>
  <c r="H1767" i="19"/>
  <c r="BC560" i="20"/>
  <c r="BC1747" i="19"/>
  <c r="U558" i="20"/>
  <c r="U1745" i="19"/>
  <c r="BY554" i="20"/>
  <c r="BY1741" i="19"/>
  <c r="Z552" i="20"/>
  <c r="Z1739" i="19"/>
  <c r="BP549" i="20"/>
  <c r="BP1736" i="19"/>
  <c r="R548" i="20"/>
  <c r="R1735" i="19"/>
  <c r="BH545" i="20"/>
  <c r="BH1732" i="19"/>
  <c r="L544" i="20"/>
  <c r="L1731" i="19"/>
  <c r="BX542" i="20"/>
  <c r="BX1729" i="19"/>
  <c r="AB542" i="20"/>
  <c r="AB1729" i="19"/>
  <c r="BF541" i="20"/>
  <c r="BF1728" i="19"/>
  <c r="J541" i="20"/>
  <c r="J1728" i="19"/>
  <c r="AH569" i="20"/>
  <c r="AH1756" i="19"/>
  <c r="Y561" i="20"/>
  <c r="Y1748" i="19"/>
  <c r="AD557" i="20"/>
  <c r="AD1744" i="19"/>
  <c r="O555" i="20"/>
  <c r="O1742" i="19"/>
  <c r="AL552" i="20"/>
  <c r="AL1739" i="19"/>
  <c r="CB549" i="20"/>
  <c r="CB1736" i="19"/>
  <c r="AR547" i="20"/>
  <c r="AR1734" i="19"/>
  <c r="BT545" i="20"/>
  <c r="BT1732" i="19"/>
  <c r="BL543" i="20"/>
  <c r="BL1730" i="19"/>
  <c r="BK542" i="20"/>
  <c r="BK1729" i="19"/>
  <c r="O542" i="20"/>
  <c r="O1729" i="19"/>
  <c r="AS541" i="20"/>
  <c r="AS1728" i="19"/>
  <c r="M541" i="20"/>
  <c r="M1728" i="19"/>
  <c r="AQ540" i="20"/>
  <c r="AQ1727" i="19"/>
  <c r="K540" i="20"/>
  <c r="K1727" i="19"/>
  <c r="AO539" i="20"/>
  <c r="AO1726" i="19"/>
  <c r="AV568" i="20"/>
  <c r="AV1755" i="19"/>
  <c r="I561" i="20"/>
  <c r="I1748" i="19"/>
  <c r="AF558" i="20"/>
  <c r="AF1745" i="19"/>
  <c r="J555" i="20"/>
  <c r="J1742" i="19"/>
  <c r="AH552" i="20"/>
  <c r="AH1739" i="19"/>
  <c r="BJ550" i="20"/>
  <c r="BJ1737" i="19"/>
  <c r="Z548" i="20"/>
  <c r="Z1735" i="19"/>
  <c r="BP545" i="20"/>
  <c r="BP1732" i="19"/>
  <c r="R544" i="20"/>
  <c r="R1731" i="19"/>
  <c r="BZ542" i="20"/>
  <c r="BZ1729" i="19"/>
  <c r="N542" i="20"/>
  <c r="N1729" i="19"/>
  <c r="AR541" i="20"/>
  <c r="AR1728" i="19"/>
  <c r="L541" i="20"/>
  <c r="L1728" i="19"/>
  <c r="BF540" i="20"/>
  <c r="BF1727" i="19"/>
  <c r="J540" i="20"/>
  <c r="J1727" i="19"/>
  <c r="BD539" i="20"/>
  <c r="BD1726" i="19"/>
  <c r="H539" i="20"/>
  <c r="H1726" i="19"/>
  <c r="F538" i="20"/>
  <c r="F1725" i="19"/>
  <c r="M544" i="20"/>
  <c r="M1731" i="19"/>
  <c r="BY544" i="20"/>
  <c r="BY1731" i="19"/>
  <c r="AE545" i="20"/>
  <c r="AE1732" i="19"/>
  <c r="BK545" i="20"/>
  <c r="BK1732" i="19"/>
  <c r="AG546" i="20"/>
  <c r="AG1733" i="19"/>
  <c r="BM546" i="20"/>
  <c r="BM1733" i="19"/>
  <c r="S547" i="20"/>
  <c r="S1734" i="19"/>
  <c r="BO547" i="20"/>
  <c r="BO1734" i="19"/>
  <c r="U548" i="20"/>
  <c r="U1735" i="19"/>
  <c r="BA548" i="20"/>
  <c r="BA1735" i="19"/>
  <c r="W549" i="20"/>
  <c r="W1736" i="19"/>
  <c r="BS549" i="20"/>
  <c r="BS1736" i="19"/>
  <c r="Y550" i="20"/>
  <c r="Y1737" i="19"/>
  <c r="BU550" i="20"/>
  <c r="BU1737" i="19"/>
  <c r="AQ551" i="20"/>
  <c r="AQ1738" i="19"/>
  <c r="BW551" i="20"/>
  <c r="BW1738" i="19"/>
  <c r="AC552" i="20"/>
  <c r="AC1739" i="19"/>
  <c r="BI552" i="20"/>
  <c r="BI1739" i="19"/>
  <c r="O553" i="20"/>
  <c r="O1740" i="19"/>
  <c r="BK553" i="20"/>
  <c r="BK1740" i="19"/>
  <c r="Q554" i="20"/>
  <c r="Q1741" i="19"/>
  <c r="CC554" i="20"/>
  <c r="CC1741" i="19"/>
  <c r="AT555" i="20"/>
  <c r="AT1742" i="19"/>
  <c r="AF556" i="20"/>
  <c r="AF1743" i="19"/>
  <c r="R557" i="20"/>
  <c r="R1744" i="19"/>
  <c r="BI557" i="20"/>
  <c r="BI1744" i="19"/>
  <c r="Y558" i="20"/>
  <c r="Y1745" i="19"/>
  <c r="K559" i="20"/>
  <c r="K1746" i="19"/>
  <c r="BW559" i="20"/>
  <c r="BW1746" i="19"/>
  <c r="BA561" i="20"/>
  <c r="BA1748" i="19"/>
  <c r="Y563" i="20"/>
  <c r="Y1750" i="19"/>
  <c r="BW564" i="20"/>
  <c r="BW1751" i="19"/>
  <c r="AT567" i="20"/>
  <c r="AT1754" i="19"/>
  <c r="AH577" i="20"/>
  <c r="AH1764" i="19"/>
  <c r="BM587" i="20"/>
  <c r="BM1774" i="19"/>
  <c r="AG543" i="20"/>
  <c r="AG1730" i="19"/>
  <c r="CC543" i="20"/>
  <c r="CC1730" i="19"/>
  <c r="AI544" i="20"/>
  <c r="AI1731" i="19"/>
  <c r="BO544" i="20"/>
  <c r="BO1731" i="19"/>
  <c r="AK545" i="20"/>
  <c r="AK1732" i="19"/>
  <c r="BQ545" i="20"/>
  <c r="BQ1732" i="19"/>
  <c r="W546" i="20"/>
  <c r="W1733" i="19"/>
  <c r="AM546" i="20"/>
  <c r="AM1733" i="19"/>
  <c r="BC546" i="20"/>
  <c r="BC1733" i="19"/>
  <c r="I547" i="20"/>
  <c r="I1734" i="19"/>
  <c r="Y547" i="20"/>
  <c r="Y1734" i="19"/>
  <c r="AO547" i="20"/>
  <c r="AO1734" i="19"/>
  <c r="BE547" i="20"/>
  <c r="BE1734" i="19"/>
  <c r="BU547" i="20"/>
  <c r="BU1734" i="19"/>
  <c r="K548" i="20"/>
  <c r="K1735" i="19"/>
  <c r="AA548" i="20"/>
  <c r="AA1735" i="19"/>
  <c r="AQ548" i="20"/>
  <c r="AQ1735" i="19"/>
  <c r="BG548" i="20"/>
  <c r="BG1735" i="19"/>
  <c r="BW548" i="20"/>
  <c r="BW1735" i="19"/>
  <c r="M549" i="20"/>
  <c r="M1736" i="19"/>
  <c r="AC549" i="20"/>
  <c r="AC1736" i="19"/>
  <c r="AS549" i="20"/>
  <c r="AS1736" i="19"/>
  <c r="BI549" i="20"/>
  <c r="BI1736" i="19"/>
  <c r="BY549" i="20"/>
  <c r="BY1736" i="19"/>
  <c r="O550" i="20"/>
  <c r="O1737" i="19"/>
  <c r="AE550" i="20"/>
  <c r="AE1737" i="19"/>
  <c r="CA550" i="20"/>
  <c r="CA1737" i="19"/>
  <c r="AW551" i="20"/>
  <c r="AW1738" i="19"/>
  <c r="CC551" i="20"/>
  <c r="CC1738" i="19"/>
  <c r="AI552" i="20"/>
  <c r="AI1739" i="19"/>
  <c r="BO552" i="20"/>
  <c r="BO1739" i="19"/>
  <c r="AK553" i="20"/>
  <c r="AK1740" i="19"/>
  <c r="G554" i="20"/>
  <c r="G1741" i="19"/>
  <c r="AU554" i="20"/>
  <c r="AU1741" i="19"/>
  <c r="AG555" i="20"/>
  <c r="AG1742" i="19"/>
  <c r="S556" i="20"/>
  <c r="S1743" i="19"/>
  <c r="E557" i="20"/>
  <c r="E1744" i="19"/>
  <c r="BQ557" i="20"/>
  <c r="BQ1744" i="19"/>
  <c r="BC558" i="20"/>
  <c r="BC1745" i="19"/>
  <c r="S559" i="20"/>
  <c r="S1746" i="19"/>
  <c r="E560" i="20"/>
  <c r="E1747" i="19"/>
  <c r="BK562" i="20"/>
  <c r="BK1749" i="19"/>
  <c r="U565" i="20"/>
  <c r="U1752" i="19"/>
  <c r="BS566" i="20"/>
  <c r="BS1753" i="19"/>
  <c r="AZ578" i="20"/>
  <c r="AZ1765" i="19"/>
  <c r="AF544" i="20"/>
  <c r="AF1731" i="19"/>
  <c r="CB544" i="20"/>
  <c r="CB1731" i="19"/>
  <c r="AH545" i="20"/>
  <c r="AH1732" i="19"/>
  <c r="BN545" i="20"/>
  <c r="BN1732" i="19"/>
  <c r="T546" i="20"/>
  <c r="T1733" i="19"/>
  <c r="BP546" i="20"/>
  <c r="BP1733" i="19"/>
  <c r="AL547" i="20"/>
  <c r="AL1734" i="19"/>
  <c r="BR547" i="20"/>
  <c r="BR1734" i="19"/>
  <c r="AN548" i="20"/>
  <c r="AN1735" i="19"/>
  <c r="BT548" i="20"/>
  <c r="BT1735" i="19"/>
  <c r="Z549" i="20"/>
  <c r="Z1736" i="19"/>
  <c r="BV549" i="20"/>
  <c r="BV1736" i="19"/>
  <c r="AB550" i="20"/>
  <c r="AB1737" i="19"/>
  <c r="BH550" i="20"/>
  <c r="BH1737" i="19"/>
  <c r="AD551" i="20"/>
  <c r="AD1738" i="19"/>
  <c r="BJ551" i="20"/>
  <c r="BJ1738" i="19"/>
  <c r="AF552" i="20"/>
  <c r="AF1739" i="19"/>
  <c r="CB552" i="20"/>
  <c r="CB1739" i="19"/>
  <c r="R553" i="20"/>
  <c r="R1740" i="19"/>
  <c r="BN553" i="20"/>
  <c r="BN1740" i="19"/>
  <c r="AQ554" i="20"/>
  <c r="AQ1741" i="19"/>
  <c r="AC555" i="20"/>
  <c r="AC1742" i="19"/>
  <c r="BS555" i="20"/>
  <c r="BS1742" i="19"/>
  <c r="BE556" i="20"/>
  <c r="BE1743" i="19"/>
  <c r="AQ557" i="20"/>
  <c r="AQ1744" i="19"/>
  <c r="AC558" i="20"/>
  <c r="AC1745" i="19"/>
  <c r="O559" i="20"/>
  <c r="O1746" i="19"/>
  <c r="BF559" i="20"/>
  <c r="BF1746" i="19"/>
  <c r="CA560" i="20"/>
  <c r="CA1747" i="19"/>
  <c r="AY562" i="20"/>
  <c r="AY1749" i="19"/>
  <c r="I565" i="20"/>
  <c r="I1752" i="19"/>
  <c r="P568" i="20"/>
  <c r="P1755" i="19"/>
  <c r="BH574" i="20"/>
  <c r="BH1761" i="19"/>
  <c r="BU596" i="20"/>
  <c r="BU1783" i="19"/>
  <c r="BJ554" i="20"/>
  <c r="BJ1741" i="19"/>
  <c r="AF555" i="20"/>
  <c r="AF1742" i="19"/>
  <c r="BL555" i="20"/>
  <c r="BL1742" i="19"/>
  <c r="AH556" i="20"/>
  <c r="AH1743" i="19"/>
  <c r="BN556" i="20"/>
  <c r="BN1743" i="19"/>
  <c r="T557" i="20"/>
  <c r="T1744" i="19"/>
  <c r="BP557" i="20"/>
  <c r="BP1744" i="19"/>
  <c r="AL558" i="20"/>
  <c r="AL1745" i="19"/>
  <c r="BR558" i="20"/>
  <c r="BR1745" i="19"/>
  <c r="AN559" i="20"/>
  <c r="AN1746" i="19"/>
  <c r="BT559" i="20"/>
  <c r="BT1746" i="19"/>
  <c r="Z560" i="20"/>
  <c r="Z1747" i="19"/>
  <c r="BV560" i="20"/>
  <c r="BV1747" i="19"/>
  <c r="AB561" i="20"/>
  <c r="AB1748" i="19"/>
  <c r="BX561" i="20"/>
  <c r="BX1748" i="19"/>
  <c r="AT562" i="20"/>
  <c r="AT1749" i="19"/>
  <c r="BZ562" i="20"/>
  <c r="BZ1749" i="19"/>
  <c r="AF563" i="20"/>
  <c r="AF1750" i="19"/>
  <c r="BL563" i="20"/>
  <c r="BL1750" i="19"/>
  <c r="AH564" i="20"/>
  <c r="AH1751" i="19"/>
  <c r="CD564" i="20"/>
  <c r="CD1751" i="19"/>
  <c r="AJ565" i="20"/>
  <c r="AJ1752" i="19"/>
  <c r="F566" i="20"/>
  <c r="F1753" i="19"/>
  <c r="AL566" i="20"/>
  <c r="AL1753" i="19"/>
  <c r="H567" i="20"/>
  <c r="H1754" i="19"/>
  <c r="BV567" i="20"/>
  <c r="BV1754" i="19"/>
  <c r="AF570" i="20"/>
  <c r="AF1757" i="19"/>
  <c r="BP572" i="20"/>
  <c r="BP1759" i="19"/>
  <c r="Z575" i="20"/>
  <c r="Z1762" i="19"/>
  <c r="BJ577" i="20"/>
  <c r="BJ1764" i="19"/>
  <c r="AH579" i="20"/>
  <c r="AH1766" i="19"/>
  <c r="BR581" i="20"/>
  <c r="BR1768" i="19"/>
  <c r="AY590" i="20"/>
  <c r="AY1777" i="19"/>
  <c r="BH560" i="20"/>
  <c r="BH1747" i="19"/>
  <c r="N561" i="20"/>
  <c r="N1748" i="19"/>
  <c r="BJ561" i="20"/>
  <c r="BJ1748" i="19"/>
  <c r="P562" i="20"/>
  <c r="P1749" i="19"/>
  <c r="BL562" i="20"/>
  <c r="BL1749" i="19"/>
  <c r="R563" i="20"/>
  <c r="R1750" i="19"/>
  <c r="AX563" i="20"/>
  <c r="AX1750" i="19"/>
  <c r="T564" i="20"/>
  <c r="T1751" i="19"/>
  <c r="AZ564" i="20"/>
  <c r="AZ1751" i="19"/>
  <c r="V565" i="20"/>
  <c r="V1752" i="19"/>
  <c r="BR565" i="20"/>
  <c r="BR1752" i="19"/>
  <c r="X566" i="20"/>
  <c r="X1753" i="19"/>
  <c r="BT566" i="20"/>
  <c r="BT1753" i="19"/>
  <c r="CD567" i="20"/>
  <c r="CD1754" i="19"/>
  <c r="BB569" i="20"/>
  <c r="BB1756" i="19"/>
  <c r="L572" i="20"/>
  <c r="L1759" i="19"/>
  <c r="AV574" i="20"/>
  <c r="AV1761" i="19"/>
  <c r="F577" i="20"/>
  <c r="F1764" i="19"/>
  <c r="AB580" i="20"/>
  <c r="AB1767" i="19"/>
  <c r="AO583" i="20"/>
  <c r="AO1770" i="19"/>
  <c r="AS560" i="20"/>
  <c r="AS1747" i="19"/>
  <c r="BY560" i="20"/>
  <c r="BY1747" i="19"/>
  <c r="AU561" i="20"/>
  <c r="AU1748" i="19"/>
  <c r="CA561" i="20"/>
  <c r="CA1748" i="19"/>
  <c r="AW562" i="20"/>
  <c r="AW1749" i="19"/>
  <c r="CC562" i="20"/>
  <c r="CC1749" i="19"/>
  <c r="AY563" i="20"/>
  <c r="AY1750" i="19"/>
  <c r="E564" i="20"/>
  <c r="E1751" i="19"/>
  <c r="AK564" i="20"/>
  <c r="AK1751" i="19"/>
  <c r="BQ564" i="20"/>
  <c r="BQ1751" i="19"/>
  <c r="AM565" i="20"/>
  <c r="AM1752" i="19"/>
  <c r="I566" i="20"/>
  <c r="I1753" i="19"/>
  <c r="BE566" i="20"/>
  <c r="BE1753" i="19"/>
  <c r="K567" i="20"/>
  <c r="K1754" i="19"/>
  <c r="BT568" i="20"/>
  <c r="BT1755" i="19"/>
  <c r="AR570" i="20"/>
  <c r="AR1757" i="19"/>
  <c r="CB572" i="20"/>
  <c r="CB1759" i="19"/>
  <c r="AZ574" i="20"/>
  <c r="AZ1761" i="19"/>
  <c r="J577" i="20"/>
  <c r="J1764" i="19"/>
  <c r="AT579" i="20"/>
  <c r="AT1766" i="19"/>
  <c r="CD581" i="20"/>
  <c r="CD1768" i="19"/>
  <c r="AU586" i="20"/>
  <c r="AU1773" i="19"/>
  <c r="AS567" i="20"/>
  <c r="AS1754" i="19"/>
  <c r="O568" i="20"/>
  <c r="O1755" i="19"/>
  <c r="BK568" i="20"/>
  <c r="BK1755" i="19"/>
  <c r="AG569" i="20"/>
  <c r="AG1756" i="19"/>
  <c r="CC569" i="20"/>
  <c r="CC1756" i="19"/>
  <c r="AI570" i="20"/>
  <c r="AI1757" i="19"/>
  <c r="E571" i="20"/>
  <c r="E1758" i="19"/>
  <c r="AK571" i="20"/>
  <c r="AK1758" i="19"/>
  <c r="BQ571" i="20"/>
  <c r="BQ1758" i="19"/>
  <c r="W572" i="20"/>
  <c r="W1759" i="19"/>
  <c r="BS572" i="20"/>
  <c r="BS1759" i="19"/>
  <c r="Y573" i="20"/>
  <c r="Y1760" i="19"/>
  <c r="BU573" i="20"/>
  <c r="BU1760" i="19"/>
  <c r="AQ574" i="20"/>
  <c r="AQ1761" i="19"/>
  <c r="BW574" i="20"/>
  <c r="BW1761" i="19"/>
  <c r="AS575" i="20"/>
  <c r="AS1762" i="19"/>
  <c r="O576" i="20"/>
  <c r="O1763" i="19"/>
  <c r="AU576" i="20"/>
  <c r="AU1763" i="19"/>
  <c r="CA576" i="20"/>
  <c r="CA1763" i="19"/>
  <c r="AW577" i="20"/>
  <c r="AW1764" i="19"/>
  <c r="CC577" i="20"/>
  <c r="CC1764" i="19"/>
  <c r="S578" i="20"/>
  <c r="S1765" i="19"/>
  <c r="BO578" i="20"/>
  <c r="BO1765" i="19"/>
  <c r="AK579" i="20"/>
  <c r="AK1766" i="19"/>
  <c r="W580" i="20"/>
  <c r="W1767" i="19"/>
  <c r="I581" i="20"/>
  <c r="I1768" i="19"/>
  <c r="BE581" i="20"/>
  <c r="BE1768" i="19"/>
  <c r="AT582" i="20"/>
  <c r="AT1769" i="19"/>
  <c r="AM584" i="20"/>
  <c r="AM1771" i="19"/>
  <c r="BW586" i="20"/>
  <c r="BW1773" i="19"/>
  <c r="U591" i="20"/>
  <c r="U1778" i="19"/>
  <c r="AQ567" i="20"/>
  <c r="AQ1754" i="19"/>
  <c r="BW567" i="20"/>
  <c r="BW1754" i="19"/>
  <c r="AS568" i="20"/>
  <c r="AS1755" i="19"/>
  <c r="AE569" i="20"/>
  <c r="AE1756" i="19"/>
  <c r="BK569" i="20"/>
  <c r="BK1756" i="19"/>
  <c r="Q570" i="20"/>
  <c r="Q1757" i="19"/>
  <c r="BM570" i="20"/>
  <c r="BM1757" i="19"/>
  <c r="S571" i="20"/>
  <c r="S1758" i="19"/>
  <c r="BO571" i="20"/>
  <c r="BO1758" i="19"/>
  <c r="AK572" i="20"/>
  <c r="AK1759" i="19"/>
  <c r="BQ572" i="20"/>
  <c r="BQ1759" i="19"/>
  <c r="AM573" i="20"/>
  <c r="AM1760" i="19"/>
  <c r="I574" i="20"/>
  <c r="I1761" i="19"/>
  <c r="AO574" i="20"/>
  <c r="AO1761" i="19"/>
  <c r="K575" i="20"/>
  <c r="K1762" i="19"/>
  <c r="BG575" i="20"/>
  <c r="BG1762" i="19"/>
  <c r="M576" i="20"/>
  <c r="M1763" i="19"/>
  <c r="BI576" i="20"/>
  <c r="BI1763" i="19"/>
  <c r="AE577" i="20"/>
  <c r="AE1764" i="19"/>
  <c r="BK577" i="20"/>
  <c r="BK1764" i="19"/>
  <c r="AG578" i="20"/>
  <c r="AG1765" i="19"/>
  <c r="CC578" i="20"/>
  <c r="CC1765" i="19"/>
  <c r="AY579" i="20"/>
  <c r="AY1766" i="19"/>
  <c r="U580" i="20"/>
  <c r="U1767" i="19"/>
  <c r="BQ580" i="20"/>
  <c r="BQ1767" i="19"/>
  <c r="AM581" i="20"/>
  <c r="AM1768" i="19"/>
  <c r="J582" i="20"/>
  <c r="J1769" i="19"/>
  <c r="AB583" i="20"/>
  <c r="AB1770" i="19"/>
  <c r="AE584" i="20"/>
  <c r="AE1771" i="19"/>
  <c r="BO586" i="20"/>
  <c r="BO1773" i="19"/>
  <c r="BO590" i="20"/>
  <c r="BO1777" i="19"/>
  <c r="BL567" i="20"/>
  <c r="BL1754" i="19"/>
  <c r="R568" i="20"/>
  <c r="R1755" i="19"/>
  <c r="BN568" i="20"/>
  <c r="BN1755" i="19"/>
  <c r="AJ569" i="20"/>
  <c r="AJ1756" i="19"/>
  <c r="BP569" i="20"/>
  <c r="BP1756" i="19"/>
  <c r="AL570" i="20"/>
  <c r="AL1757" i="19"/>
  <c r="H571" i="20"/>
  <c r="H1758" i="19"/>
  <c r="AN571" i="20"/>
  <c r="AN1758" i="19"/>
  <c r="J572" i="20"/>
  <c r="J1759" i="19"/>
  <c r="BF572" i="20"/>
  <c r="BF1759" i="19"/>
  <c r="AB573" i="20"/>
  <c r="AB1760" i="19"/>
  <c r="BX573" i="20"/>
  <c r="BX1760" i="19"/>
  <c r="AD574" i="20"/>
  <c r="AD1761" i="19"/>
  <c r="BJ574" i="20"/>
  <c r="BJ1761" i="19"/>
  <c r="AF575" i="20"/>
  <c r="AF1762" i="19"/>
  <c r="CB575" i="20"/>
  <c r="CB1762" i="19"/>
  <c r="AH576" i="20"/>
  <c r="AH1763" i="19"/>
  <c r="BN576" i="20"/>
  <c r="BN1763" i="19"/>
  <c r="T577" i="20"/>
  <c r="T1764" i="19"/>
  <c r="BP577" i="20"/>
  <c r="BP1764" i="19"/>
  <c r="AL578" i="20"/>
  <c r="AL1765" i="19"/>
  <c r="H579" i="20"/>
  <c r="H1766" i="19"/>
  <c r="BD579" i="20"/>
  <c r="BD1766" i="19"/>
  <c r="J580" i="20"/>
  <c r="J1767" i="19"/>
  <c r="BF580" i="20"/>
  <c r="BF1767" i="19"/>
  <c r="AB581" i="20"/>
  <c r="AB1768" i="19"/>
  <c r="BX581" i="20"/>
  <c r="BX1768" i="19"/>
  <c r="E583" i="20"/>
  <c r="E1770" i="19"/>
  <c r="AY584" i="20"/>
  <c r="AY1771" i="19"/>
  <c r="I587" i="20"/>
  <c r="I1774" i="19"/>
  <c r="BQ591" i="20"/>
  <c r="BQ1778" i="19"/>
  <c r="R584" i="20"/>
  <c r="R1771" i="19"/>
  <c r="AX584" i="20"/>
  <c r="AX1771" i="19"/>
  <c r="CD584" i="20"/>
  <c r="CD1771" i="19"/>
  <c r="AJ585" i="20"/>
  <c r="AJ1772" i="19"/>
  <c r="F586" i="20"/>
  <c r="F1773" i="19"/>
  <c r="AL586" i="20"/>
  <c r="AL1773" i="19"/>
  <c r="H587" i="20"/>
  <c r="H1774" i="19"/>
  <c r="BD587" i="20"/>
  <c r="BD1774" i="19"/>
  <c r="J588" i="20"/>
  <c r="J1775" i="19"/>
  <c r="W589" i="20"/>
  <c r="W1776" i="19"/>
  <c r="CA590" i="20"/>
  <c r="CA1777" i="19"/>
  <c r="AC594" i="20"/>
  <c r="AC1781" i="19"/>
  <c r="W599" i="20"/>
  <c r="W1786" i="19"/>
  <c r="AJ582" i="20"/>
  <c r="AJ1769" i="19"/>
  <c r="F583" i="20"/>
  <c r="F1770" i="19"/>
  <c r="AL583" i="20"/>
  <c r="AL1770" i="19"/>
  <c r="H584" i="20"/>
  <c r="H1771" i="19"/>
  <c r="AN584" i="20"/>
  <c r="AN1771" i="19"/>
  <c r="J585" i="20"/>
  <c r="J1772" i="19"/>
  <c r="BF585" i="20"/>
  <c r="BF1772" i="19"/>
  <c r="L586" i="20"/>
  <c r="L1773" i="19"/>
  <c r="BH586" i="20"/>
  <c r="BH1773" i="19"/>
  <c r="AD587" i="20"/>
  <c r="AD1774" i="19"/>
  <c r="BZ587" i="20"/>
  <c r="BZ1774" i="19"/>
  <c r="AW588" i="20"/>
  <c r="AW1775" i="19"/>
  <c r="AI589" i="20"/>
  <c r="AI1776" i="19"/>
  <c r="Y591" i="20"/>
  <c r="Y1778" i="19"/>
  <c r="BY594" i="20"/>
  <c r="BY1781" i="19"/>
  <c r="BS599" i="20"/>
  <c r="BS1786" i="19"/>
  <c r="AS582" i="20"/>
  <c r="AS1769" i="19"/>
  <c r="BY582" i="20"/>
  <c r="BY1769" i="19"/>
  <c r="AU583" i="20"/>
  <c r="AU1770" i="19"/>
  <c r="Q584" i="20"/>
  <c r="Q1771" i="19"/>
  <c r="AW584" i="20"/>
  <c r="AW1771" i="19"/>
  <c r="CC584" i="20"/>
  <c r="CC1771" i="19"/>
  <c r="AY585" i="20"/>
  <c r="AY1772" i="19"/>
  <c r="E586" i="20"/>
  <c r="E1773" i="19"/>
  <c r="BA586" i="20"/>
  <c r="BA1773" i="19"/>
  <c r="G587" i="20"/>
  <c r="G1774" i="19"/>
  <c r="AM587" i="20"/>
  <c r="AM1774" i="19"/>
  <c r="I588" i="20"/>
  <c r="I1775" i="19"/>
  <c r="U589" i="20"/>
  <c r="U1776" i="19"/>
  <c r="BI591" i="20"/>
  <c r="BI1778" i="19"/>
  <c r="BS595" i="20"/>
  <c r="BS1782" i="19"/>
  <c r="O599" i="20"/>
  <c r="O1786" i="19"/>
  <c r="AP588" i="20"/>
  <c r="AP1775" i="19"/>
  <c r="L589" i="20"/>
  <c r="L1776" i="19"/>
  <c r="BX589" i="20"/>
  <c r="BX1776" i="19"/>
  <c r="AT590" i="20"/>
  <c r="AT1777" i="19"/>
  <c r="P591" i="20"/>
  <c r="P1778" i="19"/>
  <c r="AV591" i="20"/>
  <c r="AV1778" i="19"/>
  <c r="R592" i="20"/>
  <c r="R1779" i="19"/>
  <c r="AO593" i="20"/>
  <c r="AO1780" i="19"/>
  <c r="BG594" i="20"/>
  <c r="BG1781" i="19"/>
  <c r="BY595" i="20"/>
  <c r="BY1782" i="19"/>
  <c r="Q597" i="20"/>
  <c r="Q1784" i="19"/>
  <c r="AI598" i="20"/>
  <c r="AI1785" i="19"/>
  <c r="BA599" i="20"/>
  <c r="BA1786" i="19"/>
  <c r="AH601" i="20"/>
  <c r="AH1788" i="19"/>
  <c r="P588" i="20"/>
  <c r="P1775" i="19"/>
  <c r="CB588" i="20"/>
  <c r="CB1775" i="19"/>
  <c r="AH589" i="20"/>
  <c r="AH1776" i="19"/>
  <c r="BN589" i="20"/>
  <c r="BN1776" i="19"/>
  <c r="AJ590" i="20"/>
  <c r="AJ1777" i="19"/>
  <c r="F591" i="20"/>
  <c r="F1778" i="19"/>
  <c r="AL591" i="20"/>
  <c r="AL1778" i="19"/>
  <c r="BR591" i="20"/>
  <c r="BR1778" i="19"/>
  <c r="AN592" i="20"/>
  <c r="AN1779" i="19"/>
  <c r="G594" i="20"/>
  <c r="G1781" i="19"/>
  <c r="Y595" i="20"/>
  <c r="Y1782" i="19"/>
  <c r="BW596" i="20"/>
  <c r="BW1783" i="19"/>
  <c r="O598" i="20"/>
  <c r="O1785" i="19"/>
  <c r="CA598" i="20"/>
  <c r="CA1785" i="19"/>
  <c r="BM599" i="20"/>
  <c r="BM1786" i="19"/>
  <c r="E605" i="20"/>
  <c r="E1792" i="19"/>
  <c r="Y590" i="20"/>
  <c r="Y1777" i="19"/>
  <c r="BU590" i="20"/>
  <c r="BU1777" i="19"/>
  <c r="AQ591" i="20"/>
  <c r="AQ1778" i="19"/>
  <c r="M592" i="20"/>
  <c r="M1779" i="19"/>
  <c r="AS592" i="20"/>
  <c r="AS1779" i="19"/>
  <c r="BK593" i="20"/>
  <c r="BK1780" i="19"/>
  <c r="CC594" i="20"/>
  <c r="CC1781" i="19"/>
  <c r="BA596" i="20"/>
  <c r="BA1783" i="19"/>
  <c r="AM597" i="20"/>
  <c r="AM1784" i="19"/>
  <c r="K599" i="20"/>
  <c r="K1786" i="19"/>
  <c r="BT600" i="20"/>
  <c r="BT1787" i="19"/>
  <c r="AD607" i="20"/>
  <c r="AD1794" i="19"/>
  <c r="BR592" i="20"/>
  <c r="BR1779" i="19"/>
  <c r="AN593" i="20"/>
  <c r="AN1780" i="19"/>
  <c r="J594" i="20"/>
  <c r="J1781" i="19"/>
  <c r="BF594" i="20"/>
  <c r="BF1781" i="19"/>
  <c r="AB595" i="20"/>
  <c r="AB1782" i="19"/>
  <c r="N596" i="20"/>
  <c r="N1783" i="19"/>
  <c r="BJ596" i="20"/>
  <c r="BJ1783" i="19"/>
  <c r="AF597" i="20"/>
  <c r="AF1784" i="19"/>
  <c r="BL597" i="20"/>
  <c r="BL1784" i="19"/>
  <c r="AH598" i="20"/>
  <c r="AH1785" i="19"/>
  <c r="BN598" i="20"/>
  <c r="BN1785" i="19"/>
  <c r="AJ599" i="20"/>
  <c r="AJ1786" i="19"/>
  <c r="H600" i="20"/>
  <c r="H1787" i="19"/>
  <c r="P602" i="20"/>
  <c r="P1789" i="19"/>
  <c r="BA605" i="20"/>
  <c r="BA1792" i="19"/>
  <c r="BL592" i="20"/>
  <c r="BL1779" i="19"/>
  <c r="AH593" i="20"/>
  <c r="AH1780" i="19"/>
  <c r="CD593" i="20"/>
  <c r="CD1780" i="19"/>
  <c r="AJ594" i="20"/>
  <c r="AJ1781" i="19"/>
  <c r="BP594" i="20"/>
  <c r="BP1781" i="19"/>
  <c r="V595" i="20"/>
  <c r="V1782" i="19"/>
  <c r="BR595" i="20"/>
  <c r="BR1782" i="19"/>
  <c r="AN596" i="20"/>
  <c r="AN1783" i="19"/>
  <c r="BT596" i="20"/>
  <c r="BT1783" i="19"/>
  <c r="AP597" i="20"/>
  <c r="AP1784" i="19"/>
  <c r="L598" i="20"/>
  <c r="L1785" i="19"/>
  <c r="AR598" i="20"/>
  <c r="AR1785" i="19"/>
  <c r="N599" i="20"/>
  <c r="N1786" i="19"/>
  <c r="BJ599" i="20"/>
  <c r="BJ1786" i="19"/>
  <c r="V600" i="20"/>
  <c r="V1787" i="19"/>
  <c r="BQ602" i="20"/>
  <c r="BQ1789" i="19"/>
  <c r="K600" i="20"/>
  <c r="K1787" i="19"/>
  <c r="BG600" i="20"/>
  <c r="BG1787" i="19"/>
  <c r="M601" i="20"/>
  <c r="M1788" i="19"/>
  <c r="BY601" i="20"/>
  <c r="BY1788" i="19"/>
  <c r="AZ602" i="20"/>
  <c r="AZ1789" i="19"/>
  <c r="BR603" i="20"/>
  <c r="BR1790" i="19"/>
  <c r="AZ605" i="20"/>
  <c r="AZ1792" i="19"/>
  <c r="BH607" i="20"/>
  <c r="BH1794" i="19"/>
  <c r="AK600" i="20"/>
  <c r="AK1787" i="19"/>
  <c r="G601" i="20"/>
  <c r="G1788" i="19"/>
  <c r="AM601" i="20"/>
  <c r="AM1788" i="19"/>
  <c r="I602" i="20"/>
  <c r="I1789" i="19"/>
  <c r="AR602" i="20"/>
  <c r="AR1789" i="19"/>
  <c r="L604" i="20"/>
  <c r="L1791" i="19"/>
  <c r="N606" i="20"/>
  <c r="N1793" i="19"/>
  <c r="AH610" i="20"/>
  <c r="AH1797" i="19"/>
  <c r="BN600" i="20"/>
  <c r="BN1787" i="19"/>
  <c r="T601" i="20"/>
  <c r="T1788" i="19"/>
  <c r="AZ601" i="20"/>
  <c r="AZ1788" i="19"/>
  <c r="V602" i="20"/>
  <c r="V1789" i="19"/>
  <c r="BM602" i="20"/>
  <c r="BM1789" i="19"/>
  <c r="E604" i="20"/>
  <c r="E1791" i="19"/>
  <c r="BY605" i="20"/>
  <c r="BY1792" i="19"/>
  <c r="CD609" i="20"/>
  <c r="CD1796" i="19"/>
  <c r="BB602" i="20"/>
  <c r="BB1789" i="19"/>
  <c r="X603" i="20"/>
  <c r="X1790" i="19"/>
  <c r="BD603" i="20"/>
  <c r="BD1790" i="19"/>
  <c r="Z604" i="20"/>
  <c r="Z1791" i="19"/>
  <c r="BD605" i="20"/>
  <c r="BD1792" i="19"/>
  <c r="CD606" i="20"/>
  <c r="CD1793" i="19"/>
  <c r="AN609" i="20"/>
  <c r="AN1796" i="19"/>
  <c r="BS602" i="20"/>
  <c r="BS1789" i="19"/>
  <c r="Y603" i="20"/>
  <c r="Y1790" i="19"/>
  <c r="BU603" i="20"/>
  <c r="BU1790" i="19"/>
  <c r="AQ604" i="20"/>
  <c r="AQ1791" i="19"/>
  <c r="BE605" i="20"/>
  <c r="BE1792" i="19"/>
  <c r="AQ606" i="20"/>
  <c r="AQ1793" i="19"/>
  <c r="BD608" i="20"/>
  <c r="BD1795" i="19"/>
  <c r="AB610" i="20"/>
  <c r="AB1797" i="19"/>
  <c r="BX604" i="20"/>
  <c r="BX1791" i="19"/>
  <c r="AD605" i="20"/>
  <c r="AD1792" i="19"/>
  <c r="BJ605" i="20"/>
  <c r="BJ1792" i="19"/>
  <c r="P606" i="20"/>
  <c r="P1793" i="19"/>
  <c r="BP606" i="20"/>
  <c r="BP1793" i="19"/>
  <c r="AV607" i="20"/>
  <c r="AV1794" i="19"/>
  <c r="T609" i="20"/>
  <c r="T1796" i="19"/>
  <c r="AL610" i="20"/>
  <c r="AL1797" i="19"/>
  <c r="BE604" i="20"/>
  <c r="BE1791" i="19"/>
  <c r="AA605" i="20"/>
  <c r="AA1792" i="19"/>
  <c r="BG605" i="20"/>
  <c r="BG1792" i="19"/>
  <c r="AC606" i="20"/>
  <c r="AC1793" i="19"/>
  <c r="BL606" i="20"/>
  <c r="BL1793" i="19"/>
  <c r="AP607" i="20"/>
  <c r="AP1794" i="19"/>
  <c r="BH608" i="20"/>
  <c r="BH1795" i="19"/>
  <c r="BZ609" i="20"/>
  <c r="BZ1796" i="19"/>
  <c r="BG606" i="20"/>
  <c r="BG1793" i="19"/>
  <c r="AC607" i="20"/>
  <c r="AC1794" i="19"/>
  <c r="BI607" i="20"/>
  <c r="BI1794" i="19"/>
  <c r="O608" i="20"/>
  <c r="O1795" i="19"/>
  <c r="BK608" i="20"/>
  <c r="BK1795" i="19"/>
  <c r="AG609" i="20"/>
  <c r="AG1796" i="19"/>
  <c r="BM609" i="20"/>
  <c r="BM1796" i="19"/>
  <c r="S610" i="20"/>
  <c r="S1797" i="19"/>
  <c r="AY610" i="20"/>
  <c r="AY1797" i="19"/>
  <c r="CC606" i="20"/>
  <c r="CC1793" i="19"/>
  <c r="AY607" i="20"/>
  <c r="AY1794" i="19"/>
  <c r="AK608" i="20"/>
  <c r="AK1795" i="19"/>
  <c r="BQ608" i="20"/>
  <c r="BQ1795" i="19"/>
  <c r="AM609" i="20"/>
  <c r="AM1796" i="19"/>
  <c r="I610" i="20"/>
  <c r="I1797" i="19"/>
  <c r="BE610" i="20"/>
  <c r="BE1797" i="19"/>
  <c r="I537" i="20"/>
  <c r="I1724" i="19"/>
  <c r="BA535" i="20"/>
  <c r="BA1722" i="19"/>
  <c r="AK535" i="20"/>
  <c r="AK1722" i="19"/>
  <c r="E535" i="20"/>
  <c r="E1722" i="19"/>
  <c r="CC533" i="20"/>
  <c r="CC1720" i="19"/>
  <c r="BM533" i="20"/>
  <c r="BM1720" i="19"/>
  <c r="Q533" i="20"/>
  <c r="Q1720" i="19"/>
  <c r="AN538" i="20"/>
  <c r="AN1725" i="19"/>
  <c r="J539" i="20"/>
  <c r="J1726" i="19"/>
  <c r="AP539" i="20"/>
  <c r="AP1726" i="19"/>
  <c r="L540" i="20"/>
  <c r="L1727" i="19"/>
  <c r="AW1205" i="19"/>
  <c r="AN1205" i="19"/>
  <c r="AQ1205" i="19"/>
  <c r="O1205" i="19"/>
  <c r="BJ567" i="20"/>
  <c r="BJ1754" i="19"/>
  <c r="BS560" i="20"/>
  <c r="BS1747" i="19"/>
  <c r="L556" i="20"/>
  <c r="L1743" i="19"/>
  <c r="P553" i="20"/>
  <c r="P1740" i="19"/>
  <c r="AR551" i="20"/>
  <c r="AR1738" i="19"/>
  <c r="H549" i="20"/>
  <c r="H1736" i="19"/>
  <c r="AX546" i="20"/>
  <c r="AX1733" i="19"/>
  <c r="N544" i="20"/>
  <c r="N1731" i="19"/>
  <c r="AB543" i="20"/>
  <c r="AB1730" i="19"/>
  <c r="AI566" i="20"/>
  <c r="AI1753" i="19"/>
  <c r="G559" i="20"/>
  <c r="G1746" i="19"/>
  <c r="BK555" i="20"/>
  <c r="BK1742" i="19"/>
  <c r="BH553" i="20"/>
  <c r="BH1740" i="19"/>
  <c r="J552" i="20"/>
  <c r="J1739" i="19"/>
  <c r="AZ549" i="20"/>
  <c r="AZ1736" i="19"/>
  <c r="CB547" i="20"/>
  <c r="CB1734" i="19"/>
  <c r="AR545" i="20"/>
  <c r="AR1732" i="19"/>
  <c r="AX543" i="20"/>
  <c r="AX1730" i="19"/>
  <c r="BD542" i="20"/>
  <c r="BD1729" i="19"/>
  <c r="X542" i="20"/>
  <c r="X1729" i="19"/>
  <c r="AL541" i="20"/>
  <c r="AL1728" i="19"/>
  <c r="E567" i="20"/>
  <c r="E1754" i="19"/>
  <c r="BU541" i="20"/>
  <c r="BU1728" i="19"/>
  <c r="BP544" i="20"/>
  <c r="BP1731" i="19"/>
  <c r="BX1205" i="19"/>
  <c r="BC1205" i="19"/>
  <c r="L1205" i="19"/>
  <c r="S1205" i="19"/>
  <c r="BW1205" i="19"/>
  <c r="AF1205" i="19"/>
  <c r="K1205" i="19"/>
  <c r="AU1205" i="19"/>
  <c r="T1205" i="19"/>
  <c r="BK1205" i="19"/>
  <c r="BO1205" i="19"/>
  <c r="X1205" i="19"/>
  <c r="AB574" i="20"/>
  <c r="AB1761" i="19"/>
  <c r="BM565" i="20"/>
  <c r="BM1752" i="19"/>
  <c r="AQ562" i="20"/>
  <c r="AQ1749" i="19"/>
  <c r="BY559" i="20"/>
  <c r="BY1746" i="19"/>
  <c r="BQ558" i="20"/>
  <c r="BQ1745" i="19"/>
  <c r="BJ557" i="20"/>
  <c r="BJ1744" i="19"/>
  <c r="BC556" i="20"/>
  <c r="BC1743" i="19"/>
  <c r="AU555" i="20"/>
  <c r="AU1742" i="19"/>
  <c r="AN554" i="20"/>
  <c r="AN1741" i="19"/>
  <c r="AV553" i="20"/>
  <c r="AV1740" i="19"/>
  <c r="BJ552" i="20"/>
  <c r="BJ1739" i="19"/>
  <c r="BX551" i="20"/>
  <c r="BX1738" i="19"/>
  <c r="L551" i="20"/>
  <c r="L1738" i="19"/>
  <c r="Z550" i="20"/>
  <c r="Z1737" i="19"/>
  <c r="AN549" i="20"/>
  <c r="AN1736" i="19"/>
  <c r="BB548" i="20"/>
  <c r="BB1735" i="19"/>
  <c r="BP547" i="20"/>
  <c r="BP1734" i="19"/>
  <c r="CD546" i="20"/>
  <c r="CD1733" i="19"/>
  <c r="R546" i="20"/>
  <c r="R1733" i="19"/>
  <c r="AF545" i="20"/>
  <c r="AF1732" i="19"/>
  <c r="AT544" i="20"/>
  <c r="AT1731" i="19"/>
  <c r="BX543" i="20"/>
  <c r="BX1730" i="19"/>
  <c r="AR543" i="20"/>
  <c r="AR1730" i="19"/>
  <c r="L543" i="20"/>
  <c r="L1730" i="19"/>
  <c r="AA537" i="20"/>
  <c r="AA1724" i="19"/>
  <c r="K537" i="20"/>
  <c r="K1724" i="19"/>
  <c r="BU536" i="20"/>
  <c r="BU1723" i="19"/>
  <c r="AO536" i="20"/>
  <c r="AO1723" i="19"/>
  <c r="Y536" i="20"/>
  <c r="Y1723" i="19"/>
  <c r="I536" i="20"/>
  <c r="I1723" i="19"/>
  <c r="BC535" i="20"/>
  <c r="BC1722" i="19"/>
  <c r="AM535" i="20"/>
  <c r="AM1722" i="19"/>
  <c r="W535" i="20"/>
  <c r="W1722" i="19"/>
  <c r="BQ534" i="20"/>
  <c r="BQ1721" i="19"/>
  <c r="BA534" i="20"/>
  <c r="BA1721" i="19"/>
  <c r="AK534" i="20"/>
  <c r="AK1721" i="19"/>
  <c r="E534" i="20"/>
  <c r="E1721" i="19"/>
  <c r="BO533" i="20"/>
  <c r="BO1720" i="19"/>
  <c r="AY533" i="20"/>
  <c r="AY1720" i="19"/>
  <c r="S533" i="20"/>
  <c r="S1720" i="19"/>
  <c r="AC585" i="20"/>
  <c r="AC1772" i="19"/>
  <c r="T570" i="20"/>
  <c r="T1757" i="19"/>
  <c r="BK564" i="20"/>
  <c r="BK1751" i="19"/>
  <c r="AO561" i="20"/>
  <c r="AO1748" i="19"/>
  <c r="AX559" i="20"/>
  <c r="AX1746" i="19"/>
  <c r="AQ558" i="20"/>
  <c r="AQ1745" i="19"/>
  <c r="AI557" i="20"/>
  <c r="AI1744" i="19"/>
  <c r="AB556" i="20"/>
  <c r="AB1743" i="19"/>
  <c r="U555" i="20"/>
  <c r="U1742" i="19"/>
  <c r="N554" i="20"/>
  <c r="N1741" i="19"/>
  <c r="AB553" i="20"/>
  <c r="AB1740" i="19"/>
  <c r="AP552" i="20"/>
  <c r="AP1739" i="19"/>
  <c r="BD551" i="20"/>
  <c r="BD1738" i="19"/>
  <c r="BR550" i="20"/>
  <c r="BR1737" i="19"/>
  <c r="F550" i="20"/>
  <c r="F1737" i="19"/>
  <c r="T549" i="20"/>
  <c r="T1736" i="19"/>
  <c r="AH548" i="20"/>
  <c r="AH1735" i="19"/>
  <c r="AV547" i="20"/>
  <c r="AV1734" i="19"/>
  <c r="BJ546" i="20"/>
  <c r="BJ1733" i="19"/>
  <c r="BX545" i="20"/>
  <c r="BX1732" i="19"/>
  <c r="L545" i="20"/>
  <c r="L1732" i="19"/>
  <c r="Z544" i="20"/>
  <c r="Z1731" i="19"/>
  <c r="BN543" i="20"/>
  <c r="BN1730" i="19"/>
  <c r="AH543" i="20"/>
  <c r="AH1730" i="19"/>
  <c r="CB542" i="20"/>
  <c r="CB1729" i="19"/>
  <c r="BL542" i="20"/>
  <c r="BL1729" i="19"/>
  <c r="AV542" i="20"/>
  <c r="AV1729" i="19"/>
  <c r="AF542" i="20"/>
  <c r="AF1729" i="19"/>
  <c r="P542" i="20"/>
  <c r="P1729" i="19"/>
  <c r="BZ541" i="20"/>
  <c r="BZ1728" i="19"/>
  <c r="BJ541" i="20"/>
  <c r="BJ1728" i="19"/>
  <c r="AT541" i="20"/>
  <c r="AT1728" i="19"/>
  <c r="AD541" i="20"/>
  <c r="AD1728" i="19"/>
  <c r="N541" i="20"/>
  <c r="N1728" i="19"/>
  <c r="BX540" i="20"/>
  <c r="BX1727" i="19"/>
  <c r="BH540" i="20"/>
  <c r="BH1727" i="19"/>
  <c r="AR540" i="20"/>
  <c r="AR1727" i="19"/>
  <c r="BD572" i="20"/>
  <c r="BD1759" i="19"/>
  <c r="AG565" i="20"/>
  <c r="AG1752" i="19"/>
  <c r="K562" i="20"/>
  <c r="K1749" i="19"/>
  <c r="BN559" i="20"/>
  <c r="BN1746" i="19"/>
  <c r="BG558" i="20"/>
  <c r="BG1745" i="19"/>
  <c r="AY557" i="20"/>
  <c r="AY1744" i="19"/>
  <c r="AR556" i="20"/>
  <c r="AR1743" i="19"/>
  <c r="AK555" i="20"/>
  <c r="AK1742" i="19"/>
  <c r="AC554" i="20"/>
  <c r="AC1741" i="19"/>
  <c r="AN553" i="20"/>
  <c r="AN1740" i="19"/>
  <c r="BB552" i="20"/>
  <c r="BB1739" i="19"/>
  <c r="BP551" i="20"/>
  <c r="BP1738" i="19"/>
  <c r="CD550" i="20"/>
  <c r="CD1737" i="19"/>
  <c r="R550" i="20"/>
  <c r="R1737" i="19"/>
  <c r="AF549" i="20"/>
  <c r="AF1736" i="19"/>
  <c r="AT548" i="20"/>
  <c r="AT1735" i="19"/>
  <c r="BH547" i="20"/>
  <c r="BH1734" i="19"/>
  <c r="BV546" i="20"/>
  <c r="BV1733" i="19"/>
  <c r="J546" i="20"/>
  <c r="J1733" i="19"/>
  <c r="X545" i="20"/>
  <c r="X1732" i="19"/>
  <c r="AL544" i="20"/>
  <c r="AL1731" i="19"/>
  <c r="BT543" i="20"/>
  <c r="BT1730" i="19"/>
  <c r="AN543" i="20"/>
  <c r="AN1730" i="19"/>
  <c r="H543" i="20"/>
  <c r="H1730" i="19"/>
  <c r="BO542" i="20"/>
  <c r="BO1729" i="19"/>
  <c r="AY542" i="20"/>
  <c r="AY1729" i="19"/>
  <c r="AI542" i="20"/>
  <c r="AI1729" i="19"/>
  <c r="S542" i="20"/>
  <c r="S1729" i="19"/>
  <c r="CC541" i="20"/>
  <c r="CC1728" i="19"/>
  <c r="BM541" i="20"/>
  <c r="BM1728" i="19"/>
  <c r="AW541" i="20"/>
  <c r="AW1728" i="19"/>
  <c r="AG541" i="20"/>
  <c r="AG1728" i="19"/>
  <c r="Q541" i="20"/>
  <c r="Q1728" i="19"/>
  <c r="CA540" i="20"/>
  <c r="CA1727" i="19"/>
  <c r="BK540" i="20"/>
  <c r="BK1727" i="19"/>
  <c r="AU540" i="20"/>
  <c r="AU1727" i="19"/>
  <c r="AE540" i="20"/>
  <c r="AE1727" i="19"/>
  <c r="O540" i="20"/>
  <c r="O1727" i="19"/>
  <c r="BY539" i="20"/>
  <c r="BY1726" i="19"/>
  <c r="BI539" i="20"/>
  <c r="BI1726" i="19"/>
  <c r="AS539" i="20"/>
  <c r="AS1726" i="19"/>
  <c r="AC539" i="20"/>
  <c r="AC1726" i="19"/>
  <c r="M539" i="20"/>
  <c r="M1726" i="19"/>
  <c r="BR571" i="20"/>
  <c r="BR1758" i="19"/>
  <c r="Q565" i="20"/>
  <c r="Q1752" i="19"/>
  <c r="BU561" i="20"/>
  <c r="BU1748" i="19"/>
  <c r="BI559" i="20"/>
  <c r="BI1746" i="19"/>
  <c r="BA558" i="20"/>
  <c r="BA1745" i="19"/>
  <c r="AT557" i="20"/>
  <c r="AT1744" i="19"/>
  <c r="AM556" i="20"/>
  <c r="AM1743" i="19"/>
  <c r="AE555" i="20"/>
  <c r="AE1742" i="19"/>
  <c r="X554" i="20"/>
  <c r="X1741" i="19"/>
  <c r="AJ553" i="20"/>
  <c r="AJ1740" i="19"/>
  <c r="AX552" i="20"/>
  <c r="AX1739" i="19"/>
  <c r="BL551" i="20"/>
  <c r="BL1738" i="19"/>
  <c r="BZ550" i="20"/>
  <c r="BZ1737" i="19"/>
  <c r="N550" i="20"/>
  <c r="N1737" i="19"/>
  <c r="AB549" i="20"/>
  <c r="AB1736" i="19"/>
  <c r="AP548" i="20"/>
  <c r="AP1735" i="19"/>
  <c r="BD547" i="20"/>
  <c r="BD1734" i="19"/>
  <c r="BR546" i="20"/>
  <c r="BR1733" i="19"/>
  <c r="F546" i="20"/>
  <c r="F1733" i="19"/>
  <c r="T545" i="20"/>
  <c r="T1732" i="19"/>
  <c r="AH544" i="20"/>
  <c r="AH1731" i="19"/>
  <c r="BR543" i="20"/>
  <c r="BR1730" i="19"/>
  <c r="AL543" i="20"/>
  <c r="AL1730" i="19"/>
  <c r="F543" i="20"/>
  <c r="F1730" i="19"/>
  <c r="BN542" i="20"/>
  <c r="BN1729" i="19"/>
  <c r="AX542" i="20"/>
  <c r="AX1729" i="19"/>
  <c r="AH542" i="20"/>
  <c r="AH1729" i="19"/>
  <c r="R542" i="20"/>
  <c r="R1729" i="19"/>
  <c r="CB541" i="20"/>
  <c r="CB1728" i="19"/>
  <c r="BL541" i="20"/>
  <c r="BL1728" i="19"/>
  <c r="AV541" i="20"/>
  <c r="AV1728" i="19"/>
  <c r="AF541" i="20"/>
  <c r="AF1728" i="19"/>
  <c r="P541" i="20"/>
  <c r="P1728" i="19"/>
  <c r="BZ540" i="20"/>
  <c r="BZ1727" i="19"/>
  <c r="BJ540" i="20"/>
  <c r="BJ1727" i="19"/>
  <c r="AT540" i="20"/>
  <c r="AT1727" i="19"/>
  <c r="AD540" i="20"/>
  <c r="AD1727" i="19"/>
  <c r="N540" i="20"/>
  <c r="N1727" i="19"/>
  <c r="BX539" i="20"/>
  <c r="BX1726" i="19"/>
  <c r="BH539" i="20"/>
  <c r="BH1726" i="19"/>
  <c r="AR539" i="20"/>
  <c r="AR1726" i="19"/>
  <c r="AB539" i="20"/>
  <c r="AB1726" i="19"/>
  <c r="L539" i="20"/>
  <c r="L1726" i="19"/>
  <c r="BV538" i="20"/>
  <c r="BV1725" i="19"/>
  <c r="BF538" i="20"/>
  <c r="BF1725" i="19"/>
  <c r="AP538" i="20"/>
  <c r="AP1725" i="19"/>
  <c r="I544" i="20"/>
  <c r="I1731" i="19"/>
  <c r="Y544" i="20"/>
  <c r="Y1731" i="19"/>
  <c r="AO544" i="20"/>
  <c r="AO1731" i="19"/>
  <c r="BE544" i="20"/>
  <c r="BE1731" i="19"/>
  <c r="BU544" i="20"/>
  <c r="BU1731" i="19"/>
  <c r="K545" i="20"/>
  <c r="K1732" i="19"/>
  <c r="AA545" i="20"/>
  <c r="AA1732" i="19"/>
  <c r="AQ545" i="20"/>
  <c r="AQ1732" i="19"/>
  <c r="BG545" i="20"/>
  <c r="BG1732" i="19"/>
  <c r="BW545" i="20"/>
  <c r="BW1732" i="19"/>
  <c r="M546" i="20"/>
  <c r="M1733" i="19"/>
  <c r="AC546" i="20"/>
  <c r="AC1733" i="19"/>
  <c r="AS546" i="20"/>
  <c r="AS1733" i="19"/>
  <c r="BI546" i="20"/>
  <c r="BI1733" i="19"/>
  <c r="BY546" i="20"/>
  <c r="BY1733" i="19"/>
  <c r="O547" i="20"/>
  <c r="O1734" i="19"/>
  <c r="AE547" i="20"/>
  <c r="AE1734" i="19"/>
  <c r="AU547" i="20"/>
  <c r="AU1734" i="19"/>
  <c r="BK547" i="20"/>
  <c r="BK1734" i="19"/>
  <c r="CA547" i="20"/>
  <c r="CA1734" i="19"/>
  <c r="Q548" i="20"/>
  <c r="Q1735" i="19"/>
  <c r="AG548" i="20"/>
  <c r="AG1735" i="19"/>
  <c r="AW548" i="20"/>
  <c r="AW1735" i="19"/>
  <c r="BM548" i="20"/>
  <c r="BM1735" i="19"/>
  <c r="CC548" i="20"/>
  <c r="CC1735" i="19"/>
  <c r="S549" i="20"/>
  <c r="S1736" i="19"/>
  <c r="AI549" i="20"/>
  <c r="AI1736" i="19"/>
  <c r="AY549" i="20"/>
  <c r="AY1736" i="19"/>
  <c r="BO549" i="20"/>
  <c r="BO1736" i="19"/>
  <c r="E550" i="20"/>
  <c r="E1737" i="19"/>
  <c r="U550" i="20"/>
  <c r="U1737" i="19"/>
  <c r="AK550" i="20"/>
  <c r="AK1737" i="19"/>
  <c r="BA550" i="20"/>
  <c r="BA1737" i="19"/>
  <c r="BQ550" i="20"/>
  <c r="BQ1737" i="19"/>
  <c r="G551" i="20"/>
  <c r="G1738" i="19"/>
  <c r="W551" i="20"/>
  <c r="W1738" i="19"/>
  <c r="AM551" i="20"/>
  <c r="AM1738" i="19"/>
  <c r="BC551" i="20"/>
  <c r="BC1738" i="19"/>
  <c r="BS551" i="20"/>
  <c r="BS1738" i="19"/>
  <c r="I552" i="20"/>
  <c r="I1739" i="19"/>
  <c r="Y552" i="20"/>
  <c r="Y1739" i="19"/>
  <c r="AO552" i="20"/>
  <c r="AO1739" i="19"/>
  <c r="BE552" i="20"/>
  <c r="BE1739" i="19"/>
  <c r="BU552" i="20"/>
  <c r="BU1739" i="19"/>
  <c r="K553" i="20"/>
  <c r="K1740" i="19"/>
  <c r="AA553" i="20"/>
  <c r="AA1740" i="19"/>
  <c r="AQ553" i="20"/>
  <c r="AQ1740" i="19"/>
  <c r="BG553" i="20"/>
  <c r="BG1740" i="19"/>
  <c r="BW553" i="20"/>
  <c r="BW1740" i="19"/>
  <c r="M554" i="20"/>
  <c r="M1741" i="19"/>
  <c r="AG554" i="20"/>
  <c r="AG1741" i="19"/>
  <c r="BC554" i="20"/>
  <c r="BC1741" i="19"/>
  <c r="BX554" i="20"/>
  <c r="BX1741" i="19"/>
  <c r="S555" i="20"/>
  <c r="S1742" i="19"/>
  <c r="AO555" i="20"/>
  <c r="AO1742" i="19"/>
  <c r="BJ555" i="20"/>
  <c r="BJ1742" i="19"/>
  <c r="E556" i="20"/>
  <c r="E1743" i="19"/>
  <c r="AA556" i="20"/>
  <c r="AA1743" i="19"/>
  <c r="AV556" i="20"/>
  <c r="AV1743" i="19"/>
  <c r="BQ556" i="20"/>
  <c r="BQ1743" i="19"/>
  <c r="M557" i="20"/>
  <c r="M1744" i="19"/>
  <c r="AH557" i="20"/>
  <c r="AH1744" i="19"/>
  <c r="BC557" i="20"/>
  <c r="BC1744" i="19"/>
  <c r="BY557" i="20"/>
  <c r="BY1744" i="19"/>
  <c r="T558" i="20"/>
  <c r="T1745" i="19"/>
  <c r="AO558" i="20"/>
  <c r="AO1745" i="19"/>
  <c r="BK558" i="20"/>
  <c r="BK1745" i="19"/>
  <c r="F559" i="20"/>
  <c r="F1746" i="19"/>
  <c r="AA559" i="20"/>
  <c r="AA1746" i="19"/>
  <c r="AW559" i="20"/>
  <c r="AW1746" i="19"/>
  <c r="BR559" i="20"/>
  <c r="BR1746" i="19"/>
  <c r="M560" i="20"/>
  <c r="M1747" i="19"/>
  <c r="AY560" i="20"/>
  <c r="AY1747" i="19"/>
  <c r="AK561" i="20"/>
  <c r="AK1748" i="19"/>
  <c r="W562" i="20"/>
  <c r="W1749" i="19"/>
  <c r="I563" i="20"/>
  <c r="I1750" i="19"/>
  <c r="BU563" i="20"/>
  <c r="BU1750" i="19"/>
  <c r="BG564" i="20"/>
  <c r="BG1751" i="19"/>
  <c r="AS565" i="20"/>
  <c r="AS1752" i="19"/>
  <c r="AE566" i="20"/>
  <c r="AE1753" i="19"/>
  <c r="Q567" i="20"/>
  <c r="Q1754" i="19"/>
  <c r="CD569" i="20"/>
  <c r="CD1756" i="19"/>
  <c r="Z573" i="20"/>
  <c r="Z1760" i="19"/>
  <c r="AV576" i="20"/>
  <c r="AV1763" i="19"/>
  <c r="BR579" i="20"/>
  <c r="BR1766" i="19"/>
  <c r="AQ584" i="20"/>
  <c r="AQ1771" i="19"/>
  <c r="M543" i="20"/>
  <c r="M1730" i="19"/>
  <c r="AC543" i="20"/>
  <c r="AC1730" i="19"/>
  <c r="AS543" i="20"/>
  <c r="AS1730" i="19"/>
  <c r="BI543" i="20"/>
  <c r="BI1730" i="19"/>
  <c r="BY543" i="20"/>
  <c r="BY1730" i="19"/>
  <c r="O544" i="20"/>
  <c r="O1731" i="19"/>
  <c r="AE544" i="20"/>
  <c r="AE1731" i="19"/>
  <c r="AU544" i="20"/>
  <c r="AU1731" i="19"/>
  <c r="BK544" i="20"/>
  <c r="BK1731" i="19"/>
  <c r="CA544" i="20"/>
  <c r="CA1731" i="19"/>
  <c r="Q545" i="20"/>
  <c r="Q1732" i="19"/>
  <c r="AG545" i="20"/>
  <c r="AG1732" i="19"/>
  <c r="AW545" i="20"/>
  <c r="AW1732" i="19"/>
  <c r="BM545" i="20"/>
  <c r="BM1732" i="19"/>
  <c r="CC545" i="20"/>
  <c r="CC1732" i="19"/>
  <c r="S546" i="20"/>
  <c r="S1733" i="19"/>
  <c r="AI546" i="20"/>
  <c r="AI1733" i="19"/>
  <c r="AY546" i="20"/>
  <c r="AY1733" i="19"/>
  <c r="BO546" i="20"/>
  <c r="BO1733" i="19"/>
  <c r="E547" i="20"/>
  <c r="E1734" i="19"/>
  <c r="U547" i="20"/>
  <c r="U1734" i="19"/>
  <c r="AK547" i="20"/>
  <c r="AK1734" i="19"/>
  <c r="BA547" i="20"/>
  <c r="BA1734" i="19"/>
  <c r="BQ547" i="20"/>
  <c r="BQ1734" i="19"/>
  <c r="G548" i="20"/>
  <c r="G1735" i="19"/>
  <c r="W548" i="20"/>
  <c r="W1735" i="19"/>
  <c r="AM548" i="20"/>
  <c r="AM1735" i="19"/>
  <c r="BC548" i="20"/>
  <c r="BC1735" i="19"/>
  <c r="BS548" i="20"/>
  <c r="BS1735" i="19"/>
  <c r="I549" i="20"/>
  <c r="I1736" i="19"/>
  <c r="Y549" i="20"/>
  <c r="Y1736" i="19"/>
  <c r="AO549" i="20"/>
  <c r="AO1736" i="19"/>
  <c r="BE549" i="20"/>
  <c r="BE1736" i="19"/>
  <c r="BU549" i="20"/>
  <c r="BU1736" i="19"/>
  <c r="K550" i="20"/>
  <c r="K1737" i="19"/>
  <c r="AA550" i="20"/>
  <c r="AA1737" i="19"/>
  <c r="AQ550" i="20"/>
  <c r="AQ1737" i="19"/>
  <c r="BG550" i="20"/>
  <c r="BG1737" i="19"/>
  <c r="BW550" i="20"/>
  <c r="BW1737" i="19"/>
  <c r="M551" i="20"/>
  <c r="M1738" i="19"/>
  <c r="AC551" i="20"/>
  <c r="AC1738" i="19"/>
  <c r="AS551" i="20"/>
  <c r="AS1738" i="19"/>
  <c r="BI551" i="20"/>
  <c r="BI1738" i="19"/>
  <c r="BY551" i="20"/>
  <c r="BY1738" i="19"/>
  <c r="O552" i="20"/>
  <c r="O1739" i="19"/>
  <c r="AE552" i="20"/>
  <c r="AE1739" i="19"/>
  <c r="AU552" i="20"/>
  <c r="AU1739" i="19"/>
  <c r="BK552" i="20"/>
  <c r="BK1739" i="19"/>
  <c r="CA552" i="20"/>
  <c r="CA1739" i="19"/>
  <c r="Q553" i="20"/>
  <c r="Q1740" i="19"/>
  <c r="AG553" i="20"/>
  <c r="AG1740" i="19"/>
  <c r="AW553" i="20"/>
  <c r="AW1740" i="19"/>
  <c r="BM553" i="20"/>
  <c r="BM1740" i="19"/>
  <c r="CC553" i="20"/>
  <c r="CC1740" i="19"/>
  <c r="T554" i="20"/>
  <c r="T1741" i="19"/>
  <c r="AO554" i="20"/>
  <c r="AO1741" i="19"/>
  <c r="BK554" i="20"/>
  <c r="BK1741" i="19"/>
  <c r="F555" i="20"/>
  <c r="F1742" i="19"/>
  <c r="AA555" i="20"/>
  <c r="AA1742" i="19"/>
  <c r="AW555" i="20"/>
  <c r="AW1742" i="19"/>
  <c r="BR555" i="20"/>
  <c r="BR1742" i="19"/>
  <c r="M556" i="20"/>
  <c r="M1743" i="19"/>
  <c r="AI556" i="20"/>
  <c r="AI1743" i="19"/>
  <c r="BD556" i="20"/>
  <c r="BD1743" i="19"/>
  <c r="BY556" i="20"/>
  <c r="BY1743" i="19"/>
  <c r="U557" i="20"/>
  <c r="U1744" i="19"/>
  <c r="AP557" i="20"/>
  <c r="AP1744" i="19"/>
  <c r="BK557" i="20"/>
  <c r="BK1744" i="19"/>
  <c r="G558" i="20"/>
  <c r="G1745" i="19"/>
  <c r="AB558" i="20"/>
  <c r="AB1745" i="19"/>
  <c r="AW558" i="20"/>
  <c r="AW1745" i="19"/>
  <c r="BS558" i="20"/>
  <c r="BS1745" i="19"/>
  <c r="N559" i="20"/>
  <c r="N1746" i="19"/>
  <c r="AI559" i="20"/>
  <c r="AI1746" i="19"/>
  <c r="BE559" i="20"/>
  <c r="BE1746" i="19"/>
  <c r="BZ559" i="20"/>
  <c r="BZ1746" i="19"/>
  <c r="W560" i="20"/>
  <c r="W1747" i="19"/>
  <c r="BW560" i="20"/>
  <c r="BW1747" i="19"/>
  <c r="BI561" i="20"/>
  <c r="BI1748" i="19"/>
  <c r="AU562" i="20"/>
  <c r="AU1749" i="19"/>
  <c r="AG563" i="20"/>
  <c r="AG1750" i="19"/>
  <c r="S564" i="20"/>
  <c r="S1751" i="19"/>
  <c r="E565" i="20"/>
  <c r="E1752" i="19"/>
  <c r="BQ565" i="20"/>
  <c r="BQ1752" i="19"/>
  <c r="BC566" i="20"/>
  <c r="BC1753" i="19"/>
  <c r="BZ567" i="20"/>
  <c r="BZ1754" i="19"/>
  <c r="V571" i="20"/>
  <c r="V1758" i="19"/>
  <c r="AR574" i="20"/>
  <c r="AR1761" i="19"/>
  <c r="BN577" i="20"/>
  <c r="BN1764" i="19"/>
  <c r="J581" i="20"/>
  <c r="J1768" i="19"/>
  <c r="AK591" i="20"/>
  <c r="AK1778" i="19"/>
  <c r="AB544" i="20"/>
  <c r="AB1731" i="19"/>
  <c r="AR544" i="20"/>
  <c r="AR1731" i="19"/>
  <c r="BH544" i="20"/>
  <c r="BH1731" i="19"/>
  <c r="BX544" i="20"/>
  <c r="BX1731" i="19"/>
  <c r="N545" i="20"/>
  <c r="N1732" i="19"/>
  <c r="AD545" i="20"/>
  <c r="AD1732" i="19"/>
  <c r="AT545" i="20"/>
  <c r="AT1732" i="19"/>
  <c r="BJ545" i="20"/>
  <c r="BJ1732" i="19"/>
  <c r="BZ545" i="20"/>
  <c r="BZ1732" i="19"/>
  <c r="P546" i="20"/>
  <c r="P1733" i="19"/>
  <c r="AF546" i="20"/>
  <c r="AF1733" i="19"/>
  <c r="AV546" i="20"/>
  <c r="AV1733" i="19"/>
  <c r="BL546" i="20"/>
  <c r="BL1733" i="19"/>
  <c r="CB546" i="20"/>
  <c r="CB1733" i="19"/>
  <c r="R547" i="20"/>
  <c r="R1734" i="19"/>
  <c r="AH547" i="20"/>
  <c r="AH1734" i="19"/>
  <c r="AX547" i="20"/>
  <c r="AX1734" i="19"/>
  <c r="BN547" i="20"/>
  <c r="BN1734" i="19"/>
  <c r="CD547" i="20"/>
  <c r="CD1734" i="19"/>
  <c r="T548" i="20"/>
  <c r="T1735" i="19"/>
  <c r="AJ548" i="20"/>
  <c r="AJ1735" i="19"/>
  <c r="AZ548" i="20"/>
  <c r="AZ1735" i="19"/>
  <c r="BP548" i="20"/>
  <c r="BP1735" i="19"/>
  <c r="F549" i="20"/>
  <c r="F1736" i="19"/>
  <c r="V549" i="20"/>
  <c r="V1736" i="19"/>
  <c r="AL549" i="20"/>
  <c r="AL1736" i="19"/>
  <c r="BB549" i="20"/>
  <c r="BB1736" i="19"/>
  <c r="BR549" i="20"/>
  <c r="BR1736" i="19"/>
  <c r="H550" i="20"/>
  <c r="H1737" i="19"/>
  <c r="X550" i="20"/>
  <c r="X1737" i="19"/>
  <c r="AN550" i="20"/>
  <c r="AN1737" i="19"/>
  <c r="BD550" i="20"/>
  <c r="BD1737" i="19"/>
  <c r="BT550" i="20"/>
  <c r="BT1737" i="19"/>
  <c r="J551" i="20"/>
  <c r="J1738" i="19"/>
  <c r="Z551" i="20"/>
  <c r="Z1738" i="19"/>
  <c r="AP551" i="20"/>
  <c r="AP1738" i="19"/>
  <c r="BF551" i="20"/>
  <c r="BF1738" i="19"/>
  <c r="BV551" i="20"/>
  <c r="BV1738" i="19"/>
  <c r="L552" i="20"/>
  <c r="L1739" i="19"/>
  <c r="AB552" i="20"/>
  <c r="AB1739" i="19"/>
  <c r="AR552" i="20"/>
  <c r="AR1739" i="19"/>
  <c r="BH552" i="20"/>
  <c r="BH1739" i="19"/>
  <c r="BX552" i="20"/>
  <c r="BX1739" i="19"/>
  <c r="N553" i="20"/>
  <c r="N1740" i="19"/>
  <c r="AD553" i="20"/>
  <c r="AD1740" i="19"/>
  <c r="AT553" i="20"/>
  <c r="AT1740" i="19"/>
  <c r="BJ553" i="20"/>
  <c r="BJ1740" i="19"/>
  <c r="BZ553" i="20"/>
  <c r="BZ1740" i="19"/>
  <c r="P554" i="20"/>
  <c r="P1741" i="19"/>
  <c r="AK554" i="20"/>
  <c r="AK1741" i="19"/>
  <c r="BG554" i="20"/>
  <c r="BG1741" i="19"/>
  <c r="CB554" i="20"/>
  <c r="CB1741" i="19"/>
  <c r="W555" i="20"/>
  <c r="W1742" i="19"/>
  <c r="AS555" i="20"/>
  <c r="AS1742" i="19"/>
  <c r="BN555" i="20"/>
  <c r="BN1742" i="19"/>
  <c r="I556" i="20"/>
  <c r="I1743" i="19"/>
  <c r="AE556" i="20"/>
  <c r="AE1743" i="19"/>
  <c r="AZ556" i="20"/>
  <c r="AZ1743" i="19"/>
  <c r="BU556" i="20"/>
  <c r="BU1743" i="19"/>
  <c r="Q557" i="20"/>
  <c r="Q1744" i="19"/>
  <c r="AL557" i="20"/>
  <c r="AL1744" i="19"/>
  <c r="BG557" i="20"/>
  <c r="BG1744" i="19"/>
  <c r="CC557" i="20"/>
  <c r="CC1744" i="19"/>
  <c r="X558" i="20"/>
  <c r="X1745" i="19"/>
  <c r="AS558" i="20"/>
  <c r="AS1745" i="19"/>
  <c r="BO558" i="20"/>
  <c r="BO1745" i="19"/>
  <c r="J559" i="20"/>
  <c r="J1746" i="19"/>
  <c r="AE559" i="20"/>
  <c r="AE1746" i="19"/>
  <c r="BA559" i="20"/>
  <c r="BA1746" i="19"/>
  <c r="BV559" i="20"/>
  <c r="BV1746" i="19"/>
  <c r="Q560" i="20"/>
  <c r="Q1747" i="19"/>
  <c r="BK560" i="20"/>
  <c r="BK1747" i="19"/>
  <c r="AW561" i="20"/>
  <c r="AW1748" i="19"/>
  <c r="AI562" i="20"/>
  <c r="AI1749" i="19"/>
  <c r="U563" i="20"/>
  <c r="U1750" i="19"/>
  <c r="G564" i="20"/>
  <c r="G1751" i="19"/>
  <c r="BS564" i="20"/>
  <c r="BS1751" i="19"/>
  <c r="BE565" i="20"/>
  <c r="BE1752" i="19"/>
  <c r="AQ566" i="20"/>
  <c r="AQ1753" i="19"/>
  <c r="AL567" i="20"/>
  <c r="AL1754" i="19"/>
  <c r="AZ570" i="20"/>
  <c r="AZ1757" i="19"/>
  <c r="BV573" i="20"/>
  <c r="BV1760" i="19"/>
  <c r="R577" i="20"/>
  <c r="R1764" i="19"/>
  <c r="AN580" i="20"/>
  <c r="AN1767" i="19"/>
  <c r="CA586" i="20"/>
  <c r="CA1773" i="19"/>
  <c r="Z554" i="20"/>
  <c r="Z1741" i="19"/>
  <c r="AP554" i="20"/>
  <c r="AP1741" i="19"/>
  <c r="BF554" i="20"/>
  <c r="BF1741" i="19"/>
  <c r="BV554" i="20"/>
  <c r="BV1741" i="19"/>
  <c r="L555" i="20"/>
  <c r="L1742" i="19"/>
  <c r="AB555" i="20"/>
  <c r="AB1742" i="19"/>
  <c r="AR555" i="20"/>
  <c r="AR1742" i="19"/>
  <c r="BH555" i="20"/>
  <c r="BH1742" i="19"/>
  <c r="BX555" i="20"/>
  <c r="BX1742" i="19"/>
  <c r="N556" i="20"/>
  <c r="N1743" i="19"/>
  <c r="AD556" i="20"/>
  <c r="AD1743" i="19"/>
  <c r="AT556" i="20"/>
  <c r="AT1743" i="19"/>
  <c r="BJ556" i="20"/>
  <c r="BJ1743" i="19"/>
  <c r="BZ556" i="20"/>
  <c r="BZ1743" i="19"/>
  <c r="P557" i="20"/>
  <c r="P1744" i="19"/>
  <c r="AF557" i="20"/>
  <c r="AF1744" i="19"/>
  <c r="AV557" i="20"/>
  <c r="AV1744" i="19"/>
  <c r="BL557" i="20"/>
  <c r="BL1744" i="19"/>
  <c r="CB557" i="20"/>
  <c r="CB1744" i="19"/>
  <c r="R558" i="20"/>
  <c r="R1745" i="19"/>
  <c r="AH558" i="20"/>
  <c r="AH1745" i="19"/>
  <c r="AX558" i="20"/>
  <c r="AX1745" i="19"/>
  <c r="BN558" i="20"/>
  <c r="BN1745" i="19"/>
  <c r="CD558" i="20"/>
  <c r="CD1745" i="19"/>
  <c r="T559" i="20"/>
  <c r="T1746" i="19"/>
  <c r="AJ559" i="20"/>
  <c r="AJ1746" i="19"/>
  <c r="AZ559" i="20"/>
  <c r="AZ1746" i="19"/>
  <c r="BP559" i="20"/>
  <c r="BP1746" i="19"/>
  <c r="F560" i="20"/>
  <c r="F1747" i="19"/>
  <c r="V560" i="20"/>
  <c r="V1747" i="19"/>
  <c r="AL560" i="20"/>
  <c r="AL1747" i="19"/>
  <c r="BB560" i="20"/>
  <c r="BB1747" i="19"/>
  <c r="BR560" i="20"/>
  <c r="BR1747" i="19"/>
  <c r="H561" i="20"/>
  <c r="H1748" i="19"/>
  <c r="X561" i="20"/>
  <c r="X1748" i="19"/>
  <c r="AN561" i="20"/>
  <c r="AN1748" i="19"/>
  <c r="BD561" i="20"/>
  <c r="BD1748" i="19"/>
  <c r="BT561" i="20"/>
  <c r="BT1748" i="19"/>
  <c r="J562" i="20"/>
  <c r="J1749" i="19"/>
  <c r="Z562" i="20"/>
  <c r="Z1749" i="19"/>
  <c r="AP562" i="20"/>
  <c r="AP1749" i="19"/>
  <c r="BF562" i="20"/>
  <c r="BF1749" i="19"/>
  <c r="BV562" i="20"/>
  <c r="BV1749" i="19"/>
  <c r="L563" i="20"/>
  <c r="L1750" i="19"/>
  <c r="AB563" i="20"/>
  <c r="AB1750" i="19"/>
  <c r="AR563" i="20"/>
  <c r="AR1750" i="19"/>
  <c r="BH563" i="20"/>
  <c r="BH1750" i="19"/>
  <c r="BX563" i="20"/>
  <c r="BX1750" i="19"/>
  <c r="N564" i="20"/>
  <c r="N1751" i="19"/>
  <c r="AD564" i="20"/>
  <c r="AD1751" i="19"/>
  <c r="AT564" i="20"/>
  <c r="AT1751" i="19"/>
  <c r="BJ564" i="20"/>
  <c r="BJ1751" i="19"/>
  <c r="BZ564" i="20"/>
  <c r="BZ1751" i="19"/>
  <c r="P565" i="20"/>
  <c r="P1752" i="19"/>
  <c r="AF565" i="20"/>
  <c r="AF1752" i="19"/>
  <c r="AV565" i="20"/>
  <c r="AV1752" i="19"/>
  <c r="BL565" i="20"/>
  <c r="BL1752" i="19"/>
  <c r="CB565" i="20"/>
  <c r="CB1752" i="19"/>
  <c r="R566" i="20"/>
  <c r="R1753" i="19"/>
  <c r="AH566" i="20"/>
  <c r="AH1753" i="19"/>
  <c r="AX566" i="20"/>
  <c r="AX1753" i="19"/>
  <c r="BN566" i="20"/>
  <c r="BN1753" i="19"/>
  <c r="CD566" i="20"/>
  <c r="CD1753" i="19"/>
  <c r="T567" i="20"/>
  <c r="T1754" i="19"/>
  <c r="BF567" i="20"/>
  <c r="BF1754" i="19"/>
  <c r="AR568" i="20"/>
  <c r="AR1755" i="19"/>
  <c r="AD569" i="20"/>
  <c r="AD1756" i="19"/>
  <c r="P570" i="20"/>
  <c r="P1757" i="19"/>
  <c r="CB570" i="20"/>
  <c r="CB1757" i="19"/>
  <c r="BN571" i="20"/>
  <c r="BN1758" i="19"/>
  <c r="AZ572" i="20"/>
  <c r="AZ1759" i="19"/>
  <c r="AL573" i="20"/>
  <c r="AL1760" i="19"/>
  <c r="X574" i="20"/>
  <c r="X1761" i="19"/>
  <c r="J575" i="20"/>
  <c r="J1762" i="19"/>
  <c r="BV575" i="20"/>
  <c r="BV1762" i="19"/>
  <c r="BH576" i="20"/>
  <c r="BH1763" i="19"/>
  <c r="AT577" i="20"/>
  <c r="AT1764" i="19"/>
  <c r="AF578" i="20"/>
  <c r="AF1765" i="19"/>
  <c r="R579" i="20"/>
  <c r="R1766" i="19"/>
  <c r="CD579" i="20"/>
  <c r="CD1766" i="19"/>
  <c r="BP580" i="20"/>
  <c r="BP1767" i="19"/>
  <c r="BB581" i="20"/>
  <c r="BB1768" i="19"/>
  <c r="BS582" i="20"/>
  <c r="BS1769" i="19"/>
  <c r="M585" i="20"/>
  <c r="M1772" i="19"/>
  <c r="BC588" i="20"/>
  <c r="BC1775" i="19"/>
  <c r="X560" i="20"/>
  <c r="X1747" i="19"/>
  <c r="AN560" i="20"/>
  <c r="AN1747" i="19"/>
  <c r="BD560" i="20"/>
  <c r="BD1747" i="19"/>
  <c r="BT560" i="20"/>
  <c r="BT1747" i="19"/>
  <c r="J561" i="20"/>
  <c r="J1748" i="19"/>
  <c r="Z561" i="20"/>
  <c r="Z1748" i="19"/>
  <c r="AP561" i="20"/>
  <c r="AP1748" i="19"/>
  <c r="BF561" i="20"/>
  <c r="BF1748" i="19"/>
  <c r="BV561" i="20"/>
  <c r="BV1748" i="19"/>
  <c r="L562" i="20"/>
  <c r="L1749" i="19"/>
  <c r="AB562" i="20"/>
  <c r="AB1749" i="19"/>
  <c r="AR562" i="20"/>
  <c r="AR1749" i="19"/>
  <c r="BH562" i="20"/>
  <c r="BH1749" i="19"/>
  <c r="BX562" i="20"/>
  <c r="BX1749" i="19"/>
  <c r="N563" i="20"/>
  <c r="N1750" i="19"/>
  <c r="AD563" i="20"/>
  <c r="AD1750" i="19"/>
  <c r="AT563" i="20"/>
  <c r="AT1750" i="19"/>
  <c r="BJ563" i="20"/>
  <c r="BJ1750" i="19"/>
  <c r="BZ563" i="20"/>
  <c r="BZ1750" i="19"/>
  <c r="P564" i="20"/>
  <c r="P1751" i="19"/>
  <c r="AF564" i="20"/>
  <c r="AF1751" i="19"/>
  <c r="AV564" i="20"/>
  <c r="AV1751" i="19"/>
  <c r="BL564" i="20"/>
  <c r="BL1751" i="19"/>
  <c r="CB564" i="20"/>
  <c r="CB1751" i="19"/>
  <c r="R565" i="20"/>
  <c r="R1752" i="19"/>
  <c r="AH565" i="20"/>
  <c r="AH1752" i="19"/>
  <c r="AX565" i="20"/>
  <c r="AX1752" i="19"/>
  <c r="BN565" i="20"/>
  <c r="BN1752" i="19"/>
  <c r="CD565" i="20"/>
  <c r="CD1752" i="19"/>
  <c r="T566" i="20"/>
  <c r="T1753" i="19"/>
  <c r="AJ566" i="20"/>
  <c r="AJ1753" i="19"/>
  <c r="AZ566" i="20"/>
  <c r="AZ1753" i="19"/>
  <c r="BP566" i="20"/>
  <c r="BP1753" i="19"/>
  <c r="F567" i="20"/>
  <c r="F1754" i="19"/>
  <c r="X567" i="20"/>
  <c r="X1754" i="19"/>
  <c r="BN567" i="20"/>
  <c r="BN1754" i="19"/>
  <c r="AZ568" i="20"/>
  <c r="AZ1755" i="19"/>
  <c r="AL569" i="20"/>
  <c r="AL1756" i="19"/>
  <c r="X570" i="20"/>
  <c r="X1757" i="19"/>
  <c r="J571" i="20"/>
  <c r="J1758" i="19"/>
  <c r="BV571" i="20"/>
  <c r="BV1758" i="19"/>
  <c r="BH572" i="20"/>
  <c r="BH1759" i="19"/>
  <c r="AT573" i="20"/>
  <c r="AT1760" i="19"/>
  <c r="AF574" i="20"/>
  <c r="AF1761" i="19"/>
  <c r="R575" i="20"/>
  <c r="R1762" i="19"/>
  <c r="CD575" i="20"/>
  <c r="CD1762" i="19"/>
  <c r="BP576" i="20"/>
  <c r="BP1763" i="19"/>
  <c r="BB577" i="20"/>
  <c r="BB1764" i="19"/>
  <c r="AN578" i="20"/>
  <c r="AN1765" i="19"/>
  <c r="Z579" i="20"/>
  <c r="Z1766" i="19"/>
  <c r="L580" i="20"/>
  <c r="L1767" i="19"/>
  <c r="BX580" i="20"/>
  <c r="BX1767" i="19"/>
  <c r="BJ581" i="20"/>
  <c r="BJ1768" i="19"/>
  <c r="I583" i="20"/>
  <c r="I1770" i="19"/>
  <c r="AS585" i="20"/>
  <c r="AS1772" i="19"/>
  <c r="AO589" i="20"/>
  <c r="AO1776" i="19"/>
  <c r="AO560" i="20"/>
  <c r="AO1747" i="19"/>
  <c r="BE560" i="20"/>
  <c r="BE1747" i="19"/>
  <c r="BU560" i="20"/>
  <c r="BU1747" i="19"/>
  <c r="K561" i="20"/>
  <c r="K1748" i="19"/>
  <c r="AA561" i="20"/>
  <c r="AA1748" i="19"/>
  <c r="AQ561" i="20"/>
  <c r="AQ1748" i="19"/>
  <c r="BG561" i="20"/>
  <c r="BG1748" i="19"/>
  <c r="BW561" i="20"/>
  <c r="BW1748" i="19"/>
  <c r="M562" i="20"/>
  <c r="M1749" i="19"/>
  <c r="AC562" i="20"/>
  <c r="AC1749" i="19"/>
  <c r="AS562" i="20"/>
  <c r="AS1749" i="19"/>
  <c r="BI562" i="20"/>
  <c r="BI1749" i="19"/>
  <c r="BY562" i="20"/>
  <c r="BY1749" i="19"/>
  <c r="O563" i="20"/>
  <c r="O1750" i="19"/>
  <c r="AE563" i="20"/>
  <c r="AE1750" i="19"/>
  <c r="AU563" i="20"/>
  <c r="AU1750" i="19"/>
  <c r="BK563" i="20"/>
  <c r="BK1750" i="19"/>
  <c r="CA563" i="20"/>
  <c r="CA1750" i="19"/>
  <c r="Q564" i="20"/>
  <c r="Q1751" i="19"/>
  <c r="AG564" i="20"/>
  <c r="AG1751" i="19"/>
  <c r="AW564" i="20"/>
  <c r="AW1751" i="19"/>
  <c r="BM564" i="20"/>
  <c r="BM1751" i="19"/>
  <c r="CC564" i="20"/>
  <c r="CC1751" i="19"/>
  <c r="S565" i="20"/>
  <c r="S1752" i="19"/>
  <c r="AI565" i="20"/>
  <c r="AI1752" i="19"/>
  <c r="AY565" i="20"/>
  <c r="AY1752" i="19"/>
  <c r="BO565" i="20"/>
  <c r="BO1752" i="19"/>
  <c r="E566" i="20"/>
  <c r="E1753" i="19"/>
  <c r="U566" i="20"/>
  <c r="U1753" i="19"/>
  <c r="AK566" i="20"/>
  <c r="AK1753" i="19"/>
  <c r="BA566" i="20"/>
  <c r="BA1753" i="19"/>
  <c r="BQ566" i="20"/>
  <c r="BQ1753" i="19"/>
  <c r="G567" i="20"/>
  <c r="G1754" i="19"/>
  <c r="Z567" i="20"/>
  <c r="Z1754" i="19"/>
  <c r="BR567" i="20"/>
  <c r="BR1754" i="19"/>
  <c r="BD568" i="20"/>
  <c r="BD1755" i="19"/>
  <c r="AP569" i="20"/>
  <c r="AP1756" i="19"/>
  <c r="AB570" i="20"/>
  <c r="AB1757" i="19"/>
  <c r="N571" i="20"/>
  <c r="N1758" i="19"/>
  <c r="BZ571" i="20"/>
  <c r="BZ1758" i="19"/>
  <c r="BL572" i="20"/>
  <c r="BL1759" i="19"/>
  <c r="AX573" i="20"/>
  <c r="AX1760" i="19"/>
  <c r="AJ574" i="20"/>
  <c r="AJ1761" i="19"/>
  <c r="V575" i="20"/>
  <c r="V1762" i="19"/>
  <c r="H576" i="20"/>
  <c r="H1763" i="19"/>
  <c r="BT576" i="20"/>
  <c r="BT1763" i="19"/>
  <c r="BF577" i="20"/>
  <c r="BF1764" i="19"/>
  <c r="AR578" i="20"/>
  <c r="AR1765" i="19"/>
  <c r="AD579" i="20"/>
  <c r="AD1766" i="19"/>
  <c r="P580" i="20"/>
  <c r="P1767" i="19"/>
  <c r="CB580" i="20"/>
  <c r="CB1767" i="19"/>
  <c r="BN581" i="20"/>
  <c r="BN1768" i="19"/>
  <c r="Q583" i="20"/>
  <c r="Q1770" i="19"/>
  <c r="BI585" i="20"/>
  <c r="BI1772" i="19"/>
  <c r="BU589" i="20"/>
  <c r="BU1776" i="19"/>
  <c r="Y567" i="20"/>
  <c r="Y1754" i="19"/>
  <c r="AO567" i="20"/>
  <c r="AO1754" i="19"/>
  <c r="BE567" i="20"/>
  <c r="BE1754" i="19"/>
  <c r="BU567" i="20"/>
  <c r="BU1754" i="19"/>
  <c r="K568" i="20"/>
  <c r="K1755" i="19"/>
  <c r="AA568" i="20"/>
  <c r="AA1755" i="19"/>
  <c r="AQ568" i="20"/>
  <c r="AQ1755" i="19"/>
  <c r="BG568" i="20"/>
  <c r="BG1755" i="19"/>
  <c r="BW568" i="20"/>
  <c r="BW1755" i="19"/>
  <c r="M569" i="20"/>
  <c r="M1756" i="19"/>
  <c r="AC569" i="20"/>
  <c r="AC1756" i="19"/>
  <c r="AS569" i="20"/>
  <c r="AS1756" i="19"/>
  <c r="BI569" i="20"/>
  <c r="BI1756" i="19"/>
  <c r="BY569" i="20"/>
  <c r="BY1756" i="19"/>
  <c r="O570" i="20"/>
  <c r="O1757" i="19"/>
  <c r="AE570" i="20"/>
  <c r="AE1757" i="19"/>
  <c r="AU570" i="20"/>
  <c r="AU1757" i="19"/>
  <c r="BK570" i="20"/>
  <c r="BK1757" i="19"/>
  <c r="CA570" i="20"/>
  <c r="CA1757" i="19"/>
  <c r="Q571" i="20"/>
  <c r="Q1758" i="19"/>
  <c r="AG571" i="20"/>
  <c r="AG1758" i="19"/>
  <c r="AW571" i="20"/>
  <c r="AW1758" i="19"/>
  <c r="BM571" i="20"/>
  <c r="BM1758" i="19"/>
  <c r="CC571" i="20"/>
  <c r="CC1758" i="19"/>
  <c r="S572" i="20"/>
  <c r="S1759" i="19"/>
  <c r="AI572" i="20"/>
  <c r="AI1759" i="19"/>
  <c r="AY572" i="20"/>
  <c r="AY1759" i="19"/>
  <c r="BO572" i="20"/>
  <c r="BO1759" i="19"/>
  <c r="E573" i="20"/>
  <c r="E1760" i="19"/>
  <c r="U573" i="20"/>
  <c r="U1760" i="19"/>
  <c r="AK573" i="20"/>
  <c r="AK1760" i="19"/>
  <c r="BA573" i="20"/>
  <c r="BA1760" i="19"/>
  <c r="BQ573" i="20"/>
  <c r="BQ1760" i="19"/>
  <c r="G574" i="20"/>
  <c r="G1761" i="19"/>
  <c r="W574" i="20"/>
  <c r="W1761" i="19"/>
  <c r="AM574" i="20"/>
  <c r="AM1761" i="19"/>
  <c r="BC574" i="20"/>
  <c r="BC1761" i="19"/>
  <c r="BS574" i="20"/>
  <c r="BS1761" i="19"/>
  <c r="I575" i="20"/>
  <c r="I1762" i="19"/>
  <c r="Y575" i="20"/>
  <c r="Y1762" i="19"/>
  <c r="AO575" i="20"/>
  <c r="AO1762" i="19"/>
  <c r="BE575" i="20"/>
  <c r="BE1762" i="19"/>
  <c r="BU575" i="20"/>
  <c r="BU1762" i="19"/>
  <c r="K576" i="20"/>
  <c r="K1763" i="19"/>
  <c r="AA576" i="20"/>
  <c r="AA1763" i="19"/>
  <c r="AQ576" i="20"/>
  <c r="AQ1763" i="19"/>
  <c r="BG576" i="20"/>
  <c r="BG1763" i="19"/>
  <c r="BW576" i="20"/>
  <c r="BW1763" i="19"/>
  <c r="M577" i="20"/>
  <c r="M1764" i="19"/>
  <c r="AC577" i="20"/>
  <c r="AC1764" i="19"/>
  <c r="AS577" i="20"/>
  <c r="AS1764" i="19"/>
  <c r="BI577" i="20"/>
  <c r="BI1764" i="19"/>
  <c r="BY577" i="20"/>
  <c r="BY1764" i="19"/>
  <c r="O578" i="20"/>
  <c r="O1765" i="19"/>
  <c r="AE578" i="20"/>
  <c r="AE1765" i="19"/>
  <c r="AU578" i="20"/>
  <c r="AU1765" i="19"/>
  <c r="BK578" i="20"/>
  <c r="BK1765" i="19"/>
  <c r="CA578" i="20"/>
  <c r="CA1765" i="19"/>
  <c r="Q579" i="20"/>
  <c r="Q1766" i="19"/>
  <c r="AG579" i="20"/>
  <c r="AG1766" i="19"/>
  <c r="AW579" i="20"/>
  <c r="AW1766" i="19"/>
  <c r="BM579" i="20"/>
  <c r="BM1766" i="19"/>
  <c r="CC579" i="20"/>
  <c r="CC1766" i="19"/>
  <c r="S580" i="20"/>
  <c r="S1767" i="19"/>
  <c r="AI580" i="20"/>
  <c r="AI1767" i="19"/>
  <c r="AY580" i="20"/>
  <c r="AY1767" i="19"/>
  <c r="BO580" i="20"/>
  <c r="BO1767" i="19"/>
  <c r="E581" i="20"/>
  <c r="E1768" i="19"/>
  <c r="U581" i="20"/>
  <c r="U1768" i="19"/>
  <c r="AK581" i="20"/>
  <c r="AK1768" i="19"/>
  <c r="BA581" i="20"/>
  <c r="BA1768" i="19"/>
  <c r="BQ581" i="20"/>
  <c r="BQ1768" i="19"/>
  <c r="G582" i="20"/>
  <c r="G1769" i="19"/>
  <c r="AL582" i="20"/>
  <c r="AL1769" i="19"/>
  <c r="BR582" i="20"/>
  <c r="BR1769" i="19"/>
  <c r="X583" i="20"/>
  <c r="X1770" i="19"/>
  <c r="BD583" i="20"/>
  <c r="BD1770" i="19"/>
  <c r="W584" i="20"/>
  <c r="W1771" i="19"/>
  <c r="I585" i="20"/>
  <c r="I1772" i="19"/>
  <c r="BU585" i="20"/>
  <c r="BU1772" i="19"/>
  <c r="BG586" i="20"/>
  <c r="BG1773" i="19"/>
  <c r="AS587" i="20"/>
  <c r="AS1774" i="19"/>
  <c r="AU588" i="20"/>
  <c r="AU1775" i="19"/>
  <c r="AI590" i="20"/>
  <c r="AI1777" i="19"/>
  <c r="BQ594" i="20"/>
  <c r="BQ1781" i="19"/>
  <c r="W567" i="20"/>
  <c r="W1754" i="19"/>
  <c r="AM567" i="20"/>
  <c r="AM1754" i="19"/>
  <c r="BC567" i="20"/>
  <c r="BC1754" i="19"/>
  <c r="BS567" i="20"/>
  <c r="BS1754" i="19"/>
  <c r="I568" i="20"/>
  <c r="I1755" i="19"/>
  <c r="Y568" i="20"/>
  <c r="Y1755" i="19"/>
  <c r="AO568" i="20"/>
  <c r="AO1755" i="19"/>
  <c r="BE568" i="20"/>
  <c r="BE1755" i="19"/>
  <c r="BU568" i="20"/>
  <c r="BU1755" i="19"/>
  <c r="K569" i="20"/>
  <c r="K1756" i="19"/>
  <c r="AA569" i="20"/>
  <c r="AA1756" i="19"/>
  <c r="AQ569" i="20"/>
  <c r="AQ1756" i="19"/>
  <c r="BG569" i="20"/>
  <c r="BG1756" i="19"/>
  <c r="BW569" i="20"/>
  <c r="BW1756" i="19"/>
  <c r="M570" i="20"/>
  <c r="M1757" i="19"/>
  <c r="AC570" i="20"/>
  <c r="AC1757" i="19"/>
  <c r="AS570" i="20"/>
  <c r="AS1757" i="19"/>
  <c r="BI570" i="20"/>
  <c r="BI1757" i="19"/>
  <c r="BY570" i="20"/>
  <c r="BY1757" i="19"/>
  <c r="O571" i="20"/>
  <c r="O1758" i="19"/>
  <c r="AE571" i="20"/>
  <c r="AE1758" i="19"/>
  <c r="AU571" i="20"/>
  <c r="AU1758" i="19"/>
  <c r="BK571" i="20"/>
  <c r="BK1758" i="19"/>
  <c r="CA571" i="20"/>
  <c r="CA1758" i="19"/>
  <c r="Q572" i="20"/>
  <c r="Q1759" i="19"/>
  <c r="AG572" i="20"/>
  <c r="AG1759" i="19"/>
  <c r="AW572" i="20"/>
  <c r="AW1759" i="19"/>
  <c r="BM572" i="20"/>
  <c r="BM1759" i="19"/>
  <c r="CC572" i="20"/>
  <c r="CC1759" i="19"/>
  <c r="S573" i="20"/>
  <c r="S1760" i="19"/>
  <c r="AI573" i="20"/>
  <c r="AI1760" i="19"/>
  <c r="AY573" i="20"/>
  <c r="AY1760" i="19"/>
  <c r="BO573" i="20"/>
  <c r="BO1760" i="19"/>
  <c r="E574" i="20"/>
  <c r="E1761" i="19"/>
  <c r="U574" i="20"/>
  <c r="U1761" i="19"/>
  <c r="AK574" i="20"/>
  <c r="AK1761" i="19"/>
  <c r="BA574" i="20"/>
  <c r="BA1761" i="19"/>
  <c r="BQ574" i="20"/>
  <c r="BQ1761" i="19"/>
  <c r="G575" i="20"/>
  <c r="G1762" i="19"/>
  <c r="W575" i="20"/>
  <c r="W1762" i="19"/>
  <c r="AM575" i="20"/>
  <c r="AM1762" i="19"/>
  <c r="BC575" i="20"/>
  <c r="BC1762" i="19"/>
  <c r="BS575" i="20"/>
  <c r="BS1762" i="19"/>
  <c r="I576" i="20"/>
  <c r="I1763" i="19"/>
  <c r="Y576" i="20"/>
  <c r="Y1763" i="19"/>
  <c r="AO576" i="20"/>
  <c r="AO1763" i="19"/>
  <c r="BE576" i="20"/>
  <c r="BE1763" i="19"/>
  <c r="BU576" i="20"/>
  <c r="BU1763" i="19"/>
  <c r="K577" i="20"/>
  <c r="K1764" i="19"/>
  <c r="AA577" i="20"/>
  <c r="AA1764" i="19"/>
  <c r="AQ577" i="20"/>
  <c r="AQ1764" i="19"/>
  <c r="BG577" i="20"/>
  <c r="BG1764" i="19"/>
  <c r="BW577" i="20"/>
  <c r="BW1764" i="19"/>
  <c r="M578" i="20"/>
  <c r="M1765" i="19"/>
  <c r="AC578" i="20"/>
  <c r="AC1765" i="19"/>
  <c r="AS578" i="20"/>
  <c r="AS1765" i="19"/>
  <c r="BI578" i="20"/>
  <c r="BI1765" i="19"/>
  <c r="BY578" i="20"/>
  <c r="BY1765" i="19"/>
  <c r="O579" i="20"/>
  <c r="O1766" i="19"/>
  <c r="AE579" i="20"/>
  <c r="AE1766" i="19"/>
  <c r="AU579" i="20"/>
  <c r="AU1766" i="19"/>
  <c r="BK579" i="20"/>
  <c r="BK1766" i="19"/>
  <c r="CA579" i="20"/>
  <c r="CA1766" i="19"/>
  <c r="Q580" i="20"/>
  <c r="Q1767" i="19"/>
  <c r="AG580" i="20"/>
  <c r="AG1767" i="19"/>
  <c r="AW580" i="20"/>
  <c r="AW1767" i="19"/>
  <c r="BM580" i="20"/>
  <c r="BM1767" i="19"/>
  <c r="CC580" i="20"/>
  <c r="CC1767" i="19"/>
  <c r="S581" i="20"/>
  <c r="S1768" i="19"/>
  <c r="AI581" i="20"/>
  <c r="AI1768" i="19"/>
  <c r="AY581" i="20"/>
  <c r="AY1768" i="19"/>
  <c r="BO581" i="20"/>
  <c r="BO1768" i="19"/>
  <c r="E582" i="20"/>
  <c r="E1769" i="19"/>
  <c r="AH582" i="20"/>
  <c r="AH1769" i="19"/>
  <c r="BN582" i="20"/>
  <c r="BN1769" i="19"/>
  <c r="T583" i="20"/>
  <c r="T1770" i="19"/>
  <c r="AZ583" i="20"/>
  <c r="AZ1770" i="19"/>
  <c r="O584" i="20"/>
  <c r="O1771" i="19"/>
  <c r="CA584" i="20"/>
  <c r="CA1771" i="19"/>
  <c r="BM585" i="20"/>
  <c r="BM1772" i="19"/>
  <c r="AY586" i="20"/>
  <c r="AY1773" i="19"/>
  <c r="AK587" i="20"/>
  <c r="AK1774" i="19"/>
  <c r="AE588" i="20"/>
  <c r="AE1775" i="19"/>
  <c r="CC589" i="20"/>
  <c r="CC1776" i="19"/>
  <c r="E594" i="20"/>
  <c r="E1781" i="19"/>
  <c r="BV601" i="20"/>
  <c r="BV1788" i="19"/>
  <c r="BH567" i="20"/>
  <c r="BH1754" i="19"/>
  <c r="BX567" i="20"/>
  <c r="BX1754" i="19"/>
  <c r="N568" i="20"/>
  <c r="N1755" i="19"/>
  <c r="AD568" i="20"/>
  <c r="AD1755" i="19"/>
  <c r="AT568" i="20"/>
  <c r="AT1755" i="19"/>
  <c r="BJ568" i="20"/>
  <c r="BJ1755" i="19"/>
  <c r="BZ568" i="20"/>
  <c r="BZ1755" i="19"/>
  <c r="P569" i="20"/>
  <c r="P1756" i="19"/>
  <c r="AF569" i="20"/>
  <c r="AF1756" i="19"/>
  <c r="AV569" i="20"/>
  <c r="AV1756" i="19"/>
  <c r="BL569" i="20"/>
  <c r="BL1756" i="19"/>
  <c r="CB569" i="20"/>
  <c r="CB1756" i="19"/>
  <c r="R570" i="20"/>
  <c r="R1757" i="19"/>
  <c r="AH570" i="20"/>
  <c r="AH1757" i="19"/>
  <c r="AX570" i="20"/>
  <c r="AX1757" i="19"/>
  <c r="BN570" i="20"/>
  <c r="BN1757" i="19"/>
  <c r="CD570" i="20"/>
  <c r="CD1757" i="19"/>
  <c r="T571" i="20"/>
  <c r="T1758" i="19"/>
  <c r="AJ571" i="20"/>
  <c r="AJ1758" i="19"/>
  <c r="AZ571" i="20"/>
  <c r="AZ1758" i="19"/>
  <c r="BP571" i="20"/>
  <c r="BP1758" i="19"/>
  <c r="F572" i="20"/>
  <c r="F1759" i="19"/>
  <c r="V572" i="20"/>
  <c r="V1759" i="19"/>
  <c r="AL572" i="20"/>
  <c r="AL1759" i="19"/>
  <c r="BB572" i="20"/>
  <c r="BB1759" i="19"/>
  <c r="BR572" i="20"/>
  <c r="BR1759" i="19"/>
  <c r="H573" i="20"/>
  <c r="H1760" i="19"/>
  <c r="X573" i="20"/>
  <c r="X1760" i="19"/>
  <c r="AN573" i="20"/>
  <c r="AN1760" i="19"/>
  <c r="BD573" i="20"/>
  <c r="BD1760" i="19"/>
  <c r="BT573" i="20"/>
  <c r="BT1760" i="19"/>
  <c r="J574" i="20"/>
  <c r="J1761" i="19"/>
  <c r="Z574" i="20"/>
  <c r="Z1761" i="19"/>
  <c r="AP574" i="20"/>
  <c r="AP1761" i="19"/>
  <c r="BF574" i="20"/>
  <c r="BF1761" i="19"/>
  <c r="BV574" i="20"/>
  <c r="BV1761" i="19"/>
  <c r="L575" i="20"/>
  <c r="L1762" i="19"/>
  <c r="AB575" i="20"/>
  <c r="AB1762" i="19"/>
  <c r="AR575" i="20"/>
  <c r="AR1762" i="19"/>
  <c r="BH575" i="20"/>
  <c r="BH1762" i="19"/>
  <c r="BX575" i="20"/>
  <c r="BX1762" i="19"/>
  <c r="N576" i="20"/>
  <c r="N1763" i="19"/>
  <c r="AD576" i="20"/>
  <c r="AD1763" i="19"/>
  <c r="AT576" i="20"/>
  <c r="AT1763" i="19"/>
  <c r="BJ576" i="20"/>
  <c r="BJ1763" i="19"/>
  <c r="BZ576" i="20"/>
  <c r="BZ1763" i="19"/>
  <c r="P577" i="20"/>
  <c r="P1764" i="19"/>
  <c r="AF577" i="20"/>
  <c r="AF1764" i="19"/>
  <c r="AV577" i="20"/>
  <c r="AV1764" i="19"/>
  <c r="BL577" i="20"/>
  <c r="BL1764" i="19"/>
  <c r="CB577" i="20"/>
  <c r="CB1764" i="19"/>
  <c r="R578" i="20"/>
  <c r="R1765" i="19"/>
  <c r="AH578" i="20"/>
  <c r="AH1765" i="19"/>
  <c r="AX578" i="20"/>
  <c r="AX1765" i="19"/>
  <c r="BN578" i="20"/>
  <c r="BN1765" i="19"/>
  <c r="CD578" i="20"/>
  <c r="CD1765" i="19"/>
  <c r="T579" i="20"/>
  <c r="T1766" i="19"/>
  <c r="AJ579" i="20"/>
  <c r="AJ1766" i="19"/>
  <c r="AZ579" i="20"/>
  <c r="AZ1766" i="19"/>
  <c r="BP579" i="20"/>
  <c r="BP1766" i="19"/>
  <c r="F580" i="20"/>
  <c r="F1767" i="19"/>
  <c r="V580" i="20"/>
  <c r="V1767" i="19"/>
  <c r="AL580" i="20"/>
  <c r="AL1767" i="19"/>
  <c r="BB580" i="20"/>
  <c r="BB1767" i="19"/>
  <c r="BR580" i="20"/>
  <c r="BR1767" i="19"/>
  <c r="H581" i="20"/>
  <c r="H1768" i="19"/>
  <c r="X581" i="20"/>
  <c r="X1768" i="19"/>
  <c r="AN581" i="20"/>
  <c r="AN1768" i="19"/>
  <c r="BD581" i="20"/>
  <c r="BD1768" i="19"/>
  <c r="BT581" i="20"/>
  <c r="BT1768" i="19"/>
  <c r="K582" i="20"/>
  <c r="K1769" i="19"/>
  <c r="AQ582" i="20"/>
  <c r="AQ1769" i="19"/>
  <c r="BW582" i="20"/>
  <c r="BW1769" i="19"/>
  <c r="AC583" i="20"/>
  <c r="AC1770" i="19"/>
  <c r="BI583" i="20"/>
  <c r="BI1770" i="19"/>
  <c r="AI584" i="20"/>
  <c r="AI1771" i="19"/>
  <c r="U585" i="20"/>
  <c r="U1772" i="19"/>
  <c r="G586" i="20"/>
  <c r="G1773" i="19"/>
  <c r="BS586" i="20"/>
  <c r="BS1773" i="19"/>
  <c r="BE587" i="20"/>
  <c r="BE1774" i="19"/>
  <c r="BS588" i="20"/>
  <c r="BS1775" i="19"/>
  <c r="E591" i="20"/>
  <c r="E1778" i="19"/>
  <c r="I596" i="20"/>
  <c r="I1783" i="19"/>
  <c r="BX583" i="20"/>
  <c r="BX1770" i="19"/>
  <c r="N584" i="20"/>
  <c r="N1771" i="19"/>
  <c r="AD584" i="20"/>
  <c r="AD1771" i="19"/>
  <c r="AT584" i="20"/>
  <c r="AT1771" i="19"/>
  <c r="BJ584" i="20"/>
  <c r="BJ1771" i="19"/>
  <c r="BZ584" i="20"/>
  <c r="BZ1771" i="19"/>
  <c r="P585" i="20"/>
  <c r="P1772" i="19"/>
  <c r="AF585" i="20"/>
  <c r="AF1772" i="19"/>
  <c r="AV585" i="20"/>
  <c r="AV1772" i="19"/>
  <c r="BL585" i="20"/>
  <c r="BL1772" i="19"/>
  <c r="CB585" i="20"/>
  <c r="CB1772" i="19"/>
  <c r="R586" i="20"/>
  <c r="R1773" i="19"/>
  <c r="AH586" i="20"/>
  <c r="AH1773" i="19"/>
  <c r="AX586" i="20"/>
  <c r="AX1773" i="19"/>
  <c r="BN586" i="20"/>
  <c r="BN1773" i="19"/>
  <c r="CD586" i="20"/>
  <c r="CD1773" i="19"/>
  <c r="T587" i="20"/>
  <c r="T1774" i="19"/>
  <c r="AJ587" i="20"/>
  <c r="AJ1774" i="19"/>
  <c r="AZ587" i="20"/>
  <c r="AZ1774" i="19"/>
  <c r="BP587" i="20"/>
  <c r="BP1774" i="19"/>
  <c r="F588" i="20"/>
  <c r="F1775" i="19"/>
  <c r="AC588" i="20"/>
  <c r="AC1775" i="19"/>
  <c r="BI588" i="20"/>
  <c r="BI1775" i="19"/>
  <c r="O589" i="20"/>
  <c r="O1776" i="19"/>
  <c r="AU589" i="20"/>
  <c r="AU1776" i="19"/>
  <c r="CA589" i="20"/>
  <c r="CA1776" i="19"/>
  <c r="BK590" i="20"/>
  <c r="BK1777" i="19"/>
  <c r="AW591" i="20"/>
  <c r="AW1778" i="19"/>
  <c r="AI592" i="20"/>
  <c r="AI1779" i="19"/>
  <c r="BW593" i="20"/>
  <c r="BW1780" i="19"/>
  <c r="AU595" i="20"/>
  <c r="AU1782" i="19"/>
  <c r="S597" i="20"/>
  <c r="S1784" i="19"/>
  <c r="BQ598" i="20"/>
  <c r="BQ1785" i="19"/>
  <c r="AP601" i="20"/>
  <c r="AP1788" i="19"/>
  <c r="P582" i="20"/>
  <c r="P1769" i="19"/>
  <c r="AF582" i="20"/>
  <c r="AF1769" i="19"/>
  <c r="AV582" i="20"/>
  <c r="AV1769" i="19"/>
  <c r="BL582" i="20"/>
  <c r="BL1769" i="19"/>
  <c r="CB582" i="20"/>
  <c r="CB1769" i="19"/>
  <c r="R583" i="20"/>
  <c r="R1770" i="19"/>
  <c r="AH583" i="20"/>
  <c r="AH1770" i="19"/>
  <c r="AX583" i="20"/>
  <c r="AX1770" i="19"/>
  <c r="BN583" i="20"/>
  <c r="BN1770" i="19"/>
  <c r="CD583" i="20"/>
  <c r="CD1770" i="19"/>
  <c r="T584" i="20"/>
  <c r="T1771" i="19"/>
  <c r="AJ584" i="20"/>
  <c r="AJ1771" i="19"/>
  <c r="AZ584" i="20"/>
  <c r="AZ1771" i="19"/>
  <c r="BP584" i="20"/>
  <c r="BP1771" i="19"/>
  <c r="F585" i="20"/>
  <c r="F1772" i="19"/>
  <c r="V585" i="20"/>
  <c r="V1772" i="19"/>
  <c r="AL585" i="20"/>
  <c r="AL1772" i="19"/>
  <c r="BB585" i="20"/>
  <c r="BB1772" i="19"/>
  <c r="BR585" i="20"/>
  <c r="BR1772" i="19"/>
  <c r="H586" i="20"/>
  <c r="H1773" i="19"/>
  <c r="X586" i="20"/>
  <c r="X1773" i="19"/>
  <c r="AN586" i="20"/>
  <c r="AN1773" i="19"/>
  <c r="BD586" i="20"/>
  <c r="BD1773" i="19"/>
  <c r="BT586" i="20"/>
  <c r="BT1773" i="19"/>
  <c r="J587" i="20"/>
  <c r="J1774" i="19"/>
  <c r="Z587" i="20"/>
  <c r="Z1774" i="19"/>
  <c r="AP587" i="20"/>
  <c r="AP1774" i="19"/>
  <c r="BF587" i="20"/>
  <c r="BF1774" i="19"/>
  <c r="BV587" i="20"/>
  <c r="BV1774" i="19"/>
  <c r="L588" i="20"/>
  <c r="L1775" i="19"/>
  <c r="AO588" i="20"/>
  <c r="AO1775" i="19"/>
  <c r="BU588" i="20"/>
  <c r="BU1775" i="19"/>
  <c r="AA589" i="20"/>
  <c r="AA1776" i="19"/>
  <c r="BG589" i="20"/>
  <c r="BG1776" i="19"/>
  <c r="W590" i="20"/>
  <c r="W1777" i="19"/>
  <c r="I591" i="20"/>
  <c r="I1778" i="19"/>
  <c r="BU591" i="20"/>
  <c r="BU1778" i="19"/>
  <c r="BU592" i="20"/>
  <c r="BU1779" i="19"/>
  <c r="AS594" i="20"/>
  <c r="AS1781" i="19"/>
  <c r="Q596" i="20"/>
  <c r="Q1783" i="19"/>
  <c r="BO597" i="20"/>
  <c r="BO1784" i="19"/>
  <c r="AM599" i="20"/>
  <c r="AM1786" i="19"/>
  <c r="W606" i="20"/>
  <c r="W1793" i="19"/>
  <c r="Y582" i="20"/>
  <c r="Y1769" i="19"/>
  <c r="AO582" i="20"/>
  <c r="AO1769" i="19"/>
  <c r="BE582" i="20"/>
  <c r="BE1769" i="19"/>
  <c r="BU582" i="20"/>
  <c r="BU1769" i="19"/>
  <c r="K583" i="20"/>
  <c r="K1770" i="19"/>
  <c r="AA583" i="20"/>
  <c r="AA1770" i="19"/>
  <c r="AQ583" i="20"/>
  <c r="AQ1770" i="19"/>
  <c r="BG583" i="20"/>
  <c r="BG1770" i="19"/>
  <c r="BW583" i="20"/>
  <c r="BW1770" i="19"/>
  <c r="M584" i="20"/>
  <c r="M1771" i="19"/>
  <c r="AC584" i="20"/>
  <c r="AC1771" i="19"/>
  <c r="AS584" i="20"/>
  <c r="AS1771" i="19"/>
  <c r="BI584" i="20"/>
  <c r="BI1771" i="19"/>
  <c r="BY584" i="20"/>
  <c r="BY1771" i="19"/>
  <c r="O585" i="20"/>
  <c r="O1772" i="19"/>
  <c r="AE585" i="20"/>
  <c r="AE1772" i="19"/>
  <c r="AU585" i="20"/>
  <c r="AU1772" i="19"/>
  <c r="BK585" i="20"/>
  <c r="BK1772" i="19"/>
  <c r="CA585" i="20"/>
  <c r="CA1772" i="19"/>
  <c r="Q586" i="20"/>
  <c r="Q1773" i="19"/>
  <c r="AG586" i="20"/>
  <c r="AG1773" i="19"/>
  <c r="AW586" i="20"/>
  <c r="AW1773" i="19"/>
  <c r="BM586" i="20"/>
  <c r="BM1773" i="19"/>
  <c r="CC586" i="20"/>
  <c r="CC1773" i="19"/>
  <c r="S587" i="20"/>
  <c r="S1774" i="19"/>
  <c r="AI587" i="20"/>
  <c r="AI1774" i="19"/>
  <c r="AY587" i="20"/>
  <c r="AY1774" i="19"/>
  <c r="BO587" i="20"/>
  <c r="BO1774" i="19"/>
  <c r="E588" i="20"/>
  <c r="E1775" i="19"/>
  <c r="AA588" i="20"/>
  <c r="AA1775" i="19"/>
  <c r="BG588" i="20"/>
  <c r="BG1775" i="19"/>
  <c r="M589" i="20"/>
  <c r="M1776" i="19"/>
  <c r="AS589" i="20"/>
  <c r="AS1776" i="19"/>
  <c r="BY589" i="20"/>
  <c r="BY1776" i="19"/>
  <c r="BG590" i="20"/>
  <c r="BG1777" i="19"/>
  <c r="AS591" i="20"/>
  <c r="AS1778" i="19"/>
  <c r="AE592" i="20"/>
  <c r="AE1779" i="19"/>
  <c r="BO593" i="20"/>
  <c r="BO1780" i="19"/>
  <c r="AM595" i="20"/>
  <c r="AM1782" i="19"/>
  <c r="K597" i="20"/>
  <c r="K1784" i="19"/>
  <c r="BI598" i="20"/>
  <c r="BI1785" i="19"/>
  <c r="J601" i="20"/>
  <c r="J1788" i="19"/>
  <c r="V588" i="20"/>
  <c r="V1775" i="19"/>
  <c r="AL588" i="20"/>
  <c r="AL1775" i="19"/>
  <c r="BB588" i="20"/>
  <c r="BB1775" i="19"/>
  <c r="BR588" i="20"/>
  <c r="BR1775" i="19"/>
  <c r="H589" i="20"/>
  <c r="H1776" i="19"/>
  <c r="X589" i="20"/>
  <c r="X1776" i="19"/>
  <c r="AN589" i="20"/>
  <c r="AN1776" i="19"/>
  <c r="BD589" i="20"/>
  <c r="BD1776" i="19"/>
  <c r="BT589" i="20"/>
  <c r="BT1776" i="19"/>
  <c r="J590" i="20"/>
  <c r="J1777" i="19"/>
  <c r="Z590" i="20"/>
  <c r="Z1777" i="19"/>
  <c r="AP590" i="20"/>
  <c r="AP1777" i="19"/>
  <c r="BF590" i="20"/>
  <c r="BF1777" i="19"/>
  <c r="BV590" i="20"/>
  <c r="BV1777" i="19"/>
  <c r="L591" i="20"/>
  <c r="L1778" i="19"/>
  <c r="AB591" i="20"/>
  <c r="AB1778" i="19"/>
  <c r="AR591" i="20"/>
  <c r="AR1778" i="19"/>
  <c r="BH591" i="20"/>
  <c r="BH1778" i="19"/>
  <c r="BX591" i="20"/>
  <c r="BX1778" i="19"/>
  <c r="N592" i="20"/>
  <c r="N1779" i="19"/>
  <c r="AD592" i="20"/>
  <c r="AD1779" i="19"/>
  <c r="AU592" i="20"/>
  <c r="AU1779" i="19"/>
  <c r="CA592" i="20"/>
  <c r="CA1779" i="19"/>
  <c r="AG593" i="20"/>
  <c r="AG1780" i="19"/>
  <c r="BM593" i="20"/>
  <c r="BM1780" i="19"/>
  <c r="S594" i="20"/>
  <c r="S1781" i="19"/>
  <c r="AY594" i="20"/>
  <c r="AY1781" i="19"/>
  <c r="E595" i="20"/>
  <c r="E1782" i="19"/>
  <c r="AK595" i="20"/>
  <c r="AK1782" i="19"/>
  <c r="BQ595" i="20"/>
  <c r="BQ1782" i="19"/>
  <c r="W596" i="20"/>
  <c r="W1783" i="19"/>
  <c r="BC596" i="20"/>
  <c r="BC1783" i="19"/>
  <c r="I597" i="20"/>
  <c r="I1784" i="19"/>
  <c r="AO597" i="20"/>
  <c r="AO1784" i="19"/>
  <c r="BU597" i="20"/>
  <c r="BU1784" i="19"/>
  <c r="AA598" i="20"/>
  <c r="AA1785" i="19"/>
  <c r="BG598" i="20"/>
  <c r="BG1785" i="19"/>
  <c r="M599" i="20"/>
  <c r="M1786" i="19"/>
  <c r="AS599" i="20"/>
  <c r="AS1786" i="19"/>
  <c r="BY599" i="20"/>
  <c r="BY1786" i="19"/>
  <c r="CB600" i="20"/>
  <c r="CB1787" i="19"/>
  <c r="BI602" i="20"/>
  <c r="BI1789" i="19"/>
  <c r="P608" i="20"/>
  <c r="P1795" i="19"/>
  <c r="AB588" i="20"/>
  <c r="AB1775" i="19"/>
  <c r="AR588" i="20"/>
  <c r="AR1775" i="19"/>
  <c r="BH588" i="20"/>
  <c r="BH1775" i="19"/>
  <c r="BX588" i="20"/>
  <c r="BX1775" i="19"/>
  <c r="N589" i="20"/>
  <c r="N1776" i="19"/>
  <c r="AD589" i="20"/>
  <c r="AD1776" i="19"/>
  <c r="AT589" i="20"/>
  <c r="AT1776" i="19"/>
  <c r="BJ589" i="20"/>
  <c r="BJ1776" i="19"/>
  <c r="BZ589" i="20"/>
  <c r="BZ1776" i="19"/>
  <c r="P590" i="20"/>
  <c r="P1777" i="19"/>
  <c r="AF590" i="20"/>
  <c r="AF1777" i="19"/>
  <c r="AV590" i="20"/>
  <c r="AV1777" i="19"/>
  <c r="BL590" i="20"/>
  <c r="BL1777" i="19"/>
  <c r="CB590" i="20"/>
  <c r="CB1777" i="19"/>
  <c r="R591" i="20"/>
  <c r="R1778" i="19"/>
  <c r="AH591" i="20"/>
  <c r="AH1778" i="19"/>
  <c r="AX591" i="20"/>
  <c r="AX1778" i="19"/>
  <c r="BN591" i="20"/>
  <c r="BN1778" i="19"/>
  <c r="CD591" i="20"/>
  <c r="CD1778" i="19"/>
  <c r="T592" i="20"/>
  <c r="T1779" i="19"/>
  <c r="AJ592" i="20"/>
  <c r="AJ1779" i="19"/>
  <c r="BG592" i="20"/>
  <c r="BG1779" i="19"/>
  <c r="M593" i="20"/>
  <c r="M1780" i="19"/>
  <c r="AS593" i="20"/>
  <c r="AS1780" i="19"/>
  <c r="BY593" i="20"/>
  <c r="BY1780" i="19"/>
  <c r="AE594" i="20"/>
  <c r="AE1781" i="19"/>
  <c r="BK594" i="20"/>
  <c r="BK1781" i="19"/>
  <c r="Q595" i="20"/>
  <c r="Q1782" i="19"/>
  <c r="AW595" i="20"/>
  <c r="AW1782" i="19"/>
  <c r="CC595" i="20"/>
  <c r="CC1782" i="19"/>
  <c r="AI596" i="20"/>
  <c r="AI1783" i="19"/>
  <c r="BO596" i="20"/>
  <c r="BO1783" i="19"/>
  <c r="U597" i="20"/>
  <c r="U1784" i="19"/>
  <c r="BA597" i="20"/>
  <c r="BA1784" i="19"/>
  <c r="G598" i="20"/>
  <c r="G1785" i="19"/>
  <c r="AM598" i="20"/>
  <c r="AM1785" i="19"/>
  <c r="BS598" i="20"/>
  <c r="BS1785" i="19"/>
  <c r="Y599" i="20"/>
  <c r="Y1786" i="19"/>
  <c r="BE599" i="20"/>
  <c r="BE1786" i="19"/>
  <c r="N600" i="20"/>
  <c r="N1787" i="19"/>
  <c r="AX601" i="20"/>
  <c r="AX1788" i="19"/>
  <c r="CA603" i="20"/>
  <c r="CA1790" i="19"/>
  <c r="E590" i="20"/>
  <c r="E1777" i="19"/>
  <c r="U590" i="20"/>
  <c r="U1777" i="19"/>
  <c r="AK590" i="20"/>
  <c r="AK1777" i="19"/>
  <c r="BA590" i="20"/>
  <c r="BA1777" i="19"/>
  <c r="BQ590" i="20"/>
  <c r="BQ1777" i="19"/>
  <c r="G591" i="20"/>
  <c r="G1778" i="19"/>
  <c r="W591" i="20"/>
  <c r="W1778" i="19"/>
  <c r="AM591" i="20"/>
  <c r="AM1778" i="19"/>
  <c r="BC591" i="20"/>
  <c r="BC1778" i="19"/>
  <c r="BS591" i="20"/>
  <c r="BS1778" i="19"/>
  <c r="I592" i="20"/>
  <c r="I1779" i="19"/>
  <c r="Y592" i="20"/>
  <c r="Y1779" i="19"/>
  <c r="AO592" i="20"/>
  <c r="AO1779" i="19"/>
  <c r="BQ592" i="20"/>
  <c r="BQ1779" i="19"/>
  <c r="W593" i="20"/>
  <c r="W1780" i="19"/>
  <c r="BC593" i="20"/>
  <c r="BC1780" i="19"/>
  <c r="I594" i="20"/>
  <c r="I1781" i="19"/>
  <c r="AO594" i="20"/>
  <c r="AO1781" i="19"/>
  <c r="BU594" i="20"/>
  <c r="BU1781" i="19"/>
  <c r="AA595" i="20"/>
  <c r="AA1782" i="19"/>
  <c r="BG595" i="20"/>
  <c r="BG1782" i="19"/>
  <c r="M596" i="20"/>
  <c r="M1783" i="19"/>
  <c r="AS596" i="20"/>
  <c r="AS1783" i="19"/>
  <c r="BY596" i="20"/>
  <c r="BY1783" i="19"/>
  <c r="AE597" i="20"/>
  <c r="AE1784" i="19"/>
  <c r="BK597" i="20"/>
  <c r="BK1784" i="19"/>
  <c r="Q598" i="20"/>
  <c r="Q1785" i="19"/>
  <c r="AW598" i="20"/>
  <c r="AW1785" i="19"/>
  <c r="CC598" i="20"/>
  <c r="CC1785" i="19"/>
  <c r="AI599" i="20"/>
  <c r="AI1786" i="19"/>
  <c r="BO599" i="20"/>
  <c r="BO1786" i="19"/>
  <c r="AN600" i="20"/>
  <c r="AN1787" i="19"/>
  <c r="L602" i="20"/>
  <c r="L1789" i="19"/>
  <c r="AK605" i="20"/>
  <c r="AK1792" i="19"/>
  <c r="AX592" i="20"/>
  <c r="AX1779" i="19"/>
  <c r="BN592" i="20"/>
  <c r="BN1779" i="19"/>
  <c r="CD592" i="20"/>
  <c r="CD1779" i="19"/>
  <c r="T593" i="20"/>
  <c r="T1780" i="19"/>
  <c r="AJ593" i="20"/>
  <c r="AJ1780" i="19"/>
  <c r="AZ593" i="20"/>
  <c r="AZ1780" i="19"/>
  <c r="BP593" i="20"/>
  <c r="BP1780" i="19"/>
  <c r="F594" i="20"/>
  <c r="F1781" i="19"/>
  <c r="V594" i="20"/>
  <c r="V1781" i="19"/>
  <c r="AL594" i="20"/>
  <c r="AL1781" i="19"/>
  <c r="BB594" i="20"/>
  <c r="BB1781" i="19"/>
  <c r="BR594" i="20"/>
  <c r="BR1781" i="19"/>
  <c r="H595" i="20"/>
  <c r="H1782" i="19"/>
  <c r="X595" i="20"/>
  <c r="X1782" i="19"/>
  <c r="AN595" i="20"/>
  <c r="AN1782" i="19"/>
  <c r="BD595" i="20"/>
  <c r="BD1782" i="19"/>
  <c r="BT595" i="20"/>
  <c r="BT1782" i="19"/>
  <c r="J596" i="20"/>
  <c r="J1783" i="19"/>
  <c r="Z596" i="20"/>
  <c r="Z1783" i="19"/>
  <c r="AP596" i="20"/>
  <c r="AP1783" i="19"/>
  <c r="BF596" i="20"/>
  <c r="BF1783" i="19"/>
  <c r="BV596" i="20"/>
  <c r="BV1783" i="19"/>
  <c r="L597" i="20"/>
  <c r="L1784" i="19"/>
  <c r="AB597" i="20"/>
  <c r="AB1784" i="19"/>
  <c r="AR597" i="20"/>
  <c r="AR1784" i="19"/>
  <c r="BH597" i="20"/>
  <c r="BH1784" i="19"/>
  <c r="BX597" i="20"/>
  <c r="BX1784" i="19"/>
  <c r="N598" i="20"/>
  <c r="N1785" i="19"/>
  <c r="AD598" i="20"/>
  <c r="AD1785" i="19"/>
  <c r="AT598" i="20"/>
  <c r="AT1785" i="19"/>
  <c r="BJ598" i="20"/>
  <c r="BJ1785" i="19"/>
  <c r="BZ598" i="20"/>
  <c r="BZ1785" i="19"/>
  <c r="P599" i="20"/>
  <c r="P1786" i="19"/>
  <c r="AF599" i="20"/>
  <c r="AF1786" i="19"/>
  <c r="AV599" i="20"/>
  <c r="AV1786" i="19"/>
  <c r="BL599" i="20"/>
  <c r="BL1786" i="19"/>
  <c r="CB599" i="20"/>
  <c r="CB1786" i="19"/>
  <c r="AB600" i="20"/>
  <c r="AB1787" i="19"/>
  <c r="N601" i="20"/>
  <c r="N1788" i="19"/>
  <c r="BZ601" i="20"/>
  <c r="BZ1788" i="19"/>
  <c r="G603" i="20"/>
  <c r="G1790" i="19"/>
  <c r="BO604" i="20"/>
  <c r="BO1791" i="19"/>
  <c r="AH609" i="20"/>
  <c r="AH1796" i="19"/>
  <c r="BH592" i="20"/>
  <c r="BH1779" i="19"/>
  <c r="BX592" i="20"/>
  <c r="BX1779" i="19"/>
  <c r="N593" i="20"/>
  <c r="N1780" i="19"/>
  <c r="AD593" i="20"/>
  <c r="AD1780" i="19"/>
  <c r="AT593" i="20"/>
  <c r="AT1780" i="19"/>
  <c r="BJ593" i="20"/>
  <c r="BJ1780" i="19"/>
  <c r="BZ593" i="20"/>
  <c r="BZ1780" i="19"/>
  <c r="P594" i="20"/>
  <c r="P1781" i="19"/>
  <c r="AF594" i="20"/>
  <c r="AF1781" i="19"/>
  <c r="AV594" i="20"/>
  <c r="AV1781" i="19"/>
  <c r="BL594" i="20"/>
  <c r="BL1781" i="19"/>
  <c r="CB594" i="20"/>
  <c r="CB1781" i="19"/>
  <c r="R595" i="20"/>
  <c r="R1782" i="19"/>
  <c r="AH595" i="20"/>
  <c r="AH1782" i="19"/>
  <c r="AX595" i="20"/>
  <c r="AX1782" i="19"/>
  <c r="BN595" i="20"/>
  <c r="BN1782" i="19"/>
  <c r="CD595" i="20"/>
  <c r="CD1782" i="19"/>
  <c r="T596" i="20"/>
  <c r="T1783" i="19"/>
  <c r="AJ596" i="20"/>
  <c r="AJ1783" i="19"/>
  <c r="AZ596" i="20"/>
  <c r="AZ1783" i="19"/>
  <c r="BP596" i="20"/>
  <c r="BP1783" i="19"/>
  <c r="F597" i="20"/>
  <c r="F1784" i="19"/>
  <c r="V597" i="20"/>
  <c r="V1784" i="19"/>
  <c r="AL597" i="20"/>
  <c r="AL1784" i="19"/>
  <c r="BB597" i="20"/>
  <c r="BB1784" i="19"/>
  <c r="BR597" i="20"/>
  <c r="BR1784" i="19"/>
  <c r="H598" i="20"/>
  <c r="H1785" i="19"/>
  <c r="X598" i="20"/>
  <c r="X1785" i="19"/>
  <c r="AN598" i="20"/>
  <c r="AN1785" i="19"/>
  <c r="BD598" i="20"/>
  <c r="BD1785" i="19"/>
  <c r="BT598" i="20"/>
  <c r="BT1785" i="19"/>
  <c r="J599" i="20"/>
  <c r="J1786" i="19"/>
  <c r="Z599" i="20"/>
  <c r="Z1786" i="19"/>
  <c r="AP599" i="20"/>
  <c r="AP1786" i="19"/>
  <c r="BF599" i="20"/>
  <c r="BF1786" i="19"/>
  <c r="BV599" i="20"/>
  <c r="BV1786" i="19"/>
  <c r="P600" i="20"/>
  <c r="P1787" i="19"/>
  <c r="BP600" i="20"/>
  <c r="BP1787" i="19"/>
  <c r="BB601" i="20"/>
  <c r="BB1788" i="19"/>
  <c r="AQ602" i="20"/>
  <c r="AQ1789" i="19"/>
  <c r="I604" i="20"/>
  <c r="I1791" i="19"/>
  <c r="BY606" i="20"/>
  <c r="BY1793" i="19"/>
  <c r="G600" i="20"/>
  <c r="G1787" i="19"/>
  <c r="W600" i="20"/>
  <c r="W1787" i="19"/>
  <c r="AM600" i="20"/>
  <c r="AM1787" i="19"/>
  <c r="BC600" i="20"/>
  <c r="BC1787" i="19"/>
  <c r="BS600" i="20"/>
  <c r="BS1787" i="19"/>
  <c r="I601" i="20"/>
  <c r="I1788" i="19"/>
  <c r="Y601" i="20"/>
  <c r="Y1788" i="19"/>
  <c r="AO601" i="20"/>
  <c r="AO1788" i="19"/>
  <c r="BE601" i="20"/>
  <c r="BE1788" i="19"/>
  <c r="BU601" i="20"/>
  <c r="BU1788" i="19"/>
  <c r="K602" i="20"/>
  <c r="K1789" i="19"/>
  <c r="AA602" i="20"/>
  <c r="AA1789" i="19"/>
  <c r="AU602" i="20"/>
  <c r="AU1789" i="19"/>
  <c r="BX602" i="20"/>
  <c r="BX1789" i="19"/>
  <c r="AD603" i="20"/>
  <c r="AD1790" i="19"/>
  <c r="BJ603" i="20"/>
  <c r="BJ1790" i="19"/>
  <c r="P604" i="20"/>
  <c r="P1791" i="19"/>
  <c r="AX604" i="20"/>
  <c r="AX1791" i="19"/>
  <c r="AJ605" i="20"/>
  <c r="AJ1792" i="19"/>
  <c r="V606" i="20"/>
  <c r="V1793" i="19"/>
  <c r="AB607" i="20"/>
  <c r="AB1794" i="19"/>
  <c r="BZ608" i="20"/>
  <c r="BZ1795" i="19"/>
  <c r="AX610" i="20"/>
  <c r="AX1797" i="19"/>
  <c r="AG600" i="20"/>
  <c r="AG1787" i="19"/>
  <c r="AW600" i="20"/>
  <c r="AW1787" i="19"/>
  <c r="BM600" i="20"/>
  <c r="BM1787" i="19"/>
  <c r="CC600" i="20"/>
  <c r="CC1787" i="19"/>
  <c r="S601" i="20"/>
  <c r="S1788" i="19"/>
  <c r="AI601" i="20"/>
  <c r="AI1788" i="19"/>
  <c r="AY601" i="20"/>
  <c r="AY1788" i="19"/>
  <c r="BO601" i="20"/>
  <c r="BO1788" i="19"/>
  <c r="E602" i="20"/>
  <c r="E1789" i="19"/>
  <c r="U602" i="20"/>
  <c r="U1789" i="19"/>
  <c r="AM602" i="20"/>
  <c r="AM1789" i="19"/>
  <c r="BL602" i="20"/>
  <c r="BL1789" i="19"/>
  <c r="R603" i="20"/>
  <c r="R1790" i="19"/>
  <c r="AX603" i="20"/>
  <c r="AX1790" i="19"/>
  <c r="CD603" i="20"/>
  <c r="CD1790" i="19"/>
  <c r="AJ604" i="20"/>
  <c r="AJ1791" i="19"/>
  <c r="L605" i="20"/>
  <c r="L1792" i="19"/>
  <c r="BX605" i="20"/>
  <c r="BX1792" i="19"/>
  <c r="BM606" i="20"/>
  <c r="BM1793" i="19"/>
  <c r="AD608" i="20"/>
  <c r="AD1795" i="19"/>
  <c r="CB609" i="20"/>
  <c r="CB1796" i="19"/>
  <c r="AD600" i="20"/>
  <c r="AD1787" i="19"/>
  <c r="AT600" i="20"/>
  <c r="AT1787" i="19"/>
  <c r="BJ600" i="20"/>
  <c r="BJ1787" i="19"/>
  <c r="BZ600" i="20"/>
  <c r="BZ1787" i="19"/>
  <c r="P601" i="20"/>
  <c r="P1788" i="19"/>
  <c r="AF601" i="20"/>
  <c r="AF1788" i="19"/>
  <c r="AV601" i="20"/>
  <c r="AV1788" i="19"/>
  <c r="BL601" i="20"/>
  <c r="BL1788" i="19"/>
  <c r="CB601" i="20"/>
  <c r="CB1788" i="19"/>
  <c r="R602" i="20"/>
  <c r="R1789" i="19"/>
  <c r="AI602" i="20"/>
  <c r="AI1789" i="19"/>
  <c r="BE602" i="20"/>
  <c r="BE1789" i="19"/>
  <c r="K603" i="20"/>
  <c r="K1790" i="19"/>
  <c r="AQ603" i="20"/>
  <c r="AQ1790" i="19"/>
  <c r="BW603" i="20"/>
  <c r="BW1790" i="19"/>
  <c r="AC604" i="20"/>
  <c r="AC1791" i="19"/>
  <c r="BW604" i="20"/>
  <c r="BW1791" i="19"/>
  <c r="BI605" i="20"/>
  <c r="BI1792" i="19"/>
  <c r="AU606" i="20"/>
  <c r="AU1793" i="19"/>
  <c r="BZ607" i="20"/>
  <c r="BZ1794" i="19"/>
  <c r="AX609" i="20"/>
  <c r="AX1796" i="19"/>
  <c r="AH602" i="20"/>
  <c r="AH1789" i="19"/>
  <c r="AX602" i="20"/>
  <c r="AX1789" i="19"/>
  <c r="BN602" i="20"/>
  <c r="BN1789" i="19"/>
  <c r="CD602" i="20"/>
  <c r="CD1789" i="19"/>
  <c r="T603" i="20"/>
  <c r="T1790" i="19"/>
  <c r="AJ603" i="20"/>
  <c r="AJ1790" i="19"/>
  <c r="AZ603" i="20"/>
  <c r="AZ1790" i="19"/>
  <c r="BP603" i="20"/>
  <c r="BP1790" i="19"/>
  <c r="F604" i="20"/>
  <c r="F1791" i="19"/>
  <c r="V604" i="20"/>
  <c r="V1791" i="19"/>
  <c r="AL604" i="20"/>
  <c r="AL1791" i="19"/>
  <c r="BJ604" i="20"/>
  <c r="BJ1791" i="19"/>
  <c r="P605" i="20"/>
  <c r="P1792" i="19"/>
  <c r="AV605" i="20"/>
  <c r="AV1792" i="19"/>
  <c r="CB605" i="20"/>
  <c r="CB1792" i="19"/>
  <c r="AH606" i="20"/>
  <c r="AH1793" i="19"/>
  <c r="BR606" i="20"/>
  <c r="BR1793" i="19"/>
  <c r="AZ607" i="20"/>
  <c r="AZ1794" i="19"/>
  <c r="AL608" i="20"/>
  <c r="AL1795" i="19"/>
  <c r="X609" i="20"/>
  <c r="X1796" i="19"/>
  <c r="J610" i="20"/>
  <c r="J1797" i="19"/>
  <c r="BV610" i="20"/>
  <c r="BV1797" i="19"/>
  <c r="BO602" i="20"/>
  <c r="BO1789" i="19"/>
  <c r="E603" i="20"/>
  <c r="E1790" i="19"/>
  <c r="U603" i="20"/>
  <c r="U1790" i="19"/>
  <c r="AK603" i="20"/>
  <c r="AK1790" i="19"/>
  <c r="BA603" i="20"/>
  <c r="BA1790" i="19"/>
  <c r="BQ603" i="20"/>
  <c r="BQ1790" i="19"/>
  <c r="G604" i="20"/>
  <c r="G1791" i="19"/>
  <c r="W604" i="20"/>
  <c r="W1791" i="19"/>
  <c r="AM604" i="20"/>
  <c r="AM1791" i="19"/>
  <c r="BK604" i="20"/>
  <c r="BK1791" i="19"/>
  <c r="Q605" i="20"/>
  <c r="Q1792" i="19"/>
  <c r="AW605" i="20"/>
  <c r="AW1792" i="19"/>
  <c r="CC605" i="20"/>
  <c r="CC1792" i="19"/>
  <c r="AI606" i="20"/>
  <c r="AI1793" i="19"/>
  <c r="BT606" i="20"/>
  <c r="BT1793" i="19"/>
  <c r="BB607" i="20"/>
  <c r="BB1794" i="19"/>
  <c r="AN608" i="20"/>
  <c r="AN1795" i="19"/>
  <c r="Z609" i="20"/>
  <c r="Z1796" i="19"/>
  <c r="L610" i="20"/>
  <c r="L1797" i="19"/>
  <c r="BX610" i="20"/>
  <c r="BX1797" i="19"/>
  <c r="BD604" i="20"/>
  <c r="BD1791" i="19"/>
  <c r="BT604" i="20"/>
  <c r="BT1791" i="19"/>
  <c r="J605" i="20"/>
  <c r="J1792" i="19"/>
  <c r="Z605" i="20"/>
  <c r="Z1792" i="19"/>
  <c r="AP605" i="20"/>
  <c r="AP1792" i="19"/>
  <c r="BF605" i="20"/>
  <c r="BF1792" i="19"/>
  <c r="BV605" i="20"/>
  <c r="BV1792" i="19"/>
  <c r="L606" i="20"/>
  <c r="L1793" i="19"/>
  <c r="AB606" i="20"/>
  <c r="AB1793" i="19"/>
  <c r="AR606" i="20"/>
  <c r="AR1793" i="19"/>
  <c r="BJ606" i="20"/>
  <c r="BJ1793" i="19"/>
  <c r="H607" i="20"/>
  <c r="H1794" i="19"/>
  <c r="AN607" i="20"/>
  <c r="AN1794" i="19"/>
  <c r="BT607" i="20"/>
  <c r="BT1794" i="19"/>
  <c r="Z608" i="20"/>
  <c r="Z1795" i="19"/>
  <c r="BF608" i="20"/>
  <c r="BF1795" i="19"/>
  <c r="L609" i="20"/>
  <c r="L1796" i="19"/>
  <c r="AR609" i="20"/>
  <c r="AR1796" i="19"/>
  <c r="BX609" i="20"/>
  <c r="BX1796" i="19"/>
  <c r="AD610" i="20"/>
  <c r="AD1797" i="19"/>
  <c r="BJ610" i="20"/>
  <c r="BJ1797" i="19"/>
  <c r="BA604" i="20"/>
  <c r="BA1791" i="19"/>
  <c r="BQ604" i="20"/>
  <c r="BQ1791" i="19"/>
  <c r="G605" i="20"/>
  <c r="G1792" i="19"/>
  <c r="W605" i="20"/>
  <c r="W1792" i="19"/>
  <c r="AM605" i="20"/>
  <c r="AM1792" i="19"/>
  <c r="BC605" i="20"/>
  <c r="BC1792" i="19"/>
  <c r="BS605" i="20"/>
  <c r="BS1792" i="19"/>
  <c r="I606" i="20"/>
  <c r="I1793" i="19"/>
  <c r="Y606" i="20"/>
  <c r="Y1793" i="19"/>
  <c r="AO606" i="20"/>
  <c r="AO1793" i="19"/>
  <c r="BF606" i="20"/>
  <c r="BF1793" i="19"/>
  <c r="CB606" i="20"/>
  <c r="CB1793" i="19"/>
  <c r="AH607" i="20"/>
  <c r="AH1794" i="19"/>
  <c r="BN607" i="20"/>
  <c r="BN1794" i="19"/>
  <c r="T608" i="20"/>
  <c r="T1795" i="19"/>
  <c r="AZ608" i="20"/>
  <c r="AZ1795" i="19"/>
  <c r="F609" i="20"/>
  <c r="F1796" i="19"/>
  <c r="AL609" i="20"/>
  <c r="AL1796" i="19"/>
  <c r="BR609" i="20"/>
  <c r="BR1796" i="19"/>
  <c r="X610" i="20"/>
  <c r="X1797" i="19"/>
  <c r="BD610" i="20"/>
  <c r="BD1797" i="19"/>
  <c r="BC606" i="20"/>
  <c r="BC1793" i="19"/>
  <c r="BS606" i="20"/>
  <c r="BS1793" i="19"/>
  <c r="I607" i="20"/>
  <c r="I1794" i="19"/>
  <c r="Y607" i="20"/>
  <c r="Y1794" i="19"/>
  <c r="AO607" i="20"/>
  <c r="AO1794" i="19"/>
  <c r="BE607" i="20"/>
  <c r="BE1794" i="19"/>
  <c r="BU607" i="20"/>
  <c r="BU1794" i="19"/>
  <c r="K608" i="20"/>
  <c r="K1795" i="19"/>
  <c r="AA608" i="20"/>
  <c r="AA1795" i="19"/>
  <c r="AQ608" i="20"/>
  <c r="AQ1795" i="19"/>
  <c r="BG608" i="20"/>
  <c r="BG1795" i="19"/>
  <c r="BW608" i="20"/>
  <c r="BW1795" i="19"/>
  <c r="M609" i="20"/>
  <c r="M1796" i="19"/>
  <c r="AC609" i="20"/>
  <c r="AC1796" i="19"/>
  <c r="AS609" i="20"/>
  <c r="AS1796" i="19"/>
  <c r="BI609" i="20"/>
  <c r="BI1796" i="19"/>
  <c r="BY609" i="20"/>
  <c r="BY1796" i="19"/>
  <c r="O610" i="20"/>
  <c r="O1797" i="19"/>
  <c r="AE610" i="20"/>
  <c r="AE1797" i="19"/>
  <c r="AU610" i="20"/>
  <c r="AU1797" i="19"/>
  <c r="BK610" i="20"/>
  <c r="BK1797" i="19"/>
  <c r="CA610" i="20"/>
  <c r="CA1797" i="19"/>
  <c r="O607" i="20"/>
  <c r="O1794" i="19"/>
  <c r="AE607" i="20"/>
  <c r="AE1794" i="19"/>
  <c r="AU607" i="20"/>
  <c r="AU1794" i="19"/>
  <c r="BK607" i="20"/>
  <c r="BK1794" i="19"/>
  <c r="CA607" i="20"/>
  <c r="CA1794" i="19"/>
  <c r="Q608" i="20"/>
  <c r="Q1795" i="19"/>
  <c r="AG608" i="20"/>
  <c r="AG1795" i="19"/>
  <c r="AW608" i="20"/>
  <c r="AW1795" i="19"/>
  <c r="BM608" i="20"/>
  <c r="BM1795" i="19"/>
  <c r="CC608" i="20"/>
  <c r="CC1795" i="19"/>
  <c r="S609" i="20"/>
  <c r="S1796" i="19"/>
  <c r="AI609" i="20"/>
  <c r="AI1796" i="19"/>
  <c r="AY609" i="20"/>
  <c r="AY1796" i="19"/>
  <c r="BO609" i="20"/>
  <c r="BO1796" i="19"/>
  <c r="E610" i="20"/>
  <c r="E1797" i="19"/>
  <c r="U610" i="20"/>
  <c r="U1797" i="19"/>
  <c r="AK610" i="20"/>
  <c r="AK1797" i="19"/>
  <c r="BA610" i="20"/>
  <c r="BA1797" i="19"/>
  <c r="BQ610" i="20"/>
  <c r="BQ1797" i="19"/>
  <c r="E533" i="20"/>
  <c r="M1205" i="19"/>
  <c r="AC1205" i="19"/>
  <c r="AS1205" i="19"/>
  <c r="BI1205" i="19"/>
  <c r="BY1205" i="19"/>
  <c r="J1205" i="19"/>
  <c r="Z1205" i="19"/>
  <c r="AP1205" i="19"/>
  <c r="BF1205" i="19"/>
  <c r="BV1205" i="19"/>
  <c r="BX1723" i="19"/>
  <c r="L1723" i="19"/>
  <c r="Z1722" i="19"/>
  <c r="AN1721" i="19"/>
  <c r="BB1720" i="19"/>
  <c r="AI1720" i="19"/>
  <c r="BK1720" i="19"/>
  <c r="AP1721" i="19"/>
  <c r="BR1721" i="19"/>
  <c r="U1722" i="19"/>
  <c r="AW1722" i="19"/>
  <c r="AC1723" i="19"/>
  <c r="BE1723" i="19"/>
  <c r="G1724" i="19"/>
  <c r="AI1724" i="19"/>
  <c r="BD1724" i="19"/>
  <c r="U1725" i="19"/>
  <c r="AO1725" i="19"/>
  <c r="BE1725" i="19"/>
  <c r="BU1725" i="19"/>
  <c r="K1726" i="19"/>
  <c r="AA1726" i="19"/>
  <c r="AQ1726" i="19"/>
  <c r="BG1726" i="19"/>
  <c r="BW1726" i="19"/>
  <c r="M1727" i="19"/>
  <c r="AC1727" i="19"/>
  <c r="AS1727" i="19"/>
  <c r="BI1727" i="19"/>
  <c r="BY1727" i="19"/>
  <c r="O1728" i="19"/>
  <c r="AE1728" i="19"/>
  <c r="AU1728" i="19"/>
  <c r="BK1728" i="19"/>
  <c r="CA1728" i="19"/>
  <c r="Q1729" i="19"/>
  <c r="AG1729" i="19"/>
  <c r="AW1729" i="19"/>
  <c r="BM1729" i="19"/>
  <c r="CC1729" i="19"/>
  <c r="S1730" i="19"/>
  <c r="AI1730" i="19"/>
  <c r="AY1730" i="19"/>
  <c r="BO1730" i="19"/>
  <c r="G1720" i="19"/>
  <c r="AA538" i="20"/>
  <c r="AA1725" i="19"/>
  <c r="BU537" i="20"/>
  <c r="BU1724" i="19"/>
  <c r="BO538" i="20"/>
  <c r="BO1725" i="19"/>
  <c r="BE537" i="20"/>
  <c r="BE1724" i="19"/>
  <c r="BK538" i="20"/>
  <c r="BK1725" i="19"/>
  <c r="AK537" i="20"/>
  <c r="AK1724" i="19"/>
  <c r="W538" i="20"/>
  <c r="W1725" i="19"/>
  <c r="I539" i="20"/>
  <c r="I1726" i="19"/>
  <c r="E1228" i="20" l="1" a="1"/>
  <c r="BK1302" i="20" s="1"/>
  <c r="T1303" i="20"/>
  <c r="AD1305" i="20"/>
  <c r="AV1300" i="20"/>
  <c r="AU1301" i="20"/>
  <c r="AD1298" i="20"/>
  <c r="I1299" i="20"/>
  <c r="AT1293" i="20"/>
  <c r="X1290" i="20"/>
  <c r="CA1298" i="20"/>
  <c r="AE1289" i="20"/>
  <c r="AD1287" i="20"/>
  <c r="H1284" i="20"/>
  <c r="AM1294" i="20"/>
  <c r="Z1282" i="20"/>
  <c r="R1281" i="20"/>
  <c r="BS1281" i="20"/>
  <c r="AN1268" i="20"/>
  <c r="R1265" i="20"/>
  <c r="AQ1272" i="20"/>
  <c r="U1269" i="20"/>
  <c r="BQ1276" i="20"/>
  <c r="AU1273" i="20"/>
  <c r="BG1263" i="20"/>
  <c r="BF1272" i="20"/>
  <c r="AS1280" i="20"/>
  <c r="CD1260" i="20"/>
  <c r="BM1303" i="20"/>
  <c r="O1302" i="20"/>
  <c r="X1305" i="20"/>
  <c r="CB1301" i="20"/>
  <c r="AB1301" i="20"/>
  <c r="BD1299" i="20"/>
  <c r="AL1303" i="20"/>
  <c r="AL1299" i="20"/>
  <c r="BL1296" i="20"/>
  <c r="CB1304" i="20"/>
  <c r="V1301" i="20"/>
  <c r="AA1297" i="20"/>
  <c r="BD1293" i="20"/>
  <c r="F1292" i="20"/>
  <c r="G1298" i="20"/>
  <c r="P1294" i="20"/>
  <c r="V1289" i="20"/>
  <c r="AX1287" i="20"/>
  <c r="I1287" i="20"/>
  <c r="AK1285" i="20"/>
  <c r="AJ1287" i="20"/>
  <c r="BL1285" i="20"/>
  <c r="N1284" i="20"/>
  <c r="AB1283" i="20"/>
  <c r="AA1293" i="20"/>
  <c r="AO1292" i="20"/>
  <c r="S1289" i="20"/>
  <c r="AG1288" i="20"/>
  <c r="AB1286" i="20"/>
  <c r="AP1285" i="20"/>
  <c r="BR1283" i="20"/>
  <c r="AL1283" i="20"/>
  <c r="AS1286" i="20"/>
  <c r="BY1284" i="20"/>
  <c r="AI1282" i="20"/>
  <c r="AW1281" i="20"/>
  <c r="BY1279" i="20"/>
  <c r="AS1279" i="20"/>
  <c r="BU1277" i="20"/>
  <c r="AO1277" i="20"/>
  <c r="BU1286" i="20"/>
  <c r="AA1284" i="20"/>
  <c r="J1282" i="20"/>
  <c r="BD1281" i="20"/>
  <c r="F1280" i="20"/>
  <c r="AZ1279" i="20"/>
  <c r="CB1277" i="20"/>
  <c r="P1277" i="20"/>
  <c r="BK1285" i="20"/>
  <c r="AU1284" i="20"/>
  <c r="T1282" i="20"/>
  <c r="BN1281" i="20"/>
  <c r="P1280" i="20"/>
  <c r="AD1279" i="20"/>
  <c r="G1281" i="20"/>
  <c r="AI1279" i="20"/>
  <c r="AN1276" i="20"/>
  <c r="H1276" i="20"/>
  <c r="AJ1274" i="20"/>
  <c r="AX1273" i="20"/>
  <c r="R1273" i="20"/>
  <c r="BZ1271" i="20"/>
  <c r="AT1271" i="20"/>
  <c r="N1271" i="20"/>
  <c r="BV1269" i="20"/>
  <c r="AP1269" i="20"/>
  <c r="BD1268" i="20"/>
  <c r="BR1267" i="20"/>
  <c r="F1267" i="20"/>
  <c r="AZ1266" i="20"/>
  <c r="AH1265" i="20"/>
  <c r="CB1264" i="20"/>
  <c r="AV1264" i="20"/>
  <c r="AD1263" i="20"/>
  <c r="BX1262" i="20"/>
  <c r="CC1284" i="20"/>
  <c r="BM1280" i="20"/>
  <c r="T1278" i="20"/>
  <c r="AH1277" i="20"/>
  <c r="CC1275" i="20"/>
  <c r="AW1275" i="20"/>
  <c r="Q1275" i="20"/>
  <c r="BY1273" i="20"/>
  <c r="AS1273" i="20"/>
  <c r="BG1272" i="20"/>
  <c r="BU1271" i="20"/>
  <c r="I1271" i="20"/>
  <c r="BC1270" i="20"/>
  <c r="AK1269" i="20"/>
  <c r="E1269" i="20"/>
  <c r="AY1268" i="20"/>
  <c r="AG1267" i="20"/>
  <c r="CA1266" i="20"/>
  <c r="O1266" i="20"/>
  <c r="AC1265" i="20"/>
  <c r="AQ1264" i="20"/>
  <c r="K1264" i="20"/>
  <c r="BS1262" i="20"/>
  <c r="AM1262" i="20"/>
  <c r="BQ1289" i="20"/>
  <c r="I1280" i="20"/>
  <c r="BD1278" i="20"/>
  <c r="G1277" i="20"/>
  <c r="U1276" i="20"/>
  <c r="AI1275" i="20"/>
  <c r="CC1274" i="20"/>
  <c r="BK1273" i="20"/>
  <c r="AE1273" i="20"/>
  <c r="BY1272" i="20"/>
  <c r="BG1271" i="20"/>
  <c r="AA1271" i="20"/>
  <c r="AO1270" i="20"/>
  <c r="BC1269" i="20"/>
  <c r="BQ1268" i="20"/>
  <c r="AK1268" i="20"/>
  <c r="S1267" i="20"/>
  <c r="BM1266" i="20"/>
  <c r="AG1266" i="20"/>
  <c r="O1265" i="20"/>
  <c r="BI1264" i="20"/>
  <c r="BW1263" i="20"/>
  <c r="K1263" i="20"/>
  <c r="Y1262" i="20"/>
  <c r="BI1280" i="20"/>
  <c r="AR1273" i="20"/>
  <c r="BT1271" i="20"/>
  <c r="V1270" i="20"/>
  <c r="AB1265" i="20"/>
  <c r="BD1263" i="20"/>
  <c r="BQ1261" i="20"/>
  <c r="E1261" i="20"/>
  <c r="S1260" i="20"/>
  <c r="BM1259" i="20"/>
  <c r="AU1258" i="20"/>
  <c r="O1258" i="20"/>
  <c r="BI1257" i="20"/>
  <c r="AQ1256" i="20"/>
  <c r="K1256" i="20"/>
  <c r="AO1284" i="20"/>
  <c r="BX1275" i="20"/>
  <c r="BB1272" i="20"/>
  <c r="CD1270" i="20"/>
  <c r="J1266" i="20"/>
  <c r="AL1264" i="20"/>
  <c r="BN1262" i="20"/>
  <c r="T1261" i="20"/>
  <c r="BN1260" i="20"/>
  <c r="CB1259" i="20"/>
  <c r="P1259" i="20"/>
  <c r="AD1258" i="20"/>
  <c r="BX1257" i="20"/>
  <c r="BF1256" i="20"/>
  <c r="Z1256" i="20"/>
  <c r="BT1255" i="20"/>
  <c r="BS1277" i="20"/>
  <c r="BP1275" i="20"/>
  <c r="AT1272" i="20"/>
  <c r="X1269" i="20"/>
  <c r="CB1265" i="20"/>
  <c r="AD1264" i="20"/>
  <c r="AX1261" i="20"/>
  <c r="R1261" i="20"/>
  <c r="BL1260" i="20"/>
  <c r="AT1259" i="20"/>
  <c r="N1259" i="20"/>
  <c r="AB1258" i="20"/>
  <c r="AP1257" i="20"/>
  <c r="BD1256" i="20"/>
  <c r="X1256" i="20"/>
  <c r="F1255" i="20"/>
  <c r="AZ1254" i="20"/>
  <c r="T1254" i="20"/>
  <c r="CB1252" i="20"/>
  <c r="AV1252" i="20"/>
  <c r="BJ1251" i="20"/>
  <c r="BX1250" i="20"/>
  <c r="L1250" i="20"/>
  <c r="BF1249" i="20"/>
  <c r="BV1268" i="20"/>
  <c r="AL1262" i="20"/>
  <c r="BE1260" i="20"/>
  <c r="BK1255" i="20"/>
  <c r="BV1254" i="20"/>
  <c r="BO1253" i="20"/>
  <c r="BG1252" i="20"/>
  <c r="AZ1251" i="20"/>
  <c r="I1251" i="20"/>
  <c r="AS1250" i="20"/>
  <c r="CB1249" i="20"/>
  <c r="AK1249" i="20"/>
  <c r="BZ1248" i="20"/>
  <c r="AT1248" i="20"/>
  <c r="N1248" i="20"/>
  <c r="BH1247" i="20"/>
  <c r="AB1247" i="20"/>
  <c r="BV1246" i="20"/>
  <c r="AP1246" i="20"/>
  <c r="J1246" i="20"/>
  <c r="BD1245" i="20"/>
  <c r="X1245" i="20"/>
  <c r="BR1244" i="20"/>
  <c r="AL1244" i="20"/>
  <c r="F1244" i="20"/>
  <c r="AZ1243" i="20"/>
  <c r="T1243" i="20"/>
  <c r="BN1242" i="20"/>
  <c r="AH1242" i="20"/>
  <c r="CB1241" i="20"/>
  <c r="AV1241" i="20"/>
  <c r="P1241" i="20"/>
  <c r="BJ1240" i="20"/>
  <c r="AD1240" i="20"/>
  <c r="BX1239" i="20"/>
  <c r="AR1239" i="20"/>
  <c r="AK1286" i="20"/>
  <c r="BN1272" i="20"/>
  <c r="V1266" i="20"/>
  <c r="BC1261" i="20"/>
  <c r="E1260" i="20"/>
  <c r="AG1258" i="20"/>
  <c r="BI1256" i="20"/>
  <c r="W1255" i="20"/>
  <c r="BE1254" i="20"/>
  <c r="N1254" i="20"/>
  <c r="AW1253" i="20"/>
  <c r="G1253" i="20"/>
  <c r="AP1252" i="20"/>
  <c r="BY1251" i="20"/>
  <c r="AI1251" i="20"/>
  <c r="BR1250" i="20"/>
  <c r="AA1250" i="20"/>
  <c r="BK1249" i="20"/>
  <c r="T1249" i="20"/>
  <c r="BM1248" i="20"/>
  <c r="AG1248" i="20"/>
  <c r="CA1247" i="20"/>
  <c r="AU1247" i="20"/>
  <c r="O1247" i="20"/>
  <c r="BI1246" i="20"/>
  <c r="AC1246" i="20"/>
  <c r="BW1245" i="20"/>
  <c r="AQ1245" i="20"/>
  <c r="K1245" i="20"/>
  <c r="BE1244" i="20"/>
  <c r="Y1244" i="20"/>
  <c r="BS1243" i="20"/>
  <c r="AM1243" i="20"/>
  <c r="G1243" i="20"/>
  <c r="BA1242" i="20"/>
  <c r="U1242" i="20"/>
  <c r="BO1241" i="20"/>
  <c r="AI1241" i="20"/>
  <c r="CC1240" i="20"/>
  <c r="AW1240" i="20"/>
  <c r="Q1240" i="20"/>
  <c r="BK1239" i="20"/>
  <c r="AE1239" i="20"/>
  <c r="BY1238" i="20"/>
  <c r="AS1238" i="20"/>
  <c r="M1238" i="20"/>
  <c r="BR1274" i="20"/>
  <c r="Z1268" i="20"/>
  <c r="Q1262" i="20"/>
  <c r="AS1260" i="20"/>
  <c r="BU1258" i="20"/>
  <c r="W1257" i="20"/>
  <c r="AY1255" i="20"/>
  <c r="BR1254" i="20"/>
  <c r="AA1254" i="20"/>
  <c r="BK1253" i="20"/>
  <c r="T1253" i="20"/>
  <c r="BC1252" i="20"/>
  <c r="M1252" i="20"/>
  <c r="AV1251" i="20"/>
  <c r="E1251" i="20"/>
  <c r="AO1250" i="20"/>
  <c r="BX1249" i="20"/>
  <c r="AG1249" i="20"/>
  <c r="BW1248" i="20"/>
  <c r="AQ1248" i="20"/>
  <c r="K1248" i="20"/>
  <c r="BE1247" i="20"/>
  <c r="Y1247" i="20"/>
  <c r="BS1246" i="20"/>
  <c r="AM1246" i="20"/>
  <c r="G1246" i="20"/>
  <c r="BA1245" i="20"/>
  <c r="U1245" i="20"/>
  <c r="BO1244" i="20"/>
  <c r="AI1244" i="20"/>
  <c r="CC1243" i="20"/>
  <c r="AW1243" i="20"/>
  <c r="Q1243" i="20"/>
  <c r="BK1242" i="20"/>
  <c r="AE1242" i="20"/>
  <c r="BY1241" i="20"/>
  <c r="AS1241" i="20"/>
  <c r="M1241" i="20"/>
  <c r="BG1240" i="20"/>
  <c r="AA1240" i="20"/>
  <c r="BU1239" i="20"/>
  <c r="AO1239" i="20"/>
  <c r="I1239" i="20"/>
  <c r="BF1233" i="20"/>
  <c r="L1234" i="20"/>
  <c r="AR1234" i="20"/>
  <c r="BX1234" i="20"/>
  <c r="AD1235" i="20"/>
  <c r="BJ1235" i="20"/>
  <c r="P1236" i="20"/>
  <c r="AV1236" i="20"/>
  <c r="CB1236" i="20"/>
  <c r="AH1237" i="20"/>
  <c r="BN1237" i="20"/>
  <c r="AL1238" i="20"/>
  <c r="AH1239" i="20"/>
  <c r="F1241" i="20"/>
  <c r="BD1242" i="20"/>
  <c r="AB1244" i="20"/>
  <c r="BZ1245" i="20"/>
  <c r="AX1247" i="20"/>
  <c r="X1249" i="20"/>
  <c r="AM1251" i="20"/>
  <c r="BA1253" i="20"/>
  <c r="BU1256" i="20"/>
  <c r="BR1266" i="20"/>
  <c r="AC1234" i="20"/>
  <c r="BI1234" i="20"/>
  <c r="O1235" i="20"/>
  <c r="AU1235" i="20"/>
  <c r="CA1235" i="20"/>
  <c r="AG1236" i="20"/>
  <c r="BM1236" i="20"/>
  <c r="S1237" i="20"/>
  <c r="AY1237" i="20"/>
  <c r="H1238" i="20"/>
  <c r="BT1238" i="20"/>
  <c r="X1240" i="20"/>
  <c r="BV1241" i="20"/>
  <c r="AT1243" i="20"/>
  <c r="R1245" i="20"/>
  <c r="BP1246" i="20"/>
  <c r="AN1248" i="20"/>
  <c r="AK1250" i="20"/>
  <c r="AY1252" i="20"/>
  <c r="BN1254" i="20"/>
  <c r="AG1260" i="20"/>
  <c r="AR1235" i="20"/>
  <c r="BX1235" i="20"/>
  <c r="AD1236" i="20"/>
  <c r="BJ1236" i="20"/>
  <c r="P1237" i="20"/>
  <c r="AV1237" i="20"/>
  <c r="CB1237" i="20"/>
  <c r="BN1238" i="20"/>
  <c r="L1240" i="20"/>
  <c r="BJ1241" i="20"/>
  <c r="AH1243" i="20"/>
  <c r="F1245" i="20"/>
  <c r="BD1246" i="20"/>
  <c r="AB1248" i="20"/>
  <c r="U1250" i="20"/>
  <c r="AI1252" i="20"/>
  <c r="AX1254" i="20"/>
  <c r="BK1259" i="20"/>
  <c r="AC1280" i="20"/>
  <c r="AY1228" i="20"/>
  <c r="E1229" i="20"/>
  <c r="BA1229" i="20"/>
  <c r="W1230" i="20"/>
  <c r="BC1230" i="20"/>
  <c r="Y1231" i="20"/>
  <c r="BU1231" i="20"/>
  <c r="AA1232" i="20"/>
  <c r="AR1238" i="20"/>
  <c r="AT1239" i="20"/>
  <c r="R1241" i="20"/>
  <c r="BP1242" i="20"/>
  <c r="AN1244" i="20"/>
  <c r="L1246" i="20"/>
  <c r="BJ1247" i="20"/>
  <c r="AN1249" i="20"/>
  <c r="BC1251" i="20"/>
  <c r="BQ1253" i="20"/>
  <c r="AQ1257" i="20"/>
  <c r="AB1269" i="20"/>
  <c r="BU1236" i="20"/>
  <c r="AL1236" i="20"/>
  <c r="BD1237" i="20"/>
  <c r="AR1240" i="20"/>
  <c r="AZ1244" i="20"/>
  <c r="BH1248" i="20"/>
  <c r="G1254" i="20"/>
  <c r="AB1238" i="20"/>
  <c r="AX1241" i="20"/>
  <c r="AR1246" i="20"/>
  <c r="L1251" i="20"/>
  <c r="BJ1262" i="20"/>
  <c r="AP1234" i="20"/>
  <c r="AN1233" i="20"/>
  <c r="BM1228" i="20"/>
  <c r="E1230" i="20"/>
  <c r="BA1230" i="20"/>
  <c r="BE1305" i="20"/>
  <c r="AM1304" i="20"/>
  <c r="AK1303" i="20"/>
  <c r="CC1301" i="20"/>
  <c r="S1305" i="20"/>
  <c r="AG1304" i="20"/>
  <c r="O1303" i="20"/>
  <c r="AC1302" i="20"/>
  <c r="BZ1304" i="20"/>
  <c r="AP1302" i="20"/>
  <c r="AC1301" i="20"/>
  <c r="AA1300" i="20"/>
  <c r="AL1305" i="20"/>
  <c r="AV1302" i="20"/>
  <c r="P1301" i="20"/>
  <c r="AD1300" i="20"/>
  <c r="AB1305" i="20"/>
  <c r="AQ1301" i="20"/>
  <c r="AQ1299" i="20"/>
  <c r="Y1298" i="20"/>
  <c r="AN1304" i="20"/>
  <c r="BD1300" i="20"/>
  <c r="BD1298" i="20"/>
  <c r="BB1297" i="20"/>
  <c r="BY1300" i="20"/>
  <c r="BM1297" i="20"/>
  <c r="AZ1296" i="20"/>
  <c r="BN1295" i="20"/>
  <c r="N1301" i="20"/>
  <c r="AR1297" i="20"/>
  <c r="AM1296" i="20"/>
  <c r="AK1295" i="20"/>
  <c r="AZ1300" i="20"/>
  <c r="AZ1297" i="20"/>
  <c r="M1296" i="20"/>
  <c r="K1295" i="20"/>
  <c r="V1295" i="20"/>
  <c r="N1294" i="20"/>
  <c r="L1293" i="20"/>
  <c r="BT1291" i="20"/>
  <c r="BR1290" i="20"/>
  <c r="BP1289" i="20"/>
  <c r="CD1288" i="20"/>
  <c r="BL1287" i="20"/>
  <c r="P1297" i="20"/>
  <c r="AJ1294" i="20"/>
  <c r="AH1293" i="20"/>
  <c r="AF1292" i="20"/>
  <c r="N1291" i="20"/>
  <c r="BF1289" i="20"/>
  <c r="AN1288" i="20"/>
  <c r="AD1302" i="20"/>
  <c r="K1294" i="20"/>
  <c r="BA1291" i="20"/>
  <c r="BK1288" i="20"/>
  <c r="M1287" i="20"/>
  <c r="BU1285" i="20"/>
  <c r="E1300" i="20"/>
  <c r="CA1293" i="20"/>
  <c r="BW1291" i="20"/>
  <c r="G1289" i="20"/>
  <c r="BR1286" i="20"/>
  <c r="F1286" i="20"/>
  <c r="BN1284" i="20"/>
  <c r="CB1283" i="20"/>
  <c r="AH1296" i="20"/>
  <c r="AI1293" i="20"/>
  <c r="BY1290" i="20"/>
  <c r="AO1288" i="20"/>
  <c r="AV1286" i="20"/>
  <c r="AT1285" i="20"/>
  <c r="L1284" i="20"/>
  <c r="O1294" i="20"/>
  <c r="BI1286" i="20"/>
  <c r="I1283" i="20"/>
  <c r="G1282" i="20"/>
  <c r="E1281" i="20"/>
  <c r="CC1279" i="20"/>
  <c r="Q1279" i="20"/>
  <c r="BY1277" i="20"/>
  <c r="BS1294" i="20"/>
  <c r="Y1286" i="20"/>
  <c r="AW1283" i="20"/>
  <c r="AD1282" i="20"/>
  <c r="L1281" i="20"/>
  <c r="J1280" i="20"/>
  <c r="H1279" i="20"/>
  <c r="F1278" i="20"/>
  <c r="W1294" i="20"/>
  <c r="CA1285" i="20"/>
  <c r="J1283" i="20"/>
  <c r="H1282" i="20"/>
  <c r="F1281" i="20"/>
  <c r="CD1279" i="20"/>
  <c r="R1279" i="20"/>
  <c r="I1282" i="20"/>
  <c r="E1278" i="20"/>
  <c r="AB1276" i="20"/>
  <c r="J1275" i="20"/>
  <c r="H1274" i="20"/>
  <c r="BP1272" i="20"/>
  <c r="BN1271" i="20"/>
  <c r="CB1270" i="20"/>
  <c r="BJ1269" i="20"/>
  <c r="BX1268" i="20"/>
  <c r="BF1267" i="20"/>
  <c r="AN1266" i="20"/>
  <c r="AL1265" i="20"/>
  <c r="AJ1264" i="20"/>
  <c r="R1263" i="20"/>
  <c r="BO1285" i="20"/>
  <c r="AE1279" i="20"/>
  <c r="J1277" i="20"/>
  <c r="BQ1275" i="20"/>
  <c r="AY1274" i="20"/>
  <c r="AG1273" i="20"/>
  <c r="AE1272" i="20"/>
  <c r="M1271" i="20"/>
  <c r="K1270" i="20"/>
  <c r="I1269" i="20"/>
  <c r="BQ1267" i="20"/>
  <c r="BO1266" i="20"/>
  <c r="BM1265" i="20"/>
  <c r="BK1264" i="20"/>
  <c r="AS1263" i="20"/>
  <c r="AQ1262" i="20"/>
  <c r="BW1281" i="20"/>
  <c r="AT1277" i="20"/>
  <c r="I1276" i="20"/>
  <c r="AK1274" i="20"/>
  <c r="S1273" i="20"/>
  <c r="AW1272" i="20"/>
  <c r="AU1271" i="20"/>
  <c r="AS1270" i="20"/>
  <c r="AQ1269" i="20"/>
  <c r="Y1268" i="20"/>
  <c r="W1267" i="20"/>
  <c r="AK1266" i="20"/>
  <c r="AI1265" i="20"/>
  <c r="AG1264" i="20"/>
  <c r="O1263" i="20"/>
  <c r="AU1281" i="20"/>
  <c r="AT1274" i="20"/>
  <c r="AZ1269" i="20"/>
  <c r="CB1267" i="20"/>
  <c r="BT1263" i="20"/>
  <c r="BE1261" i="20"/>
  <c r="AM1260" i="20"/>
  <c r="AK1259" i="20"/>
  <c r="AY1258" i="20"/>
  <c r="AW1257" i="20"/>
  <c r="AU1256" i="20"/>
  <c r="AS1255" i="20"/>
  <c r="AB1275" i="20"/>
  <c r="AV1269" i="20"/>
  <c r="BB1264" i="20"/>
  <c r="BT1261" i="20"/>
  <c r="BR1260" i="20"/>
  <c r="AZ1259" i="20"/>
  <c r="AX1258" i="20"/>
  <c r="BL1257" i="20"/>
  <c r="BJ1256" i="20"/>
  <c r="BH1255" i="20"/>
  <c r="BR1276" i="20"/>
  <c r="BJ1272" i="20"/>
  <c r="BP1267" i="20"/>
  <c r="BV1262" i="20"/>
  <c r="AL1261" i="20"/>
  <c r="AJ1260" i="20"/>
  <c r="AH1259" i="20"/>
  <c r="AF1258" i="20"/>
  <c r="AT1257" i="20"/>
  <c r="AB1256" i="20"/>
  <c r="Z1255" i="20"/>
  <c r="AN1254" i="20"/>
  <c r="AL1253" i="20"/>
  <c r="T1252" i="20"/>
  <c r="AH1251" i="20"/>
  <c r="AF1250" i="20"/>
  <c r="BU1291" i="20"/>
  <c r="P1263" i="20"/>
  <c r="AY1257" i="20"/>
  <c r="BF1254" i="20"/>
  <c r="AC1253" i="20"/>
  <c r="BE1251" i="20"/>
  <c r="AC1250" i="20"/>
  <c r="BN1248" i="20"/>
  <c r="CB1247" i="20"/>
  <c r="BJ1246" i="20"/>
  <c r="BH1245" i="20"/>
  <c r="BV1244" i="20"/>
  <c r="BT1243" i="20"/>
  <c r="BR1242" i="20"/>
  <c r="BP1241" i="20"/>
  <c r="BN1240" i="20"/>
  <c r="CB1239" i="20"/>
  <c r="AZ1273" i="20"/>
  <c r="U1260" i="20"/>
  <c r="E1255" i="20"/>
  <c r="BC1253" i="20"/>
  <c r="E1252" i="20"/>
  <c r="AG1250" i="20"/>
  <c r="G1249" i="20"/>
  <c r="BO1247" i="20"/>
  <c r="CC1246" i="20"/>
  <c r="CA1245" i="20"/>
  <c r="O1245" i="20"/>
  <c r="BI1244" i="20"/>
  <c r="AC1244" i="20"/>
  <c r="BW1243" i="20"/>
  <c r="AQ1243" i="20"/>
  <c r="K1243" i="20"/>
  <c r="BE1242" i="20"/>
  <c r="Y1242" i="20"/>
  <c r="BC1241" i="20"/>
  <c r="W1241" i="20"/>
  <c r="AK1240" i="20"/>
  <c r="AI1239" i="20"/>
  <c r="AG1238" i="20"/>
  <c r="AH1272" i="20"/>
  <c r="BW1259" i="20"/>
  <c r="BA1256" i="20"/>
  <c r="K1254" i="20"/>
  <c r="BI1252" i="20"/>
  <c r="AF1251" i="20"/>
  <c r="CC1249" i="20"/>
  <c r="BK1248" i="20"/>
  <c r="BI1247" i="20"/>
  <c r="BW1246" i="20"/>
  <c r="BU1245" i="20"/>
  <c r="BS1244" i="20"/>
  <c r="BA1243" i="20"/>
  <c r="BO1242" i="20"/>
  <c r="BM1241" i="20"/>
  <c r="BK1240" i="20"/>
  <c r="BY1239" i="20"/>
  <c r="F1233" i="20"/>
  <c r="BD1234" i="20"/>
  <c r="BF1235" i="20"/>
  <c r="AR1236" i="20"/>
  <c r="BZ1237" i="20"/>
  <c r="BP1240" i="20"/>
  <c r="BJ1245" i="20"/>
  <c r="J1250" i="20"/>
  <c r="I1256" i="20"/>
  <c r="AO1234" i="20"/>
  <c r="AQ1235" i="20"/>
  <c r="AS1236" i="20"/>
  <c r="BK1237" i="20"/>
  <c r="BT1240" i="20"/>
  <c r="CB1244" i="20"/>
  <c r="O1250" i="20"/>
  <c r="Y1256" i="20"/>
  <c r="J1236" i="20"/>
  <c r="AB1237" i="20"/>
  <c r="L1239" i="20"/>
  <c r="R1243" i="20"/>
  <c r="Z1247" i="20"/>
  <c r="U1253" i="20"/>
  <c r="H1275" i="20"/>
  <c r="CA1228" i="20"/>
  <c r="BM1229" i="20"/>
  <c r="AY1230" i="20"/>
  <c r="W1232" i="20"/>
  <c r="BN1241" i="20"/>
  <c r="AT1247" i="20"/>
  <c r="BC1254" i="20"/>
  <c r="BS1233" i="20"/>
  <c r="AU1233" i="20"/>
  <c r="AI1233" i="20"/>
  <c r="V1274" i="20"/>
  <c r="BE1228" i="20"/>
  <c r="K1229" i="20"/>
  <c r="BW1229" i="20"/>
  <c r="BI1230" i="20"/>
  <c r="CA1231" i="20"/>
  <c r="CC1305" i="20"/>
  <c r="AW1305" i="20"/>
  <c r="Q1305" i="20"/>
  <c r="BK1304" i="20"/>
  <c r="AE1304" i="20"/>
  <c r="BY1303" i="20"/>
  <c r="AS1303" i="20"/>
  <c r="M1303" i="20"/>
  <c r="BG1302" i="20"/>
  <c r="AA1302" i="20"/>
  <c r="BW1305" i="20"/>
  <c r="AQ1305" i="20"/>
  <c r="K1305" i="20"/>
  <c r="BE1304" i="20"/>
  <c r="Y1304" i="20"/>
  <c r="BS1303" i="20"/>
  <c r="AM1303" i="20"/>
  <c r="G1303" i="20"/>
  <c r="BA1302" i="20"/>
  <c r="U1302" i="20"/>
  <c r="BO1301" i="20"/>
  <c r="AV1305" i="20"/>
  <c r="BJ1304" i="20"/>
  <c r="BX1303" i="20"/>
  <c r="L1303" i="20"/>
  <c r="Z1302" i="20"/>
  <c r="BA1301" i="20"/>
  <c r="U1301" i="20"/>
  <c r="BO1300" i="20"/>
  <c r="AI1300" i="20"/>
  <c r="CC1299" i="20"/>
  <c r="AW1299" i="20"/>
  <c r="V1305" i="20"/>
  <c r="AJ1304" i="20"/>
  <c r="AX1303" i="20"/>
  <c r="BL1302" i="20"/>
  <c r="BZ1301" i="20"/>
  <c r="AN1301" i="20"/>
  <c r="H1301" i="20"/>
  <c r="BB1300" i="20"/>
  <c r="V1300" i="20"/>
  <c r="BP1299" i="20"/>
  <c r="BH1305" i="20"/>
  <c r="J1304" i="20"/>
  <c r="AL1302" i="20"/>
  <c r="AA1301" i="20"/>
  <c r="AO1300" i="20"/>
  <c r="BC1299" i="20"/>
  <c r="S1299" i="20"/>
  <c r="BM1298" i="20"/>
  <c r="AG1298" i="20"/>
  <c r="CA1297" i="20"/>
  <c r="BF1305" i="20"/>
  <c r="H1304" i="20"/>
  <c r="AJ1302" i="20"/>
  <c r="Z1301" i="20"/>
  <c r="AN1300" i="20"/>
  <c r="BB1299" i="20"/>
  <c r="R1299" i="20"/>
  <c r="BL1298" i="20"/>
  <c r="AF1298" i="20"/>
  <c r="BZ1297" i="20"/>
  <c r="AT1297" i="20"/>
  <c r="R1304" i="20"/>
  <c r="AE1301" i="20"/>
  <c r="BG1299" i="20"/>
  <c r="BO1298" i="20"/>
  <c r="CC1297" i="20"/>
  <c r="AD1297" i="20"/>
  <c r="BX1296" i="20"/>
  <c r="AR1296" i="20"/>
  <c r="L1296" i="20"/>
  <c r="BF1295" i="20"/>
  <c r="Z1295" i="20"/>
  <c r="BX1302" i="20"/>
  <c r="BH1300" i="20"/>
  <c r="AB1299" i="20"/>
  <c r="AP1298" i="20"/>
  <c r="BD1297" i="20"/>
  <c r="Q1297" i="20"/>
  <c r="BK1296" i="20"/>
  <c r="AE1296" i="20"/>
  <c r="BY1295" i="20"/>
  <c r="AS1295" i="20"/>
  <c r="R1305" i="20"/>
  <c r="BX1301" i="20"/>
  <c r="T1300" i="20"/>
  <c r="H1299" i="20"/>
  <c r="V1298" i="20"/>
  <c r="AO1297" i="20"/>
  <c r="G1297" i="20"/>
  <c r="BA1296" i="20"/>
  <c r="U1296" i="20"/>
  <c r="BO1295" i="20"/>
  <c r="AI1295" i="20"/>
  <c r="CC1294" i="20"/>
  <c r="BC1298" i="20"/>
  <c r="AL1296" i="20"/>
  <c r="J1295" i="20"/>
  <c r="BB1294" i="20"/>
  <c r="V1294" i="20"/>
  <c r="BP1293" i="20"/>
  <c r="AJ1293" i="20"/>
  <c r="CD1292" i="20"/>
  <c r="AX1292" i="20"/>
  <c r="R1292" i="20"/>
  <c r="BL1291" i="20"/>
  <c r="AF1291" i="20"/>
  <c r="BZ1290" i="20"/>
  <c r="AT1290" i="20"/>
  <c r="N1290" i="20"/>
  <c r="BH1289" i="20"/>
  <c r="AB1289" i="20"/>
  <c r="BV1288" i="20"/>
  <c r="AP1288" i="20"/>
  <c r="J1288" i="20"/>
  <c r="BD1287" i="20"/>
  <c r="Y1299" i="20"/>
  <c r="BJ1296" i="20"/>
  <c r="R1295" i="20"/>
  <c r="BH1294" i="20"/>
  <c r="AB1294" i="20"/>
  <c r="BV1293" i="20"/>
  <c r="AP1293" i="20"/>
  <c r="J1293" i="20"/>
  <c r="BD1292" i="20"/>
  <c r="X1292" i="20"/>
  <c r="BR1291" i="20"/>
  <c r="AL1291" i="20"/>
  <c r="F1291" i="20"/>
  <c r="AZ1290" i="20"/>
  <c r="T1290" i="20"/>
  <c r="BN1289" i="20"/>
  <c r="AH1289" i="20"/>
  <c r="CB1288" i="20"/>
  <c r="AV1288" i="20"/>
  <c r="P1288" i="20"/>
  <c r="BJ1287" i="20"/>
  <c r="Q1299" i="20"/>
  <c r="Q1295" i="20"/>
  <c r="AA1294" i="20"/>
  <c r="AO1293" i="20"/>
  <c r="BC1292" i="20"/>
  <c r="BQ1291" i="20"/>
  <c r="E1291" i="20"/>
  <c r="S1290" i="20"/>
  <c r="AG1289" i="20"/>
  <c r="AU1288" i="20"/>
  <c r="BI1287" i="20"/>
  <c r="U1287" i="20"/>
  <c r="BO1286" i="20"/>
  <c r="AI1286" i="20"/>
  <c r="CC1285" i="20"/>
  <c r="AW1285" i="20"/>
  <c r="Q1285" i="20"/>
  <c r="O1298" i="20"/>
  <c r="CD1294" i="20"/>
  <c r="Q1294" i="20"/>
  <c r="AE1293" i="20"/>
  <c r="AS1292" i="20"/>
  <c r="BG1291" i="20"/>
  <c r="BU1290" i="20"/>
  <c r="I1290" i="20"/>
  <c r="W1289" i="20"/>
  <c r="AK1288" i="20"/>
  <c r="AY1287" i="20"/>
  <c r="P1287" i="20"/>
  <c r="BJ1286" i="20"/>
  <c r="AD1286" i="20"/>
  <c r="BX1285" i="20"/>
  <c r="AR1285" i="20"/>
  <c r="L1285" i="20"/>
  <c r="BF1284" i="20"/>
  <c r="Z1284" i="20"/>
  <c r="BT1283" i="20"/>
  <c r="AN1283" i="20"/>
  <c r="BQ1300" i="20"/>
  <c r="AV1295" i="20"/>
  <c r="AK1294" i="20"/>
  <c r="AY1293" i="20"/>
  <c r="BM1292" i="20"/>
  <c r="CA1291" i="20"/>
  <c r="O1291" i="20"/>
  <c r="AC1290" i="20"/>
  <c r="AQ1289" i="20"/>
  <c r="BE1288" i="20"/>
  <c r="BS1287" i="20"/>
  <c r="Z1287" i="20"/>
  <c r="BT1286" i="20"/>
  <c r="AN1286" i="20"/>
  <c r="H1286" i="20"/>
  <c r="BB1285" i="20"/>
  <c r="V1285" i="20"/>
  <c r="BP1284" i="20"/>
  <c r="AJ1284" i="20"/>
  <c r="CD1283" i="20"/>
  <c r="AX1283" i="20"/>
  <c r="R1283" i="20"/>
  <c r="AC1293" i="20"/>
  <c r="G1290" i="20"/>
  <c r="O1287" i="20"/>
  <c r="AQ1285" i="20"/>
  <c r="AK1284" i="20"/>
  <c r="AY1283" i="20"/>
  <c r="CA1282" i="20"/>
  <c r="AU1282" i="20"/>
  <c r="O1282" i="20"/>
  <c r="BI1281" i="20"/>
  <c r="AC1281" i="20"/>
  <c r="BW1280" i="20"/>
  <c r="AQ1280" i="20"/>
  <c r="K1280" i="20"/>
  <c r="BE1279" i="20"/>
  <c r="Y1279" i="20"/>
  <c r="BS1278" i="20"/>
  <c r="AM1278" i="20"/>
  <c r="G1278" i="20"/>
  <c r="BA1277" i="20"/>
  <c r="U1277" i="20"/>
  <c r="G1294" i="20"/>
  <c r="BK1290" i="20"/>
  <c r="AQ1287" i="20"/>
  <c r="BS1285" i="20"/>
  <c r="AY1284" i="20"/>
  <c r="BM1283" i="20"/>
  <c r="H1283" i="20"/>
  <c r="BB1282" i="20"/>
  <c r="V1282" i="20"/>
  <c r="BP1281" i="20"/>
  <c r="AJ1281" i="20"/>
  <c r="CD1280" i="20"/>
  <c r="AX1280" i="20"/>
  <c r="R1280" i="20"/>
  <c r="BL1279" i="20"/>
  <c r="AF1279" i="20"/>
  <c r="BZ1278" i="20"/>
  <c r="AT1278" i="20"/>
  <c r="N1278" i="20"/>
  <c r="BH1277" i="20"/>
  <c r="AB1277" i="20"/>
  <c r="L1295" i="20"/>
  <c r="BM1291" i="20"/>
  <c r="AQ1288" i="20"/>
  <c r="AG1286" i="20"/>
  <c r="BS1284" i="20"/>
  <c r="G1284" i="20"/>
  <c r="U1283" i="20"/>
  <c r="BL1282" i="20"/>
  <c r="AF1282" i="20"/>
  <c r="BZ1281" i="20"/>
  <c r="AT1281" i="20"/>
  <c r="N1281" i="20"/>
  <c r="BH1280" i="20"/>
  <c r="AB1280" i="20"/>
  <c r="BV1279" i="20"/>
  <c r="AP1279" i="20"/>
  <c r="J1279" i="20"/>
  <c r="AK1289" i="20"/>
  <c r="AM1283" i="20"/>
  <c r="BC1281" i="20"/>
  <c r="E1280" i="20"/>
  <c r="BA1278" i="20"/>
  <c r="BO1277" i="20"/>
  <c r="F1277" i="20"/>
  <c r="AZ1276" i="20"/>
  <c r="T1276" i="20"/>
  <c r="BN1275" i="20"/>
  <c r="AH1275" i="20"/>
  <c r="CB1274" i="20"/>
  <c r="AV1274" i="20"/>
  <c r="P1274" i="20"/>
  <c r="BJ1273" i="20"/>
  <c r="AD1273" i="20"/>
  <c r="BX1272" i="20"/>
  <c r="AR1272" i="20"/>
  <c r="L1272" i="20"/>
  <c r="BF1271" i="20"/>
  <c r="Z1271" i="20"/>
  <c r="BT1270" i="20"/>
  <c r="AN1270" i="20"/>
  <c r="H1270" i="20"/>
  <c r="BB1269" i="20"/>
  <c r="V1269" i="20"/>
  <c r="BP1268" i="20"/>
  <c r="AJ1268" i="20"/>
  <c r="CD1267" i="20"/>
  <c r="AX1267" i="20"/>
  <c r="R1267" i="20"/>
  <c r="BL1266" i="20"/>
  <c r="AF1266" i="20"/>
  <c r="BZ1265" i="20"/>
  <c r="AT1265" i="20"/>
  <c r="N1265" i="20"/>
  <c r="BH1264" i="20"/>
  <c r="AB1264" i="20"/>
  <c r="BV1263" i="20"/>
  <c r="AP1263" i="20"/>
  <c r="J1263" i="20"/>
  <c r="BD1262" i="20"/>
  <c r="AM1287" i="20"/>
  <c r="G1283" i="20"/>
  <c r="AI1281" i="20"/>
  <c r="BK1279" i="20"/>
  <c r="AR1278" i="20"/>
  <c r="BF1277" i="20"/>
  <c r="CA1276" i="20"/>
  <c r="AU1276" i="20"/>
  <c r="O1276" i="20"/>
  <c r="BI1275" i="20"/>
  <c r="AC1275" i="20"/>
  <c r="BW1274" i="20"/>
  <c r="AQ1274" i="20"/>
  <c r="K1274" i="20"/>
  <c r="BE1273" i="20"/>
  <c r="Y1273" i="20"/>
  <c r="BS1272" i="20"/>
  <c r="AM1272" i="20"/>
  <c r="G1272" i="20"/>
  <c r="BA1271" i="20"/>
  <c r="U1271" i="20"/>
  <c r="BO1270" i="20"/>
  <c r="AI1270" i="20"/>
  <c r="CC1269" i="20"/>
  <c r="AW1269" i="20"/>
  <c r="Q1269" i="20"/>
  <c r="BK1268" i="20"/>
  <c r="AE1268" i="20"/>
  <c r="BY1267" i="20"/>
  <c r="AS1267" i="20"/>
  <c r="M1267" i="20"/>
  <c r="BG1266" i="20"/>
  <c r="AA1266" i="20"/>
  <c r="BU1265" i="20"/>
  <c r="AO1265" i="20"/>
  <c r="I1265" i="20"/>
  <c r="BC1264" i="20"/>
  <c r="W1264" i="20"/>
  <c r="BQ1263" i="20"/>
  <c r="AK1263" i="20"/>
  <c r="E1263" i="20"/>
  <c r="AY1262" i="20"/>
  <c r="BK1294" i="20"/>
  <c r="BM1284" i="20"/>
  <c r="AC1282" i="20"/>
  <c r="BE1280" i="20"/>
  <c r="G1279" i="20"/>
  <c r="P1278" i="20"/>
  <c r="AD1277" i="20"/>
  <c r="BM1276" i="20"/>
  <c r="AG1276" i="20"/>
  <c r="CA1275" i="20"/>
  <c r="AU1275" i="20"/>
  <c r="O1275" i="20"/>
  <c r="BI1274" i="20"/>
  <c r="AC1274" i="20"/>
  <c r="BW1273" i="20"/>
  <c r="AQ1273" i="20"/>
  <c r="K1273" i="20"/>
  <c r="BE1272" i="20"/>
  <c r="Y1272" i="20"/>
  <c r="BS1271" i="20"/>
  <c r="AM1271" i="20"/>
  <c r="G1271" i="20"/>
  <c r="BA1270" i="20"/>
  <c r="U1270" i="20"/>
  <c r="BO1269" i="20"/>
  <c r="AI1269" i="20"/>
  <c r="CC1268" i="20"/>
  <c r="AW1268" i="20"/>
  <c r="Q1268" i="20"/>
  <c r="BK1267" i="20"/>
  <c r="AE1267" i="20"/>
  <c r="BY1266" i="20"/>
  <c r="AS1266" i="20"/>
  <c r="M1266" i="20"/>
  <c r="BG1265" i="20"/>
  <c r="AA1265" i="20"/>
  <c r="BU1264" i="20"/>
  <c r="AO1264" i="20"/>
  <c r="I1264" i="20"/>
  <c r="BC1263" i="20"/>
  <c r="W1263" i="20"/>
  <c r="BQ1262" i="20"/>
  <c r="AK1262" i="20"/>
  <c r="W1283" i="20"/>
  <c r="BK1277" i="20"/>
  <c r="BL1275" i="20"/>
  <c r="N1274" i="20"/>
  <c r="AP1272" i="20"/>
  <c r="BR1270" i="20"/>
  <c r="T1269" i="20"/>
  <c r="AV1267" i="20"/>
  <c r="BX1265" i="20"/>
  <c r="Z1264" i="20"/>
  <c r="BB1262" i="20"/>
  <c r="CC1261" i="20"/>
  <c r="AW1261" i="20"/>
  <c r="Q1261" i="20"/>
  <c r="BK1260" i="20"/>
  <c r="AE1260" i="20"/>
  <c r="BY1259" i="20"/>
  <c r="AS1259" i="20"/>
  <c r="M1259" i="20"/>
  <c r="BG1258" i="20"/>
  <c r="AA1258" i="20"/>
  <c r="BU1257" i="20"/>
  <c r="AO1257" i="20"/>
  <c r="I1257" i="20"/>
  <c r="BC1256" i="20"/>
  <c r="W1256" i="20"/>
  <c r="BQ1255" i="20"/>
  <c r="AK1255" i="20"/>
  <c r="BG1279" i="20"/>
  <c r="AT1276" i="20"/>
  <c r="BV1274" i="20"/>
  <c r="X1273" i="20"/>
  <c r="AZ1271" i="20"/>
  <c r="CB1269" i="20"/>
  <c r="AD1268" i="20"/>
  <c r="BF1266" i="20"/>
  <c r="H1265" i="20"/>
  <c r="AJ1263" i="20"/>
  <c r="R1262" i="20"/>
  <c r="BL1261" i="20"/>
  <c r="AF1261" i="20"/>
  <c r="BZ1260" i="20"/>
  <c r="AT1260" i="20"/>
  <c r="N1260" i="20"/>
  <c r="BH1259" i="20"/>
  <c r="AB1259" i="20"/>
  <c r="BV1258" i="20"/>
  <c r="AP1258" i="20"/>
  <c r="J1258" i="20"/>
  <c r="BD1257" i="20"/>
  <c r="X1257" i="20"/>
  <c r="BR1256" i="20"/>
  <c r="AL1256" i="20"/>
  <c r="F1256" i="20"/>
  <c r="AZ1255" i="20"/>
  <c r="T1255" i="20"/>
  <c r="AA1279" i="20"/>
  <c r="AL1276" i="20"/>
  <c r="BN1274" i="20"/>
  <c r="P1273" i="20"/>
  <c r="AR1271" i="20"/>
  <c r="BT1269" i="20"/>
  <c r="V1268" i="20"/>
  <c r="AX1266" i="20"/>
  <c r="BZ1264" i="20"/>
  <c r="AB1263" i="20"/>
  <c r="P1262" i="20"/>
  <c r="BJ1261" i="20"/>
  <c r="AD1261" i="20"/>
  <c r="BX1260" i="20"/>
  <c r="AR1260" i="20"/>
  <c r="L1260" i="20"/>
  <c r="BF1259" i="20"/>
  <c r="Z1259" i="20"/>
  <c r="BT1258" i="20"/>
  <c r="AN1258" i="20"/>
  <c r="H1258" i="20"/>
  <c r="BB1257" i="20"/>
  <c r="V1257" i="20"/>
  <c r="BP1256" i="20"/>
  <c r="AJ1256" i="20"/>
  <c r="CD1255" i="20"/>
  <c r="AX1255" i="20"/>
  <c r="R1255" i="20"/>
  <c r="BL1254" i="20"/>
  <c r="AF1254" i="20"/>
  <c r="BZ1253" i="20"/>
  <c r="AT1253" i="20"/>
  <c r="N1253" i="20"/>
  <c r="BH1252" i="20"/>
  <c r="AB1252" i="20"/>
  <c r="BV1251" i="20"/>
  <c r="AP1251" i="20"/>
  <c r="J1251" i="20"/>
  <c r="BD1250" i="20"/>
  <c r="X1250" i="20"/>
  <c r="BR1249" i="20"/>
  <c r="AL1249" i="20"/>
  <c r="BM1278" i="20"/>
  <c r="AF1271" i="20"/>
  <c r="BN1264" i="20"/>
  <c r="AA1261" i="20"/>
  <c r="BC1259" i="20"/>
  <c r="E1258" i="20"/>
  <c r="AG1256" i="20"/>
  <c r="L1255" i="20"/>
  <c r="AU1254" i="20"/>
  <c r="E1254" i="20"/>
  <c r="AN1253" i="20"/>
  <c r="BW1252" i="20"/>
  <c r="AG1252" i="20"/>
  <c r="BP1251" i="20"/>
  <c r="Y1251" i="20"/>
  <c r="AR1265" i="20"/>
  <c r="K1262" i="20"/>
  <c r="I1261" i="20"/>
  <c r="BQ1259" i="20"/>
  <c r="E1259" i="20"/>
  <c r="CC1257" i="20"/>
  <c r="CA1256" i="20"/>
  <c r="BY1255" i="20"/>
  <c r="AO1278" i="20"/>
  <c r="F1272" i="20"/>
  <c r="L1267" i="20"/>
  <c r="CD1262" i="20"/>
  <c r="X1261" i="20"/>
  <c r="V1260" i="20"/>
  <c r="T1259" i="20"/>
  <c r="R1258" i="20"/>
  <c r="P1257" i="20"/>
  <c r="N1256" i="20"/>
  <c r="AY1285" i="20"/>
  <c r="AH1274" i="20"/>
  <c r="Z1270" i="20"/>
  <c r="AF1265" i="20"/>
  <c r="H1262" i="20"/>
  <c r="F1261" i="20"/>
  <c r="CD1259" i="20"/>
  <c r="BL1258" i="20"/>
  <c r="BZ1257" i="20"/>
  <c r="BX1256" i="20"/>
  <c r="BV1255" i="20"/>
  <c r="BT1254" i="20"/>
  <c r="BR1253" i="20"/>
  <c r="BP1252" i="20"/>
  <c r="BN1251" i="20"/>
  <c r="BL1250" i="20"/>
  <c r="BJ1249" i="20"/>
  <c r="BH1269" i="20"/>
  <c r="I1260" i="20"/>
  <c r="CA1255" i="20"/>
  <c r="O1254" i="20"/>
  <c r="AQ1252" i="20"/>
  <c r="BS1250" i="20"/>
  <c r="AQ1249" i="20"/>
  <c r="R1248" i="20"/>
  <c r="AF1247" i="20"/>
  <c r="AD1246" i="20"/>
  <c r="AB1245" i="20"/>
  <c r="Z1244" i="20"/>
  <c r="AN1243" i="20"/>
  <c r="AL1242" i="20"/>
  <c r="T1241" i="20"/>
  <c r="AH1240" i="20"/>
  <c r="AF1239" i="20"/>
  <c r="BS1261" i="20"/>
  <c r="BK1257" i="20"/>
  <c r="S1254" i="20"/>
  <c r="BQ1252" i="20"/>
  <c r="S1251" i="20"/>
  <c r="AU1249" i="20"/>
  <c r="AK1248" i="20"/>
  <c r="AI1247" i="20"/>
  <c r="AW1246" i="20"/>
  <c r="AE1245" i="20"/>
  <c r="BY1244" i="20"/>
  <c r="AS1244" i="20"/>
  <c r="M1244" i="20"/>
  <c r="BG1243" i="20"/>
  <c r="AA1243" i="20"/>
  <c r="BU1242" i="20"/>
  <c r="AO1242" i="20"/>
  <c r="I1242" i="20"/>
  <c r="AM1241" i="20"/>
  <c r="BQ1240" i="20"/>
  <c r="BO1239" i="20"/>
  <c r="CC1238" i="20"/>
  <c r="BM1282" i="20"/>
  <c r="AT1262" i="20"/>
  <c r="Y1258" i="20"/>
  <c r="BW1254" i="20"/>
  <c r="Y1253" i="20"/>
  <c r="R1252" i="20"/>
  <c r="AT1250" i="20"/>
  <c r="Q1249" i="20"/>
  <c r="O1248" i="20"/>
  <c r="AC1247" i="20"/>
  <c r="AQ1246" i="20"/>
  <c r="Y1245" i="20"/>
  <c r="W1244" i="20"/>
  <c r="U1243" i="20"/>
  <c r="S1242" i="20"/>
  <c r="AG1241" i="20"/>
  <c r="AE1240" i="20"/>
  <c r="M1239" i="20"/>
  <c r="H1234" i="20"/>
  <c r="J1235" i="20"/>
  <c r="L1236" i="20"/>
  <c r="N1237" i="20"/>
  <c r="R1239" i="20"/>
  <c r="Z1243" i="20"/>
  <c r="AH1247" i="20"/>
  <c r="AF1253" i="20"/>
  <c r="AV1263" i="20"/>
  <c r="K1235" i="20"/>
  <c r="M1236" i="20"/>
  <c r="O1237" i="20"/>
  <c r="BL1238" i="20"/>
  <c r="AR1242" i="20"/>
  <c r="AL1247" i="20"/>
  <c r="AD1252" i="20"/>
  <c r="AH1264" i="20"/>
  <c r="BF1236" i="20"/>
  <c r="BX1237" i="20"/>
  <c r="BH1240" i="20"/>
  <c r="BP1244" i="20"/>
  <c r="BY1249" i="20"/>
  <c r="BC1255" i="20"/>
  <c r="AU1228" i="20"/>
  <c r="AG1229" i="20"/>
  <c r="S1230" i="20"/>
  <c r="BO1230" i="20"/>
  <c r="AD1239" i="20"/>
  <c r="X1244" i="20"/>
  <c r="Z1250" i="20"/>
  <c r="F1266" i="20"/>
  <c r="G1233" i="20"/>
  <c r="BW1233" i="20"/>
  <c r="BG1233" i="20"/>
  <c r="BM1232" i="20"/>
  <c r="Y1228" i="20"/>
  <c r="BU1228" i="20"/>
  <c r="AQ1229" i="20"/>
  <c r="AS1230" i="20"/>
  <c r="AU1231" i="20"/>
  <c r="Q1232" i="20"/>
  <c r="BM1305" i="20"/>
  <c r="AG1305" i="20"/>
  <c r="CA1304" i="20"/>
  <c r="AU1304" i="20"/>
  <c r="O1304" i="20"/>
  <c r="BI1303" i="20"/>
  <c r="AC1303" i="20"/>
  <c r="BW1302" i="20"/>
  <c r="AQ1302" i="20"/>
  <c r="K1302" i="20"/>
  <c r="BG1305" i="20"/>
  <c r="AA1305" i="20"/>
  <c r="BU1304" i="20"/>
  <c r="AO1304" i="20"/>
  <c r="I1304" i="20"/>
  <c r="BC1303" i="20"/>
  <c r="W1303" i="20"/>
  <c r="BQ1302" i="20"/>
  <c r="AK1302" i="20"/>
  <c r="E1302" i="20"/>
  <c r="CB1305" i="20"/>
  <c r="P1305" i="20"/>
  <c r="AD1304" i="20"/>
  <c r="AR1303" i="20"/>
  <c r="BF1302" i="20"/>
  <c r="BV1301" i="20"/>
  <c r="AK1301" i="20"/>
  <c r="E1301" i="20"/>
  <c r="AY1300" i="20"/>
  <c r="S1300" i="20"/>
  <c r="BM1299" i="20"/>
  <c r="BB1305" i="20"/>
  <c r="BP1304" i="20"/>
  <c r="CD1303" i="20"/>
  <c r="R1303" i="20"/>
  <c r="AF1302" i="20"/>
  <c r="BE1301" i="20"/>
  <c r="X1301" i="20"/>
  <c r="BR1300" i="20"/>
  <c r="AL1300" i="20"/>
  <c r="F1300" i="20"/>
  <c r="AZ1299" i="20"/>
  <c r="BV1304" i="20"/>
  <c r="X1303" i="20"/>
  <c r="BI1301" i="20"/>
  <c r="BU1300" i="20"/>
  <c r="I1300" i="20"/>
  <c r="AI1299" i="20"/>
  <c r="CC1298" i="20"/>
  <c r="AW1298" i="20"/>
  <c r="Q1298" i="20"/>
  <c r="BK1297" i="20"/>
  <c r="BT1304" i="20"/>
  <c r="V1303" i="20"/>
  <c r="BH1301" i="20"/>
  <c r="BT1300" i="20"/>
  <c r="H1300" i="20"/>
  <c r="AH1299" i="20"/>
  <c r="CB1298" i="20"/>
  <c r="AV1298" i="20"/>
  <c r="P1298" i="20"/>
  <c r="BJ1297" i="20"/>
  <c r="BP1305" i="20"/>
  <c r="AT1302" i="20"/>
  <c r="AS1300" i="20"/>
  <c r="U1299" i="20"/>
  <c r="AI1298" i="20"/>
  <c r="AY1297" i="20"/>
  <c r="N1297" i="20"/>
  <c r="BH1296" i="20"/>
  <c r="AB1296" i="20"/>
  <c r="BV1295" i="20"/>
  <c r="AP1295" i="20"/>
  <c r="AV1304" i="20"/>
  <c r="AT1301" i="20"/>
  <c r="BV1299" i="20"/>
  <c r="BV1298" i="20"/>
  <c r="J1298" i="20"/>
  <c r="AG1297" i="20"/>
  <c r="CA1296" i="20"/>
  <c r="AU1296" i="20"/>
  <c r="O1296" i="20"/>
  <c r="BI1295" i="20"/>
  <c r="AC1295" i="20"/>
  <c r="AT1303" i="20"/>
  <c r="F1301" i="20"/>
  <c r="AN1299" i="20"/>
  <c r="BB1298" i="20"/>
  <c r="BP1297" i="20"/>
  <c r="W1297" i="20"/>
  <c r="BQ1296" i="20"/>
  <c r="AK1296" i="20"/>
  <c r="E1296" i="20"/>
  <c r="AY1295" i="20"/>
  <c r="S1295" i="20"/>
  <c r="G1301" i="20"/>
  <c r="X1297" i="20"/>
  <c r="AZ1295" i="20"/>
  <c r="BR1294" i="20"/>
  <c r="AL1294" i="20"/>
  <c r="F1294" i="20"/>
  <c r="AZ1293" i="20"/>
  <c r="T1293" i="20"/>
  <c r="BN1292" i="20"/>
  <c r="AH1292" i="20"/>
  <c r="CB1291" i="20"/>
  <c r="AV1291" i="20"/>
  <c r="P1291" i="20"/>
  <c r="BJ1290" i="20"/>
  <c r="AD1290" i="20"/>
  <c r="BX1289" i="20"/>
  <c r="AR1289" i="20"/>
  <c r="L1289" i="20"/>
  <c r="BF1288" i="20"/>
  <c r="Z1288" i="20"/>
  <c r="BT1287" i="20"/>
  <c r="BJ1302" i="20"/>
  <c r="BA1297" i="20"/>
  <c r="BX1295" i="20"/>
  <c r="BX1294" i="20"/>
  <c r="AR1294" i="20"/>
  <c r="L1294" i="20"/>
  <c r="BF1293" i="20"/>
  <c r="Z1293" i="20"/>
  <c r="BT1292" i="20"/>
  <c r="AN1292" i="20"/>
  <c r="H1292" i="20"/>
  <c r="BB1291" i="20"/>
  <c r="V1291" i="20"/>
  <c r="BP1290" i="20"/>
  <c r="AJ1290" i="20"/>
  <c r="CD1289" i="20"/>
  <c r="AX1289" i="20"/>
  <c r="R1289" i="20"/>
  <c r="BL1288" i="20"/>
  <c r="AF1288" i="20"/>
  <c r="BZ1287" i="20"/>
  <c r="AT1287" i="20"/>
  <c r="BF1296" i="20"/>
  <c r="BG1294" i="20"/>
  <c r="BU1293" i="20"/>
  <c r="I1293" i="20"/>
  <c r="W1292" i="20"/>
  <c r="AK1291" i="20"/>
  <c r="AY1290" i="20"/>
  <c r="BM1289" i="20"/>
  <c r="CA1288" i="20"/>
  <c r="O1288" i="20"/>
  <c r="AK1287" i="20"/>
  <c r="E1287" i="20"/>
  <c r="AY1286" i="20"/>
  <c r="S1286" i="20"/>
  <c r="BM1285" i="20"/>
  <c r="AG1285" i="20"/>
  <c r="BN1304" i="20"/>
  <c r="R1296" i="20"/>
  <c r="AW1294" i="20"/>
  <c r="BK1293" i="20"/>
  <c r="BY1292" i="20"/>
  <c r="M1292" i="20"/>
  <c r="AA1291" i="20"/>
  <c r="AO1290" i="20"/>
  <c r="BC1289" i="20"/>
  <c r="BQ1288" i="20"/>
  <c r="E1288" i="20"/>
  <c r="AF1287" i="20"/>
  <c r="BZ1286" i="20"/>
  <c r="AT1286" i="20"/>
  <c r="N1286" i="20"/>
  <c r="BH1285" i="20"/>
  <c r="AB1285" i="20"/>
  <c r="BV1284" i="20"/>
  <c r="AP1284" i="20"/>
  <c r="J1284" i="20"/>
  <c r="BD1283" i="20"/>
  <c r="X1283" i="20"/>
  <c r="T1297" i="20"/>
  <c r="BQ1294" i="20"/>
  <c r="E1294" i="20"/>
  <c r="S1293" i="20"/>
  <c r="AG1292" i="20"/>
  <c r="AU1291" i="20"/>
  <c r="BI1290" i="20"/>
  <c r="BW1289" i="20"/>
  <c r="K1289" i="20"/>
  <c r="Y1288" i="20"/>
  <c r="AP1287" i="20"/>
  <c r="J1287" i="20"/>
  <c r="BD1286" i="20"/>
  <c r="X1286" i="20"/>
  <c r="BR1285" i="20"/>
  <c r="AL1285" i="20"/>
  <c r="F1285" i="20"/>
  <c r="AZ1284" i="20"/>
  <c r="T1284" i="20"/>
  <c r="BN1283" i="20"/>
  <c r="AH1283" i="20"/>
  <c r="CA1294" i="20"/>
  <c r="BE1291" i="20"/>
  <c r="AI1288" i="20"/>
  <c r="AC1286" i="20"/>
  <c r="BQ1284" i="20"/>
  <c r="E1284" i="20"/>
  <c r="S1283" i="20"/>
  <c r="BK1282" i="20"/>
  <c r="AE1282" i="20"/>
  <c r="BY1281" i="20"/>
  <c r="AS1281" i="20"/>
  <c r="M1281" i="20"/>
  <c r="BG1280" i="20"/>
  <c r="AA1280" i="20"/>
  <c r="BU1279" i="20"/>
  <c r="AO1279" i="20"/>
  <c r="I1279" i="20"/>
  <c r="BC1278" i="20"/>
  <c r="W1278" i="20"/>
  <c r="BQ1277" i="20"/>
  <c r="AK1277" i="20"/>
  <c r="AB1297" i="20"/>
  <c r="AI1292" i="20"/>
  <c r="M1289" i="20"/>
  <c r="BE1286" i="20"/>
  <c r="G1285" i="20"/>
  <c r="S1284" i="20"/>
  <c r="AG1283" i="20"/>
  <c r="BR1282" i="20"/>
  <c r="AL1282" i="20"/>
  <c r="F1282" i="20"/>
  <c r="AZ1281" i="20"/>
  <c r="T1281" i="20"/>
  <c r="BN1280" i="20"/>
  <c r="AH1280" i="20"/>
  <c r="CB1279" i="20"/>
  <c r="AV1279" i="20"/>
  <c r="P1279" i="20"/>
  <c r="BJ1278" i="20"/>
  <c r="AD1278" i="20"/>
  <c r="BX1277" i="20"/>
  <c r="AR1277" i="20"/>
  <c r="L1277" i="20"/>
  <c r="AK1293" i="20"/>
  <c r="O1290" i="20"/>
  <c r="S1287" i="20"/>
  <c r="AU1285" i="20"/>
  <c r="AM1284" i="20"/>
  <c r="BA1283" i="20"/>
  <c r="CB1282" i="20"/>
  <c r="AV1282" i="20"/>
  <c r="P1282" i="20"/>
  <c r="BJ1281" i="20"/>
  <c r="AD1281" i="20"/>
  <c r="BX1280" i="20"/>
  <c r="AR1280" i="20"/>
  <c r="L1280" i="20"/>
  <c r="BF1279" i="20"/>
  <c r="Z1279" i="20"/>
  <c r="AY1299" i="20"/>
  <c r="S1285" i="20"/>
  <c r="AO1282" i="20"/>
  <c r="BQ1280" i="20"/>
  <c r="S1279" i="20"/>
  <c r="U1278" i="20"/>
  <c r="AI1277" i="20"/>
  <c r="BP1276" i="20"/>
  <c r="AJ1276" i="20"/>
  <c r="CD1275" i="20"/>
  <c r="AX1275" i="20"/>
  <c r="R1275" i="20"/>
  <c r="BL1274" i="20"/>
  <c r="AF1274" i="20"/>
  <c r="BZ1273" i="20"/>
  <c r="AT1273" i="20"/>
  <c r="N1273" i="20"/>
  <c r="BH1272" i="20"/>
  <c r="AB1272" i="20"/>
  <c r="BV1271" i="20"/>
  <c r="AP1271" i="20"/>
  <c r="J1271" i="20"/>
  <c r="BD1270" i="20"/>
  <c r="X1270" i="20"/>
  <c r="BR1269" i="20"/>
  <c r="AL1269" i="20"/>
  <c r="F1269" i="20"/>
  <c r="AZ1268" i="20"/>
  <c r="T1268" i="20"/>
  <c r="BN1267" i="20"/>
  <c r="AH1267" i="20"/>
  <c r="CB1266" i="20"/>
  <c r="AV1266" i="20"/>
  <c r="P1266" i="20"/>
  <c r="BJ1265" i="20"/>
  <c r="AD1265" i="20"/>
  <c r="BX1264" i="20"/>
  <c r="AR1264" i="20"/>
  <c r="L1264" i="20"/>
  <c r="BF1263" i="20"/>
  <c r="Z1263" i="20"/>
  <c r="BT1262" i="20"/>
  <c r="BY1293" i="20"/>
  <c r="AW1284" i="20"/>
  <c r="U1282" i="20"/>
  <c r="AW1280" i="20"/>
  <c r="BY1278" i="20"/>
  <c r="L1278" i="20"/>
  <c r="Z1277" i="20"/>
  <c r="BK1276" i="20"/>
  <c r="AE1276" i="20"/>
  <c r="BY1275" i="20"/>
  <c r="AS1275" i="20"/>
  <c r="M1275" i="20"/>
  <c r="BG1274" i="20"/>
  <c r="AA1274" i="20"/>
  <c r="BU1273" i="20"/>
  <c r="AO1273" i="20"/>
  <c r="I1273" i="20"/>
  <c r="BC1272" i="20"/>
  <c r="W1272" i="20"/>
  <c r="BQ1271" i="20"/>
  <c r="AK1271" i="20"/>
  <c r="E1271" i="20"/>
  <c r="AY1270" i="20"/>
  <c r="S1270" i="20"/>
  <c r="BM1269" i="20"/>
  <c r="AG1269" i="20"/>
  <c r="CA1268" i="20"/>
  <c r="AU1268" i="20"/>
  <c r="O1268" i="20"/>
  <c r="BI1267" i="20"/>
  <c r="AC1267" i="20"/>
  <c r="BW1266" i="20"/>
  <c r="AQ1266" i="20"/>
  <c r="K1266" i="20"/>
  <c r="BE1265" i="20"/>
  <c r="Y1265" i="20"/>
  <c r="BS1264" i="20"/>
  <c r="AM1264" i="20"/>
  <c r="G1264" i="20"/>
  <c r="BA1263" i="20"/>
  <c r="U1263" i="20"/>
  <c r="BO1262" i="20"/>
  <c r="AI1262" i="20"/>
  <c r="S1288" i="20"/>
  <c r="O1283" i="20"/>
  <c r="AQ1281" i="20"/>
  <c r="BS1279" i="20"/>
  <c r="AV1278" i="20"/>
  <c r="BJ1277" i="20"/>
  <c r="CC1276" i="20"/>
  <c r="AW1276" i="20"/>
  <c r="Q1276" i="20"/>
  <c r="BK1275" i="20"/>
  <c r="AE1275" i="20"/>
  <c r="BY1274" i="20"/>
  <c r="AS1274" i="20"/>
  <c r="M1274" i="20"/>
  <c r="BG1273" i="20"/>
  <c r="AA1273" i="20"/>
  <c r="BU1272" i="20"/>
  <c r="AO1272" i="20"/>
  <c r="I1272" i="20"/>
  <c r="BC1271" i="20"/>
  <c r="W1271" i="20"/>
  <c r="BQ1270" i="20"/>
  <c r="AK1270" i="20"/>
  <c r="E1270" i="20"/>
  <c r="AY1269" i="20"/>
  <c r="S1269" i="20"/>
  <c r="BM1268" i="20"/>
  <c r="AG1268" i="20"/>
  <c r="CA1267" i="20"/>
  <c r="AU1267" i="20"/>
  <c r="O1267" i="20"/>
  <c r="BI1266" i="20"/>
  <c r="AC1266" i="20"/>
  <c r="BW1265" i="20"/>
  <c r="AQ1265" i="20"/>
  <c r="K1265" i="20"/>
  <c r="BE1264" i="20"/>
  <c r="Y1264" i="20"/>
  <c r="BS1263" i="20"/>
  <c r="AM1263" i="20"/>
  <c r="G1263" i="20"/>
  <c r="BA1262" i="20"/>
  <c r="U1262" i="20"/>
  <c r="BW1279" i="20"/>
  <c r="AX1276" i="20"/>
  <c r="BZ1274" i="20"/>
  <c r="AB1273" i="20"/>
  <c r="BD1271" i="20"/>
  <c r="F1270" i="20"/>
  <c r="AH1268" i="20"/>
  <c r="BJ1266" i="20"/>
  <c r="L1265" i="20"/>
  <c r="AN1263" i="20"/>
  <c r="S1262" i="20"/>
  <c r="BM1261" i="20"/>
  <c r="AG1261" i="20"/>
  <c r="CA1260" i="20"/>
  <c r="AU1260" i="20"/>
  <c r="O1260" i="20"/>
  <c r="BI1259" i="20"/>
  <c r="AC1259" i="20"/>
  <c r="BW1258" i="20"/>
  <c r="AQ1258" i="20"/>
  <c r="K1258" i="20"/>
  <c r="BE1257" i="20"/>
  <c r="Y1257" i="20"/>
  <c r="BS1256" i="20"/>
  <c r="AM1256" i="20"/>
  <c r="G1256" i="20"/>
  <c r="BA1255" i="20"/>
  <c r="CC1282" i="20"/>
  <c r="BC1277" i="20"/>
  <c r="BH1275" i="20"/>
  <c r="J1274" i="20"/>
  <c r="AL1272" i="20"/>
  <c r="BN1270" i="20"/>
  <c r="P1269" i="20"/>
  <c r="AR1267" i="20"/>
  <c r="BT1265" i="20"/>
  <c r="V1264" i="20"/>
  <c r="AX1262" i="20"/>
  <c r="CB1261" i="20"/>
  <c r="AV1261" i="20"/>
  <c r="P1261" i="20"/>
  <c r="BJ1260" i="20"/>
  <c r="AD1260" i="20"/>
  <c r="BX1259" i="20"/>
  <c r="AR1259" i="20"/>
  <c r="L1259" i="20"/>
  <c r="BF1258" i="20"/>
  <c r="Z1258" i="20"/>
  <c r="BT1257" i="20"/>
  <c r="AN1257" i="20"/>
  <c r="H1257" i="20"/>
  <c r="BB1256" i="20"/>
  <c r="V1256" i="20"/>
  <c r="BP1255" i="20"/>
  <c r="AJ1255" i="20"/>
  <c r="AW1282" i="20"/>
  <c r="AM1277" i="20"/>
  <c r="AZ1275" i="20"/>
  <c r="CB1273" i="20"/>
  <c r="AD1272" i="20"/>
  <c r="BF1270" i="20"/>
  <c r="H1269" i="20"/>
  <c r="AJ1267" i="20"/>
  <c r="BL1265" i="20"/>
  <c r="N1264" i="20"/>
  <c r="AR1262" i="20"/>
  <c r="BZ1261" i="20"/>
  <c r="AT1261" i="20"/>
  <c r="N1261" i="20"/>
  <c r="BH1260" i="20"/>
  <c r="AB1260" i="20"/>
  <c r="BV1259" i="20"/>
  <c r="AP1259" i="20"/>
  <c r="J1259" i="20"/>
  <c r="BD1258" i="20"/>
  <c r="X1258" i="20"/>
  <c r="BR1257" i="20"/>
  <c r="AL1257" i="20"/>
  <c r="F1257" i="20"/>
  <c r="AZ1256" i="20"/>
  <c r="T1256" i="20"/>
  <c r="BN1255" i="20"/>
  <c r="AH1255" i="20"/>
  <c r="CB1254" i="20"/>
  <c r="AV1254" i="20"/>
  <c r="P1254" i="20"/>
  <c r="BJ1253" i="20"/>
  <c r="AD1253" i="20"/>
  <c r="BX1252" i="20"/>
  <c r="AR1252" i="20"/>
  <c r="L1252" i="20"/>
  <c r="BF1251" i="20"/>
  <c r="Z1251" i="20"/>
  <c r="BT1250" i="20"/>
  <c r="AN1250" i="20"/>
  <c r="H1250" i="20"/>
  <c r="BB1249" i="20"/>
  <c r="V1249" i="20"/>
  <c r="BB1274" i="20"/>
  <c r="J1268" i="20"/>
  <c r="M1262" i="20"/>
  <c r="AO1260" i="20"/>
  <c r="BQ1258" i="20"/>
  <c r="S1257" i="20"/>
  <c r="AU1255" i="20"/>
  <c r="BQ1254" i="20"/>
  <c r="Z1254" i="20"/>
  <c r="BI1253" i="20"/>
  <c r="S1253" i="20"/>
  <c r="BB1252" i="20"/>
  <c r="K1252" i="20"/>
  <c r="AU1251" i="20"/>
  <c r="CD1250" i="20"/>
  <c r="AM1250" i="20"/>
  <c r="BW1249" i="20"/>
  <c r="AF1249" i="20"/>
  <c r="BV1248" i="20"/>
  <c r="AP1248" i="20"/>
  <c r="J1248" i="20"/>
  <c r="BD1247" i="20"/>
  <c r="X1247" i="20"/>
  <c r="BR1246" i="20"/>
  <c r="AL1246" i="20"/>
  <c r="F1246" i="20"/>
  <c r="AZ1245" i="20"/>
  <c r="T1245" i="20"/>
  <c r="BN1244" i="20"/>
  <c r="AH1244" i="20"/>
  <c r="CB1243" i="20"/>
  <c r="AV1243" i="20"/>
  <c r="P1243" i="20"/>
  <c r="BJ1242" i="20"/>
  <c r="AD1242" i="20"/>
  <c r="BX1241" i="20"/>
  <c r="AR1241" i="20"/>
  <c r="L1241" i="20"/>
  <c r="BF1240" i="20"/>
  <c r="Z1240" i="20"/>
  <c r="BT1239" i="20"/>
  <c r="AN1239" i="20"/>
  <c r="O1281" i="20"/>
  <c r="CB1271" i="20"/>
  <c r="AJ1265" i="20"/>
  <c r="AM1261" i="20"/>
  <c r="BO1259" i="20"/>
  <c r="Q1258" i="20"/>
  <c r="AS1256" i="20"/>
  <c r="P1255" i="20"/>
  <c r="AY1254" i="20"/>
  <c r="I1254" i="20"/>
  <c r="AR1253" i="20"/>
  <c r="CA1252" i="20"/>
  <c r="AK1252" i="20"/>
  <c r="BT1251" i="20"/>
  <c r="AC1251" i="20"/>
  <c r="BM1250" i="20"/>
  <c r="V1250" i="20"/>
  <c r="BE1249" i="20"/>
  <c r="O1249" i="20"/>
  <c r="BI1248" i="20"/>
  <c r="AC1248" i="20"/>
  <c r="BW1247" i="20"/>
  <c r="AQ1247" i="20"/>
  <c r="K1247" i="20"/>
  <c r="BE1246" i="20"/>
  <c r="BC1233" i="20"/>
  <c r="CA1277" i="20"/>
  <c r="CC1232" i="20"/>
  <c r="BI1250" i="20"/>
  <c r="R1250" i="20"/>
  <c r="BA1249" i="20"/>
  <c r="L1249" i="20"/>
  <c r="BF1248" i="20"/>
  <c r="Z1248" i="20"/>
  <c r="BT1247" i="20"/>
  <c r="AN1247" i="20"/>
  <c r="H1247" i="20"/>
  <c r="BB1246" i="20"/>
  <c r="V1246" i="20"/>
  <c r="BP1245" i="20"/>
  <c r="AJ1245" i="20"/>
  <c r="CD1244" i="20"/>
  <c r="AX1244" i="20"/>
  <c r="R1244" i="20"/>
  <c r="BL1243" i="20"/>
  <c r="AF1243" i="20"/>
  <c r="BZ1242" i="20"/>
  <c r="AT1242" i="20"/>
  <c r="N1242" i="20"/>
  <c r="BH1241" i="20"/>
  <c r="AB1241" i="20"/>
  <c r="BV1240" i="20"/>
  <c r="AP1240" i="20"/>
  <c r="J1240" i="20"/>
  <c r="BD1239" i="20"/>
  <c r="X1239" i="20"/>
  <c r="X1275" i="20"/>
  <c r="BF1268" i="20"/>
  <c r="AD1262" i="20"/>
  <c r="BA1260" i="20"/>
  <c r="CC1258" i="20"/>
  <c r="AE1257" i="20"/>
  <c r="BG1255" i="20"/>
  <c r="BU1254" i="20"/>
  <c r="AD1254" i="20"/>
  <c r="BM1253" i="20"/>
  <c r="W1253" i="20"/>
  <c r="BF1252" i="20"/>
  <c r="O1252" i="20"/>
  <c r="AY1251" i="20"/>
  <c r="H1251" i="20"/>
  <c r="AQ1250" i="20"/>
  <c r="CA1249" i="20"/>
  <c r="AJ1249" i="20"/>
  <c r="BY1248" i="20"/>
  <c r="AS1248" i="20"/>
  <c r="M1248" i="20"/>
  <c r="BG1247" i="20"/>
  <c r="AA1247" i="20"/>
  <c r="BU1246" i="20"/>
  <c r="Y1246" i="20"/>
  <c r="BS1245" i="20"/>
  <c r="AM1245" i="20"/>
  <c r="G1245" i="20"/>
  <c r="BA1244" i="20"/>
  <c r="U1244" i="20"/>
  <c r="BO1243" i="20"/>
  <c r="AI1243" i="20"/>
  <c r="CC1242" i="20"/>
  <c r="AW1242" i="20"/>
  <c r="Q1242" i="20"/>
  <c r="BK1241" i="20"/>
  <c r="AE1241" i="20"/>
  <c r="BY1240" i="20"/>
  <c r="AS1240" i="20"/>
  <c r="M1240" i="20"/>
  <c r="BG1239" i="20"/>
  <c r="AA1239" i="20"/>
  <c r="BU1238" i="20"/>
  <c r="AO1238" i="20"/>
  <c r="I1238" i="20"/>
  <c r="F1274" i="20"/>
  <c r="AN1267" i="20"/>
  <c r="CA1261" i="20"/>
  <c r="AC1260" i="20"/>
  <c r="BE1258" i="20"/>
  <c r="G1257" i="20"/>
  <c r="AI1255" i="20"/>
  <c r="BM1254" i="20"/>
  <c r="V1254" i="20"/>
  <c r="BE1253" i="20"/>
  <c r="O1253" i="20"/>
  <c r="AX1252" i="20"/>
  <c r="G1252" i="20"/>
  <c r="AQ1251" i="20"/>
  <c r="BZ1250" i="20"/>
  <c r="AI1250" i="20"/>
  <c r="BS1249" i="20"/>
  <c r="AB1249" i="20"/>
  <c r="BS1248" i="20"/>
  <c r="AM1248" i="20"/>
  <c r="G1248" i="20"/>
  <c r="BA1247" i="20"/>
  <c r="U1247" i="20"/>
  <c r="BO1246" i="20"/>
  <c r="AI1246" i="20"/>
  <c r="CC1245" i="20"/>
  <c r="AW1245" i="20"/>
  <c r="Q1245" i="20"/>
  <c r="BK1244" i="20"/>
  <c r="AE1244" i="20"/>
  <c r="BY1243" i="20"/>
  <c r="AS1243" i="20"/>
  <c r="M1243" i="20"/>
  <c r="BG1242" i="20"/>
  <c r="AA1242" i="20"/>
  <c r="BU1241" i="20"/>
  <c r="AO1241" i="20"/>
  <c r="I1241" i="20"/>
  <c r="BC1240" i="20"/>
  <c r="W1240" i="20"/>
  <c r="BQ1239" i="20"/>
  <c r="AK1239" i="20"/>
  <c r="E1239" i="20"/>
  <c r="AZ1228" i="20"/>
  <c r="V1229" i="20"/>
  <c r="BB1229" i="20"/>
  <c r="X1230" i="20"/>
  <c r="BT1230" i="20"/>
  <c r="Z1231" i="20"/>
  <c r="BV1231" i="20"/>
  <c r="AR1232" i="20"/>
  <c r="BX1232" i="20"/>
  <c r="AD1233" i="20"/>
  <c r="BJ1233" i="20"/>
  <c r="P1234" i="20"/>
  <c r="AV1234" i="20"/>
  <c r="CB1234" i="20"/>
  <c r="AH1235" i="20"/>
  <c r="BN1235" i="20"/>
  <c r="T1236" i="20"/>
  <c r="AZ1236" i="20"/>
  <c r="F1237" i="20"/>
  <c r="AL1237" i="20"/>
  <c r="BR1237" i="20"/>
  <c r="AT1238" i="20"/>
  <c r="AX1239" i="20"/>
  <c r="V1241" i="20"/>
  <c r="BT1242" i="20"/>
  <c r="AR1244" i="20"/>
  <c r="P1246" i="20"/>
  <c r="BN1247" i="20"/>
  <c r="AS1249" i="20"/>
  <c r="BH1251" i="20"/>
  <c r="BW1253" i="20"/>
  <c r="BG1257" i="20"/>
  <c r="N1270" i="20"/>
  <c r="AG1234" i="20"/>
  <c r="BM1234" i="20"/>
  <c r="S1235" i="20"/>
  <c r="AY1235" i="20"/>
  <c r="E1236" i="20"/>
  <c r="AK1236" i="20"/>
  <c r="BQ1236" i="20"/>
  <c r="W1237" i="20"/>
  <c r="BC1237" i="20"/>
  <c r="P1238" i="20"/>
  <c r="CB1238" i="20"/>
  <c r="AN1240" i="20"/>
  <c r="L1242" i="20"/>
  <c r="BJ1243" i="20"/>
  <c r="AH1245" i="20"/>
  <c r="F1247" i="20"/>
  <c r="BD1248" i="20"/>
  <c r="BF1250" i="20"/>
  <c r="BU1252" i="20"/>
  <c r="I1255" i="20"/>
  <c r="S1261" i="20"/>
  <c r="AV1235" i="20"/>
  <c r="CB1235" i="20"/>
  <c r="AH1236" i="20"/>
  <c r="BN1236" i="20"/>
  <c r="T1237" i="20"/>
  <c r="AZ1237" i="20"/>
  <c r="J1238" i="20"/>
  <c r="BV1238" i="20"/>
  <c r="AB1240" i="20"/>
  <c r="BZ1241" i="20"/>
  <c r="AX1243" i="20"/>
  <c r="V1245" i="20"/>
  <c r="BT1246" i="20"/>
  <c r="AR1248" i="20"/>
  <c r="AP1250" i="20"/>
  <c r="BE1252" i="20"/>
  <c r="BS1254" i="20"/>
  <c r="AW1260" i="20"/>
  <c r="T1238" i="20"/>
  <c r="F1239" i="20"/>
  <c r="AV1240" i="20"/>
  <c r="T1242" i="20"/>
  <c r="BR1243" i="20"/>
  <c r="AP1245" i="20"/>
  <c r="N1247" i="20"/>
  <c r="BL1248" i="20"/>
  <c r="BQ1250" i="20"/>
  <c r="E1253" i="20"/>
  <c r="U1255" i="20"/>
  <c r="AY1261" i="20"/>
  <c r="M1231" i="20"/>
  <c r="AO1229" i="20"/>
  <c r="AF1235" i="20"/>
  <c r="BZ1234" i="20"/>
  <c r="AT1234" i="20"/>
  <c r="N1234" i="20"/>
  <c r="BH1233" i="20"/>
  <c r="AC1228" i="20"/>
  <c r="O1229" i="20"/>
  <c r="CA1229" i="20"/>
  <c r="BM1230" i="20"/>
  <c r="AY1231" i="20"/>
  <c r="BY1305" i="20"/>
  <c r="AS1305" i="20"/>
  <c r="M1305" i="20"/>
  <c r="BG1304" i="20"/>
  <c r="AA1304" i="20"/>
  <c r="BU1303" i="20"/>
  <c r="AO1303" i="20"/>
  <c r="I1303" i="20"/>
  <c r="BC1302" i="20"/>
  <c r="W1302" i="20"/>
  <c r="BS1305" i="20"/>
  <c r="AM1305" i="20"/>
  <c r="G1305" i="20"/>
  <c r="BA1304" i="20"/>
  <c r="U1304" i="20"/>
  <c r="BO1303" i="20"/>
  <c r="AI1303" i="20"/>
  <c r="CC1302" i="20"/>
  <c r="AW1302" i="20"/>
  <c r="Q1302" i="20"/>
  <c r="BK1301" i="20"/>
  <c r="AN1305" i="20"/>
  <c r="BB1304" i="20"/>
  <c r="BP1303" i="20"/>
  <c r="CD1302" i="20"/>
  <c r="R1302" i="20"/>
  <c r="AW1301" i="20"/>
  <c r="Q1301" i="20"/>
  <c r="BK1300" i="20"/>
  <c r="AE1300" i="20"/>
  <c r="BY1299" i="20"/>
  <c r="BZ1305" i="20"/>
  <c r="N1305" i="20"/>
  <c r="AB1304" i="20"/>
  <c r="AP1303" i="20"/>
  <c r="BD1302" i="20"/>
  <c r="BU1301" i="20"/>
  <c r="AJ1301" i="20"/>
  <c r="CD1300" i="20"/>
  <c r="AX1300" i="20"/>
  <c r="R1300" i="20"/>
  <c r="BL1299" i="20"/>
  <c r="AR1305" i="20"/>
  <c r="BT1303" i="20"/>
  <c r="V1302" i="20"/>
  <c r="S1301" i="20"/>
  <c r="AG1300" i="20"/>
  <c r="AU1299" i="20"/>
  <c r="O1299" i="20"/>
  <c r="BI1298" i="20"/>
  <c r="AC1298" i="20"/>
  <c r="BW1297" i="20"/>
  <c r="AP1305" i="20"/>
  <c r="BR1303" i="20"/>
  <c r="T1302" i="20"/>
  <c r="R1301" i="20"/>
  <c r="AF1300" i="20"/>
  <c r="AT1299" i="20"/>
  <c r="N1299" i="20"/>
  <c r="BH1298" i="20"/>
  <c r="AB1298" i="20"/>
  <c r="BV1297" i="20"/>
  <c r="AP1297" i="20"/>
  <c r="BL1303" i="20"/>
  <c r="O1301" i="20"/>
  <c r="AS1299" i="20"/>
  <c r="BG1298" i="20"/>
  <c r="BU1297" i="20"/>
  <c r="Z1297" i="20"/>
  <c r="BT1296" i="20"/>
  <c r="AN1296" i="20"/>
  <c r="H1296" i="20"/>
  <c r="BB1295" i="20"/>
  <c r="BN1305" i="20"/>
  <c r="AR1302" i="20"/>
  <c r="AR1300" i="20"/>
  <c r="T1299" i="20"/>
  <c r="AH1298" i="20"/>
  <c r="AW1297" i="20"/>
  <c r="M1297" i="20"/>
  <c r="BG1296" i="20"/>
  <c r="AA1296" i="20"/>
  <c r="BU1295" i="20"/>
  <c r="AO1295" i="20"/>
  <c r="BL1304" i="20"/>
  <c r="BB1301" i="20"/>
  <c r="CD1299" i="20"/>
  <c r="BZ1298" i="20"/>
  <c r="N1298" i="20"/>
  <c r="AJ1297" i="20"/>
  <c r="CC1296" i="20"/>
  <c r="AW1296" i="20"/>
  <c r="Q1296" i="20"/>
  <c r="BK1295" i="20"/>
  <c r="AE1295" i="20"/>
  <c r="T1305" i="20"/>
  <c r="W1298" i="20"/>
  <c r="V1296" i="20"/>
  <c r="E1295" i="20"/>
  <c r="AX1294" i="20"/>
  <c r="R1294" i="20"/>
  <c r="BL1293" i="20"/>
  <c r="AF1293" i="20"/>
  <c r="BZ1292" i="20"/>
  <c r="AT1292" i="20"/>
  <c r="N1292" i="20"/>
  <c r="BH1291" i="20"/>
  <c r="AB1291" i="20"/>
  <c r="BV1290" i="20"/>
  <c r="AP1290" i="20"/>
  <c r="J1290" i="20"/>
  <c r="BD1289" i="20"/>
  <c r="X1289" i="20"/>
  <c r="BR1288" i="20"/>
  <c r="AL1288" i="20"/>
  <c r="F1288" i="20"/>
  <c r="AZ1287" i="20"/>
  <c r="BS1298" i="20"/>
  <c r="AT1296" i="20"/>
  <c r="M1295" i="20"/>
  <c r="BD1294" i="20"/>
  <c r="X1294" i="20"/>
  <c r="BR1293" i="20"/>
  <c r="AL1293" i="20"/>
  <c r="F1293" i="20"/>
  <c r="AZ1292" i="20"/>
  <c r="T1292" i="20"/>
  <c r="BN1291" i="20"/>
  <c r="AH1291" i="20"/>
  <c r="CB1290" i="20"/>
  <c r="AV1290" i="20"/>
  <c r="P1290" i="20"/>
  <c r="BJ1289" i="20"/>
  <c r="AD1289" i="20"/>
  <c r="BX1288" i="20"/>
  <c r="AR1288" i="20"/>
  <c r="L1288" i="20"/>
  <c r="BF1287" i="20"/>
  <c r="AE1298" i="20"/>
  <c r="F1295" i="20"/>
  <c r="S1294" i="20"/>
  <c r="AG1293" i="20"/>
  <c r="AU1292" i="20"/>
  <c r="BI1291" i="20"/>
  <c r="BW1290" i="20"/>
  <c r="K1290" i="20"/>
  <c r="Y1289" i="20"/>
  <c r="AM1288" i="20"/>
  <c r="BA1287" i="20"/>
  <c r="Q1287" i="20"/>
  <c r="BK1286" i="20"/>
  <c r="AE1286" i="20"/>
  <c r="BY1285" i="20"/>
  <c r="AS1285" i="20"/>
  <c r="M1285" i="20"/>
  <c r="AK1297" i="20"/>
  <c r="BU1294" i="20"/>
  <c r="I1294" i="20"/>
  <c r="W1293" i="20"/>
  <c r="AK1292" i="20"/>
  <c r="AY1291" i="20"/>
  <c r="BM1290" i="20"/>
  <c r="CA1289" i="20"/>
  <c r="O1289" i="20"/>
  <c r="AC1288" i="20"/>
  <c r="AR1287" i="20"/>
  <c r="L1287" i="20"/>
  <c r="BF1286" i="20"/>
  <c r="Z1286" i="20"/>
  <c r="BT1285" i="20"/>
  <c r="AN1285" i="20"/>
  <c r="H1285" i="20"/>
  <c r="BB1284" i="20"/>
  <c r="V1284" i="20"/>
  <c r="BP1283" i="20"/>
  <c r="AJ1283" i="20"/>
  <c r="AG1299" i="20"/>
  <c r="T1295" i="20"/>
  <c r="AC1294" i="20"/>
  <c r="AQ1293" i="20"/>
  <c r="BE1292" i="20"/>
  <c r="AO1246" i="20"/>
  <c r="I1246" i="20"/>
  <c r="BC1245" i="20"/>
  <c r="W1245" i="20"/>
  <c r="BQ1244" i="20"/>
  <c r="AK1244" i="20"/>
  <c r="E1244" i="20"/>
  <c r="AY1243" i="20"/>
  <c r="S1243" i="20"/>
  <c r="BM1242" i="20"/>
  <c r="AG1242" i="20"/>
  <c r="CA1241" i="20"/>
  <c r="AU1241" i="20"/>
  <c r="O1241" i="20"/>
  <c r="BI1240" i="20"/>
  <c r="AC1240" i="20"/>
  <c r="BW1239" i="20"/>
  <c r="AQ1239" i="20"/>
  <c r="K1239" i="20"/>
  <c r="BE1238" i="20"/>
  <c r="Y1238" i="20"/>
  <c r="AU1277" i="20"/>
  <c r="BJ1270" i="20"/>
  <c r="R1264" i="20"/>
  <c r="O1261" i="20"/>
  <c r="AQ1259" i="20"/>
  <c r="BS1257" i="20"/>
  <c r="U1256" i="20"/>
  <c r="H1255" i="20"/>
  <c r="AQ1254" i="20"/>
  <c r="CA1253" i="20"/>
  <c r="AJ1253" i="20"/>
  <c r="BS1252" i="20"/>
  <c r="AC1252" i="20"/>
  <c r="BL1251" i="20"/>
  <c r="U1251" i="20"/>
  <c r="BE1250" i="20"/>
  <c r="N1250" i="20"/>
  <c r="AW1249" i="20"/>
  <c r="I1249" i="20"/>
  <c r="BC1248" i="20"/>
  <c r="W1248" i="20"/>
  <c r="BQ1247" i="20"/>
  <c r="AK1247" i="20"/>
  <c r="E1247" i="20"/>
  <c r="AY1246" i="20"/>
  <c r="S1246" i="20"/>
  <c r="BM1245" i="20"/>
  <c r="AG1245" i="20"/>
  <c r="CA1244" i="20"/>
  <c r="AU1244" i="20"/>
  <c r="O1244" i="20"/>
  <c r="BI1243" i="20"/>
  <c r="AC1243" i="20"/>
  <c r="BW1242" i="20"/>
  <c r="AQ1242" i="20"/>
  <c r="K1242" i="20"/>
  <c r="BE1241" i="20"/>
  <c r="Y1241" i="20"/>
  <c r="BS1240" i="20"/>
  <c r="AM1240" i="20"/>
  <c r="G1240" i="20"/>
  <c r="BA1239" i="20"/>
  <c r="U1239" i="20"/>
  <c r="AJ1228" i="20"/>
  <c r="BP1228" i="20"/>
  <c r="AL1229" i="20"/>
  <c r="H1230" i="20"/>
  <c r="AN1230" i="20"/>
  <c r="J1231" i="20"/>
  <c r="BF1231" i="20"/>
  <c r="L1232" i="20"/>
  <c r="BH1232" i="20"/>
  <c r="N1233" i="20"/>
  <c r="AT1233" i="20"/>
  <c r="BZ1233" i="20"/>
  <c r="AF1234" i="20"/>
  <c r="BL1234" i="20"/>
  <c r="R1235" i="20"/>
  <c r="AX1235" i="20"/>
  <c r="CD1235" i="20"/>
  <c r="AJ1236" i="20"/>
  <c r="BP1236" i="20"/>
  <c r="V1237" i="20"/>
  <c r="BB1237" i="20"/>
  <c r="N1238" i="20"/>
  <c r="BZ1238" i="20"/>
  <c r="AJ1240" i="20"/>
  <c r="H1242" i="20"/>
  <c r="BF1243" i="20"/>
  <c r="AD1245" i="20"/>
  <c r="CB1246" i="20"/>
  <c r="AZ1248" i="20"/>
  <c r="BA1250" i="20"/>
  <c r="BO1252" i="20"/>
  <c r="CD1254" i="20"/>
  <c r="CC1260" i="20"/>
  <c r="Q1234" i="20"/>
  <c r="AW1234" i="20"/>
  <c r="CC1234" i="20"/>
  <c r="AI1235" i="20"/>
  <c r="BO1235" i="20"/>
  <c r="U1236" i="20"/>
  <c r="BA1236" i="20"/>
  <c r="G1237" i="20"/>
  <c r="AM1237" i="20"/>
  <c r="BS1237" i="20"/>
  <c r="AV1238" i="20"/>
  <c r="BB1239" i="20"/>
  <c r="Z1241" i="20"/>
  <c r="BX1242" i="20"/>
  <c r="AV1244" i="20"/>
  <c r="T1246" i="20"/>
  <c r="BR1247" i="20"/>
  <c r="AY1249" i="20"/>
  <c r="BM1251" i="20"/>
  <c r="CB1253" i="20"/>
  <c r="BW1257" i="20"/>
  <c r="BZ1270" i="20"/>
  <c r="BL1235" i="20"/>
  <c r="R1236" i="20"/>
  <c r="AX1236" i="20"/>
  <c r="CD1236" i="20"/>
  <c r="AJ1237" i="20"/>
  <c r="BP1237" i="20"/>
  <c r="AP1238" i="20"/>
  <c r="AP1239" i="20"/>
  <c r="N1241" i="20"/>
  <c r="BL1242" i="20"/>
  <c r="AJ1244" i="20"/>
  <c r="H1246" i="20"/>
  <c r="BF1247" i="20"/>
  <c r="AI1249" i="20"/>
  <c r="AW1251" i="20"/>
  <c r="BL1253" i="20"/>
  <c r="AA1257" i="20"/>
  <c r="AP1268" i="20"/>
  <c r="AZ1238" i="20"/>
  <c r="BJ1239" i="20"/>
  <c r="AH1241" i="20"/>
  <c r="F1243" i="20"/>
  <c r="BD1244" i="20"/>
  <c r="AB1246" i="20"/>
  <c r="BZ1247" i="20"/>
  <c r="BI1249" i="20"/>
  <c r="BX1251" i="20"/>
  <c r="M1254" i="20"/>
  <c r="AC1258" i="20"/>
  <c r="AX1272" i="20"/>
  <c r="BY1231" i="20"/>
  <c r="AA1230" i="20"/>
  <c r="BC1228" i="20"/>
  <c r="P1235" i="20"/>
  <c r="BJ1234" i="20"/>
  <c r="AD1234" i="20"/>
  <c r="BX1233" i="20"/>
  <c r="AR1233" i="20"/>
  <c r="BI1228" i="20"/>
  <c r="AU1229" i="20"/>
  <c r="AG1230" i="20"/>
  <c r="S1231" i="20"/>
  <c r="E1232" i="20"/>
  <c r="BI1305" i="20"/>
  <c r="AC1305" i="20"/>
  <c r="BW1304" i="20"/>
  <c r="AQ1304" i="20"/>
  <c r="K1304" i="20"/>
  <c r="BE1303" i="20"/>
  <c r="Y1303" i="20"/>
  <c r="BS1302" i="20"/>
  <c r="AM1302" i="20"/>
  <c r="G1302" i="20"/>
  <c r="BC1305" i="20"/>
  <c r="W1305" i="20"/>
  <c r="BQ1304" i="20"/>
  <c r="AK1304" i="20"/>
  <c r="E1304" i="20"/>
  <c r="AY1303" i="20"/>
  <c r="S1303" i="20"/>
  <c r="BM1302" i="20"/>
  <c r="AG1302" i="20"/>
  <c r="CA1301" i="20"/>
  <c r="BT1305" i="20"/>
  <c r="H1305" i="20"/>
  <c r="V1304" i="20"/>
  <c r="AJ1303" i="20"/>
  <c r="AX1302" i="20"/>
  <c r="BQ1301" i="20"/>
  <c r="AG1301" i="20"/>
  <c r="CA1300" i="20"/>
  <c r="AU1300" i="20"/>
  <c r="O1300" i="20"/>
  <c r="BI1299" i="20"/>
  <c r="AT1305" i="20"/>
  <c r="BH1304" i="20"/>
  <c r="BV1303" i="20"/>
  <c r="J1303" i="20"/>
  <c r="X1302" i="20"/>
  <c r="AZ1301" i="20"/>
  <c r="T1301" i="20"/>
  <c r="BN1300" i="20"/>
  <c r="AH1300" i="20"/>
  <c r="CB1299" i="20"/>
  <c r="AV1299" i="20"/>
  <c r="BF1304" i="20"/>
  <c r="H1303" i="20"/>
  <c r="AY1301" i="20"/>
  <c r="BM1300" i="20"/>
  <c r="CA1299" i="20"/>
  <c r="AE1299" i="20"/>
  <c r="BY1298" i="20"/>
  <c r="AS1298" i="20"/>
  <c r="M1298" i="20"/>
  <c r="BG1297" i="20"/>
  <c r="BD1304" i="20"/>
  <c r="F1303" i="20"/>
  <c r="AX1301" i="20"/>
  <c r="BL1300" i="20"/>
  <c r="BZ1299" i="20"/>
  <c r="AD1299" i="20"/>
  <c r="BX1298" i="20"/>
  <c r="AR1298" i="20"/>
  <c r="L1298" i="20"/>
  <c r="BF1297" i="20"/>
  <c r="AJ1305" i="20"/>
  <c r="N1302" i="20"/>
  <c r="AC1300" i="20"/>
  <c r="M1299" i="20"/>
  <c r="AA1298" i="20"/>
  <c r="AS1297" i="20"/>
  <c r="J1297" i="20"/>
  <c r="BD1296" i="20"/>
  <c r="X1296" i="20"/>
  <c r="BR1295" i="20"/>
  <c r="AL1295" i="20"/>
  <c r="P1304" i="20"/>
  <c r="AD1301" i="20"/>
  <c r="BF1299" i="20"/>
  <c r="BN1298" i="20"/>
  <c r="CB1297" i="20"/>
  <c r="AC1297" i="20"/>
  <c r="BW1296" i="20"/>
  <c r="AQ1296" i="20"/>
  <c r="K1296" i="20"/>
  <c r="BE1295" i="20"/>
  <c r="Y1295" i="20"/>
  <c r="N1303" i="20"/>
  <c r="BP1300" i="20"/>
  <c r="AF1299" i="20"/>
  <c r="AT1298" i="20"/>
  <c r="BH1297" i="20"/>
  <c r="S1297" i="20"/>
  <c r="BM1296" i="20"/>
  <c r="AG1296" i="20"/>
  <c r="CA1295" i="20"/>
  <c r="AU1295" i="20"/>
  <c r="O1295" i="20"/>
  <c r="U1300" i="20"/>
  <c r="H1297" i="20"/>
  <c r="AJ1295" i="20"/>
  <c r="BN1294" i="20"/>
  <c r="AH1294" i="20"/>
  <c r="CB1293" i="20"/>
  <c r="AV1293" i="20"/>
  <c r="P1293" i="20"/>
  <c r="BJ1292" i="20"/>
  <c r="AD1292" i="20"/>
  <c r="BX1291" i="20"/>
  <c r="AR1291" i="20"/>
  <c r="L1291" i="20"/>
  <c r="BF1290" i="20"/>
  <c r="Z1290" i="20"/>
  <c r="BT1289" i="20"/>
  <c r="AN1289" i="20"/>
  <c r="H1289" i="20"/>
  <c r="BB1288" i="20"/>
  <c r="V1288" i="20"/>
  <c r="BP1287" i="20"/>
  <c r="AM1301" i="20"/>
  <c r="AF1297" i="20"/>
  <c r="BH1295" i="20"/>
  <c r="BT1294" i="20"/>
  <c r="AN1294" i="20"/>
  <c r="H1294" i="20"/>
  <c r="BB1293" i="20"/>
  <c r="V1293" i="20"/>
  <c r="BP1292" i="20"/>
  <c r="AJ1292" i="20"/>
  <c r="CD1291" i="20"/>
  <c r="AX1291" i="20"/>
  <c r="R1291" i="20"/>
  <c r="BL1290" i="20"/>
  <c r="AF1290" i="20"/>
  <c r="BZ1289" i="20"/>
  <c r="AT1289" i="20"/>
  <c r="N1289" i="20"/>
  <c r="BH1288" i="20"/>
  <c r="AB1288" i="20"/>
  <c r="BV1287" i="20"/>
  <c r="AZ1305" i="20"/>
  <c r="Z1296" i="20"/>
  <c r="AY1294" i="20"/>
  <c r="BM1293" i="20"/>
  <c r="CA1292" i="20"/>
  <c r="O1292" i="20"/>
  <c r="AC1291" i="20"/>
  <c r="AQ1290" i="20"/>
  <c r="BE1289" i="20"/>
  <c r="BS1288" i="20"/>
  <c r="G1288" i="20"/>
  <c r="AG1287" i="20"/>
  <c r="CA1286" i="20"/>
  <c r="AU1286" i="20"/>
  <c r="O1286" i="20"/>
  <c r="BI1285" i="20"/>
  <c r="AC1285" i="20"/>
  <c r="BD1301" i="20"/>
  <c r="BL1295" i="20"/>
  <c r="AO1294" i="20"/>
  <c r="BC1293" i="20"/>
  <c r="BQ1292" i="20"/>
  <c r="E1292" i="20"/>
  <c r="S1291" i="20"/>
  <c r="AG1290" i="20"/>
  <c r="AU1289" i="20"/>
  <c r="BI1288" i="20"/>
  <c r="BW1287" i="20"/>
  <c r="AB1287" i="20"/>
  <c r="BV1286" i="20"/>
  <c r="AP1286" i="20"/>
  <c r="J1286" i="20"/>
  <c r="BD1285" i="20"/>
  <c r="X1285" i="20"/>
  <c r="BR1284" i="20"/>
  <c r="AL1284" i="20"/>
  <c r="F1284" i="20"/>
  <c r="AZ1283" i="20"/>
  <c r="T1283" i="20"/>
  <c r="BN1296" i="20"/>
  <c r="BI1294" i="20"/>
  <c r="BW1293" i="20"/>
  <c r="BQ1232" i="20"/>
  <c r="AQ1233" i="20"/>
  <c r="AY1233" i="20"/>
  <c r="BS1291" i="20"/>
  <c r="G1291" i="20"/>
  <c r="U1290" i="20"/>
  <c r="AI1289" i="20"/>
  <c r="K1293" i="20"/>
  <c r="Y1292" i="20"/>
  <c r="AM1291" i="20"/>
  <c r="BA1290" i="20"/>
  <c r="BO1289" i="20"/>
  <c r="CC1288" i="20"/>
  <c r="Q1288" i="20"/>
  <c r="AL1287" i="20"/>
  <c r="F1287" i="20"/>
  <c r="AZ1286" i="20"/>
  <c r="T1286" i="20"/>
  <c r="BN1285" i="20"/>
  <c r="AH1285" i="20"/>
  <c r="CB1284" i="20"/>
  <c r="AV1284" i="20"/>
  <c r="P1284" i="20"/>
  <c r="BJ1283" i="20"/>
  <c r="AD1283" i="20"/>
  <c r="AU1294" i="20"/>
  <c r="Y1291" i="20"/>
  <c r="CC1287" i="20"/>
  <c r="M1286" i="20"/>
  <c r="BI1284" i="20"/>
  <c r="BW1283" i="20"/>
  <c r="M1283" i="20"/>
  <c r="BG1282" i="20"/>
  <c r="AA1282" i="20"/>
  <c r="BU1281" i="20"/>
  <c r="AO1281" i="20"/>
  <c r="I1281" i="20"/>
  <c r="BC1280" i="20"/>
  <c r="W1280" i="20"/>
  <c r="BQ1279" i="20"/>
  <c r="AK1279" i="20"/>
  <c r="E1279" i="20"/>
  <c r="AY1278" i="20"/>
  <c r="S1278" i="20"/>
  <c r="BM1277" i="20"/>
  <c r="AG1277" i="20"/>
  <c r="BD1295" i="20"/>
  <c r="CC1291" i="20"/>
  <c r="BG1288" i="20"/>
  <c r="AO1286" i="20"/>
  <c r="BW1284" i="20"/>
  <c r="K1284" i="20"/>
  <c r="Y1283" i="20"/>
  <c r="BN1282" i="20"/>
  <c r="AH1282" i="20"/>
  <c r="CB1281" i="20"/>
  <c r="AV1281" i="20"/>
  <c r="P1281" i="20"/>
  <c r="BJ1280" i="20"/>
  <c r="AD1280" i="20"/>
  <c r="BX1279" i="20"/>
  <c r="AR1279" i="20"/>
  <c r="L1279" i="20"/>
  <c r="BF1278" i="20"/>
  <c r="Z1278" i="20"/>
  <c r="BT1277" i="20"/>
  <c r="AN1277" i="20"/>
  <c r="H1277" i="20"/>
  <c r="E1293" i="20"/>
  <c r="BI1289" i="20"/>
  <c r="CC1286" i="20"/>
  <c r="AE1285" i="20"/>
  <c r="AE1284" i="20"/>
  <c r="AS1283" i="20"/>
  <c r="BX1282" i="20"/>
  <c r="AR1282" i="20"/>
  <c r="L1282" i="20"/>
  <c r="BF1281" i="20"/>
  <c r="Z1281" i="20"/>
  <c r="BT1280" i="20"/>
  <c r="AN1280" i="20"/>
  <c r="H1280" i="20"/>
  <c r="BB1279" i="20"/>
  <c r="V1279" i="20"/>
  <c r="AE1294" i="20"/>
  <c r="BE1284" i="20"/>
  <c r="Y1282" i="20"/>
  <c r="BA1280" i="20"/>
  <c r="CC1278" i="20"/>
  <c r="M1278" i="20"/>
  <c r="AA1277" i="20"/>
  <c r="BL1276" i="20"/>
  <c r="AF1276" i="20"/>
  <c r="BZ1275" i="20"/>
  <c r="AT1275" i="20"/>
  <c r="N1275" i="20"/>
  <c r="BH1274" i="20"/>
  <c r="AB1274" i="20"/>
  <c r="BV1273" i="20"/>
  <c r="AP1273" i="20"/>
  <c r="J1273" i="20"/>
  <c r="BD1272" i="20"/>
  <c r="X1272" i="20"/>
  <c r="BR1271" i="20"/>
  <c r="AL1271" i="20"/>
  <c r="F1271" i="20"/>
  <c r="AZ1270" i="20"/>
  <c r="T1270" i="20"/>
  <c r="BN1269" i="20"/>
  <c r="AH1269" i="20"/>
  <c r="CB1268" i="20"/>
  <c r="AV1268" i="20"/>
  <c r="P1268" i="20"/>
  <c r="BJ1267" i="20"/>
  <c r="AD1267" i="20"/>
  <c r="BX1266" i="20"/>
  <c r="AR1266" i="20"/>
  <c r="L1266" i="20"/>
  <c r="BF1265" i="20"/>
  <c r="Z1265" i="20"/>
  <c r="BT1264" i="20"/>
  <c r="AN1264" i="20"/>
  <c r="H1264" i="20"/>
  <c r="BB1263" i="20"/>
  <c r="V1263" i="20"/>
  <c r="BP1262" i="20"/>
  <c r="AA1292" i="20"/>
  <c r="Q1284" i="20"/>
  <c r="E1282" i="20"/>
  <c r="AG1280" i="20"/>
  <c r="BP1278" i="20"/>
  <c r="CD1277" i="20"/>
  <c r="R1277" i="20"/>
  <c r="BG1276" i="20"/>
  <c r="AA1276" i="20"/>
  <c r="BU1275" i="20"/>
  <c r="AO1275" i="20"/>
  <c r="I1275" i="20"/>
  <c r="BC1274" i="20"/>
  <c r="W1274" i="20"/>
  <c r="BQ1273" i="20"/>
  <c r="AK1273" i="20"/>
  <c r="E1273" i="20"/>
  <c r="AY1272" i="20"/>
  <c r="S1272" i="20"/>
  <c r="BM1271" i="20"/>
  <c r="AG1271" i="20"/>
  <c r="CA1270" i="20"/>
  <c r="AU1270" i="20"/>
  <c r="O1270" i="20"/>
  <c r="BI1269" i="20"/>
  <c r="AC1269" i="20"/>
  <c r="BW1268" i="20"/>
  <c r="AQ1268" i="20"/>
  <c r="K1268" i="20"/>
  <c r="BE1267" i="20"/>
  <c r="Y1267" i="20"/>
  <c r="BS1266" i="20"/>
  <c r="AM1266" i="20"/>
  <c r="G1266" i="20"/>
  <c r="BA1265" i="20"/>
  <c r="U1265" i="20"/>
  <c r="BO1264" i="20"/>
  <c r="AI1264" i="20"/>
  <c r="CC1263" i="20"/>
  <c r="AW1263" i="20"/>
  <c r="Q1263" i="20"/>
  <c r="BK1262" i="20"/>
  <c r="AE1262" i="20"/>
  <c r="G1287" i="20"/>
  <c r="BY1282" i="20"/>
  <c r="AA1281" i="20"/>
  <c r="BC1279" i="20"/>
  <c r="AN1278" i="20"/>
  <c r="BB1277" i="20"/>
  <c r="BY1276" i="20"/>
  <c r="AS1276" i="20"/>
  <c r="AW1288" i="20"/>
  <c r="BK1287" i="20"/>
  <c r="V1287" i="20"/>
  <c r="BP1286" i="20"/>
  <c r="AJ1286" i="20"/>
  <c r="CD1285" i="20"/>
  <c r="AX1285" i="20"/>
  <c r="R1285" i="20"/>
  <c r="BL1284" i="20"/>
  <c r="AF1284" i="20"/>
  <c r="BZ1283" i="20"/>
  <c r="AT1283" i="20"/>
  <c r="CB1303" i="20"/>
  <c r="BW1292" i="20"/>
  <c r="BA1289" i="20"/>
  <c r="BY1286" i="20"/>
  <c r="AA1285" i="20"/>
  <c r="AC1284" i="20"/>
  <c r="AQ1283" i="20"/>
  <c r="BW1282" i="20"/>
  <c r="AQ1282" i="20"/>
  <c r="K1282" i="20"/>
  <c r="BE1281" i="20"/>
  <c r="Y1281" i="20"/>
  <c r="BS1280" i="20"/>
  <c r="AM1280" i="20"/>
  <c r="G1280" i="20"/>
  <c r="BA1279" i="20"/>
  <c r="U1279" i="20"/>
  <c r="BO1278" i="20"/>
  <c r="AI1278" i="20"/>
  <c r="CC1277" i="20"/>
  <c r="AW1277" i="20"/>
  <c r="Q1277" i="20"/>
  <c r="BA1293" i="20"/>
  <c r="AE1290" i="20"/>
  <c r="AA1287" i="20"/>
  <c r="BC1285" i="20"/>
  <c r="AQ1284" i="20"/>
  <c r="BE1283" i="20"/>
  <c r="CD1282" i="20"/>
  <c r="AX1282" i="20"/>
  <c r="R1282" i="20"/>
  <c r="BL1281" i="20"/>
  <c r="AF1281" i="20"/>
  <c r="BZ1280" i="20"/>
  <c r="AT1280" i="20"/>
  <c r="N1280" i="20"/>
  <c r="BH1279" i="20"/>
  <c r="AB1279" i="20"/>
  <c r="BV1278" i="20"/>
  <c r="AP1278" i="20"/>
  <c r="J1278" i="20"/>
  <c r="BD1277" i="20"/>
  <c r="X1277" i="20"/>
  <c r="BC1294" i="20"/>
  <c r="AG1291" i="20"/>
  <c r="K1288" i="20"/>
  <c r="Q1286" i="20"/>
  <c r="BK1284" i="20"/>
  <c r="BY1283" i="20"/>
  <c r="N1283" i="20"/>
  <c r="BH1282" i="20"/>
  <c r="AB1282" i="20"/>
  <c r="BV1281" i="20"/>
  <c r="AP1281" i="20"/>
  <c r="J1281" i="20"/>
  <c r="BD1280" i="20"/>
  <c r="X1280" i="20"/>
  <c r="BR1279" i="20"/>
  <c r="AL1279" i="20"/>
  <c r="F1279" i="20"/>
  <c r="BM1287" i="20"/>
  <c r="K1283" i="20"/>
  <c r="AM1281" i="20"/>
  <c r="BO1279" i="20"/>
  <c r="AS1278" i="20"/>
  <c r="BG1277" i="20"/>
  <c r="CB1276" i="20"/>
  <c r="AV1276" i="20"/>
  <c r="P1276" i="20"/>
  <c r="BJ1275" i="20"/>
  <c r="AD1275" i="20"/>
  <c r="BX1274" i="20"/>
  <c r="AR1274" i="20"/>
  <c r="L1274" i="20"/>
  <c r="BF1273" i="20"/>
  <c r="Z1273" i="20"/>
  <c r="BT1272" i="20"/>
  <c r="AN1272" i="20"/>
  <c r="H1272" i="20"/>
  <c r="BB1271" i="20"/>
  <c r="V1271" i="20"/>
  <c r="BP1270" i="20"/>
  <c r="AJ1270" i="20"/>
  <c r="CD1269" i="20"/>
  <c r="AX1269" i="20"/>
  <c r="R1269" i="20"/>
  <c r="BL1268" i="20"/>
  <c r="AF1268" i="20"/>
  <c r="BZ1267" i="20"/>
  <c r="AT1267" i="20"/>
  <c r="N1267" i="20"/>
  <c r="BH1266" i="20"/>
  <c r="AB1266" i="20"/>
  <c r="BV1265" i="20"/>
  <c r="AP1265" i="20"/>
  <c r="J1265" i="20"/>
  <c r="BD1264" i="20"/>
  <c r="X1264" i="20"/>
  <c r="BR1263" i="20"/>
  <c r="AL1263" i="20"/>
  <c r="F1263" i="20"/>
  <c r="AZ1262" i="20"/>
  <c r="BA1286" i="20"/>
  <c r="BQ1282" i="20"/>
  <c r="S1281" i="20"/>
  <c r="AU1279" i="20"/>
  <c r="AJ1278" i="20"/>
  <c r="AX1277" i="20"/>
  <c r="BW1276" i="20"/>
  <c r="AQ1276" i="20"/>
  <c r="K1276" i="20"/>
  <c r="BE1275" i="20"/>
  <c r="Y1275" i="20"/>
  <c r="BS1274" i="20"/>
  <c r="AM1274" i="20"/>
  <c r="G1274" i="20"/>
  <c r="BA1273" i="20"/>
  <c r="U1273" i="20"/>
  <c r="BO1272" i="20"/>
  <c r="AI1272" i="20"/>
  <c r="CC1271" i="20"/>
  <c r="AW1271" i="20"/>
  <c r="Q1271" i="20"/>
  <c r="BK1270" i="20"/>
  <c r="AE1270" i="20"/>
  <c r="BY1269" i="20"/>
  <c r="AS1269" i="20"/>
  <c r="M1269" i="20"/>
  <c r="BG1268" i="20"/>
  <c r="AA1268" i="20"/>
  <c r="BU1267" i="20"/>
  <c r="AO1267" i="20"/>
  <c r="I1267" i="20"/>
  <c r="BC1266" i="20"/>
  <c r="W1266" i="20"/>
  <c r="BQ1265" i="20"/>
  <c r="AK1265" i="20"/>
  <c r="E1265" i="20"/>
  <c r="AY1264" i="20"/>
  <c r="S1264" i="20"/>
  <c r="BM1263" i="20"/>
  <c r="AG1263" i="20"/>
  <c r="CA1262" i="20"/>
  <c r="AU1262" i="20"/>
  <c r="M1293" i="20"/>
  <c r="AG1284" i="20"/>
  <c r="M1282" i="20"/>
  <c r="AO1280" i="20"/>
  <c r="BT1278" i="20"/>
  <c r="H1278" i="20"/>
  <c r="V1277" i="20"/>
  <c r="BI1276" i="20"/>
  <c r="BV1234" i="20"/>
  <c r="Z1234" i="20"/>
  <c r="BD1233" i="20"/>
  <c r="S1229" i="20"/>
  <c r="BO1229" i="20"/>
  <c r="W1231" i="20"/>
  <c r="BC1231" i="20"/>
  <c r="BU1305" i="20"/>
  <c r="Y1305" i="20"/>
  <c r="BC1304" i="20"/>
  <c r="G1304" i="20"/>
  <c r="U1303" i="20"/>
  <c r="BO1302" i="20"/>
  <c r="S1302" i="20"/>
  <c r="AI1305" i="20"/>
  <c r="AW1304" i="20"/>
  <c r="CA1303" i="20"/>
  <c r="AE1303" i="20"/>
  <c r="AS1302" i="20"/>
  <c r="BW1301" i="20"/>
  <c r="AF1305" i="20"/>
  <c r="N1304" i="20"/>
  <c r="BV1302" i="20"/>
  <c r="AS1301" i="20"/>
  <c r="BW1300" i="20"/>
  <c r="K1300" i="20"/>
  <c r="BR1305" i="20"/>
  <c r="AZ1304" i="20"/>
  <c r="AH1303" i="20"/>
  <c r="P1302" i="20"/>
  <c r="AF1301" i="20"/>
  <c r="AT1300" i="20"/>
  <c r="BH1299" i="20"/>
  <c r="AP1304" i="20"/>
  <c r="F1302" i="20"/>
  <c r="Y1300" i="20"/>
  <c r="AA1299" i="20"/>
  <c r="BE1298" i="20"/>
  <c r="I1298" i="20"/>
  <c r="Z1305" i="20"/>
  <c r="BP1302" i="20"/>
  <c r="J1301" i="20"/>
  <c r="BR1299" i="20"/>
  <c r="J1299" i="20"/>
  <c r="AN1298" i="20"/>
  <c r="BR1297" i="20"/>
  <c r="AF1303" i="20"/>
  <c r="M1300" i="20"/>
  <c r="AY1298" i="20"/>
  <c r="AN1297" i="20"/>
  <c r="BP1296" i="20"/>
  <c r="CD1295" i="20"/>
  <c r="AH1295" i="20"/>
  <c r="L1302" i="20"/>
  <c r="AR1299" i="20"/>
  <c r="Z1298" i="20"/>
  <c r="Y1297" i="20"/>
  <c r="BC1296" i="20"/>
  <c r="BQ1295" i="20"/>
  <c r="U1295" i="20"/>
  <c r="AL1301" i="20"/>
  <c r="X1299" i="20"/>
  <c r="F1298" i="20"/>
  <c r="O1297" i="20"/>
  <c r="AS1296" i="20"/>
  <c r="BW1295" i="20"/>
  <c r="AA1295" i="20"/>
  <c r="AO1299" i="20"/>
  <c r="F1296" i="20"/>
  <c r="AT1294" i="20"/>
  <c r="BX1293" i="20"/>
  <c r="AB1293" i="20"/>
  <c r="BF1292" i="20"/>
  <c r="J1292" i="20"/>
  <c r="X1291" i="20"/>
  <c r="BB1290" i="20"/>
  <c r="F1290" i="20"/>
  <c r="T1289" i="20"/>
  <c r="AX1288" i="20"/>
  <c r="CB1287" i="20"/>
  <c r="AM1298" i="20"/>
  <c r="AR1295" i="20"/>
  <c r="AZ1294" i="20"/>
  <c r="CD1293" i="20"/>
  <c r="R1293" i="20"/>
  <c r="AV1292" i="20"/>
  <c r="BZ1291" i="20"/>
  <c r="AD1291" i="20"/>
  <c r="BH1290" i="20"/>
  <c r="L1290" i="20"/>
  <c r="AP1289" i="20"/>
  <c r="BT1288" i="20"/>
  <c r="X1288" i="20"/>
  <c r="BB1287" i="20"/>
  <c r="BW1294" i="20"/>
  <c r="BE1293" i="20"/>
  <c r="BS1292" i="20"/>
  <c r="U1291" i="20"/>
  <c r="AI1290" i="20"/>
  <c r="Q1289" i="20"/>
  <c r="BY1287" i="20"/>
  <c r="BW1286" i="20"/>
  <c r="AA1286" i="20"/>
  <c r="BE1285" i="20"/>
  <c r="I1285" i="20"/>
  <c r="AF1295" i="20"/>
  <c r="AU1293" i="20"/>
  <c r="AC1292" i="20"/>
  <c r="K1291" i="20"/>
  <c r="BS1289" i="20"/>
  <c r="BA1288" i="20"/>
  <c r="BO1287" i="20"/>
  <c r="H1287" i="20"/>
  <c r="V1286" i="20"/>
  <c r="AZ1285" i="20"/>
  <c r="CD1284" i="20"/>
  <c r="R1284" i="20"/>
  <c r="AV1283" i="20"/>
  <c r="AU1298" i="20"/>
  <c r="U1294" i="20"/>
  <c r="CC1292" i="20"/>
  <c r="BK1291" i="20"/>
  <c r="AS1290" i="20"/>
  <c r="AA1289" i="20"/>
  <c r="I1288" i="20"/>
  <c r="AH1287" i="20"/>
  <c r="BL1286" i="20"/>
  <c r="BZ1285" i="20"/>
  <c r="AD1285" i="20"/>
  <c r="BH1284" i="20"/>
  <c r="AB1284" i="20"/>
  <c r="BF1283" i="20"/>
  <c r="BY1297" i="20"/>
  <c r="U1289" i="20"/>
  <c r="BW1285" i="20"/>
  <c r="BA1284" i="20"/>
  <c r="AI1283" i="20"/>
  <c r="BC1282" i="20"/>
  <c r="BQ1281" i="20"/>
  <c r="U1281" i="20"/>
  <c r="AI1280" i="20"/>
  <c r="BM1279" i="20"/>
  <c r="CA1278" i="20"/>
  <c r="AE1278" i="20"/>
  <c r="BI1277" i="20"/>
  <c r="M1277" i="20"/>
  <c r="AW1291" i="20"/>
  <c r="K1287" i="20"/>
  <c r="BO1284" i="20"/>
  <c r="Q1283" i="20"/>
  <c r="AT1282" i="20"/>
  <c r="BX1281" i="20"/>
  <c r="AB1281" i="20"/>
  <c r="AP1280" i="20"/>
  <c r="BT1279" i="20"/>
  <c r="X1279" i="20"/>
  <c r="BB1278" i="20"/>
  <c r="BP1277" i="20"/>
  <c r="T1277" i="20"/>
  <c r="AY1292" i="20"/>
  <c r="BE1287" i="20"/>
  <c r="O1285" i="20"/>
  <c r="BQ1283" i="20"/>
  <c r="BT1282" i="20"/>
  <c r="X1282" i="20"/>
  <c r="BB1281" i="20"/>
  <c r="BP1280" i="20"/>
  <c r="T1280" i="20"/>
  <c r="AH1279" i="20"/>
  <c r="BG1292" i="20"/>
  <c r="BU1282" i="20"/>
  <c r="AK1280" i="20"/>
  <c r="AK1278" i="20"/>
  <c r="S1277" i="20"/>
  <c r="AR1276" i="20"/>
  <c r="BV1275" i="20"/>
  <c r="Z1275" i="20"/>
  <c r="AN1274" i="20"/>
  <c r="BR1273" i="20"/>
  <c r="V1273" i="20"/>
  <c r="AZ1272" i="20"/>
  <c r="CD1271" i="20"/>
  <c r="R1271" i="20"/>
  <c r="AV1270" i="20"/>
  <c r="BZ1269" i="20"/>
  <c r="N1269" i="20"/>
  <c r="AR1268" i="20"/>
  <c r="BV1267" i="20"/>
  <c r="Z1267" i="20"/>
  <c r="BD1266" i="20"/>
  <c r="BR1265" i="20"/>
  <c r="V1265" i="20"/>
  <c r="AZ1264" i="20"/>
  <c r="CD1263" i="20"/>
  <c r="AH1263" i="20"/>
  <c r="AV1262" i="20"/>
  <c r="BK1283" i="20"/>
  <c r="CC1280" i="20"/>
  <c r="BH1278" i="20"/>
  <c r="AP1277" i="20"/>
  <c r="BC1276" i="20"/>
  <c r="G1276" i="20"/>
  <c r="AK1275" i="20"/>
  <c r="BO1274" i="20"/>
  <c r="S1274" i="20"/>
  <c r="AW1273" i="20"/>
  <c r="CA1272" i="20"/>
  <c r="O1272" i="20"/>
  <c r="AS1271" i="20"/>
  <c r="BW1270" i="20"/>
  <c r="AA1270" i="20"/>
  <c r="BE1269" i="20"/>
  <c r="BS1268" i="20"/>
  <c r="W1268" i="20"/>
  <c r="BA1267" i="20"/>
  <c r="E1267" i="20"/>
  <c r="AI1266" i="20"/>
  <c r="AW1265" i="20"/>
  <c r="CA1264" i="20"/>
  <c r="O1264" i="20"/>
  <c r="BI1263" i="20"/>
  <c r="M1263" i="20"/>
  <c r="AA1262" i="20"/>
  <c r="CA1283" i="20"/>
  <c r="K1281" i="20"/>
  <c r="BL1278" i="20"/>
  <c r="BZ1277" i="20"/>
  <c r="BU1276" i="20"/>
  <c r="Y1276" i="20"/>
  <c r="BC1275" i="20"/>
  <c r="G1275" i="20"/>
  <c r="BA1274" i="20"/>
  <c r="E1274" i="20"/>
  <c r="AI1273" i="20"/>
  <c r="AG1272" i="20"/>
  <c r="BK1271" i="20"/>
  <c r="BY1270" i="20"/>
  <c r="AC1270" i="20"/>
  <c r="BG1269" i="20"/>
  <c r="K1269" i="20"/>
  <c r="AO1268" i="20"/>
  <c r="BC1267" i="20"/>
  <c r="G1267" i="20"/>
  <c r="U1266" i="20"/>
  <c r="AY1265" i="20"/>
  <c r="BM1264" i="20"/>
  <c r="Q1264" i="20"/>
  <c r="AU1263" i="20"/>
  <c r="BY1262" i="20"/>
  <c r="AC1262" i="20"/>
  <c r="AW1278" i="20"/>
  <c r="AF1275" i="20"/>
  <c r="BV1272" i="20"/>
  <c r="AL1270" i="20"/>
  <c r="P1267" i="20"/>
  <c r="BF1264" i="20"/>
  <c r="AH1262" i="20"/>
  <c r="AO1261" i="20"/>
  <c r="BS1260" i="20"/>
  <c r="W1260" i="20"/>
  <c r="BA1259" i="20"/>
  <c r="BO1258" i="20"/>
  <c r="S1258" i="20"/>
  <c r="AG1257" i="20"/>
  <c r="BK1256" i="20"/>
  <c r="O1256" i="20"/>
  <c r="W1287" i="20"/>
  <c r="BZ1276" i="20"/>
  <c r="AP1274" i="20"/>
  <c r="BR1272" i="20"/>
  <c r="AH1270" i="20"/>
  <c r="BX1267" i="20"/>
  <c r="AN1265" i="20"/>
  <c r="AF1262" i="20"/>
  <c r="BD1261" i="20"/>
  <c r="H1261" i="20"/>
  <c r="AL1260" i="20"/>
  <c r="BP1259" i="20"/>
  <c r="CD1258" i="20"/>
  <c r="AH1258" i="20"/>
  <c r="AV1257" i="20"/>
  <c r="BZ1256" i="20"/>
  <c r="AD1256" i="20"/>
  <c r="AR1255" i="20"/>
  <c r="BY1280" i="20"/>
  <c r="F1276" i="20"/>
  <c r="AV1273" i="20"/>
  <c r="L1271" i="20"/>
  <c r="BB1268" i="20"/>
  <c r="R1266" i="20"/>
  <c r="BH1263" i="20"/>
  <c r="BR1261" i="20"/>
  <c r="V1261" i="20"/>
  <c r="AZ1260" i="20"/>
  <c r="BN1259" i="20"/>
  <c r="R1259" i="20"/>
  <c r="AV1258" i="20"/>
  <c r="BJ1257" i="20"/>
  <c r="N1257" i="20"/>
  <c r="AR1256" i="20"/>
  <c r="BF1255" i="20"/>
  <c r="J1255" i="20"/>
  <c r="X1254" i="20"/>
  <c r="BB1253" i="20"/>
  <c r="F1253" i="20"/>
  <c r="AJ1252" i="20"/>
  <c r="AX1251" i="20"/>
  <c r="CB1250" i="20"/>
  <c r="P1250" i="20"/>
  <c r="AT1249" i="20"/>
  <c r="Z1276" i="20"/>
  <c r="AL1266" i="20"/>
  <c r="BU1260" i="20"/>
  <c r="AK1258" i="20"/>
  <c r="Y1255" i="20"/>
  <c r="AK1254" i="20"/>
  <c r="AY1253" i="20"/>
  <c r="BM1252" i="20"/>
  <c r="CA1251" i="20"/>
  <c r="O1251" i="20"/>
  <c r="G1250" i="20"/>
  <c r="U1249" i="20"/>
  <c r="AX1248" i="20"/>
  <c r="BL1247" i="20"/>
  <c r="M1276" i="20"/>
  <c r="BG1275" i="20"/>
  <c r="AA1275" i="20"/>
  <c r="BU1274" i="20"/>
  <c r="AO1274" i="20"/>
  <c r="I1274" i="20"/>
  <c r="BC1273" i="20"/>
  <c r="W1273" i="20"/>
  <c r="BQ1272" i="20"/>
  <c r="AK1272" i="20"/>
  <c r="E1272" i="20"/>
  <c r="AY1271" i="20"/>
  <c r="S1271" i="20"/>
  <c r="BM1270" i="20"/>
  <c r="AG1270" i="20"/>
  <c r="CA1269" i="20"/>
  <c r="AU1269" i="20"/>
  <c r="O1269" i="20"/>
  <c r="BI1268" i="20"/>
  <c r="AC1268" i="20"/>
  <c r="BW1267" i="20"/>
  <c r="AQ1267" i="20"/>
  <c r="K1267" i="20"/>
  <c r="BE1266" i="20"/>
  <c r="Y1266" i="20"/>
  <c r="BS1265" i="20"/>
  <c r="AM1265" i="20"/>
  <c r="G1265" i="20"/>
  <c r="BA1264" i="20"/>
  <c r="U1264" i="20"/>
  <c r="BO1263" i="20"/>
  <c r="AI1263" i="20"/>
  <c r="CC1262" i="20"/>
  <c r="AW1262" i="20"/>
  <c r="X1295" i="20"/>
  <c r="K1279" i="20"/>
  <c r="AH1276" i="20"/>
  <c r="BJ1274" i="20"/>
  <c r="L1273" i="20"/>
  <c r="AN1271" i="20"/>
  <c r="BP1269" i="20"/>
  <c r="R1268" i="20"/>
  <c r="AT1266" i="20"/>
  <c r="BV1264" i="20"/>
  <c r="X1263" i="20"/>
  <c r="O1262" i="20"/>
  <c r="BI1261" i="20"/>
  <c r="AC1261" i="20"/>
  <c r="BW1260" i="20"/>
  <c r="AQ1260" i="20"/>
  <c r="K1260" i="20"/>
  <c r="BE1259" i="20"/>
  <c r="Y1259" i="20"/>
  <c r="BS1258" i="20"/>
  <c r="AM1258" i="20"/>
  <c r="G1258" i="20"/>
  <c r="BA1257" i="20"/>
  <c r="U1257" i="20"/>
  <c r="BO1256" i="20"/>
  <c r="AI1256" i="20"/>
  <c r="CC1255" i="20"/>
  <c r="AW1255" i="20"/>
  <c r="Q1282" i="20"/>
  <c r="W1277" i="20"/>
  <c r="AR1275" i="20"/>
  <c r="BT1273" i="20"/>
  <c r="V1272" i="20"/>
  <c r="AX1270" i="20"/>
  <c r="BZ1268" i="20"/>
  <c r="AB1267" i="20"/>
  <c r="BD1265" i="20"/>
  <c r="F1264" i="20"/>
  <c r="AN1262" i="20"/>
  <c r="BX1261" i="20"/>
  <c r="AR1261" i="20"/>
  <c r="L1261" i="20"/>
  <c r="BF1260" i="20"/>
  <c r="Z1260" i="20"/>
  <c r="BT1259" i="20"/>
  <c r="AN1259" i="20"/>
  <c r="H1259" i="20"/>
  <c r="BB1258" i="20"/>
  <c r="V1258" i="20"/>
  <c r="BP1257" i="20"/>
  <c r="AJ1257" i="20"/>
  <c r="CD1256" i="20"/>
  <c r="AX1256" i="20"/>
  <c r="R1256" i="20"/>
  <c r="BL1255" i="20"/>
  <c r="AF1255" i="20"/>
  <c r="BK1281" i="20"/>
  <c r="I1277" i="20"/>
  <c r="AJ1275" i="20"/>
  <c r="BL1273" i="20"/>
  <c r="N1272" i="20"/>
  <c r="AP1270" i="20"/>
  <c r="BR1268" i="20"/>
  <c r="T1267" i="20"/>
  <c r="AV1265" i="20"/>
  <c r="BX1263" i="20"/>
  <c r="AJ1262" i="20"/>
  <c r="BV1261" i="20"/>
  <c r="AP1261" i="20"/>
  <c r="J1261" i="20"/>
  <c r="BD1260" i="20"/>
  <c r="X1260" i="20"/>
  <c r="BR1259" i="20"/>
  <c r="AL1259" i="20"/>
  <c r="F1259" i="20"/>
  <c r="AZ1258" i="20"/>
  <c r="T1258" i="20"/>
  <c r="BN1257" i="20"/>
  <c r="AH1257" i="20"/>
  <c r="CB1256" i="20"/>
  <c r="AV1256" i="20"/>
  <c r="P1256" i="20"/>
  <c r="BJ1255" i="20"/>
  <c r="AD1255" i="20"/>
  <c r="BX1254" i="20"/>
  <c r="AR1254" i="20"/>
  <c r="L1254" i="20"/>
  <c r="BF1253" i="20"/>
  <c r="Z1253" i="20"/>
  <c r="BT1252" i="20"/>
  <c r="AN1252" i="20"/>
  <c r="H1252" i="20"/>
  <c r="BB1251" i="20"/>
  <c r="V1251" i="20"/>
  <c r="BP1250" i="20"/>
  <c r="AJ1250" i="20"/>
  <c r="CD1249" i="20"/>
  <c r="AX1249" i="20"/>
  <c r="R1249" i="20"/>
  <c r="BP1273" i="20"/>
  <c r="X1267" i="20"/>
  <c r="BW1261" i="20"/>
  <c r="Y1260" i="20"/>
  <c r="BA1258" i="20"/>
  <c r="CC1256" i="20"/>
  <c r="AG1255" i="20"/>
  <c r="BK1254" i="20"/>
  <c r="U1254" i="20"/>
  <c r="BD1253" i="20"/>
  <c r="M1253" i="20"/>
  <c r="AW1252" i="20"/>
  <c r="F1252" i="20"/>
  <c r="AO1251" i="20"/>
  <c r="BY1250" i="20"/>
  <c r="AH1250" i="20"/>
  <c r="BQ1249" i="20"/>
  <c r="AA1249" i="20"/>
  <c r="BR1248" i="20"/>
  <c r="AL1248" i="20"/>
  <c r="F1248" i="20"/>
  <c r="AZ1247" i="20"/>
  <c r="T1247" i="20"/>
  <c r="BN1246" i="20"/>
  <c r="AH1246" i="20"/>
  <c r="CB1245" i="20"/>
  <c r="AV1245" i="20"/>
  <c r="P1245" i="20"/>
  <c r="BJ1244" i="20"/>
  <c r="AD1244" i="20"/>
  <c r="BX1243" i="20"/>
  <c r="AR1243" i="20"/>
  <c r="L1243" i="20"/>
  <c r="BF1242" i="20"/>
  <c r="Z1242" i="20"/>
  <c r="BT1241" i="20"/>
  <c r="AN1241" i="20"/>
  <c r="H1241" i="20"/>
  <c r="BB1240" i="20"/>
  <c r="V1240" i="20"/>
  <c r="AZ1239" i="20"/>
  <c r="T1239" i="20"/>
  <c r="AL1274" i="20"/>
  <c r="BT1267" i="20"/>
  <c r="I1262" i="20"/>
  <c r="AK1260" i="20"/>
  <c r="BM1258" i="20"/>
  <c r="O1257" i="20"/>
  <c r="AQ1255" i="20"/>
  <c r="BO1254" i="20"/>
  <c r="Y1254" i="20"/>
  <c r="BH1253" i="20"/>
  <c r="Q1253" i="20"/>
  <c r="BA1252" i="20"/>
  <c r="J1252" i="20"/>
  <c r="AS1251" i="20"/>
  <c r="CC1250" i="20"/>
  <c r="AL1250" i="20"/>
  <c r="BU1249" i="20"/>
  <c r="AE1249" i="20"/>
  <c r="BU1248" i="20"/>
  <c r="AO1248" i="20"/>
  <c r="I1248" i="20"/>
  <c r="BC1247" i="20"/>
  <c r="W1247" i="20"/>
  <c r="BQ1246" i="20"/>
  <c r="AK1246" i="20"/>
  <c r="E1246" i="20"/>
  <c r="AY1245" i="20"/>
  <c r="S1245" i="20"/>
  <c r="BM1244" i="20"/>
  <c r="AG1244" i="20"/>
  <c r="CA1243" i="20"/>
  <c r="AU1243" i="20"/>
  <c r="O1243" i="20"/>
  <c r="BI1242" i="20"/>
  <c r="AC1242" i="20"/>
  <c r="BW1241" i="20"/>
  <c r="AQ1241" i="20"/>
  <c r="K1241" i="20"/>
  <c r="BE1240" i="20"/>
  <c r="Y1240" i="20"/>
  <c r="BS1239" i="20"/>
  <c r="AM1239" i="20"/>
  <c r="G1239" i="20"/>
  <c r="BA1238" i="20"/>
  <c r="U1238" i="20"/>
  <c r="AP1276" i="20"/>
  <c r="BX1269" i="20"/>
  <c r="AF1263" i="20"/>
  <c r="BY1260" i="20"/>
  <c r="AA1259" i="20"/>
  <c r="BC1257" i="20"/>
  <c r="E1256" i="20"/>
  <c r="CC1254" i="20"/>
  <c r="AL1254" i="20"/>
  <c r="BU1253" i="20"/>
  <c r="AE1253" i="20"/>
  <c r="BN1252" i="20"/>
  <c r="W1252" i="20"/>
  <c r="BG1251" i="20"/>
  <c r="P1251" i="20"/>
  <c r="AY1250" i="20"/>
  <c r="I1250" i="20"/>
  <c r="AR1249" i="20"/>
  <c r="E1249" i="20"/>
  <c r="AY1248" i="20"/>
  <c r="S1248" i="20"/>
  <c r="BM1247" i="20"/>
  <c r="AG1247" i="20"/>
  <c r="CA1246" i="20"/>
  <c r="AU1246" i="20"/>
  <c r="O1246" i="20"/>
  <c r="BI1245" i="20"/>
  <c r="AC1245" i="20"/>
  <c r="BW1244" i="20"/>
  <c r="AQ1244" i="20"/>
  <c r="K1244" i="20"/>
  <c r="BE1243" i="20"/>
  <c r="Y1243" i="20"/>
  <c r="BS1242" i="20"/>
  <c r="AM1242" i="20"/>
  <c r="G1242" i="20"/>
  <c r="BA1241" i="20"/>
  <c r="U1241" i="20"/>
  <c r="BO1240" i="20"/>
  <c r="AI1240" i="20"/>
  <c r="CC1239" i="20"/>
  <c r="AW1239" i="20"/>
  <c r="Q1239" i="20"/>
  <c r="H1228" i="20"/>
  <c r="AN1228" i="20"/>
  <c r="J1229" i="20"/>
  <c r="BF1229" i="20"/>
  <c r="L1230" i="20"/>
  <c r="BH1230" i="20"/>
  <c r="AD1231" i="20"/>
  <c r="BJ1231" i="20"/>
  <c r="AF1232" i="20"/>
  <c r="BL1232" i="20"/>
  <c r="R1233" i="20"/>
  <c r="AX1233" i="20"/>
  <c r="CD1233" i="20"/>
  <c r="AJ1234" i="20"/>
  <c r="BP1234" i="20"/>
  <c r="V1235" i="20"/>
  <c r="BB1235" i="20"/>
  <c r="H1236" i="20"/>
  <c r="AN1236" i="20"/>
  <c r="BT1236" i="20"/>
  <c r="Z1237" i="20"/>
  <c r="BF1237" i="20"/>
  <c r="V1238" i="20"/>
  <c r="H1239" i="20"/>
  <c r="AZ1240" i="20"/>
  <c r="X1242" i="20"/>
  <c r="BV1243" i="20"/>
  <c r="AT1245" i="20"/>
  <c r="R1247" i="20"/>
  <c r="BP1248" i="20"/>
  <c r="BV1250" i="20"/>
  <c r="K1253" i="20"/>
  <c r="AC1255" i="20"/>
  <c r="BO1261" i="20"/>
  <c r="U1234" i="20"/>
  <c r="BA1234" i="20"/>
  <c r="G1235" i="20"/>
  <c r="AM1235" i="20"/>
  <c r="BS1235" i="20"/>
  <c r="Y1236" i="20"/>
  <c r="BE1236" i="20"/>
  <c r="AA1237" i="20"/>
  <c r="BG1237" i="20"/>
  <c r="X1238" i="20"/>
  <c r="J1239" i="20"/>
  <c r="BD1240" i="20"/>
  <c r="AB1242" i="20"/>
  <c r="BZ1243" i="20"/>
  <c r="AX1245" i="20"/>
  <c r="V1247" i="20"/>
  <c r="BT1248" i="20"/>
  <c r="CA1250" i="20"/>
  <c r="P1253" i="20"/>
  <c r="AM1255" i="20"/>
  <c r="AZ1235" i="20"/>
  <c r="F1236" i="20"/>
  <c r="BB1236" i="20"/>
  <c r="H1237" i="20"/>
  <c r="BT1237" i="20"/>
  <c r="CD1238" i="20"/>
  <c r="AD1241" i="20"/>
  <c r="BN1243" i="20"/>
  <c r="X1246" i="20"/>
  <c r="BD1249" i="20"/>
  <c r="BZ1252" i="20"/>
  <c r="M1258" i="20"/>
  <c r="BH1238" i="20"/>
  <c r="BL1240" i="20"/>
  <c r="V1243" i="20"/>
  <c r="BF1245" i="20"/>
  <c r="CB1248" i="20"/>
  <c r="S1252" i="20"/>
  <c r="AH1254" i="20"/>
  <c r="BT1275" i="20"/>
  <c r="BA1232" i="20"/>
  <c r="K1233" i="20"/>
  <c r="AO1232" i="20"/>
  <c r="AB1235" i="20"/>
  <c r="BF1234" i="20"/>
  <c r="BT1233" i="20"/>
  <c r="AG1228" i="20"/>
  <c r="AY1229" i="20"/>
  <c r="BQ1230" i="20"/>
  <c r="AM1231" i="20"/>
  <c r="Y1232" i="20"/>
  <c r="AO1305" i="20"/>
  <c r="BS1304" i="20"/>
  <c r="W1304" i="20"/>
  <c r="BA1303" i="20"/>
  <c r="E1303" i="20"/>
  <c r="AI1302" i="20"/>
  <c r="BO1305" i="20"/>
  <c r="CC1304" i="20"/>
  <c r="Q1304" i="20"/>
  <c r="AU1303" i="20"/>
  <c r="BY1302" i="20"/>
  <c r="M1302" i="20"/>
  <c r="BL1305" i="20"/>
  <c r="AT1304" i="20"/>
  <c r="AB1303" i="20"/>
  <c r="J1302" i="20"/>
  <c r="M1301" i="20"/>
  <c r="AQ1300" i="20"/>
  <c r="BU1299" i="20"/>
  <c r="F1305" i="20"/>
  <c r="BN1303" i="20"/>
  <c r="CB1302" i="20"/>
  <c r="AV1301" i="20"/>
  <c r="BZ1300" i="20"/>
  <c r="N1300" i="20"/>
  <c r="CD1305" i="20"/>
  <c r="BR1302" i="20"/>
  <c r="K1301" i="20"/>
  <c r="BS1299" i="20"/>
  <c r="K1299" i="20"/>
  <c r="AO1298" i="20"/>
  <c r="BC1297" i="20"/>
  <c r="BB1303" i="20"/>
  <c r="AP1301" i="20"/>
  <c r="X1300" i="20"/>
  <c r="AP1299" i="20"/>
  <c r="BT1298" i="20"/>
  <c r="H1298" i="20"/>
  <c r="AL1297" i="20"/>
  <c r="BN1301" i="20"/>
  <c r="AK1299" i="20"/>
  <c r="S1298" i="20"/>
  <c r="F1297" i="20"/>
  <c r="AJ1296" i="20"/>
  <c r="AX1295" i="20"/>
  <c r="BJ1303" i="20"/>
  <c r="AC1276" i="20"/>
  <c r="BW1275" i="20"/>
  <c r="AQ1275" i="20"/>
  <c r="K1275" i="20"/>
  <c r="BE1274" i="20"/>
  <c r="Y1274" i="20"/>
  <c r="BS1273" i="20"/>
  <c r="AM1273" i="20"/>
  <c r="G1273" i="20"/>
  <c r="BA1272" i="20"/>
  <c r="U1272" i="20"/>
  <c r="BO1271" i="20"/>
  <c r="AI1271" i="20"/>
  <c r="CC1270" i="20"/>
  <c r="AW1270" i="20"/>
  <c r="Q1270" i="20"/>
  <c r="BK1269" i="20"/>
  <c r="AE1269" i="20"/>
  <c r="BY1268" i="20"/>
  <c r="AS1268" i="20"/>
  <c r="M1268" i="20"/>
  <c r="BG1267" i="20"/>
  <c r="AA1267" i="20"/>
  <c r="BU1266" i="20"/>
  <c r="AO1266" i="20"/>
  <c r="I1266" i="20"/>
  <c r="BC1265" i="20"/>
  <c r="W1265" i="20"/>
  <c r="BQ1264" i="20"/>
  <c r="AK1264" i="20"/>
  <c r="E1264" i="20"/>
  <c r="AY1263" i="20"/>
  <c r="S1263" i="20"/>
  <c r="BM1262" i="20"/>
  <c r="AG1262" i="20"/>
  <c r="AG1282" i="20"/>
  <c r="AE1277" i="20"/>
  <c r="AV1275" i="20"/>
  <c r="BX1273" i="20"/>
  <c r="Z1272" i="20"/>
  <c r="BB1270" i="20"/>
  <c r="CD1268" i="20"/>
  <c r="AF1267" i="20"/>
  <c r="BH1265" i="20"/>
  <c r="J1264" i="20"/>
  <c r="AP1262" i="20"/>
  <c r="BY1261" i="20"/>
  <c r="AS1261" i="20"/>
  <c r="M1261" i="20"/>
  <c r="BG1260" i="20"/>
  <c r="AA1260" i="20"/>
  <c r="BU1259" i="20"/>
  <c r="AO1259" i="20"/>
  <c r="I1259" i="20"/>
  <c r="BC1258" i="20"/>
  <c r="W1258" i="20"/>
  <c r="BQ1257" i="20"/>
  <c r="AK1257" i="20"/>
  <c r="E1257" i="20"/>
  <c r="AY1256" i="20"/>
  <c r="S1256" i="20"/>
  <c r="BM1255" i="20"/>
  <c r="AS1293" i="20"/>
  <c r="BU1278" i="20"/>
  <c r="AD1276" i="20"/>
  <c r="BF1274" i="20"/>
  <c r="H1273" i="20"/>
  <c r="AJ1271" i="20"/>
  <c r="BL1269" i="20"/>
  <c r="N1268" i="20"/>
  <c r="AP1266" i="20"/>
  <c r="BR1264" i="20"/>
  <c r="T1263" i="20"/>
  <c r="N1262" i="20"/>
  <c r="BH1261" i="20"/>
  <c r="AB1261" i="20"/>
  <c r="BV1260" i="20"/>
  <c r="AP1260" i="20"/>
  <c r="J1260" i="20"/>
  <c r="BD1259" i="20"/>
  <c r="X1259" i="20"/>
  <c r="BR1258" i="20"/>
  <c r="AL1258" i="20"/>
  <c r="F1258" i="20"/>
  <c r="AZ1257" i="20"/>
  <c r="T1257" i="20"/>
  <c r="BN1256" i="20"/>
  <c r="AH1256" i="20"/>
  <c r="CB1255" i="20"/>
  <c r="AV1255" i="20"/>
  <c r="W1290" i="20"/>
  <c r="BE1278" i="20"/>
  <c r="V1276" i="20"/>
  <c r="AX1274" i="20"/>
  <c r="BZ1272" i="20"/>
  <c r="AB1271" i="20"/>
  <c r="BD1269" i="20"/>
  <c r="F1268" i="20"/>
  <c r="AH1266" i="20"/>
  <c r="BJ1264" i="20"/>
  <c r="L1263" i="20"/>
  <c r="L1262" i="20"/>
  <c r="BF1261" i="20"/>
  <c r="Z1261" i="20"/>
  <c r="BT1260" i="20"/>
  <c r="AN1260" i="20"/>
  <c r="H1260" i="20"/>
  <c r="BB1259" i="20"/>
  <c r="V1259" i="20"/>
  <c r="BP1258" i="20"/>
  <c r="AJ1258" i="20"/>
  <c r="CD1257" i="20"/>
  <c r="AX1257" i="20"/>
  <c r="R1257" i="20"/>
  <c r="BL1256" i="20"/>
  <c r="AF1256" i="20"/>
  <c r="BZ1255" i="20"/>
  <c r="AT1255" i="20"/>
  <c r="N1255" i="20"/>
  <c r="BH1254" i="20"/>
  <c r="AB1254" i="20"/>
  <c r="BV1253" i="20"/>
  <c r="AP1253" i="20"/>
  <c r="J1253" i="20"/>
  <c r="BD1252" i="20"/>
  <c r="X1252" i="20"/>
  <c r="BR1251" i="20"/>
  <c r="AL1251" i="20"/>
  <c r="F1251" i="20"/>
  <c r="AZ1250" i="20"/>
  <c r="T1250" i="20"/>
  <c r="BN1249" i="20"/>
  <c r="AH1249" i="20"/>
  <c r="O1277" i="20"/>
  <c r="AT1270" i="20"/>
  <c r="CB1263" i="20"/>
  <c r="K1261" i="20"/>
  <c r="AM1259" i="20"/>
  <c r="BO1257" i="20"/>
  <c r="Q1256" i="20"/>
  <c r="G1255" i="20"/>
  <c r="AP1254" i="20"/>
  <c r="BY1253" i="20"/>
  <c r="AI1253" i="20"/>
  <c r="BR1252" i="20"/>
  <c r="AA1252" i="20"/>
  <c r="BK1251" i="20"/>
  <c r="T1251" i="20"/>
  <c r="BC1250" i="20"/>
  <c r="M1250" i="20"/>
  <c r="AV1249" i="20"/>
  <c r="H1249" i="20"/>
  <c r="BB1248" i="20"/>
  <c r="V1248" i="20"/>
  <c r="BP1247" i="20"/>
  <c r="AJ1247" i="20"/>
  <c r="CD1246" i="20"/>
  <c r="AX1246" i="20"/>
  <c r="R1246" i="20"/>
  <c r="BL1245" i="20"/>
  <c r="AF1245" i="20"/>
  <c r="BZ1244" i="20"/>
  <c r="AT1244" i="20"/>
  <c r="N1244" i="20"/>
  <c r="BH1243" i="20"/>
  <c r="AB1243" i="20"/>
  <c r="BV1242" i="20"/>
  <c r="AP1242" i="20"/>
  <c r="J1242" i="20"/>
  <c r="BD1241" i="20"/>
  <c r="X1241" i="20"/>
  <c r="BR1240" i="20"/>
  <c r="AL1240" i="20"/>
  <c r="F1240" i="20"/>
  <c r="AJ1239" i="20"/>
  <c r="AG1278" i="20"/>
  <c r="P1271" i="20"/>
  <c r="AX1264" i="20"/>
  <c r="W1261" i="20"/>
  <c r="AY1259" i="20"/>
  <c r="CA1257" i="20"/>
  <c r="AC1256" i="20"/>
  <c r="K1255" i="20"/>
  <c r="AT1254" i="20"/>
  <c r="CC1253" i="20"/>
  <c r="AM1253" i="20"/>
  <c r="BV1252" i="20"/>
  <c r="AE1252" i="20"/>
  <c r="BO1251" i="20"/>
  <c r="X1251" i="20"/>
  <c r="BG1250" i="20"/>
  <c r="Q1250" i="20"/>
  <c r="AZ1249" i="20"/>
  <c r="K1249" i="20"/>
  <c r="BE1248" i="20"/>
  <c r="Y1248" i="20"/>
  <c r="BS1247" i="20"/>
  <c r="AM1247" i="20"/>
  <c r="G1247" i="20"/>
  <c r="BA1246" i="20"/>
  <c r="U1246" i="20"/>
  <c r="BO1245" i="20"/>
  <c r="AI1245" i="20"/>
  <c r="CC1244" i="20"/>
  <c r="AW1244" i="20"/>
  <c r="Q1244" i="20"/>
  <c r="BK1243" i="20"/>
  <c r="AE1243" i="20"/>
  <c r="BY1242" i="20"/>
  <c r="AS1242" i="20"/>
  <c r="M1242" i="20"/>
  <c r="BG1241" i="20"/>
  <c r="AA1241" i="20"/>
  <c r="BU1240" i="20"/>
  <c r="AO1240" i="20"/>
  <c r="I1240" i="20"/>
  <c r="BC1239" i="20"/>
  <c r="W1239" i="20"/>
  <c r="BQ1238" i="20"/>
  <c r="AK1238" i="20"/>
  <c r="E1238" i="20"/>
  <c r="T1273" i="20"/>
  <c r="BB1266" i="20"/>
  <c r="BK1261" i="20"/>
  <c r="M1260" i="20"/>
  <c r="AO1258" i="20"/>
  <c r="BQ1256" i="20"/>
  <c r="AA1255" i="20"/>
  <c r="BG1254" i="20"/>
  <c r="Q1254" i="20"/>
  <c r="AZ1253" i="20"/>
  <c r="I1253" i="20"/>
  <c r="AS1252" i="20"/>
  <c r="CB1251" i="20"/>
  <c r="AK1251" i="20"/>
  <c r="BU1250" i="20"/>
  <c r="AD1250" i="20"/>
  <c r="BM1249" i="20"/>
  <c r="W1249" i="20"/>
  <c r="BO1248" i="20"/>
  <c r="AI1248" i="20"/>
  <c r="CC1247" i="20"/>
  <c r="AW1247" i="20"/>
  <c r="Q1247" i="20"/>
  <c r="BK1246" i="20"/>
  <c r="AE1246" i="20"/>
  <c r="BY1245" i="20"/>
  <c r="AS1245" i="20"/>
  <c r="M1245" i="20"/>
  <c r="BG1244" i="20"/>
  <c r="AA1244" i="20"/>
  <c r="BU1243" i="20"/>
  <c r="AO1243" i="20"/>
  <c r="I1243" i="20"/>
  <c r="BC1242" i="20"/>
  <c r="W1242" i="20"/>
  <c r="BQ1241" i="20"/>
  <c r="AK1241" i="20"/>
  <c r="E1241" i="20"/>
  <c r="AY1240" i="20"/>
  <c r="S1240" i="20"/>
  <c r="BM1239" i="20"/>
  <c r="AG1239" i="20"/>
  <c r="CA1238" i="20"/>
  <c r="X1228" i="20"/>
  <c r="BT1228" i="20"/>
  <c r="Z1229" i="20"/>
  <c r="BV1229" i="20"/>
  <c r="AR1230" i="20"/>
  <c r="BX1230" i="20"/>
  <c r="AT1231" i="20"/>
  <c r="P1232" i="20"/>
  <c r="AV1232" i="20"/>
  <c r="CB1232" i="20"/>
  <c r="AH1233" i="20"/>
  <c r="BN1233" i="20"/>
  <c r="T1234" i="20"/>
  <c r="AZ1234" i="20"/>
  <c r="F1235" i="20"/>
  <c r="AL1235" i="20"/>
  <c r="BR1235" i="20"/>
  <c r="X1236" i="20"/>
  <c r="BD1236" i="20"/>
  <c r="J1237" i="20"/>
  <c r="AP1237" i="20"/>
  <c r="BV1237" i="20"/>
  <c r="BB1238" i="20"/>
  <c r="BN1239" i="20"/>
  <c r="AL1241" i="20"/>
  <c r="J1243" i="20"/>
  <c r="BH1244" i="20"/>
  <c r="AF1246" i="20"/>
  <c r="CD1247" i="20"/>
  <c r="BO1249" i="20"/>
  <c r="CC1251" i="20"/>
  <c r="R1254" i="20"/>
  <c r="AS1258" i="20"/>
  <c r="AJ1273" i="20"/>
  <c r="AK1234" i="20"/>
  <c r="BQ1234" i="20"/>
  <c r="W1235" i="20"/>
  <c r="BC1235" i="20"/>
  <c r="I1236" i="20"/>
  <c r="AO1236" i="20"/>
  <c r="K1237" i="20"/>
  <c r="AQ1237" i="20"/>
  <c r="BW1237" i="20"/>
  <c r="BD1238" i="20"/>
  <c r="BR1239" i="20"/>
  <c r="AP1241" i="20"/>
  <c r="N1243" i="20"/>
  <c r="BL1244" i="20"/>
  <c r="AJ1246" i="20"/>
  <c r="H1248" i="20"/>
  <c r="BT1249" i="20"/>
  <c r="I1252" i="20"/>
  <c r="W1254" i="20"/>
  <c r="BI1258" i="20"/>
  <c r="BP1235" i="20"/>
  <c r="V1236" i="20"/>
  <c r="BR1236" i="20"/>
  <c r="AN1237" i="20"/>
  <c r="R1238" i="20"/>
  <c r="BF1239" i="20"/>
  <c r="P1242" i="20"/>
  <c r="AL1245" i="20"/>
  <c r="BV1247" i="20"/>
  <c r="BS1251" i="20"/>
  <c r="O1255" i="20"/>
  <c r="BL1271" i="20"/>
  <c r="BZ1239" i="20"/>
  <c r="AJ1242" i="20"/>
  <c r="BT1244" i="20"/>
  <c r="AD1247" i="20"/>
  <c r="E1250" i="20"/>
  <c r="AA1253" i="20"/>
  <c r="O1259" i="20"/>
  <c r="AM1233" i="20"/>
  <c r="CA1233" i="20"/>
  <c r="AW1232" i="20"/>
  <c r="AB1300" i="20"/>
  <c r="BF1298" i="20"/>
  <c r="BT1297" i="20"/>
  <c r="BS1296" i="20"/>
  <c r="W1296" i="20"/>
  <c r="BA1295" i="20"/>
  <c r="AF1304" i="20"/>
  <c r="BN1299" i="20"/>
  <c r="AL1298" i="20"/>
  <c r="AE1297" i="20"/>
  <c r="BI1296" i="20"/>
  <c r="AC1296" i="20"/>
  <c r="AQ1295" i="20"/>
  <c r="AV1303" i="20"/>
  <c r="BR1296" i="20"/>
  <c r="BZ1294" i="20"/>
  <c r="AD1294" i="20"/>
  <c r="BH1293" i="20"/>
  <c r="BV1292" i="20"/>
  <c r="Z1292" i="20"/>
  <c r="BD1291" i="20"/>
  <c r="H1291" i="20"/>
  <c r="AL1290" i="20"/>
  <c r="AZ1289" i="20"/>
  <c r="BN1288" i="20"/>
  <c r="R1288" i="20"/>
  <c r="AV1287" i="20"/>
  <c r="AD1296" i="20"/>
  <c r="BP1294" i="20"/>
  <c r="T1294" i="20"/>
  <c r="AX1293" i="20"/>
  <c r="CB1292" i="20"/>
  <c r="P1292" i="20"/>
  <c r="AT1291" i="20"/>
  <c r="BX1290" i="20"/>
  <c r="AR1290" i="20"/>
  <c r="BV1289" i="20"/>
  <c r="Z1289" i="20"/>
  <c r="BD1288" i="20"/>
  <c r="H1288" i="20"/>
  <c r="AV1297" i="20"/>
  <c r="AQ1294" i="20"/>
  <c r="Y1293" i="20"/>
  <c r="G1292" i="20"/>
  <c r="BO1290" i="20"/>
  <c r="AW1289" i="20"/>
  <c r="AE1288" i="20"/>
  <c r="AC1287" i="20"/>
  <c r="BG1286" i="20"/>
  <c r="K1286" i="20"/>
  <c r="AO1285" i="20"/>
  <c r="CD1296" i="20"/>
  <c r="AG1294" i="20"/>
  <c r="BI1292" i="20"/>
  <c r="AQ1291" i="20"/>
  <c r="BE1290" i="20"/>
  <c r="AM1289" i="20"/>
  <c r="U1288" i="20"/>
  <c r="X1287" i="20"/>
  <c r="BB1286" i="20"/>
  <c r="BP1285" i="20"/>
  <c r="T1285" i="20"/>
  <c r="AX1284" i="20"/>
  <c r="BL1283" i="20"/>
  <c r="AF1283" i="20"/>
  <c r="I1295" i="20"/>
  <c r="BO1293" i="20"/>
  <c r="AW1292" i="20"/>
  <c r="AE1291" i="20"/>
  <c r="M1290" i="20"/>
  <c r="BU1288" i="20"/>
  <c r="BC1287" i="20"/>
  <c r="CB1286" i="20"/>
  <c r="AF1286" i="20"/>
  <c r="BJ1285" i="20"/>
  <c r="N1285" i="20"/>
  <c r="AR1284" i="20"/>
  <c r="BV1283" i="20"/>
  <c r="Z1283" i="20"/>
  <c r="AQ1292" i="20"/>
  <c r="AW1287" i="20"/>
  <c r="K1285" i="20"/>
  <c r="BO1283" i="20"/>
  <c r="BS1282" i="20"/>
  <c r="W1282" i="20"/>
  <c r="AK1281" i="20"/>
  <c r="BO1280" i="20"/>
  <c r="S1280" i="20"/>
  <c r="AG1279" i="20"/>
  <c r="BK1278" i="20"/>
  <c r="O1278" i="20"/>
  <c r="AC1277" i="20"/>
  <c r="U1293" i="20"/>
  <c r="AA1288" i="20"/>
  <c r="AM1285" i="20"/>
  <c r="CC1283" i="20"/>
  <c r="BJ1282" i="20"/>
  <c r="N1282" i="20"/>
  <c r="AR1281" i="20"/>
  <c r="BV1280" i="20"/>
  <c r="Z1280" i="20"/>
  <c r="BD1279" i="20"/>
  <c r="BR1278" i="20"/>
  <c r="V1278" i="20"/>
  <c r="AZ1277" i="20"/>
  <c r="BK1298" i="20"/>
  <c r="CA1290" i="20"/>
  <c r="BM1286" i="20"/>
  <c r="BC1284" i="20"/>
  <c r="AK1283" i="20"/>
  <c r="AN1282" i="20"/>
  <c r="BR1281" i="20"/>
  <c r="V1281" i="20"/>
  <c r="AZ1280" i="20"/>
  <c r="BN1279" i="20"/>
  <c r="CB1278" i="20"/>
  <c r="Y1284" i="20"/>
  <c r="W1281" i="20"/>
  <c r="BQ1278" i="20"/>
  <c r="AY1277" i="20"/>
  <c r="BH1276" i="20"/>
  <c r="L1276" i="20"/>
  <c r="AP1275" i="20"/>
  <c r="BT1274" i="20"/>
  <c r="X1274" i="20"/>
  <c r="BB1273" i="20"/>
  <c r="F1273" i="20"/>
  <c r="AJ1272" i="20"/>
  <c r="AX1271" i="20"/>
  <c r="BL1270" i="20"/>
  <c r="P1270" i="20"/>
  <c r="AT1269" i="20"/>
  <c r="BH1268" i="20"/>
  <c r="L1268" i="20"/>
  <c r="AP1267" i="20"/>
  <c r="BT1266" i="20"/>
  <c r="X1266" i="20"/>
  <c r="BB1265" i="20"/>
  <c r="F1265" i="20"/>
  <c r="T1264" i="20"/>
  <c r="AX1263" i="20"/>
  <c r="CB1262" i="20"/>
  <c r="BC1290" i="20"/>
  <c r="BA1282" i="20"/>
  <c r="Q1280" i="20"/>
  <c r="BV1277" i="20"/>
  <c r="BS1276" i="20"/>
  <c r="W1276" i="20"/>
  <c r="BA1275" i="20"/>
  <c r="E1275" i="20"/>
  <c r="AI1274" i="20"/>
  <c r="BM1273" i="20"/>
  <c r="Q1273" i="20"/>
  <c r="AU1272" i="20"/>
  <c r="BY1271" i="20"/>
  <c r="AC1271" i="20"/>
  <c r="AQ1270" i="20"/>
  <c r="BU1269" i="20"/>
  <c r="Y1269" i="20"/>
  <c r="BC1268" i="20"/>
  <c r="G1268" i="20"/>
  <c r="U1267" i="20"/>
  <c r="AY1266" i="20"/>
  <c r="CC1265" i="20"/>
  <c r="AG1265" i="20"/>
  <c r="AU1264" i="20"/>
  <c r="BY1263" i="20"/>
  <c r="AC1263" i="20"/>
  <c r="BG1262" i="20"/>
  <c r="AO1291" i="20"/>
  <c r="BI1282" i="20"/>
  <c r="Y1280" i="20"/>
  <c r="AF1278" i="20"/>
  <c r="N1277" i="20"/>
  <c r="AO1276" i="20"/>
  <c r="BS1275" i="20"/>
  <c r="AM1275" i="20"/>
  <c r="BQ1274" i="20"/>
  <c r="U1274" i="20"/>
  <c r="AY1273" i="20"/>
  <c r="BM1272" i="20"/>
  <c r="Q1272" i="20"/>
  <c r="AE1271" i="20"/>
  <c r="BI1270" i="20"/>
  <c r="M1270" i="20"/>
  <c r="AA1269" i="20"/>
  <c r="BE1268" i="20"/>
  <c r="I1268" i="20"/>
  <c r="AM1267" i="20"/>
  <c r="BA1266" i="20"/>
  <c r="BO1265" i="20"/>
  <c r="S1265" i="20"/>
  <c r="AW1264" i="20"/>
  <c r="CA1263" i="20"/>
  <c r="AE1263" i="20"/>
  <c r="BI1262" i="20"/>
  <c r="AY1288" i="20"/>
  <c r="R1276" i="20"/>
  <c r="BH1273" i="20"/>
  <c r="X1271" i="20"/>
  <c r="BN1268" i="20"/>
  <c r="AD1266" i="20"/>
  <c r="H1263" i="20"/>
  <c r="BU1261" i="20"/>
  <c r="Y1261" i="20"/>
  <c r="BC1260" i="20"/>
  <c r="G1260" i="20"/>
  <c r="U1259" i="20"/>
  <c r="AI1258" i="20"/>
  <c r="BM1257" i="20"/>
  <c r="Q1257" i="20"/>
  <c r="AE1256" i="20"/>
  <c r="BI1255" i="20"/>
  <c r="AE1281" i="20"/>
  <c r="N1276" i="20"/>
  <c r="BD1273" i="20"/>
  <c r="T1271" i="20"/>
  <c r="BJ1268" i="20"/>
  <c r="Z1266" i="20"/>
  <c r="BP1263" i="20"/>
  <c r="J1262" i="20"/>
  <c r="AN1261" i="20"/>
  <c r="BB1260" i="20"/>
  <c r="F1260" i="20"/>
  <c r="AJ1259" i="20"/>
  <c r="BN1258" i="20"/>
  <c r="CB1257" i="20"/>
  <c r="AF1257" i="20"/>
  <c r="AT1256" i="20"/>
  <c r="BX1255" i="20"/>
  <c r="AB1255" i="20"/>
  <c r="Y1278" i="20"/>
  <c r="T1275" i="20"/>
  <c r="BX1271" i="20"/>
  <c r="AN1269" i="20"/>
  <c r="CD1266" i="20"/>
  <c r="AT1264" i="20"/>
  <c r="AB1262" i="20"/>
  <c r="BB1261" i="20"/>
  <c r="BP1260" i="20"/>
  <c r="T1260" i="20"/>
  <c r="AX1259" i="20"/>
  <c r="CB1258" i="20"/>
  <c r="P1258" i="20"/>
  <c r="AD1257" i="20"/>
  <c r="BH1256" i="20"/>
  <c r="L1256" i="20"/>
  <c r="AP1255" i="20"/>
  <c r="BD1254" i="20"/>
  <c r="H1254" i="20"/>
  <c r="V1253" i="20"/>
  <c r="AZ1252" i="20"/>
  <c r="CD1251" i="20"/>
  <c r="R1251" i="20"/>
  <c r="AV1250" i="20"/>
  <c r="BZ1249" i="20"/>
  <c r="AD1249" i="20"/>
  <c r="CD1272" i="20"/>
  <c r="BG1261" i="20"/>
  <c r="W1259" i="20"/>
  <c r="BM1256" i="20"/>
  <c r="CA1254" i="20"/>
  <c r="BT1253" i="20"/>
  <c r="H1253" i="20"/>
  <c r="V1252" i="20"/>
  <c r="AJ1251" i="20"/>
  <c r="AX1250" i="20"/>
  <c r="BL1249" i="20"/>
  <c r="CD1248" i="20"/>
  <c r="AH1248" i="20"/>
  <c r="AV1247" i="20"/>
  <c r="BZ1246" i="20"/>
  <c r="N1246" i="20"/>
  <c r="AR1245" i="20"/>
  <c r="BF1244" i="20"/>
  <c r="J1244" i="20"/>
  <c r="X1243" i="20"/>
  <c r="BB1242" i="20"/>
  <c r="F1242" i="20"/>
  <c r="AJ1241" i="20"/>
  <c r="AX1240" i="20"/>
  <c r="BL1239" i="20"/>
  <c r="P1239" i="20"/>
  <c r="AD1270" i="20"/>
  <c r="BL1263" i="20"/>
  <c r="AI1259" i="20"/>
  <c r="BY1256" i="20"/>
  <c r="AE1255" i="20"/>
  <c r="AO1254" i="20"/>
  <c r="AG1253" i="20"/>
  <c r="AU1252" i="20"/>
  <c r="BI1251" i="20"/>
  <c r="BW1250" i="20"/>
  <c r="K1250" i="20"/>
  <c r="Y1249" i="20"/>
  <c r="BA1248" i="20"/>
  <c r="E1248" i="20"/>
  <c r="S1247" i="20"/>
  <c r="AG1246" i="20"/>
  <c r="BK1245" i="20"/>
  <c r="BS1241" i="20"/>
  <c r="BA1240" i="20"/>
  <c r="E1240" i="20"/>
  <c r="S1239" i="20"/>
  <c r="AW1238" i="20"/>
  <c r="BD1275" i="20"/>
  <c r="BP1265" i="20"/>
  <c r="BI1260" i="20"/>
  <c r="AM1257" i="20"/>
  <c r="S1255" i="20"/>
  <c r="AG1254" i="20"/>
  <c r="AU1253" i="20"/>
  <c r="AM1252" i="20"/>
  <c r="BA1251" i="20"/>
  <c r="BO1250" i="20"/>
  <c r="BH1249" i="20"/>
  <c r="CA1248" i="20"/>
  <c r="AE1248" i="20"/>
  <c r="AS1247" i="20"/>
  <c r="BG1246" i="20"/>
  <c r="K1246" i="20"/>
  <c r="N1229" i="20"/>
  <c r="AF1230" i="20"/>
  <c r="AH1231" i="20"/>
  <c r="AH1232" i="20"/>
  <c r="AJ1233" i="20"/>
  <c r="AL1234" i="20"/>
  <c r="BC1232" i="20"/>
  <c r="BO1231" i="20"/>
  <c r="Q1230" i="20"/>
  <c r="AS1228" i="20"/>
  <c r="AQ1231" i="20"/>
  <c r="BS1229" i="20"/>
  <c r="U1228" i="20"/>
  <c r="AA1229" i="20"/>
  <c r="BN1228" i="20"/>
  <c r="AZ1229" i="20"/>
  <c r="AL1230" i="20"/>
  <c r="X1231" i="20"/>
  <c r="J1232" i="20"/>
  <c r="W1228" i="20"/>
  <c r="I1229" i="20"/>
  <c r="BU1229" i="20"/>
  <c r="BG1230" i="20"/>
  <c r="AS1231" i="20"/>
  <c r="AE1232" i="20"/>
  <c r="BK1232" i="20"/>
  <c r="Q1233" i="20"/>
  <c r="L1228" i="20"/>
  <c r="BH1228" i="20"/>
  <c r="AD1229" i="20"/>
  <c r="BZ1229" i="20"/>
  <c r="AV1230" i="20"/>
  <c r="R1231" i="20"/>
  <c r="BN1231" i="20"/>
  <c r="AX1232" i="20"/>
  <c r="T1233" i="20"/>
  <c r="BP1233" i="20"/>
  <c r="BB1234" i="20"/>
  <c r="X1235" i="20"/>
  <c r="AM1232" i="20"/>
  <c r="I1233" i="20"/>
  <c r="P1247" i="20"/>
  <c r="AT1246" i="20"/>
  <c r="BX1245" i="20"/>
  <c r="L1245" i="20"/>
  <c r="AP1244" i="20"/>
  <c r="BD1243" i="20"/>
  <c r="H1243" i="20"/>
  <c r="V1242" i="20"/>
  <c r="AZ1241" i="20"/>
  <c r="CD1240" i="20"/>
  <c r="R1240" i="20"/>
  <c r="AV1239" i="20"/>
  <c r="BV1276" i="20"/>
  <c r="H1267" i="20"/>
  <c r="G1261" i="20"/>
  <c r="AW1258" i="20"/>
  <c r="M1256" i="20"/>
  <c r="BJ1254" i="20"/>
  <c r="BX1253" i="20"/>
  <c r="L1253" i="20"/>
  <c r="Z1252" i="20"/>
  <c r="AN1251" i="20"/>
  <c r="BB1250" i="20"/>
  <c r="BP1249" i="20"/>
  <c r="BQ1248" i="20"/>
  <c r="U1248" i="20"/>
  <c r="AY1247" i="20"/>
  <c r="BM1246" i="20"/>
  <c r="Q1246" i="20"/>
  <c r="AU1245" i="20"/>
  <c r="G1241" i="20"/>
  <c r="U1240" i="20"/>
  <c r="AY1239" i="20"/>
  <c r="BM1238" i="20"/>
  <c r="Q1238" i="20"/>
  <c r="L1269" i="20"/>
  <c r="AU1261" i="20"/>
  <c r="K1259" i="20"/>
  <c r="BO1255" i="20"/>
  <c r="BB1254" i="20"/>
  <c r="BP1253" i="20"/>
  <c r="CD1252" i="20"/>
  <c r="BW1251" i="20"/>
  <c r="K1251" i="20"/>
  <c r="Y1250" i="20"/>
  <c r="AM1249" i="20"/>
  <c r="AU1248" i="20"/>
  <c r="BY1247" i="20"/>
  <c r="M1247" i="20"/>
  <c r="AA1246" i="20"/>
  <c r="BE1245" i="20"/>
  <c r="I1245" i="20"/>
  <c r="AM1244" i="20"/>
  <c r="BQ1243" i="20"/>
  <c r="E1243" i="20"/>
  <c r="AI1242" i="20"/>
  <c r="AW1241" i="20"/>
  <c r="CA1240" i="20"/>
  <c r="O1240" i="20"/>
  <c r="AS1239" i="20"/>
  <c r="BW1238" i="20"/>
  <c r="AZ1232" i="20"/>
  <c r="V1233" i="20"/>
  <c r="BB1233" i="20"/>
  <c r="X1234" i="20"/>
  <c r="BT1234" i="20"/>
  <c r="AP1235" i="20"/>
  <c r="AB1236" i="20"/>
  <c r="BX1236" i="20"/>
  <c r="AT1237" i="20"/>
  <c r="AD1238" i="20"/>
  <c r="CD1239" i="20"/>
  <c r="AN1242" i="20"/>
  <c r="BX1244" i="20"/>
  <c r="T1248" i="20"/>
  <c r="Q1251" i="20"/>
  <c r="AM1254" i="20"/>
  <c r="BF1276" i="20"/>
  <c r="BE1234" i="20"/>
  <c r="AA1235" i="20"/>
  <c r="BW1235" i="20"/>
  <c r="BI1236" i="20"/>
  <c r="AE1237" i="20"/>
  <c r="CA1237" i="20"/>
  <c r="V1239" i="20"/>
  <c r="BF1241" i="20"/>
  <c r="P1244" i="20"/>
  <c r="AZ1246" i="20"/>
  <c r="J1249" i="20"/>
  <c r="AK1253" i="20"/>
  <c r="AU1259" i="20"/>
  <c r="BT1235" i="20"/>
  <c r="AP1236" i="20"/>
  <c r="L1237" i="20"/>
  <c r="BH1237" i="20"/>
  <c r="BF1238" i="20"/>
  <c r="AT1241" i="20"/>
  <c r="CD1243" i="20"/>
  <c r="AN1246" i="20"/>
  <c r="BX1248" i="20"/>
  <c r="N1252" i="20"/>
  <c r="BY1258" i="20"/>
  <c r="O1228" i="20"/>
  <c r="Q1229" i="20"/>
  <c r="E1231" i="20"/>
  <c r="BA1231" i="20"/>
  <c r="CD1237" i="20"/>
  <c r="BP1238" i="20"/>
  <c r="CB1240" i="20"/>
  <c r="AL1243" i="20"/>
  <c r="BV1245" i="20"/>
  <c r="AF1248" i="20"/>
  <c r="AG1251" i="20"/>
  <c r="AV1253" i="20"/>
  <c r="CA1259" i="20"/>
  <c r="BU1230" i="20"/>
  <c r="W1229" i="20"/>
  <c r="AE1231" i="20"/>
  <c r="I1228" i="20"/>
  <c r="BL1228" i="20"/>
  <c r="AX1229" i="20"/>
  <c r="AJ1230" i="20"/>
  <c r="V1231" i="20"/>
  <c r="H1232" i="20"/>
  <c r="BG1232" i="20"/>
  <c r="M1233" i="20"/>
  <c r="AC1230" i="20"/>
  <c r="V1228" i="20"/>
  <c r="BR1228" i="20"/>
  <c r="X1229" i="20"/>
  <c r="BT1229" i="20"/>
  <c r="AP1230" i="20"/>
  <c r="BV1230" i="20"/>
  <c r="AR1231" i="20"/>
  <c r="N1232" i="20"/>
  <c r="AT1232" i="20"/>
  <c r="BZ1232" i="20"/>
  <c r="AF1233" i="20"/>
  <c r="BL1233" i="20"/>
  <c r="R1234" i="20"/>
  <c r="AX1234" i="20"/>
  <c r="CD1234" i="20"/>
  <c r="AJ1235" i="20"/>
  <c r="AQ1228" i="20"/>
  <c r="M1229" i="20"/>
  <c r="AS1229" i="20"/>
  <c r="O1230" i="20"/>
  <c r="BK1230" i="20"/>
  <c r="AW1231" i="20"/>
  <c r="CC1231" i="20"/>
  <c r="AI1231" i="20"/>
  <c r="BW1231" i="20"/>
  <c r="AO1228" i="20"/>
  <c r="BF1232" i="20"/>
  <c r="AH1228" i="20"/>
  <c r="BR1230" i="20"/>
  <c r="CB1228" i="20"/>
  <c r="AZ1230" i="20"/>
  <c r="X1232" i="20"/>
  <c r="CA1230" i="20"/>
  <c r="AB1228" i="20"/>
  <c r="BJ1229" i="20"/>
  <c r="CB1230" i="20"/>
  <c r="CD1231" i="20"/>
  <c r="CD1232" i="20"/>
  <c r="F1234" i="20"/>
  <c r="H1235" i="20"/>
  <c r="Y1233" i="20"/>
  <c r="CC1230" i="20"/>
  <c r="AE1229" i="20"/>
  <c r="AC1232" i="20"/>
  <c r="BE1230" i="20"/>
  <c r="G1229" i="20"/>
  <c r="BY1230" i="20"/>
  <c r="R1228" i="20"/>
  <c r="CD1228" i="20"/>
  <c r="BP1229" i="20"/>
  <c r="BB1230" i="20"/>
  <c r="AN1231" i="20"/>
  <c r="Z1232" i="20"/>
  <c r="AM1228" i="20"/>
  <c r="Y1229" i="20"/>
  <c r="K1230" i="20"/>
  <c r="BW1230" i="20"/>
  <c r="BI1231" i="20"/>
  <c r="AU1232" i="20"/>
  <c r="CA1232" i="20"/>
  <c r="AG1233" i="20"/>
  <c r="O1231" i="20"/>
  <c r="AR1228" i="20"/>
  <c r="BX1228" i="20"/>
  <c r="AT1229" i="20"/>
  <c r="P1230" i="20"/>
  <c r="BL1230" i="20"/>
  <c r="AX1231" i="20"/>
  <c r="T1232" i="20"/>
  <c r="BN1232" i="20"/>
  <c r="AZ1233" i="20"/>
  <c r="V1234" i="20"/>
  <c r="BR1234" i="20"/>
  <c r="AN1235" i="20"/>
  <c r="BS1232" i="20"/>
  <c r="AO1245" i="20"/>
  <c r="BC1244" i="20"/>
  <c r="G1244" i="20"/>
  <c r="AK1243" i="20"/>
  <c r="AY1242" i="20"/>
  <c r="CC1241" i="20"/>
  <c r="Q1241" i="20"/>
  <c r="AU1240" i="20"/>
  <c r="BI1239" i="20"/>
  <c r="AC1239" i="20"/>
  <c r="AJ1232" i="20"/>
  <c r="BP1232" i="20"/>
  <c r="AL1233" i="20"/>
  <c r="BR1233" i="20"/>
  <c r="AN1234" i="20"/>
  <c r="Z1235" i="20"/>
  <c r="BV1235" i="20"/>
  <c r="BH1236" i="20"/>
  <c r="AD1237" i="20"/>
  <c r="BJ1237" i="20"/>
  <c r="BJ1238" i="20"/>
  <c r="BB1241" i="20"/>
  <c r="L1244" i="20"/>
  <c r="AV1246" i="20"/>
  <c r="F1249" i="20"/>
  <c r="Y1252" i="20"/>
  <c r="AE1259" i="20"/>
  <c r="Y1234" i="20"/>
  <c r="BU1234" i="20"/>
  <c r="BG1235" i="20"/>
  <c r="AC1236" i="20"/>
  <c r="BY1236" i="20"/>
  <c r="AU1237" i="20"/>
  <c r="AF1238" i="20"/>
  <c r="H1240" i="20"/>
  <c r="AD1243" i="20"/>
  <c r="BN1245" i="20"/>
  <c r="X1248" i="20"/>
  <c r="W1251" i="20"/>
  <c r="AS1254" i="20"/>
  <c r="BD1235" i="20"/>
  <c r="Z1236" i="20"/>
  <c r="BV1236" i="20"/>
  <c r="AR1237" i="20"/>
  <c r="Z1238" i="20"/>
  <c r="BV1239" i="20"/>
  <c r="AF1242" i="20"/>
  <c r="BB1245" i="20"/>
  <c r="L1248" i="20"/>
  <c r="G1251" i="20"/>
  <c r="AC1254" i="20"/>
  <c r="V1262" i="20"/>
  <c r="AE1228" i="20"/>
  <c r="CC1229" i="20"/>
  <c r="AK1231" i="20"/>
  <c r="BQ1231" i="20"/>
  <c r="AJ1238" i="20"/>
  <c r="P1240" i="20"/>
  <c r="AZ1242" i="20"/>
  <c r="J1245" i="20"/>
  <c r="BH1246" i="20"/>
  <c r="S1249" i="20"/>
  <c r="AO1252" i="20"/>
  <c r="BE1256" i="20"/>
  <c r="I1284" i="20"/>
  <c r="BG1231" i="20"/>
  <c r="I1230" i="20"/>
  <c r="AK1228" i="20"/>
  <c r="BG1229" i="20"/>
  <c r="AV1228" i="20"/>
  <c r="AH1229" i="20"/>
  <c r="T1230" i="20"/>
  <c r="F1231" i="20"/>
  <c r="BR1231" i="20"/>
  <c r="AQ1232" i="20"/>
  <c r="BW1232" i="20"/>
  <c r="AC1233" i="20"/>
  <c r="F1228" i="20"/>
  <c r="AL1228" i="20"/>
  <c r="H1229" i="20"/>
  <c r="BD1229" i="20"/>
  <c r="J1230" i="20"/>
  <c r="BF1230" i="20"/>
  <c r="AB1231" i="20"/>
  <c r="BH1231" i="20"/>
  <c r="AD1232" i="20"/>
  <c r="BJ1232" i="20"/>
  <c r="P1233" i="20"/>
  <c r="AV1233" i="20"/>
  <c r="CB1233" i="20"/>
  <c r="AH1234" i="20"/>
  <c r="BN1234" i="20"/>
  <c r="T1235" i="20"/>
  <c r="AA1228" i="20"/>
  <c r="BG1228" i="20"/>
  <c r="AC1229" i="20"/>
  <c r="BY1229" i="20"/>
  <c r="AE1230" i="20"/>
  <c r="Q1231" i="20"/>
  <c r="BM1231" i="20"/>
  <c r="M1228" i="20"/>
  <c r="K1231" i="20"/>
  <c r="BD1231" i="20"/>
  <c r="L1233" i="20"/>
  <c r="F1230" i="20"/>
  <c r="P1228" i="20"/>
  <c r="BN1229" i="20"/>
  <c r="AL1231" i="20"/>
  <c r="T1229" i="20"/>
  <c r="AW1283" i="19"/>
  <c r="AG1284" i="19"/>
  <c r="AG1283" i="19"/>
  <c r="AN1284" i="19"/>
  <c r="AN1283" i="19"/>
  <c r="AO1284" i="19"/>
  <c r="AO1283" i="19"/>
  <c r="AI1284" i="19"/>
  <c r="AI1283" i="19"/>
  <c r="BT1284" i="19"/>
  <c r="BT1283" i="19"/>
  <c r="AP1284" i="19"/>
  <c r="AP1283" i="19"/>
  <c r="AJ1284" i="19"/>
  <c r="AJ1283" i="19"/>
  <c r="H1284" i="19"/>
  <c r="H1283" i="19"/>
  <c r="BS1284" i="19"/>
  <c r="BS1283" i="19"/>
  <c r="AU1284" i="19"/>
  <c r="AU1283" i="19"/>
  <c r="BI1284" i="19"/>
  <c r="BI1283" i="19"/>
  <c r="BF1284" i="19"/>
  <c r="BF1283" i="19"/>
  <c r="CB1284" i="19"/>
  <c r="CB1283" i="19"/>
  <c r="J1284" i="19"/>
  <c r="J1283" i="19"/>
  <c r="BB1284" i="19"/>
  <c r="BB1283" i="19"/>
  <c r="F1284" i="19"/>
  <c r="F1283" i="19"/>
  <c r="AF1284" i="19"/>
  <c r="AF1283" i="19"/>
  <c r="BM1284" i="19"/>
  <c r="BM1283" i="19"/>
  <c r="BD1284" i="19"/>
  <c r="BD1283" i="19"/>
  <c r="G1284" i="19"/>
  <c r="G1283" i="19"/>
  <c r="BY1284" i="19"/>
  <c r="BY1283" i="19"/>
  <c r="CA1284" i="19"/>
  <c r="CA1283" i="19"/>
  <c r="AK1284" i="19"/>
  <c r="AK1283" i="19"/>
  <c r="Q1284" i="19"/>
  <c r="Q1283" i="19"/>
  <c r="AS1284" i="19"/>
  <c r="AS1283" i="19"/>
  <c r="BL1284" i="19"/>
  <c r="BL1283" i="19"/>
  <c r="AR1284" i="19"/>
  <c r="AR1283" i="19"/>
  <c r="AL1284" i="19"/>
  <c r="AL1283" i="19"/>
  <c r="I1284" i="19"/>
  <c r="I1283" i="19"/>
  <c r="AV1284" i="19"/>
  <c r="AV1283" i="19"/>
  <c r="AB1284" i="19"/>
  <c r="AB1283" i="19"/>
  <c r="K1284" i="19"/>
  <c r="K1283" i="19"/>
  <c r="BA1284" i="19"/>
  <c r="BA1283" i="19"/>
  <c r="BR1284" i="19"/>
  <c r="BR1283" i="19"/>
  <c r="AY1284" i="19"/>
  <c r="AY1283" i="19"/>
  <c r="AZ1284" i="19"/>
  <c r="AZ1283" i="19"/>
  <c r="P1284" i="19"/>
  <c r="P1283" i="19"/>
  <c r="W1284" i="19"/>
  <c r="W1283" i="19"/>
  <c r="X1284" i="19"/>
  <c r="X1283" i="19"/>
  <c r="BK1284" i="19"/>
  <c r="BK1283" i="19"/>
  <c r="BW1284" i="19"/>
  <c r="BW1283" i="19"/>
  <c r="BC1284" i="19"/>
  <c r="BC1283" i="19"/>
  <c r="BE1284" i="19"/>
  <c r="BE1283" i="19"/>
  <c r="V1284" i="19"/>
  <c r="V1283" i="19"/>
  <c r="AA1284" i="19"/>
  <c r="AA1283" i="19"/>
  <c r="BH1284" i="19"/>
  <c r="BH1283" i="19"/>
  <c r="U1284" i="19"/>
  <c r="U1283" i="19"/>
  <c r="E1283" i="19"/>
  <c r="E1284" i="19"/>
  <c r="BZ1284" i="19"/>
  <c r="BZ1283" i="19"/>
  <c r="BN1284" i="19"/>
  <c r="BN1283" i="19"/>
  <c r="AH1284" i="19"/>
  <c r="AH1283" i="19"/>
  <c r="AD1284" i="19"/>
  <c r="AD1283" i="19"/>
  <c r="L1284" i="19"/>
  <c r="L1283" i="19"/>
  <c r="Z1284" i="19"/>
  <c r="Z1283" i="19"/>
  <c r="AQ1284" i="19"/>
  <c r="AQ1283" i="19"/>
  <c r="BO1284" i="19"/>
  <c r="BO1283" i="19"/>
  <c r="T1284" i="19"/>
  <c r="T1283" i="19"/>
  <c r="BU1284" i="19"/>
  <c r="BU1283" i="19"/>
  <c r="S1284" i="19"/>
  <c r="S1283" i="19"/>
  <c r="BX1283" i="19"/>
  <c r="BX1284" i="19"/>
  <c r="O1284" i="19"/>
  <c r="O1283" i="19"/>
  <c r="BQ1284" i="19"/>
  <c r="BQ1283" i="19"/>
  <c r="Y1284" i="19"/>
  <c r="Y1283" i="19"/>
  <c r="BG1284" i="19"/>
  <c r="BG1283" i="19"/>
  <c r="AC1284" i="19"/>
  <c r="AC1283" i="19"/>
  <c r="AM1284" i="19"/>
  <c r="AM1283" i="19"/>
  <c r="CC1284" i="19"/>
  <c r="CC1283" i="19"/>
  <c r="BV1284" i="19"/>
  <c r="BV1283" i="19"/>
  <c r="AE1284" i="19"/>
  <c r="AE1283" i="19"/>
  <c r="M1284" i="19"/>
  <c r="M1283" i="19"/>
  <c r="BP1284" i="19"/>
  <c r="BP1283" i="19"/>
  <c r="AT1284" i="19"/>
  <c r="AT1283" i="19"/>
  <c r="CD1284" i="19"/>
  <c r="CD1283" i="19"/>
  <c r="AX1284" i="19"/>
  <c r="AX1283" i="19"/>
  <c r="R1284" i="19"/>
  <c r="R1283" i="19"/>
  <c r="BJ1284" i="19"/>
  <c r="BJ1283" i="19"/>
  <c r="N1284" i="19"/>
  <c r="N1283" i="19"/>
  <c r="X1253" i="20" l="1"/>
  <c r="AI1257" i="20"/>
  <c r="Z1249" i="20"/>
  <c r="AD1251" i="20"/>
  <c r="AH1253" i="20"/>
  <c r="BR1255" i="20"/>
  <c r="BV1257" i="20"/>
  <c r="BZ1259" i="20"/>
  <c r="BF1262" i="20"/>
  <c r="BV1270" i="20"/>
  <c r="BC1283" i="20"/>
  <c r="AR1257" i="20"/>
  <c r="AV1259" i="20"/>
  <c r="AZ1261" i="20"/>
  <c r="AF1269" i="20"/>
  <c r="I1278" i="20"/>
  <c r="BW1256" i="20"/>
  <c r="AG1259" i="20"/>
  <c r="AK1261" i="20"/>
  <c r="BZ1266" i="20"/>
  <c r="BN1276" i="20"/>
  <c r="AQ1263" i="20"/>
  <c r="AU1265" i="20"/>
  <c r="E1268" i="20"/>
  <c r="I1270" i="20"/>
  <c r="M1272" i="20"/>
  <c r="AW1274" i="20"/>
  <c r="BA1276" i="20"/>
  <c r="BG1281" i="20"/>
  <c r="BE1263" i="20"/>
  <c r="BI1265" i="20"/>
  <c r="BM1267" i="20"/>
  <c r="W1270" i="20"/>
  <c r="AA1272" i="20"/>
  <c r="AE1274" i="20"/>
  <c r="BO1276" i="20"/>
  <c r="AK1282" i="20"/>
  <c r="BJ1263" i="20"/>
  <c r="T1266" i="20"/>
  <c r="X1268" i="20"/>
  <c r="AB1270" i="20"/>
  <c r="BL1272" i="20"/>
  <c r="BP1274" i="20"/>
  <c r="BT1276" i="20"/>
  <c r="E1286" i="20"/>
  <c r="AV1280" i="20"/>
  <c r="AZ1282" i="20"/>
  <c r="AU1290" i="20"/>
  <c r="AH1278" i="20"/>
  <c r="AL1280" i="20"/>
  <c r="BV1282" i="20"/>
  <c r="AS1289" i="20"/>
  <c r="AA1278" i="20"/>
  <c r="BK1280" i="20"/>
  <c r="BO1282" i="20"/>
  <c r="BO1288" i="20"/>
  <c r="BD1284" i="20"/>
  <c r="BH1286" i="20"/>
  <c r="E1290" i="20"/>
  <c r="BY1294" i="20"/>
  <c r="AT1284" i="20"/>
  <c r="AW1290" i="20"/>
  <c r="BU1289" i="20"/>
  <c r="BT1290" i="20"/>
  <c r="BJ1288" i="20"/>
  <c r="BP1295" i="20"/>
  <c r="S1296" i="20"/>
  <c r="AC1299" i="20"/>
  <c r="BA1298" i="20"/>
  <c r="L1304" i="20"/>
  <c r="BU1302" i="20"/>
  <c r="AK1305" i="20"/>
  <c r="AE1258" i="20"/>
  <c r="CC1266" i="20"/>
  <c r="BC1262" i="20"/>
  <c r="BM1275" i="20"/>
  <c r="BJ1271" i="20"/>
  <c r="AW1286" i="20"/>
  <c r="O1280" i="20"/>
  <c r="BG1293" i="20"/>
  <c r="BC1288" i="20"/>
  <c r="AF1289" i="20"/>
  <c r="BO1296" i="20"/>
  <c r="W1299" i="20"/>
  <c r="AQ1303" i="20"/>
  <c r="V1275" i="20"/>
  <c r="AC1278" i="20"/>
  <c r="BX1278" i="20"/>
  <c r="CB1280" i="20"/>
  <c r="BI1283" i="20"/>
  <c r="BQ1293" i="20"/>
  <c r="BN1278" i="20"/>
  <c r="X1281" i="20"/>
  <c r="AO1283" i="20"/>
  <c r="BO1292" i="20"/>
  <c r="M1279" i="20"/>
  <c r="Q1281" i="20"/>
  <c r="AA1283" i="20"/>
  <c r="J1296" i="20"/>
  <c r="J1285" i="20"/>
  <c r="N1287" i="20"/>
  <c r="BC1291" i="20"/>
  <c r="BI1297" i="20"/>
  <c r="BZ1284" i="20"/>
  <c r="BS1293" i="20"/>
  <c r="Q1293" i="20"/>
  <c r="AR1292" i="20"/>
  <c r="AH1290" i="20"/>
  <c r="BC1295" i="20"/>
  <c r="R1298" i="20"/>
  <c r="BN1297" i="20"/>
  <c r="CC1300" i="20"/>
  <c r="W1300" i="20"/>
  <c r="AS1304" i="20"/>
  <c r="AK1232" i="20"/>
  <c r="BA1261" i="20"/>
  <c r="Y1270" i="20"/>
  <c r="BY1265" i="20"/>
  <c r="AE1283" i="20"/>
  <c r="AL1275" i="20"/>
  <c r="CD1278" i="20"/>
  <c r="BG1283" i="20"/>
  <c r="P1285" i="20"/>
  <c r="AN1295" i="20"/>
  <c r="BB1292" i="20"/>
  <c r="BJ1295" i="20"/>
  <c r="Z1300" i="20"/>
  <c r="BM1237" i="20"/>
  <c r="CA1236" i="20"/>
  <c r="O1236" i="20"/>
  <c r="AC1235" i="20"/>
  <c r="AQ1234" i="20"/>
  <c r="BE1233" i="20"/>
  <c r="AC1231" i="20"/>
  <c r="G1228" i="20"/>
  <c r="BL1231" i="20"/>
  <c r="AD1230" i="20"/>
  <c r="L1229" i="20"/>
  <c r="BD1232" i="20"/>
  <c r="AF1228" i="20"/>
  <c r="BG1238" i="20"/>
  <c r="AS1232" i="20"/>
  <c r="BY1237" i="20"/>
  <c r="M1237" i="20"/>
  <c r="AA1236" i="20"/>
  <c r="AO1235" i="20"/>
  <c r="BC1234" i="20"/>
  <c r="BQ1233" i="20"/>
  <c r="G1232" i="20"/>
  <c r="BK1228" i="20"/>
  <c r="BX1231" i="20"/>
  <c r="AX1230" i="20"/>
  <c r="AF1229" i="20"/>
  <c r="Z1233" i="20"/>
  <c r="R1229" i="20"/>
  <c r="AU1238" i="20"/>
  <c r="BA1228" i="20"/>
  <c r="BQ1237" i="20"/>
  <c r="E1237" i="20"/>
  <c r="S1236" i="20"/>
  <c r="AG1235" i="20"/>
  <c r="AU1234" i="20"/>
  <c r="BI1233" i="20"/>
  <c r="AG1231" i="20"/>
  <c r="K1228" i="20"/>
  <c r="BP1231" i="20"/>
  <c r="AH1230" i="20"/>
  <c r="P1229" i="20"/>
  <c r="BT1232" i="20"/>
  <c r="BD1228" i="20"/>
  <c r="BC1238" i="20"/>
  <c r="AM1229" i="20"/>
  <c r="E1234" i="20"/>
  <c r="Y1237" i="20"/>
  <c r="AM1236" i="20"/>
  <c r="BA1235" i="20"/>
  <c r="BO1234" i="20"/>
  <c r="CC1233" i="20"/>
  <c r="AI1232" i="20"/>
  <c r="U1229" i="20"/>
  <c r="R1232" i="20"/>
  <c r="BZ1230" i="20"/>
  <c r="AR1229" i="20"/>
  <c r="Z1228" i="20"/>
  <c r="CD1229" i="20"/>
  <c r="AI1238" i="20"/>
  <c r="BK1231" i="20"/>
  <c r="BK1229" i="20"/>
  <c r="AW1237" i="20"/>
  <c r="BK1236" i="20"/>
  <c r="BY1235" i="20"/>
  <c r="M1235" i="20"/>
  <c r="AA1234" i="20"/>
  <c r="AO1233" i="20"/>
  <c r="AQ1230" i="20"/>
  <c r="BV1232" i="20"/>
  <c r="AF1231" i="20"/>
  <c r="N1230" i="20"/>
  <c r="BF1228" i="20"/>
  <c r="BB1231" i="20"/>
  <c r="K1238" i="20"/>
  <c r="BS1231" i="20"/>
  <c r="AE1233" i="20"/>
  <c r="BI1237" i="20"/>
  <c r="BW1236" i="20"/>
  <c r="K1236" i="20"/>
  <c r="Y1235" i="20"/>
  <c r="AM1234" i="20"/>
  <c r="BA1233" i="20"/>
  <c r="U1231" i="20"/>
  <c r="AB1233" i="20"/>
  <c r="AZ1231" i="20"/>
  <c r="Z1230" i="20"/>
  <c r="BZ1228" i="20"/>
  <c r="AN1232" i="20"/>
  <c r="T1228" i="20"/>
  <c r="BK1238" i="20"/>
  <c r="AO1230" i="20"/>
  <c r="BA1237" i="20"/>
  <c r="BO1236" i="20"/>
  <c r="CC1235" i="20"/>
  <c r="Q1235" i="20"/>
  <c r="AE1234" i="20"/>
  <c r="AS1233" i="20"/>
  <c r="AU1230" i="20"/>
  <c r="H1233" i="20"/>
  <c r="AJ1231" i="20"/>
  <c r="R1230" i="20"/>
  <c r="BJ1228" i="20"/>
  <c r="BZ1231" i="20"/>
  <c r="G1238" i="20"/>
  <c r="BS1238" i="20"/>
  <c r="M1232" i="20"/>
  <c r="BU1237" i="20"/>
  <c r="I1237" i="20"/>
  <c r="W1236" i="20"/>
  <c r="AK1235" i="20"/>
  <c r="AY1234" i="20"/>
  <c r="BM1233" i="20"/>
  <c r="BE1231" i="20"/>
  <c r="AI1228" i="20"/>
  <c r="BT1231" i="20"/>
  <c r="AT1230" i="20"/>
  <c r="AB1229" i="20"/>
  <c r="J1233" i="20"/>
  <c r="F1229" i="20"/>
  <c r="AY1238" i="20"/>
  <c r="BQ1228" i="20"/>
  <c r="AG1232" i="20"/>
  <c r="AG1237" i="20"/>
  <c r="AU1236" i="20"/>
  <c r="BI1235" i="20"/>
  <c r="BW1234" i="20"/>
  <c r="K1234" i="20"/>
  <c r="BO1232" i="20"/>
  <c r="BE1229" i="20"/>
  <c r="AL1232" i="20"/>
  <c r="H1231" i="20"/>
  <c r="BH1229" i="20"/>
  <c r="AP1228" i="20"/>
  <c r="BD1230" i="20"/>
  <c r="AA1238" i="20"/>
  <c r="AW1228" i="20"/>
  <c r="U1232" i="20"/>
  <c r="AS1237" i="20"/>
  <c r="BG1236" i="20"/>
  <c r="BU1235" i="20"/>
  <c r="I1235" i="20"/>
  <c r="W1234" i="20"/>
  <c r="AK1233" i="20"/>
  <c r="AI1230" i="20"/>
  <c r="BR1232" i="20"/>
  <c r="T1231" i="20"/>
  <c r="CB1229" i="20"/>
  <c r="BB1228" i="20"/>
  <c r="AP1231" i="20"/>
  <c r="O1238" i="20"/>
  <c r="G1231" i="20"/>
  <c r="BI1232" i="20"/>
  <c r="AK1237" i="20"/>
  <c r="AY1236" i="20"/>
  <c r="BM1235" i="20"/>
  <c r="CA1234" i="20"/>
  <c r="O1234" i="20"/>
  <c r="E1233" i="20"/>
  <c r="BI1229" i="20"/>
  <c r="AP1232" i="20"/>
  <c r="L1231" i="20"/>
  <c r="BL1229" i="20"/>
  <c r="AT1228" i="20"/>
  <c r="BP1230" i="20"/>
  <c r="W1238" i="20"/>
  <c r="BC1229" i="20"/>
  <c r="O1233" i="20"/>
  <c r="BE1237" i="20"/>
  <c r="BS1236" i="20"/>
  <c r="G1236" i="20"/>
  <c r="U1235" i="20"/>
  <c r="AI1234" i="20"/>
  <c r="AW1233" i="20"/>
  <c r="BS1230" i="20"/>
  <c r="X1233" i="20"/>
  <c r="AV1231" i="20"/>
  <c r="V1230" i="20"/>
  <c r="BV1228" i="20"/>
  <c r="AB1232" i="20"/>
  <c r="CC1237" i="20"/>
  <c r="BO1238" i="20"/>
  <c r="AA1231" i="20"/>
  <c r="Q1237" i="20"/>
  <c r="BU1233" i="20"/>
  <c r="BJ1230" i="20"/>
  <c r="AQ1238" i="20"/>
  <c r="AQ1236" i="20"/>
  <c r="AY1232" i="20"/>
  <c r="AV1229" i="20"/>
  <c r="M1230" i="20"/>
  <c r="AW1235" i="20"/>
  <c r="BW1228" i="20"/>
  <c r="N1228" i="20"/>
  <c r="AW1230" i="20"/>
  <c r="E1235" i="20"/>
  <c r="BB1232" i="20"/>
  <c r="N1231" i="20"/>
  <c r="AE1236" i="20"/>
  <c r="O1232" i="20"/>
  <c r="AJ1229" i="20"/>
  <c r="Y1230" i="20"/>
  <c r="BE1235" i="20"/>
  <c r="AW1229" i="20"/>
  <c r="AD1228" i="20"/>
  <c r="BY1228" i="20"/>
  <c r="BK1234" i="20"/>
  <c r="F1232" i="20"/>
  <c r="BR1229" i="20"/>
  <c r="AO1237" i="20"/>
  <c r="S1234" i="20"/>
  <c r="P1231" i="20"/>
  <c r="S1238" i="20"/>
  <c r="AS1235" i="20"/>
  <c r="BS1228" i="20"/>
  <c r="J1228" i="20"/>
  <c r="S1233" i="20"/>
  <c r="BS1234" i="20"/>
  <c r="V1232" i="20"/>
  <c r="AB1230" i="20"/>
  <c r="U1237" i="20"/>
  <c r="BY1233" i="20"/>
  <c r="BN1230" i="20"/>
  <c r="AM1238" i="20"/>
  <c r="BC1236" i="20"/>
  <c r="U1233" i="20"/>
  <c r="BX1229" i="20"/>
  <c r="U1230" i="20"/>
  <c r="BG1234" i="20"/>
  <c r="G1234" i="20"/>
  <c r="S1232" i="20"/>
  <c r="G1230" i="20"/>
  <c r="CB1231" i="20"/>
  <c r="CD1230" i="20"/>
  <c r="AN1229" i="20"/>
  <c r="AX1228" i="20"/>
  <c r="AP1229" i="20"/>
  <c r="AE1238" i="20"/>
  <c r="AI1229" i="20"/>
  <c r="BY1232" i="20"/>
  <c r="AC1237" i="20"/>
  <c r="AI1236" i="20"/>
  <c r="BQ1235" i="20"/>
  <c r="CD1276" i="20"/>
  <c r="E1266" i="20"/>
  <c r="BW1269" i="20"/>
  <c r="BO1273" i="20"/>
  <c r="U1286" i="20"/>
  <c r="S1266" i="20"/>
  <c r="BG1270" i="20"/>
  <c r="U1275" i="20"/>
  <c r="BL1262" i="20"/>
  <c r="J1267" i="20"/>
  <c r="AH1271" i="20"/>
  <c r="BF1275" i="20"/>
  <c r="AX1279" i="20"/>
  <c r="W1284" i="20"/>
  <c r="AN1279" i="20"/>
  <c r="AI1284" i="20"/>
  <c r="AW1279" i="20"/>
  <c r="U1284" i="20"/>
  <c r="P1286" i="20"/>
  <c r="BA1294" i="20"/>
  <c r="AL1286" i="20"/>
  <c r="BM1294" i="20"/>
  <c r="CC1289" i="20"/>
  <c r="J1289" i="20"/>
  <c r="BN1293" i="20"/>
  <c r="AJ1289" i="20"/>
  <c r="AR1293" i="20"/>
  <c r="BY1296" i="20"/>
  <c r="I1297" i="20"/>
  <c r="V1297" i="20"/>
  <c r="Z1299" i="20"/>
  <c r="BE1300" i="20"/>
  <c r="BP1301" i="20"/>
  <c r="BL1301" i="20"/>
  <c r="BK1303" i="20"/>
  <c r="BQ1303" i="20"/>
  <c r="CC1228" i="20"/>
  <c r="BS1255" i="20"/>
  <c r="AI1261" i="20"/>
  <c r="AX1238" i="20"/>
  <c r="BM1260" i="20"/>
  <c r="AV1248" i="20"/>
  <c r="CD1241" i="20"/>
  <c r="K1232" i="20"/>
  <c r="BQ1229" i="20"/>
  <c r="T1265" i="20"/>
  <c r="N1249" i="20"/>
  <c r="AV1242" i="20"/>
  <c r="BL1237" i="20"/>
  <c r="N1236" i="20"/>
  <c r="BG1253" i="20"/>
  <c r="CD1245" i="20"/>
  <c r="AL1239" i="20"/>
  <c r="CC1236" i="20"/>
  <c r="AE1235" i="20"/>
  <c r="Q1260" i="20"/>
  <c r="AJ1248" i="20"/>
  <c r="BR1241" i="20"/>
  <c r="AX1237" i="20"/>
  <c r="BZ1235" i="20"/>
  <c r="AB1234" i="20"/>
  <c r="BE1239" i="20"/>
  <c r="AC1241" i="20"/>
  <c r="CA1242" i="20"/>
  <c r="AY1244" i="20"/>
  <c r="W1246" i="20"/>
  <c r="BU1247" i="20"/>
  <c r="S1250" i="20"/>
  <c r="AH1252" i="20"/>
  <c r="AW1254" i="20"/>
  <c r="BG1259" i="20"/>
  <c r="AQ1279" i="20"/>
  <c r="AU1239" i="20"/>
  <c r="S1241" i="20"/>
  <c r="BQ1242" i="20"/>
  <c r="AO1244" i="20"/>
  <c r="M1246" i="20"/>
  <c r="BK1247" i="20"/>
  <c r="AO1249" i="20"/>
  <c r="BD1251" i="20"/>
  <c r="BS1253" i="20"/>
  <c r="AU1257" i="20"/>
  <c r="AR1269" i="20"/>
  <c r="N1240" i="20"/>
  <c r="BL1241" i="20"/>
  <c r="AJ1243" i="20"/>
  <c r="H1245" i="20"/>
  <c r="BF1246" i="20"/>
  <c r="AD1248" i="20"/>
  <c r="W1250" i="20"/>
  <c r="AL1252" i="20"/>
  <c r="BA1254" i="20"/>
  <c r="BS1259" i="20"/>
  <c r="CA1281" i="20"/>
  <c r="BH1250" i="20"/>
  <c r="AF1252" i="20"/>
  <c r="CD1253" i="20"/>
  <c r="BB1255" i="20"/>
  <c r="Z1257" i="20"/>
  <c r="BX1258" i="20"/>
  <c r="AV1260" i="20"/>
  <c r="AR1263" i="20"/>
  <c r="J1270" i="20"/>
  <c r="BB1276" i="20"/>
  <c r="J1256" i="20"/>
  <c r="BH1257" i="20"/>
  <c r="AF1259" i="20"/>
  <c r="AJ1261" i="20"/>
  <c r="X1265" i="20"/>
  <c r="BJ1276" i="20"/>
  <c r="BY1257" i="20"/>
  <c r="U1261" i="20"/>
  <c r="H1271" i="20"/>
  <c r="AA1263" i="20"/>
  <c r="AW1266" i="20"/>
  <c r="BS1269" i="20"/>
  <c r="O1273" i="20"/>
  <c r="AK1276" i="20"/>
  <c r="W1262" i="20"/>
  <c r="AS1265" i="20"/>
  <c r="BO1268" i="20"/>
  <c r="K1272" i="20"/>
  <c r="AG1275" i="20"/>
  <c r="AY1281" i="20"/>
  <c r="BL1264" i="20"/>
  <c r="H1268" i="20"/>
  <c r="AD1271" i="20"/>
  <c r="AZ1274" i="20"/>
  <c r="BW1277" i="20"/>
  <c r="BZ1279" i="20"/>
  <c r="AC1283" i="20"/>
  <c r="BL1277" i="20"/>
  <c r="H1281" i="20"/>
  <c r="I1286" i="20"/>
  <c r="BW1278" i="20"/>
  <c r="S1282" i="20"/>
  <c r="BI1293" i="20"/>
  <c r="L1286" i="20"/>
  <c r="W1291" i="20"/>
  <c r="BX1283" i="20"/>
  <c r="T1287" i="20"/>
  <c r="AM1293" i="20"/>
  <c r="BS1286" i="20"/>
  <c r="BK1292" i="20"/>
  <c r="F1289" i="20"/>
  <c r="AB1292" i="20"/>
  <c r="BZ1296" i="20"/>
  <c r="BZ1288" i="20"/>
  <c r="V1292" i="20"/>
  <c r="BB1296" i="20"/>
  <c r="AU1297" i="20"/>
  <c r="AI1296" i="20"/>
  <c r="AD1295" i="20"/>
  <c r="BW1299" i="20"/>
  <c r="BJ1299" i="20"/>
  <c r="BQ1298" i="20"/>
  <c r="BT1299" i="20"/>
  <c r="AR1304" i="20"/>
  <c r="AH1302" i="20"/>
  <c r="K1303" i="20"/>
  <c r="AE1302" i="20"/>
  <c r="BA1305" i="20"/>
  <c r="R1286" i="20"/>
  <c r="M1288" i="20"/>
  <c r="AI1291" i="20"/>
  <c r="BE1294" i="20"/>
  <c r="BQ1285" i="20"/>
  <c r="AO1287" i="20"/>
  <c r="BG1290" i="20"/>
  <c r="CC1293" i="20"/>
  <c r="CD1287" i="20"/>
  <c r="BB1289" i="20"/>
  <c r="Z1291" i="20"/>
  <c r="BX1292" i="20"/>
  <c r="AV1294" i="20"/>
  <c r="AH1304" i="20"/>
  <c r="P1289" i="20"/>
  <c r="BN1290" i="20"/>
  <c r="AL1292" i="20"/>
  <c r="J1294" i="20"/>
  <c r="AQ1297" i="20"/>
  <c r="I1296" i="20"/>
  <c r="BX1297" i="20"/>
  <c r="BZ1303" i="20"/>
  <c r="AY1296" i="20"/>
  <c r="CD1298" i="20"/>
  <c r="AT1295" i="20"/>
  <c r="R1297" i="20"/>
  <c r="BI1300" i="20"/>
  <c r="T1298" i="20"/>
  <c r="P1300" i="20"/>
  <c r="J1305" i="20"/>
  <c r="G1299" i="20"/>
  <c r="BT1301" i="20"/>
  <c r="J1300" i="20"/>
  <c r="BJ1301" i="20"/>
  <c r="BX1304" i="20"/>
  <c r="BC1300" i="20"/>
  <c r="BN1302" i="20"/>
  <c r="BC1301" i="20"/>
  <c r="AA1303" i="20"/>
  <c r="BY1304" i="20"/>
  <c r="AU1302" i="20"/>
  <c r="S1304" i="20"/>
  <c r="BQ1305" i="20"/>
  <c r="I1234" i="20"/>
  <c r="BV1266" i="20"/>
  <c r="BU1255" i="20"/>
  <c r="Q1259" i="20"/>
  <c r="BR1262" i="20"/>
  <c r="CB1275" i="20"/>
  <c r="AS1264" i="20"/>
  <c r="BO1267" i="20"/>
  <c r="K1271" i="20"/>
  <c r="AG1274" i="20"/>
  <c r="X1278" i="20"/>
  <c r="AO1263" i="20"/>
  <c r="BK1266" i="20"/>
  <c r="G1270" i="20"/>
  <c r="AC1273" i="20"/>
  <c r="AY1276" i="20"/>
  <c r="BH1262" i="20"/>
  <c r="CD1265" i="20"/>
  <c r="Z1269" i="20"/>
  <c r="AV1272" i="20"/>
  <c r="X1276" i="20"/>
  <c r="I1291" i="20"/>
  <c r="CD1281" i="20"/>
  <c r="S1292" i="20"/>
  <c r="BP1279" i="20"/>
  <c r="L1283" i="20"/>
  <c r="BE1277" i="20"/>
  <c r="CA1280" i="20"/>
  <c r="BG1285" i="20"/>
  <c r="BT1284" i="20"/>
  <c r="BM1288" i="20"/>
  <c r="CB1295" i="20"/>
  <c r="CB1285" i="20"/>
  <c r="CC1290" i="20"/>
  <c r="BA1285" i="20"/>
  <c r="AA1290" i="20"/>
  <c r="BN1287" i="20"/>
  <c r="J1291" i="20"/>
  <c r="AF1294" i="20"/>
  <c r="R1290" i="20"/>
  <c r="AN1293" i="20"/>
  <c r="AM1295" i="20"/>
  <c r="AJ1300" i="20"/>
  <c r="BL1297" i="20"/>
  <c r="AV1296" i="20"/>
  <c r="AX1297" i="20"/>
  <c r="AZ1302" i="20"/>
  <c r="AW1300" i="20"/>
  <c r="L1301" i="20"/>
  <c r="G1300" i="20"/>
  <c r="BR1304" i="20"/>
  <c r="AC1304" i="20"/>
  <c r="AW1303" i="20"/>
  <c r="E1228" i="20"/>
  <c r="AS1262" i="20"/>
  <c r="BQ1266" i="20"/>
  <c r="O1271" i="20"/>
  <c r="W1275" i="20"/>
  <c r="BW1262" i="20"/>
  <c r="AK1267" i="20"/>
  <c r="BI1271" i="20"/>
  <c r="AM1276" i="20"/>
  <c r="BN1263" i="20"/>
  <c r="AB1268" i="20"/>
  <c r="T1272" i="20"/>
  <c r="BX1276" i="20"/>
  <c r="AJ1280" i="20"/>
  <c r="AC1289" i="20"/>
  <c r="BF1280" i="20"/>
  <c r="BY1289" i="20"/>
  <c r="AY1280" i="20"/>
  <c r="BS1290" i="20"/>
  <c r="R1287" i="20"/>
  <c r="P1283" i="20"/>
  <c r="AN1287" i="20"/>
  <c r="Y1285" i="20"/>
  <c r="AM1292" i="20"/>
  <c r="AB1290" i="20"/>
  <c r="H1295" i="20"/>
  <c r="V1290" i="20"/>
  <c r="BJ1294" i="20"/>
  <c r="BR1298" i="20"/>
  <c r="L1299" i="20"/>
  <c r="E1299" i="20"/>
  <c r="CD1301" i="20"/>
  <c r="BD1303" i="20"/>
  <c r="T1304" i="20"/>
  <c r="BH1303" i="20"/>
  <c r="BM1304" i="20"/>
  <c r="I1305" i="20"/>
  <c r="Q1228" i="20"/>
  <c r="P1248" i="20"/>
  <c r="BK1250" i="20"/>
  <c r="X1237" i="20"/>
  <c r="BY1254" i="20"/>
  <c r="BX1246" i="20"/>
  <c r="AF1240" i="20"/>
  <c r="AO1231" i="20"/>
  <c r="AK1229" i="20"/>
  <c r="AO1256" i="20"/>
  <c r="AP1247" i="20"/>
  <c r="BX1240" i="20"/>
  <c r="AF1237" i="20"/>
  <c r="BH1235" i="20"/>
  <c r="AR1251" i="20"/>
  <c r="AF1244" i="20"/>
  <c r="AN1238" i="20"/>
  <c r="AW1236" i="20"/>
  <c r="BY1234" i="20"/>
  <c r="BI1254" i="20"/>
  <c r="BL1246" i="20"/>
  <c r="T1240" i="20"/>
  <c r="R1237" i="20"/>
  <c r="AT1235" i="20"/>
  <c r="BV1233" i="20"/>
  <c r="K1240" i="20"/>
  <c r="BI1241" i="20"/>
  <c r="AG1243" i="20"/>
  <c r="E1245" i="20"/>
  <c r="BC1246" i="20"/>
  <c r="AA1248" i="20"/>
  <c r="BJ1250" i="20"/>
  <c r="BY1252" i="20"/>
  <c r="M1255" i="20"/>
  <c r="AE1261" i="20"/>
  <c r="AC1238" i="20"/>
  <c r="CA1239" i="20"/>
  <c r="AY1241" i="20"/>
  <c r="W1243" i="20"/>
  <c r="BU1244" i="20"/>
  <c r="AS1246" i="20"/>
  <c r="Q1248" i="20"/>
  <c r="F1250" i="20"/>
  <c r="U1252" i="20"/>
  <c r="AI1254" i="20"/>
  <c r="S1259" i="20"/>
  <c r="J1276" i="20"/>
  <c r="AT1240" i="20"/>
  <c r="R1242" i="20"/>
  <c r="BP1243" i="20"/>
  <c r="AN1245" i="20"/>
  <c r="L1247" i="20"/>
  <c r="BJ1248" i="20"/>
  <c r="BN1250" i="20"/>
  <c r="CC1252" i="20"/>
  <c r="Q1255" i="20"/>
  <c r="AQ1261" i="20"/>
  <c r="AP1249" i="20"/>
  <c r="N1251" i="20"/>
  <c r="BL1252" i="20"/>
  <c r="AJ1254" i="20"/>
  <c r="H1256" i="20"/>
  <c r="BF1257" i="20"/>
  <c r="AD1259" i="20"/>
  <c r="AH1261" i="20"/>
  <c r="P1265" i="20"/>
  <c r="BH1271" i="20"/>
  <c r="M1280" i="20"/>
  <c r="AP1256" i="20"/>
  <c r="N1258" i="20"/>
  <c r="BL1259" i="20"/>
  <c r="BP1261" i="20"/>
  <c r="AT1268" i="20"/>
  <c r="AO1255" i="20"/>
  <c r="BK1258" i="20"/>
  <c r="G1262" i="20"/>
  <c r="AD1274" i="20"/>
  <c r="M1264" i="20"/>
  <c r="AI1267" i="20"/>
  <c r="BE1270" i="20"/>
  <c r="CA1273" i="20"/>
  <c r="AL1277" i="20"/>
  <c r="I1263" i="20"/>
  <c r="AE1266" i="20"/>
  <c r="BA1269" i="20"/>
  <c r="BW1272" i="20"/>
  <c r="S1276" i="20"/>
  <c r="E1289" i="20"/>
  <c r="AX1265" i="20"/>
  <c r="BT1268" i="20"/>
  <c r="P1272" i="20"/>
  <c r="F1275" i="20"/>
  <c r="U1280" i="20"/>
  <c r="BL1280" i="20"/>
  <c r="CA1284" i="20"/>
  <c r="AX1278" i="20"/>
  <c r="BT1281" i="20"/>
  <c r="Q1291" i="20"/>
  <c r="BI1279" i="20"/>
  <c r="E1283" i="20"/>
  <c r="BB1283" i="20"/>
  <c r="BX1286" i="20"/>
  <c r="BU1292" i="20"/>
  <c r="BJ1284" i="20"/>
  <c r="AS1288" i="20"/>
  <c r="N1295" i="20"/>
  <c r="BQ1287" i="20"/>
  <c r="AI1294" i="20"/>
  <c r="BR1289" i="20"/>
  <c r="N1293" i="20"/>
  <c r="BH1287" i="20"/>
  <c r="BL1289" i="20"/>
  <c r="H1293" i="20"/>
  <c r="G1295" i="20"/>
  <c r="P1299" i="20"/>
  <c r="U1297" i="20"/>
  <c r="P1296" i="20"/>
  <c r="AX1304" i="20"/>
  <c r="AH1301" i="20"/>
  <c r="BK1299" i="20"/>
  <c r="BF1300" i="20"/>
  <c r="BA1299" i="20"/>
  <c r="F1304" i="20"/>
  <c r="BW1303" i="20"/>
  <c r="Q1303" i="20"/>
  <c r="AA1233" i="20"/>
  <c r="AX1286" i="20"/>
  <c r="BY1288" i="20"/>
  <c r="U1292" i="20"/>
  <c r="AX1296" i="20"/>
  <c r="W1286" i="20"/>
  <c r="W1288" i="20"/>
  <c r="AS1291" i="20"/>
  <c r="BO1294" i="20"/>
  <c r="AJ1288" i="20"/>
  <c r="H1290" i="20"/>
  <c r="BF1291" i="20"/>
  <c r="AD1293" i="20"/>
  <c r="CB1294" i="20"/>
  <c r="BX1287" i="20"/>
  <c r="AV1289" i="20"/>
  <c r="T1291" i="20"/>
  <c r="BR1292" i="20"/>
  <c r="AP1294" i="20"/>
  <c r="BY1301" i="20"/>
  <c r="AO1296" i="20"/>
  <c r="BJ1298" i="20"/>
  <c r="AG1295" i="20"/>
  <c r="E1297" i="20"/>
  <c r="L1300" i="20"/>
  <c r="BZ1295" i="20"/>
  <c r="BE1297" i="20"/>
  <c r="BZ1302" i="20"/>
  <c r="AZ1298" i="20"/>
  <c r="CB1300" i="20"/>
  <c r="BO1297" i="20"/>
  <c r="AM1299" i="20"/>
  <c r="AN1303" i="20"/>
  <c r="AP1300" i="20"/>
  <c r="AN1302" i="20"/>
  <c r="BJ1305" i="20"/>
  <c r="I1301" i="20"/>
  <c r="AZ1303" i="20"/>
  <c r="I1302" i="20"/>
  <c r="BG1303" i="20"/>
  <c r="AE1305" i="20"/>
  <c r="CA1302" i="20"/>
  <c r="AY1304" i="20"/>
  <c r="BU1232" i="20"/>
  <c r="BG1248" i="20"/>
  <c r="BP1271" i="20"/>
  <c r="BG1256" i="20"/>
  <c r="CC1259" i="20"/>
  <c r="N1266" i="20"/>
  <c r="BU1284" i="20"/>
  <c r="AE1265" i="20"/>
  <c r="BA1268" i="20"/>
  <c r="BW1271" i="20"/>
  <c r="S1275" i="20"/>
  <c r="BU1280" i="20"/>
  <c r="AA1264" i="20"/>
  <c r="AW1267" i="20"/>
  <c r="BS1270" i="20"/>
  <c r="O1274" i="20"/>
  <c r="BN1277" i="20"/>
  <c r="AT1263" i="20"/>
  <c r="BP1266" i="20"/>
  <c r="L1270" i="20"/>
  <c r="AH1273" i="20"/>
  <c r="K1277" i="20"/>
  <c r="AT1279" i="20"/>
  <c r="BP1282" i="20"/>
  <c r="AF1277" i="20"/>
  <c r="BB1280" i="20"/>
  <c r="BG1284" i="20"/>
  <c r="AQ1278" i="20"/>
  <c r="BM1281" i="20"/>
  <c r="AM1290" i="20"/>
  <c r="BF1285" i="20"/>
  <c r="AK1290" i="20"/>
  <c r="AR1283" i="20"/>
  <c r="BN1286" i="20"/>
  <c r="BA1292" i="20"/>
  <c r="AM1286" i="20"/>
  <c r="BY1291" i="20"/>
  <c r="AZ1288" i="20"/>
  <c r="BV1291" i="20"/>
  <c r="AB1295" i="20"/>
  <c r="CD1290" i="20"/>
  <c r="Z1294" i="20"/>
  <c r="Y1296" i="20"/>
  <c r="AX1305" i="20"/>
  <c r="AJ1299" i="20"/>
  <c r="AI1297" i="20"/>
  <c r="AJ1298" i="20"/>
  <c r="BV1305" i="20"/>
  <c r="BB1302" i="20"/>
  <c r="H1302" i="20"/>
  <c r="BS1300" i="20"/>
  <c r="BS1301" i="20"/>
  <c r="O1305" i="20"/>
  <c r="AI1304" i="20"/>
  <c r="BO1233" i="20"/>
  <c r="BK1263" i="20"/>
  <c r="BS1267" i="20"/>
  <c r="CA1271" i="20"/>
  <c r="BE1276" i="20"/>
  <c r="AE1264" i="20"/>
  <c r="AM1268" i="20"/>
  <c r="BK1272" i="20"/>
  <c r="AB1278" i="20"/>
  <c r="BP1264" i="20"/>
  <c r="AD1269" i="20"/>
  <c r="AL1273" i="20"/>
  <c r="AY1279" i="20"/>
  <c r="AL1281" i="20"/>
  <c r="AJ1277" i="20"/>
  <c r="BH1281" i="20"/>
  <c r="AS1277" i="20"/>
  <c r="BA1281" i="20"/>
  <c r="AP1283" i="20"/>
  <c r="BG1289" i="20"/>
  <c r="AH1284" i="20"/>
  <c r="Y1290" i="20"/>
  <c r="AQ1286" i="20"/>
  <c r="BT1295" i="20"/>
  <c r="BJ1291" i="20"/>
  <c r="BA1300" i="20"/>
  <c r="AN1291" i="20"/>
  <c r="BQ1297" i="20"/>
  <c r="BH1302" i="20"/>
  <c r="AH1305" i="20"/>
  <c r="CD1304" i="20"/>
  <c r="BS1297" i="20"/>
  <c r="BX1299" i="20"/>
  <c r="BE1299" i="20"/>
  <c r="BG1301" i="20"/>
  <c r="AY1305" i="20"/>
  <c r="I1232" i="20"/>
  <c r="J1234" i="20"/>
  <c r="H1244" i="20"/>
  <c r="J1247" i="20"/>
  <c r="E1262" i="20"/>
  <c r="BJ1252" i="20"/>
  <c r="Z1245" i="20"/>
  <c r="BX1238" i="20"/>
  <c r="I1231" i="20"/>
  <c r="BO1228" i="20"/>
  <c r="AQ1253" i="20"/>
  <c r="BR1245" i="20"/>
  <c r="Z1239" i="20"/>
  <c r="BZ1236" i="20"/>
  <c r="BD1267" i="20"/>
  <c r="AC1249" i="20"/>
  <c r="BH1242" i="20"/>
  <c r="BO1237" i="20"/>
  <c r="Q1236" i="20"/>
  <c r="AS1234" i="20"/>
  <c r="AT1252" i="20"/>
  <c r="N1245" i="20"/>
  <c r="BR1238" i="20"/>
  <c r="BL1236" i="20"/>
  <c r="N1235" i="20"/>
  <c r="AP1233" i="20"/>
  <c r="AQ1240" i="20"/>
  <c r="O1242" i="20"/>
  <c r="BM1243" i="20"/>
  <c r="AK1245" i="20"/>
  <c r="I1247" i="20"/>
  <c r="M1249" i="20"/>
  <c r="AA1251" i="20"/>
  <c r="AO1253" i="20"/>
  <c r="AK1256" i="20"/>
  <c r="CD1264" i="20"/>
  <c r="BI1238" i="20"/>
  <c r="AG1240" i="20"/>
  <c r="E1242" i="20"/>
  <c r="BC1243" i="20"/>
  <c r="AA1245" i="20"/>
  <c r="BY1246" i="20"/>
  <c r="AW1248" i="20"/>
  <c r="AW1250" i="20"/>
  <c r="BK1252" i="20"/>
  <c r="BZ1254" i="20"/>
  <c r="BQ1260" i="20"/>
  <c r="AB1239" i="20"/>
  <c r="BZ1240" i="20"/>
  <c r="AX1242" i="20"/>
  <c r="V1244" i="20"/>
  <c r="BT1245" i="20"/>
  <c r="AR1247" i="20"/>
  <c r="P1249" i="20"/>
  <c r="AE1251" i="20"/>
  <c r="AS1253" i="20"/>
  <c r="AW1256" i="20"/>
  <c r="AZ1265" i="20"/>
  <c r="BV1249" i="20"/>
  <c r="AT1251" i="20"/>
  <c r="R1253" i="20"/>
  <c r="BP1254" i="20"/>
  <c r="AN1256" i="20"/>
  <c r="L1258" i="20"/>
  <c r="BJ1259" i="20"/>
  <c r="BN1261" i="20"/>
  <c r="BN1266" i="20"/>
  <c r="AF1273" i="20"/>
  <c r="X1255" i="20"/>
  <c r="BV1256" i="20"/>
  <c r="AT1258" i="20"/>
  <c r="R1260" i="20"/>
  <c r="X1262" i="20"/>
  <c r="R1270" i="20"/>
  <c r="AA1256" i="20"/>
  <c r="AW1259" i="20"/>
  <c r="AP1264" i="20"/>
  <c r="Q1278" i="20"/>
  <c r="BY1264" i="20"/>
  <c r="U1268" i="20"/>
  <c r="AQ1271" i="20"/>
  <c r="BM1274" i="20"/>
  <c r="W1279" i="20"/>
  <c r="BU1263" i="20"/>
  <c r="Q1267" i="20"/>
  <c r="AM1270" i="20"/>
  <c r="BI1273" i="20"/>
  <c r="E1277" i="20"/>
  <c r="N1263" i="20"/>
  <c r="AJ1266" i="20"/>
  <c r="BF1269" i="20"/>
  <c r="CB1272" i="20"/>
  <c r="BR1275" i="20"/>
  <c r="BS1283" i="20"/>
  <c r="AX1281" i="20"/>
  <c r="BW1288" i="20"/>
  <c r="AJ1279" i="20"/>
  <c r="BF1282" i="20"/>
  <c r="Y1277" i="20"/>
  <c r="AU1280" i="20"/>
  <c r="AS1284" i="20"/>
  <c r="AN1284" i="20"/>
  <c r="CA1287" i="20"/>
  <c r="AS1294" i="20"/>
  <c r="AV1285" i="20"/>
  <c r="Q1290" i="20"/>
  <c r="U1285" i="20"/>
  <c r="AO1289" i="20"/>
  <c r="AK1300" i="20"/>
  <c r="BD1290" i="20"/>
  <c r="BZ1293" i="20"/>
  <c r="N1288" i="20"/>
  <c r="AX1290" i="20"/>
  <c r="BT1293" i="20"/>
  <c r="BS1295" i="20"/>
  <c r="AB1302" i="20"/>
  <c r="AX1298" i="20"/>
  <c r="CB1296" i="20"/>
  <c r="CD1297" i="20"/>
  <c r="X1304" i="20"/>
  <c r="AI1301" i="20"/>
  <c r="AR1301" i="20"/>
  <c r="AM1300" i="20"/>
  <c r="BD1305" i="20"/>
  <c r="BI1304" i="20"/>
  <c r="CC1303" i="20"/>
  <c r="BK1233" i="20"/>
  <c r="Q1252" i="20"/>
  <c r="AE1254" i="20"/>
  <c r="G1259" i="20"/>
  <c r="AN1275" i="20"/>
  <c r="AR1250" i="20"/>
  <c r="P1252" i="20"/>
  <c r="BN1253" i="20"/>
  <c r="AL1255" i="20"/>
  <c r="J1257" i="20"/>
  <c r="BH1258" i="20"/>
  <c r="AF1260" i="20"/>
  <c r="CD1261" i="20"/>
  <c r="AZ1267" i="20"/>
  <c r="R1274" i="20"/>
  <c r="AN1255" i="20"/>
  <c r="L1257" i="20"/>
  <c r="BJ1258" i="20"/>
  <c r="AH1260" i="20"/>
  <c r="F1262" i="20"/>
  <c r="BH1267" i="20"/>
  <c r="Z1274" i="20"/>
  <c r="BE1255" i="20"/>
  <c r="AC1257" i="20"/>
  <c r="CA1258" i="20"/>
  <c r="AY1260" i="20"/>
  <c r="Z1262" i="20"/>
  <c r="AX1268" i="20"/>
  <c r="P1275" i="20"/>
  <c r="BE1262" i="20"/>
  <c r="AC1264" i="20"/>
  <c r="CA1265" i="20"/>
  <c r="AY1267" i="20"/>
  <c r="W1269" i="20"/>
  <c r="BU1270" i="20"/>
  <c r="AS1272" i="20"/>
  <c r="Q1274" i="20"/>
  <c r="BO1275" i="20"/>
  <c r="BR1277" i="20"/>
  <c r="AU1283" i="20"/>
  <c r="Y1263" i="20"/>
  <c r="BW1264" i="20"/>
  <c r="AU1266" i="20"/>
  <c r="S1268" i="20"/>
  <c r="BQ1269" i="20"/>
  <c r="AO1271" i="20"/>
  <c r="M1273" i="20"/>
  <c r="BK1274" i="20"/>
  <c r="AI1276" i="20"/>
  <c r="O1279" i="20"/>
  <c r="BV1296" i="20"/>
  <c r="P1264" i="20"/>
  <c r="BN1265" i="20"/>
  <c r="AL1267" i="20"/>
  <c r="J1269" i="20"/>
  <c r="BH1270" i="20"/>
  <c r="AF1272" i="20"/>
  <c r="CD1273" i="20"/>
  <c r="BB1275" i="20"/>
  <c r="AQ1277" i="20"/>
  <c r="BE1282" i="20"/>
  <c r="BJ1279" i="20"/>
  <c r="AH1281" i="20"/>
  <c r="F1283" i="20"/>
  <c r="AI1287" i="20"/>
  <c r="AV1277" i="20"/>
  <c r="T1279" i="20"/>
  <c r="BR1280" i="20"/>
  <c r="AP1282" i="20"/>
  <c r="W1285" i="20"/>
  <c r="W1301" i="20"/>
  <c r="BG1278" i="20"/>
  <c r="AE1280" i="20"/>
  <c r="CC1281" i="20"/>
  <c r="M1284" i="20"/>
  <c r="K1292" i="20"/>
  <c r="X1284" i="20"/>
  <c r="BV1285" i="20"/>
  <c r="AU1287" i="20"/>
  <c r="BQ1290" i="20"/>
  <c r="M1294" i="20"/>
  <c r="BH1283" i="20"/>
  <c r="AF1285" i="20"/>
  <c r="CD1286" i="20"/>
  <c r="BK1289" i="20"/>
  <c r="G1293" i="20"/>
  <c r="E1285" i="20"/>
  <c r="BC1286" i="20"/>
  <c r="I1289" i="20"/>
  <c r="AE1292" i="20"/>
  <c r="L1297" i="20"/>
  <c r="BP1288" i="20"/>
  <c r="AN1290" i="20"/>
  <c r="L1292" i="20"/>
  <c r="BJ1293" i="20"/>
  <c r="N1296" i="20"/>
  <c r="AD1288" i="20"/>
  <c r="CB1289" i="20"/>
  <c r="AZ1291" i="20"/>
  <c r="X1293" i="20"/>
  <c r="BV1294" i="20"/>
  <c r="W1295" i="20"/>
  <c r="BU1296" i="20"/>
  <c r="AX1299" i="20"/>
  <c r="BM1295" i="20"/>
  <c r="AM1297" i="20"/>
  <c r="BM1301" i="20"/>
  <c r="AF1296" i="20"/>
  <c r="AQ1298" i="20"/>
  <c r="AH1297" i="20"/>
  <c r="F1299" i="20"/>
  <c r="BR1301" i="20"/>
  <c r="U1298" i="20"/>
  <c r="Q1300" i="20"/>
  <c r="L1305" i="20"/>
  <c r="BV1300" i="20"/>
  <c r="Z1303" i="20"/>
  <c r="BQ1299" i="20"/>
  <c r="AO1301" i="20"/>
  <c r="AL1304" i="20"/>
  <c r="AO1302" i="20"/>
  <c r="M1304" i="20"/>
  <c r="BK1305" i="20"/>
  <c r="AG1303" i="20"/>
  <c r="E1305" i="20"/>
  <c r="BE1232" i="20"/>
  <c r="CB1260" i="20"/>
  <c r="L1275" i="20"/>
  <c r="AS1257" i="20"/>
  <c r="BO1260" i="20"/>
  <c r="AJ1269" i="20"/>
  <c r="BU1262" i="20"/>
  <c r="Q1266" i="20"/>
  <c r="AM1269" i="20"/>
  <c r="BI1272" i="20"/>
  <c r="E1276" i="20"/>
  <c r="AI1285" i="20"/>
  <c r="M1265" i="20"/>
  <c r="AI1268" i="20"/>
  <c r="BE1271" i="20"/>
  <c r="CA1274" i="20"/>
  <c r="CA1279" i="20"/>
  <c r="AF1264" i="20"/>
  <c r="BB1267" i="20"/>
  <c r="BX1270" i="20"/>
  <c r="T1274" i="20"/>
  <c r="BI1278" i="20"/>
  <c r="AF1280" i="20"/>
  <c r="O1284" i="20"/>
  <c r="R1278" i="20"/>
  <c r="AN1281" i="20"/>
  <c r="BU1287" i="20"/>
  <c r="AC1279" i="20"/>
  <c r="AY1282" i="20"/>
  <c r="V1283" i="20"/>
  <c r="AR1286" i="20"/>
  <c r="I1292" i="20"/>
  <c r="AD1284" i="20"/>
  <c r="BG1287" i="20"/>
  <c r="Y1294" i="20"/>
  <c r="Y1287" i="20"/>
  <c r="AW1293" i="20"/>
  <c r="AL1289" i="20"/>
  <c r="BH1292" i="20"/>
  <c r="BO1299" i="20"/>
  <c r="BP1291" i="20"/>
  <c r="P1295" i="20"/>
  <c r="K1297" i="20"/>
  <c r="CC1295" i="20"/>
  <c r="AD1303" i="20"/>
  <c r="BW1298" i="20"/>
  <c r="V1299" i="20"/>
  <c r="AK1298" i="20"/>
  <c r="BX1305" i="20"/>
  <c r="BF1303" i="20"/>
  <c r="BF1301" i="20"/>
  <c r="BE1302" i="20"/>
  <c r="CA1305" i="20"/>
  <c r="U1305" i="20"/>
  <c r="W1233" i="20"/>
  <c r="CC1264" i="20"/>
  <c r="BU1268" i="20"/>
  <c r="CC1272" i="20"/>
  <c r="AM1279" i="20"/>
  <c r="Q1265" i="20"/>
  <c r="AO1269" i="20"/>
  <c r="CC1273" i="20"/>
  <c r="BO1281" i="20"/>
  <c r="H1266" i="20"/>
  <c r="AF1270" i="20"/>
  <c r="BD1274" i="20"/>
  <c r="BQ1286" i="20"/>
  <c r="BD1282" i="20"/>
  <c r="AL1278" i="20"/>
  <c r="BZ1282" i="20"/>
  <c r="AU1278" i="20"/>
  <c r="AM1282" i="20"/>
  <c r="BX1284" i="20"/>
  <c r="Q1292" i="20"/>
  <c r="AJ1285" i="20"/>
  <c r="O1293" i="20"/>
  <c r="AS1287" i="20"/>
  <c r="BR1287" i="20"/>
  <c r="BL1292" i="20"/>
  <c r="AH1288" i="20"/>
  <c r="AP1292" i="20"/>
  <c r="BG1295" i="20"/>
  <c r="G1296" i="20"/>
  <c r="T1296" i="20"/>
  <c r="X1298" i="20"/>
  <c r="BU1298" i="20"/>
  <c r="BJ1300" i="20"/>
  <c r="BG1300" i="20"/>
  <c r="BI1302" i="20"/>
  <c r="AY1302" i="20"/>
  <c r="AK1230" i="20"/>
  <c r="L1235" i="20"/>
  <c r="N1239" i="20"/>
  <c r="CB1242" i="20"/>
  <c r="BP1239" i="20"/>
  <c r="AU1250" i="20"/>
  <c r="BB1243" i="20"/>
  <c r="L1238" i="20"/>
  <c r="AM1230" i="20"/>
  <c r="S1228" i="20"/>
  <c r="AB1251" i="20"/>
  <c r="T1244" i="20"/>
  <c r="AH1238" i="20"/>
  <c r="AT1236" i="20"/>
  <c r="K1257" i="20"/>
  <c r="BB1247" i="20"/>
  <c r="J1241" i="20"/>
  <c r="AI1237" i="20"/>
  <c r="BK1235" i="20"/>
  <c r="M1234" i="20"/>
  <c r="AE1250" i="20"/>
  <c r="AP1243" i="20"/>
  <c r="F1238" i="20"/>
  <c r="AF1236" i="20"/>
  <c r="BH1234" i="20"/>
  <c r="Y1239" i="20"/>
  <c r="BW1240" i="20"/>
  <c r="AU1242" i="20"/>
  <c r="S1244" i="20"/>
  <c r="BQ1245" i="20"/>
  <c r="AO1247" i="20"/>
  <c r="BC1249" i="20"/>
  <c r="BQ1251" i="20"/>
  <c r="F1254" i="20"/>
  <c r="I1258" i="20"/>
  <c r="AV1271" i="20"/>
  <c r="O1239" i="20"/>
  <c r="BM1240" i="20"/>
  <c r="AK1242" i="20"/>
  <c r="I1244" i="20"/>
  <c r="BG1245" i="20"/>
  <c r="AE1247" i="20"/>
  <c r="CC1248" i="20"/>
  <c r="M1251" i="20"/>
  <c r="AB1253" i="20"/>
  <c r="BW1255" i="20"/>
  <c r="BZ1262" i="20"/>
  <c r="BH1239" i="20"/>
  <c r="AF1241" i="20"/>
  <c r="CD1242" i="20"/>
  <c r="BB1244" i="20"/>
  <c r="Z1246" i="20"/>
  <c r="BX1247" i="20"/>
  <c r="BG1249" i="20"/>
  <c r="BU1251" i="20"/>
  <c r="J1254" i="20"/>
  <c r="U1258" i="20"/>
  <c r="R1272" i="20"/>
  <c r="AB1250" i="20"/>
  <c r="BZ1251" i="20"/>
  <c r="AX1253" i="20"/>
  <c r="V1255" i="20"/>
  <c r="BT1256" i="20"/>
  <c r="AR1258" i="20"/>
  <c r="P1260" i="20"/>
  <c r="T1262" i="20"/>
  <c r="AL1268" i="20"/>
  <c r="CD1274" i="20"/>
  <c r="BD1255" i="20"/>
  <c r="AB1257" i="20"/>
  <c r="BZ1258" i="20"/>
  <c r="AX1260" i="20"/>
  <c r="AZ1263" i="20"/>
  <c r="AN1273" i="20"/>
  <c r="M1257" i="20"/>
  <c r="AI1260" i="20"/>
  <c r="BL1267" i="20"/>
  <c r="AO1262" i="20"/>
  <c r="BK1265" i="20"/>
  <c r="G1269" i="20"/>
  <c r="AC1272" i="20"/>
  <c r="AY1275" i="20"/>
  <c r="AS1282" i="20"/>
  <c r="BG1264" i="20"/>
  <c r="CC1267" i="20"/>
  <c r="Y1271" i="20"/>
  <c r="AU1274" i="20"/>
  <c r="AZ1278" i="20"/>
  <c r="BZ1263" i="20"/>
  <c r="V1267" i="20"/>
  <c r="AR1270" i="20"/>
  <c r="BN1273" i="20"/>
  <c r="BD1276" i="20"/>
  <c r="N1279" i="20"/>
  <c r="AJ1282" i="20"/>
  <c r="AP1296" i="20"/>
  <c r="V1280" i="20"/>
  <c r="BU1283" i="20"/>
  <c r="K1278" i="20"/>
  <c r="AG1281" i="20"/>
  <c r="AE1287" i="20"/>
  <c r="Z1285" i="20"/>
  <c r="AY1289" i="20"/>
  <c r="P1303" i="20"/>
  <c r="AH1286" i="20"/>
  <c r="BO1291" i="20"/>
  <c r="G1286" i="20"/>
  <c r="M1291" i="20"/>
  <c r="T1288" i="20"/>
  <c r="AP1291" i="20"/>
  <c r="BL1294" i="20"/>
  <c r="AT1288" i="20"/>
  <c r="AJ1291" i="20"/>
  <c r="BF1294" i="20"/>
  <c r="BE1296" i="20"/>
  <c r="AW1295" i="20"/>
  <c r="BX1300" i="20"/>
  <c r="K1298" i="20"/>
  <c r="BP1298" i="20"/>
  <c r="E1298" i="20"/>
  <c r="Z1304" i="20"/>
  <c r="BT1302" i="20"/>
  <c r="Y1301" i="20"/>
  <c r="Y1302" i="20"/>
  <c r="AU1305" i="20"/>
  <c r="BO1304" i="20"/>
  <c r="J1272" i="20"/>
  <c r="E45" i="31" l="1"/>
  <c r="D45" i="31"/>
  <c r="I45" i="31"/>
  <c r="C52" i="20" l="1" a="1"/>
  <c r="D73" i="20" s="1"/>
  <c r="D53" i="20"/>
  <c r="D65" i="20"/>
  <c r="D81" i="20"/>
  <c r="R22" i="31"/>
  <c r="X22" i="31" s="1"/>
  <c r="R36" i="31"/>
  <c r="X36" i="31" s="1"/>
  <c r="R37" i="31"/>
  <c r="X37" i="31" s="1"/>
  <c r="R38" i="31"/>
  <c r="X38" i="31" s="1"/>
  <c r="R40" i="31"/>
  <c r="X40" i="31" s="1"/>
  <c r="R41" i="31"/>
  <c r="X41" i="31" s="1"/>
  <c r="R42" i="31"/>
  <c r="X42" i="31" s="1"/>
  <c r="R44" i="31"/>
  <c r="X44" i="31" s="1"/>
  <c r="R14" i="31"/>
  <c r="X14" i="31" s="1"/>
  <c r="R30" i="31"/>
  <c r="X30" i="31" s="1"/>
  <c r="R32" i="31"/>
  <c r="R10" i="31"/>
  <c r="X10" i="31" s="1"/>
  <c r="R18" i="31"/>
  <c r="X18" i="31" s="1"/>
  <c r="R26" i="31"/>
  <c r="X26" i="31" s="1"/>
  <c r="R35" i="31"/>
  <c r="X35" i="31" s="1"/>
  <c r="R39" i="31"/>
  <c r="X39" i="31" s="1"/>
  <c r="R43" i="31"/>
  <c r="X43" i="31" s="1"/>
  <c r="R7" i="31"/>
  <c r="X7" i="31" s="1"/>
  <c r="R8" i="31"/>
  <c r="X8" i="31" s="1"/>
  <c r="R9" i="31"/>
  <c r="X9" i="31" s="1"/>
  <c r="R11" i="31"/>
  <c r="X11" i="31" s="1"/>
  <c r="R12" i="31"/>
  <c r="X12" i="31" s="1"/>
  <c r="R13" i="31"/>
  <c r="X13" i="31" s="1"/>
  <c r="R15" i="31"/>
  <c r="X15" i="31" s="1"/>
  <c r="R16" i="31"/>
  <c r="X16" i="31" s="1"/>
  <c r="R17" i="31"/>
  <c r="X17" i="31" s="1"/>
  <c r="R19" i="31"/>
  <c r="X19" i="31" s="1"/>
  <c r="R20" i="31"/>
  <c r="X20" i="31" s="1"/>
  <c r="R21" i="31"/>
  <c r="X21" i="31" s="1"/>
  <c r="R23" i="31"/>
  <c r="X23" i="31" s="1"/>
  <c r="R24" i="31"/>
  <c r="X24" i="31" s="1"/>
  <c r="R25" i="31"/>
  <c r="X25" i="31" s="1"/>
  <c r="R27" i="31"/>
  <c r="X27" i="31" s="1"/>
  <c r="R28" i="31"/>
  <c r="X28" i="31" s="1"/>
  <c r="R29" i="31"/>
  <c r="X29" i="31" s="1"/>
  <c r="R31" i="31"/>
  <c r="X31" i="31" s="1"/>
  <c r="R33" i="31"/>
  <c r="X33" i="31" s="1"/>
  <c r="R34" i="31"/>
  <c r="X34" i="31" s="1"/>
  <c r="D46" i="31"/>
  <c r="D61" i="20"/>
  <c r="D69" i="20"/>
  <c r="D77" i="20"/>
  <c r="C84" i="20"/>
  <c r="C78" i="20"/>
  <c r="D63" i="20"/>
  <c r="D71" i="20"/>
  <c r="D79" i="20"/>
  <c r="C72" i="20"/>
  <c r="D64" i="20"/>
  <c r="D80" i="20"/>
  <c r="D55" i="20"/>
  <c r="D59" i="20"/>
  <c r="C62" i="20"/>
  <c r="D67" i="20"/>
  <c r="D75" i="20"/>
  <c r="C68" i="20"/>
  <c r="C59" i="20"/>
  <c r="C58" i="20"/>
  <c r="C67" i="20"/>
  <c r="C75" i="20"/>
  <c r="C83" i="20"/>
  <c r="C52" i="20"/>
  <c r="C55" i="20"/>
  <c r="C63" i="20"/>
  <c r="C71" i="20"/>
  <c r="C79" i="20"/>
  <c r="C87" i="20"/>
  <c r="C56" i="20"/>
  <c r="C57" i="20"/>
  <c r="C69" i="20"/>
  <c r="C77" i="20"/>
  <c r="C85" i="20"/>
  <c r="D60" i="20"/>
  <c r="C61" i="20"/>
  <c r="C53" i="20"/>
  <c r="C65" i="20"/>
  <c r="C73" i="20"/>
  <c r="C81" i="20"/>
  <c r="C89" i="20"/>
  <c r="R6" i="31"/>
  <c r="Q7" i="31"/>
  <c r="W7" i="31" s="1"/>
  <c r="Q9" i="31"/>
  <c r="W9" i="31" s="1"/>
  <c r="Q11" i="31"/>
  <c r="W11" i="31" s="1"/>
  <c r="Q13" i="31"/>
  <c r="W13" i="31" s="1"/>
  <c r="Q15" i="31"/>
  <c r="W15" i="31" s="1"/>
  <c r="Q17" i="31"/>
  <c r="W17" i="31" s="1"/>
  <c r="Q19" i="31"/>
  <c r="W19" i="31" s="1"/>
  <c r="Q21" i="31"/>
  <c r="W21" i="31" s="1"/>
  <c r="Q23" i="31"/>
  <c r="W23" i="31" s="1"/>
  <c r="Q25" i="31"/>
  <c r="W25" i="31" s="1"/>
  <c r="Q27" i="31"/>
  <c r="W27" i="31" s="1"/>
  <c r="Q29" i="31"/>
  <c r="W29" i="31" s="1"/>
  <c r="Q31" i="31"/>
  <c r="W31" i="31" s="1"/>
  <c r="Q37" i="31"/>
  <c r="W37" i="31" s="1"/>
  <c r="Q39" i="31"/>
  <c r="W39" i="31" s="1"/>
  <c r="Q41" i="31"/>
  <c r="W41" i="31" s="1"/>
  <c r="Q43" i="31"/>
  <c r="W43" i="31" s="1"/>
  <c r="Q32" i="31"/>
  <c r="W32" i="31" s="1"/>
  <c r="Q33" i="31"/>
  <c r="W33" i="31" s="1"/>
  <c r="Q10" i="31"/>
  <c r="W10" i="31" s="1"/>
  <c r="Q14" i="31"/>
  <c r="W14" i="31" s="1"/>
  <c r="Q20" i="31"/>
  <c r="W20" i="31" s="1"/>
  <c r="Q24" i="31"/>
  <c r="W24" i="31" s="1"/>
  <c r="Q30" i="31"/>
  <c r="W30" i="31" s="1"/>
  <c r="Q38" i="31"/>
  <c r="W38" i="31" s="1"/>
  <c r="Q44" i="31"/>
  <c r="W44" i="31" s="1"/>
  <c r="Q34" i="31"/>
  <c r="W34" i="31" s="1"/>
  <c r="Q8" i="31"/>
  <c r="W8" i="31" s="1"/>
  <c r="Q12" i="31"/>
  <c r="W12" i="31" s="1"/>
  <c r="Q16" i="31"/>
  <c r="W16" i="31" s="1"/>
  <c r="Q18" i="31"/>
  <c r="W18" i="31" s="1"/>
  <c r="Q22" i="31"/>
  <c r="W22" i="31" s="1"/>
  <c r="Q26" i="31"/>
  <c r="W26" i="31" s="1"/>
  <c r="Q28" i="31"/>
  <c r="W28" i="31" s="1"/>
  <c r="Q36" i="31"/>
  <c r="W36" i="31" s="1"/>
  <c r="Q40" i="31"/>
  <c r="W40" i="31" s="1"/>
  <c r="Q42" i="31"/>
  <c r="W42" i="31" s="1"/>
  <c r="Q6" i="31"/>
  <c r="X8" i="7" l="1"/>
  <c r="X8" i="6"/>
  <c r="L8" i="7"/>
  <c r="L8" i="6"/>
  <c r="AC8" i="7"/>
  <c r="AC8" i="6"/>
  <c r="E8" i="7"/>
  <c r="E8" i="6"/>
  <c r="W9" i="7"/>
  <c r="W9" i="6"/>
  <c r="M9" i="7"/>
  <c r="M9" i="6"/>
  <c r="AK9" i="7"/>
  <c r="AK9" i="6"/>
  <c r="H9" i="7"/>
  <c r="H9" i="6"/>
  <c r="AP9" i="7"/>
  <c r="AP9" i="6"/>
  <c r="AJ9" i="7"/>
  <c r="AJ9" i="6"/>
  <c r="AL8" i="7"/>
  <c r="AL8" i="6"/>
  <c r="T8" i="7"/>
  <c r="T8" i="6"/>
  <c r="F8" i="7"/>
  <c r="F8" i="6"/>
  <c r="AB8" i="7"/>
  <c r="AB8" i="6"/>
  <c r="H8" i="7"/>
  <c r="H8" i="6"/>
  <c r="AM8" i="7"/>
  <c r="AM8" i="6"/>
  <c r="AA8" i="7"/>
  <c r="AA8" i="6"/>
  <c r="S8" i="7"/>
  <c r="S8" i="6"/>
  <c r="K8" i="7"/>
  <c r="K8" i="6"/>
  <c r="AI9" i="7"/>
  <c r="AI9" i="6"/>
  <c r="AA9" i="7"/>
  <c r="AA9" i="6"/>
  <c r="V9" i="7"/>
  <c r="V9" i="6"/>
  <c r="Q9" i="7"/>
  <c r="Q9" i="6"/>
  <c r="K9" i="7"/>
  <c r="K9" i="6"/>
  <c r="F9" i="7"/>
  <c r="F9" i="6"/>
  <c r="AG9" i="7"/>
  <c r="AG9" i="6"/>
  <c r="AN9" i="7"/>
  <c r="AN9" i="6"/>
  <c r="J8" i="7"/>
  <c r="J8" i="6"/>
  <c r="U8" i="7"/>
  <c r="U8" i="6"/>
  <c r="R9" i="7"/>
  <c r="R9" i="6"/>
  <c r="P8" i="7"/>
  <c r="P8" i="6"/>
  <c r="AE8" i="7"/>
  <c r="AE8" i="6"/>
  <c r="Y8" i="7"/>
  <c r="Y8" i="6"/>
  <c r="Q8" i="7"/>
  <c r="Q8" i="6"/>
  <c r="I8" i="7"/>
  <c r="I8" i="6"/>
  <c r="AF9" i="7"/>
  <c r="AF9" i="6"/>
  <c r="Z9" i="7"/>
  <c r="Z9" i="6"/>
  <c r="U9" i="7"/>
  <c r="U9" i="6"/>
  <c r="O9" i="7"/>
  <c r="O9" i="6"/>
  <c r="J9" i="7"/>
  <c r="J9" i="6"/>
  <c r="E9" i="7"/>
  <c r="E9" i="6"/>
  <c r="X9" i="7"/>
  <c r="X9" i="6"/>
  <c r="AB9" i="7"/>
  <c r="AB9" i="6"/>
  <c r="AM9" i="7"/>
  <c r="AM9" i="6"/>
  <c r="AH9" i="7"/>
  <c r="AH9" i="6"/>
  <c r="AN8" i="7"/>
  <c r="AN8" i="6"/>
  <c r="AJ8" i="7"/>
  <c r="AJ8" i="6"/>
  <c r="AO8" i="7"/>
  <c r="AO8" i="6"/>
  <c r="M8" i="7"/>
  <c r="M8" i="6"/>
  <c r="L9" i="7"/>
  <c r="L9" i="6"/>
  <c r="AC9" i="7"/>
  <c r="AC9" i="6"/>
  <c r="G9" i="7"/>
  <c r="G9" i="6"/>
  <c r="AH8" i="7"/>
  <c r="AH8" i="6"/>
  <c r="AF8" i="7"/>
  <c r="AF8" i="6"/>
  <c r="V8" i="7"/>
  <c r="V8" i="6"/>
  <c r="AK8" i="7"/>
  <c r="AK8" i="6"/>
  <c r="Z8" i="7"/>
  <c r="Z8" i="6"/>
  <c r="N8" i="7"/>
  <c r="N8" i="6"/>
  <c r="AP8" i="7"/>
  <c r="AP8" i="6"/>
  <c r="R8" i="7"/>
  <c r="R8" i="6"/>
  <c r="AD8" i="7"/>
  <c r="AD8" i="6"/>
  <c r="AI8" i="7"/>
  <c r="AI8" i="6"/>
  <c r="W8" i="7"/>
  <c r="W8" i="6"/>
  <c r="O8" i="7"/>
  <c r="O8" i="6"/>
  <c r="G8" i="7"/>
  <c r="G8" i="6"/>
  <c r="T9" i="7"/>
  <c r="T9" i="6"/>
  <c r="AE9" i="7"/>
  <c r="AE9" i="6"/>
  <c r="Y9" i="7"/>
  <c r="Y9" i="6"/>
  <c r="S9" i="7"/>
  <c r="S9" i="6"/>
  <c r="N9" i="7"/>
  <c r="N9" i="6"/>
  <c r="I9" i="7"/>
  <c r="I9" i="6"/>
  <c r="AO9" i="7"/>
  <c r="AO9" i="6"/>
  <c r="P9" i="7"/>
  <c r="P9" i="6"/>
  <c r="AL9" i="7"/>
  <c r="AL9" i="6"/>
  <c r="C88" i="20"/>
  <c r="D85" i="20"/>
  <c r="D89" i="20"/>
  <c r="D87" i="20"/>
  <c r="C80" i="20"/>
  <c r="C64" i="20"/>
  <c r="D84" i="20"/>
  <c r="D74" i="20"/>
  <c r="D66" i="20"/>
  <c r="D54" i="20"/>
  <c r="D57" i="20"/>
  <c r="C86" i="20"/>
  <c r="C76" i="20"/>
  <c r="C70" i="20"/>
  <c r="C60" i="20"/>
  <c r="C90" i="20"/>
  <c r="C82" i="20"/>
  <c r="C54" i="20"/>
  <c r="C74" i="20"/>
  <c r="C66" i="20"/>
  <c r="D88" i="20"/>
  <c r="D78" i="20"/>
  <c r="D70" i="20"/>
  <c r="D58" i="20"/>
  <c r="D82" i="20"/>
  <c r="D62" i="20"/>
  <c r="D76" i="20"/>
  <c r="D56" i="20"/>
  <c r="D52" i="20"/>
  <c r="D90" i="20"/>
  <c r="D72" i="20"/>
  <c r="D86" i="20"/>
  <c r="D68" i="20"/>
  <c r="D83" i="20"/>
  <c r="X6" i="31"/>
  <c r="R45" i="31"/>
  <c r="Q35" i="31"/>
  <c r="W35" i="31" s="1"/>
  <c r="W6" i="31"/>
  <c r="D8" i="6" s="1"/>
  <c r="D9" i="7" l="1"/>
  <c r="D9" i="6"/>
  <c r="AG8" i="7"/>
  <c r="AG8" i="6"/>
  <c r="F5" i="19" a="1"/>
  <c r="F11" i="19" s="1"/>
  <c r="D8" i="7"/>
  <c r="F34" i="19"/>
  <c r="F16" i="19"/>
  <c r="F19" i="19"/>
  <c r="F6" i="19"/>
  <c r="F38" i="19"/>
  <c r="F17" i="19"/>
  <c r="F14" i="19"/>
  <c r="F20" i="19"/>
  <c r="F29" i="19"/>
  <c r="F13" i="19"/>
  <c r="F24" i="19"/>
  <c r="F43" i="19"/>
  <c r="F42" i="19"/>
  <c r="F10" i="19"/>
  <c r="F32" i="19"/>
  <c r="F35" i="19"/>
  <c r="F37" i="19"/>
  <c r="F28" i="19"/>
  <c r="F21" i="19"/>
  <c r="F41" i="19"/>
  <c r="F36" i="19"/>
  <c r="F15" i="19"/>
  <c r="F25" i="19"/>
  <c r="F18" i="19"/>
  <c r="F23" i="19"/>
  <c r="F7" i="19"/>
  <c r="F40" i="19"/>
  <c r="F30" i="19"/>
  <c r="F8" i="19"/>
  <c r="F31" i="19"/>
  <c r="F27" i="19"/>
  <c r="F26" i="19"/>
  <c r="F33" i="19"/>
  <c r="F39" i="19"/>
  <c r="F12" i="19"/>
  <c r="F9" i="19"/>
  <c r="F22" i="19"/>
  <c r="Q45" i="31"/>
  <c r="Q46" i="31" s="1"/>
  <c r="F5" i="19"/>
  <c r="W45" i="31"/>
  <c r="X32" i="31"/>
  <c r="AD9" i="6" s="1"/>
  <c r="F44" i="19" l="1" a="1"/>
  <c r="AD9" i="7"/>
  <c r="F57" i="19"/>
  <c r="F80" i="19"/>
  <c r="F61" i="19"/>
  <c r="F64" i="19"/>
  <c r="F65" i="19"/>
  <c r="F81" i="19"/>
  <c r="F58" i="19"/>
  <c r="F48" i="19"/>
  <c r="F51" i="19"/>
  <c r="F52" i="19"/>
  <c r="F75" i="19"/>
  <c r="F55" i="19"/>
  <c r="F79" i="19"/>
  <c r="F59" i="19"/>
  <c r="F56" i="19"/>
  <c r="F60" i="19"/>
  <c r="F53" i="19"/>
  <c r="F68" i="19"/>
  <c r="F67" i="19"/>
  <c r="F46" i="19"/>
  <c r="F72" i="19"/>
  <c r="F50" i="19"/>
  <c r="F74" i="19"/>
  <c r="F54" i="19"/>
  <c r="F78" i="19"/>
  <c r="F69" i="19"/>
  <c r="F47" i="19"/>
  <c r="F82" i="19"/>
  <c r="F62" i="19"/>
  <c r="F73" i="19"/>
  <c r="F66" i="19"/>
  <c r="F45" i="19"/>
  <c r="F71" i="19"/>
  <c r="F49" i="19"/>
  <c r="F63" i="19"/>
  <c r="F77" i="19"/>
  <c r="F76" i="19"/>
  <c r="F44" i="19"/>
  <c r="F134" i="19" a="1"/>
  <c r="F91" i="19" a="1"/>
  <c r="F177" i="19" a="1"/>
  <c r="F70" i="19"/>
  <c r="F91" i="19"/>
  <c r="F177" i="19"/>
  <c r="J177" i="19" s="1"/>
  <c r="D32" i="7" s="1"/>
  <c r="X45" i="31"/>
  <c r="W46" i="31" s="1"/>
  <c r="F188" i="19" l="1"/>
  <c r="J188" i="19" s="1"/>
  <c r="O32" i="7" s="1"/>
  <c r="F178" i="19"/>
  <c r="J178" i="19" s="1"/>
  <c r="E32" i="7" s="1"/>
  <c r="F193" i="19"/>
  <c r="J193" i="19" s="1"/>
  <c r="T32" i="7" s="1"/>
  <c r="F204" i="19"/>
  <c r="J204" i="19" s="1"/>
  <c r="AE32" i="7" s="1"/>
  <c r="F210" i="19"/>
  <c r="J210" i="19" s="1"/>
  <c r="AK32" i="7" s="1"/>
  <c r="F191" i="19"/>
  <c r="J191" i="19" s="1"/>
  <c r="R32" i="7" s="1"/>
  <c r="F196" i="19"/>
  <c r="J196" i="19" s="1"/>
  <c r="W32" i="7" s="1"/>
  <c r="F197" i="19"/>
  <c r="J197" i="19" s="1"/>
  <c r="X32" i="7" s="1"/>
  <c r="F186" i="19"/>
  <c r="J186" i="19" s="1"/>
  <c r="M32" i="7" s="1"/>
  <c r="F179" i="19"/>
  <c r="J179" i="19" s="1"/>
  <c r="F32" i="7" s="1"/>
  <c r="F212" i="19"/>
  <c r="J212" i="19" s="1"/>
  <c r="AM32" i="7" s="1"/>
  <c r="F207" i="19"/>
  <c r="J207" i="19" s="1"/>
  <c r="AH32" i="7" s="1"/>
  <c r="F190" i="19"/>
  <c r="J190" i="19" s="1"/>
  <c r="Q32" i="7" s="1"/>
  <c r="F183" i="19"/>
  <c r="J183" i="19" s="1"/>
  <c r="J32" i="7" s="1"/>
  <c r="F181" i="19"/>
  <c r="J181" i="19" s="1"/>
  <c r="H32" i="7" s="1"/>
  <c r="F200" i="19"/>
  <c r="J200" i="19" s="1"/>
  <c r="AA32" i="7" s="1"/>
  <c r="F182" i="19"/>
  <c r="J182" i="19" s="1"/>
  <c r="I32" i="7" s="1"/>
  <c r="F187" i="19"/>
  <c r="J187" i="19" s="1"/>
  <c r="N32" i="7" s="1"/>
  <c r="F215" i="19"/>
  <c r="J215" i="19" s="1"/>
  <c r="AP32" i="7" s="1"/>
  <c r="F208" i="19"/>
  <c r="J208" i="19" s="1"/>
  <c r="AI32" i="7" s="1"/>
  <c r="F213" i="19"/>
  <c r="J213" i="19" s="1"/>
  <c r="AN32" i="7" s="1"/>
  <c r="F185" i="19"/>
  <c r="J185" i="19" s="1"/>
  <c r="L32" i="7" s="1"/>
  <c r="F202" i="19"/>
  <c r="J202" i="19" s="1"/>
  <c r="AC32" i="7" s="1"/>
  <c r="F201" i="19"/>
  <c r="J201" i="19" s="1"/>
  <c r="AB32" i="7" s="1"/>
  <c r="F180" i="19"/>
  <c r="J180" i="19" s="1"/>
  <c r="G32" i="7" s="1"/>
  <c r="F194" i="19"/>
  <c r="J194" i="19" s="1"/>
  <c r="U32" i="7" s="1"/>
  <c r="F205" i="19"/>
  <c r="J205" i="19" s="1"/>
  <c r="AF32" i="7" s="1"/>
  <c r="F195" i="19"/>
  <c r="J195" i="19" s="1"/>
  <c r="V32" i="7" s="1"/>
  <c r="F199" i="19"/>
  <c r="J199" i="19" s="1"/>
  <c r="Z32" i="7" s="1"/>
  <c r="F203" i="19"/>
  <c r="J203" i="19" s="1"/>
  <c r="AD32" i="7" s="1"/>
  <c r="F209" i="19"/>
  <c r="J209" i="19" s="1"/>
  <c r="AJ32" i="7" s="1"/>
  <c r="F214" i="19"/>
  <c r="J214" i="19" s="1"/>
  <c r="AO32" i="7" s="1"/>
  <c r="F211" i="19"/>
  <c r="J211" i="19" s="1"/>
  <c r="AL32" i="7" s="1"/>
  <c r="F192" i="19"/>
  <c r="J192" i="19" s="1"/>
  <c r="S32" i="7" s="1"/>
  <c r="F184" i="19"/>
  <c r="J184" i="19" s="1"/>
  <c r="K32" i="7" s="1"/>
  <c r="F189" i="19"/>
  <c r="J189" i="19" s="1"/>
  <c r="P32" i="7" s="1"/>
  <c r="F198" i="19"/>
  <c r="J198" i="19" s="1"/>
  <c r="Y32" i="7" s="1"/>
  <c r="F206" i="19"/>
  <c r="J206" i="19" s="1"/>
  <c r="AG32" i="7" s="1"/>
  <c r="F111" i="19"/>
  <c r="F95" i="19"/>
  <c r="F121" i="19"/>
  <c r="F118" i="19"/>
  <c r="F96" i="19"/>
  <c r="F129" i="19"/>
  <c r="F110" i="19"/>
  <c r="F127" i="19"/>
  <c r="F97" i="19"/>
  <c r="F99" i="19"/>
  <c r="F116" i="19"/>
  <c r="F115" i="19"/>
  <c r="F126" i="19"/>
  <c r="F108" i="19"/>
  <c r="F109" i="19"/>
  <c r="F104" i="19"/>
  <c r="F123" i="19"/>
  <c r="F128" i="19"/>
  <c r="F125" i="19"/>
  <c r="F98" i="19"/>
  <c r="F94" i="19"/>
  <c r="F101" i="19"/>
  <c r="F122" i="19"/>
  <c r="F119" i="19"/>
  <c r="F112" i="19"/>
  <c r="F113" i="19"/>
  <c r="F117" i="19"/>
  <c r="F92" i="19"/>
  <c r="F107" i="19"/>
  <c r="F106" i="19"/>
  <c r="F103" i="19"/>
  <c r="F124" i="19"/>
  <c r="F105" i="19"/>
  <c r="F102" i="19"/>
  <c r="F100" i="19"/>
  <c r="F93" i="19"/>
  <c r="F114" i="19"/>
  <c r="F120" i="19"/>
  <c r="F156" i="19"/>
  <c r="F148" i="19"/>
  <c r="F160" i="19"/>
  <c r="F166" i="19"/>
  <c r="F143" i="19"/>
  <c r="F136" i="19"/>
  <c r="F157" i="19"/>
  <c r="F149" i="19"/>
  <c r="F164" i="19"/>
  <c r="F146" i="19"/>
  <c r="F139" i="19"/>
  <c r="F172" i="19"/>
  <c r="F145" i="19"/>
  <c r="F152" i="19"/>
  <c r="F161" i="19"/>
  <c r="F159" i="19"/>
  <c r="F150" i="19"/>
  <c r="F151" i="19"/>
  <c r="F153" i="19"/>
  <c r="F154" i="19"/>
  <c r="F140" i="19"/>
  <c r="F171" i="19"/>
  <c r="F168" i="19"/>
  <c r="F138" i="19"/>
  <c r="F169" i="19"/>
  <c r="F141" i="19"/>
  <c r="F155" i="19"/>
  <c r="F147" i="19"/>
  <c r="F144" i="19"/>
  <c r="F165" i="19"/>
  <c r="F170" i="19"/>
  <c r="F142" i="19"/>
  <c r="F135" i="19"/>
  <c r="F158" i="19"/>
  <c r="F137" i="19"/>
  <c r="F162" i="19"/>
  <c r="F167" i="19"/>
  <c r="F163" i="19"/>
  <c r="F134" i="19"/>
  <c r="F1075" i="19" a="1"/>
  <c r="F1109" i="19" s="1"/>
  <c r="J1109" i="19" s="1"/>
  <c r="AL33" i="7" s="1"/>
  <c r="F1032" i="19" a="1"/>
  <c r="F989" i="19" a="1"/>
  <c r="T14" i="6"/>
  <c r="R14" i="6"/>
  <c r="J14" i="6"/>
  <c r="Q13" i="6"/>
  <c r="I13" i="6"/>
  <c r="V14" i="6"/>
  <c r="U13" i="6"/>
  <c r="E13" i="6"/>
  <c r="T13" i="6"/>
  <c r="T15" i="6" s="1"/>
  <c r="D13" i="6"/>
  <c r="Q14" i="6"/>
  <c r="I14" i="6"/>
  <c r="P13" i="6"/>
  <c r="H13" i="6"/>
  <c r="N14" i="6"/>
  <c r="F14" i="6"/>
  <c r="M13" i="6"/>
  <c r="U14" i="6"/>
  <c r="M14" i="6"/>
  <c r="E14" i="6"/>
  <c r="L13" i="6"/>
  <c r="N13" i="6"/>
  <c r="G14" i="6"/>
  <c r="O13" i="6"/>
  <c r="L10" i="6"/>
  <c r="H14" i="6"/>
  <c r="F10" i="6"/>
  <c r="R13" i="6"/>
  <c r="K14" i="6"/>
  <c r="S13" i="6"/>
  <c r="L14" i="6"/>
  <c r="J10" i="6"/>
  <c r="F13" i="6"/>
  <c r="V13" i="6"/>
  <c r="O14" i="6"/>
  <c r="G13" i="6"/>
  <c r="P14" i="6"/>
  <c r="J13" i="6"/>
  <c r="S14" i="6"/>
  <c r="K13" i="6"/>
  <c r="D14" i="6"/>
  <c r="H1464" i="19"/>
  <c r="H1496" i="19"/>
  <c r="H1460" i="19"/>
  <c r="H1468" i="19"/>
  <c r="H1476" i="19"/>
  <c r="H1484" i="19"/>
  <c r="H1492" i="19"/>
  <c r="H1459" i="19"/>
  <c r="H1467" i="19"/>
  <c r="H1475" i="19"/>
  <c r="H1483" i="19"/>
  <c r="H1491" i="19"/>
  <c r="H1461" i="19"/>
  <c r="H1469" i="19"/>
  <c r="H1477" i="19"/>
  <c r="H1485" i="19"/>
  <c r="H1493" i="19"/>
  <c r="H1462" i="19"/>
  <c r="H1470" i="19"/>
  <c r="H1478" i="19"/>
  <c r="H1486" i="19"/>
  <c r="H1494" i="19"/>
  <c r="H1472" i="19"/>
  <c r="H1480" i="19"/>
  <c r="H1488" i="19"/>
  <c r="H1463" i="19"/>
  <c r="H1471" i="19"/>
  <c r="H1479" i="19"/>
  <c r="H1487" i="19"/>
  <c r="H1495" i="19"/>
  <c r="H1465" i="19"/>
  <c r="H1473" i="19"/>
  <c r="H1481" i="19"/>
  <c r="H1489" i="19"/>
  <c r="H1458" i="19"/>
  <c r="H1466" i="19"/>
  <c r="H1474" i="19"/>
  <c r="H1482" i="19"/>
  <c r="H1490" i="19"/>
  <c r="H1590" i="19"/>
  <c r="H1604" i="19"/>
  <c r="H1608" i="19"/>
  <c r="H1624" i="19"/>
  <c r="H1587" i="19"/>
  <c r="H1591" i="19"/>
  <c r="H1596" i="19"/>
  <c r="H1600" i="19"/>
  <c r="H1605" i="19"/>
  <c r="H1609" i="19"/>
  <c r="H1615" i="19"/>
  <c r="H1620" i="19"/>
  <c r="H1625" i="19"/>
  <c r="H1614" i="19"/>
  <c r="H1595" i="19"/>
  <c r="H1613" i="19"/>
  <c r="H1610" i="19"/>
  <c r="H1588" i="19"/>
  <c r="H1592" i="19"/>
  <c r="H1597" i="19"/>
  <c r="H1601" i="19"/>
  <c r="H1606" i="19"/>
  <c r="H1611" i="19"/>
  <c r="H1616" i="19"/>
  <c r="H1621" i="19"/>
  <c r="H1594" i="19"/>
  <c r="H1618" i="19"/>
  <c r="H1599" i="19"/>
  <c r="H1619" i="19"/>
  <c r="H1589" i="19"/>
  <c r="H1593" i="19"/>
  <c r="H1598" i="19"/>
  <c r="H1603" i="19"/>
  <c r="H1607" i="19"/>
  <c r="H1612" i="19"/>
  <c r="H1617" i="19"/>
  <c r="H1623" i="19"/>
  <c r="H1602" i="19"/>
  <c r="H1622" i="19"/>
  <c r="H692" i="20"/>
  <c r="H653" i="20"/>
  <c r="L615" i="20"/>
  <c r="L655" i="20"/>
  <c r="F15" i="6" l="1"/>
  <c r="J15" i="6"/>
  <c r="L15" i="6"/>
  <c r="R15" i="6"/>
  <c r="K15" i="6"/>
  <c r="S15" i="6"/>
  <c r="N15" i="6"/>
  <c r="G15" i="6"/>
  <c r="V15" i="6"/>
  <c r="H15" i="6"/>
  <c r="D15" i="6"/>
  <c r="U15" i="6"/>
  <c r="M15" i="6"/>
  <c r="W13" i="6"/>
  <c r="P15" i="6"/>
  <c r="I15" i="6"/>
  <c r="W14" i="6"/>
  <c r="O15" i="6"/>
  <c r="E15" i="6"/>
  <c r="Q15" i="6"/>
  <c r="AD10" i="7"/>
  <c r="X10" i="7"/>
  <c r="AH10" i="7"/>
  <c r="Z10" i="7"/>
  <c r="D32" i="6" a="1"/>
  <c r="AB32" i="6" s="1"/>
  <c r="AN10" i="7"/>
  <c r="AA10" i="7"/>
  <c r="F996" i="19"/>
  <c r="F1017" i="19"/>
  <c r="F995" i="19"/>
  <c r="F1016" i="19"/>
  <c r="F1013" i="19"/>
  <c r="F1007" i="19"/>
  <c r="F1010" i="19"/>
  <c r="F1020" i="19"/>
  <c r="F998" i="19"/>
  <c r="F997" i="19"/>
  <c r="F1000" i="19"/>
  <c r="F993" i="19"/>
  <c r="F1012" i="19"/>
  <c r="F1008" i="19"/>
  <c r="F1014" i="19"/>
  <c r="F1022" i="19"/>
  <c r="F1006" i="19"/>
  <c r="F1009" i="19"/>
  <c r="F1005" i="19"/>
  <c r="F1026" i="19"/>
  <c r="F1027" i="19"/>
  <c r="F1024" i="19"/>
  <c r="F1002" i="19"/>
  <c r="F1018" i="19"/>
  <c r="F999" i="19"/>
  <c r="F992" i="19"/>
  <c r="F1004" i="19"/>
  <c r="F1011" i="19"/>
  <c r="F990" i="19"/>
  <c r="F1023" i="19"/>
  <c r="F994" i="19"/>
  <c r="F1001" i="19"/>
  <c r="F1003" i="19"/>
  <c r="F991" i="19"/>
  <c r="F1019" i="19"/>
  <c r="F1015" i="19"/>
  <c r="F989" i="19"/>
  <c r="F1068" i="19"/>
  <c r="F1042" i="19"/>
  <c r="F1065" i="19"/>
  <c r="F1052" i="19"/>
  <c r="F1066" i="19"/>
  <c r="F1037" i="19"/>
  <c r="F1067" i="19"/>
  <c r="F1045" i="19"/>
  <c r="F1034" i="19"/>
  <c r="F1062" i="19"/>
  <c r="F1054" i="19"/>
  <c r="F1033" i="19"/>
  <c r="F1064" i="19"/>
  <c r="F1046" i="19"/>
  <c r="F1050" i="19"/>
  <c r="F1053" i="19"/>
  <c r="F1041" i="19"/>
  <c r="F1043" i="19"/>
  <c r="F1044" i="19"/>
  <c r="F1039" i="19"/>
  <c r="F1060" i="19"/>
  <c r="F1038" i="19"/>
  <c r="F1059" i="19"/>
  <c r="F1056" i="19"/>
  <c r="F1051" i="19"/>
  <c r="F1048" i="19"/>
  <c r="F1057" i="19"/>
  <c r="F1069" i="19"/>
  <c r="F1063" i="19"/>
  <c r="F1040" i="19"/>
  <c r="F1036" i="19"/>
  <c r="F1055" i="19"/>
  <c r="F1061" i="19"/>
  <c r="F1035" i="19"/>
  <c r="F1047" i="19"/>
  <c r="F1070" i="19"/>
  <c r="F1049" i="19"/>
  <c r="F1032" i="19"/>
  <c r="F1058" i="19"/>
  <c r="F1021" i="19"/>
  <c r="D13" i="7" a="1"/>
  <c r="G14" i="7" s="1"/>
  <c r="F1107" i="19"/>
  <c r="J1107" i="19" s="1"/>
  <c r="AJ33" i="7" s="1"/>
  <c r="F1110" i="19"/>
  <c r="J1110" i="19" s="1"/>
  <c r="AM33" i="7" s="1"/>
  <c r="F1088" i="19"/>
  <c r="J1088" i="19" s="1"/>
  <c r="Q33" i="7" s="1"/>
  <c r="F1093" i="19"/>
  <c r="J1093" i="19" s="1"/>
  <c r="V33" i="7" s="1"/>
  <c r="F1111" i="19"/>
  <c r="J1111" i="19" s="1"/>
  <c r="AN33" i="7" s="1"/>
  <c r="F1087" i="19"/>
  <c r="J1087" i="19" s="1"/>
  <c r="P33" i="7" s="1"/>
  <c r="F1089" i="19"/>
  <c r="J1089" i="19" s="1"/>
  <c r="R33" i="7" s="1"/>
  <c r="F1091" i="19"/>
  <c r="J1091" i="19" s="1"/>
  <c r="T33" i="7" s="1"/>
  <c r="F1100" i="19"/>
  <c r="J1100" i="19" s="1"/>
  <c r="AC33" i="7" s="1"/>
  <c r="F1082" i="19"/>
  <c r="J1082" i="19" s="1"/>
  <c r="K33" i="7" s="1"/>
  <c r="F1112" i="19"/>
  <c r="J1112" i="19" s="1"/>
  <c r="AO33" i="7" s="1"/>
  <c r="F1078" i="19"/>
  <c r="J1078" i="19" s="1"/>
  <c r="G33" i="7" s="1"/>
  <c r="F1090" i="19"/>
  <c r="J1090" i="19" s="1"/>
  <c r="S33" i="7" s="1"/>
  <c r="F1103" i="19"/>
  <c r="J1103" i="19" s="1"/>
  <c r="AF33" i="7" s="1"/>
  <c r="F1081" i="19"/>
  <c r="J1081" i="19" s="1"/>
  <c r="J33" i="7" s="1"/>
  <c r="F1102" i="19"/>
  <c r="J1102" i="19" s="1"/>
  <c r="AE33" i="7" s="1"/>
  <c r="F1085" i="19"/>
  <c r="J1085" i="19" s="1"/>
  <c r="N33" i="7" s="1"/>
  <c r="F1083" i="19"/>
  <c r="J1083" i="19" s="1"/>
  <c r="L33" i="7" s="1"/>
  <c r="F1099" i="19"/>
  <c r="J1099" i="19" s="1"/>
  <c r="AB33" i="7" s="1"/>
  <c r="F1104" i="19"/>
  <c r="J1104" i="19" s="1"/>
  <c r="AG33" i="7" s="1"/>
  <c r="F1106" i="19"/>
  <c r="J1106" i="19" s="1"/>
  <c r="AI33" i="7" s="1"/>
  <c r="F1080" i="19"/>
  <c r="J1080" i="19" s="1"/>
  <c r="I33" i="7" s="1"/>
  <c r="F1079" i="19"/>
  <c r="J1079" i="19" s="1"/>
  <c r="H33" i="7" s="1"/>
  <c r="F1098" i="19"/>
  <c r="J1098" i="19" s="1"/>
  <c r="AA33" i="7" s="1"/>
  <c r="F1077" i="19"/>
  <c r="J1077" i="19" s="1"/>
  <c r="F33" i="7" s="1"/>
  <c r="F1105" i="19"/>
  <c r="J1105" i="19" s="1"/>
  <c r="AH33" i="7" s="1"/>
  <c r="F1108" i="19"/>
  <c r="J1108" i="19" s="1"/>
  <c r="AK33" i="7" s="1"/>
  <c r="F1113" i="19"/>
  <c r="J1113" i="19" s="1"/>
  <c r="AP33" i="7" s="1"/>
  <c r="F1092" i="19"/>
  <c r="J1092" i="19" s="1"/>
  <c r="U33" i="7" s="1"/>
  <c r="F1086" i="19"/>
  <c r="J1086" i="19" s="1"/>
  <c r="O33" i="7" s="1"/>
  <c r="F1095" i="19"/>
  <c r="J1095" i="19" s="1"/>
  <c r="X33" i="7" s="1"/>
  <c r="F1094" i="19"/>
  <c r="J1094" i="19" s="1"/>
  <c r="W33" i="7" s="1"/>
  <c r="F1096" i="19"/>
  <c r="J1096" i="19" s="1"/>
  <c r="Y33" i="7" s="1"/>
  <c r="F1084" i="19"/>
  <c r="J1084" i="19" s="1"/>
  <c r="M33" i="7" s="1"/>
  <c r="F1097" i="19"/>
  <c r="J1097" i="19" s="1"/>
  <c r="Z33" i="7" s="1"/>
  <c r="F1076" i="19"/>
  <c r="J1076" i="19" s="1"/>
  <c r="E33" i="7" s="1"/>
  <c r="F1101" i="19"/>
  <c r="J1101" i="19" s="1"/>
  <c r="AD33" i="7" s="1"/>
  <c r="F1075" i="19"/>
  <c r="J1075" i="19" s="1"/>
  <c r="D33" i="7" s="1"/>
  <c r="F1025" i="19"/>
  <c r="AP10" i="7"/>
  <c r="AM10" i="7"/>
  <c r="AB10" i="7"/>
  <c r="AF10" i="7"/>
  <c r="Y10" i="7"/>
  <c r="AG10" i="7"/>
  <c r="AO10" i="7"/>
  <c r="T10" i="6"/>
  <c r="S10" i="6"/>
  <c r="M10" i="6"/>
  <c r="AJ10" i="7"/>
  <c r="AI10" i="7"/>
  <c r="AL10" i="7"/>
  <c r="AE10" i="7"/>
  <c r="W10" i="7"/>
  <c r="W10" i="6"/>
  <c r="AC10" i="7"/>
  <c r="O10" i="6"/>
  <c r="H10" i="6"/>
  <c r="AK10" i="7"/>
  <c r="N10" i="6"/>
  <c r="P10" i="6"/>
  <c r="R10" i="6"/>
  <c r="V10" i="7"/>
  <c r="AE10" i="6"/>
  <c r="AL10" i="6"/>
  <c r="AA10" i="6"/>
  <c r="AP10" i="6"/>
  <c r="Q10" i="6"/>
  <c r="X10" i="6"/>
  <c r="AO10" i="6"/>
  <c r="AJ10" i="6"/>
  <c r="K10" i="6"/>
  <c r="Z10" i="6"/>
  <c r="AM10" i="6"/>
  <c r="AB10" i="6"/>
  <c r="AG10" i="6"/>
  <c r="AN10" i="6"/>
  <c r="U10" i="6"/>
  <c r="AC10" i="6"/>
  <c r="AD10" i="6"/>
  <c r="D10" i="6"/>
  <c r="AF10" i="6"/>
  <c r="G10" i="6"/>
  <c r="V10" i="6"/>
  <c r="AI10" i="6"/>
  <c r="AH10" i="6"/>
  <c r="I10" i="6"/>
  <c r="Y10" i="6"/>
  <c r="E10" i="6"/>
  <c r="AK10" i="6"/>
  <c r="H1005" i="19"/>
  <c r="H372" i="20"/>
  <c r="H660" i="20"/>
  <c r="H648" i="20"/>
  <c r="H635" i="20"/>
  <c r="H646" i="20"/>
  <c r="L631" i="20"/>
  <c r="L636" i="20"/>
  <c r="L641" i="20"/>
  <c r="L634" i="20"/>
  <c r="L687" i="20"/>
  <c r="L664" i="20"/>
  <c r="L680" i="20"/>
  <c r="H688" i="20"/>
  <c r="H672" i="20"/>
  <c r="H656" i="20"/>
  <c r="H637" i="20"/>
  <c r="H621" i="20"/>
  <c r="H683" i="20"/>
  <c r="H667" i="20"/>
  <c r="H644" i="20"/>
  <c r="H628" i="20"/>
  <c r="H626" i="20"/>
  <c r="H678" i="20"/>
  <c r="H662" i="20"/>
  <c r="H647" i="20"/>
  <c r="H631" i="20"/>
  <c r="H615" i="20"/>
  <c r="H677" i="20"/>
  <c r="H661" i="20"/>
  <c r="H642" i="20"/>
  <c r="H622" i="20"/>
  <c r="L662" i="20"/>
  <c r="L619" i="20"/>
  <c r="L635" i="20"/>
  <c r="L651" i="20"/>
  <c r="L681" i="20"/>
  <c r="L624" i="20"/>
  <c r="L640" i="20"/>
  <c r="L658" i="20"/>
  <c r="L690" i="20"/>
  <c r="L629" i="20"/>
  <c r="L645" i="20"/>
  <c r="L661" i="20"/>
  <c r="L622" i="20"/>
  <c r="L638" i="20"/>
  <c r="L669" i="20"/>
  <c r="L683" i="20"/>
  <c r="H676" i="20"/>
  <c r="H671" i="20"/>
  <c r="H666" i="20"/>
  <c r="H681" i="20"/>
  <c r="L654" i="20"/>
  <c r="L673" i="20"/>
  <c r="L682" i="20"/>
  <c r="L618" i="20"/>
  <c r="L671" i="20"/>
  <c r="L675" i="20"/>
  <c r="L684" i="20"/>
  <c r="H679" i="20"/>
  <c r="H640" i="20"/>
  <c r="H624" i="20"/>
  <c r="H690" i="20"/>
  <c r="H674" i="20"/>
  <c r="H658" i="20"/>
  <c r="H643" i="20"/>
  <c r="H627" i="20"/>
  <c r="H689" i="20"/>
  <c r="H673" i="20"/>
  <c r="H657" i="20"/>
  <c r="H638" i="20"/>
  <c r="H618" i="20"/>
  <c r="L670" i="20"/>
  <c r="L623" i="20"/>
  <c r="L639" i="20"/>
  <c r="L657" i="20"/>
  <c r="L689" i="20"/>
  <c r="L628" i="20"/>
  <c r="L644" i="20"/>
  <c r="L666" i="20"/>
  <c r="L617" i="20"/>
  <c r="L633" i="20"/>
  <c r="L649" i="20"/>
  <c r="L677" i="20"/>
  <c r="L626" i="20"/>
  <c r="L642" i="20"/>
  <c r="L667" i="20"/>
  <c r="L660" i="20"/>
  <c r="L676" i="20"/>
  <c r="L692" i="20"/>
  <c r="H641" i="20"/>
  <c r="H625" i="20"/>
  <c r="H687" i="20"/>
  <c r="H632" i="20"/>
  <c r="H616" i="20"/>
  <c r="H682" i="20"/>
  <c r="H651" i="20"/>
  <c r="H619" i="20"/>
  <c r="H665" i="20"/>
  <c r="H630" i="20"/>
  <c r="L686" i="20"/>
  <c r="L647" i="20"/>
  <c r="L620" i="20"/>
  <c r="L652" i="20"/>
  <c r="L625" i="20"/>
  <c r="H659" i="20"/>
  <c r="L650" i="20"/>
  <c r="L659" i="20"/>
  <c r="L691" i="20"/>
  <c r="L668" i="20"/>
  <c r="H684" i="20"/>
  <c r="H668" i="20"/>
  <c r="H649" i="20"/>
  <c r="H633" i="20"/>
  <c r="H617" i="20"/>
  <c r="H663" i="20"/>
  <c r="L663" i="20"/>
  <c r="L679" i="20"/>
  <c r="L656" i="20"/>
  <c r="L672" i="20"/>
  <c r="L688" i="20"/>
  <c r="H680" i="20"/>
  <c r="H664" i="20"/>
  <c r="H645" i="20"/>
  <c r="H629" i="20"/>
  <c r="H691" i="20"/>
  <c r="H675" i="20"/>
  <c r="H652" i="20"/>
  <c r="H636" i="20"/>
  <c r="H620" i="20"/>
  <c r="H686" i="20"/>
  <c r="H670" i="20"/>
  <c r="H654" i="20"/>
  <c r="H639" i="20"/>
  <c r="H623" i="20"/>
  <c r="H685" i="20"/>
  <c r="H669" i="20"/>
  <c r="H650" i="20"/>
  <c r="H634" i="20"/>
  <c r="H655" i="20"/>
  <c r="L678" i="20"/>
  <c r="L627" i="20"/>
  <c r="L643" i="20"/>
  <c r="L665" i="20"/>
  <c r="L616" i="20"/>
  <c r="L632" i="20"/>
  <c r="L648" i="20"/>
  <c r="L674" i="20"/>
  <c r="L621" i="20"/>
  <c r="L637" i="20"/>
  <c r="L653" i="20"/>
  <c r="L685" i="20"/>
  <c r="L630" i="20"/>
  <c r="L646" i="20"/>
  <c r="J168" i="19"/>
  <c r="F293" i="19" s="1"/>
  <c r="H893" i="20"/>
  <c r="H885" i="20"/>
  <c r="J167" i="19"/>
  <c r="F292" i="19" s="1"/>
  <c r="H907" i="20"/>
  <c r="H882" i="20"/>
  <c r="H914" i="20"/>
  <c r="H896" i="20"/>
  <c r="H367" i="20"/>
  <c r="H1018" i="19"/>
  <c r="H391" i="20"/>
  <c r="H1086" i="20"/>
  <c r="H1021" i="19"/>
  <c r="H375" i="20"/>
  <c r="H1070" i="20"/>
  <c r="H359" i="20"/>
  <c r="H1054" i="20"/>
  <c r="H989" i="19"/>
  <c r="J152" i="19"/>
  <c r="F277" i="19" s="1"/>
  <c r="H897" i="20"/>
  <c r="H917" i="20"/>
  <c r="H895" i="20"/>
  <c r="J155" i="19"/>
  <c r="F280" i="19" s="1"/>
  <c r="H900" i="20"/>
  <c r="H909" i="20"/>
  <c r="H387" i="20"/>
  <c r="H1082" i="20"/>
  <c r="H1017" i="19"/>
  <c r="H371" i="20"/>
  <c r="H1066" i="20"/>
  <c r="H1001" i="19"/>
  <c r="H890" i="20"/>
  <c r="J141" i="19"/>
  <c r="F266" i="19" s="1"/>
  <c r="H886" i="20"/>
  <c r="J134" i="19"/>
  <c r="H880" i="20"/>
  <c r="H1067" i="20"/>
  <c r="J145" i="19"/>
  <c r="F270" i="19" s="1"/>
  <c r="J172" i="19"/>
  <c r="F297" i="19" s="1"/>
  <c r="J150" i="19"/>
  <c r="F275" i="19" s="1"/>
  <c r="J164" i="19"/>
  <c r="F289" i="19" s="1"/>
  <c r="AP25" i="8" l="1"/>
  <c r="CD387" i="19"/>
  <c r="Y25" i="8"/>
  <c r="BM387" i="19"/>
  <c r="V25" i="8"/>
  <c r="BJ387" i="19"/>
  <c r="O25" i="8"/>
  <c r="BC387" i="19"/>
  <c r="AK25" i="8"/>
  <c r="BY387" i="19"/>
  <c r="AH25" i="8"/>
  <c r="BV387" i="19"/>
  <c r="K25" i="8"/>
  <c r="AY387" i="19"/>
  <c r="AL25" i="8"/>
  <c r="BZ387" i="19"/>
  <c r="T25" i="8"/>
  <c r="BH387" i="19"/>
  <c r="W15" i="6"/>
  <c r="J1001" i="19"/>
  <c r="O14" i="7"/>
  <c r="O13" i="7"/>
  <c r="H14" i="7"/>
  <c r="M13" i="7"/>
  <c r="V13" i="7"/>
  <c r="T13" i="7"/>
  <c r="F14" i="7"/>
  <c r="J14" i="7"/>
  <c r="V14" i="7"/>
  <c r="J1017" i="19"/>
  <c r="J1005" i="19"/>
  <c r="J1018" i="19"/>
  <c r="AL32" i="6"/>
  <c r="AG32" i="6"/>
  <c r="H32" i="6"/>
  <c r="M32" i="6"/>
  <c r="AD32" i="6"/>
  <c r="AO32" i="6"/>
  <c r="P32" i="6"/>
  <c r="AC32" i="6"/>
  <c r="AE32" i="6"/>
  <c r="E32" i="6"/>
  <c r="AA32" i="6"/>
  <c r="AN32" i="6"/>
  <c r="AM32" i="6"/>
  <c r="T32" i="6"/>
  <c r="AI32" i="6"/>
  <c r="I32" i="6"/>
  <c r="R32" i="6"/>
  <c r="Z32" i="6"/>
  <c r="AK32" i="6"/>
  <c r="L32" i="6"/>
  <c r="K32" i="6"/>
  <c r="X32" i="6"/>
  <c r="G32" i="6"/>
  <c r="D32" i="6"/>
  <c r="S32" i="6"/>
  <c r="AF32" i="6"/>
  <c r="W32" i="6"/>
  <c r="J32" i="6"/>
  <c r="U32" i="6"/>
  <c r="F32" i="6"/>
  <c r="Q32" i="6"/>
  <c r="AH32" i="6"/>
  <c r="AJ32" i="6"/>
  <c r="N32" i="6"/>
  <c r="Y32" i="6"/>
  <c r="V32" i="6"/>
  <c r="AP32" i="6"/>
  <c r="O32" i="6"/>
  <c r="J1021" i="19"/>
  <c r="R13" i="7"/>
  <c r="G13" i="7"/>
  <c r="P13" i="7"/>
  <c r="D33" i="6" a="1"/>
  <c r="E14" i="7"/>
  <c r="L14" i="7"/>
  <c r="K14" i="7"/>
  <c r="U14" i="7"/>
  <c r="R14" i="7"/>
  <c r="I28" i="9"/>
  <c r="Q13" i="7"/>
  <c r="K13" i="7"/>
  <c r="N13" i="7"/>
  <c r="S13" i="7"/>
  <c r="F13" i="7"/>
  <c r="I13" i="7"/>
  <c r="P14" i="7"/>
  <c r="T14" i="7"/>
  <c r="D28" i="9" a="1"/>
  <c r="Q28" i="9" s="1"/>
  <c r="N28" i="9"/>
  <c r="U28" i="9"/>
  <c r="H28" i="9"/>
  <c r="H13" i="7"/>
  <c r="L13" i="7"/>
  <c r="U13" i="7"/>
  <c r="N14" i="7"/>
  <c r="M14" i="7"/>
  <c r="S14" i="7"/>
  <c r="D13" i="7"/>
  <c r="D14" i="7"/>
  <c r="J13" i="7"/>
  <c r="I14" i="7"/>
  <c r="E13" i="7"/>
  <c r="Q14" i="7"/>
  <c r="H911" i="20"/>
  <c r="H1002" i="19"/>
  <c r="J1002" i="19" s="1"/>
  <c r="J135" i="19"/>
  <c r="F260" i="19" s="1"/>
  <c r="AS387" i="19" s="1"/>
  <c r="H1062" i="20"/>
  <c r="H997" i="19"/>
  <c r="J997" i="19" s="1"/>
  <c r="J148" i="19"/>
  <c r="F273" i="19" s="1"/>
  <c r="BF387" i="19" s="1"/>
  <c r="J162" i="19"/>
  <c r="F287" i="19" s="1"/>
  <c r="BT387" i="19" s="1"/>
  <c r="H901" i="20"/>
  <c r="J137" i="19"/>
  <c r="F262" i="19" s="1"/>
  <c r="AU387" i="19" s="1"/>
  <c r="J156" i="19"/>
  <c r="F281" i="19" s="1"/>
  <c r="BN387" i="19" s="1"/>
  <c r="H845" i="20"/>
  <c r="H994" i="19"/>
  <c r="J994" i="19" s="1"/>
  <c r="H888" i="20"/>
  <c r="J143" i="19"/>
  <c r="F268" i="19" s="1"/>
  <c r="BA387" i="19" s="1"/>
  <c r="H861" i="20"/>
  <c r="H869" i="20"/>
  <c r="H361" i="20"/>
  <c r="J166" i="19"/>
  <c r="F291" i="19" s="1"/>
  <c r="BX387" i="19" s="1"/>
  <c r="J140" i="19"/>
  <c r="F265" i="19" s="1"/>
  <c r="AX387" i="19" s="1"/>
  <c r="H388" i="20"/>
  <c r="H912" i="20"/>
  <c r="H1061" i="19"/>
  <c r="J1061" i="19" s="1"/>
  <c r="H376" i="20"/>
  <c r="H1083" i="20"/>
  <c r="H913" i="20"/>
  <c r="H868" i="20"/>
  <c r="J169" i="19"/>
  <c r="F294" i="19" s="1"/>
  <c r="CA387" i="19" s="1"/>
  <c r="J151" i="19"/>
  <c r="F276" i="19" s="1"/>
  <c r="BI387" i="19" s="1"/>
  <c r="H853" i="20"/>
  <c r="J144" i="19"/>
  <c r="F269" i="19" s="1"/>
  <c r="BB387" i="19" s="1"/>
  <c r="H1075" i="20"/>
  <c r="H1015" i="19"/>
  <c r="J1015" i="19" s="1"/>
  <c r="J115" i="19"/>
  <c r="F244" i="19" s="1"/>
  <c r="H860" i="20"/>
  <c r="H323" i="20"/>
  <c r="H1019" i="20"/>
  <c r="H1041" i="19"/>
  <c r="J1041" i="19" s="1"/>
  <c r="J170" i="19"/>
  <c r="F295" i="19" s="1"/>
  <c r="H915" i="20"/>
  <c r="J125" i="19"/>
  <c r="F254" i="19" s="1"/>
  <c r="H870" i="20"/>
  <c r="J129" i="19"/>
  <c r="F258" i="19" s="1"/>
  <c r="H874" i="20"/>
  <c r="H1089" i="20"/>
  <c r="H394" i="20"/>
  <c r="H1024" i="19"/>
  <c r="J1024" i="19" s="1"/>
  <c r="H1018" i="20"/>
  <c r="H322" i="20"/>
  <c r="H1040" i="19"/>
  <c r="J1040" i="19" s="1"/>
  <c r="H1065" i="20"/>
  <c r="H370" i="20"/>
  <c r="H1000" i="19"/>
  <c r="J1000" i="19" s="1"/>
  <c r="H1038" i="20"/>
  <c r="H342" i="20"/>
  <c r="H1060" i="19"/>
  <c r="J1060" i="19" s="1"/>
  <c r="H1056" i="20"/>
  <c r="H991" i="19"/>
  <c r="J991" i="19" s="1"/>
  <c r="H395" i="20"/>
  <c r="H1090" i="20"/>
  <c r="H1025" i="19"/>
  <c r="J1025" i="19" s="1"/>
  <c r="J101" i="19"/>
  <c r="F230" i="19" s="1"/>
  <c r="H846" i="20"/>
  <c r="N275" i="19"/>
  <c r="J275" i="19"/>
  <c r="J126" i="19"/>
  <c r="F255" i="19" s="1"/>
  <c r="H871" i="20"/>
  <c r="H383" i="20"/>
  <c r="H1078" i="20"/>
  <c r="H1013" i="19"/>
  <c r="J1013" i="19" s="1"/>
  <c r="J157" i="19"/>
  <c r="F282" i="19" s="1"/>
  <c r="H902" i="20"/>
  <c r="H889" i="20"/>
  <c r="J293" i="19"/>
  <c r="N293" i="19"/>
  <c r="J98" i="19"/>
  <c r="F227" i="19" s="1"/>
  <c r="H843" i="20"/>
  <c r="H1091" i="20"/>
  <c r="H396" i="20"/>
  <c r="H1026" i="19"/>
  <c r="J1026" i="19" s="1"/>
  <c r="H1055" i="20"/>
  <c r="H360" i="20"/>
  <c r="H990" i="19"/>
  <c r="J990" i="19" s="1"/>
  <c r="J92" i="19"/>
  <c r="F221" i="19" s="1"/>
  <c r="H837" i="20"/>
  <c r="J146" i="19"/>
  <c r="F271" i="19" s="1"/>
  <c r="H891" i="20"/>
  <c r="J159" i="19"/>
  <c r="F284" i="19" s="1"/>
  <c r="H904" i="20"/>
  <c r="J165" i="19"/>
  <c r="F290" i="19" s="1"/>
  <c r="H910" i="20"/>
  <c r="H908" i="20"/>
  <c r="J109" i="19"/>
  <c r="F238" i="19" s="1"/>
  <c r="H854" i="20"/>
  <c r="H1064" i="20"/>
  <c r="H369" i="20"/>
  <c r="H999" i="19"/>
  <c r="J999" i="19" s="1"/>
  <c r="J107" i="19"/>
  <c r="F236" i="19" s="1"/>
  <c r="H852" i="20"/>
  <c r="H881" i="20"/>
  <c r="H1057" i="20"/>
  <c r="H362" i="20"/>
  <c r="H992" i="19"/>
  <c r="J992" i="19" s="1"/>
  <c r="H1022" i="20"/>
  <c r="H326" i="20"/>
  <c r="H1044" i="19"/>
  <c r="J1044" i="19" s="1"/>
  <c r="H339" i="20"/>
  <c r="H1035" i="20"/>
  <c r="H1057" i="19"/>
  <c r="J1057" i="19" s="1"/>
  <c r="J121" i="19"/>
  <c r="F250" i="19" s="1"/>
  <c r="H866" i="20"/>
  <c r="J289" i="19"/>
  <c r="N289" i="19"/>
  <c r="J297" i="19"/>
  <c r="N297" i="19"/>
  <c r="J102" i="19"/>
  <c r="F231" i="19" s="1"/>
  <c r="H847" i="20"/>
  <c r="J292" i="19"/>
  <c r="N292" i="19"/>
  <c r="H363" i="20"/>
  <c r="H1058" i="20"/>
  <c r="H993" i="19"/>
  <c r="J993" i="19" s="1"/>
  <c r="J277" i="19"/>
  <c r="N277" i="19"/>
  <c r="J160" i="19"/>
  <c r="F285" i="19" s="1"/>
  <c r="H905" i="20"/>
  <c r="J154" i="19"/>
  <c r="H899" i="20"/>
  <c r="J112" i="19"/>
  <c r="F241" i="19" s="1"/>
  <c r="H857" i="20"/>
  <c r="J153" i="19"/>
  <c r="F278" i="19" s="1"/>
  <c r="H898" i="20"/>
  <c r="H1014" i="20"/>
  <c r="H318" i="20"/>
  <c r="H1036" i="19"/>
  <c r="J1036" i="19" s="1"/>
  <c r="H1072" i="20"/>
  <c r="H377" i="20"/>
  <c r="H1007" i="19"/>
  <c r="J1007" i="19" s="1"/>
  <c r="H1042" i="20"/>
  <c r="H346" i="20"/>
  <c r="H1064" i="19"/>
  <c r="J1064" i="19" s="1"/>
  <c r="H1081" i="20"/>
  <c r="H386" i="20"/>
  <c r="H1016" i="19"/>
  <c r="J1016" i="19" s="1"/>
  <c r="H1026" i="20"/>
  <c r="H330" i="20"/>
  <c r="H1048" i="19"/>
  <c r="J1048" i="19" s="1"/>
  <c r="J270" i="19"/>
  <c r="N270" i="19"/>
  <c r="H879" i="20"/>
  <c r="J158" i="19"/>
  <c r="F283" i="19" s="1"/>
  <c r="H903" i="20"/>
  <c r="H1063" i="20"/>
  <c r="H368" i="20"/>
  <c r="H998" i="19"/>
  <c r="J998" i="19" s="1"/>
  <c r="H1061" i="20"/>
  <c r="H366" i="20"/>
  <c r="H996" i="19"/>
  <c r="J996" i="19" s="1"/>
  <c r="H884" i="20"/>
  <c r="H1069" i="20"/>
  <c r="H374" i="20"/>
  <c r="H1004" i="19"/>
  <c r="J1004" i="19" s="1"/>
  <c r="J142" i="19"/>
  <c r="F267" i="19" s="1"/>
  <c r="H887" i="20"/>
  <c r="H892" i="20"/>
  <c r="H1077" i="20"/>
  <c r="H382" i="20"/>
  <c r="H1012" i="19"/>
  <c r="J1012" i="19" s="1"/>
  <c r="H916" i="20"/>
  <c r="J149" i="19"/>
  <c r="F274" i="19" s="1"/>
  <c r="H894" i="20"/>
  <c r="H1085" i="20"/>
  <c r="H390" i="20"/>
  <c r="H1020" i="19"/>
  <c r="J1020" i="19" s="1"/>
  <c r="J114" i="19"/>
  <c r="F243" i="19" s="1"/>
  <c r="H859" i="20"/>
  <c r="H1073" i="20"/>
  <c r="H378" i="20"/>
  <c r="H1008" i="19"/>
  <c r="J1008" i="19" s="1"/>
  <c r="H379" i="20"/>
  <c r="H1074" i="20"/>
  <c r="H1009" i="19"/>
  <c r="J1009" i="19" s="1"/>
  <c r="H1010" i="20"/>
  <c r="H314" i="20"/>
  <c r="H1032" i="19"/>
  <c r="J1032" i="19" s="1"/>
  <c r="J105" i="19"/>
  <c r="F234" i="19" s="1"/>
  <c r="H850" i="20"/>
  <c r="H1088" i="20"/>
  <c r="H393" i="20"/>
  <c r="H1023" i="19"/>
  <c r="J1023" i="19" s="1"/>
  <c r="H327" i="20"/>
  <c r="H1023" i="20"/>
  <c r="H1045" i="19"/>
  <c r="J1045" i="19" s="1"/>
  <c r="H1087" i="20"/>
  <c r="H392" i="20"/>
  <c r="H1022" i="19"/>
  <c r="J1022" i="19" s="1"/>
  <c r="H1010" i="19"/>
  <c r="J1010" i="19" s="1"/>
  <c r="J113" i="19"/>
  <c r="F242" i="19" s="1"/>
  <c r="H906" i="20"/>
  <c r="H364" i="20"/>
  <c r="N266" i="19"/>
  <c r="J266" i="19"/>
  <c r="J280" i="19"/>
  <c r="N280" i="19"/>
  <c r="H1079" i="20"/>
  <c r="H384" i="20"/>
  <c r="H1014" i="19"/>
  <c r="J1014" i="19" s="1"/>
  <c r="J163" i="19"/>
  <c r="F288" i="19" s="1"/>
  <c r="J147" i="19"/>
  <c r="F272" i="19" s="1"/>
  <c r="J139" i="19"/>
  <c r="F264" i="19" s="1"/>
  <c r="J161" i="19"/>
  <c r="F286" i="19" s="1"/>
  <c r="J171" i="19"/>
  <c r="F296" i="19" s="1"/>
  <c r="J136" i="19"/>
  <c r="F261" i="19" s="1"/>
  <c r="P80" i="21"/>
  <c r="P79" i="21"/>
  <c r="P78" i="21"/>
  <c r="P77" i="21"/>
  <c r="P76" i="21"/>
  <c r="P75" i="21"/>
  <c r="P74" i="21"/>
  <c r="P73" i="21"/>
  <c r="P72" i="21"/>
  <c r="P71" i="21"/>
  <c r="P70" i="21"/>
  <c r="P69" i="21"/>
  <c r="P68" i="21"/>
  <c r="P67" i="21"/>
  <c r="P66" i="21"/>
  <c r="P65" i="21"/>
  <c r="P64" i="21"/>
  <c r="P63" i="21"/>
  <c r="P62" i="21"/>
  <c r="P61" i="21"/>
  <c r="P60" i="21"/>
  <c r="P59" i="21"/>
  <c r="P58" i="21"/>
  <c r="P57" i="21"/>
  <c r="P56" i="21"/>
  <c r="P55" i="21"/>
  <c r="P54" i="21"/>
  <c r="P53" i="21"/>
  <c r="P52" i="21"/>
  <c r="P51" i="21"/>
  <c r="P50" i="21"/>
  <c r="P49" i="21"/>
  <c r="P48" i="21"/>
  <c r="P47" i="21"/>
  <c r="P46" i="21"/>
  <c r="P45" i="21"/>
  <c r="P44" i="21"/>
  <c r="P43" i="21"/>
  <c r="P42" i="21"/>
  <c r="P41" i="21"/>
  <c r="P40" i="21"/>
  <c r="P39" i="21"/>
  <c r="P38" i="21"/>
  <c r="P37" i="21"/>
  <c r="P36" i="21"/>
  <c r="P35" i="21"/>
  <c r="P34" i="21"/>
  <c r="P33" i="21"/>
  <c r="P32" i="21"/>
  <c r="P31" i="21"/>
  <c r="P30" i="21"/>
  <c r="P29" i="21"/>
  <c r="P28" i="21"/>
  <c r="P27" i="21"/>
  <c r="P26" i="21"/>
  <c r="P25" i="21"/>
  <c r="P24" i="21"/>
  <c r="P23" i="21"/>
  <c r="P22" i="21"/>
  <c r="P21" i="21"/>
  <c r="P20" i="21"/>
  <c r="P19" i="21"/>
  <c r="P18" i="21"/>
  <c r="P17" i="21"/>
  <c r="P16" i="21"/>
  <c r="P15" i="21"/>
  <c r="P14" i="21"/>
  <c r="P13" i="21"/>
  <c r="P12" i="21"/>
  <c r="P11" i="21"/>
  <c r="P10" i="21"/>
  <c r="P9" i="21"/>
  <c r="P8" i="21"/>
  <c r="P7" i="21"/>
  <c r="P6" i="21"/>
  <c r="P5" i="21"/>
  <c r="P4" i="21"/>
  <c r="P3" i="21"/>
  <c r="P2" i="21"/>
  <c r="H832" i="20"/>
  <c r="K787" i="20"/>
  <c r="K744" i="20"/>
  <c r="H135" i="20"/>
  <c r="K91" i="20"/>
  <c r="K48" i="20"/>
  <c r="AE25" i="8" l="1"/>
  <c r="BS387" i="19"/>
  <c r="AO25" i="8"/>
  <c r="CC387" i="19"/>
  <c r="AG25" i="8"/>
  <c r="BU387" i="19"/>
  <c r="O11" i="8"/>
  <c r="P387" i="19"/>
  <c r="AC25" i="8"/>
  <c r="BQ387" i="19"/>
  <c r="E11" i="8"/>
  <c r="F387" i="19"/>
  <c r="K11" i="8"/>
  <c r="L387" i="19"/>
  <c r="CA394" i="19"/>
  <c r="CA391" i="19"/>
  <c r="CA392" i="19"/>
  <c r="CA393" i="19"/>
  <c r="CA397" i="19"/>
  <c r="CA398" i="19"/>
  <c r="CA395" i="19"/>
  <c r="CA396" i="19"/>
  <c r="CA401" i="19"/>
  <c r="CA402" i="19"/>
  <c r="CA399" i="19"/>
  <c r="CA403" i="19"/>
  <c r="CA400" i="19"/>
  <c r="CA404" i="19"/>
  <c r="CA408" i="19"/>
  <c r="CA405" i="19"/>
  <c r="CA406" i="19"/>
  <c r="CA407" i="19"/>
  <c r="CA410" i="19"/>
  <c r="CA414" i="19"/>
  <c r="CA411" i="19"/>
  <c r="CA415" i="19"/>
  <c r="CA412" i="19"/>
  <c r="CA416" i="19"/>
  <c r="CA409" i="19"/>
  <c r="CA413" i="19"/>
  <c r="CA417" i="19"/>
  <c r="CA421" i="19"/>
  <c r="CA425" i="19"/>
  <c r="CA418" i="19"/>
  <c r="CA422" i="19"/>
  <c r="CA419" i="19"/>
  <c r="CA423" i="19"/>
  <c r="CA420" i="19"/>
  <c r="CA424" i="19"/>
  <c r="CA426" i="19"/>
  <c r="CA430" i="19"/>
  <c r="CA434" i="19"/>
  <c r="CA427" i="19"/>
  <c r="CA431" i="19"/>
  <c r="CA428" i="19"/>
  <c r="CA432" i="19"/>
  <c r="CA429" i="19"/>
  <c r="CA433" i="19"/>
  <c r="CA438" i="19"/>
  <c r="CA442" i="19"/>
  <c r="CA446" i="19"/>
  <c r="CA450" i="19"/>
  <c r="CA435" i="19"/>
  <c r="CA439" i="19"/>
  <c r="CA443" i="19"/>
  <c r="CA447" i="19"/>
  <c r="CA451" i="19"/>
  <c r="CA436" i="19"/>
  <c r="CA440" i="19"/>
  <c r="CA444" i="19"/>
  <c r="CA448" i="19"/>
  <c r="CA452" i="19"/>
  <c r="CA437" i="19"/>
  <c r="CA441" i="19"/>
  <c r="CA445" i="19"/>
  <c r="CA449" i="19"/>
  <c r="CA454" i="19"/>
  <c r="CA458" i="19"/>
  <c r="CA462" i="19"/>
  <c r="CA466" i="19"/>
  <c r="CA455" i="19"/>
  <c r="CA459" i="19"/>
  <c r="CA456" i="19"/>
  <c r="CA460" i="19"/>
  <c r="CA464" i="19"/>
  <c r="CA468" i="19"/>
  <c r="CA453" i="19"/>
  <c r="CA457" i="19"/>
  <c r="CA461" i="19"/>
  <c r="CA469" i="19"/>
  <c r="CA463" i="19"/>
  <c r="CA465" i="19"/>
  <c r="CA467" i="19"/>
  <c r="AX391" i="19"/>
  <c r="AX392" i="19"/>
  <c r="AX393" i="19"/>
  <c r="AX394" i="19"/>
  <c r="AX398" i="19"/>
  <c r="AX395" i="19"/>
  <c r="AX399" i="19"/>
  <c r="AX396" i="19"/>
  <c r="AX397" i="19"/>
  <c r="AX402" i="19"/>
  <c r="AX403" i="19"/>
  <c r="AX400" i="19"/>
  <c r="AX401" i="19"/>
  <c r="AX405" i="19"/>
  <c r="AX406" i="19"/>
  <c r="AX407" i="19"/>
  <c r="AX404" i="19"/>
  <c r="AX408" i="19"/>
  <c r="AX411" i="19"/>
  <c r="AX415" i="19"/>
  <c r="AX412" i="19"/>
  <c r="AX416" i="19"/>
  <c r="AX409" i="19"/>
  <c r="AX413" i="19"/>
  <c r="AX417" i="19"/>
  <c r="AX410" i="19"/>
  <c r="AX414" i="19"/>
  <c r="AX418" i="19"/>
  <c r="AX422" i="19"/>
  <c r="AX426" i="19"/>
  <c r="AX419" i="19"/>
  <c r="AX423" i="19"/>
  <c r="AX420" i="19"/>
  <c r="AX424" i="19"/>
  <c r="AX421" i="19"/>
  <c r="AX425" i="19"/>
  <c r="AX427" i="19"/>
  <c r="AX431" i="19"/>
  <c r="AX435" i="19"/>
  <c r="AX428" i="19"/>
  <c r="AX432" i="19"/>
  <c r="AX429" i="19"/>
  <c r="AX433" i="19"/>
  <c r="AX430" i="19"/>
  <c r="AX434" i="19"/>
  <c r="AX439" i="19"/>
  <c r="AX443" i="19"/>
  <c r="AX447" i="19"/>
  <c r="AX451" i="19"/>
  <c r="AX436" i="19"/>
  <c r="AX440" i="19"/>
  <c r="AX444" i="19"/>
  <c r="AX448" i="19"/>
  <c r="AX452" i="19"/>
  <c r="AX437" i="19"/>
  <c r="AX441" i="19"/>
  <c r="AX445" i="19"/>
  <c r="AX449" i="19"/>
  <c r="AX438" i="19"/>
  <c r="AX442" i="19"/>
  <c r="AX446" i="19"/>
  <c r="AX450" i="19"/>
  <c r="AX455" i="19"/>
  <c r="AX459" i="19"/>
  <c r="AX463" i="19"/>
  <c r="AX467" i="19"/>
  <c r="AX456" i="19"/>
  <c r="AX460" i="19"/>
  <c r="AX453" i="19"/>
  <c r="AX457" i="19"/>
  <c r="AX461" i="19"/>
  <c r="AX465" i="19"/>
  <c r="AX469" i="19"/>
  <c r="AX454" i="19"/>
  <c r="AX458" i="19"/>
  <c r="AX462" i="19"/>
  <c r="AX464" i="19"/>
  <c r="AX466" i="19"/>
  <c r="AX468" i="19"/>
  <c r="BT393" i="19"/>
  <c r="BT394" i="19"/>
  <c r="BT391" i="19"/>
  <c r="BT392" i="19"/>
  <c r="BT396" i="19"/>
  <c r="BT397" i="19"/>
  <c r="BT398" i="19"/>
  <c r="BT395" i="19"/>
  <c r="BT400" i="19"/>
  <c r="BT399" i="19"/>
  <c r="BT401" i="19"/>
  <c r="BT402" i="19"/>
  <c r="BT403" i="19"/>
  <c r="BT407" i="19"/>
  <c r="BT404" i="19"/>
  <c r="BT408" i="19"/>
  <c r="BT405" i="19"/>
  <c r="BT406" i="19"/>
  <c r="BT409" i="19"/>
  <c r="BT413" i="19"/>
  <c r="BT417" i="19"/>
  <c r="BT410" i="19"/>
  <c r="BT414" i="19"/>
  <c r="BT411" i="19"/>
  <c r="BT415" i="19"/>
  <c r="BT412" i="19"/>
  <c r="BT416" i="19"/>
  <c r="BT420" i="19"/>
  <c r="BT424" i="19"/>
  <c r="BT421" i="19"/>
  <c r="BT425" i="19"/>
  <c r="BT418" i="19"/>
  <c r="BT422" i="19"/>
  <c r="BT419" i="19"/>
  <c r="BT423" i="19"/>
  <c r="BT429" i="19"/>
  <c r="BT433" i="19"/>
  <c r="BT426" i="19"/>
  <c r="BT430" i="19"/>
  <c r="BT434" i="19"/>
  <c r="BT427" i="19"/>
  <c r="BT431" i="19"/>
  <c r="BT428" i="19"/>
  <c r="BT432" i="19"/>
  <c r="BT437" i="19"/>
  <c r="BT441" i="19"/>
  <c r="BT445" i="19"/>
  <c r="BT449" i="19"/>
  <c r="BT438" i="19"/>
  <c r="BT442" i="19"/>
  <c r="BT446" i="19"/>
  <c r="BT450" i="19"/>
  <c r="BT435" i="19"/>
  <c r="BT439" i="19"/>
  <c r="BT443" i="19"/>
  <c r="BT447" i="19"/>
  <c r="BT451" i="19"/>
  <c r="BT436" i="19"/>
  <c r="BT440" i="19"/>
  <c r="BT444" i="19"/>
  <c r="BT448" i="19"/>
  <c r="BT452" i="19"/>
  <c r="BT453" i="19"/>
  <c r="BT457" i="19"/>
  <c r="BT461" i="19"/>
  <c r="BT465" i="19"/>
  <c r="BT469" i="19"/>
  <c r="BT454" i="19"/>
  <c r="BT458" i="19"/>
  <c r="BT455" i="19"/>
  <c r="BT459" i="19"/>
  <c r="BT463" i="19"/>
  <c r="BT467" i="19"/>
  <c r="BT460" i="19"/>
  <c r="BT464" i="19"/>
  <c r="BT466" i="19"/>
  <c r="BT468" i="19"/>
  <c r="BT456" i="19"/>
  <c r="BT462" i="19"/>
  <c r="AS392" i="19"/>
  <c r="AS393" i="19"/>
  <c r="AS394" i="19"/>
  <c r="AS391" i="19"/>
  <c r="AS395" i="19"/>
  <c r="AS399" i="19"/>
  <c r="AS396" i="19"/>
  <c r="AS397" i="19"/>
  <c r="AS398" i="19"/>
  <c r="AS403" i="19"/>
  <c r="AS400" i="19"/>
  <c r="AS404" i="19"/>
  <c r="AS401" i="19"/>
  <c r="AS402" i="19"/>
  <c r="AS406" i="19"/>
  <c r="AS407" i="19"/>
  <c r="AS408" i="19"/>
  <c r="AS405" i="19"/>
  <c r="AS412" i="19"/>
  <c r="AS416" i="19"/>
  <c r="AS409" i="19"/>
  <c r="AS413" i="19"/>
  <c r="AS417" i="19"/>
  <c r="AS410" i="19"/>
  <c r="AS414" i="19"/>
  <c r="AS411" i="19"/>
  <c r="AS415" i="19"/>
  <c r="AS419" i="19"/>
  <c r="AS423" i="19"/>
  <c r="AS420" i="19"/>
  <c r="AS424" i="19"/>
  <c r="AS421" i="19"/>
  <c r="AS425" i="19"/>
  <c r="AS418" i="19"/>
  <c r="AS422" i="19"/>
  <c r="AS426" i="19"/>
  <c r="AS428" i="19"/>
  <c r="AS432" i="19"/>
  <c r="AS429" i="19"/>
  <c r="AS433" i="19"/>
  <c r="AS430" i="19"/>
  <c r="AS434" i="19"/>
  <c r="AS427" i="19"/>
  <c r="AS431" i="19"/>
  <c r="AS435" i="19"/>
  <c r="AS436" i="19"/>
  <c r="AS440" i="19"/>
  <c r="AS444" i="19"/>
  <c r="AS448" i="19"/>
  <c r="AS452" i="19"/>
  <c r="AS437" i="19"/>
  <c r="AS441" i="19"/>
  <c r="AS445" i="19"/>
  <c r="AS449" i="19"/>
  <c r="AS438" i="19"/>
  <c r="AS442" i="19"/>
  <c r="AS446" i="19"/>
  <c r="AS450" i="19"/>
  <c r="AS439" i="19"/>
  <c r="AS443" i="19"/>
  <c r="AS447" i="19"/>
  <c r="AS451" i="19"/>
  <c r="AS456" i="19"/>
  <c r="AS460" i="19"/>
  <c r="AS464" i="19"/>
  <c r="AS468" i="19"/>
  <c r="AS453" i="19"/>
  <c r="AS457" i="19"/>
  <c r="AS454" i="19"/>
  <c r="AS458" i="19"/>
  <c r="AS462" i="19"/>
  <c r="AS466" i="19"/>
  <c r="AS455" i="19"/>
  <c r="AS463" i="19"/>
  <c r="AS465" i="19"/>
  <c r="AS459" i="19"/>
  <c r="AS467" i="19"/>
  <c r="AS461" i="19"/>
  <c r="AS469" i="19"/>
  <c r="BZ391" i="19"/>
  <c r="BZ392" i="19"/>
  <c r="BZ393" i="19"/>
  <c r="BZ394" i="19"/>
  <c r="BZ398" i="19"/>
  <c r="BZ395" i="19"/>
  <c r="BZ396" i="19"/>
  <c r="BZ397" i="19"/>
  <c r="BZ402" i="19"/>
  <c r="BZ399" i="19"/>
  <c r="BZ403" i="19"/>
  <c r="BZ400" i="19"/>
  <c r="BZ401" i="19"/>
  <c r="BZ405" i="19"/>
  <c r="BZ406" i="19"/>
  <c r="BZ407" i="19"/>
  <c r="BZ404" i="19"/>
  <c r="BZ408" i="19"/>
  <c r="BZ411" i="19"/>
  <c r="BZ415" i="19"/>
  <c r="BZ412" i="19"/>
  <c r="BZ416" i="19"/>
  <c r="BZ409" i="19"/>
  <c r="BZ413" i="19"/>
  <c r="BZ410" i="19"/>
  <c r="BZ414" i="19"/>
  <c r="BZ418" i="19"/>
  <c r="BZ422" i="19"/>
  <c r="BZ419" i="19"/>
  <c r="BZ423" i="19"/>
  <c r="BZ420" i="19"/>
  <c r="BZ424" i="19"/>
  <c r="BZ417" i="19"/>
  <c r="BZ421" i="19"/>
  <c r="BZ425" i="19"/>
  <c r="BZ427" i="19"/>
  <c r="BZ431" i="19"/>
  <c r="BZ428" i="19"/>
  <c r="BZ432" i="19"/>
  <c r="BZ429" i="19"/>
  <c r="BZ433" i="19"/>
  <c r="BZ426" i="19"/>
  <c r="BZ430" i="19"/>
  <c r="BZ434" i="19"/>
  <c r="BZ435" i="19"/>
  <c r="BZ439" i="19"/>
  <c r="BZ443" i="19"/>
  <c r="BZ447" i="19"/>
  <c r="BZ451" i="19"/>
  <c r="BZ436" i="19"/>
  <c r="BZ440" i="19"/>
  <c r="BZ444" i="19"/>
  <c r="BZ448" i="19"/>
  <c r="BZ452" i="19"/>
  <c r="BZ437" i="19"/>
  <c r="BZ441" i="19"/>
  <c r="BZ445" i="19"/>
  <c r="BZ449" i="19"/>
  <c r="BZ438" i="19"/>
  <c r="BZ442" i="19"/>
  <c r="BZ446" i="19"/>
  <c r="BZ450" i="19"/>
  <c r="BZ455" i="19"/>
  <c r="BZ459" i="19"/>
  <c r="BZ463" i="19"/>
  <c r="BZ467" i="19"/>
  <c r="BZ456" i="19"/>
  <c r="BZ460" i="19"/>
  <c r="BZ453" i="19"/>
  <c r="BZ457" i="19"/>
  <c r="BZ461" i="19"/>
  <c r="BZ465" i="19"/>
  <c r="BZ469" i="19"/>
  <c r="BZ454" i="19"/>
  <c r="BZ466" i="19"/>
  <c r="BZ468" i="19"/>
  <c r="BZ462" i="19"/>
  <c r="BZ458" i="19"/>
  <c r="BZ464" i="19"/>
  <c r="BV391" i="19"/>
  <c r="BV392" i="19"/>
  <c r="BV393" i="19"/>
  <c r="BV394" i="19"/>
  <c r="BV398" i="19"/>
  <c r="BV395" i="19"/>
  <c r="BV396" i="19"/>
  <c r="BV397" i="19"/>
  <c r="BV402" i="19"/>
  <c r="BV403" i="19"/>
  <c r="BV399" i="19"/>
  <c r="BV400" i="19"/>
  <c r="BV401" i="19"/>
  <c r="BV405" i="19"/>
  <c r="BV406" i="19"/>
  <c r="BV407" i="19"/>
  <c r="BV404" i="19"/>
  <c r="BV408" i="19"/>
  <c r="BV411" i="19"/>
  <c r="BV415" i="19"/>
  <c r="BV412" i="19"/>
  <c r="BV416" i="19"/>
  <c r="BV409" i="19"/>
  <c r="BV413" i="19"/>
  <c r="BV410" i="19"/>
  <c r="BV414" i="19"/>
  <c r="BV417" i="19"/>
  <c r="BV418" i="19"/>
  <c r="BV422" i="19"/>
  <c r="BV419" i="19"/>
  <c r="BV423" i="19"/>
  <c r="BV420" i="19"/>
  <c r="BV424" i="19"/>
  <c r="BV421" i="19"/>
  <c r="BV425" i="19"/>
  <c r="BV427" i="19"/>
  <c r="BV431" i="19"/>
  <c r="BV428" i="19"/>
  <c r="BV432" i="19"/>
  <c r="BV429" i="19"/>
  <c r="BV433" i="19"/>
  <c r="BV426" i="19"/>
  <c r="BV430" i="19"/>
  <c r="BV434" i="19"/>
  <c r="BV435" i="19"/>
  <c r="BV439" i="19"/>
  <c r="BV443" i="19"/>
  <c r="BV447" i="19"/>
  <c r="BV451" i="19"/>
  <c r="BV436" i="19"/>
  <c r="BV440" i="19"/>
  <c r="BV444" i="19"/>
  <c r="BV448" i="19"/>
  <c r="BV452" i="19"/>
  <c r="BV437" i="19"/>
  <c r="BV441" i="19"/>
  <c r="BV445" i="19"/>
  <c r="BV449" i="19"/>
  <c r="BV438" i="19"/>
  <c r="BV442" i="19"/>
  <c r="BV446" i="19"/>
  <c r="BV450" i="19"/>
  <c r="BV455" i="19"/>
  <c r="BV459" i="19"/>
  <c r="BV463" i="19"/>
  <c r="BV467" i="19"/>
  <c r="BV456" i="19"/>
  <c r="BV460" i="19"/>
  <c r="BV453" i="19"/>
  <c r="BV457" i="19"/>
  <c r="BV461" i="19"/>
  <c r="BV465" i="19"/>
  <c r="BV469" i="19"/>
  <c r="BV454" i="19"/>
  <c r="BV462" i="19"/>
  <c r="BV464" i="19"/>
  <c r="BV458" i="19"/>
  <c r="BV466" i="19"/>
  <c r="BV468" i="19"/>
  <c r="BC394" i="19"/>
  <c r="BC391" i="19"/>
  <c r="BC392" i="19"/>
  <c r="BC393" i="19"/>
  <c r="BC397" i="19"/>
  <c r="BC398" i="19"/>
  <c r="BC395" i="19"/>
  <c r="BC396" i="19"/>
  <c r="BC401" i="19"/>
  <c r="BC402" i="19"/>
  <c r="BC403" i="19"/>
  <c r="BC399" i="19"/>
  <c r="BC400" i="19"/>
  <c r="BC404" i="19"/>
  <c r="BC408" i="19"/>
  <c r="BC405" i="19"/>
  <c r="BC406" i="19"/>
  <c r="BC407" i="19"/>
  <c r="BC410" i="19"/>
  <c r="BC414" i="19"/>
  <c r="BC411" i="19"/>
  <c r="BC415" i="19"/>
  <c r="BC412" i="19"/>
  <c r="BC416" i="19"/>
  <c r="BC409" i="19"/>
  <c r="BC413" i="19"/>
  <c r="BC417" i="19"/>
  <c r="BC421" i="19"/>
  <c r="BC425" i="19"/>
  <c r="BC418" i="19"/>
  <c r="BC422" i="19"/>
  <c r="BC426" i="19"/>
  <c r="BC419" i="19"/>
  <c r="BC423" i="19"/>
  <c r="BC420" i="19"/>
  <c r="BC424" i="19"/>
  <c r="BC430" i="19"/>
  <c r="BC434" i="19"/>
  <c r="BC427" i="19"/>
  <c r="BC431" i="19"/>
  <c r="BC435" i="19"/>
  <c r="BC428" i="19"/>
  <c r="BC432" i="19"/>
  <c r="BC429" i="19"/>
  <c r="BC433" i="19"/>
  <c r="BC438" i="19"/>
  <c r="BC442" i="19"/>
  <c r="BC446" i="19"/>
  <c r="BC450" i="19"/>
  <c r="BC439" i="19"/>
  <c r="BC443" i="19"/>
  <c r="BC447" i="19"/>
  <c r="BC451" i="19"/>
  <c r="BC436" i="19"/>
  <c r="BC440" i="19"/>
  <c r="BC444" i="19"/>
  <c r="BC448" i="19"/>
  <c r="BC452" i="19"/>
  <c r="BC437" i="19"/>
  <c r="BC441" i="19"/>
  <c r="BC445" i="19"/>
  <c r="BC449" i="19"/>
  <c r="BC454" i="19"/>
  <c r="BC458" i="19"/>
  <c r="BC462" i="19"/>
  <c r="BC466" i="19"/>
  <c r="BC455" i="19"/>
  <c r="BC459" i="19"/>
  <c r="BC456" i="19"/>
  <c r="BC460" i="19"/>
  <c r="BC464" i="19"/>
  <c r="BC468" i="19"/>
  <c r="BC453" i="19"/>
  <c r="BC461" i="19"/>
  <c r="BC469" i="19"/>
  <c r="BC463" i="19"/>
  <c r="BC457" i="19"/>
  <c r="BC465" i="19"/>
  <c r="BC467" i="19"/>
  <c r="BM392" i="19"/>
  <c r="BM393" i="19"/>
  <c r="BM394" i="19"/>
  <c r="BM391" i="19"/>
  <c r="BM395" i="19"/>
  <c r="BM399" i="19"/>
  <c r="BM396" i="19"/>
  <c r="BM397" i="19"/>
  <c r="BM398" i="19"/>
  <c r="BM403" i="19"/>
  <c r="BM400" i="19"/>
  <c r="BM401" i="19"/>
  <c r="BM402" i="19"/>
  <c r="BM406" i="19"/>
  <c r="BM407" i="19"/>
  <c r="BM404" i="19"/>
  <c r="BM405" i="19"/>
  <c r="BM408" i="19"/>
  <c r="BM412" i="19"/>
  <c r="BM416" i="19"/>
  <c r="BM409" i="19"/>
  <c r="BM413" i="19"/>
  <c r="BM417" i="19"/>
  <c r="BM410" i="19"/>
  <c r="BM414" i="19"/>
  <c r="BM411" i="19"/>
  <c r="BM415" i="19"/>
  <c r="BM419" i="19"/>
  <c r="BM423" i="19"/>
  <c r="BM420" i="19"/>
  <c r="BM424" i="19"/>
  <c r="BM421" i="19"/>
  <c r="BM425" i="19"/>
  <c r="BM418" i="19"/>
  <c r="BM422" i="19"/>
  <c r="BM428" i="19"/>
  <c r="BM432" i="19"/>
  <c r="BM429" i="19"/>
  <c r="BM433" i="19"/>
  <c r="BM426" i="19"/>
  <c r="BM430" i="19"/>
  <c r="BM434" i="19"/>
  <c r="BM427" i="19"/>
  <c r="BM431" i="19"/>
  <c r="BM436" i="19"/>
  <c r="BM440" i="19"/>
  <c r="BM444" i="19"/>
  <c r="BM448" i="19"/>
  <c r="BM452" i="19"/>
  <c r="BM437" i="19"/>
  <c r="BM441" i="19"/>
  <c r="BM445" i="19"/>
  <c r="BM449" i="19"/>
  <c r="BM438" i="19"/>
  <c r="BM442" i="19"/>
  <c r="BM446" i="19"/>
  <c r="BM450" i="19"/>
  <c r="BM435" i="19"/>
  <c r="BM439" i="19"/>
  <c r="BM443" i="19"/>
  <c r="BM447" i="19"/>
  <c r="BM451" i="19"/>
  <c r="BM456" i="19"/>
  <c r="BM460" i="19"/>
  <c r="BM464" i="19"/>
  <c r="BM468" i="19"/>
  <c r="BM453" i="19"/>
  <c r="BM457" i="19"/>
  <c r="BM454" i="19"/>
  <c r="BM458" i="19"/>
  <c r="BM462" i="19"/>
  <c r="BM466" i="19"/>
  <c r="BM455" i="19"/>
  <c r="BM467" i="19"/>
  <c r="BM461" i="19"/>
  <c r="BM469" i="19"/>
  <c r="BM463" i="19"/>
  <c r="BM459" i="19"/>
  <c r="BM465" i="19"/>
  <c r="L25" i="8"/>
  <c r="AZ387" i="19"/>
  <c r="AB25" i="8"/>
  <c r="BP387" i="19"/>
  <c r="W25" i="8"/>
  <c r="BK387" i="19"/>
  <c r="AA25" i="8"/>
  <c r="BO387" i="19"/>
  <c r="AP11" i="8"/>
  <c r="AQ387" i="19"/>
  <c r="AN25" i="8"/>
  <c r="CB387" i="19"/>
  <c r="BB391" i="19"/>
  <c r="BB392" i="19"/>
  <c r="BB393" i="19"/>
  <c r="BB394" i="19"/>
  <c r="BB398" i="19"/>
  <c r="BB395" i="19"/>
  <c r="BB399" i="19"/>
  <c r="BB396" i="19"/>
  <c r="BB397" i="19"/>
  <c r="BB402" i="19"/>
  <c r="BB403" i="19"/>
  <c r="BB400" i="19"/>
  <c r="BB401" i="19"/>
  <c r="BB405" i="19"/>
  <c r="BB406" i="19"/>
  <c r="BB407" i="19"/>
  <c r="BB404" i="19"/>
  <c r="BB408" i="19"/>
  <c r="BB411" i="19"/>
  <c r="BB415" i="19"/>
  <c r="BB412" i="19"/>
  <c r="BB416" i="19"/>
  <c r="BB409" i="19"/>
  <c r="BB413" i="19"/>
  <c r="BB417" i="19"/>
  <c r="BB410" i="19"/>
  <c r="BB414" i="19"/>
  <c r="BB418" i="19"/>
  <c r="BB422" i="19"/>
  <c r="BB426" i="19"/>
  <c r="BB419" i="19"/>
  <c r="BB423" i="19"/>
  <c r="BB420" i="19"/>
  <c r="BB424" i="19"/>
  <c r="BB421" i="19"/>
  <c r="BB425" i="19"/>
  <c r="BB427" i="19"/>
  <c r="BB431" i="19"/>
  <c r="BB435" i="19"/>
  <c r="BB428" i="19"/>
  <c r="BB432" i="19"/>
  <c r="BB429" i="19"/>
  <c r="BB433" i="19"/>
  <c r="BB430" i="19"/>
  <c r="BB434" i="19"/>
  <c r="BB439" i="19"/>
  <c r="BB443" i="19"/>
  <c r="BB447" i="19"/>
  <c r="BB451" i="19"/>
  <c r="BB436" i="19"/>
  <c r="BB440" i="19"/>
  <c r="BB444" i="19"/>
  <c r="BB448" i="19"/>
  <c r="BB452" i="19"/>
  <c r="BB437" i="19"/>
  <c r="BB441" i="19"/>
  <c r="BB445" i="19"/>
  <c r="BB449" i="19"/>
  <c r="BB438" i="19"/>
  <c r="BB442" i="19"/>
  <c r="BB446" i="19"/>
  <c r="BB450" i="19"/>
  <c r="BB455" i="19"/>
  <c r="BB459" i="19"/>
  <c r="BB463" i="19"/>
  <c r="BB467" i="19"/>
  <c r="BB456" i="19"/>
  <c r="BB460" i="19"/>
  <c r="BB453" i="19"/>
  <c r="BB457" i="19"/>
  <c r="BB461" i="19"/>
  <c r="BB465" i="19"/>
  <c r="BB469" i="19"/>
  <c r="BB454" i="19"/>
  <c r="BB466" i="19"/>
  <c r="BB458" i="19"/>
  <c r="BB468" i="19"/>
  <c r="BB462" i="19"/>
  <c r="BB464" i="19"/>
  <c r="BX393" i="19"/>
  <c r="BX394" i="19"/>
  <c r="BX391" i="19"/>
  <c r="BX392" i="19"/>
  <c r="BX396" i="19"/>
  <c r="BX397" i="19"/>
  <c r="BX398" i="19"/>
  <c r="BX395" i="19"/>
  <c r="BX399" i="19"/>
  <c r="BX400" i="19"/>
  <c r="BX401" i="19"/>
  <c r="BX402" i="19"/>
  <c r="BX403" i="19"/>
  <c r="BX407" i="19"/>
  <c r="BX404" i="19"/>
  <c r="BX408" i="19"/>
  <c r="BX405" i="19"/>
  <c r="BX406" i="19"/>
  <c r="BX409" i="19"/>
  <c r="BX413" i="19"/>
  <c r="BX410" i="19"/>
  <c r="BX414" i="19"/>
  <c r="BX411" i="19"/>
  <c r="BX415" i="19"/>
  <c r="BX412" i="19"/>
  <c r="BX416" i="19"/>
  <c r="BX420" i="19"/>
  <c r="BX424" i="19"/>
  <c r="BX417" i="19"/>
  <c r="BX421" i="19"/>
  <c r="BX425" i="19"/>
  <c r="BX418" i="19"/>
  <c r="BX422" i="19"/>
  <c r="BX419" i="19"/>
  <c r="BX423" i="19"/>
  <c r="BX429" i="19"/>
  <c r="BX433" i="19"/>
  <c r="BX426" i="19"/>
  <c r="BX430" i="19"/>
  <c r="BX434" i="19"/>
  <c r="BX427" i="19"/>
  <c r="BX431" i="19"/>
  <c r="BX428" i="19"/>
  <c r="BX432" i="19"/>
  <c r="BX437" i="19"/>
  <c r="BX441" i="19"/>
  <c r="BX445" i="19"/>
  <c r="BX449" i="19"/>
  <c r="BX438" i="19"/>
  <c r="BX442" i="19"/>
  <c r="BX446" i="19"/>
  <c r="BX450" i="19"/>
  <c r="BX435" i="19"/>
  <c r="BX439" i="19"/>
  <c r="BX443" i="19"/>
  <c r="BX447" i="19"/>
  <c r="BX451" i="19"/>
  <c r="BX436" i="19"/>
  <c r="BX440" i="19"/>
  <c r="BX444" i="19"/>
  <c r="BX448" i="19"/>
  <c r="BX452" i="19"/>
  <c r="BX453" i="19"/>
  <c r="BX457" i="19"/>
  <c r="BX461" i="19"/>
  <c r="BX465" i="19"/>
  <c r="BX469" i="19"/>
  <c r="BX454" i="19"/>
  <c r="BX458" i="19"/>
  <c r="BX455" i="19"/>
  <c r="BX459" i="19"/>
  <c r="BX463" i="19"/>
  <c r="BX467" i="19"/>
  <c r="BX456" i="19"/>
  <c r="BX468" i="19"/>
  <c r="BX460" i="19"/>
  <c r="BX462" i="19"/>
  <c r="BX464" i="19"/>
  <c r="BX466" i="19"/>
  <c r="BA392" i="19"/>
  <c r="BA393" i="19"/>
  <c r="BA394" i="19"/>
  <c r="BA391" i="19"/>
  <c r="BA395" i="19"/>
  <c r="BA399" i="19"/>
  <c r="BA396" i="19"/>
  <c r="BA397" i="19"/>
  <c r="BA398" i="19"/>
  <c r="BA403" i="19"/>
  <c r="BA400" i="19"/>
  <c r="BA401" i="19"/>
  <c r="BA402" i="19"/>
  <c r="BA406" i="19"/>
  <c r="BA407" i="19"/>
  <c r="BA404" i="19"/>
  <c r="BA408" i="19"/>
  <c r="BA405" i="19"/>
  <c r="BA412" i="19"/>
  <c r="BA416" i="19"/>
  <c r="BA409" i="19"/>
  <c r="BA413" i="19"/>
  <c r="BA417" i="19"/>
  <c r="BA410" i="19"/>
  <c r="BA414" i="19"/>
  <c r="BA411" i="19"/>
  <c r="BA415" i="19"/>
  <c r="BA419" i="19"/>
  <c r="BA423" i="19"/>
  <c r="BA420" i="19"/>
  <c r="BA424" i="19"/>
  <c r="BA421" i="19"/>
  <c r="BA425" i="19"/>
  <c r="BA418" i="19"/>
  <c r="BA422" i="19"/>
  <c r="BA426" i="19"/>
  <c r="BA428" i="19"/>
  <c r="BA432" i="19"/>
  <c r="BA429" i="19"/>
  <c r="BA433" i="19"/>
  <c r="BA430" i="19"/>
  <c r="BA434" i="19"/>
  <c r="BA427" i="19"/>
  <c r="BA431" i="19"/>
  <c r="BA435" i="19"/>
  <c r="BA436" i="19"/>
  <c r="BA440" i="19"/>
  <c r="BA444" i="19"/>
  <c r="BA448" i="19"/>
  <c r="BA452" i="19"/>
  <c r="BA437" i="19"/>
  <c r="BA441" i="19"/>
  <c r="BA445" i="19"/>
  <c r="BA449" i="19"/>
  <c r="BA438" i="19"/>
  <c r="BA442" i="19"/>
  <c r="BA446" i="19"/>
  <c r="BA450" i="19"/>
  <c r="BA439" i="19"/>
  <c r="BA443" i="19"/>
  <c r="BA447" i="19"/>
  <c r="BA451" i="19"/>
  <c r="BA456" i="19"/>
  <c r="BA460" i="19"/>
  <c r="BA464" i="19"/>
  <c r="BA468" i="19"/>
  <c r="BA453" i="19"/>
  <c r="BA457" i="19"/>
  <c r="BA454" i="19"/>
  <c r="BA458" i="19"/>
  <c r="BA462" i="19"/>
  <c r="BA466" i="19"/>
  <c r="BA455" i="19"/>
  <c r="BA459" i="19"/>
  <c r="BA463" i="19"/>
  <c r="BA465" i="19"/>
  <c r="BA467" i="19"/>
  <c r="BA461" i="19"/>
  <c r="BA469" i="19"/>
  <c r="BN391" i="19"/>
  <c r="BN392" i="19"/>
  <c r="BN393" i="19"/>
  <c r="BN394" i="19"/>
  <c r="BN398" i="19"/>
  <c r="BN395" i="19"/>
  <c r="BN399" i="19"/>
  <c r="BN396" i="19"/>
  <c r="BN397" i="19"/>
  <c r="BN402" i="19"/>
  <c r="BN403" i="19"/>
  <c r="BN400" i="19"/>
  <c r="BN401" i="19"/>
  <c r="BN405" i="19"/>
  <c r="BN406" i="19"/>
  <c r="BN407" i="19"/>
  <c r="BN404" i="19"/>
  <c r="BN408" i="19"/>
  <c r="BN411" i="19"/>
  <c r="BN415" i="19"/>
  <c r="BN412" i="19"/>
  <c r="BN416" i="19"/>
  <c r="BN409" i="19"/>
  <c r="BN413" i="19"/>
  <c r="BN417" i="19"/>
  <c r="BN410" i="19"/>
  <c r="BN414" i="19"/>
  <c r="BN418" i="19"/>
  <c r="BN422" i="19"/>
  <c r="BN419" i="19"/>
  <c r="BN423" i="19"/>
  <c r="BN420" i="19"/>
  <c r="BN424" i="19"/>
  <c r="BN421" i="19"/>
  <c r="BN425" i="19"/>
  <c r="BN427" i="19"/>
  <c r="BN431" i="19"/>
  <c r="BN428" i="19"/>
  <c r="BN432" i="19"/>
  <c r="BN429" i="19"/>
  <c r="BN433" i="19"/>
  <c r="BN426" i="19"/>
  <c r="BN430" i="19"/>
  <c r="BN434" i="19"/>
  <c r="BN435" i="19"/>
  <c r="BN439" i="19"/>
  <c r="BN443" i="19"/>
  <c r="BN447" i="19"/>
  <c r="BN451" i="19"/>
  <c r="BN436" i="19"/>
  <c r="BN440" i="19"/>
  <c r="BN444" i="19"/>
  <c r="BN448" i="19"/>
  <c r="BN452" i="19"/>
  <c r="BN437" i="19"/>
  <c r="BN441" i="19"/>
  <c r="BN445" i="19"/>
  <c r="BN449" i="19"/>
  <c r="BN438" i="19"/>
  <c r="BN442" i="19"/>
  <c r="BN446" i="19"/>
  <c r="BN450" i="19"/>
  <c r="BN455" i="19"/>
  <c r="BN459" i="19"/>
  <c r="BN463" i="19"/>
  <c r="BN467" i="19"/>
  <c r="BN456" i="19"/>
  <c r="BN460" i="19"/>
  <c r="BN453" i="19"/>
  <c r="BN457" i="19"/>
  <c r="BN461" i="19"/>
  <c r="BN465" i="19"/>
  <c r="BN469" i="19"/>
  <c r="BN454" i="19"/>
  <c r="BN458" i="19"/>
  <c r="BN462" i="19"/>
  <c r="BN464" i="19"/>
  <c r="BN466" i="19"/>
  <c r="BN468" i="19"/>
  <c r="BF391" i="19"/>
  <c r="BF392" i="19"/>
  <c r="BF393" i="19"/>
  <c r="BF394" i="19"/>
  <c r="BF398" i="19"/>
  <c r="BF395" i="19"/>
  <c r="BF399" i="19"/>
  <c r="BF396" i="19"/>
  <c r="BF397" i="19"/>
  <c r="BF402" i="19"/>
  <c r="BF403" i="19"/>
  <c r="BF400" i="19"/>
  <c r="BF401" i="19"/>
  <c r="BF405" i="19"/>
  <c r="BF406" i="19"/>
  <c r="BF407" i="19"/>
  <c r="BF404" i="19"/>
  <c r="BF408" i="19"/>
  <c r="BF411" i="19"/>
  <c r="BF415" i="19"/>
  <c r="BF412" i="19"/>
  <c r="BF416" i="19"/>
  <c r="BF409" i="19"/>
  <c r="BF413" i="19"/>
  <c r="BF417" i="19"/>
  <c r="BF410" i="19"/>
  <c r="BF414" i="19"/>
  <c r="BF418" i="19"/>
  <c r="BF422" i="19"/>
  <c r="BF426" i="19"/>
  <c r="BF419" i="19"/>
  <c r="BF423" i="19"/>
  <c r="BF420" i="19"/>
  <c r="BF424" i="19"/>
  <c r="BF421" i="19"/>
  <c r="BF425" i="19"/>
  <c r="BF427" i="19"/>
  <c r="BF431" i="19"/>
  <c r="BF435" i="19"/>
  <c r="BF428" i="19"/>
  <c r="BF432" i="19"/>
  <c r="BF429" i="19"/>
  <c r="BF433" i="19"/>
  <c r="BF430" i="19"/>
  <c r="BF434" i="19"/>
  <c r="BF439" i="19"/>
  <c r="BF443" i="19"/>
  <c r="BF447" i="19"/>
  <c r="BF451" i="19"/>
  <c r="BF436" i="19"/>
  <c r="BF440" i="19"/>
  <c r="BF444" i="19"/>
  <c r="BF448" i="19"/>
  <c r="BF452" i="19"/>
  <c r="BF437" i="19"/>
  <c r="BF441" i="19"/>
  <c r="BF445" i="19"/>
  <c r="BF449" i="19"/>
  <c r="BF438" i="19"/>
  <c r="BF442" i="19"/>
  <c r="BF446" i="19"/>
  <c r="BF450" i="19"/>
  <c r="BF455" i="19"/>
  <c r="BF459" i="19"/>
  <c r="BF463" i="19"/>
  <c r="BF467" i="19"/>
  <c r="BF456" i="19"/>
  <c r="BF460" i="19"/>
  <c r="BF453" i="19"/>
  <c r="BF457" i="19"/>
  <c r="BF461" i="19"/>
  <c r="BF465" i="19"/>
  <c r="BF469" i="19"/>
  <c r="BF454" i="19"/>
  <c r="BF462" i="19"/>
  <c r="BF464" i="19"/>
  <c r="BF458" i="19"/>
  <c r="BF466" i="19"/>
  <c r="BF468" i="19"/>
  <c r="AA11" i="8"/>
  <c r="AB387" i="19"/>
  <c r="I25" i="8"/>
  <c r="AW387" i="19"/>
  <c r="Z11" i="8"/>
  <c r="AA387" i="19"/>
  <c r="R11" i="8"/>
  <c r="S387" i="19"/>
  <c r="S25" i="8"/>
  <c r="BG387" i="19"/>
  <c r="AH11" i="8"/>
  <c r="AI387" i="19"/>
  <c r="T11" i="8"/>
  <c r="U387" i="19"/>
  <c r="AI25" i="8"/>
  <c r="BW387" i="19"/>
  <c r="P25" i="8"/>
  <c r="BD387" i="19"/>
  <c r="AM11" i="8"/>
  <c r="AN387" i="19"/>
  <c r="N11" i="8"/>
  <c r="O387" i="19"/>
  <c r="AB11" i="8"/>
  <c r="AC387" i="19"/>
  <c r="AU394" i="19"/>
  <c r="AU391" i="19"/>
  <c r="AU392" i="19"/>
  <c r="AU393" i="19"/>
  <c r="AU397" i="19"/>
  <c r="AU398" i="19"/>
  <c r="AU395" i="19"/>
  <c r="AU399" i="19"/>
  <c r="AU396" i="19"/>
  <c r="AU401" i="19"/>
  <c r="AU402" i="19"/>
  <c r="AU403" i="19"/>
  <c r="AU400" i="19"/>
  <c r="AU404" i="19"/>
  <c r="AU408" i="19"/>
  <c r="AU405" i="19"/>
  <c r="AU406" i="19"/>
  <c r="AU407" i="19"/>
  <c r="AU410" i="19"/>
  <c r="AU414" i="19"/>
  <c r="AU411" i="19"/>
  <c r="AU415" i="19"/>
  <c r="AU412" i="19"/>
  <c r="AU416" i="19"/>
  <c r="AU409" i="19"/>
  <c r="AU413" i="19"/>
  <c r="AU417" i="19"/>
  <c r="AU421" i="19"/>
  <c r="AU425" i="19"/>
  <c r="AU418" i="19"/>
  <c r="AU422" i="19"/>
  <c r="AU426" i="19"/>
  <c r="AU419" i="19"/>
  <c r="AU423" i="19"/>
  <c r="AU420" i="19"/>
  <c r="AU424" i="19"/>
  <c r="AU430" i="19"/>
  <c r="AU434" i="19"/>
  <c r="AU427" i="19"/>
  <c r="AU431" i="19"/>
  <c r="AU435" i="19"/>
  <c r="AU428" i="19"/>
  <c r="AU432" i="19"/>
  <c r="AU429" i="19"/>
  <c r="AU433" i="19"/>
  <c r="AU438" i="19"/>
  <c r="AU442" i="19"/>
  <c r="AU446" i="19"/>
  <c r="AU450" i="19"/>
  <c r="AU439" i="19"/>
  <c r="AU443" i="19"/>
  <c r="AU447" i="19"/>
  <c r="AU451" i="19"/>
  <c r="AU436" i="19"/>
  <c r="AU440" i="19"/>
  <c r="AU444" i="19"/>
  <c r="AU448" i="19"/>
  <c r="AU452" i="19"/>
  <c r="AU437" i="19"/>
  <c r="AU441" i="19"/>
  <c r="AU445" i="19"/>
  <c r="AU449" i="19"/>
  <c r="AU454" i="19"/>
  <c r="AU458" i="19"/>
  <c r="AU462" i="19"/>
  <c r="AU466" i="19"/>
  <c r="AU455" i="19"/>
  <c r="AU459" i="19"/>
  <c r="AU456" i="19"/>
  <c r="AU460" i="19"/>
  <c r="AU464" i="19"/>
  <c r="AU468" i="19"/>
  <c r="AU453" i="19"/>
  <c r="AU457" i="19"/>
  <c r="AU461" i="19"/>
  <c r="AU469" i="19"/>
  <c r="AU463" i="19"/>
  <c r="AU465" i="19"/>
  <c r="AU467" i="19"/>
  <c r="BH393" i="19"/>
  <c r="BH394" i="19"/>
  <c r="BH391" i="19"/>
  <c r="BH392" i="19"/>
  <c r="BH396" i="19"/>
  <c r="BH397" i="19"/>
  <c r="BH398" i="19"/>
  <c r="BH395" i="19"/>
  <c r="BH400" i="19"/>
  <c r="BH401" i="19"/>
  <c r="BH399" i="19"/>
  <c r="BH402" i="19"/>
  <c r="BH403" i="19"/>
  <c r="BH407" i="19"/>
  <c r="BH404" i="19"/>
  <c r="BH408" i="19"/>
  <c r="BH405" i="19"/>
  <c r="BH406" i="19"/>
  <c r="BH409" i="19"/>
  <c r="BH413" i="19"/>
  <c r="BH417" i="19"/>
  <c r="BH410" i="19"/>
  <c r="BH414" i="19"/>
  <c r="BH411" i="19"/>
  <c r="BH415" i="19"/>
  <c r="BH412" i="19"/>
  <c r="BH416" i="19"/>
  <c r="BH420" i="19"/>
  <c r="BH424" i="19"/>
  <c r="BH421" i="19"/>
  <c r="BH425" i="19"/>
  <c r="BH418" i="19"/>
  <c r="BH422" i="19"/>
  <c r="BH426" i="19"/>
  <c r="BH419" i="19"/>
  <c r="BH423" i="19"/>
  <c r="BH429" i="19"/>
  <c r="BH433" i="19"/>
  <c r="BH430" i="19"/>
  <c r="BH434" i="19"/>
  <c r="BH427" i="19"/>
  <c r="BH431" i="19"/>
  <c r="BH435" i="19"/>
  <c r="BH428" i="19"/>
  <c r="BH432" i="19"/>
  <c r="BH437" i="19"/>
  <c r="BH441" i="19"/>
  <c r="BH445" i="19"/>
  <c r="BH449" i="19"/>
  <c r="BH438" i="19"/>
  <c r="BH442" i="19"/>
  <c r="BH446" i="19"/>
  <c r="BH450" i="19"/>
  <c r="BH439" i="19"/>
  <c r="BH443" i="19"/>
  <c r="BH447" i="19"/>
  <c r="BH451" i="19"/>
  <c r="BH436" i="19"/>
  <c r="BH440" i="19"/>
  <c r="BH444" i="19"/>
  <c r="BH448" i="19"/>
  <c r="BH452" i="19"/>
  <c r="BH453" i="19"/>
  <c r="BH457" i="19"/>
  <c r="BH461" i="19"/>
  <c r="BH465" i="19"/>
  <c r="BH469" i="19"/>
  <c r="BH454" i="19"/>
  <c r="BH458" i="19"/>
  <c r="BH455" i="19"/>
  <c r="BH459" i="19"/>
  <c r="BH463" i="19"/>
  <c r="BH467" i="19"/>
  <c r="BH456" i="19"/>
  <c r="BH468" i="19"/>
  <c r="BH460" i="19"/>
  <c r="BH462" i="19"/>
  <c r="BH464" i="19"/>
  <c r="BH466" i="19"/>
  <c r="AY394" i="19"/>
  <c r="AY391" i="19"/>
  <c r="AY392" i="19"/>
  <c r="AY393" i="19"/>
  <c r="AY397" i="19"/>
  <c r="AY398" i="19"/>
  <c r="AY395" i="19"/>
  <c r="AY396" i="19"/>
  <c r="AY401" i="19"/>
  <c r="AY399" i="19"/>
  <c r="AY402" i="19"/>
  <c r="AY403" i="19"/>
  <c r="AY400" i="19"/>
  <c r="AY404" i="19"/>
  <c r="AY408" i="19"/>
  <c r="AY405" i="19"/>
  <c r="AY406" i="19"/>
  <c r="AY407" i="19"/>
  <c r="AY410" i="19"/>
  <c r="AY414" i="19"/>
  <c r="AY411" i="19"/>
  <c r="AY415" i="19"/>
  <c r="AY412" i="19"/>
  <c r="AY416" i="19"/>
  <c r="AY409" i="19"/>
  <c r="AY413" i="19"/>
  <c r="AY417" i="19"/>
  <c r="AY421" i="19"/>
  <c r="AY425" i="19"/>
  <c r="AY418" i="19"/>
  <c r="AY422" i="19"/>
  <c r="AY426" i="19"/>
  <c r="AY419" i="19"/>
  <c r="AY423" i="19"/>
  <c r="AY420" i="19"/>
  <c r="AY424" i="19"/>
  <c r="AY430" i="19"/>
  <c r="AY434" i="19"/>
  <c r="AY427" i="19"/>
  <c r="AY431" i="19"/>
  <c r="AY435" i="19"/>
  <c r="AY428" i="19"/>
  <c r="AY432" i="19"/>
  <c r="AY429" i="19"/>
  <c r="AY433" i="19"/>
  <c r="AY438" i="19"/>
  <c r="AY442" i="19"/>
  <c r="AY446" i="19"/>
  <c r="AY450" i="19"/>
  <c r="AY439" i="19"/>
  <c r="AY443" i="19"/>
  <c r="AY447" i="19"/>
  <c r="AY451" i="19"/>
  <c r="AY436" i="19"/>
  <c r="AY440" i="19"/>
  <c r="AY444" i="19"/>
  <c r="AY448" i="19"/>
  <c r="AY452" i="19"/>
  <c r="AY437" i="19"/>
  <c r="AY441" i="19"/>
  <c r="AY445" i="19"/>
  <c r="AY449" i="19"/>
  <c r="AY454" i="19"/>
  <c r="AY458" i="19"/>
  <c r="AY462" i="19"/>
  <c r="AY466" i="19"/>
  <c r="AY455" i="19"/>
  <c r="AY459" i="19"/>
  <c r="AY456" i="19"/>
  <c r="AY460" i="19"/>
  <c r="AY464" i="19"/>
  <c r="AY468" i="19"/>
  <c r="AY453" i="19"/>
  <c r="AY465" i="19"/>
  <c r="AY457" i="19"/>
  <c r="AY467" i="19"/>
  <c r="AY461" i="19"/>
  <c r="AY469" i="19"/>
  <c r="AY463" i="19"/>
  <c r="BY392" i="19"/>
  <c r="BY393" i="19"/>
  <c r="BY394" i="19"/>
  <c r="BY391" i="19"/>
  <c r="BY395" i="19"/>
  <c r="BY399" i="19"/>
  <c r="BY396" i="19"/>
  <c r="BY397" i="19"/>
  <c r="BY398" i="19"/>
  <c r="BY403" i="19"/>
  <c r="BY400" i="19"/>
  <c r="BY401" i="19"/>
  <c r="BY402" i="19"/>
  <c r="BY406" i="19"/>
  <c r="BY407" i="19"/>
  <c r="BY404" i="19"/>
  <c r="BY405" i="19"/>
  <c r="BY412" i="19"/>
  <c r="BY416" i="19"/>
  <c r="BY409" i="19"/>
  <c r="BY413" i="19"/>
  <c r="BY410" i="19"/>
  <c r="BY414" i="19"/>
  <c r="BY408" i="19"/>
  <c r="BY411" i="19"/>
  <c r="BY415" i="19"/>
  <c r="BY419" i="19"/>
  <c r="BY423" i="19"/>
  <c r="BY420" i="19"/>
  <c r="BY424" i="19"/>
  <c r="BY417" i="19"/>
  <c r="BY421" i="19"/>
  <c r="BY425" i="19"/>
  <c r="BY418" i="19"/>
  <c r="BY422" i="19"/>
  <c r="BY428" i="19"/>
  <c r="BY432" i="19"/>
  <c r="BY429" i="19"/>
  <c r="BY433" i="19"/>
  <c r="BY426" i="19"/>
  <c r="BY430" i="19"/>
  <c r="BY434" i="19"/>
  <c r="BY427" i="19"/>
  <c r="BY431" i="19"/>
  <c r="BY436" i="19"/>
  <c r="BY440" i="19"/>
  <c r="BY444" i="19"/>
  <c r="BY448" i="19"/>
  <c r="BY452" i="19"/>
  <c r="BY437" i="19"/>
  <c r="BY441" i="19"/>
  <c r="BY445" i="19"/>
  <c r="BY449" i="19"/>
  <c r="BY438" i="19"/>
  <c r="BY442" i="19"/>
  <c r="BY446" i="19"/>
  <c r="BY450" i="19"/>
  <c r="BY435" i="19"/>
  <c r="BY439" i="19"/>
  <c r="BY443" i="19"/>
  <c r="BY447" i="19"/>
  <c r="BY451" i="19"/>
  <c r="BY456" i="19"/>
  <c r="BY460" i="19"/>
  <c r="BY464" i="19"/>
  <c r="BY468" i="19"/>
  <c r="BY453" i="19"/>
  <c r="BY457" i="19"/>
  <c r="BY454" i="19"/>
  <c r="BY458" i="19"/>
  <c r="BY462" i="19"/>
  <c r="BY466" i="19"/>
  <c r="BY455" i="19"/>
  <c r="BY463" i="19"/>
  <c r="BY465" i="19"/>
  <c r="BY459" i="19"/>
  <c r="BY467" i="19"/>
  <c r="BY461" i="19"/>
  <c r="BY469" i="19"/>
  <c r="BJ391" i="19"/>
  <c r="BJ392" i="19"/>
  <c r="BJ393" i="19"/>
  <c r="BJ394" i="19"/>
  <c r="BJ398" i="19"/>
  <c r="BJ395" i="19"/>
  <c r="BJ399" i="19"/>
  <c r="BJ396" i="19"/>
  <c r="BJ397" i="19"/>
  <c r="BJ402" i="19"/>
  <c r="BJ403" i="19"/>
  <c r="BJ400" i="19"/>
  <c r="BJ401" i="19"/>
  <c r="BJ405" i="19"/>
  <c r="BJ406" i="19"/>
  <c r="BJ407" i="19"/>
  <c r="BJ404" i="19"/>
  <c r="BJ408" i="19"/>
  <c r="BJ411" i="19"/>
  <c r="BJ415" i="19"/>
  <c r="BJ412" i="19"/>
  <c r="BJ416" i="19"/>
  <c r="BJ409" i="19"/>
  <c r="BJ413" i="19"/>
  <c r="BJ417" i="19"/>
  <c r="BJ410" i="19"/>
  <c r="BJ414" i="19"/>
  <c r="BJ418" i="19"/>
  <c r="BJ422" i="19"/>
  <c r="BJ419" i="19"/>
  <c r="BJ423" i="19"/>
  <c r="BJ420" i="19"/>
  <c r="BJ424" i="19"/>
  <c r="BJ421" i="19"/>
  <c r="BJ425" i="19"/>
  <c r="BJ426" i="19"/>
  <c r="BJ427" i="19"/>
  <c r="BJ431" i="19"/>
  <c r="BJ428" i="19"/>
  <c r="BJ432" i="19"/>
  <c r="BJ429" i="19"/>
  <c r="BJ433" i="19"/>
  <c r="BJ430" i="19"/>
  <c r="BJ434" i="19"/>
  <c r="BJ435" i="19"/>
  <c r="BJ439" i="19"/>
  <c r="BJ443" i="19"/>
  <c r="BJ447" i="19"/>
  <c r="BJ451" i="19"/>
  <c r="BJ436" i="19"/>
  <c r="BJ440" i="19"/>
  <c r="BJ444" i="19"/>
  <c r="BJ448" i="19"/>
  <c r="BJ452" i="19"/>
  <c r="BJ437" i="19"/>
  <c r="BJ441" i="19"/>
  <c r="BJ445" i="19"/>
  <c r="BJ449" i="19"/>
  <c r="BJ438" i="19"/>
  <c r="BJ442" i="19"/>
  <c r="BJ446" i="19"/>
  <c r="BJ450" i="19"/>
  <c r="BJ455" i="19"/>
  <c r="BJ459" i="19"/>
  <c r="BJ463" i="19"/>
  <c r="BJ467" i="19"/>
  <c r="BJ456" i="19"/>
  <c r="BJ460" i="19"/>
  <c r="BJ453" i="19"/>
  <c r="BJ457" i="19"/>
  <c r="BJ461" i="19"/>
  <c r="BJ465" i="19"/>
  <c r="BJ469" i="19"/>
  <c r="BJ454" i="19"/>
  <c r="BJ466" i="19"/>
  <c r="BJ468" i="19"/>
  <c r="BJ462" i="19"/>
  <c r="BJ458" i="19"/>
  <c r="BJ464" i="19"/>
  <c r="CD391" i="19"/>
  <c r="CD392" i="19"/>
  <c r="CD393" i="19"/>
  <c r="CD394" i="19"/>
  <c r="CD398" i="19"/>
  <c r="CD395" i="19"/>
  <c r="CD396" i="19"/>
  <c r="CD397" i="19"/>
  <c r="CD402" i="19"/>
  <c r="CD399" i="19"/>
  <c r="CD403" i="19"/>
  <c r="CD400" i="19"/>
  <c r="CD401" i="19"/>
  <c r="CD405" i="19"/>
  <c r="CD406" i="19"/>
  <c r="CD407" i="19"/>
  <c r="CD404" i="19"/>
  <c r="CD408" i="19"/>
  <c r="CD411" i="19"/>
  <c r="CD415" i="19"/>
  <c r="CD412" i="19"/>
  <c r="CD416" i="19"/>
  <c r="CD409" i="19"/>
  <c r="CD413" i="19"/>
  <c r="CD410" i="19"/>
  <c r="CD414" i="19"/>
  <c r="CD418" i="19"/>
  <c r="CD422" i="19"/>
  <c r="CD419" i="19"/>
  <c r="CD423" i="19"/>
  <c r="CD420" i="19"/>
  <c r="CD424" i="19"/>
  <c r="CD417" i="19"/>
  <c r="CD421" i="19"/>
  <c r="CD425" i="19"/>
  <c r="CD427" i="19"/>
  <c r="CD431" i="19"/>
  <c r="CD428" i="19"/>
  <c r="CD432" i="19"/>
  <c r="CD429" i="19"/>
  <c r="CD433" i="19"/>
  <c r="CD426" i="19"/>
  <c r="CD430" i="19"/>
  <c r="CD434" i="19"/>
  <c r="CD435" i="19"/>
  <c r="CD439" i="19"/>
  <c r="CD443" i="19"/>
  <c r="CD447" i="19"/>
  <c r="CD451" i="19"/>
  <c r="CD436" i="19"/>
  <c r="CD440" i="19"/>
  <c r="CD444" i="19"/>
  <c r="CD448" i="19"/>
  <c r="CD452" i="19"/>
  <c r="CD437" i="19"/>
  <c r="CD441" i="19"/>
  <c r="CD445" i="19"/>
  <c r="CD449" i="19"/>
  <c r="CD438" i="19"/>
  <c r="CD442" i="19"/>
  <c r="CD446" i="19"/>
  <c r="CD450" i="19"/>
  <c r="CD455" i="19"/>
  <c r="CD459" i="19"/>
  <c r="CD463" i="19"/>
  <c r="CD467" i="19"/>
  <c r="CD456" i="19"/>
  <c r="CD453" i="19"/>
  <c r="CD457" i="19"/>
  <c r="CD461" i="19"/>
  <c r="CD465" i="19"/>
  <c r="CD469" i="19"/>
  <c r="CD454" i="19"/>
  <c r="CD458" i="19"/>
  <c r="CD462" i="19"/>
  <c r="CD464" i="19"/>
  <c r="CD466" i="19"/>
  <c r="CD460" i="19"/>
  <c r="CD468" i="19"/>
  <c r="F25" i="8"/>
  <c r="AT387" i="19"/>
  <c r="Q25" i="8"/>
  <c r="BE387" i="19"/>
  <c r="Y11" i="8"/>
  <c r="Z387" i="19"/>
  <c r="AD25" i="8"/>
  <c r="BR387" i="19"/>
  <c r="V11" i="8"/>
  <c r="W387" i="19"/>
  <c r="AL11" i="8"/>
  <c r="AM387" i="19"/>
  <c r="BI392" i="19"/>
  <c r="BI393" i="19"/>
  <c r="BI394" i="19"/>
  <c r="BI391" i="19"/>
  <c r="BI395" i="19"/>
  <c r="BI399" i="19"/>
  <c r="BI396" i="19"/>
  <c r="BI397" i="19"/>
  <c r="BI398" i="19"/>
  <c r="BI403" i="19"/>
  <c r="BI400" i="19"/>
  <c r="BI401" i="19"/>
  <c r="BI402" i="19"/>
  <c r="BI406" i="19"/>
  <c r="BI407" i="19"/>
  <c r="BI404" i="19"/>
  <c r="BI408" i="19"/>
  <c r="BI405" i="19"/>
  <c r="BI412" i="19"/>
  <c r="BI416" i="19"/>
  <c r="BI409" i="19"/>
  <c r="BI413" i="19"/>
  <c r="BI417" i="19"/>
  <c r="BI410" i="19"/>
  <c r="BI414" i="19"/>
  <c r="BI411" i="19"/>
  <c r="BI415" i="19"/>
  <c r="BI419" i="19"/>
  <c r="BI423" i="19"/>
  <c r="BI420" i="19"/>
  <c r="BI424" i="19"/>
  <c r="BI421" i="19"/>
  <c r="BI425" i="19"/>
  <c r="BI418" i="19"/>
  <c r="BI422" i="19"/>
  <c r="BI426" i="19"/>
  <c r="BI428" i="19"/>
  <c r="BI432" i="19"/>
  <c r="BI429" i="19"/>
  <c r="BI433" i="19"/>
  <c r="BI430" i="19"/>
  <c r="BI434" i="19"/>
  <c r="BI427" i="19"/>
  <c r="BI431" i="19"/>
  <c r="BI436" i="19"/>
  <c r="BI440" i="19"/>
  <c r="BI444" i="19"/>
  <c r="BI448" i="19"/>
  <c r="BI452" i="19"/>
  <c r="BI437" i="19"/>
  <c r="BI441" i="19"/>
  <c r="BI445" i="19"/>
  <c r="BI449" i="19"/>
  <c r="BI438" i="19"/>
  <c r="BI442" i="19"/>
  <c r="BI446" i="19"/>
  <c r="BI450" i="19"/>
  <c r="BI435" i="19"/>
  <c r="BI439" i="19"/>
  <c r="BI443" i="19"/>
  <c r="BI447" i="19"/>
  <c r="BI451" i="19"/>
  <c r="BI456" i="19"/>
  <c r="BI460" i="19"/>
  <c r="BI464" i="19"/>
  <c r="BI468" i="19"/>
  <c r="BI453" i="19"/>
  <c r="BI457" i="19"/>
  <c r="BI454" i="19"/>
  <c r="BI458" i="19"/>
  <c r="BI462" i="19"/>
  <c r="BI466" i="19"/>
  <c r="BI455" i="19"/>
  <c r="BI463" i="19"/>
  <c r="BI465" i="19"/>
  <c r="BI459" i="19"/>
  <c r="BI467" i="19"/>
  <c r="BI461" i="19"/>
  <c r="BI469" i="19"/>
  <c r="J262" i="19"/>
  <c r="G25" i="8"/>
  <c r="U25" i="8"/>
  <c r="N294" i="19"/>
  <c r="AM25" i="8"/>
  <c r="J25" i="8"/>
  <c r="AF25" i="8"/>
  <c r="E25" i="8"/>
  <c r="W37" i="6"/>
  <c r="N25" i="8"/>
  <c r="N291" i="19"/>
  <c r="AJ25" i="8"/>
  <c r="J268" i="19"/>
  <c r="M25" i="8"/>
  <c r="Z25" i="8"/>
  <c r="R25" i="8"/>
  <c r="V15" i="7"/>
  <c r="F28" i="9"/>
  <c r="K28" i="9"/>
  <c r="P28" i="9"/>
  <c r="J287" i="19"/>
  <c r="N262" i="19"/>
  <c r="N268" i="19"/>
  <c r="N281" i="19"/>
  <c r="W13" i="7"/>
  <c r="AS8" i="7" s="1"/>
  <c r="J273" i="19"/>
  <c r="AS9" i="6"/>
  <c r="J260" i="19"/>
  <c r="T28" i="9"/>
  <c r="M28" i="9"/>
  <c r="D28" i="9"/>
  <c r="AP33" i="6"/>
  <c r="AP34" i="6" s="1"/>
  <c r="S33" i="6"/>
  <c r="S34" i="6" s="1"/>
  <c r="AK33" i="6"/>
  <c r="AK34" i="6" s="1"/>
  <c r="AJ33" i="6"/>
  <c r="AJ34" i="6" s="1"/>
  <c r="R33" i="6"/>
  <c r="R34" i="6" s="1"/>
  <c r="F33" i="6"/>
  <c r="F34" i="6" s="1"/>
  <c r="AL33" i="6"/>
  <c r="AL34" i="6" s="1"/>
  <c r="AE33" i="6"/>
  <c r="AE34" i="6" s="1"/>
  <c r="AA33" i="6"/>
  <c r="AA34" i="6" s="1"/>
  <c r="I33" i="6"/>
  <c r="I34" i="6" s="1"/>
  <c r="U33" i="6"/>
  <c r="U34" i="6" s="1"/>
  <c r="AG33" i="6"/>
  <c r="AG34" i="6" s="1"/>
  <c r="H33" i="6"/>
  <c r="H34" i="6" s="1"/>
  <c r="T33" i="6"/>
  <c r="T34" i="6" s="1"/>
  <c r="Z33" i="6"/>
  <c r="Z34" i="6" s="1"/>
  <c r="G33" i="6"/>
  <c r="G34" i="6" s="1"/>
  <c r="AI33" i="6"/>
  <c r="AI34" i="6" s="1"/>
  <c r="E33" i="6"/>
  <c r="E34" i="6" s="1"/>
  <c r="AC33" i="6"/>
  <c r="AC34" i="6" s="1"/>
  <c r="N33" i="6"/>
  <c r="N34" i="6" s="1"/>
  <c r="AM33" i="6"/>
  <c r="AM34" i="6" s="1"/>
  <c r="AF33" i="6"/>
  <c r="AF34" i="6" s="1"/>
  <c r="Q33" i="6"/>
  <c r="Q34" i="6" s="1"/>
  <c r="D33" i="6"/>
  <c r="AH33" i="6"/>
  <c r="AH34" i="6" s="1"/>
  <c r="V33" i="6"/>
  <c r="V34" i="6" s="1"/>
  <c r="O33" i="6"/>
  <c r="O34" i="6" s="1"/>
  <c r="K33" i="6"/>
  <c r="K34" i="6" s="1"/>
  <c r="AO33" i="6"/>
  <c r="AO34" i="6" s="1"/>
  <c r="P33" i="6"/>
  <c r="P34" i="6" s="1"/>
  <c r="AB33" i="6"/>
  <c r="AB34" i="6" s="1"/>
  <c r="AN33" i="6"/>
  <c r="AN34" i="6" s="1"/>
  <c r="M33" i="6"/>
  <c r="M34" i="6" s="1"/>
  <c r="J33" i="6"/>
  <c r="J34" i="6" s="1"/>
  <c r="AD33" i="6"/>
  <c r="AD34" i="6" s="1"/>
  <c r="W33" i="6"/>
  <c r="W34" i="6" s="1"/>
  <c r="Y33" i="6"/>
  <c r="Y34" i="6" s="1"/>
  <c r="L33" i="6"/>
  <c r="L34" i="6" s="1"/>
  <c r="X33" i="6"/>
  <c r="J28" i="9"/>
  <c r="D69" i="10" a="1"/>
  <c r="V69" i="10" s="1"/>
  <c r="D28" i="10" a="1"/>
  <c r="H28" i="10" s="1"/>
  <c r="AI34" i="7"/>
  <c r="U34" i="7"/>
  <c r="S34" i="7"/>
  <c r="V34" i="7"/>
  <c r="W34" i="7"/>
  <c r="AO34" i="7"/>
  <c r="P34" i="7"/>
  <c r="N34" i="7"/>
  <c r="E34" i="7"/>
  <c r="AP34" i="7"/>
  <c r="AG34" i="7"/>
  <c r="H34" i="7"/>
  <c r="F34" i="7"/>
  <c r="AJ34" i="7"/>
  <c r="AH34" i="7"/>
  <c r="Y34" i="7"/>
  <c r="AA34" i="7"/>
  <c r="Z34" i="7"/>
  <c r="AE34" i="7"/>
  <c r="K34" i="7"/>
  <c r="O34" i="7"/>
  <c r="AB34" i="7"/>
  <c r="Q34" i="7"/>
  <c r="T34" i="7"/>
  <c r="R34" i="7"/>
  <c r="I34" i="7"/>
  <c r="G34" i="7"/>
  <c r="AK34" i="7"/>
  <c r="L34" i="7"/>
  <c r="J34" i="7"/>
  <c r="AN34" i="7"/>
  <c r="AL34" i="7"/>
  <c r="AC34" i="7"/>
  <c r="AF34" i="7"/>
  <c r="AD34" i="7"/>
  <c r="AM34" i="7"/>
  <c r="M34" i="7"/>
  <c r="R28" i="9"/>
  <c r="E69" i="10"/>
  <c r="I69" i="10"/>
  <c r="D193" i="9" a="1"/>
  <c r="P193" i="9" s="1"/>
  <c r="Q28" i="10"/>
  <c r="D69" i="9" a="1"/>
  <c r="E69" i="9" s="1"/>
  <c r="W14" i="7"/>
  <c r="AS9" i="7" s="1"/>
  <c r="G28" i="9"/>
  <c r="L28" i="9"/>
  <c r="E28" i="9"/>
  <c r="V28" i="9"/>
  <c r="O28" i="9"/>
  <c r="P69" i="10"/>
  <c r="T152" i="9"/>
  <c r="D152" i="9" a="1"/>
  <c r="M152" i="9" s="1"/>
  <c r="G152" i="9"/>
  <c r="D186" i="10" a="1"/>
  <c r="T186" i="10" s="1"/>
  <c r="V186" i="10"/>
  <c r="D145" i="10" a="1"/>
  <c r="T145" i="10" s="1"/>
  <c r="V193" i="9"/>
  <c r="K28" i="10"/>
  <c r="V28" i="10"/>
  <c r="K69" i="9"/>
  <c r="F69" i="9"/>
  <c r="S28" i="9"/>
  <c r="N273" i="19"/>
  <c r="N260" i="19"/>
  <c r="N287" i="19"/>
  <c r="J123" i="19"/>
  <c r="F252" i="19" s="1"/>
  <c r="AK387" i="19" s="1"/>
  <c r="H858" i="20"/>
  <c r="H1039" i="20"/>
  <c r="H1059" i="20"/>
  <c r="J281" i="19"/>
  <c r="J124" i="19"/>
  <c r="F253" i="19" s="1"/>
  <c r="AL387" i="19" s="1"/>
  <c r="H385" i="20"/>
  <c r="H839" i="20"/>
  <c r="H842" i="20"/>
  <c r="J94" i="19"/>
  <c r="F223" i="19" s="1"/>
  <c r="H387" i="19" s="1"/>
  <c r="J100" i="19"/>
  <c r="F229" i="19" s="1"/>
  <c r="N387" i="19" s="1"/>
  <c r="J265" i="19"/>
  <c r="J276" i="19"/>
  <c r="N269" i="19"/>
  <c r="J291" i="19"/>
  <c r="J97" i="19"/>
  <c r="F226" i="19" s="1"/>
  <c r="K387" i="19" s="1"/>
  <c r="J108" i="19"/>
  <c r="F237" i="19" s="1"/>
  <c r="V387" i="19" s="1"/>
  <c r="N276" i="19"/>
  <c r="J294" i="19"/>
  <c r="H1006" i="19"/>
  <c r="J1006" i="19" s="1"/>
  <c r="H1071" i="20"/>
  <c r="N265" i="19"/>
  <c r="J116" i="19"/>
  <c r="F245" i="19" s="1"/>
  <c r="J119" i="19"/>
  <c r="F248" i="19" s="1"/>
  <c r="AG387" i="19" s="1"/>
  <c r="H864" i="20"/>
  <c r="H380" i="20"/>
  <c r="H343" i="20"/>
  <c r="H1080" i="20"/>
  <c r="H1058" i="19"/>
  <c r="J1058" i="19" s="1"/>
  <c r="H1084" i="20"/>
  <c r="H389" i="20"/>
  <c r="H1019" i="19"/>
  <c r="J1019" i="19" s="1"/>
  <c r="J269" i="19"/>
  <c r="H1047" i="20"/>
  <c r="H351" i="20"/>
  <c r="H1069" i="19"/>
  <c r="J1069" i="19" s="1"/>
  <c r="H1068" i="20"/>
  <c r="H373" i="20"/>
  <c r="H1003" i="19"/>
  <c r="J1003" i="19" s="1"/>
  <c r="H1013" i="20"/>
  <c r="H317" i="20"/>
  <c r="H1035" i="19"/>
  <c r="J1035" i="19" s="1"/>
  <c r="J110" i="19"/>
  <c r="F239" i="19" s="1"/>
  <c r="H855" i="20"/>
  <c r="J261" i="19"/>
  <c r="N261" i="19"/>
  <c r="J118" i="19"/>
  <c r="F247" i="19" s="1"/>
  <c r="H863" i="20"/>
  <c r="J104" i="19"/>
  <c r="F233" i="19" s="1"/>
  <c r="H849" i="20"/>
  <c r="N243" i="19"/>
  <c r="J243" i="19"/>
  <c r="H331" i="20"/>
  <c r="H1027" i="20"/>
  <c r="H1049" i="19"/>
  <c r="J1049" i="19" s="1"/>
  <c r="H1045" i="20"/>
  <c r="H349" i="20"/>
  <c r="H1067" i="19"/>
  <c r="J1067" i="19" s="1"/>
  <c r="H347" i="20"/>
  <c r="H1043" i="20"/>
  <c r="H1065" i="19"/>
  <c r="J1065" i="19" s="1"/>
  <c r="H1025" i="20"/>
  <c r="H329" i="20"/>
  <c r="H1047" i="19"/>
  <c r="J1047" i="19" s="1"/>
  <c r="J286" i="19"/>
  <c r="N286" i="19"/>
  <c r="J272" i="19"/>
  <c r="N272" i="19"/>
  <c r="J120" i="19"/>
  <c r="F249" i="19" s="1"/>
  <c r="H865" i="20"/>
  <c r="N242" i="19"/>
  <c r="J242" i="19"/>
  <c r="N274" i="19"/>
  <c r="J274" i="19"/>
  <c r="N267" i="19"/>
  <c r="J267" i="19"/>
  <c r="J285" i="19"/>
  <c r="N285" i="19"/>
  <c r="N250" i="19"/>
  <c r="J250" i="19"/>
  <c r="J103" i="19"/>
  <c r="F232" i="19" s="1"/>
  <c r="H848" i="20"/>
  <c r="J284" i="19"/>
  <c r="N284" i="19"/>
  <c r="N282" i="19"/>
  <c r="J282" i="19"/>
  <c r="N295" i="19"/>
  <c r="J295" i="19"/>
  <c r="J117" i="19"/>
  <c r="F246" i="19" s="1"/>
  <c r="H862" i="20"/>
  <c r="H1029" i="20"/>
  <c r="H333" i="20"/>
  <c r="H1051" i="19"/>
  <c r="J1051" i="19" s="1"/>
  <c r="H1012" i="20"/>
  <c r="H316" i="20"/>
  <c r="H1034" i="19"/>
  <c r="J1034" i="19" s="1"/>
  <c r="J93" i="19"/>
  <c r="F222" i="19" s="1"/>
  <c r="H838" i="20"/>
  <c r="J264" i="19"/>
  <c r="N264" i="19"/>
  <c r="N231" i="19"/>
  <c r="J231" i="19"/>
  <c r="J236" i="19"/>
  <c r="N236" i="19"/>
  <c r="J254" i="19"/>
  <c r="N254" i="19"/>
  <c r="J99" i="19"/>
  <c r="F228" i="19" s="1"/>
  <c r="H844" i="20"/>
  <c r="H1044" i="20"/>
  <c r="H348" i="20"/>
  <c r="H1066" i="19"/>
  <c r="J1066" i="19" s="1"/>
  <c r="H1020" i="20"/>
  <c r="H324" i="20"/>
  <c r="H1042" i="19"/>
  <c r="J1042" i="19" s="1"/>
  <c r="J111" i="19"/>
  <c r="H856" i="20"/>
  <c r="H1017" i="20"/>
  <c r="H321" i="20"/>
  <c r="H1039" i="19"/>
  <c r="J1039" i="19" s="1"/>
  <c r="J128" i="19"/>
  <c r="F257" i="19" s="1"/>
  <c r="H873" i="20"/>
  <c r="H1015" i="20"/>
  <c r="H319" i="20"/>
  <c r="H1037" i="19"/>
  <c r="J1037" i="19" s="1"/>
  <c r="J96" i="19"/>
  <c r="F225" i="19" s="1"/>
  <c r="H841" i="20"/>
  <c r="N234" i="19"/>
  <c r="J234" i="19"/>
  <c r="J278" i="19"/>
  <c r="N278" i="19"/>
  <c r="J221" i="19"/>
  <c r="N221" i="19"/>
  <c r="N255" i="19"/>
  <c r="J255" i="19"/>
  <c r="J230" i="19"/>
  <c r="N230" i="19"/>
  <c r="N258" i="19"/>
  <c r="J258" i="19"/>
  <c r="H1028" i="20"/>
  <c r="H332" i="20"/>
  <c r="H1050" i="19"/>
  <c r="J1050" i="19" s="1"/>
  <c r="J138" i="19"/>
  <c r="F263" i="19" s="1"/>
  <c r="H883" i="20"/>
  <c r="H1041" i="20"/>
  <c r="H345" i="20"/>
  <c r="H1063" i="19"/>
  <c r="J1063" i="19" s="1"/>
  <c r="J296" i="19"/>
  <c r="N296" i="19"/>
  <c r="H1092" i="20"/>
  <c r="H397" i="20"/>
  <c r="H1027" i="19"/>
  <c r="J1027" i="19" s="1"/>
  <c r="N283" i="19"/>
  <c r="J283" i="19"/>
  <c r="F279" i="19"/>
  <c r="P651" i="20"/>
  <c r="P691" i="20"/>
  <c r="R296" i="19"/>
  <c r="H1033" i="20"/>
  <c r="H337" i="20"/>
  <c r="H1055" i="19"/>
  <c r="J1055" i="19" s="1"/>
  <c r="H315" i="20"/>
  <c r="H1011" i="20"/>
  <c r="H1033" i="19"/>
  <c r="J1033" i="19" s="1"/>
  <c r="H1037" i="20"/>
  <c r="H341" i="20"/>
  <c r="H1059" i="19"/>
  <c r="J1059" i="19" s="1"/>
  <c r="H1030" i="20"/>
  <c r="H334" i="20"/>
  <c r="H1052" i="19"/>
  <c r="J1052" i="19" s="1"/>
  <c r="J127" i="19"/>
  <c r="F256" i="19" s="1"/>
  <c r="H872" i="20"/>
  <c r="H1046" i="20"/>
  <c r="H350" i="20"/>
  <c r="H1068" i="19"/>
  <c r="J1068" i="19" s="1"/>
  <c r="H1021" i="20"/>
  <c r="H325" i="20"/>
  <c r="H1043" i="19"/>
  <c r="J1043" i="19" s="1"/>
  <c r="J106" i="19"/>
  <c r="F235" i="19" s="1"/>
  <c r="H851" i="20"/>
  <c r="H1076" i="20"/>
  <c r="H381" i="20"/>
  <c r="H1011" i="19"/>
  <c r="J1011" i="19" s="1"/>
  <c r="H1060" i="20"/>
  <c r="H365" i="20"/>
  <c r="H995" i="19"/>
  <c r="J995" i="19" s="1"/>
  <c r="J288" i="19"/>
  <c r="N288" i="19"/>
  <c r="H836" i="20"/>
  <c r="J122" i="19"/>
  <c r="F251" i="19" s="1"/>
  <c r="H867" i="20"/>
  <c r="J241" i="19"/>
  <c r="N241" i="19"/>
  <c r="J238" i="19"/>
  <c r="N238" i="19"/>
  <c r="N290" i="19"/>
  <c r="J290" i="19"/>
  <c r="N271" i="19"/>
  <c r="J271" i="19"/>
  <c r="N227" i="19"/>
  <c r="J227" i="19"/>
  <c r="H1034" i="20"/>
  <c r="H338" i="20"/>
  <c r="H1056" i="19"/>
  <c r="J1056" i="19" s="1"/>
  <c r="J244" i="19"/>
  <c r="N244" i="19"/>
  <c r="F10" i="7"/>
  <c r="F15" i="7"/>
  <c r="I10" i="7"/>
  <c r="M10" i="7"/>
  <c r="Q10" i="7"/>
  <c r="G15" i="7"/>
  <c r="K15" i="7"/>
  <c r="O15" i="7"/>
  <c r="S15" i="7"/>
  <c r="BV470" i="19" l="1"/>
  <c r="L11" i="8"/>
  <c r="M387" i="19"/>
  <c r="W11" i="8"/>
  <c r="X387" i="19"/>
  <c r="N391" i="19"/>
  <c r="N395" i="19"/>
  <c r="N392" i="19"/>
  <c r="N393" i="19"/>
  <c r="N394" i="19"/>
  <c r="N398" i="19"/>
  <c r="N399" i="19"/>
  <c r="N396" i="19"/>
  <c r="N397" i="19"/>
  <c r="N402" i="19"/>
  <c r="N403" i="19"/>
  <c r="N400" i="19"/>
  <c r="N401" i="19"/>
  <c r="N404" i="19"/>
  <c r="N405" i="19"/>
  <c r="N409" i="19"/>
  <c r="N406" i="19"/>
  <c r="N407" i="19"/>
  <c r="N408" i="19"/>
  <c r="N411" i="19"/>
  <c r="N415" i="19"/>
  <c r="N412" i="19"/>
  <c r="N416" i="19"/>
  <c r="N413" i="19"/>
  <c r="N417" i="19"/>
  <c r="N410" i="19"/>
  <c r="N414" i="19"/>
  <c r="N418" i="19"/>
  <c r="N422" i="19"/>
  <c r="N426" i="19"/>
  <c r="N419" i="19"/>
  <c r="N423" i="19"/>
  <c r="N420" i="19"/>
  <c r="N424" i="19"/>
  <c r="N421" i="19"/>
  <c r="N425" i="19"/>
  <c r="N427" i="19"/>
  <c r="N431" i="19"/>
  <c r="N435" i="19"/>
  <c r="N428" i="19"/>
  <c r="N432" i="19"/>
  <c r="N429" i="19"/>
  <c r="N433" i="19"/>
  <c r="N430" i="19"/>
  <c r="N434" i="19"/>
  <c r="N439" i="19"/>
  <c r="N443" i="19"/>
  <c r="N447" i="19"/>
  <c r="N451" i="19"/>
  <c r="N436" i="19"/>
  <c r="N440" i="19"/>
  <c r="N444" i="19"/>
  <c r="N448" i="19"/>
  <c r="N452" i="19"/>
  <c r="N437" i="19"/>
  <c r="N441" i="19"/>
  <c r="N445" i="19"/>
  <c r="N449" i="19"/>
  <c r="N453" i="19"/>
  <c r="N438" i="19"/>
  <c r="N442" i="19"/>
  <c r="N446" i="19"/>
  <c r="N450" i="19"/>
  <c r="N455" i="19"/>
  <c r="N459" i="19"/>
  <c r="N463" i="19"/>
  <c r="N467" i="19"/>
  <c r="N456" i="19"/>
  <c r="N460" i="19"/>
  <c r="N457" i="19"/>
  <c r="N461" i="19"/>
  <c r="N465" i="19"/>
  <c r="N469" i="19"/>
  <c r="N454" i="19"/>
  <c r="N466" i="19"/>
  <c r="N468" i="19"/>
  <c r="N462" i="19"/>
  <c r="N458" i="19"/>
  <c r="N464" i="19"/>
  <c r="AN11" i="8"/>
  <c r="AO387" i="19"/>
  <c r="X25" i="8"/>
  <c r="BL387" i="19"/>
  <c r="AL391" i="19"/>
  <c r="AL392" i="19"/>
  <c r="AL393" i="19"/>
  <c r="AL394" i="19"/>
  <c r="AL398" i="19"/>
  <c r="AL395" i="19"/>
  <c r="AL399" i="19"/>
  <c r="AL396" i="19"/>
  <c r="AL397" i="19"/>
  <c r="AL402" i="19"/>
  <c r="AL403" i="19"/>
  <c r="AL400" i="19"/>
  <c r="AL401" i="19"/>
  <c r="AL405" i="19"/>
  <c r="AL406" i="19"/>
  <c r="AL407" i="19"/>
  <c r="AL404" i="19"/>
  <c r="AL408" i="19"/>
  <c r="AL411" i="19"/>
  <c r="AL415" i="19"/>
  <c r="AL412" i="19"/>
  <c r="AL416" i="19"/>
  <c r="AL409" i="19"/>
  <c r="AL413" i="19"/>
  <c r="AL417" i="19"/>
  <c r="AL410" i="19"/>
  <c r="AL414" i="19"/>
  <c r="AL418" i="19"/>
  <c r="AL422" i="19"/>
  <c r="AL426" i="19"/>
  <c r="AL419" i="19"/>
  <c r="AL423" i="19"/>
  <c r="AL420" i="19"/>
  <c r="AL424" i="19"/>
  <c r="AL421" i="19"/>
  <c r="AL425" i="19"/>
  <c r="AL427" i="19"/>
  <c r="AL431" i="19"/>
  <c r="AL435" i="19"/>
  <c r="AL428" i="19"/>
  <c r="AL432" i="19"/>
  <c r="AL429" i="19"/>
  <c r="AL433" i="19"/>
  <c r="AL430" i="19"/>
  <c r="AL434" i="19"/>
  <c r="AL439" i="19"/>
  <c r="AL443" i="19"/>
  <c r="AL447" i="19"/>
  <c r="AL451" i="19"/>
  <c r="AL436" i="19"/>
  <c r="AL440" i="19"/>
  <c r="AL444" i="19"/>
  <c r="AL448" i="19"/>
  <c r="AL452" i="19"/>
  <c r="AL437" i="19"/>
  <c r="AL441" i="19"/>
  <c r="AL445" i="19"/>
  <c r="AL449" i="19"/>
  <c r="AL438" i="19"/>
  <c r="AL442" i="19"/>
  <c r="AL446" i="19"/>
  <c r="AL450" i="19"/>
  <c r="AL455" i="19"/>
  <c r="AL459" i="19"/>
  <c r="AL463" i="19"/>
  <c r="AL467" i="19"/>
  <c r="AL456" i="19"/>
  <c r="AL460" i="19"/>
  <c r="AL453" i="19"/>
  <c r="AL457" i="19"/>
  <c r="AL461" i="19"/>
  <c r="AL465" i="19"/>
  <c r="AL469" i="19"/>
  <c r="AL454" i="19"/>
  <c r="AL466" i="19"/>
  <c r="AL458" i="19"/>
  <c r="AL468" i="19"/>
  <c r="AL462" i="19"/>
  <c r="AL464" i="19"/>
  <c r="AO11" i="8"/>
  <c r="AP387" i="19"/>
  <c r="AG392" i="19"/>
  <c r="AG393" i="19"/>
  <c r="AG394" i="19"/>
  <c r="AG391" i="19"/>
  <c r="AG395" i="19"/>
  <c r="AG399" i="19"/>
  <c r="AG396" i="19"/>
  <c r="AG397" i="19"/>
  <c r="AG398" i="19"/>
  <c r="AG403" i="19"/>
  <c r="AG400" i="19"/>
  <c r="AG404" i="19"/>
  <c r="AG401" i="19"/>
  <c r="AG402" i="19"/>
  <c r="AG406" i="19"/>
  <c r="AG407" i="19"/>
  <c r="AG408" i="19"/>
  <c r="AG405" i="19"/>
  <c r="AG412" i="19"/>
  <c r="AG416" i="19"/>
  <c r="AG409" i="19"/>
  <c r="AG413" i="19"/>
  <c r="AG417" i="19"/>
  <c r="AG410" i="19"/>
  <c r="AG414" i="19"/>
  <c r="AG411" i="19"/>
  <c r="AG415" i="19"/>
  <c r="AG419" i="19"/>
  <c r="AG423" i="19"/>
  <c r="AG420" i="19"/>
  <c r="AG424" i="19"/>
  <c r="AG421" i="19"/>
  <c r="AG425" i="19"/>
  <c r="AG418" i="19"/>
  <c r="AG422" i="19"/>
  <c r="AG426" i="19"/>
  <c r="AG428" i="19"/>
  <c r="AG432" i="19"/>
  <c r="AG429" i="19"/>
  <c r="AG433" i="19"/>
  <c r="AG430" i="19"/>
  <c r="AG434" i="19"/>
  <c r="AG427" i="19"/>
  <c r="AG431" i="19"/>
  <c r="AG435" i="19"/>
  <c r="AG436" i="19"/>
  <c r="AG440" i="19"/>
  <c r="AG444" i="19"/>
  <c r="AG448" i="19"/>
  <c r="AG452" i="19"/>
  <c r="AG437" i="19"/>
  <c r="AG441" i="19"/>
  <c r="AG445" i="19"/>
  <c r="AG449" i="19"/>
  <c r="AG453" i="19"/>
  <c r="AG438" i="19"/>
  <c r="AG442" i="19"/>
  <c r="AG446" i="19"/>
  <c r="AG450" i="19"/>
  <c r="AG439" i="19"/>
  <c r="AG443" i="19"/>
  <c r="AG447" i="19"/>
  <c r="AG451" i="19"/>
  <c r="AG456" i="19"/>
  <c r="AG460" i="19"/>
  <c r="AG464" i="19"/>
  <c r="AG468" i="19"/>
  <c r="AG457" i="19"/>
  <c r="AG454" i="19"/>
  <c r="AG458" i="19"/>
  <c r="AG462" i="19"/>
  <c r="AG466" i="19"/>
  <c r="AG455" i="19"/>
  <c r="AG467" i="19"/>
  <c r="AG461" i="19"/>
  <c r="AG469" i="19"/>
  <c r="AG463" i="19"/>
  <c r="AG459" i="19"/>
  <c r="AG465" i="19"/>
  <c r="K394" i="19"/>
  <c r="K391" i="19"/>
  <c r="K395" i="19"/>
  <c r="K392" i="19"/>
  <c r="K393" i="19"/>
  <c r="K397" i="19"/>
  <c r="K398" i="19"/>
  <c r="K399" i="19"/>
  <c r="K396" i="19"/>
  <c r="K401" i="19"/>
  <c r="K402" i="19"/>
  <c r="K403" i="19"/>
  <c r="K400" i="19"/>
  <c r="K404" i="19"/>
  <c r="K408" i="19"/>
  <c r="K405" i="19"/>
  <c r="K409" i="19"/>
  <c r="K406" i="19"/>
  <c r="K407" i="19"/>
  <c r="K410" i="19"/>
  <c r="K414" i="19"/>
  <c r="K411" i="19"/>
  <c r="K415" i="19"/>
  <c r="K412" i="19"/>
  <c r="K416" i="19"/>
  <c r="K413" i="19"/>
  <c r="K417" i="19"/>
  <c r="K421" i="19"/>
  <c r="K425" i="19"/>
  <c r="K418" i="19"/>
  <c r="K422" i="19"/>
  <c r="K426" i="19"/>
  <c r="K419" i="19"/>
  <c r="K423" i="19"/>
  <c r="K420" i="19"/>
  <c r="K424" i="19"/>
  <c r="K430" i="19"/>
  <c r="K434" i="19"/>
  <c r="K427" i="19"/>
  <c r="K431" i="19"/>
  <c r="K435" i="19"/>
  <c r="K428" i="19"/>
  <c r="K432" i="19"/>
  <c r="K429" i="19"/>
  <c r="K433" i="19"/>
  <c r="K438" i="19"/>
  <c r="K442" i="19"/>
  <c r="K446" i="19"/>
  <c r="K450" i="19"/>
  <c r="K439" i="19"/>
  <c r="K443" i="19"/>
  <c r="K447" i="19"/>
  <c r="K451" i="19"/>
  <c r="K436" i="19"/>
  <c r="K440" i="19"/>
  <c r="K444" i="19"/>
  <c r="K448" i="19"/>
  <c r="K452" i="19"/>
  <c r="K437" i="19"/>
  <c r="K441" i="19"/>
  <c r="K445" i="19"/>
  <c r="K449" i="19"/>
  <c r="K453" i="19"/>
  <c r="K454" i="19"/>
  <c r="K458" i="19"/>
  <c r="K462" i="19"/>
  <c r="K466" i="19"/>
  <c r="K455" i="19"/>
  <c r="K459" i="19"/>
  <c r="K456" i="19"/>
  <c r="K460" i="19"/>
  <c r="K464" i="19"/>
  <c r="K468" i="19"/>
  <c r="K465" i="19"/>
  <c r="K467" i="19"/>
  <c r="K461" i="19"/>
  <c r="K469" i="19"/>
  <c r="K457" i="19"/>
  <c r="K463" i="19"/>
  <c r="AQ394" i="19"/>
  <c r="AQ391" i="19"/>
  <c r="AQ392" i="19"/>
  <c r="AQ393" i="19"/>
  <c r="AQ397" i="19"/>
  <c r="AQ398" i="19"/>
  <c r="AQ395" i="19"/>
  <c r="AQ399" i="19"/>
  <c r="AQ396" i="19"/>
  <c r="AQ401" i="19"/>
  <c r="AQ402" i="19"/>
  <c r="AQ403" i="19"/>
  <c r="AQ400" i="19"/>
  <c r="AQ408" i="19"/>
  <c r="AQ405" i="19"/>
  <c r="AQ404" i="19"/>
  <c r="AQ406" i="19"/>
  <c r="AQ407" i="19"/>
  <c r="AQ410" i="19"/>
  <c r="AQ414" i="19"/>
  <c r="AQ411" i="19"/>
  <c r="AQ415" i="19"/>
  <c r="AQ412" i="19"/>
  <c r="AQ416" i="19"/>
  <c r="AQ409" i="19"/>
  <c r="AQ413" i="19"/>
  <c r="AQ417" i="19"/>
  <c r="AQ421" i="19"/>
  <c r="AQ425" i="19"/>
  <c r="AQ418" i="19"/>
  <c r="AQ422" i="19"/>
  <c r="AQ426" i="19"/>
  <c r="AQ419" i="19"/>
  <c r="AQ423" i="19"/>
  <c r="AQ420" i="19"/>
  <c r="AQ424" i="19"/>
  <c r="AQ430" i="19"/>
  <c r="AQ434" i="19"/>
  <c r="AQ427" i="19"/>
  <c r="AQ431" i="19"/>
  <c r="AQ435" i="19"/>
  <c r="AQ428" i="19"/>
  <c r="AQ432" i="19"/>
  <c r="AQ429" i="19"/>
  <c r="AQ433" i="19"/>
  <c r="AQ438" i="19"/>
  <c r="AQ442" i="19"/>
  <c r="AQ446" i="19"/>
  <c r="AQ450" i="19"/>
  <c r="AQ439" i="19"/>
  <c r="AQ443" i="19"/>
  <c r="AQ447" i="19"/>
  <c r="AQ451" i="19"/>
  <c r="AQ436" i="19"/>
  <c r="AQ440" i="19"/>
  <c r="AQ444" i="19"/>
  <c r="AQ448" i="19"/>
  <c r="AQ452" i="19"/>
  <c r="AQ437" i="19"/>
  <c r="AQ441" i="19"/>
  <c r="AQ445" i="19"/>
  <c r="AQ449" i="19"/>
  <c r="AQ454" i="19"/>
  <c r="AQ458" i="19"/>
  <c r="AQ462" i="19"/>
  <c r="AQ466" i="19"/>
  <c r="AQ455" i="19"/>
  <c r="AQ459" i="19"/>
  <c r="AQ456" i="19"/>
  <c r="AQ460" i="19"/>
  <c r="AQ464" i="19"/>
  <c r="AQ468" i="19"/>
  <c r="AQ453" i="19"/>
  <c r="AQ465" i="19"/>
  <c r="AQ467" i="19"/>
  <c r="AQ461" i="19"/>
  <c r="AQ469" i="19"/>
  <c r="AQ457" i="19"/>
  <c r="AQ463" i="19"/>
  <c r="BK394" i="19"/>
  <c r="BK391" i="19"/>
  <c r="BK392" i="19"/>
  <c r="BK393" i="19"/>
  <c r="BK397" i="19"/>
  <c r="BK398" i="19"/>
  <c r="BK395" i="19"/>
  <c r="BK396" i="19"/>
  <c r="BK401" i="19"/>
  <c r="BK402" i="19"/>
  <c r="BK403" i="19"/>
  <c r="BK399" i="19"/>
  <c r="BK400" i="19"/>
  <c r="BK404" i="19"/>
  <c r="BK408" i="19"/>
  <c r="BK405" i="19"/>
  <c r="BK406" i="19"/>
  <c r="BK407" i="19"/>
  <c r="BK410" i="19"/>
  <c r="BK414" i="19"/>
  <c r="BK411" i="19"/>
  <c r="BK415" i="19"/>
  <c r="BK412" i="19"/>
  <c r="BK416" i="19"/>
  <c r="BK409" i="19"/>
  <c r="BK413" i="19"/>
  <c r="BK417" i="19"/>
  <c r="BK421" i="19"/>
  <c r="BK425" i="19"/>
  <c r="BK418" i="19"/>
  <c r="BK422" i="19"/>
  <c r="BK426" i="19"/>
  <c r="BK419" i="19"/>
  <c r="BK423" i="19"/>
  <c r="BK420" i="19"/>
  <c r="BK424" i="19"/>
  <c r="BK430" i="19"/>
  <c r="BK434" i="19"/>
  <c r="BK427" i="19"/>
  <c r="BK431" i="19"/>
  <c r="BK428" i="19"/>
  <c r="BK432" i="19"/>
  <c r="BK429" i="19"/>
  <c r="BK433" i="19"/>
  <c r="BK438" i="19"/>
  <c r="BK442" i="19"/>
  <c r="BK446" i="19"/>
  <c r="BK450" i="19"/>
  <c r="BK435" i="19"/>
  <c r="BK439" i="19"/>
  <c r="BK443" i="19"/>
  <c r="BK447" i="19"/>
  <c r="BK451" i="19"/>
  <c r="BK436" i="19"/>
  <c r="BK440" i="19"/>
  <c r="BK444" i="19"/>
  <c r="BK448" i="19"/>
  <c r="BK452" i="19"/>
  <c r="BK437" i="19"/>
  <c r="BK441" i="19"/>
  <c r="BK445" i="19"/>
  <c r="BK449" i="19"/>
  <c r="BK454" i="19"/>
  <c r="BK458" i="19"/>
  <c r="BK462" i="19"/>
  <c r="BK466" i="19"/>
  <c r="BK455" i="19"/>
  <c r="BK459" i="19"/>
  <c r="BK456" i="19"/>
  <c r="BK460" i="19"/>
  <c r="BK464" i="19"/>
  <c r="BK468" i="19"/>
  <c r="BK453" i="19"/>
  <c r="BK457" i="19"/>
  <c r="BK461" i="19"/>
  <c r="BK469" i="19"/>
  <c r="BK463" i="19"/>
  <c r="BK465" i="19"/>
  <c r="BK467" i="19"/>
  <c r="AZ393" i="19"/>
  <c r="AZ394" i="19"/>
  <c r="AZ391" i="19"/>
  <c r="AZ392" i="19"/>
  <c r="AZ396" i="19"/>
  <c r="AZ397" i="19"/>
  <c r="AZ398" i="19"/>
  <c r="AZ395" i="19"/>
  <c r="AZ400" i="19"/>
  <c r="AZ401" i="19"/>
  <c r="AZ399" i="19"/>
  <c r="AZ402" i="19"/>
  <c r="AZ403" i="19"/>
  <c r="AZ407" i="19"/>
  <c r="AZ404" i="19"/>
  <c r="AZ408" i="19"/>
  <c r="AZ405" i="19"/>
  <c r="AZ406" i="19"/>
  <c r="AZ409" i="19"/>
  <c r="AZ413" i="19"/>
  <c r="AZ417" i="19"/>
  <c r="AZ410" i="19"/>
  <c r="AZ414" i="19"/>
  <c r="AZ411" i="19"/>
  <c r="AZ415" i="19"/>
  <c r="AZ412" i="19"/>
  <c r="AZ416" i="19"/>
  <c r="AZ420" i="19"/>
  <c r="AZ424" i="19"/>
  <c r="AZ421" i="19"/>
  <c r="AZ425" i="19"/>
  <c r="AZ418" i="19"/>
  <c r="AZ422" i="19"/>
  <c r="AZ426" i="19"/>
  <c r="AZ419" i="19"/>
  <c r="AZ423" i="19"/>
  <c r="AZ429" i="19"/>
  <c r="AZ433" i="19"/>
  <c r="AZ430" i="19"/>
  <c r="AZ434" i="19"/>
  <c r="AZ427" i="19"/>
  <c r="AZ431" i="19"/>
  <c r="AZ435" i="19"/>
  <c r="AZ428" i="19"/>
  <c r="AZ432" i="19"/>
  <c r="AZ437" i="19"/>
  <c r="AZ441" i="19"/>
  <c r="AZ445" i="19"/>
  <c r="AZ449" i="19"/>
  <c r="AZ438" i="19"/>
  <c r="AZ442" i="19"/>
  <c r="AZ446" i="19"/>
  <c r="AZ450" i="19"/>
  <c r="AZ439" i="19"/>
  <c r="AZ443" i="19"/>
  <c r="AZ447" i="19"/>
  <c r="AZ451" i="19"/>
  <c r="AZ436" i="19"/>
  <c r="AZ440" i="19"/>
  <c r="AZ444" i="19"/>
  <c r="AZ448" i="19"/>
  <c r="AZ452" i="19"/>
  <c r="AZ453" i="19"/>
  <c r="AZ457" i="19"/>
  <c r="AZ461" i="19"/>
  <c r="AZ465" i="19"/>
  <c r="AZ469" i="19"/>
  <c r="AZ454" i="19"/>
  <c r="AZ458" i="19"/>
  <c r="AZ455" i="19"/>
  <c r="AZ459" i="19"/>
  <c r="AZ463" i="19"/>
  <c r="AZ467" i="19"/>
  <c r="AZ468" i="19"/>
  <c r="AZ462" i="19"/>
  <c r="AZ456" i="19"/>
  <c r="AZ464" i="19"/>
  <c r="AZ460" i="19"/>
  <c r="AZ466" i="19"/>
  <c r="F391" i="19"/>
  <c r="F395" i="19"/>
  <c r="F392" i="19"/>
  <c r="F393" i="19"/>
  <c r="F394" i="19"/>
  <c r="F398" i="19"/>
  <c r="F399" i="19"/>
  <c r="F396" i="19"/>
  <c r="F397" i="19"/>
  <c r="F402" i="19"/>
  <c r="F403" i="19"/>
  <c r="F400" i="19"/>
  <c r="F404" i="19"/>
  <c r="F401" i="19"/>
  <c r="F405" i="19"/>
  <c r="F409" i="19"/>
  <c r="F406" i="19"/>
  <c r="F407" i="19"/>
  <c r="F408" i="19"/>
  <c r="F411" i="19"/>
  <c r="F415" i="19"/>
  <c r="F412" i="19"/>
  <c r="F416" i="19"/>
  <c r="F413" i="19"/>
  <c r="F417" i="19"/>
  <c r="F410" i="19"/>
  <c r="F414" i="19"/>
  <c r="F418" i="19"/>
  <c r="F422" i="19"/>
  <c r="F426" i="19"/>
  <c r="F419" i="19"/>
  <c r="F423" i="19"/>
  <c r="F420" i="19"/>
  <c r="F424" i="19"/>
  <c r="F421" i="19"/>
  <c r="F425" i="19"/>
  <c r="F427" i="19"/>
  <c r="F431" i="19"/>
  <c r="F435" i="19"/>
  <c r="F428" i="19"/>
  <c r="F432" i="19"/>
  <c r="F429" i="19"/>
  <c r="F433" i="19"/>
  <c r="F430" i="19"/>
  <c r="F434" i="19"/>
  <c r="F439" i="19"/>
  <c r="F443" i="19"/>
  <c r="F447" i="19"/>
  <c r="F451" i="19"/>
  <c r="F436" i="19"/>
  <c r="F440" i="19"/>
  <c r="F444" i="19"/>
  <c r="F448" i="19"/>
  <c r="F452" i="19"/>
  <c r="F437" i="19"/>
  <c r="F441" i="19"/>
  <c r="F445" i="19"/>
  <c r="F449" i="19"/>
  <c r="F453" i="19"/>
  <c r="F438" i="19"/>
  <c r="F442" i="19"/>
  <c r="F446" i="19"/>
  <c r="F450" i="19"/>
  <c r="F455" i="19"/>
  <c r="F459" i="19"/>
  <c r="F463" i="19"/>
  <c r="F467" i="19"/>
  <c r="F456" i="19"/>
  <c r="F460" i="19"/>
  <c r="F457" i="19"/>
  <c r="F461" i="19"/>
  <c r="F465" i="19"/>
  <c r="F469" i="19"/>
  <c r="F454" i="19"/>
  <c r="F466" i="19"/>
  <c r="F458" i="19"/>
  <c r="F468" i="19"/>
  <c r="F462" i="19"/>
  <c r="F464" i="19"/>
  <c r="P393" i="19"/>
  <c r="P394" i="19"/>
  <c r="P391" i="19"/>
  <c r="P395" i="19"/>
  <c r="P392" i="19"/>
  <c r="P396" i="19"/>
  <c r="P397" i="19"/>
  <c r="P398" i="19"/>
  <c r="P399" i="19"/>
  <c r="P400" i="19"/>
  <c r="P404" i="19"/>
  <c r="P401" i="19"/>
  <c r="P402" i="19"/>
  <c r="P403" i="19"/>
  <c r="P407" i="19"/>
  <c r="P408" i="19"/>
  <c r="P405" i="19"/>
  <c r="P406" i="19"/>
  <c r="P413" i="19"/>
  <c r="P417" i="19"/>
  <c r="P409" i="19"/>
  <c r="P410" i="19"/>
  <c r="P414" i="19"/>
  <c r="P411" i="19"/>
  <c r="P415" i="19"/>
  <c r="P412" i="19"/>
  <c r="P416" i="19"/>
  <c r="P420" i="19"/>
  <c r="P424" i="19"/>
  <c r="P421" i="19"/>
  <c r="P425" i="19"/>
  <c r="P418" i="19"/>
  <c r="P422" i="19"/>
  <c r="P426" i="19"/>
  <c r="P419" i="19"/>
  <c r="P423" i="19"/>
  <c r="P429" i="19"/>
  <c r="P433" i="19"/>
  <c r="P430" i="19"/>
  <c r="P434" i="19"/>
  <c r="P427" i="19"/>
  <c r="P431" i="19"/>
  <c r="P435" i="19"/>
  <c r="P428" i="19"/>
  <c r="P432" i="19"/>
  <c r="P437" i="19"/>
  <c r="P441" i="19"/>
  <c r="P445" i="19"/>
  <c r="P449" i="19"/>
  <c r="P453" i="19"/>
  <c r="P438" i="19"/>
  <c r="P442" i="19"/>
  <c r="P446" i="19"/>
  <c r="P450" i="19"/>
  <c r="P439" i="19"/>
  <c r="P443" i="19"/>
  <c r="P447" i="19"/>
  <c r="P451" i="19"/>
  <c r="P436" i="19"/>
  <c r="P440" i="19"/>
  <c r="P444" i="19"/>
  <c r="P448" i="19"/>
  <c r="P452" i="19"/>
  <c r="P457" i="19"/>
  <c r="P461" i="19"/>
  <c r="P465" i="19"/>
  <c r="P469" i="19"/>
  <c r="P454" i="19"/>
  <c r="P458" i="19"/>
  <c r="P455" i="19"/>
  <c r="P459" i="19"/>
  <c r="P463" i="19"/>
  <c r="P467" i="19"/>
  <c r="P456" i="19"/>
  <c r="P464" i="19"/>
  <c r="P466" i="19"/>
  <c r="P460" i="19"/>
  <c r="P468" i="19"/>
  <c r="P462" i="19"/>
  <c r="CC392" i="19"/>
  <c r="CC393" i="19"/>
  <c r="CC394" i="19"/>
  <c r="CC391" i="19"/>
  <c r="CC395" i="19"/>
  <c r="CC396" i="19"/>
  <c r="CC397" i="19"/>
  <c r="CC398" i="19"/>
  <c r="CC399" i="19"/>
  <c r="CC403" i="19"/>
  <c r="CC400" i="19"/>
  <c r="CC401" i="19"/>
  <c r="CC402" i="19"/>
  <c r="CC406" i="19"/>
  <c r="CC407" i="19"/>
  <c r="CC404" i="19"/>
  <c r="CC405" i="19"/>
  <c r="CC408" i="19"/>
  <c r="CC412" i="19"/>
  <c r="CC416" i="19"/>
  <c r="CC409" i="19"/>
  <c r="CC413" i="19"/>
  <c r="CC410" i="19"/>
  <c r="CC414" i="19"/>
  <c r="CC411" i="19"/>
  <c r="CC415" i="19"/>
  <c r="CC419" i="19"/>
  <c r="CC423" i="19"/>
  <c r="CC420" i="19"/>
  <c r="CC424" i="19"/>
  <c r="CC417" i="19"/>
  <c r="CC421" i="19"/>
  <c r="CC425" i="19"/>
  <c r="CC418" i="19"/>
  <c r="CC422" i="19"/>
  <c r="CC428" i="19"/>
  <c r="CC432" i="19"/>
  <c r="CC429" i="19"/>
  <c r="CC433" i="19"/>
  <c r="CC426" i="19"/>
  <c r="CC430" i="19"/>
  <c r="CC434" i="19"/>
  <c r="CC427" i="19"/>
  <c r="CC431" i="19"/>
  <c r="CC436" i="19"/>
  <c r="CC440" i="19"/>
  <c r="CC444" i="19"/>
  <c r="CC448" i="19"/>
  <c r="CC452" i="19"/>
  <c r="CC437" i="19"/>
  <c r="CC441" i="19"/>
  <c r="CC445" i="19"/>
  <c r="CC449" i="19"/>
  <c r="CC438" i="19"/>
  <c r="CC442" i="19"/>
  <c r="CC446" i="19"/>
  <c r="CC450" i="19"/>
  <c r="CC435" i="19"/>
  <c r="CC439" i="19"/>
  <c r="CC443" i="19"/>
  <c r="CC447" i="19"/>
  <c r="CC451" i="19"/>
  <c r="CC456" i="19"/>
  <c r="CC460" i="19"/>
  <c r="CC464" i="19"/>
  <c r="CC468" i="19"/>
  <c r="CC453" i="19"/>
  <c r="CC457" i="19"/>
  <c r="CC454" i="19"/>
  <c r="CC458" i="19"/>
  <c r="CC462" i="19"/>
  <c r="CC466" i="19"/>
  <c r="CC455" i="19"/>
  <c r="CC467" i="19"/>
  <c r="CC461" i="19"/>
  <c r="CC469" i="19"/>
  <c r="CC463" i="19"/>
  <c r="CC459" i="19"/>
  <c r="CC465" i="19"/>
  <c r="AE11" i="8"/>
  <c r="AF387" i="19"/>
  <c r="AC11" i="8"/>
  <c r="AD387" i="19"/>
  <c r="AM394" i="19"/>
  <c r="AM391" i="19"/>
  <c r="AM392" i="19"/>
  <c r="AM393" i="19"/>
  <c r="AM397" i="19"/>
  <c r="AM398" i="19"/>
  <c r="AM395" i="19"/>
  <c r="AM399" i="19"/>
  <c r="AM396" i="19"/>
  <c r="AM401" i="19"/>
  <c r="AM402" i="19"/>
  <c r="AM403" i="19"/>
  <c r="AM400" i="19"/>
  <c r="AM404" i="19"/>
  <c r="AM408" i="19"/>
  <c r="AM405" i="19"/>
  <c r="AM406" i="19"/>
  <c r="AM407" i="19"/>
  <c r="AM410" i="19"/>
  <c r="AM414" i="19"/>
  <c r="AM411" i="19"/>
  <c r="AM415" i="19"/>
  <c r="AM412" i="19"/>
  <c r="AM416" i="19"/>
  <c r="AM409" i="19"/>
  <c r="AM413" i="19"/>
  <c r="AM417" i="19"/>
  <c r="AM421" i="19"/>
  <c r="AM425" i="19"/>
  <c r="AM418" i="19"/>
  <c r="AM422" i="19"/>
  <c r="AM426" i="19"/>
  <c r="AM419" i="19"/>
  <c r="AM423" i="19"/>
  <c r="AM420" i="19"/>
  <c r="AM424" i="19"/>
  <c r="AM430" i="19"/>
  <c r="AM434" i="19"/>
  <c r="AM427" i="19"/>
  <c r="AM431" i="19"/>
  <c r="AM435" i="19"/>
  <c r="AM428" i="19"/>
  <c r="AM432" i="19"/>
  <c r="AM429" i="19"/>
  <c r="AM433" i="19"/>
  <c r="AM438" i="19"/>
  <c r="AM442" i="19"/>
  <c r="AM446" i="19"/>
  <c r="AM450" i="19"/>
  <c r="AM439" i="19"/>
  <c r="AM443" i="19"/>
  <c r="AM447" i="19"/>
  <c r="AM451" i="19"/>
  <c r="AM436" i="19"/>
  <c r="AM440" i="19"/>
  <c r="AM444" i="19"/>
  <c r="AM448" i="19"/>
  <c r="AM452" i="19"/>
  <c r="AM437" i="19"/>
  <c r="AM441" i="19"/>
  <c r="AM445" i="19"/>
  <c r="AM449" i="19"/>
  <c r="AM454" i="19"/>
  <c r="AM458" i="19"/>
  <c r="AM462" i="19"/>
  <c r="AM466" i="19"/>
  <c r="AM455" i="19"/>
  <c r="AM459" i="19"/>
  <c r="AM456" i="19"/>
  <c r="AM460" i="19"/>
  <c r="AM464" i="19"/>
  <c r="AM468" i="19"/>
  <c r="AM453" i="19"/>
  <c r="AM461" i="19"/>
  <c r="AM469" i="19"/>
  <c r="AM463" i="19"/>
  <c r="AM457" i="19"/>
  <c r="AM465" i="19"/>
  <c r="AM467" i="19"/>
  <c r="BR391" i="19"/>
  <c r="BR392" i="19"/>
  <c r="BR393" i="19"/>
  <c r="BR394" i="19"/>
  <c r="BR398" i="19"/>
  <c r="BR395" i="19"/>
  <c r="BR396" i="19"/>
  <c r="BR397" i="19"/>
  <c r="BR402" i="19"/>
  <c r="BR403" i="19"/>
  <c r="BR400" i="19"/>
  <c r="BR399" i="19"/>
  <c r="BR401" i="19"/>
  <c r="BR405" i="19"/>
  <c r="BR406" i="19"/>
  <c r="BR407" i="19"/>
  <c r="BR404" i="19"/>
  <c r="BR408" i="19"/>
  <c r="BR411" i="19"/>
  <c r="BR415" i="19"/>
  <c r="BR412" i="19"/>
  <c r="BR416" i="19"/>
  <c r="BR409" i="19"/>
  <c r="BR413" i="19"/>
  <c r="BR417" i="19"/>
  <c r="BR410" i="19"/>
  <c r="BR414" i="19"/>
  <c r="BR418" i="19"/>
  <c r="BR422" i="19"/>
  <c r="BR419" i="19"/>
  <c r="BR423" i="19"/>
  <c r="BR420" i="19"/>
  <c r="BR424" i="19"/>
  <c r="BR421" i="19"/>
  <c r="BR425" i="19"/>
  <c r="BR427" i="19"/>
  <c r="BR431" i="19"/>
  <c r="BR428" i="19"/>
  <c r="BR432" i="19"/>
  <c r="BR429" i="19"/>
  <c r="BR433" i="19"/>
  <c r="BR426" i="19"/>
  <c r="BR430" i="19"/>
  <c r="BR434" i="19"/>
  <c r="BR435" i="19"/>
  <c r="BR439" i="19"/>
  <c r="BR443" i="19"/>
  <c r="BR447" i="19"/>
  <c r="BR451" i="19"/>
  <c r="BR436" i="19"/>
  <c r="BR440" i="19"/>
  <c r="BR444" i="19"/>
  <c r="BR448" i="19"/>
  <c r="BR452" i="19"/>
  <c r="BR437" i="19"/>
  <c r="BR441" i="19"/>
  <c r="BR445" i="19"/>
  <c r="BR449" i="19"/>
  <c r="BR438" i="19"/>
  <c r="BR442" i="19"/>
  <c r="BR446" i="19"/>
  <c r="BR450" i="19"/>
  <c r="BR455" i="19"/>
  <c r="BR459" i="19"/>
  <c r="BR463" i="19"/>
  <c r="BR467" i="19"/>
  <c r="BR456" i="19"/>
  <c r="BR460" i="19"/>
  <c r="BR453" i="19"/>
  <c r="BR457" i="19"/>
  <c r="BR461" i="19"/>
  <c r="BR465" i="19"/>
  <c r="BR469" i="19"/>
  <c r="BR454" i="19"/>
  <c r="BR466" i="19"/>
  <c r="BR458" i="19"/>
  <c r="BR468" i="19"/>
  <c r="BR462" i="19"/>
  <c r="BR464" i="19"/>
  <c r="BE392" i="19"/>
  <c r="BE393" i="19"/>
  <c r="BE394" i="19"/>
  <c r="BE391" i="19"/>
  <c r="BE395" i="19"/>
  <c r="BE399" i="19"/>
  <c r="BE396" i="19"/>
  <c r="BE397" i="19"/>
  <c r="BE398" i="19"/>
  <c r="BE403" i="19"/>
  <c r="BE400" i="19"/>
  <c r="BE401" i="19"/>
  <c r="BE402" i="19"/>
  <c r="BE406" i="19"/>
  <c r="BE407" i="19"/>
  <c r="BE404" i="19"/>
  <c r="BE408" i="19"/>
  <c r="BE405" i="19"/>
  <c r="BE412" i="19"/>
  <c r="BE416" i="19"/>
  <c r="BE409" i="19"/>
  <c r="BE413" i="19"/>
  <c r="BE417" i="19"/>
  <c r="BE410" i="19"/>
  <c r="BE414" i="19"/>
  <c r="BE411" i="19"/>
  <c r="BE415" i="19"/>
  <c r="BE419" i="19"/>
  <c r="BE423" i="19"/>
  <c r="BE420" i="19"/>
  <c r="BE424" i="19"/>
  <c r="BE421" i="19"/>
  <c r="BE425" i="19"/>
  <c r="BE418" i="19"/>
  <c r="BE422" i="19"/>
  <c r="BE426" i="19"/>
  <c r="BE428" i="19"/>
  <c r="BE432" i="19"/>
  <c r="BE429" i="19"/>
  <c r="BE433" i="19"/>
  <c r="BE430" i="19"/>
  <c r="BE434" i="19"/>
  <c r="BE427" i="19"/>
  <c r="BE431" i="19"/>
  <c r="BE436" i="19"/>
  <c r="BE440" i="19"/>
  <c r="BE444" i="19"/>
  <c r="BE448" i="19"/>
  <c r="BE452" i="19"/>
  <c r="BE435" i="19"/>
  <c r="BE437" i="19"/>
  <c r="BE441" i="19"/>
  <c r="BE445" i="19"/>
  <c r="BE449" i="19"/>
  <c r="BE438" i="19"/>
  <c r="BE442" i="19"/>
  <c r="BE446" i="19"/>
  <c r="BE450" i="19"/>
  <c r="BE439" i="19"/>
  <c r="BE443" i="19"/>
  <c r="BE447" i="19"/>
  <c r="BE451" i="19"/>
  <c r="BE456" i="19"/>
  <c r="BE460" i="19"/>
  <c r="BE464" i="19"/>
  <c r="BE468" i="19"/>
  <c r="BE453" i="19"/>
  <c r="BE457" i="19"/>
  <c r="BE454" i="19"/>
  <c r="BE458" i="19"/>
  <c r="BE462" i="19"/>
  <c r="BE466" i="19"/>
  <c r="BE455" i="19"/>
  <c r="BE467" i="19"/>
  <c r="BE459" i="19"/>
  <c r="BE461" i="19"/>
  <c r="BE469" i="19"/>
  <c r="BE463" i="19"/>
  <c r="BE465" i="19"/>
  <c r="O394" i="19"/>
  <c r="O391" i="19"/>
  <c r="O395" i="19"/>
  <c r="O392" i="19"/>
  <c r="O393" i="19"/>
  <c r="O397" i="19"/>
  <c r="O398" i="19"/>
  <c r="O399" i="19"/>
  <c r="O396" i="19"/>
  <c r="O401" i="19"/>
  <c r="O402" i="19"/>
  <c r="O403" i="19"/>
  <c r="O400" i="19"/>
  <c r="O404" i="19"/>
  <c r="O408" i="19"/>
  <c r="O405" i="19"/>
  <c r="O409" i="19"/>
  <c r="O406" i="19"/>
  <c r="O407" i="19"/>
  <c r="O410" i="19"/>
  <c r="O414" i="19"/>
  <c r="O411" i="19"/>
  <c r="O415" i="19"/>
  <c r="O412" i="19"/>
  <c r="O416" i="19"/>
  <c r="O413" i="19"/>
  <c r="O417" i="19"/>
  <c r="O421" i="19"/>
  <c r="O425" i="19"/>
  <c r="O418" i="19"/>
  <c r="O422" i="19"/>
  <c r="O426" i="19"/>
  <c r="O419" i="19"/>
  <c r="O423" i="19"/>
  <c r="O420" i="19"/>
  <c r="O424" i="19"/>
  <c r="O430" i="19"/>
  <c r="O434" i="19"/>
  <c r="O427" i="19"/>
  <c r="O431" i="19"/>
  <c r="O435" i="19"/>
  <c r="O428" i="19"/>
  <c r="O432" i="19"/>
  <c r="O429" i="19"/>
  <c r="O433" i="19"/>
  <c r="O438" i="19"/>
  <c r="O442" i="19"/>
  <c r="O446" i="19"/>
  <c r="O450" i="19"/>
  <c r="O439" i="19"/>
  <c r="O443" i="19"/>
  <c r="O447" i="19"/>
  <c r="O451" i="19"/>
  <c r="O436" i="19"/>
  <c r="O440" i="19"/>
  <c r="O444" i="19"/>
  <c r="O448" i="19"/>
  <c r="O452" i="19"/>
  <c r="O437" i="19"/>
  <c r="O441" i="19"/>
  <c r="O445" i="19"/>
  <c r="O449" i="19"/>
  <c r="O453" i="19"/>
  <c r="O454" i="19"/>
  <c r="O458" i="19"/>
  <c r="O462" i="19"/>
  <c r="O466" i="19"/>
  <c r="O455" i="19"/>
  <c r="O459" i="19"/>
  <c r="O456" i="19"/>
  <c r="O460" i="19"/>
  <c r="O464" i="19"/>
  <c r="O468" i="19"/>
  <c r="O457" i="19"/>
  <c r="O461" i="19"/>
  <c r="O469" i="19"/>
  <c r="O463" i="19"/>
  <c r="O465" i="19"/>
  <c r="O467" i="19"/>
  <c r="BD393" i="19"/>
  <c r="BD394" i="19"/>
  <c r="BD391" i="19"/>
  <c r="BD392" i="19"/>
  <c r="BD396" i="19"/>
  <c r="BD397" i="19"/>
  <c r="BD398" i="19"/>
  <c r="BD395" i="19"/>
  <c r="BD399" i="19"/>
  <c r="BD400" i="19"/>
  <c r="BD401" i="19"/>
  <c r="BD402" i="19"/>
  <c r="BD403" i="19"/>
  <c r="BD407" i="19"/>
  <c r="BD404" i="19"/>
  <c r="BD408" i="19"/>
  <c r="BD405" i="19"/>
  <c r="BD406" i="19"/>
  <c r="BD409" i="19"/>
  <c r="BD413" i="19"/>
  <c r="BD417" i="19"/>
  <c r="BD410" i="19"/>
  <c r="BD414" i="19"/>
  <c r="BD411" i="19"/>
  <c r="BD415" i="19"/>
  <c r="BD412" i="19"/>
  <c r="BD416" i="19"/>
  <c r="BD420" i="19"/>
  <c r="BD424" i="19"/>
  <c r="BD421" i="19"/>
  <c r="BD425" i="19"/>
  <c r="BD418" i="19"/>
  <c r="BD422" i="19"/>
  <c r="BD426" i="19"/>
  <c r="BD419" i="19"/>
  <c r="BD423" i="19"/>
  <c r="BD429" i="19"/>
  <c r="BD433" i="19"/>
  <c r="BD430" i="19"/>
  <c r="BD434" i="19"/>
  <c r="BD427" i="19"/>
  <c r="BD431" i="19"/>
  <c r="BD435" i="19"/>
  <c r="BD428" i="19"/>
  <c r="BD432" i="19"/>
  <c r="BD437" i="19"/>
  <c r="BD441" i="19"/>
  <c r="BD445" i="19"/>
  <c r="BD449" i="19"/>
  <c r="BD438" i="19"/>
  <c r="BD442" i="19"/>
  <c r="BD446" i="19"/>
  <c r="BD450" i="19"/>
  <c r="BD439" i="19"/>
  <c r="BD443" i="19"/>
  <c r="BD447" i="19"/>
  <c r="BD451" i="19"/>
  <c r="BD436" i="19"/>
  <c r="BD440" i="19"/>
  <c r="BD444" i="19"/>
  <c r="BD448" i="19"/>
  <c r="BD452" i="19"/>
  <c r="BD453" i="19"/>
  <c r="BD457" i="19"/>
  <c r="BD461" i="19"/>
  <c r="BD465" i="19"/>
  <c r="BD469" i="19"/>
  <c r="BD454" i="19"/>
  <c r="BD458" i="19"/>
  <c r="BD455" i="19"/>
  <c r="BD459" i="19"/>
  <c r="BD463" i="19"/>
  <c r="BD467" i="19"/>
  <c r="BD460" i="19"/>
  <c r="BD464" i="19"/>
  <c r="BD466" i="19"/>
  <c r="BD468" i="19"/>
  <c r="BD456" i="19"/>
  <c r="BD462" i="19"/>
  <c r="U392" i="19"/>
  <c r="U393" i="19"/>
  <c r="U394" i="19"/>
  <c r="U391" i="19"/>
  <c r="U395" i="19"/>
  <c r="U399" i="19"/>
  <c r="U396" i="19"/>
  <c r="U397" i="19"/>
  <c r="U398" i="19"/>
  <c r="U403" i="19"/>
  <c r="U400" i="19"/>
  <c r="U404" i="19"/>
  <c r="U401" i="19"/>
  <c r="U402" i="19"/>
  <c r="U406" i="19"/>
  <c r="U407" i="19"/>
  <c r="U408" i="19"/>
  <c r="U405" i="19"/>
  <c r="U409" i="19"/>
  <c r="U412" i="19"/>
  <c r="U416" i="19"/>
  <c r="U413" i="19"/>
  <c r="U417" i="19"/>
  <c r="U410" i="19"/>
  <c r="U414" i="19"/>
  <c r="U411" i="19"/>
  <c r="U415" i="19"/>
  <c r="U419" i="19"/>
  <c r="U423" i="19"/>
  <c r="U420" i="19"/>
  <c r="U424" i="19"/>
  <c r="U421" i="19"/>
  <c r="U425" i="19"/>
  <c r="U418" i="19"/>
  <c r="U422" i="19"/>
  <c r="U426" i="19"/>
  <c r="U428" i="19"/>
  <c r="U432" i="19"/>
  <c r="U429" i="19"/>
  <c r="U433" i="19"/>
  <c r="U430" i="19"/>
  <c r="U434" i="19"/>
  <c r="U427" i="19"/>
  <c r="U431" i="19"/>
  <c r="U435" i="19"/>
  <c r="U436" i="19"/>
  <c r="U440" i="19"/>
  <c r="U444" i="19"/>
  <c r="U448" i="19"/>
  <c r="U452" i="19"/>
  <c r="U437" i="19"/>
  <c r="U441" i="19"/>
  <c r="U445" i="19"/>
  <c r="U449" i="19"/>
  <c r="U453" i="19"/>
  <c r="U438" i="19"/>
  <c r="U442" i="19"/>
  <c r="U446" i="19"/>
  <c r="U450" i="19"/>
  <c r="U439" i="19"/>
  <c r="U443" i="19"/>
  <c r="U447" i="19"/>
  <c r="U451" i="19"/>
  <c r="U456" i="19"/>
  <c r="U460" i="19"/>
  <c r="U464" i="19"/>
  <c r="U468" i="19"/>
  <c r="U457" i="19"/>
  <c r="U454" i="19"/>
  <c r="U458" i="19"/>
  <c r="U462" i="19"/>
  <c r="U466" i="19"/>
  <c r="U455" i="19"/>
  <c r="U459" i="19"/>
  <c r="U463" i="19"/>
  <c r="U465" i="19"/>
  <c r="U467" i="19"/>
  <c r="U461" i="19"/>
  <c r="U469" i="19"/>
  <c r="BG394" i="19"/>
  <c r="BG391" i="19"/>
  <c r="BG392" i="19"/>
  <c r="BG393" i="19"/>
  <c r="BG397" i="19"/>
  <c r="BG398" i="19"/>
  <c r="BG395" i="19"/>
  <c r="BG396" i="19"/>
  <c r="BG401" i="19"/>
  <c r="BG399" i="19"/>
  <c r="BG402" i="19"/>
  <c r="BG403" i="19"/>
  <c r="BG400" i="19"/>
  <c r="BG404" i="19"/>
  <c r="BG408" i="19"/>
  <c r="BG405" i="19"/>
  <c r="BG406" i="19"/>
  <c r="BG407" i="19"/>
  <c r="BG410" i="19"/>
  <c r="BG414" i="19"/>
  <c r="BG411" i="19"/>
  <c r="BG415" i="19"/>
  <c r="BG412" i="19"/>
  <c r="BG416" i="19"/>
  <c r="BG409" i="19"/>
  <c r="BG413" i="19"/>
  <c r="BG417" i="19"/>
  <c r="BG421" i="19"/>
  <c r="BG425" i="19"/>
  <c r="BG418" i="19"/>
  <c r="BG422" i="19"/>
  <c r="BG426" i="19"/>
  <c r="BG419" i="19"/>
  <c r="BG423" i="19"/>
  <c r="BG420" i="19"/>
  <c r="BG424" i="19"/>
  <c r="BG430" i="19"/>
  <c r="BG434" i="19"/>
  <c r="BG427" i="19"/>
  <c r="BG431" i="19"/>
  <c r="BG428" i="19"/>
  <c r="BG432" i="19"/>
  <c r="BG429" i="19"/>
  <c r="BG433" i="19"/>
  <c r="BG438" i="19"/>
  <c r="BG442" i="19"/>
  <c r="BG446" i="19"/>
  <c r="BG450" i="19"/>
  <c r="BG439" i="19"/>
  <c r="BG443" i="19"/>
  <c r="BG447" i="19"/>
  <c r="BG451" i="19"/>
  <c r="BG435" i="19"/>
  <c r="BG436" i="19"/>
  <c r="BG440" i="19"/>
  <c r="BG444" i="19"/>
  <c r="BG448" i="19"/>
  <c r="BG452" i="19"/>
  <c r="BG437" i="19"/>
  <c r="BG441" i="19"/>
  <c r="BG445" i="19"/>
  <c r="BG449" i="19"/>
  <c r="BG454" i="19"/>
  <c r="BG458" i="19"/>
  <c r="BG462" i="19"/>
  <c r="BG466" i="19"/>
  <c r="BG455" i="19"/>
  <c r="BG459" i="19"/>
  <c r="BG456" i="19"/>
  <c r="BG460" i="19"/>
  <c r="BG464" i="19"/>
  <c r="BG468" i="19"/>
  <c r="BG453" i="19"/>
  <c r="BG465" i="19"/>
  <c r="BG467" i="19"/>
  <c r="BG461" i="19"/>
  <c r="BG469" i="19"/>
  <c r="BG457" i="19"/>
  <c r="BG463" i="19"/>
  <c r="AA394" i="19"/>
  <c r="AA391" i="19"/>
  <c r="AA395" i="19"/>
  <c r="AA392" i="19"/>
  <c r="AA393" i="19"/>
  <c r="AA397" i="19"/>
  <c r="AA398" i="19"/>
  <c r="AA399" i="19"/>
  <c r="AA396" i="19"/>
  <c r="AA401" i="19"/>
  <c r="AA402" i="19"/>
  <c r="AA403" i="19"/>
  <c r="AA400" i="19"/>
  <c r="AA408" i="19"/>
  <c r="AA405" i="19"/>
  <c r="AA404" i="19"/>
  <c r="AA406" i="19"/>
  <c r="AA407" i="19"/>
  <c r="AA410" i="19"/>
  <c r="AA414" i="19"/>
  <c r="AA411" i="19"/>
  <c r="AA415" i="19"/>
  <c r="AA412" i="19"/>
  <c r="AA416" i="19"/>
  <c r="AA409" i="19"/>
  <c r="AA413" i="19"/>
  <c r="AA417" i="19"/>
  <c r="AA421" i="19"/>
  <c r="AA425" i="19"/>
  <c r="AA418" i="19"/>
  <c r="AA422" i="19"/>
  <c r="AA426" i="19"/>
  <c r="AA419" i="19"/>
  <c r="AA423" i="19"/>
  <c r="AA420" i="19"/>
  <c r="AA424" i="19"/>
  <c r="AA430" i="19"/>
  <c r="AA434" i="19"/>
  <c r="AA427" i="19"/>
  <c r="AA431" i="19"/>
  <c r="AA435" i="19"/>
  <c r="AA428" i="19"/>
  <c r="AA432" i="19"/>
  <c r="AA429" i="19"/>
  <c r="AA433" i="19"/>
  <c r="AA438" i="19"/>
  <c r="AA442" i="19"/>
  <c r="AA446" i="19"/>
  <c r="AA450" i="19"/>
  <c r="AA439" i="19"/>
  <c r="AA443" i="19"/>
  <c r="AA447" i="19"/>
  <c r="AA451" i="19"/>
  <c r="AA436" i="19"/>
  <c r="AA440" i="19"/>
  <c r="AA444" i="19"/>
  <c r="AA448" i="19"/>
  <c r="AA452" i="19"/>
  <c r="AA437" i="19"/>
  <c r="AA441" i="19"/>
  <c r="AA445" i="19"/>
  <c r="AA449" i="19"/>
  <c r="AA453" i="19"/>
  <c r="AA454" i="19"/>
  <c r="AA458" i="19"/>
  <c r="AA462" i="19"/>
  <c r="AA466" i="19"/>
  <c r="AA455" i="19"/>
  <c r="AA459" i="19"/>
  <c r="AA456" i="19"/>
  <c r="AA460" i="19"/>
  <c r="AA464" i="19"/>
  <c r="AA468" i="19"/>
  <c r="AA465" i="19"/>
  <c r="AA467" i="19"/>
  <c r="AA461" i="19"/>
  <c r="AA469" i="19"/>
  <c r="AA457" i="19"/>
  <c r="AA463" i="19"/>
  <c r="AB393" i="19"/>
  <c r="AB394" i="19"/>
  <c r="AB391" i="19"/>
  <c r="AB395" i="19"/>
  <c r="AB392" i="19"/>
  <c r="AB396" i="19"/>
  <c r="AB397" i="19"/>
  <c r="AB398" i="19"/>
  <c r="AB399" i="19"/>
  <c r="AB400" i="19"/>
  <c r="AB404" i="19"/>
  <c r="AB401" i="19"/>
  <c r="AB402" i="19"/>
  <c r="AB403" i="19"/>
  <c r="AB407" i="19"/>
  <c r="AB408" i="19"/>
  <c r="AB405" i="19"/>
  <c r="AB406" i="19"/>
  <c r="AB409" i="19"/>
  <c r="AB413" i="19"/>
  <c r="AB417" i="19"/>
  <c r="AB410" i="19"/>
  <c r="AB414" i="19"/>
  <c r="AB411" i="19"/>
  <c r="AB415" i="19"/>
  <c r="AB412" i="19"/>
  <c r="AB416" i="19"/>
  <c r="AB420" i="19"/>
  <c r="AB424" i="19"/>
  <c r="AB421" i="19"/>
  <c r="AB425" i="19"/>
  <c r="AB418" i="19"/>
  <c r="AB422" i="19"/>
  <c r="AB426" i="19"/>
  <c r="AB419" i="19"/>
  <c r="AB423" i="19"/>
  <c r="AB429" i="19"/>
  <c r="AB433" i="19"/>
  <c r="AB430" i="19"/>
  <c r="AB434" i="19"/>
  <c r="AB427" i="19"/>
  <c r="AB431" i="19"/>
  <c r="AB435" i="19"/>
  <c r="AB428" i="19"/>
  <c r="AB432" i="19"/>
  <c r="AB437" i="19"/>
  <c r="AB441" i="19"/>
  <c r="AB445" i="19"/>
  <c r="AB449" i="19"/>
  <c r="AB453" i="19"/>
  <c r="AB438" i="19"/>
  <c r="AB442" i="19"/>
  <c r="AB446" i="19"/>
  <c r="AB450" i="19"/>
  <c r="AB439" i="19"/>
  <c r="AB443" i="19"/>
  <c r="AB447" i="19"/>
  <c r="AB451" i="19"/>
  <c r="AB436" i="19"/>
  <c r="AB440" i="19"/>
  <c r="AB444" i="19"/>
  <c r="AB448" i="19"/>
  <c r="AB452" i="19"/>
  <c r="AB457" i="19"/>
  <c r="AB461" i="19"/>
  <c r="AB465" i="19"/>
  <c r="AB469" i="19"/>
  <c r="AB454" i="19"/>
  <c r="AB458" i="19"/>
  <c r="AB455" i="19"/>
  <c r="AB459" i="19"/>
  <c r="AB463" i="19"/>
  <c r="AB467" i="19"/>
  <c r="AB456" i="19"/>
  <c r="AB468" i="19"/>
  <c r="AB460" i="19"/>
  <c r="AB462" i="19"/>
  <c r="AB464" i="19"/>
  <c r="AB466" i="19"/>
  <c r="CB393" i="19"/>
  <c r="CB394" i="19"/>
  <c r="CB391" i="19"/>
  <c r="CB392" i="19"/>
  <c r="CB396" i="19"/>
  <c r="CB397" i="19"/>
  <c r="CB398" i="19"/>
  <c r="CB395" i="19"/>
  <c r="CB400" i="19"/>
  <c r="CB401" i="19"/>
  <c r="CB402" i="19"/>
  <c r="CB399" i="19"/>
  <c r="CB403" i="19"/>
  <c r="CB407" i="19"/>
  <c r="CB404" i="19"/>
  <c r="CB408" i="19"/>
  <c r="CB405" i="19"/>
  <c r="CB406" i="19"/>
  <c r="CB409" i="19"/>
  <c r="CB413" i="19"/>
  <c r="CB410" i="19"/>
  <c r="CB414" i="19"/>
  <c r="CB411" i="19"/>
  <c r="CB415" i="19"/>
  <c r="CB412" i="19"/>
  <c r="CB416" i="19"/>
  <c r="CB420" i="19"/>
  <c r="CB424" i="19"/>
  <c r="CB417" i="19"/>
  <c r="CB421" i="19"/>
  <c r="CB425" i="19"/>
  <c r="CB418" i="19"/>
  <c r="CB422" i="19"/>
  <c r="CB419" i="19"/>
  <c r="CB423" i="19"/>
  <c r="CB429" i="19"/>
  <c r="CB433" i="19"/>
  <c r="CB426" i="19"/>
  <c r="CB430" i="19"/>
  <c r="CB434" i="19"/>
  <c r="CB427" i="19"/>
  <c r="CB431" i="19"/>
  <c r="CB428" i="19"/>
  <c r="CB432" i="19"/>
  <c r="CB437" i="19"/>
  <c r="CB441" i="19"/>
  <c r="CB445" i="19"/>
  <c r="CB449" i="19"/>
  <c r="CB438" i="19"/>
  <c r="CB442" i="19"/>
  <c r="CB446" i="19"/>
  <c r="CB450" i="19"/>
  <c r="CB435" i="19"/>
  <c r="CB439" i="19"/>
  <c r="CB443" i="19"/>
  <c r="CB447" i="19"/>
  <c r="CB451" i="19"/>
  <c r="CB436" i="19"/>
  <c r="CB440" i="19"/>
  <c r="CB444" i="19"/>
  <c r="CB448" i="19"/>
  <c r="CB452" i="19"/>
  <c r="CB453" i="19"/>
  <c r="CB457" i="19"/>
  <c r="CB461" i="19"/>
  <c r="CB465" i="19"/>
  <c r="CB469" i="19"/>
  <c r="CB454" i="19"/>
  <c r="CB458" i="19"/>
  <c r="CB455" i="19"/>
  <c r="CB459" i="19"/>
  <c r="CB463" i="19"/>
  <c r="CB467" i="19"/>
  <c r="CB464" i="19"/>
  <c r="CB456" i="19"/>
  <c r="CB466" i="19"/>
  <c r="CB460" i="19"/>
  <c r="CB468" i="19"/>
  <c r="CB462" i="19"/>
  <c r="BO394" i="19"/>
  <c r="BO391" i="19"/>
  <c r="BO392" i="19"/>
  <c r="BO393" i="19"/>
  <c r="BO397" i="19"/>
  <c r="BO398" i="19"/>
  <c r="BO395" i="19"/>
  <c r="BO396" i="19"/>
  <c r="BO401" i="19"/>
  <c r="BO399" i="19"/>
  <c r="BO402" i="19"/>
  <c r="BO403" i="19"/>
  <c r="BO400" i="19"/>
  <c r="BO404" i="19"/>
  <c r="BO408" i="19"/>
  <c r="BO405" i="19"/>
  <c r="BO406" i="19"/>
  <c r="BO407" i="19"/>
  <c r="BO410" i="19"/>
  <c r="BO414" i="19"/>
  <c r="BO411" i="19"/>
  <c r="BO415" i="19"/>
  <c r="BO412" i="19"/>
  <c r="BO416" i="19"/>
  <c r="BO409" i="19"/>
  <c r="BO413" i="19"/>
  <c r="BO417" i="19"/>
  <c r="BO421" i="19"/>
  <c r="BO425" i="19"/>
  <c r="BO418" i="19"/>
  <c r="BO422" i="19"/>
  <c r="BO419" i="19"/>
  <c r="BO423" i="19"/>
  <c r="BO420" i="19"/>
  <c r="BO424" i="19"/>
  <c r="BO426" i="19"/>
  <c r="BO430" i="19"/>
  <c r="BO434" i="19"/>
  <c r="BO427" i="19"/>
  <c r="BO431" i="19"/>
  <c r="BO428" i="19"/>
  <c r="BO432" i="19"/>
  <c r="BO429" i="19"/>
  <c r="BO433" i="19"/>
  <c r="BO438" i="19"/>
  <c r="BO442" i="19"/>
  <c r="BO446" i="19"/>
  <c r="BO450" i="19"/>
  <c r="BO435" i="19"/>
  <c r="BO439" i="19"/>
  <c r="BO443" i="19"/>
  <c r="BO447" i="19"/>
  <c r="BO451" i="19"/>
  <c r="BO436" i="19"/>
  <c r="BO440" i="19"/>
  <c r="BO444" i="19"/>
  <c r="BO448" i="19"/>
  <c r="BO452" i="19"/>
  <c r="BO437" i="19"/>
  <c r="BO441" i="19"/>
  <c r="BO445" i="19"/>
  <c r="BO449" i="19"/>
  <c r="BO454" i="19"/>
  <c r="BO458" i="19"/>
  <c r="BO462" i="19"/>
  <c r="BO466" i="19"/>
  <c r="BO455" i="19"/>
  <c r="BO459" i="19"/>
  <c r="BO456" i="19"/>
  <c r="BO460" i="19"/>
  <c r="BO464" i="19"/>
  <c r="BO468" i="19"/>
  <c r="BO453" i="19"/>
  <c r="BO465" i="19"/>
  <c r="BO457" i="19"/>
  <c r="BO467" i="19"/>
  <c r="BO461" i="19"/>
  <c r="BO469" i="19"/>
  <c r="BO463" i="19"/>
  <c r="BP393" i="19"/>
  <c r="BP394" i="19"/>
  <c r="BP391" i="19"/>
  <c r="BP392" i="19"/>
  <c r="BP396" i="19"/>
  <c r="BP397" i="19"/>
  <c r="BP398" i="19"/>
  <c r="BP395" i="19"/>
  <c r="BP400" i="19"/>
  <c r="BP401" i="19"/>
  <c r="BP399" i="19"/>
  <c r="BP402" i="19"/>
  <c r="BP403" i="19"/>
  <c r="BP407" i="19"/>
  <c r="BP404" i="19"/>
  <c r="BP408" i="19"/>
  <c r="BP405" i="19"/>
  <c r="BP406" i="19"/>
  <c r="BP409" i="19"/>
  <c r="BP413" i="19"/>
  <c r="BP417" i="19"/>
  <c r="BP410" i="19"/>
  <c r="BP414" i="19"/>
  <c r="BP411" i="19"/>
  <c r="BP415" i="19"/>
  <c r="BP412" i="19"/>
  <c r="BP416" i="19"/>
  <c r="BP420" i="19"/>
  <c r="BP424" i="19"/>
  <c r="BP421" i="19"/>
  <c r="BP425" i="19"/>
  <c r="BP418" i="19"/>
  <c r="BP422" i="19"/>
  <c r="BP419" i="19"/>
  <c r="BP423" i="19"/>
  <c r="BP429" i="19"/>
  <c r="BP433" i="19"/>
  <c r="BP426" i="19"/>
  <c r="BP430" i="19"/>
  <c r="BP434" i="19"/>
  <c r="BP427" i="19"/>
  <c r="BP431" i="19"/>
  <c r="BP428" i="19"/>
  <c r="BP432" i="19"/>
  <c r="BP437" i="19"/>
  <c r="BP441" i="19"/>
  <c r="BP445" i="19"/>
  <c r="BP449" i="19"/>
  <c r="BP438" i="19"/>
  <c r="BP442" i="19"/>
  <c r="BP446" i="19"/>
  <c r="BP450" i="19"/>
  <c r="BP435" i="19"/>
  <c r="BP439" i="19"/>
  <c r="BP443" i="19"/>
  <c r="BP447" i="19"/>
  <c r="BP451" i="19"/>
  <c r="BP436" i="19"/>
  <c r="BP440" i="19"/>
  <c r="BP444" i="19"/>
  <c r="BP448" i="19"/>
  <c r="BP452" i="19"/>
  <c r="BP453" i="19"/>
  <c r="BP457" i="19"/>
  <c r="BP461" i="19"/>
  <c r="BP465" i="19"/>
  <c r="BP469" i="19"/>
  <c r="BP454" i="19"/>
  <c r="BP458" i="19"/>
  <c r="BP455" i="19"/>
  <c r="BP459" i="19"/>
  <c r="BP463" i="19"/>
  <c r="BP467" i="19"/>
  <c r="BP468" i="19"/>
  <c r="BP462" i="19"/>
  <c r="BP456" i="19"/>
  <c r="BP464" i="19"/>
  <c r="BP460" i="19"/>
  <c r="BP466" i="19"/>
  <c r="L393" i="19"/>
  <c r="L394" i="19"/>
  <c r="L391" i="19"/>
  <c r="L395" i="19"/>
  <c r="L392" i="19"/>
  <c r="L396" i="19"/>
  <c r="L397" i="19"/>
  <c r="L398" i="19"/>
  <c r="L399" i="19"/>
  <c r="L400" i="19"/>
  <c r="L404" i="19"/>
  <c r="L401" i="19"/>
  <c r="L402" i="19"/>
  <c r="L403" i="19"/>
  <c r="L407" i="19"/>
  <c r="L408" i="19"/>
  <c r="L405" i="19"/>
  <c r="L406" i="19"/>
  <c r="L413" i="19"/>
  <c r="L417" i="19"/>
  <c r="L410" i="19"/>
  <c r="L414" i="19"/>
  <c r="L411" i="19"/>
  <c r="L415" i="19"/>
  <c r="L409" i="19"/>
  <c r="L412" i="19"/>
  <c r="L416" i="19"/>
  <c r="L420" i="19"/>
  <c r="L424" i="19"/>
  <c r="L421" i="19"/>
  <c r="L425" i="19"/>
  <c r="L418" i="19"/>
  <c r="L422" i="19"/>
  <c r="L426" i="19"/>
  <c r="L419" i="19"/>
  <c r="L423" i="19"/>
  <c r="L429" i="19"/>
  <c r="L433" i="19"/>
  <c r="L430" i="19"/>
  <c r="L434" i="19"/>
  <c r="L427" i="19"/>
  <c r="L431" i="19"/>
  <c r="L435" i="19"/>
  <c r="L428" i="19"/>
  <c r="L432" i="19"/>
  <c r="L437" i="19"/>
  <c r="L441" i="19"/>
  <c r="L445" i="19"/>
  <c r="L449" i="19"/>
  <c r="L453" i="19"/>
  <c r="L438" i="19"/>
  <c r="L442" i="19"/>
  <c r="L446" i="19"/>
  <c r="L450" i="19"/>
  <c r="L439" i="19"/>
  <c r="L443" i="19"/>
  <c r="L447" i="19"/>
  <c r="L451" i="19"/>
  <c r="L436" i="19"/>
  <c r="L440" i="19"/>
  <c r="L444" i="19"/>
  <c r="L448" i="19"/>
  <c r="L452" i="19"/>
  <c r="L457" i="19"/>
  <c r="L461" i="19"/>
  <c r="L465" i="19"/>
  <c r="L469" i="19"/>
  <c r="L454" i="19"/>
  <c r="L458" i="19"/>
  <c r="L455" i="19"/>
  <c r="L459" i="19"/>
  <c r="L463" i="19"/>
  <c r="L467" i="19"/>
  <c r="L456" i="19"/>
  <c r="L468" i="19"/>
  <c r="L460" i="19"/>
  <c r="L462" i="19"/>
  <c r="L464" i="19"/>
  <c r="L466" i="19"/>
  <c r="BQ392" i="19"/>
  <c r="BQ393" i="19"/>
  <c r="BQ394" i="19"/>
  <c r="BQ391" i="19"/>
  <c r="BQ395" i="19"/>
  <c r="BQ399" i="19"/>
  <c r="BQ396" i="19"/>
  <c r="BQ397" i="19"/>
  <c r="BQ398" i="19"/>
  <c r="BQ403" i="19"/>
  <c r="BQ400" i="19"/>
  <c r="BQ401" i="19"/>
  <c r="BQ402" i="19"/>
  <c r="BQ406" i="19"/>
  <c r="BQ407" i="19"/>
  <c r="BQ404" i="19"/>
  <c r="BQ405" i="19"/>
  <c r="BQ412" i="19"/>
  <c r="BQ416" i="19"/>
  <c r="BQ408" i="19"/>
  <c r="BQ409" i="19"/>
  <c r="BQ413" i="19"/>
  <c r="BQ417" i="19"/>
  <c r="BQ410" i="19"/>
  <c r="BQ414" i="19"/>
  <c r="BQ411" i="19"/>
  <c r="BQ415" i="19"/>
  <c r="BQ419" i="19"/>
  <c r="BQ423" i="19"/>
  <c r="BQ420" i="19"/>
  <c r="BQ424" i="19"/>
  <c r="BQ421" i="19"/>
  <c r="BQ425" i="19"/>
  <c r="BQ418" i="19"/>
  <c r="BQ422" i="19"/>
  <c r="BQ428" i="19"/>
  <c r="BQ432" i="19"/>
  <c r="BQ429" i="19"/>
  <c r="BQ433" i="19"/>
  <c r="BQ426" i="19"/>
  <c r="BQ430" i="19"/>
  <c r="BQ434" i="19"/>
  <c r="BQ427" i="19"/>
  <c r="BQ431" i="19"/>
  <c r="BQ436" i="19"/>
  <c r="BQ440" i="19"/>
  <c r="BQ444" i="19"/>
  <c r="BQ448" i="19"/>
  <c r="BQ452" i="19"/>
  <c r="BQ437" i="19"/>
  <c r="BQ441" i="19"/>
  <c r="BQ445" i="19"/>
  <c r="BQ449" i="19"/>
  <c r="BQ438" i="19"/>
  <c r="BQ442" i="19"/>
  <c r="BQ446" i="19"/>
  <c r="BQ450" i="19"/>
  <c r="BQ435" i="19"/>
  <c r="BQ439" i="19"/>
  <c r="BQ443" i="19"/>
  <c r="BQ447" i="19"/>
  <c r="BQ451" i="19"/>
  <c r="BQ456" i="19"/>
  <c r="BQ460" i="19"/>
  <c r="BQ464" i="19"/>
  <c r="BQ468" i="19"/>
  <c r="BQ453" i="19"/>
  <c r="BQ457" i="19"/>
  <c r="BQ454" i="19"/>
  <c r="BQ458" i="19"/>
  <c r="BQ462" i="19"/>
  <c r="BQ466" i="19"/>
  <c r="BQ455" i="19"/>
  <c r="BQ459" i="19"/>
  <c r="BQ463" i="19"/>
  <c r="BQ465" i="19"/>
  <c r="BQ467" i="19"/>
  <c r="BQ461" i="19"/>
  <c r="BQ469" i="19"/>
  <c r="BU392" i="19"/>
  <c r="BU393" i="19"/>
  <c r="BU394" i="19"/>
  <c r="BU391" i="19"/>
  <c r="BU395" i="19"/>
  <c r="BU399" i="19"/>
  <c r="BU396" i="19"/>
  <c r="BU397" i="19"/>
  <c r="BU398" i="19"/>
  <c r="BU403" i="19"/>
  <c r="BU400" i="19"/>
  <c r="BU401" i="19"/>
  <c r="BU402" i="19"/>
  <c r="BU406" i="19"/>
  <c r="BU407" i="19"/>
  <c r="BU404" i="19"/>
  <c r="BU405" i="19"/>
  <c r="BU412" i="19"/>
  <c r="BU416" i="19"/>
  <c r="BU409" i="19"/>
  <c r="BU413" i="19"/>
  <c r="BU417" i="19"/>
  <c r="BU408" i="19"/>
  <c r="BU410" i="19"/>
  <c r="BU414" i="19"/>
  <c r="BU411" i="19"/>
  <c r="BU415" i="19"/>
  <c r="BU419" i="19"/>
  <c r="BU423" i="19"/>
  <c r="BU420" i="19"/>
  <c r="BU424" i="19"/>
  <c r="BU421" i="19"/>
  <c r="BU425" i="19"/>
  <c r="BU418" i="19"/>
  <c r="BU422" i="19"/>
  <c r="BU428" i="19"/>
  <c r="BU432" i="19"/>
  <c r="BU429" i="19"/>
  <c r="BU433" i="19"/>
  <c r="BU426" i="19"/>
  <c r="BU430" i="19"/>
  <c r="BU434" i="19"/>
  <c r="BU427" i="19"/>
  <c r="BU431" i="19"/>
  <c r="BU436" i="19"/>
  <c r="BU440" i="19"/>
  <c r="BU444" i="19"/>
  <c r="BU448" i="19"/>
  <c r="BU452" i="19"/>
  <c r="BU437" i="19"/>
  <c r="BU441" i="19"/>
  <c r="BU445" i="19"/>
  <c r="BU449" i="19"/>
  <c r="BU438" i="19"/>
  <c r="BU442" i="19"/>
  <c r="BU446" i="19"/>
  <c r="BU450" i="19"/>
  <c r="BU435" i="19"/>
  <c r="BU439" i="19"/>
  <c r="BU443" i="19"/>
  <c r="BU447" i="19"/>
  <c r="BU451" i="19"/>
  <c r="BU456" i="19"/>
  <c r="BU460" i="19"/>
  <c r="BU464" i="19"/>
  <c r="BU468" i="19"/>
  <c r="BU453" i="19"/>
  <c r="BU457" i="19"/>
  <c r="BU454" i="19"/>
  <c r="BU458" i="19"/>
  <c r="BU462" i="19"/>
  <c r="BU466" i="19"/>
  <c r="BU455" i="19"/>
  <c r="BU467" i="19"/>
  <c r="BU459" i="19"/>
  <c r="BU461" i="19"/>
  <c r="BU469" i="19"/>
  <c r="BU463" i="19"/>
  <c r="BU465" i="19"/>
  <c r="BS394" i="19"/>
  <c r="BS391" i="19"/>
  <c r="BS392" i="19"/>
  <c r="BS393" i="19"/>
  <c r="BS397" i="19"/>
  <c r="BS398" i="19"/>
  <c r="BS395" i="19"/>
  <c r="BS396" i="19"/>
  <c r="BS399" i="19"/>
  <c r="BS401" i="19"/>
  <c r="BS402" i="19"/>
  <c r="BS403" i="19"/>
  <c r="BS400" i="19"/>
  <c r="BS404" i="19"/>
  <c r="BS408" i="19"/>
  <c r="BS405" i="19"/>
  <c r="BS406" i="19"/>
  <c r="BS407" i="19"/>
  <c r="BS410" i="19"/>
  <c r="BS414" i="19"/>
  <c r="BS411" i="19"/>
  <c r="BS415" i="19"/>
  <c r="BS412" i="19"/>
  <c r="BS416" i="19"/>
  <c r="BS409" i="19"/>
  <c r="BS413" i="19"/>
  <c r="BS417" i="19"/>
  <c r="BS421" i="19"/>
  <c r="BS425" i="19"/>
  <c r="BS418" i="19"/>
  <c r="BS422" i="19"/>
  <c r="BS419" i="19"/>
  <c r="BS423" i="19"/>
  <c r="BS420" i="19"/>
  <c r="BS424" i="19"/>
  <c r="BS426" i="19"/>
  <c r="BS430" i="19"/>
  <c r="BS434" i="19"/>
  <c r="BS427" i="19"/>
  <c r="BS431" i="19"/>
  <c r="BS428" i="19"/>
  <c r="BS432" i="19"/>
  <c r="BS429" i="19"/>
  <c r="BS433" i="19"/>
  <c r="BS438" i="19"/>
  <c r="BS442" i="19"/>
  <c r="BS446" i="19"/>
  <c r="BS450" i="19"/>
  <c r="BS435" i="19"/>
  <c r="BS439" i="19"/>
  <c r="BS443" i="19"/>
  <c r="BS447" i="19"/>
  <c r="BS451" i="19"/>
  <c r="BS436" i="19"/>
  <c r="BS440" i="19"/>
  <c r="BS444" i="19"/>
  <c r="BS448" i="19"/>
  <c r="BS452" i="19"/>
  <c r="BS437" i="19"/>
  <c r="BS441" i="19"/>
  <c r="BS445" i="19"/>
  <c r="BS449" i="19"/>
  <c r="BS454" i="19"/>
  <c r="BS458" i="19"/>
  <c r="BS462" i="19"/>
  <c r="BS466" i="19"/>
  <c r="BS455" i="19"/>
  <c r="BS459" i="19"/>
  <c r="BS456" i="19"/>
  <c r="BS460" i="19"/>
  <c r="BS464" i="19"/>
  <c r="BS468" i="19"/>
  <c r="BS453" i="19"/>
  <c r="BS461" i="19"/>
  <c r="BS469" i="19"/>
  <c r="BS463" i="19"/>
  <c r="BS457" i="19"/>
  <c r="BS465" i="19"/>
  <c r="BS467" i="19"/>
  <c r="S11" i="8"/>
  <c r="T387" i="19"/>
  <c r="H25" i="8"/>
  <c r="AV387" i="19"/>
  <c r="H393" i="19"/>
  <c r="H394" i="19"/>
  <c r="H391" i="19"/>
  <c r="H395" i="19"/>
  <c r="H392" i="19"/>
  <c r="H396" i="19"/>
  <c r="H397" i="19"/>
  <c r="H398" i="19"/>
  <c r="H399" i="19"/>
  <c r="H400" i="19"/>
  <c r="H404" i="19"/>
  <c r="H401" i="19"/>
  <c r="H402" i="19"/>
  <c r="H403" i="19"/>
  <c r="H407" i="19"/>
  <c r="H408" i="19"/>
  <c r="H405" i="19"/>
  <c r="H406" i="19"/>
  <c r="H413" i="19"/>
  <c r="H417" i="19"/>
  <c r="H409" i="19"/>
  <c r="H410" i="19"/>
  <c r="H414" i="19"/>
  <c r="H411" i="19"/>
  <c r="H415" i="19"/>
  <c r="H412" i="19"/>
  <c r="H416" i="19"/>
  <c r="H420" i="19"/>
  <c r="H424" i="19"/>
  <c r="H421" i="19"/>
  <c r="H425" i="19"/>
  <c r="H418" i="19"/>
  <c r="H422" i="19"/>
  <c r="H426" i="19"/>
  <c r="H419" i="19"/>
  <c r="H423" i="19"/>
  <c r="H429" i="19"/>
  <c r="H433" i="19"/>
  <c r="H430" i="19"/>
  <c r="H434" i="19"/>
  <c r="H427" i="19"/>
  <c r="H431" i="19"/>
  <c r="H435" i="19"/>
  <c r="H428" i="19"/>
  <c r="H432" i="19"/>
  <c r="H437" i="19"/>
  <c r="H441" i="19"/>
  <c r="H445" i="19"/>
  <c r="H449" i="19"/>
  <c r="H453" i="19"/>
  <c r="H438" i="19"/>
  <c r="H442" i="19"/>
  <c r="H446" i="19"/>
  <c r="H450" i="19"/>
  <c r="H439" i="19"/>
  <c r="H443" i="19"/>
  <c r="H447" i="19"/>
  <c r="H451" i="19"/>
  <c r="H436" i="19"/>
  <c r="H440" i="19"/>
  <c r="H444" i="19"/>
  <c r="H448" i="19"/>
  <c r="H452" i="19"/>
  <c r="H457" i="19"/>
  <c r="H461" i="19"/>
  <c r="H465" i="19"/>
  <c r="H469" i="19"/>
  <c r="H454" i="19"/>
  <c r="H458" i="19"/>
  <c r="H455" i="19"/>
  <c r="H459" i="19"/>
  <c r="H463" i="19"/>
  <c r="H467" i="19"/>
  <c r="H456" i="19"/>
  <c r="H460" i="19"/>
  <c r="H464" i="19"/>
  <c r="H466" i="19"/>
  <c r="H468" i="19"/>
  <c r="H462" i="19"/>
  <c r="AI11" i="8"/>
  <c r="AJ387" i="19"/>
  <c r="I11" i="8"/>
  <c r="J387" i="19"/>
  <c r="F11" i="8"/>
  <c r="G387" i="19"/>
  <c r="AD11" i="8"/>
  <c r="AE387" i="19"/>
  <c r="P11" i="8"/>
  <c r="Q387" i="19"/>
  <c r="AG11" i="8"/>
  <c r="AH387" i="19"/>
  <c r="Q11" i="8"/>
  <c r="R387" i="19"/>
  <c r="V391" i="19"/>
  <c r="V395" i="19"/>
  <c r="V392" i="19"/>
  <c r="V393" i="19"/>
  <c r="V394" i="19"/>
  <c r="V398" i="19"/>
  <c r="V399" i="19"/>
  <c r="V396" i="19"/>
  <c r="V397" i="19"/>
  <c r="V402" i="19"/>
  <c r="V403" i="19"/>
  <c r="V400" i="19"/>
  <c r="V401" i="19"/>
  <c r="V405" i="19"/>
  <c r="V409" i="19"/>
  <c r="V406" i="19"/>
  <c r="V407" i="19"/>
  <c r="V404" i="19"/>
  <c r="V408" i="19"/>
  <c r="V411" i="19"/>
  <c r="V415" i="19"/>
  <c r="V412" i="19"/>
  <c r="V416" i="19"/>
  <c r="V413" i="19"/>
  <c r="V417" i="19"/>
  <c r="V410" i="19"/>
  <c r="V414" i="19"/>
  <c r="V418" i="19"/>
  <c r="V422" i="19"/>
  <c r="V426" i="19"/>
  <c r="V419" i="19"/>
  <c r="V423" i="19"/>
  <c r="V420" i="19"/>
  <c r="V424" i="19"/>
  <c r="V421" i="19"/>
  <c r="V425" i="19"/>
  <c r="V427" i="19"/>
  <c r="V431" i="19"/>
  <c r="V435" i="19"/>
  <c r="V428" i="19"/>
  <c r="V432" i="19"/>
  <c r="V429" i="19"/>
  <c r="V433" i="19"/>
  <c r="V430" i="19"/>
  <c r="V434" i="19"/>
  <c r="V439" i="19"/>
  <c r="V443" i="19"/>
  <c r="V447" i="19"/>
  <c r="V451" i="19"/>
  <c r="V436" i="19"/>
  <c r="V440" i="19"/>
  <c r="V444" i="19"/>
  <c r="V448" i="19"/>
  <c r="V452" i="19"/>
  <c r="V437" i="19"/>
  <c r="V441" i="19"/>
  <c r="V445" i="19"/>
  <c r="V449" i="19"/>
  <c r="V453" i="19"/>
  <c r="V438" i="19"/>
  <c r="V442" i="19"/>
  <c r="V446" i="19"/>
  <c r="V450" i="19"/>
  <c r="V455" i="19"/>
  <c r="V459" i="19"/>
  <c r="V463" i="19"/>
  <c r="V467" i="19"/>
  <c r="V456" i="19"/>
  <c r="V460" i="19"/>
  <c r="V457" i="19"/>
  <c r="V461" i="19"/>
  <c r="V465" i="19"/>
  <c r="V469" i="19"/>
  <c r="V454" i="19"/>
  <c r="V466" i="19"/>
  <c r="V458" i="19"/>
  <c r="V468" i="19"/>
  <c r="V462" i="19"/>
  <c r="V464" i="19"/>
  <c r="AK392" i="19"/>
  <c r="AK393" i="19"/>
  <c r="AK394" i="19"/>
  <c r="AK391" i="19"/>
  <c r="AK395" i="19"/>
  <c r="AK399" i="19"/>
  <c r="AK396" i="19"/>
  <c r="AK397" i="19"/>
  <c r="AK398" i="19"/>
  <c r="AK403" i="19"/>
  <c r="AK400" i="19"/>
  <c r="AK404" i="19"/>
  <c r="AK401" i="19"/>
  <c r="AK402" i="19"/>
  <c r="AK406" i="19"/>
  <c r="AK407" i="19"/>
  <c r="AK408" i="19"/>
  <c r="AK405" i="19"/>
  <c r="AK412" i="19"/>
  <c r="AK416" i="19"/>
  <c r="AK409" i="19"/>
  <c r="AK413" i="19"/>
  <c r="AK417" i="19"/>
  <c r="AK410" i="19"/>
  <c r="AK414" i="19"/>
  <c r="AK411" i="19"/>
  <c r="AK415" i="19"/>
  <c r="AK419" i="19"/>
  <c r="AK423" i="19"/>
  <c r="AK420" i="19"/>
  <c r="AK424" i="19"/>
  <c r="AK421" i="19"/>
  <c r="AK425" i="19"/>
  <c r="AK418" i="19"/>
  <c r="AK422" i="19"/>
  <c r="AK426" i="19"/>
  <c r="AK428" i="19"/>
  <c r="AK432" i="19"/>
  <c r="AK429" i="19"/>
  <c r="AK433" i="19"/>
  <c r="AK430" i="19"/>
  <c r="AK434" i="19"/>
  <c r="AK427" i="19"/>
  <c r="AK431" i="19"/>
  <c r="AK435" i="19"/>
  <c r="AK436" i="19"/>
  <c r="AK440" i="19"/>
  <c r="AK444" i="19"/>
  <c r="AK448" i="19"/>
  <c r="AK452" i="19"/>
  <c r="AK437" i="19"/>
  <c r="AK441" i="19"/>
  <c r="AK445" i="19"/>
  <c r="AK449" i="19"/>
  <c r="AK438" i="19"/>
  <c r="AK442" i="19"/>
  <c r="AK446" i="19"/>
  <c r="AK450" i="19"/>
  <c r="AK439" i="19"/>
  <c r="AK443" i="19"/>
  <c r="AK447" i="19"/>
  <c r="AK451" i="19"/>
  <c r="AK456" i="19"/>
  <c r="AK460" i="19"/>
  <c r="AK464" i="19"/>
  <c r="AK468" i="19"/>
  <c r="AK453" i="19"/>
  <c r="AK457" i="19"/>
  <c r="AK454" i="19"/>
  <c r="AK458" i="19"/>
  <c r="AK462" i="19"/>
  <c r="AK466" i="19"/>
  <c r="AK455" i="19"/>
  <c r="AK459" i="19"/>
  <c r="AK463" i="19"/>
  <c r="AK465" i="19"/>
  <c r="AK467" i="19"/>
  <c r="AK461" i="19"/>
  <c r="AK469" i="19"/>
  <c r="W394" i="19"/>
  <c r="W391" i="19"/>
  <c r="W395" i="19"/>
  <c r="W392" i="19"/>
  <c r="W393" i="19"/>
  <c r="W397" i="19"/>
  <c r="W398" i="19"/>
  <c r="W399" i="19"/>
  <c r="W396" i="19"/>
  <c r="W401" i="19"/>
  <c r="W402" i="19"/>
  <c r="W403" i="19"/>
  <c r="W400" i="19"/>
  <c r="W404" i="19"/>
  <c r="W408" i="19"/>
  <c r="W405" i="19"/>
  <c r="W409" i="19"/>
  <c r="W406" i="19"/>
  <c r="W407" i="19"/>
  <c r="W410" i="19"/>
  <c r="W414" i="19"/>
  <c r="W411" i="19"/>
  <c r="W415" i="19"/>
  <c r="W412" i="19"/>
  <c r="W416" i="19"/>
  <c r="W413" i="19"/>
  <c r="W417" i="19"/>
  <c r="W421" i="19"/>
  <c r="W425" i="19"/>
  <c r="W418" i="19"/>
  <c r="W422" i="19"/>
  <c r="W426" i="19"/>
  <c r="W419" i="19"/>
  <c r="W423" i="19"/>
  <c r="W420" i="19"/>
  <c r="W424" i="19"/>
  <c r="W430" i="19"/>
  <c r="W434" i="19"/>
  <c r="W427" i="19"/>
  <c r="W431" i="19"/>
  <c r="W435" i="19"/>
  <c r="W428" i="19"/>
  <c r="W432" i="19"/>
  <c r="W429" i="19"/>
  <c r="W433" i="19"/>
  <c r="W438" i="19"/>
  <c r="W442" i="19"/>
  <c r="W446" i="19"/>
  <c r="W450" i="19"/>
  <c r="W439" i="19"/>
  <c r="W443" i="19"/>
  <c r="W447" i="19"/>
  <c r="W451" i="19"/>
  <c r="W436" i="19"/>
  <c r="W440" i="19"/>
  <c r="W444" i="19"/>
  <c r="W448" i="19"/>
  <c r="W452" i="19"/>
  <c r="W437" i="19"/>
  <c r="W441" i="19"/>
  <c r="W445" i="19"/>
  <c r="W449" i="19"/>
  <c r="W453" i="19"/>
  <c r="W454" i="19"/>
  <c r="W458" i="19"/>
  <c r="W462" i="19"/>
  <c r="W466" i="19"/>
  <c r="W455" i="19"/>
  <c r="W459" i="19"/>
  <c r="W456" i="19"/>
  <c r="W460" i="19"/>
  <c r="W464" i="19"/>
  <c r="W468" i="19"/>
  <c r="W461" i="19"/>
  <c r="W469" i="19"/>
  <c r="W463" i="19"/>
  <c r="W457" i="19"/>
  <c r="W465" i="19"/>
  <c r="W467" i="19"/>
  <c r="Z391" i="19"/>
  <c r="Z395" i="19"/>
  <c r="Z392" i="19"/>
  <c r="Z393" i="19"/>
  <c r="Z394" i="19"/>
  <c r="Z398" i="19"/>
  <c r="Z399" i="19"/>
  <c r="Z396" i="19"/>
  <c r="Z397" i="19"/>
  <c r="Z402" i="19"/>
  <c r="Z403" i="19"/>
  <c r="Z400" i="19"/>
  <c r="Z401" i="19"/>
  <c r="Z405" i="19"/>
  <c r="Z409" i="19"/>
  <c r="Z404" i="19"/>
  <c r="Z406" i="19"/>
  <c r="Z407" i="19"/>
  <c r="Z408" i="19"/>
  <c r="Z411" i="19"/>
  <c r="Z415" i="19"/>
  <c r="Z412" i="19"/>
  <c r="Z416" i="19"/>
  <c r="Z413" i="19"/>
  <c r="Z417" i="19"/>
  <c r="Z410" i="19"/>
  <c r="Z414" i="19"/>
  <c r="Z418" i="19"/>
  <c r="Z422" i="19"/>
  <c r="Z426" i="19"/>
  <c r="Z419" i="19"/>
  <c r="Z423" i="19"/>
  <c r="Z420" i="19"/>
  <c r="Z424" i="19"/>
  <c r="Z421" i="19"/>
  <c r="Z425" i="19"/>
  <c r="Z427" i="19"/>
  <c r="Z431" i="19"/>
  <c r="Z435" i="19"/>
  <c r="Z428" i="19"/>
  <c r="Z432" i="19"/>
  <c r="Z429" i="19"/>
  <c r="Z433" i="19"/>
  <c r="Z430" i="19"/>
  <c r="Z434" i="19"/>
  <c r="Z439" i="19"/>
  <c r="Z443" i="19"/>
  <c r="Z447" i="19"/>
  <c r="Z451" i="19"/>
  <c r="Z436" i="19"/>
  <c r="Z440" i="19"/>
  <c r="Z444" i="19"/>
  <c r="Z448" i="19"/>
  <c r="Z452" i="19"/>
  <c r="Z437" i="19"/>
  <c r="Z441" i="19"/>
  <c r="Z445" i="19"/>
  <c r="Z449" i="19"/>
  <c r="Z453" i="19"/>
  <c r="Z438" i="19"/>
  <c r="Z442" i="19"/>
  <c r="Z446" i="19"/>
  <c r="Z450" i="19"/>
  <c r="Z455" i="19"/>
  <c r="Z459" i="19"/>
  <c r="Z463" i="19"/>
  <c r="Z467" i="19"/>
  <c r="Z456" i="19"/>
  <c r="Z460" i="19"/>
  <c r="Z457" i="19"/>
  <c r="Z461" i="19"/>
  <c r="Z465" i="19"/>
  <c r="Z469" i="19"/>
  <c r="Z454" i="19"/>
  <c r="Z462" i="19"/>
  <c r="Z464" i="19"/>
  <c r="Z458" i="19"/>
  <c r="Z466" i="19"/>
  <c r="Z468" i="19"/>
  <c r="AT391" i="19"/>
  <c r="AT392" i="19"/>
  <c r="AT393" i="19"/>
  <c r="AT394" i="19"/>
  <c r="AT398" i="19"/>
  <c r="AT395" i="19"/>
  <c r="AT399" i="19"/>
  <c r="AT396" i="19"/>
  <c r="AT397" i="19"/>
  <c r="AT402" i="19"/>
  <c r="AT403" i="19"/>
  <c r="AT400" i="19"/>
  <c r="AT401" i="19"/>
  <c r="AT405" i="19"/>
  <c r="AT406" i="19"/>
  <c r="AT407" i="19"/>
  <c r="AT404" i="19"/>
  <c r="AT408" i="19"/>
  <c r="AT411" i="19"/>
  <c r="AT415" i="19"/>
  <c r="AT412" i="19"/>
  <c r="AT416" i="19"/>
  <c r="AT409" i="19"/>
  <c r="AT413" i="19"/>
  <c r="AT417" i="19"/>
  <c r="AT410" i="19"/>
  <c r="AT414" i="19"/>
  <c r="AT418" i="19"/>
  <c r="AT422" i="19"/>
  <c r="AT426" i="19"/>
  <c r="AT419" i="19"/>
  <c r="AT423" i="19"/>
  <c r="AT420" i="19"/>
  <c r="AT424" i="19"/>
  <c r="AT421" i="19"/>
  <c r="AT425" i="19"/>
  <c r="AT427" i="19"/>
  <c r="AT431" i="19"/>
  <c r="AT435" i="19"/>
  <c r="AT428" i="19"/>
  <c r="AT432" i="19"/>
  <c r="AT429" i="19"/>
  <c r="AT433" i="19"/>
  <c r="AT430" i="19"/>
  <c r="AT434" i="19"/>
  <c r="AT439" i="19"/>
  <c r="AT443" i="19"/>
  <c r="AT447" i="19"/>
  <c r="AT451" i="19"/>
  <c r="AT436" i="19"/>
  <c r="AT440" i="19"/>
  <c r="AT444" i="19"/>
  <c r="AT448" i="19"/>
  <c r="AT452" i="19"/>
  <c r="AT437" i="19"/>
  <c r="AT441" i="19"/>
  <c r="AT445" i="19"/>
  <c r="AT449" i="19"/>
  <c r="AT438" i="19"/>
  <c r="AT442" i="19"/>
  <c r="AT446" i="19"/>
  <c r="AT450" i="19"/>
  <c r="AT455" i="19"/>
  <c r="AT459" i="19"/>
  <c r="AT463" i="19"/>
  <c r="AT467" i="19"/>
  <c r="AT456" i="19"/>
  <c r="AT460" i="19"/>
  <c r="AT453" i="19"/>
  <c r="AT457" i="19"/>
  <c r="AT461" i="19"/>
  <c r="AT465" i="19"/>
  <c r="AT469" i="19"/>
  <c r="AT454" i="19"/>
  <c r="AT466" i="19"/>
  <c r="AT468" i="19"/>
  <c r="AT462" i="19"/>
  <c r="AT458" i="19"/>
  <c r="AT464" i="19"/>
  <c r="AC392" i="19"/>
  <c r="AC393" i="19"/>
  <c r="AC394" i="19"/>
  <c r="AC391" i="19"/>
  <c r="AC395" i="19"/>
  <c r="AC399" i="19"/>
  <c r="AC396" i="19"/>
  <c r="AC397" i="19"/>
  <c r="AC398" i="19"/>
  <c r="AC403" i="19"/>
  <c r="AC400" i="19"/>
  <c r="AC404" i="19"/>
  <c r="AC401" i="19"/>
  <c r="AC402" i="19"/>
  <c r="AC406" i="19"/>
  <c r="AC407" i="19"/>
  <c r="AC408" i="19"/>
  <c r="AC405" i="19"/>
  <c r="AC412" i="19"/>
  <c r="AC416" i="19"/>
  <c r="AC409" i="19"/>
  <c r="AC413" i="19"/>
  <c r="AC417" i="19"/>
  <c r="AC410" i="19"/>
  <c r="AC414" i="19"/>
  <c r="AC411" i="19"/>
  <c r="AC415" i="19"/>
  <c r="AC419" i="19"/>
  <c r="AC423" i="19"/>
  <c r="AC420" i="19"/>
  <c r="AC424" i="19"/>
  <c r="AC421" i="19"/>
  <c r="AC425" i="19"/>
  <c r="AC418" i="19"/>
  <c r="AC422" i="19"/>
  <c r="AC426" i="19"/>
  <c r="AC428" i="19"/>
  <c r="AC432" i="19"/>
  <c r="AC429" i="19"/>
  <c r="AC433" i="19"/>
  <c r="AC430" i="19"/>
  <c r="AC434" i="19"/>
  <c r="AC427" i="19"/>
  <c r="AC431" i="19"/>
  <c r="AC435" i="19"/>
  <c r="AC436" i="19"/>
  <c r="AC440" i="19"/>
  <c r="AC444" i="19"/>
  <c r="AC448" i="19"/>
  <c r="AC452" i="19"/>
  <c r="AC437" i="19"/>
  <c r="AC441" i="19"/>
  <c r="AC445" i="19"/>
  <c r="AC449" i="19"/>
  <c r="AC453" i="19"/>
  <c r="AC438" i="19"/>
  <c r="AC442" i="19"/>
  <c r="AC446" i="19"/>
  <c r="AC450" i="19"/>
  <c r="AC439" i="19"/>
  <c r="AC443" i="19"/>
  <c r="AC447" i="19"/>
  <c r="AC451" i="19"/>
  <c r="AC456" i="19"/>
  <c r="AC460" i="19"/>
  <c r="AC464" i="19"/>
  <c r="AC468" i="19"/>
  <c r="AC457" i="19"/>
  <c r="AC454" i="19"/>
  <c r="AC458" i="19"/>
  <c r="AC462" i="19"/>
  <c r="AC466" i="19"/>
  <c r="AC455" i="19"/>
  <c r="AC463" i="19"/>
  <c r="AC465" i="19"/>
  <c r="AC459" i="19"/>
  <c r="AC467" i="19"/>
  <c r="AC461" i="19"/>
  <c r="AC469" i="19"/>
  <c r="AN393" i="19"/>
  <c r="AN394" i="19"/>
  <c r="AN391" i="19"/>
  <c r="AN392" i="19"/>
  <c r="AN396" i="19"/>
  <c r="AN397" i="19"/>
  <c r="AN398" i="19"/>
  <c r="AN395" i="19"/>
  <c r="AN399" i="19"/>
  <c r="AN400" i="19"/>
  <c r="AN404" i="19"/>
  <c r="AN401" i="19"/>
  <c r="AN402" i="19"/>
  <c r="AN403" i="19"/>
  <c r="AN407" i="19"/>
  <c r="AN408" i="19"/>
  <c r="AN405" i="19"/>
  <c r="AN406" i="19"/>
  <c r="AN409" i="19"/>
  <c r="AN413" i="19"/>
  <c r="AN417" i="19"/>
  <c r="AN410" i="19"/>
  <c r="AN414" i="19"/>
  <c r="AN411" i="19"/>
  <c r="AN415" i="19"/>
  <c r="AN412" i="19"/>
  <c r="AN416" i="19"/>
  <c r="AN420" i="19"/>
  <c r="AN424" i="19"/>
  <c r="AN421" i="19"/>
  <c r="AN425" i="19"/>
  <c r="AN418" i="19"/>
  <c r="AN422" i="19"/>
  <c r="AN426" i="19"/>
  <c r="AN419" i="19"/>
  <c r="AN423" i="19"/>
  <c r="AN429" i="19"/>
  <c r="AN433" i="19"/>
  <c r="AN430" i="19"/>
  <c r="AN434" i="19"/>
  <c r="AN427" i="19"/>
  <c r="AN431" i="19"/>
  <c r="AN435" i="19"/>
  <c r="AN428" i="19"/>
  <c r="AN432" i="19"/>
  <c r="AN437" i="19"/>
  <c r="AN441" i="19"/>
  <c r="AN445" i="19"/>
  <c r="AN449" i="19"/>
  <c r="AN438" i="19"/>
  <c r="AN442" i="19"/>
  <c r="AN446" i="19"/>
  <c r="AN450" i="19"/>
  <c r="AN439" i="19"/>
  <c r="AN443" i="19"/>
  <c r="AN447" i="19"/>
  <c r="AN451" i="19"/>
  <c r="AN436" i="19"/>
  <c r="AN440" i="19"/>
  <c r="AN444" i="19"/>
  <c r="AN448" i="19"/>
  <c r="AN452" i="19"/>
  <c r="AN453" i="19"/>
  <c r="AN457" i="19"/>
  <c r="AN461" i="19"/>
  <c r="AN465" i="19"/>
  <c r="AN469" i="19"/>
  <c r="AN454" i="19"/>
  <c r="AN458" i="19"/>
  <c r="AN455" i="19"/>
  <c r="AN459" i="19"/>
  <c r="AN463" i="19"/>
  <c r="AN467" i="19"/>
  <c r="AN456" i="19"/>
  <c r="AN460" i="19"/>
  <c r="AN464" i="19"/>
  <c r="AN466" i="19"/>
  <c r="AN468" i="19"/>
  <c r="AN462" i="19"/>
  <c r="BW394" i="19"/>
  <c r="BW391" i="19"/>
  <c r="BW392" i="19"/>
  <c r="BW393" i="19"/>
  <c r="BW397" i="19"/>
  <c r="BW398" i="19"/>
  <c r="BW395" i="19"/>
  <c r="BW396" i="19"/>
  <c r="BW401" i="19"/>
  <c r="BW402" i="19"/>
  <c r="BW403" i="19"/>
  <c r="BW399" i="19"/>
  <c r="BW400" i="19"/>
  <c r="BW404" i="19"/>
  <c r="BW408" i="19"/>
  <c r="BW405" i="19"/>
  <c r="BW406" i="19"/>
  <c r="BW407" i="19"/>
  <c r="BW410" i="19"/>
  <c r="BW414" i="19"/>
  <c r="BW411" i="19"/>
  <c r="BW415" i="19"/>
  <c r="BW412" i="19"/>
  <c r="BW416" i="19"/>
  <c r="BW409" i="19"/>
  <c r="BW413" i="19"/>
  <c r="BW417" i="19"/>
  <c r="BW421" i="19"/>
  <c r="BW425" i="19"/>
  <c r="BW418" i="19"/>
  <c r="BW422" i="19"/>
  <c r="BW419" i="19"/>
  <c r="BW423" i="19"/>
  <c r="BW420" i="19"/>
  <c r="BW424" i="19"/>
  <c r="BW426" i="19"/>
  <c r="BW430" i="19"/>
  <c r="BW434" i="19"/>
  <c r="BW427" i="19"/>
  <c r="BW431" i="19"/>
  <c r="BW428" i="19"/>
  <c r="BW432" i="19"/>
  <c r="BW429" i="19"/>
  <c r="BW433" i="19"/>
  <c r="BW438" i="19"/>
  <c r="BW442" i="19"/>
  <c r="BW446" i="19"/>
  <c r="BW450" i="19"/>
  <c r="BW435" i="19"/>
  <c r="BW439" i="19"/>
  <c r="BW443" i="19"/>
  <c r="BW447" i="19"/>
  <c r="BW451" i="19"/>
  <c r="BW436" i="19"/>
  <c r="BW440" i="19"/>
  <c r="BW444" i="19"/>
  <c r="BW448" i="19"/>
  <c r="BW452" i="19"/>
  <c r="BW437" i="19"/>
  <c r="BW441" i="19"/>
  <c r="BW445" i="19"/>
  <c r="BW449" i="19"/>
  <c r="BW454" i="19"/>
  <c r="BW458" i="19"/>
  <c r="BW462" i="19"/>
  <c r="BW466" i="19"/>
  <c r="BW455" i="19"/>
  <c r="BW459" i="19"/>
  <c r="BW456" i="19"/>
  <c r="BW460" i="19"/>
  <c r="BW464" i="19"/>
  <c r="BW468" i="19"/>
  <c r="BW453" i="19"/>
  <c r="BW465" i="19"/>
  <c r="BW467" i="19"/>
  <c r="BW461" i="19"/>
  <c r="BW469" i="19"/>
  <c r="BW457" i="19"/>
  <c r="BW463" i="19"/>
  <c r="AI394" i="19"/>
  <c r="AI391" i="19"/>
  <c r="AI395" i="19"/>
  <c r="AI392" i="19"/>
  <c r="AI393" i="19"/>
  <c r="AI397" i="19"/>
  <c r="AI398" i="19"/>
  <c r="AI399" i="19"/>
  <c r="AI396" i="19"/>
  <c r="AI401" i="19"/>
  <c r="AI402" i="19"/>
  <c r="AI403" i="19"/>
  <c r="AI400" i="19"/>
  <c r="AI408" i="19"/>
  <c r="AI405" i="19"/>
  <c r="AI404" i="19"/>
  <c r="AI406" i="19"/>
  <c r="AI407" i="19"/>
  <c r="AI410" i="19"/>
  <c r="AI414" i="19"/>
  <c r="AI411" i="19"/>
  <c r="AI415" i="19"/>
  <c r="AI412" i="19"/>
  <c r="AI416" i="19"/>
  <c r="AI409" i="19"/>
  <c r="AI413" i="19"/>
  <c r="AI417" i="19"/>
  <c r="AI421" i="19"/>
  <c r="AI425" i="19"/>
  <c r="AI418" i="19"/>
  <c r="AI422" i="19"/>
  <c r="AI426" i="19"/>
  <c r="AI419" i="19"/>
  <c r="AI423" i="19"/>
  <c r="AI420" i="19"/>
  <c r="AI424" i="19"/>
  <c r="AI430" i="19"/>
  <c r="AI434" i="19"/>
  <c r="AI427" i="19"/>
  <c r="AI431" i="19"/>
  <c r="AI435" i="19"/>
  <c r="AI428" i="19"/>
  <c r="AI432" i="19"/>
  <c r="AI429" i="19"/>
  <c r="AI433" i="19"/>
  <c r="AI438" i="19"/>
  <c r="AI442" i="19"/>
  <c r="AI446" i="19"/>
  <c r="AI450" i="19"/>
  <c r="AI439" i="19"/>
  <c r="AI443" i="19"/>
  <c r="AI447" i="19"/>
  <c r="AI451" i="19"/>
  <c r="AI436" i="19"/>
  <c r="AI440" i="19"/>
  <c r="AI444" i="19"/>
  <c r="AI448" i="19"/>
  <c r="AI452" i="19"/>
  <c r="AI437" i="19"/>
  <c r="AI441" i="19"/>
  <c r="AI445" i="19"/>
  <c r="AI449" i="19"/>
  <c r="AI453" i="19"/>
  <c r="AI454" i="19"/>
  <c r="AI458" i="19"/>
  <c r="AI462" i="19"/>
  <c r="AI466" i="19"/>
  <c r="AI455" i="19"/>
  <c r="AI459" i="19"/>
  <c r="AI456" i="19"/>
  <c r="AI460" i="19"/>
  <c r="AI464" i="19"/>
  <c r="AI468" i="19"/>
  <c r="AI465" i="19"/>
  <c r="AI457" i="19"/>
  <c r="AI467" i="19"/>
  <c r="AI461" i="19"/>
  <c r="AI469" i="19"/>
  <c r="AI463" i="19"/>
  <c r="S394" i="19"/>
  <c r="S391" i="19"/>
  <c r="S395" i="19"/>
  <c r="S392" i="19"/>
  <c r="S393" i="19"/>
  <c r="S397" i="19"/>
  <c r="S398" i="19"/>
  <c r="S399" i="19"/>
  <c r="S396" i="19"/>
  <c r="S401" i="19"/>
  <c r="S402" i="19"/>
  <c r="S403" i="19"/>
  <c r="S400" i="19"/>
  <c r="S408" i="19"/>
  <c r="S405" i="19"/>
  <c r="S409" i="19"/>
  <c r="S404" i="19"/>
  <c r="S406" i="19"/>
  <c r="S407" i="19"/>
  <c r="S410" i="19"/>
  <c r="S414" i="19"/>
  <c r="S411" i="19"/>
  <c r="S415" i="19"/>
  <c r="S412" i="19"/>
  <c r="S416" i="19"/>
  <c r="S413" i="19"/>
  <c r="S417" i="19"/>
  <c r="S421" i="19"/>
  <c r="S425" i="19"/>
  <c r="S418" i="19"/>
  <c r="S422" i="19"/>
  <c r="S426" i="19"/>
  <c r="S419" i="19"/>
  <c r="S423" i="19"/>
  <c r="S420" i="19"/>
  <c r="S424" i="19"/>
  <c r="S430" i="19"/>
  <c r="S434" i="19"/>
  <c r="S427" i="19"/>
  <c r="S431" i="19"/>
  <c r="S435" i="19"/>
  <c r="S428" i="19"/>
  <c r="S432" i="19"/>
  <c r="S429" i="19"/>
  <c r="S433" i="19"/>
  <c r="S438" i="19"/>
  <c r="S442" i="19"/>
  <c r="S446" i="19"/>
  <c r="S450" i="19"/>
  <c r="S439" i="19"/>
  <c r="S443" i="19"/>
  <c r="S447" i="19"/>
  <c r="S451" i="19"/>
  <c r="S436" i="19"/>
  <c r="S440" i="19"/>
  <c r="S444" i="19"/>
  <c r="S448" i="19"/>
  <c r="S452" i="19"/>
  <c r="S437" i="19"/>
  <c r="S441" i="19"/>
  <c r="S445" i="19"/>
  <c r="S449" i="19"/>
  <c r="S453" i="19"/>
  <c r="S454" i="19"/>
  <c r="S458" i="19"/>
  <c r="S462" i="19"/>
  <c r="S466" i="19"/>
  <c r="S455" i="19"/>
  <c r="S459" i="19"/>
  <c r="S456" i="19"/>
  <c r="S460" i="19"/>
  <c r="S464" i="19"/>
  <c r="S468" i="19"/>
  <c r="S465" i="19"/>
  <c r="S457" i="19"/>
  <c r="S467" i="19"/>
  <c r="S461" i="19"/>
  <c r="S469" i="19"/>
  <c r="S463" i="19"/>
  <c r="AW392" i="19"/>
  <c r="AW393" i="19"/>
  <c r="AW394" i="19"/>
  <c r="AW391" i="19"/>
  <c r="AW395" i="19"/>
  <c r="AW399" i="19"/>
  <c r="AW396" i="19"/>
  <c r="AW397" i="19"/>
  <c r="AW398" i="19"/>
  <c r="AW403" i="19"/>
  <c r="AW400" i="19"/>
  <c r="AW401" i="19"/>
  <c r="AW402" i="19"/>
  <c r="AW406" i="19"/>
  <c r="AW407" i="19"/>
  <c r="AW404" i="19"/>
  <c r="AW408" i="19"/>
  <c r="AW405" i="19"/>
  <c r="AW412" i="19"/>
  <c r="AW416" i="19"/>
  <c r="AW409" i="19"/>
  <c r="AW413" i="19"/>
  <c r="AW417" i="19"/>
  <c r="AW410" i="19"/>
  <c r="AW414" i="19"/>
  <c r="AW411" i="19"/>
  <c r="AW415" i="19"/>
  <c r="AW419" i="19"/>
  <c r="AW423" i="19"/>
  <c r="AW420" i="19"/>
  <c r="AW424" i="19"/>
  <c r="AW421" i="19"/>
  <c r="AW425" i="19"/>
  <c r="AW418" i="19"/>
  <c r="AW422" i="19"/>
  <c r="AW426" i="19"/>
  <c r="AW428" i="19"/>
  <c r="AW432" i="19"/>
  <c r="AW429" i="19"/>
  <c r="AW433" i="19"/>
  <c r="AW430" i="19"/>
  <c r="AW434" i="19"/>
  <c r="AW427" i="19"/>
  <c r="AW431" i="19"/>
  <c r="AW435" i="19"/>
  <c r="AW436" i="19"/>
  <c r="AW440" i="19"/>
  <c r="AW444" i="19"/>
  <c r="AW448" i="19"/>
  <c r="AW452" i="19"/>
  <c r="AW437" i="19"/>
  <c r="AW441" i="19"/>
  <c r="AW445" i="19"/>
  <c r="AW449" i="19"/>
  <c r="AW438" i="19"/>
  <c r="AW442" i="19"/>
  <c r="AW446" i="19"/>
  <c r="AW450" i="19"/>
  <c r="AW439" i="19"/>
  <c r="AW443" i="19"/>
  <c r="AW447" i="19"/>
  <c r="AW451" i="19"/>
  <c r="AW456" i="19"/>
  <c r="AW460" i="19"/>
  <c r="AW464" i="19"/>
  <c r="AW468" i="19"/>
  <c r="AW453" i="19"/>
  <c r="AW457" i="19"/>
  <c r="AW454" i="19"/>
  <c r="AW458" i="19"/>
  <c r="AW462" i="19"/>
  <c r="AW466" i="19"/>
  <c r="AW455" i="19"/>
  <c r="AW467" i="19"/>
  <c r="AW461" i="19"/>
  <c r="AW469" i="19"/>
  <c r="AW463" i="19"/>
  <c r="AW459" i="19"/>
  <c r="AW465" i="19"/>
  <c r="D34" i="6"/>
  <c r="W38" i="6"/>
  <c r="AK11" i="8"/>
  <c r="N248" i="19"/>
  <c r="AF11" i="8"/>
  <c r="N229" i="19"/>
  <c r="M11" i="8"/>
  <c r="G11" i="8"/>
  <c r="U11" i="8"/>
  <c r="J11" i="8"/>
  <c r="J252" i="19"/>
  <c r="AJ11" i="8"/>
  <c r="R145" i="10"/>
  <c r="U186" i="10"/>
  <c r="N186" i="10"/>
  <c r="J28" i="10"/>
  <c r="S186" i="10"/>
  <c r="F186" i="10"/>
  <c r="O186" i="10"/>
  <c r="L28" i="10"/>
  <c r="K186" i="10"/>
  <c r="D186" i="10"/>
  <c r="Q69" i="10"/>
  <c r="O28" i="10"/>
  <c r="I186" i="10"/>
  <c r="H186" i="10"/>
  <c r="Q186" i="10"/>
  <c r="N69" i="9"/>
  <c r="I193" i="9"/>
  <c r="D152" i="9"/>
  <c r="H152" i="9"/>
  <c r="I152" i="9"/>
  <c r="L193" i="9"/>
  <c r="U152" i="9"/>
  <c r="S152" i="9"/>
  <c r="J152" i="9"/>
  <c r="Q152" i="9"/>
  <c r="K152" i="9"/>
  <c r="O152" i="9"/>
  <c r="N152" i="9"/>
  <c r="G193" i="9"/>
  <c r="R152" i="9"/>
  <c r="L152" i="9"/>
  <c r="J229" i="19"/>
  <c r="N252" i="19"/>
  <c r="AS10" i="6"/>
  <c r="T69" i="9"/>
  <c r="F28" i="10"/>
  <c r="M28" i="10"/>
  <c r="F193" i="9"/>
  <c r="Q145" i="10"/>
  <c r="D145" i="10"/>
  <c r="M69" i="10"/>
  <c r="H69" i="10"/>
  <c r="O69" i="9"/>
  <c r="S69" i="9"/>
  <c r="U28" i="10"/>
  <c r="M193" i="9"/>
  <c r="D193" i="9"/>
  <c r="H145" i="10"/>
  <c r="M186" i="10"/>
  <c r="E152" i="9"/>
  <c r="K69" i="10"/>
  <c r="M69" i="9"/>
  <c r="S28" i="10"/>
  <c r="Q193" i="9"/>
  <c r="K193" i="9"/>
  <c r="L145" i="10"/>
  <c r="P186" i="10"/>
  <c r="F152" i="9"/>
  <c r="L69" i="10"/>
  <c r="V69" i="9"/>
  <c r="G69" i="9"/>
  <c r="E193" i="9"/>
  <c r="O193" i="9"/>
  <c r="K145" i="10"/>
  <c r="J186" i="10"/>
  <c r="L186" i="10"/>
  <c r="P152" i="9"/>
  <c r="F69" i="10"/>
  <c r="S145" i="10"/>
  <c r="H69" i="9"/>
  <c r="D37" i="7" a="1"/>
  <c r="X34" i="7"/>
  <c r="R69" i="9"/>
  <c r="T193" i="9"/>
  <c r="G145" i="10"/>
  <c r="L69" i="9"/>
  <c r="R28" i="10"/>
  <c r="U193" i="9"/>
  <c r="M145" i="10"/>
  <c r="E145" i="10"/>
  <c r="S69" i="10"/>
  <c r="J69" i="9"/>
  <c r="I28" i="10"/>
  <c r="E28" i="10"/>
  <c r="S193" i="9"/>
  <c r="J145" i="10"/>
  <c r="U69" i="10"/>
  <c r="D69" i="9"/>
  <c r="U69" i="9"/>
  <c r="P28" i="10"/>
  <c r="J193" i="9"/>
  <c r="V145" i="10"/>
  <c r="E186" i="10"/>
  <c r="R69" i="10"/>
  <c r="T69" i="10"/>
  <c r="Q69" i="9"/>
  <c r="D28" i="10"/>
  <c r="N193" i="9"/>
  <c r="I145" i="10"/>
  <c r="G186" i="10"/>
  <c r="V152" i="9"/>
  <c r="N69" i="10"/>
  <c r="D69" i="10"/>
  <c r="P69" i="9"/>
  <c r="G28" i="10"/>
  <c r="R193" i="9"/>
  <c r="F145" i="10"/>
  <c r="P145" i="10"/>
  <c r="R186" i="10"/>
  <c r="O69" i="10"/>
  <c r="I69" i="9"/>
  <c r="O145" i="10"/>
  <c r="N28" i="10"/>
  <c r="T28" i="10"/>
  <c r="H193" i="9"/>
  <c r="U145" i="10"/>
  <c r="J69" i="10"/>
  <c r="X34" i="6"/>
  <c r="D37" i="6" a="1"/>
  <c r="N145" i="10"/>
  <c r="G69" i="10"/>
  <c r="J253" i="19"/>
  <c r="J223" i="19"/>
  <c r="N253" i="19"/>
  <c r="J237" i="19"/>
  <c r="H340" i="20"/>
  <c r="N223" i="19"/>
  <c r="J245" i="19"/>
  <c r="N245" i="19"/>
  <c r="N237" i="19"/>
  <c r="J226" i="19"/>
  <c r="J248" i="19"/>
  <c r="N226" i="19"/>
  <c r="H1036" i="20"/>
  <c r="H1040" i="20"/>
  <c r="H1062" i="19"/>
  <c r="J1062" i="19" s="1"/>
  <c r="H344" i="20"/>
  <c r="H335" i="20"/>
  <c r="H1053" i="19"/>
  <c r="J1053" i="19" s="1"/>
  <c r="H1031" i="20"/>
  <c r="P663" i="20"/>
  <c r="R268" i="19"/>
  <c r="P643" i="20"/>
  <c r="R248" i="19"/>
  <c r="P689" i="20"/>
  <c r="R294" i="19"/>
  <c r="P657" i="20"/>
  <c r="R262" i="19"/>
  <c r="P662" i="20"/>
  <c r="R267" i="19"/>
  <c r="P630" i="20"/>
  <c r="R235" i="19"/>
  <c r="P648" i="20"/>
  <c r="R253" i="19"/>
  <c r="P629" i="20"/>
  <c r="R234" i="19"/>
  <c r="P636" i="20"/>
  <c r="R241" i="19"/>
  <c r="P633" i="20"/>
  <c r="R238" i="19"/>
  <c r="H1032" i="20"/>
  <c r="H336" i="20"/>
  <c r="H1054" i="19"/>
  <c r="J1054" i="19" s="1"/>
  <c r="P683" i="20"/>
  <c r="R288" i="19"/>
  <c r="P667" i="20"/>
  <c r="R272" i="19"/>
  <c r="P647" i="20"/>
  <c r="R252" i="19"/>
  <c r="P631" i="20"/>
  <c r="R236" i="19"/>
  <c r="P615" i="20"/>
  <c r="P677" i="20"/>
  <c r="R282" i="19"/>
  <c r="P661" i="20"/>
  <c r="R266" i="19"/>
  <c r="P682" i="20"/>
  <c r="R287" i="19"/>
  <c r="P666" i="20"/>
  <c r="R271" i="19"/>
  <c r="P650" i="20"/>
  <c r="R255" i="19"/>
  <c r="P634" i="20"/>
  <c r="R239" i="19"/>
  <c r="P618" i="20"/>
  <c r="R223" i="19"/>
  <c r="P656" i="20"/>
  <c r="R261" i="19"/>
  <c r="P624" i="20"/>
  <c r="R229" i="19"/>
  <c r="P637" i="20"/>
  <c r="R242" i="19"/>
  <c r="P668" i="20"/>
  <c r="R273" i="19"/>
  <c r="P644" i="20"/>
  <c r="R249" i="19"/>
  <c r="P692" i="20"/>
  <c r="R297" i="19"/>
  <c r="P641" i="20"/>
  <c r="R246" i="19"/>
  <c r="J95" i="19"/>
  <c r="F224" i="19" s="1"/>
  <c r="H840" i="20"/>
  <c r="H1016" i="20"/>
  <c r="H320" i="20"/>
  <c r="H1038" i="19"/>
  <c r="J1038" i="19" s="1"/>
  <c r="J256" i="19"/>
  <c r="N256" i="19"/>
  <c r="R256" i="19"/>
  <c r="N279" i="19"/>
  <c r="J279" i="19"/>
  <c r="N263" i="19"/>
  <c r="J263" i="19"/>
  <c r="P679" i="20"/>
  <c r="R284" i="19"/>
  <c r="P627" i="20"/>
  <c r="R232" i="19"/>
  <c r="P673" i="20"/>
  <c r="R278" i="19"/>
  <c r="P678" i="20"/>
  <c r="R283" i="19"/>
  <c r="P646" i="20"/>
  <c r="P616" i="20"/>
  <c r="R221" i="19"/>
  <c r="P680" i="20"/>
  <c r="R285" i="19"/>
  <c r="P676" i="20"/>
  <c r="R281" i="19"/>
  <c r="J225" i="19"/>
  <c r="N225" i="19"/>
  <c r="J222" i="19"/>
  <c r="N222" i="19"/>
  <c r="P659" i="20"/>
  <c r="R264" i="19"/>
  <c r="P639" i="20"/>
  <c r="R244" i="19"/>
  <c r="P623" i="20"/>
  <c r="R228" i="19"/>
  <c r="P685" i="20"/>
  <c r="R290" i="19"/>
  <c r="P669" i="20"/>
  <c r="R274" i="19"/>
  <c r="P690" i="20"/>
  <c r="R295" i="19"/>
  <c r="P674" i="20"/>
  <c r="R279" i="19"/>
  <c r="P658" i="20"/>
  <c r="R263" i="19"/>
  <c r="P642" i="20"/>
  <c r="R247" i="19"/>
  <c r="P626" i="20"/>
  <c r="R231" i="19"/>
  <c r="P688" i="20"/>
  <c r="R293" i="19"/>
  <c r="P640" i="20"/>
  <c r="R245" i="19"/>
  <c r="P653" i="20"/>
  <c r="R258" i="19"/>
  <c r="P621" i="20"/>
  <c r="R226" i="19"/>
  <c r="P664" i="20"/>
  <c r="R269" i="19"/>
  <c r="P628" i="20"/>
  <c r="R233" i="19"/>
  <c r="P660" i="20"/>
  <c r="R265" i="19"/>
  <c r="P625" i="20"/>
  <c r="R230" i="19"/>
  <c r="J228" i="19"/>
  <c r="N228" i="19"/>
  <c r="J246" i="19"/>
  <c r="N246" i="19"/>
  <c r="J232" i="19"/>
  <c r="N232" i="19"/>
  <c r="N247" i="19"/>
  <c r="J247" i="19"/>
  <c r="N239" i="19"/>
  <c r="J239" i="19"/>
  <c r="H1048" i="20"/>
  <c r="H352" i="20"/>
  <c r="H1070" i="19"/>
  <c r="J1070" i="19" s="1"/>
  <c r="F240" i="19"/>
  <c r="J249" i="19"/>
  <c r="N249" i="19"/>
  <c r="P675" i="20"/>
  <c r="R280" i="19"/>
  <c r="H1024" i="20"/>
  <c r="H328" i="20"/>
  <c r="H1046" i="19"/>
  <c r="J1046" i="19" s="1"/>
  <c r="P687" i="20"/>
  <c r="R292" i="19"/>
  <c r="P671" i="20"/>
  <c r="R276" i="19"/>
  <c r="P655" i="20"/>
  <c r="R260" i="19"/>
  <c r="P635" i="20"/>
  <c r="P619" i="20"/>
  <c r="P681" i="20"/>
  <c r="R286" i="19"/>
  <c r="P665" i="20"/>
  <c r="R270" i="19"/>
  <c r="P686" i="20"/>
  <c r="R291" i="19"/>
  <c r="P670" i="20"/>
  <c r="R275" i="19"/>
  <c r="P654" i="20"/>
  <c r="P638" i="20"/>
  <c r="R243" i="19"/>
  <c r="P622" i="20"/>
  <c r="R227" i="19"/>
  <c r="P672" i="20"/>
  <c r="R277" i="19"/>
  <c r="P632" i="20"/>
  <c r="R237" i="19"/>
  <c r="P645" i="20"/>
  <c r="R250" i="19"/>
  <c r="P684" i="20"/>
  <c r="R289" i="19"/>
  <c r="P652" i="20"/>
  <c r="R257" i="19"/>
  <c r="P620" i="20"/>
  <c r="R225" i="19"/>
  <c r="P649" i="20"/>
  <c r="R254" i="19"/>
  <c r="P617" i="20"/>
  <c r="R222" i="19"/>
  <c r="N251" i="19"/>
  <c r="R251" i="19"/>
  <c r="J251" i="19"/>
  <c r="N235" i="19"/>
  <c r="J235" i="19"/>
  <c r="J257" i="19"/>
  <c r="N257" i="19"/>
  <c r="J233" i="19"/>
  <c r="N233" i="19"/>
  <c r="U10" i="7"/>
  <c r="E10" i="7"/>
  <c r="F49" i="13"/>
  <c r="G10" i="7"/>
  <c r="T15" i="7"/>
  <c r="P15" i="7"/>
  <c r="L15" i="7"/>
  <c r="H15" i="7"/>
  <c r="D15" i="7"/>
  <c r="P10" i="7"/>
  <c r="H10" i="7"/>
  <c r="F55" i="13"/>
  <c r="F50" i="13"/>
  <c r="F84" i="19"/>
  <c r="F59" i="13" s="1"/>
  <c r="F46" i="13"/>
  <c r="S10" i="7"/>
  <c r="F48" i="13"/>
  <c r="F54" i="13"/>
  <c r="F53" i="13"/>
  <c r="T10" i="7"/>
  <c r="O10" i="7"/>
  <c r="R10" i="7"/>
  <c r="F52" i="13"/>
  <c r="F47" i="13"/>
  <c r="U15" i="7"/>
  <c r="Q15" i="7"/>
  <c r="M15" i="7"/>
  <c r="I15" i="7"/>
  <c r="E15" i="7"/>
  <c r="L10" i="7"/>
  <c r="K10" i="7"/>
  <c r="F51" i="13"/>
  <c r="R15" i="7"/>
  <c r="N15" i="7"/>
  <c r="J15" i="7"/>
  <c r="N10" i="7"/>
  <c r="J10" i="7"/>
  <c r="BW470" i="19" l="1"/>
  <c r="BU470" i="19"/>
  <c r="F470" i="19"/>
  <c r="AI470" i="19"/>
  <c r="X11" i="8"/>
  <c r="Y387" i="19"/>
  <c r="W39" i="6"/>
  <c r="AV393" i="19"/>
  <c r="AV394" i="19"/>
  <c r="AV391" i="19"/>
  <c r="AV392" i="19"/>
  <c r="AV396" i="19"/>
  <c r="AV397" i="19"/>
  <c r="AV398" i="19"/>
  <c r="AV395" i="19"/>
  <c r="AV399" i="19"/>
  <c r="AV400" i="19"/>
  <c r="AV401" i="19"/>
  <c r="AV402" i="19"/>
  <c r="AV403" i="19"/>
  <c r="AV407" i="19"/>
  <c r="AV404" i="19"/>
  <c r="AV408" i="19"/>
  <c r="AV405" i="19"/>
  <c r="AV406" i="19"/>
  <c r="AV409" i="19"/>
  <c r="AV413" i="19"/>
  <c r="AV417" i="19"/>
  <c r="AV410" i="19"/>
  <c r="AV414" i="19"/>
  <c r="AV411" i="19"/>
  <c r="AV415" i="19"/>
  <c r="AV412" i="19"/>
  <c r="AV416" i="19"/>
  <c r="AV420" i="19"/>
  <c r="AV424" i="19"/>
  <c r="AV421" i="19"/>
  <c r="AV425" i="19"/>
  <c r="AV418" i="19"/>
  <c r="AV422" i="19"/>
  <c r="AV426" i="19"/>
  <c r="AV419" i="19"/>
  <c r="AV423" i="19"/>
  <c r="AV429" i="19"/>
  <c r="AV433" i="19"/>
  <c r="AV430" i="19"/>
  <c r="AV434" i="19"/>
  <c r="AV427" i="19"/>
  <c r="AV431" i="19"/>
  <c r="AV435" i="19"/>
  <c r="AV428" i="19"/>
  <c r="AV432" i="19"/>
  <c r="AV437" i="19"/>
  <c r="AV441" i="19"/>
  <c r="AV445" i="19"/>
  <c r="AV449" i="19"/>
  <c r="AV438" i="19"/>
  <c r="AV442" i="19"/>
  <c r="AV446" i="19"/>
  <c r="AV450" i="19"/>
  <c r="AV439" i="19"/>
  <c r="AV443" i="19"/>
  <c r="AV447" i="19"/>
  <c r="AV451" i="19"/>
  <c r="AV436" i="19"/>
  <c r="AV440" i="19"/>
  <c r="AV444" i="19"/>
  <c r="AV448" i="19"/>
  <c r="AV452" i="19"/>
  <c r="AV453" i="19"/>
  <c r="AV457" i="19"/>
  <c r="AV461" i="19"/>
  <c r="AV465" i="19"/>
  <c r="AV469" i="19"/>
  <c r="AV454" i="19"/>
  <c r="AV458" i="19"/>
  <c r="AV455" i="19"/>
  <c r="AV459" i="19"/>
  <c r="AV463" i="19"/>
  <c r="AV467" i="19"/>
  <c r="AV464" i="19"/>
  <c r="AV456" i="19"/>
  <c r="AV466" i="19"/>
  <c r="AV460" i="19"/>
  <c r="AV468" i="19"/>
  <c r="AV462" i="19"/>
  <c r="AD391" i="19"/>
  <c r="AD395" i="19"/>
  <c r="AD392" i="19"/>
  <c r="AD393" i="19"/>
  <c r="AD394" i="19"/>
  <c r="AD398" i="19"/>
  <c r="AD399" i="19"/>
  <c r="AD396" i="19"/>
  <c r="AD397" i="19"/>
  <c r="AD402" i="19"/>
  <c r="AD403" i="19"/>
  <c r="AD400" i="19"/>
  <c r="AD401" i="19"/>
  <c r="AD405" i="19"/>
  <c r="AD406" i="19"/>
  <c r="AD407" i="19"/>
  <c r="AD404" i="19"/>
  <c r="AD408" i="19"/>
  <c r="AD411" i="19"/>
  <c r="AD415" i="19"/>
  <c r="AD412" i="19"/>
  <c r="AD416" i="19"/>
  <c r="AD409" i="19"/>
  <c r="AD413" i="19"/>
  <c r="AD417" i="19"/>
  <c r="AD410" i="19"/>
  <c r="AD414" i="19"/>
  <c r="AD418" i="19"/>
  <c r="AD422" i="19"/>
  <c r="AD426" i="19"/>
  <c r="AD419" i="19"/>
  <c r="AD423" i="19"/>
  <c r="AD420" i="19"/>
  <c r="AD424" i="19"/>
  <c r="AD421" i="19"/>
  <c r="AD425" i="19"/>
  <c r="AD427" i="19"/>
  <c r="AD431" i="19"/>
  <c r="AD435" i="19"/>
  <c r="AD428" i="19"/>
  <c r="AD432" i="19"/>
  <c r="AD429" i="19"/>
  <c r="AD433" i="19"/>
  <c r="AD430" i="19"/>
  <c r="AD434" i="19"/>
  <c r="AD439" i="19"/>
  <c r="AD443" i="19"/>
  <c r="AD447" i="19"/>
  <c r="AD451" i="19"/>
  <c r="AD436" i="19"/>
  <c r="AD440" i="19"/>
  <c r="AD444" i="19"/>
  <c r="AD448" i="19"/>
  <c r="AD452" i="19"/>
  <c r="AD437" i="19"/>
  <c r="AD441" i="19"/>
  <c r="AD445" i="19"/>
  <c r="AD449" i="19"/>
  <c r="AD453" i="19"/>
  <c r="AD438" i="19"/>
  <c r="AD442" i="19"/>
  <c r="AD446" i="19"/>
  <c r="AD450" i="19"/>
  <c r="AD455" i="19"/>
  <c r="AD459" i="19"/>
  <c r="AD463" i="19"/>
  <c r="AD467" i="19"/>
  <c r="AD456" i="19"/>
  <c r="AD460" i="19"/>
  <c r="AD457" i="19"/>
  <c r="AD461" i="19"/>
  <c r="AD465" i="19"/>
  <c r="AD469" i="19"/>
  <c r="AD454" i="19"/>
  <c r="AD466" i="19"/>
  <c r="AD468" i="19"/>
  <c r="AD462" i="19"/>
  <c r="AD458" i="19"/>
  <c r="AD464" i="19"/>
  <c r="AP391" i="19"/>
  <c r="AP392" i="19"/>
  <c r="AP393" i="19"/>
  <c r="AP394" i="19"/>
  <c r="AP398" i="19"/>
  <c r="AP395" i="19"/>
  <c r="AP399" i="19"/>
  <c r="AP396" i="19"/>
  <c r="AP397" i="19"/>
  <c r="AP402" i="19"/>
  <c r="AP403" i="19"/>
  <c r="AP400" i="19"/>
  <c r="AP401" i="19"/>
  <c r="AP405" i="19"/>
  <c r="AP404" i="19"/>
  <c r="AP406" i="19"/>
  <c r="AP407" i="19"/>
  <c r="AP408" i="19"/>
  <c r="AP411" i="19"/>
  <c r="AP415" i="19"/>
  <c r="AP412" i="19"/>
  <c r="AP416" i="19"/>
  <c r="AP409" i="19"/>
  <c r="AP413" i="19"/>
  <c r="AP417" i="19"/>
  <c r="AP410" i="19"/>
  <c r="AP414" i="19"/>
  <c r="AP418" i="19"/>
  <c r="AP422" i="19"/>
  <c r="AP426" i="19"/>
  <c r="AP419" i="19"/>
  <c r="AP423" i="19"/>
  <c r="AP420" i="19"/>
  <c r="AP424" i="19"/>
  <c r="AP421" i="19"/>
  <c r="AP425" i="19"/>
  <c r="AP427" i="19"/>
  <c r="AP431" i="19"/>
  <c r="AP435" i="19"/>
  <c r="AP428" i="19"/>
  <c r="AP432" i="19"/>
  <c r="AP429" i="19"/>
  <c r="AP433" i="19"/>
  <c r="AP430" i="19"/>
  <c r="AP434" i="19"/>
  <c r="AP439" i="19"/>
  <c r="AP443" i="19"/>
  <c r="AP447" i="19"/>
  <c r="AP451" i="19"/>
  <c r="AP436" i="19"/>
  <c r="AP440" i="19"/>
  <c r="AP444" i="19"/>
  <c r="AP448" i="19"/>
  <c r="AP452" i="19"/>
  <c r="AP437" i="19"/>
  <c r="AP441" i="19"/>
  <c r="AP445" i="19"/>
  <c r="AP449" i="19"/>
  <c r="AP438" i="19"/>
  <c r="AP442" i="19"/>
  <c r="AP446" i="19"/>
  <c r="AP450" i="19"/>
  <c r="AP455" i="19"/>
  <c r="AP459" i="19"/>
  <c r="AP463" i="19"/>
  <c r="AP467" i="19"/>
  <c r="AP456" i="19"/>
  <c r="AP460" i="19"/>
  <c r="AP453" i="19"/>
  <c r="AP457" i="19"/>
  <c r="AP461" i="19"/>
  <c r="AP465" i="19"/>
  <c r="AP469" i="19"/>
  <c r="AP454" i="19"/>
  <c r="AP462" i="19"/>
  <c r="AP464" i="19"/>
  <c r="AP458" i="19"/>
  <c r="AP466" i="19"/>
  <c r="AP468" i="19"/>
  <c r="X393" i="19"/>
  <c r="X394" i="19"/>
  <c r="X391" i="19"/>
  <c r="X395" i="19"/>
  <c r="X392" i="19"/>
  <c r="X396" i="19"/>
  <c r="X397" i="19"/>
  <c r="X398" i="19"/>
  <c r="X399" i="19"/>
  <c r="X400" i="19"/>
  <c r="X404" i="19"/>
  <c r="X401" i="19"/>
  <c r="X402" i="19"/>
  <c r="X403" i="19"/>
  <c r="X407" i="19"/>
  <c r="X408" i="19"/>
  <c r="X405" i="19"/>
  <c r="X406" i="19"/>
  <c r="X413" i="19"/>
  <c r="X417" i="19"/>
  <c r="X409" i="19"/>
  <c r="X410" i="19"/>
  <c r="X414" i="19"/>
  <c r="X411" i="19"/>
  <c r="X415" i="19"/>
  <c r="X412" i="19"/>
  <c r="X416" i="19"/>
  <c r="X420" i="19"/>
  <c r="X424" i="19"/>
  <c r="X421" i="19"/>
  <c r="X425" i="19"/>
  <c r="X418" i="19"/>
  <c r="X422" i="19"/>
  <c r="X426" i="19"/>
  <c r="X419" i="19"/>
  <c r="X423" i="19"/>
  <c r="X429" i="19"/>
  <c r="X433" i="19"/>
  <c r="X430" i="19"/>
  <c r="X434" i="19"/>
  <c r="X427" i="19"/>
  <c r="X431" i="19"/>
  <c r="X435" i="19"/>
  <c r="X428" i="19"/>
  <c r="X432" i="19"/>
  <c r="X437" i="19"/>
  <c r="X441" i="19"/>
  <c r="X445" i="19"/>
  <c r="X449" i="19"/>
  <c r="X453" i="19"/>
  <c r="X438" i="19"/>
  <c r="X442" i="19"/>
  <c r="X446" i="19"/>
  <c r="X450" i="19"/>
  <c r="X439" i="19"/>
  <c r="X443" i="19"/>
  <c r="X447" i="19"/>
  <c r="X451" i="19"/>
  <c r="X436" i="19"/>
  <c r="X440" i="19"/>
  <c r="X444" i="19"/>
  <c r="X448" i="19"/>
  <c r="X452" i="19"/>
  <c r="X457" i="19"/>
  <c r="X461" i="19"/>
  <c r="X465" i="19"/>
  <c r="X469" i="19"/>
  <c r="X454" i="19"/>
  <c r="X458" i="19"/>
  <c r="X455" i="19"/>
  <c r="X459" i="19"/>
  <c r="X463" i="19"/>
  <c r="X467" i="19"/>
  <c r="X456" i="19"/>
  <c r="X460" i="19"/>
  <c r="X464" i="19"/>
  <c r="X466" i="19"/>
  <c r="X468" i="19"/>
  <c r="X462" i="19"/>
  <c r="AH391" i="19"/>
  <c r="AH395" i="19"/>
  <c r="AH392" i="19"/>
  <c r="AH393" i="19"/>
  <c r="AH394" i="19"/>
  <c r="AH398" i="19"/>
  <c r="AH399" i="19"/>
  <c r="AH396" i="19"/>
  <c r="AH397" i="19"/>
  <c r="AH402" i="19"/>
  <c r="AH403" i="19"/>
  <c r="AH400" i="19"/>
  <c r="AH401" i="19"/>
  <c r="AH405" i="19"/>
  <c r="AH404" i="19"/>
  <c r="AH406" i="19"/>
  <c r="AH407" i="19"/>
  <c r="AH408" i="19"/>
  <c r="AH411" i="19"/>
  <c r="AH415" i="19"/>
  <c r="AH412" i="19"/>
  <c r="AH416" i="19"/>
  <c r="AH409" i="19"/>
  <c r="AH413" i="19"/>
  <c r="AH417" i="19"/>
  <c r="AH410" i="19"/>
  <c r="AH414" i="19"/>
  <c r="AH418" i="19"/>
  <c r="AH422" i="19"/>
  <c r="AH426" i="19"/>
  <c r="AH419" i="19"/>
  <c r="AH423" i="19"/>
  <c r="AH420" i="19"/>
  <c r="AH424" i="19"/>
  <c r="AH421" i="19"/>
  <c r="AH425" i="19"/>
  <c r="AH427" i="19"/>
  <c r="AH431" i="19"/>
  <c r="AH435" i="19"/>
  <c r="AH428" i="19"/>
  <c r="AH432" i="19"/>
  <c r="AH429" i="19"/>
  <c r="AH433" i="19"/>
  <c r="AH430" i="19"/>
  <c r="AH434" i="19"/>
  <c r="AH439" i="19"/>
  <c r="AH443" i="19"/>
  <c r="AH447" i="19"/>
  <c r="AH451" i="19"/>
  <c r="AH436" i="19"/>
  <c r="AH440" i="19"/>
  <c r="AH444" i="19"/>
  <c r="AH448" i="19"/>
  <c r="AH452" i="19"/>
  <c r="AH437" i="19"/>
  <c r="AH441" i="19"/>
  <c r="AH445" i="19"/>
  <c r="AH449" i="19"/>
  <c r="AH453" i="19"/>
  <c r="AH438" i="19"/>
  <c r="AH442" i="19"/>
  <c r="AH446" i="19"/>
  <c r="AH450" i="19"/>
  <c r="AH455" i="19"/>
  <c r="AH459" i="19"/>
  <c r="AH463" i="19"/>
  <c r="AH467" i="19"/>
  <c r="AH456" i="19"/>
  <c r="AH460" i="19"/>
  <c r="AH457" i="19"/>
  <c r="AH461" i="19"/>
  <c r="AH465" i="19"/>
  <c r="AH469" i="19"/>
  <c r="AH454" i="19"/>
  <c r="AH458" i="19"/>
  <c r="AH462" i="19"/>
  <c r="AH464" i="19"/>
  <c r="AH466" i="19"/>
  <c r="AH468" i="19"/>
  <c r="AE394" i="19"/>
  <c r="AE391" i="19"/>
  <c r="AE395" i="19"/>
  <c r="AE392" i="19"/>
  <c r="AE393" i="19"/>
  <c r="AE397" i="19"/>
  <c r="AE398" i="19"/>
  <c r="AE399" i="19"/>
  <c r="AE396" i="19"/>
  <c r="AE401" i="19"/>
  <c r="AE402" i="19"/>
  <c r="AE403" i="19"/>
  <c r="AE400" i="19"/>
  <c r="AE404" i="19"/>
  <c r="AE408" i="19"/>
  <c r="AE405" i="19"/>
  <c r="AE406" i="19"/>
  <c r="AE407" i="19"/>
  <c r="AE410" i="19"/>
  <c r="AE414" i="19"/>
  <c r="AE411" i="19"/>
  <c r="AE415" i="19"/>
  <c r="AE412" i="19"/>
  <c r="AE416" i="19"/>
  <c r="AE409" i="19"/>
  <c r="AE413" i="19"/>
  <c r="AE417" i="19"/>
  <c r="AE421" i="19"/>
  <c r="AE425" i="19"/>
  <c r="AE418" i="19"/>
  <c r="AE422" i="19"/>
  <c r="AE426" i="19"/>
  <c r="AE419" i="19"/>
  <c r="AE423" i="19"/>
  <c r="AE420" i="19"/>
  <c r="AE424" i="19"/>
  <c r="AE430" i="19"/>
  <c r="AE434" i="19"/>
  <c r="AE427" i="19"/>
  <c r="AE431" i="19"/>
  <c r="AE435" i="19"/>
  <c r="AE428" i="19"/>
  <c r="AE432" i="19"/>
  <c r="AE429" i="19"/>
  <c r="AE433" i="19"/>
  <c r="AE438" i="19"/>
  <c r="AE442" i="19"/>
  <c r="AE446" i="19"/>
  <c r="AE450" i="19"/>
  <c r="AE439" i="19"/>
  <c r="AE443" i="19"/>
  <c r="AE447" i="19"/>
  <c r="AE451" i="19"/>
  <c r="AE436" i="19"/>
  <c r="AE440" i="19"/>
  <c r="AE444" i="19"/>
  <c r="AE448" i="19"/>
  <c r="AE452" i="19"/>
  <c r="AE437" i="19"/>
  <c r="AE441" i="19"/>
  <c r="AE445" i="19"/>
  <c r="AE449" i="19"/>
  <c r="AE453" i="19"/>
  <c r="AE454" i="19"/>
  <c r="AE458" i="19"/>
  <c r="AE462" i="19"/>
  <c r="AE466" i="19"/>
  <c r="AE455" i="19"/>
  <c r="AE459" i="19"/>
  <c r="AE456" i="19"/>
  <c r="AE460" i="19"/>
  <c r="AE464" i="19"/>
  <c r="AE468" i="19"/>
  <c r="AE457" i="19"/>
  <c r="AE461" i="19"/>
  <c r="AE469" i="19"/>
  <c r="AE463" i="19"/>
  <c r="AE465" i="19"/>
  <c r="AE467" i="19"/>
  <c r="J391" i="19"/>
  <c r="J395" i="19"/>
  <c r="J392" i="19"/>
  <c r="J393" i="19"/>
  <c r="J394" i="19"/>
  <c r="J398" i="19"/>
  <c r="J399" i="19"/>
  <c r="J396" i="19"/>
  <c r="J397" i="19"/>
  <c r="J402" i="19"/>
  <c r="J403" i="19"/>
  <c r="J400" i="19"/>
  <c r="J404" i="19"/>
  <c r="J401" i="19"/>
  <c r="J405" i="19"/>
  <c r="J409" i="19"/>
  <c r="J406" i="19"/>
  <c r="J407" i="19"/>
  <c r="J408" i="19"/>
  <c r="J411" i="19"/>
  <c r="J415" i="19"/>
  <c r="J412" i="19"/>
  <c r="J416" i="19"/>
  <c r="J413" i="19"/>
  <c r="J417" i="19"/>
  <c r="J410" i="19"/>
  <c r="J414" i="19"/>
  <c r="J418" i="19"/>
  <c r="J422" i="19"/>
  <c r="J426" i="19"/>
  <c r="J419" i="19"/>
  <c r="J423" i="19"/>
  <c r="J420" i="19"/>
  <c r="J424" i="19"/>
  <c r="J421" i="19"/>
  <c r="J425" i="19"/>
  <c r="J427" i="19"/>
  <c r="J431" i="19"/>
  <c r="J435" i="19"/>
  <c r="J428" i="19"/>
  <c r="J432" i="19"/>
  <c r="J429" i="19"/>
  <c r="J433" i="19"/>
  <c r="J430" i="19"/>
  <c r="J434" i="19"/>
  <c r="J439" i="19"/>
  <c r="J443" i="19"/>
  <c r="J447" i="19"/>
  <c r="J451" i="19"/>
  <c r="J436" i="19"/>
  <c r="J440" i="19"/>
  <c r="J444" i="19"/>
  <c r="J448" i="19"/>
  <c r="J452" i="19"/>
  <c r="J437" i="19"/>
  <c r="J441" i="19"/>
  <c r="J445" i="19"/>
  <c r="J449" i="19"/>
  <c r="J453" i="19"/>
  <c r="J438" i="19"/>
  <c r="J442" i="19"/>
  <c r="J446" i="19"/>
  <c r="J450" i="19"/>
  <c r="J455" i="19"/>
  <c r="J459" i="19"/>
  <c r="J463" i="19"/>
  <c r="J467" i="19"/>
  <c r="J456" i="19"/>
  <c r="J460" i="19"/>
  <c r="J457" i="19"/>
  <c r="J461" i="19"/>
  <c r="J465" i="19"/>
  <c r="J469" i="19"/>
  <c r="J454" i="19"/>
  <c r="J462" i="19"/>
  <c r="J464" i="19"/>
  <c r="J458" i="19"/>
  <c r="J466" i="19"/>
  <c r="J468" i="19"/>
  <c r="BL393" i="19"/>
  <c r="BL394" i="19"/>
  <c r="BL391" i="19"/>
  <c r="BL392" i="19"/>
  <c r="BL396" i="19"/>
  <c r="BL397" i="19"/>
  <c r="BL398" i="19"/>
  <c r="BL395" i="19"/>
  <c r="BL399" i="19"/>
  <c r="BL400" i="19"/>
  <c r="BL401" i="19"/>
  <c r="BL402" i="19"/>
  <c r="BL403" i="19"/>
  <c r="BL407" i="19"/>
  <c r="BL404" i="19"/>
  <c r="BL408" i="19"/>
  <c r="BL405" i="19"/>
  <c r="BL406" i="19"/>
  <c r="BL409" i="19"/>
  <c r="BL413" i="19"/>
  <c r="BL417" i="19"/>
  <c r="BL410" i="19"/>
  <c r="BL414" i="19"/>
  <c r="BL411" i="19"/>
  <c r="BL415" i="19"/>
  <c r="BL412" i="19"/>
  <c r="BL416" i="19"/>
  <c r="BL420" i="19"/>
  <c r="BL424" i="19"/>
  <c r="BL421" i="19"/>
  <c r="BL425" i="19"/>
  <c r="BL418" i="19"/>
  <c r="BL422" i="19"/>
  <c r="BL419" i="19"/>
  <c r="BL423" i="19"/>
  <c r="BL429" i="19"/>
  <c r="BL433" i="19"/>
  <c r="BL426" i="19"/>
  <c r="BL430" i="19"/>
  <c r="BL434" i="19"/>
  <c r="BL427" i="19"/>
  <c r="BL431" i="19"/>
  <c r="BL428" i="19"/>
  <c r="BL432" i="19"/>
  <c r="BL437" i="19"/>
  <c r="BL441" i="19"/>
  <c r="BL445" i="19"/>
  <c r="BL449" i="19"/>
  <c r="BL438" i="19"/>
  <c r="BL442" i="19"/>
  <c r="BL446" i="19"/>
  <c r="BL450" i="19"/>
  <c r="BL435" i="19"/>
  <c r="BL439" i="19"/>
  <c r="BL443" i="19"/>
  <c r="BL447" i="19"/>
  <c r="BL451" i="19"/>
  <c r="BL436" i="19"/>
  <c r="BL440" i="19"/>
  <c r="BL444" i="19"/>
  <c r="BL448" i="19"/>
  <c r="BL452" i="19"/>
  <c r="BL453" i="19"/>
  <c r="BL457" i="19"/>
  <c r="BL461" i="19"/>
  <c r="BL465" i="19"/>
  <c r="BL469" i="19"/>
  <c r="BL454" i="19"/>
  <c r="BL458" i="19"/>
  <c r="BL455" i="19"/>
  <c r="BL459" i="19"/>
  <c r="BL463" i="19"/>
  <c r="BL467" i="19"/>
  <c r="BL464" i="19"/>
  <c r="BL456" i="19"/>
  <c r="BL466" i="19"/>
  <c r="BL460" i="19"/>
  <c r="BL468" i="19"/>
  <c r="BL462" i="19"/>
  <c r="T393" i="19"/>
  <c r="T394" i="19"/>
  <c r="T391" i="19"/>
  <c r="T395" i="19"/>
  <c r="T392" i="19"/>
  <c r="T396" i="19"/>
  <c r="T397" i="19"/>
  <c r="T398" i="19"/>
  <c r="T399" i="19"/>
  <c r="T400" i="19"/>
  <c r="T404" i="19"/>
  <c r="T401" i="19"/>
  <c r="T402" i="19"/>
  <c r="T403" i="19"/>
  <c r="T407" i="19"/>
  <c r="T408" i="19"/>
  <c r="T405" i="19"/>
  <c r="T406" i="19"/>
  <c r="T413" i="19"/>
  <c r="T417" i="19"/>
  <c r="T410" i="19"/>
  <c r="T414" i="19"/>
  <c r="T411" i="19"/>
  <c r="T415" i="19"/>
  <c r="T409" i="19"/>
  <c r="T412" i="19"/>
  <c r="T416" i="19"/>
  <c r="T420" i="19"/>
  <c r="T424" i="19"/>
  <c r="T421" i="19"/>
  <c r="T425" i="19"/>
  <c r="T418" i="19"/>
  <c r="T422" i="19"/>
  <c r="T426" i="19"/>
  <c r="T419" i="19"/>
  <c r="T423" i="19"/>
  <c r="T429" i="19"/>
  <c r="T433" i="19"/>
  <c r="T430" i="19"/>
  <c r="T434" i="19"/>
  <c r="T427" i="19"/>
  <c r="T431" i="19"/>
  <c r="T435" i="19"/>
  <c r="T428" i="19"/>
  <c r="T432" i="19"/>
  <c r="T437" i="19"/>
  <c r="T441" i="19"/>
  <c r="T445" i="19"/>
  <c r="T449" i="19"/>
  <c r="T453" i="19"/>
  <c r="T438" i="19"/>
  <c r="T442" i="19"/>
  <c r="T446" i="19"/>
  <c r="T450" i="19"/>
  <c r="T439" i="19"/>
  <c r="T443" i="19"/>
  <c r="T447" i="19"/>
  <c r="T451" i="19"/>
  <c r="T436" i="19"/>
  <c r="T440" i="19"/>
  <c r="T444" i="19"/>
  <c r="T448" i="19"/>
  <c r="T452" i="19"/>
  <c r="T457" i="19"/>
  <c r="T461" i="19"/>
  <c r="T465" i="19"/>
  <c r="T469" i="19"/>
  <c r="T454" i="19"/>
  <c r="T458" i="19"/>
  <c r="T455" i="19"/>
  <c r="T459" i="19"/>
  <c r="T463" i="19"/>
  <c r="T467" i="19"/>
  <c r="T456" i="19"/>
  <c r="T468" i="19"/>
  <c r="T462" i="19"/>
  <c r="T464" i="19"/>
  <c r="T460" i="19"/>
  <c r="T466" i="19"/>
  <c r="AF393" i="19"/>
  <c r="AF394" i="19"/>
  <c r="AF391" i="19"/>
  <c r="AF395" i="19"/>
  <c r="AF392" i="19"/>
  <c r="AF396" i="19"/>
  <c r="AF397" i="19"/>
  <c r="AF398" i="19"/>
  <c r="AF399" i="19"/>
  <c r="AF400" i="19"/>
  <c r="AF404" i="19"/>
  <c r="AF401" i="19"/>
  <c r="AF402" i="19"/>
  <c r="AF403" i="19"/>
  <c r="AF407" i="19"/>
  <c r="AF408" i="19"/>
  <c r="AF405" i="19"/>
  <c r="AF406" i="19"/>
  <c r="AF409" i="19"/>
  <c r="AF413" i="19"/>
  <c r="AF417" i="19"/>
  <c r="AF410" i="19"/>
  <c r="AF414" i="19"/>
  <c r="AF411" i="19"/>
  <c r="AF415" i="19"/>
  <c r="AF412" i="19"/>
  <c r="AF416" i="19"/>
  <c r="AF420" i="19"/>
  <c r="AF424" i="19"/>
  <c r="AF421" i="19"/>
  <c r="AF425" i="19"/>
  <c r="AF418" i="19"/>
  <c r="AF422" i="19"/>
  <c r="AF426" i="19"/>
  <c r="AF419" i="19"/>
  <c r="AF423" i="19"/>
  <c r="AF429" i="19"/>
  <c r="AF433" i="19"/>
  <c r="AF430" i="19"/>
  <c r="AF434" i="19"/>
  <c r="AF427" i="19"/>
  <c r="AF431" i="19"/>
  <c r="AF435" i="19"/>
  <c r="AF428" i="19"/>
  <c r="AF432" i="19"/>
  <c r="AF437" i="19"/>
  <c r="AF441" i="19"/>
  <c r="AF445" i="19"/>
  <c r="AF449" i="19"/>
  <c r="AF453" i="19"/>
  <c r="AF438" i="19"/>
  <c r="AF442" i="19"/>
  <c r="AF446" i="19"/>
  <c r="AF450" i="19"/>
  <c r="AF439" i="19"/>
  <c r="AF443" i="19"/>
  <c r="AF447" i="19"/>
  <c r="AF451" i="19"/>
  <c r="AF436" i="19"/>
  <c r="AF440" i="19"/>
  <c r="AF444" i="19"/>
  <c r="AF448" i="19"/>
  <c r="AF452" i="19"/>
  <c r="AF457" i="19"/>
  <c r="AF461" i="19"/>
  <c r="AF465" i="19"/>
  <c r="AF469" i="19"/>
  <c r="AF454" i="19"/>
  <c r="AF458" i="19"/>
  <c r="AF455" i="19"/>
  <c r="AF459" i="19"/>
  <c r="AF463" i="19"/>
  <c r="AF467" i="19"/>
  <c r="AF456" i="19"/>
  <c r="AF464" i="19"/>
  <c r="AF466" i="19"/>
  <c r="AF460" i="19"/>
  <c r="AF468" i="19"/>
  <c r="AF462" i="19"/>
  <c r="M392" i="19"/>
  <c r="M393" i="19"/>
  <c r="M394" i="19"/>
  <c r="M391" i="19"/>
  <c r="M395" i="19"/>
  <c r="M399" i="19"/>
  <c r="M396" i="19"/>
  <c r="M397" i="19"/>
  <c r="M398" i="19"/>
  <c r="M403" i="19"/>
  <c r="M400" i="19"/>
  <c r="M404" i="19"/>
  <c r="M401" i="19"/>
  <c r="M402" i="19"/>
  <c r="M406" i="19"/>
  <c r="M407" i="19"/>
  <c r="M408" i="19"/>
  <c r="M405" i="19"/>
  <c r="M409" i="19"/>
  <c r="M412" i="19"/>
  <c r="M416" i="19"/>
  <c r="M413" i="19"/>
  <c r="M417" i="19"/>
  <c r="M410" i="19"/>
  <c r="M414" i="19"/>
  <c r="M411" i="19"/>
  <c r="M415" i="19"/>
  <c r="M419" i="19"/>
  <c r="M423" i="19"/>
  <c r="M420" i="19"/>
  <c r="M424" i="19"/>
  <c r="M421" i="19"/>
  <c r="M425" i="19"/>
  <c r="M418" i="19"/>
  <c r="M422" i="19"/>
  <c r="M426" i="19"/>
  <c r="M428" i="19"/>
  <c r="M432" i="19"/>
  <c r="M429" i="19"/>
  <c r="M433" i="19"/>
  <c r="M430" i="19"/>
  <c r="M434" i="19"/>
  <c r="M427" i="19"/>
  <c r="M431" i="19"/>
  <c r="M435" i="19"/>
  <c r="M436" i="19"/>
  <c r="M440" i="19"/>
  <c r="M444" i="19"/>
  <c r="M448" i="19"/>
  <c r="M452" i="19"/>
  <c r="M437" i="19"/>
  <c r="M441" i="19"/>
  <c r="M445" i="19"/>
  <c r="M449" i="19"/>
  <c r="M453" i="19"/>
  <c r="M438" i="19"/>
  <c r="M442" i="19"/>
  <c r="M446" i="19"/>
  <c r="M450" i="19"/>
  <c r="M439" i="19"/>
  <c r="M443" i="19"/>
  <c r="M447" i="19"/>
  <c r="M451" i="19"/>
  <c r="M456" i="19"/>
  <c r="M460" i="19"/>
  <c r="M464" i="19"/>
  <c r="M468" i="19"/>
  <c r="M457" i="19"/>
  <c r="M454" i="19"/>
  <c r="M458" i="19"/>
  <c r="M462" i="19"/>
  <c r="M466" i="19"/>
  <c r="M455" i="19"/>
  <c r="M463" i="19"/>
  <c r="M465" i="19"/>
  <c r="M459" i="19"/>
  <c r="M467" i="19"/>
  <c r="M461" i="19"/>
  <c r="M469" i="19"/>
  <c r="H11" i="8"/>
  <c r="I387" i="19"/>
  <c r="R391" i="19"/>
  <c r="R395" i="19"/>
  <c r="R392" i="19"/>
  <c r="R393" i="19"/>
  <c r="R394" i="19"/>
  <c r="R398" i="19"/>
  <c r="R399" i="19"/>
  <c r="R396" i="19"/>
  <c r="R397" i="19"/>
  <c r="R402" i="19"/>
  <c r="R403" i="19"/>
  <c r="R400" i="19"/>
  <c r="R401" i="19"/>
  <c r="R405" i="19"/>
  <c r="R409" i="19"/>
  <c r="R404" i="19"/>
  <c r="R406" i="19"/>
  <c r="R407" i="19"/>
  <c r="R408" i="19"/>
  <c r="R411" i="19"/>
  <c r="R415" i="19"/>
  <c r="R412" i="19"/>
  <c r="R416" i="19"/>
  <c r="R413" i="19"/>
  <c r="R417" i="19"/>
  <c r="R410" i="19"/>
  <c r="R414" i="19"/>
  <c r="R418" i="19"/>
  <c r="R422" i="19"/>
  <c r="R426" i="19"/>
  <c r="R419" i="19"/>
  <c r="R423" i="19"/>
  <c r="R420" i="19"/>
  <c r="R424" i="19"/>
  <c r="R421" i="19"/>
  <c r="R425" i="19"/>
  <c r="R427" i="19"/>
  <c r="R431" i="19"/>
  <c r="R435" i="19"/>
  <c r="R428" i="19"/>
  <c r="R432" i="19"/>
  <c r="R429" i="19"/>
  <c r="R433" i="19"/>
  <c r="R430" i="19"/>
  <c r="R434" i="19"/>
  <c r="R439" i="19"/>
  <c r="R443" i="19"/>
  <c r="R447" i="19"/>
  <c r="R451" i="19"/>
  <c r="R436" i="19"/>
  <c r="R440" i="19"/>
  <c r="R444" i="19"/>
  <c r="R448" i="19"/>
  <c r="R452" i="19"/>
  <c r="R437" i="19"/>
  <c r="R441" i="19"/>
  <c r="R445" i="19"/>
  <c r="R449" i="19"/>
  <c r="R453" i="19"/>
  <c r="R438" i="19"/>
  <c r="R442" i="19"/>
  <c r="R446" i="19"/>
  <c r="R450" i="19"/>
  <c r="R455" i="19"/>
  <c r="R459" i="19"/>
  <c r="R463" i="19"/>
  <c r="R467" i="19"/>
  <c r="R456" i="19"/>
  <c r="R460" i="19"/>
  <c r="R457" i="19"/>
  <c r="R461" i="19"/>
  <c r="R465" i="19"/>
  <c r="R469" i="19"/>
  <c r="R454" i="19"/>
  <c r="R458" i="19"/>
  <c r="R462" i="19"/>
  <c r="R464" i="19"/>
  <c r="R466" i="19"/>
  <c r="R468" i="19"/>
  <c r="Q392" i="19"/>
  <c r="Q393" i="19"/>
  <c r="Q394" i="19"/>
  <c r="Q391" i="19"/>
  <c r="Q395" i="19"/>
  <c r="Q399" i="19"/>
  <c r="Q396" i="19"/>
  <c r="Q397" i="19"/>
  <c r="Q398" i="19"/>
  <c r="Q403" i="19"/>
  <c r="Q400" i="19"/>
  <c r="Q404" i="19"/>
  <c r="Q401" i="19"/>
  <c r="Q402" i="19"/>
  <c r="Q406" i="19"/>
  <c r="Q407" i="19"/>
  <c r="Q408" i="19"/>
  <c r="Q405" i="19"/>
  <c r="Q412" i="19"/>
  <c r="Q416" i="19"/>
  <c r="Q413" i="19"/>
  <c r="Q417" i="19"/>
  <c r="Q409" i="19"/>
  <c r="Q410" i="19"/>
  <c r="Q414" i="19"/>
  <c r="Q411" i="19"/>
  <c r="Q415" i="19"/>
  <c r="Q419" i="19"/>
  <c r="Q423" i="19"/>
  <c r="Q420" i="19"/>
  <c r="Q424" i="19"/>
  <c r="Q421" i="19"/>
  <c r="Q425" i="19"/>
  <c r="Q418" i="19"/>
  <c r="Q422" i="19"/>
  <c r="Q426" i="19"/>
  <c r="Q428" i="19"/>
  <c r="Q432" i="19"/>
  <c r="Q429" i="19"/>
  <c r="Q433" i="19"/>
  <c r="Q430" i="19"/>
  <c r="Q434" i="19"/>
  <c r="Q427" i="19"/>
  <c r="Q431" i="19"/>
  <c r="Q435" i="19"/>
  <c r="Q436" i="19"/>
  <c r="Q440" i="19"/>
  <c r="Q444" i="19"/>
  <c r="Q448" i="19"/>
  <c r="Q452" i="19"/>
  <c r="Q437" i="19"/>
  <c r="Q441" i="19"/>
  <c r="Q445" i="19"/>
  <c r="Q449" i="19"/>
  <c r="Q453" i="19"/>
  <c r="Q438" i="19"/>
  <c r="Q442" i="19"/>
  <c r="Q446" i="19"/>
  <c r="Q450" i="19"/>
  <c r="Q439" i="19"/>
  <c r="Q443" i="19"/>
  <c r="Q447" i="19"/>
  <c r="Q451" i="19"/>
  <c r="Q456" i="19"/>
  <c r="Q460" i="19"/>
  <c r="Q464" i="19"/>
  <c r="Q468" i="19"/>
  <c r="Q457" i="19"/>
  <c r="Q454" i="19"/>
  <c r="Q458" i="19"/>
  <c r="Q462" i="19"/>
  <c r="Q466" i="19"/>
  <c r="Q455" i="19"/>
  <c r="Q467" i="19"/>
  <c r="Q461" i="19"/>
  <c r="Q469" i="19"/>
  <c r="Q463" i="19"/>
  <c r="Q459" i="19"/>
  <c r="Q465" i="19"/>
  <c r="G394" i="19"/>
  <c r="G391" i="19"/>
  <c r="G395" i="19"/>
  <c r="G392" i="19"/>
  <c r="G393" i="19"/>
  <c r="G397" i="19"/>
  <c r="G398" i="19"/>
  <c r="G399" i="19"/>
  <c r="G396" i="19"/>
  <c r="G401" i="19"/>
  <c r="G402" i="19"/>
  <c r="G403" i="19"/>
  <c r="G400" i="19"/>
  <c r="G404" i="19"/>
  <c r="G408" i="19"/>
  <c r="G405" i="19"/>
  <c r="G409" i="19"/>
  <c r="G406" i="19"/>
  <c r="G407" i="19"/>
  <c r="G410" i="19"/>
  <c r="G414" i="19"/>
  <c r="G411" i="19"/>
  <c r="G415" i="19"/>
  <c r="G412" i="19"/>
  <c r="G416" i="19"/>
  <c r="G413" i="19"/>
  <c r="G417" i="19"/>
  <c r="G421" i="19"/>
  <c r="G425" i="19"/>
  <c r="G418" i="19"/>
  <c r="G422" i="19"/>
  <c r="G426" i="19"/>
  <c r="G419" i="19"/>
  <c r="G423" i="19"/>
  <c r="G420" i="19"/>
  <c r="G424" i="19"/>
  <c r="G430" i="19"/>
  <c r="G434" i="19"/>
  <c r="G427" i="19"/>
  <c r="G431" i="19"/>
  <c r="G435" i="19"/>
  <c r="G428" i="19"/>
  <c r="G432" i="19"/>
  <c r="G429" i="19"/>
  <c r="G433" i="19"/>
  <c r="G438" i="19"/>
  <c r="G442" i="19"/>
  <c r="G446" i="19"/>
  <c r="G450" i="19"/>
  <c r="G439" i="19"/>
  <c r="G443" i="19"/>
  <c r="G447" i="19"/>
  <c r="G451" i="19"/>
  <c r="G436" i="19"/>
  <c r="G440" i="19"/>
  <c r="G444" i="19"/>
  <c r="G448" i="19"/>
  <c r="G452" i="19"/>
  <c r="G437" i="19"/>
  <c r="G441" i="19"/>
  <c r="G445" i="19"/>
  <c r="G449" i="19"/>
  <c r="G453" i="19"/>
  <c r="G454" i="19"/>
  <c r="G458" i="19"/>
  <c r="G462" i="19"/>
  <c r="G466" i="19"/>
  <c r="G455" i="19"/>
  <c r="G459" i="19"/>
  <c r="G456" i="19"/>
  <c r="G460" i="19"/>
  <c r="G464" i="19"/>
  <c r="G468" i="19"/>
  <c r="G461" i="19"/>
  <c r="G469" i="19"/>
  <c r="G463" i="19"/>
  <c r="G457" i="19"/>
  <c r="G465" i="19"/>
  <c r="G467" i="19"/>
  <c r="AJ393" i="19"/>
  <c r="AJ394" i="19"/>
  <c r="AJ391" i="19"/>
  <c r="AJ395" i="19"/>
  <c r="AJ392" i="19"/>
  <c r="AJ396" i="19"/>
  <c r="AJ397" i="19"/>
  <c r="AJ398" i="19"/>
  <c r="AJ399" i="19"/>
  <c r="AJ400" i="19"/>
  <c r="AJ404" i="19"/>
  <c r="AJ401" i="19"/>
  <c r="AJ402" i="19"/>
  <c r="AJ403" i="19"/>
  <c r="AJ407" i="19"/>
  <c r="AJ408" i="19"/>
  <c r="AJ405" i="19"/>
  <c r="AJ406" i="19"/>
  <c r="AJ409" i="19"/>
  <c r="AJ413" i="19"/>
  <c r="AJ417" i="19"/>
  <c r="AJ410" i="19"/>
  <c r="AJ414" i="19"/>
  <c r="AJ411" i="19"/>
  <c r="AJ415" i="19"/>
  <c r="AJ412" i="19"/>
  <c r="AJ416" i="19"/>
  <c r="AJ420" i="19"/>
  <c r="AJ424" i="19"/>
  <c r="AJ421" i="19"/>
  <c r="AJ425" i="19"/>
  <c r="AJ418" i="19"/>
  <c r="AJ422" i="19"/>
  <c r="AJ426" i="19"/>
  <c r="AJ419" i="19"/>
  <c r="AJ423" i="19"/>
  <c r="AJ429" i="19"/>
  <c r="AJ433" i="19"/>
  <c r="AJ430" i="19"/>
  <c r="AJ434" i="19"/>
  <c r="AJ427" i="19"/>
  <c r="AJ431" i="19"/>
  <c r="AJ435" i="19"/>
  <c r="AJ428" i="19"/>
  <c r="AJ432" i="19"/>
  <c r="AJ437" i="19"/>
  <c r="AJ441" i="19"/>
  <c r="AJ445" i="19"/>
  <c r="AJ449" i="19"/>
  <c r="AJ438" i="19"/>
  <c r="AJ442" i="19"/>
  <c r="AJ446" i="19"/>
  <c r="AJ450" i="19"/>
  <c r="AJ439" i="19"/>
  <c r="AJ443" i="19"/>
  <c r="AJ447" i="19"/>
  <c r="AJ451" i="19"/>
  <c r="AJ436" i="19"/>
  <c r="AJ440" i="19"/>
  <c r="AJ444" i="19"/>
  <c r="AJ448" i="19"/>
  <c r="AJ452" i="19"/>
  <c r="AJ453" i="19"/>
  <c r="AJ457" i="19"/>
  <c r="AJ461" i="19"/>
  <c r="AJ465" i="19"/>
  <c r="AJ469" i="19"/>
  <c r="AJ454" i="19"/>
  <c r="AJ458" i="19"/>
  <c r="AJ455" i="19"/>
  <c r="AJ459" i="19"/>
  <c r="AJ463" i="19"/>
  <c r="AJ467" i="19"/>
  <c r="AJ456" i="19"/>
  <c r="AJ468" i="19"/>
  <c r="AJ462" i="19"/>
  <c r="AJ464" i="19"/>
  <c r="AJ460" i="19"/>
  <c r="AJ466" i="19"/>
  <c r="AO392" i="19"/>
  <c r="AO393" i="19"/>
  <c r="AO394" i="19"/>
  <c r="AO391" i="19"/>
  <c r="AO395" i="19"/>
  <c r="AO399" i="19"/>
  <c r="AO396" i="19"/>
  <c r="AO397" i="19"/>
  <c r="AO398" i="19"/>
  <c r="AO403" i="19"/>
  <c r="AO400" i="19"/>
  <c r="AO404" i="19"/>
  <c r="AO401" i="19"/>
  <c r="AO402" i="19"/>
  <c r="AO406" i="19"/>
  <c r="AO407" i="19"/>
  <c r="AO408" i="19"/>
  <c r="AO405" i="19"/>
  <c r="AO412" i="19"/>
  <c r="AO416" i="19"/>
  <c r="AO409" i="19"/>
  <c r="AO413" i="19"/>
  <c r="AO417" i="19"/>
  <c r="AO410" i="19"/>
  <c r="AO414" i="19"/>
  <c r="AO411" i="19"/>
  <c r="AO415" i="19"/>
  <c r="AO419" i="19"/>
  <c r="AO423" i="19"/>
  <c r="AO420" i="19"/>
  <c r="AO424" i="19"/>
  <c r="AO421" i="19"/>
  <c r="AO425" i="19"/>
  <c r="AO418" i="19"/>
  <c r="AO422" i="19"/>
  <c r="AO426" i="19"/>
  <c r="AO428" i="19"/>
  <c r="AO432" i="19"/>
  <c r="AO429" i="19"/>
  <c r="AO433" i="19"/>
  <c r="AO430" i="19"/>
  <c r="AO434" i="19"/>
  <c r="AO427" i="19"/>
  <c r="AO431" i="19"/>
  <c r="AO435" i="19"/>
  <c r="AO436" i="19"/>
  <c r="AO440" i="19"/>
  <c r="AO444" i="19"/>
  <c r="AO448" i="19"/>
  <c r="AO452" i="19"/>
  <c r="AO437" i="19"/>
  <c r="AO441" i="19"/>
  <c r="AO445" i="19"/>
  <c r="AO449" i="19"/>
  <c r="AO438" i="19"/>
  <c r="AO442" i="19"/>
  <c r="AO446" i="19"/>
  <c r="AO450" i="19"/>
  <c r="AO439" i="19"/>
  <c r="AO443" i="19"/>
  <c r="AO447" i="19"/>
  <c r="AO451" i="19"/>
  <c r="AO456" i="19"/>
  <c r="AO460" i="19"/>
  <c r="AO464" i="19"/>
  <c r="AO468" i="19"/>
  <c r="AO453" i="19"/>
  <c r="AO457" i="19"/>
  <c r="AO454" i="19"/>
  <c r="AO458" i="19"/>
  <c r="AO462" i="19"/>
  <c r="AO466" i="19"/>
  <c r="AO455" i="19"/>
  <c r="AO467" i="19"/>
  <c r="AO459" i="19"/>
  <c r="AO461" i="19"/>
  <c r="AO469" i="19"/>
  <c r="AO463" i="19"/>
  <c r="AO465" i="19"/>
  <c r="F1157" i="19" a="1"/>
  <c r="F1157" i="19" s="1"/>
  <c r="AR1286" i="19" s="1"/>
  <c r="F1169" i="19"/>
  <c r="BD1286" i="19" s="1"/>
  <c r="F1161" i="19"/>
  <c r="AV1286" i="19" s="1"/>
  <c r="F1168" i="19"/>
  <c r="BC1286" i="19" s="1"/>
  <c r="F1192" i="19"/>
  <c r="CA1286" i="19" s="1"/>
  <c r="F1172" i="19"/>
  <c r="BG1286" i="19" s="1"/>
  <c r="F1160" i="19"/>
  <c r="AU1286" i="19" s="1"/>
  <c r="F1176" i="19"/>
  <c r="BK1286" i="19" s="1"/>
  <c r="F1191" i="19"/>
  <c r="BZ1286" i="19" s="1"/>
  <c r="J37" i="6"/>
  <c r="N37" i="6"/>
  <c r="H37" i="6"/>
  <c r="S37" i="6"/>
  <c r="I38" i="6"/>
  <c r="O38" i="6"/>
  <c r="F38" i="6"/>
  <c r="G38" i="6"/>
  <c r="R38" i="6"/>
  <c r="D38" i="6"/>
  <c r="E38" i="6"/>
  <c r="V38" i="6"/>
  <c r="U37" i="6"/>
  <c r="P37" i="6"/>
  <c r="O37" i="6"/>
  <c r="D37" i="6"/>
  <c r="H38" i="6"/>
  <c r="N38" i="6"/>
  <c r="N39" i="6" s="1"/>
  <c r="R37" i="6"/>
  <c r="I37" i="6"/>
  <c r="E37" i="6"/>
  <c r="G37" i="6"/>
  <c r="F37" i="6"/>
  <c r="L38" i="6"/>
  <c r="S38" i="6"/>
  <c r="M38" i="6"/>
  <c r="K38" i="6"/>
  <c r="P38" i="6"/>
  <c r="Q38" i="6"/>
  <c r="J38" i="6"/>
  <c r="M37" i="6"/>
  <c r="K37" i="6"/>
  <c r="V37" i="6"/>
  <c r="T37" i="6"/>
  <c r="Q37" i="6"/>
  <c r="L37" i="6"/>
  <c r="T38" i="6"/>
  <c r="U38" i="6"/>
  <c r="K37" i="7"/>
  <c r="H37" i="7"/>
  <c r="J37" i="7"/>
  <c r="I37" i="7"/>
  <c r="U37" i="7"/>
  <c r="I38" i="7"/>
  <c r="T38" i="7"/>
  <c r="F38" i="7"/>
  <c r="G38" i="7"/>
  <c r="N38" i="7"/>
  <c r="M38" i="7"/>
  <c r="U38" i="7"/>
  <c r="S38" i="7"/>
  <c r="L38" i="7"/>
  <c r="O37" i="7"/>
  <c r="E37" i="7"/>
  <c r="N37" i="7"/>
  <c r="R37" i="7"/>
  <c r="D37" i="7"/>
  <c r="Q37" i="7"/>
  <c r="L37" i="7"/>
  <c r="M37" i="7"/>
  <c r="T37" i="7"/>
  <c r="R38" i="7"/>
  <c r="Q38" i="7"/>
  <c r="K38" i="7"/>
  <c r="H38" i="7"/>
  <c r="E38" i="7"/>
  <c r="E39" i="7" s="1"/>
  <c r="P38" i="7"/>
  <c r="V38" i="7"/>
  <c r="D38" i="7"/>
  <c r="J38" i="7"/>
  <c r="O38" i="7"/>
  <c r="G37" i="7"/>
  <c r="S37" i="7"/>
  <c r="F37" i="7"/>
  <c r="V37" i="7"/>
  <c r="P37" i="7"/>
  <c r="F1163" i="19"/>
  <c r="AX1286" i="19" s="1"/>
  <c r="F1187" i="19"/>
  <c r="BV1286" i="19" s="1"/>
  <c r="D22" i="7" a="1"/>
  <c r="D22" i="6" a="1"/>
  <c r="J240" i="19"/>
  <c r="N240" i="19"/>
  <c r="R240" i="19"/>
  <c r="J224" i="19"/>
  <c r="N224" i="19"/>
  <c r="R224" i="19"/>
  <c r="J51" i="13"/>
  <c r="J47" i="13"/>
  <c r="J52" i="13"/>
  <c r="J55" i="12"/>
  <c r="J40" i="13"/>
  <c r="J74" i="13"/>
  <c r="J35" i="13"/>
  <c r="F35" i="12"/>
  <c r="J52" i="12"/>
  <c r="F1114" i="19"/>
  <c r="J70" i="13"/>
  <c r="J42" i="13"/>
  <c r="J51" i="12"/>
  <c r="J69" i="13"/>
  <c r="J38" i="13"/>
  <c r="J34" i="13"/>
  <c r="J47" i="12"/>
  <c r="J24" i="12"/>
  <c r="J73" i="13"/>
  <c r="J54" i="13"/>
  <c r="F37" i="12"/>
  <c r="J68" i="13"/>
  <c r="J17" i="12"/>
  <c r="J21" i="12"/>
  <c r="F1071" i="19"/>
  <c r="J50" i="13"/>
  <c r="J75" i="13"/>
  <c r="D10" i="7"/>
  <c r="W15" i="7" s="1"/>
  <c r="AS10" i="7" s="1"/>
  <c r="J20" i="12"/>
  <c r="J71" i="13"/>
  <c r="J67" i="13"/>
  <c r="J39" i="13"/>
  <c r="J16" i="12"/>
  <c r="F42" i="12"/>
  <c r="J19" i="12"/>
  <c r="J48" i="13"/>
  <c r="J48" i="12"/>
  <c r="F85" i="19"/>
  <c r="F83" i="19"/>
  <c r="J49" i="13"/>
  <c r="J72" i="13"/>
  <c r="F34" i="12"/>
  <c r="J53" i="13"/>
  <c r="J41" i="13"/>
  <c r="J50" i="12"/>
  <c r="F39" i="12"/>
  <c r="J989" i="19"/>
  <c r="F1028" i="19"/>
  <c r="J37" i="13"/>
  <c r="J55" i="13"/>
  <c r="F38" i="12"/>
  <c r="J36" i="13"/>
  <c r="AH470" i="19" l="1"/>
  <c r="AV1292" i="19"/>
  <c r="AV1293" i="19"/>
  <c r="AV1290" i="19"/>
  <c r="AV1291" i="19"/>
  <c r="AV1294" i="19"/>
  <c r="AV1295" i="19"/>
  <c r="AV1297" i="19"/>
  <c r="AV1296" i="19"/>
  <c r="AV1298" i="19"/>
  <c r="AV1299" i="19"/>
  <c r="AV1301" i="19"/>
  <c r="AV1305" i="19"/>
  <c r="AV1302" i="19"/>
  <c r="AV1306" i="19"/>
  <c r="AV1300" i="19"/>
  <c r="AV1303" i="19"/>
  <c r="AV1307" i="19"/>
  <c r="AV1310" i="19"/>
  <c r="AV1314" i="19"/>
  <c r="AV1304" i="19"/>
  <c r="AV1311" i="19"/>
  <c r="AV1308" i="19"/>
  <c r="AV1312" i="19"/>
  <c r="AV1317" i="19"/>
  <c r="AV1321" i="19"/>
  <c r="AV1318" i="19"/>
  <c r="AV1309" i="19"/>
  <c r="AV1315" i="19"/>
  <c r="AV1319" i="19"/>
  <c r="AV1313" i="19"/>
  <c r="AV1325" i="19"/>
  <c r="AV1329" i="19"/>
  <c r="AV1333" i="19"/>
  <c r="AV1322" i="19"/>
  <c r="AV1326" i="19"/>
  <c r="AV1330" i="19"/>
  <c r="AV1334" i="19"/>
  <c r="AV1316" i="19"/>
  <c r="AV1323" i="19"/>
  <c r="AV1327" i="19"/>
  <c r="AV1331" i="19"/>
  <c r="AV1335" i="19"/>
  <c r="AV1336" i="19"/>
  <c r="AV1338" i="19"/>
  <c r="AV1342" i="19"/>
  <c r="AV1346" i="19"/>
  <c r="AV1350" i="19"/>
  <c r="AV1320" i="19"/>
  <c r="AV1324" i="19"/>
  <c r="AV1339" i="19"/>
  <c r="AV1343" i="19"/>
  <c r="AV1347" i="19"/>
  <c r="AV1328" i="19"/>
  <c r="AV1340" i="19"/>
  <c r="AV1344" i="19"/>
  <c r="AV1348" i="19"/>
  <c r="AV1349" i="19"/>
  <c r="AV1351" i="19"/>
  <c r="AV1355" i="19"/>
  <c r="AV1359" i="19"/>
  <c r="AV1363" i="19"/>
  <c r="AV1332" i="19"/>
  <c r="AV1337" i="19"/>
  <c r="AV1352" i="19"/>
  <c r="AV1356" i="19"/>
  <c r="AV1360" i="19"/>
  <c r="AV1341" i="19"/>
  <c r="AV1353" i="19"/>
  <c r="AV1357" i="19"/>
  <c r="AV1361" i="19"/>
  <c r="AV1345" i="19"/>
  <c r="AV1354" i="19"/>
  <c r="AV1366" i="19"/>
  <c r="AV1358" i="19"/>
  <c r="AV1367" i="19"/>
  <c r="AV1362" i="19"/>
  <c r="AV1364" i="19"/>
  <c r="AV1365" i="19"/>
  <c r="AU1293" i="19"/>
  <c r="AU1290" i="19"/>
  <c r="AU1291" i="19"/>
  <c r="AU1292" i="19"/>
  <c r="AU1294" i="19"/>
  <c r="AU1295" i="19"/>
  <c r="AU1296" i="19"/>
  <c r="AU1298" i="19"/>
  <c r="AU1299" i="19"/>
  <c r="AU1302" i="19"/>
  <c r="AU1306" i="19"/>
  <c r="AU1297" i="19"/>
  <c r="AU1300" i="19"/>
  <c r="AU1303" i="19"/>
  <c r="AU1307" i="19"/>
  <c r="AU1304" i="19"/>
  <c r="AU1305" i="19"/>
  <c r="AU1311" i="19"/>
  <c r="AU1308" i="19"/>
  <c r="AU1312" i="19"/>
  <c r="AU1309" i="19"/>
  <c r="AU1313" i="19"/>
  <c r="AU1318" i="19"/>
  <c r="AU1301" i="19"/>
  <c r="AU1310" i="19"/>
  <c r="AU1315" i="19"/>
  <c r="AU1319" i="19"/>
  <c r="AU1314" i="19"/>
  <c r="AU1316" i="19"/>
  <c r="AU1320" i="19"/>
  <c r="AU1322" i="19"/>
  <c r="AU1326" i="19"/>
  <c r="AU1330" i="19"/>
  <c r="AU1334" i="19"/>
  <c r="AU1317" i="19"/>
  <c r="AU1323" i="19"/>
  <c r="AU1327" i="19"/>
  <c r="AU1331" i="19"/>
  <c r="AU1335" i="19"/>
  <c r="AU1324" i="19"/>
  <c r="AU1328" i="19"/>
  <c r="AU1332" i="19"/>
  <c r="AU1336" i="19"/>
  <c r="AU1325" i="19"/>
  <c r="AU1339" i="19"/>
  <c r="AU1343" i="19"/>
  <c r="AU1347" i="19"/>
  <c r="AU1329" i="19"/>
  <c r="AU1340" i="19"/>
  <c r="AU1344" i="19"/>
  <c r="AU1348" i="19"/>
  <c r="AU1321" i="19"/>
  <c r="AU1333" i="19"/>
  <c r="AU1337" i="19"/>
  <c r="AU1341" i="19"/>
  <c r="AU1345" i="19"/>
  <c r="AU1349" i="19"/>
  <c r="AU1338" i="19"/>
  <c r="AU1352" i="19"/>
  <c r="AU1356" i="19"/>
  <c r="AU1360" i="19"/>
  <c r="AU1342" i="19"/>
  <c r="AU1350" i="19"/>
  <c r="AU1353" i="19"/>
  <c r="AU1357" i="19"/>
  <c r="AU1361" i="19"/>
  <c r="AU1346" i="19"/>
  <c r="AU1354" i="19"/>
  <c r="AU1358" i="19"/>
  <c r="AU1362" i="19"/>
  <c r="AU1359" i="19"/>
  <c r="AU1367" i="19"/>
  <c r="AU1363" i="19"/>
  <c r="AU1364" i="19"/>
  <c r="AU1366" i="19"/>
  <c r="AU1351" i="19"/>
  <c r="AU1365" i="19"/>
  <c r="AU1355" i="19"/>
  <c r="AX1290" i="19"/>
  <c r="AX1291" i="19"/>
  <c r="AX1292" i="19"/>
  <c r="AX1293" i="19"/>
  <c r="AX1295" i="19"/>
  <c r="AX1296" i="19"/>
  <c r="AX1299" i="19"/>
  <c r="AX1297" i="19"/>
  <c r="AX1303" i="19"/>
  <c r="AX1307" i="19"/>
  <c r="AX1298" i="19"/>
  <c r="AX1304" i="19"/>
  <c r="AX1294" i="19"/>
  <c r="AX1301" i="19"/>
  <c r="AX1305" i="19"/>
  <c r="AX1300" i="19"/>
  <c r="AX1306" i="19"/>
  <c r="AX1308" i="19"/>
  <c r="AX1312" i="19"/>
  <c r="AX1309" i="19"/>
  <c r="AX1313" i="19"/>
  <c r="AX1310" i="19"/>
  <c r="AX1314" i="19"/>
  <c r="AX1315" i="19"/>
  <c r="AX1319" i="19"/>
  <c r="AX1311" i="19"/>
  <c r="AX1316" i="19"/>
  <c r="AX1320" i="19"/>
  <c r="AX1302" i="19"/>
  <c r="AX1317" i="19"/>
  <c r="AX1321" i="19"/>
  <c r="AX1323" i="19"/>
  <c r="AX1327" i="19"/>
  <c r="AX1331" i="19"/>
  <c r="AX1335" i="19"/>
  <c r="AX1318" i="19"/>
  <c r="AX1324" i="19"/>
  <c r="AX1328" i="19"/>
  <c r="AX1332" i="19"/>
  <c r="AX1336" i="19"/>
  <c r="AX1325" i="19"/>
  <c r="AX1329" i="19"/>
  <c r="AX1333" i="19"/>
  <c r="AX1326" i="19"/>
  <c r="AX1340" i="19"/>
  <c r="AX1344" i="19"/>
  <c r="AX1348" i="19"/>
  <c r="AX1330" i="19"/>
  <c r="AX1337" i="19"/>
  <c r="AX1341" i="19"/>
  <c r="AX1345" i="19"/>
  <c r="AX1349" i="19"/>
  <c r="AX1334" i="19"/>
  <c r="AX1338" i="19"/>
  <c r="AX1342" i="19"/>
  <c r="AX1346" i="19"/>
  <c r="AX1350" i="19"/>
  <c r="AX1339" i="19"/>
  <c r="AX1353" i="19"/>
  <c r="AX1357" i="19"/>
  <c r="AX1361" i="19"/>
  <c r="AX1322" i="19"/>
  <c r="AX1343" i="19"/>
  <c r="AX1354" i="19"/>
  <c r="AX1358" i="19"/>
  <c r="AX1362" i="19"/>
  <c r="AX1347" i="19"/>
  <c r="AX1351" i="19"/>
  <c r="AX1355" i="19"/>
  <c r="AX1359" i="19"/>
  <c r="AX1363" i="19"/>
  <c r="AX1360" i="19"/>
  <c r="AX1364" i="19"/>
  <c r="AX1365" i="19"/>
  <c r="AX1356" i="19"/>
  <c r="AX1367" i="19"/>
  <c r="AX1352" i="19"/>
  <c r="AX1366" i="19"/>
  <c r="BG1293" i="19"/>
  <c r="BG1290" i="19"/>
  <c r="BG1291" i="19"/>
  <c r="BG1294" i="19"/>
  <c r="BG1295" i="19"/>
  <c r="BG1292" i="19"/>
  <c r="BG1298" i="19"/>
  <c r="BG1299" i="19"/>
  <c r="BG1296" i="19"/>
  <c r="BG1297" i="19"/>
  <c r="BG1302" i="19"/>
  <c r="BG1306" i="19"/>
  <c r="BG1303" i="19"/>
  <c r="BG1307" i="19"/>
  <c r="BG1300" i="19"/>
  <c r="BG1304" i="19"/>
  <c r="BG1311" i="19"/>
  <c r="BG1308" i="19"/>
  <c r="BG1312" i="19"/>
  <c r="BG1301" i="19"/>
  <c r="BG1309" i="19"/>
  <c r="BG1313" i="19"/>
  <c r="BG1310" i="19"/>
  <c r="BG1318" i="19"/>
  <c r="BG1305" i="19"/>
  <c r="BG1315" i="19"/>
  <c r="BG1319" i="19"/>
  <c r="BG1314" i="19"/>
  <c r="BG1316" i="19"/>
  <c r="BG1320" i="19"/>
  <c r="BG1317" i="19"/>
  <c r="BG1322" i="19"/>
  <c r="BG1326" i="19"/>
  <c r="BG1330" i="19"/>
  <c r="BG1334" i="19"/>
  <c r="BG1321" i="19"/>
  <c r="BG1323" i="19"/>
  <c r="BG1327" i="19"/>
  <c r="BG1331" i="19"/>
  <c r="BG1335" i="19"/>
  <c r="BG1324" i="19"/>
  <c r="BG1328" i="19"/>
  <c r="BG1332" i="19"/>
  <c r="BG1336" i="19"/>
  <c r="BG1329" i="19"/>
  <c r="BG1339" i="19"/>
  <c r="BG1343" i="19"/>
  <c r="BG1347" i="19"/>
  <c r="BG1333" i="19"/>
  <c r="BG1340" i="19"/>
  <c r="BG1344" i="19"/>
  <c r="BG1348" i="19"/>
  <c r="BG1337" i="19"/>
  <c r="BG1341" i="19"/>
  <c r="BG1345" i="19"/>
  <c r="BG1349" i="19"/>
  <c r="BG1325" i="19"/>
  <c r="BG1342" i="19"/>
  <c r="BG1352" i="19"/>
  <c r="BG1356" i="19"/>
  <c r="BG1360" i="19"/>
  <c r="BG1346" i="19"/>
  <c r="BG1353" i="19"/>
  <c r="BG1357" i="19"/>
  <c r="BG1361" i="19"/>
  <c r="BG1350" i="19"/>
  <c r="BG1354" i="19"/>
  <c r="BG1358" i="19"/>
  <c r="BG1362" i="19"/>
  <c r="BG1363" i="19"/>
  <c r="BG1367" i="19"/>
  <c r="BG1351" i="19"/>
  <c r="BG1364" i="19"/>
  <c r="BG1359" i="19"/>
  <c r="BG1366" i="19"/>
  <c r="BG1355" i="19"/>
  <c r="BG1365" i="19"/>
  <c r="BG1338" i="19"/>
  <c r="BD1292" i="19"/>
  <c r="BD1293" i="19"/>
  <c r="BD1290" i="19"/>
  <c r="BD1294" i="19"/>
  <c r="BD1295" i="19"/>
  <c r="BD1296" i="19"/>
  <c r="BD1297" i="19"/>
  <c r="BD1298" i="19"/>
  <c r="BD1299" i="19"/>
  <c r="BD1300" i="19"/>
  <c r="BD1301" i="19"/>
  <c r="BD1305" i="19"/>
  <c r="BD1291" i="19"/>
  <c r="BD1302" i="19"/>
  <c r="BD1306" i="19"/>
  <c r="BD1303" i="19"/>
  <c r="BD1307" i="19"/>
  <c r="BD1310" i="19"/>
  <c r="BD1314" i="19"/>
  <c r="BD1311" i="19"/>
  <c r="BD1308" i="19"/>
  <c r="BD1312" i="19"/>
  <c r="BD1304" i="19"/>
  <c r="BD1309" i="19"/>
  <c r="BD1317" i="19"/>
  <c r="BD1321" i="19"/>
  <c r="BD1313" i="19"/>
  <c r="BD1318" i="19"/>
  <c r="BD1315" i="19"/>
  <c r="BD1319" i="19"/>
  <c r="BD1316" i="19"/>
  <c r="BD1325" i="19"/>
  <c r="BD1329" i="19"/>
  <c r="BD1333" i="19"/>
  <c r="BD1320" i="19"/>
  <c r="BD1322" i="19"/>
  <c r="BD1326" i="19"/>
  <c r="BD1330" i="19"/>
  <c r="BD1334" i="19"/>
  <c r="BD1323" i="19"/>
  <c r="BD1327" i="19"/>
  <c r="BD1331" i="19"/>
  <c r="BD1335" i="19"/>
  <c r="BD1328" i="19"/>
  <c r="BD1338" i="19"/>
  <c r="BD1342" i="19"/>
  <c r="BD1346" i="19"/>
  <c r="BD1332" i="19"/>
  <c r="BD1339" i="19"/>
  <c r="BD1343" i="19"/>
  <c r="BD1347" i="19"/>
  <c r="BD1336" i="19"/>
  <c r="BD1340" i="19"/>
  <c r="BD1344" i="19"/>
  <c r="BD1348" i="19"/>
  <c r="BD1341" i="19"/>
  <c r="BD1351" i="19"/>
  <c r="BD1355" i="19"/>
  <c r="BD1359" i="19"/>
  <c r="BD1363" i="19"/>
  <c r="BD1345" i="19"/>
  <c r="BD1352" i="19"/>
  <c r="BD1356" i="19"/>
  <c r="BD1360" i="19"/>
  <c r="BD1349" i="19"/>
  <c r="BD1353" i="19"/>
  <c r="BD1357" i="19"/>
  <c r="BD1361" i="19"/>
  <c r="BD1362" i="19"/>
  <c r="BD1366" i="19"/>
  <c r="BD1365" i="19"/>
  <c r="BD1324" i="19"/>
  <c r="BD1350" i="19"/>
  <c r="BD1367" i="19"/>
  <c r="BD1337" i="19"/>
  <c r="BD1354" i="19"/>
  <c r="BD1364" i="19"/>
  <c r="BD1358" i="19"/>
  <c r="BV1290" i="19"/>
  <c r="BV1291" i="19"/>
  <c r="BV1292" i="19"/>
  <c r="BV1295" i="19"/>
  <c r="BV1293" i="19"/>
  <c r="BV1299" i="19"/>
  <c r="BV1294" i="19"/>
  <c r="BV1296" i="19"/>
  <c r="BV1297" i="19"/>
  <c r="BV1303" i="19"/>
  <c r="BV1307" i="19"/>
  <c r="BV1300" i="19"/>
  <c r="BV1304" i="19"/>
  <c r="BV1301" i="19"/>
  <c r="BV1305" i="19"/>
  <c r="BV1308" i="19"/>
  <c r="BV1312" i="19"/>
  <c r="BV1298" i="19"/>
  <c r="BV1302" i="19"/>
  <c r="BV1309" i="19"/>
  <c r="BV1313" i="19"/>
  <c r="BV1306" i="19"/>
  <c r="BV1310" i="19"/>
  <c r="BV1315" i="19"/>
  <c r="BV1319" i="19"/>
  <c r="BV1314" i="19"/>
  <c r="BV1316" i="19"/>
  <c r="BV1320" i="19"/>
  <c r="BV1317" i="19"/>
  <c r="BV1321" i="19"/>
  <c r="BV1311" i="19"/>
  <c r="BV1323" i="19"/>
  <c r="BV1327" i="19"/>
  <c r="BV1331" i="19"/>
  <c r="BV1335" i="19"/>
  <c r="BV1324" i="19"/>
  <c r="BV1328" i="19"/>
  <c r="BV1332" i="19"/>
  <c r="BV1336" i="19"/>
  <c r="BV1325" i="19"/>
  <c r="BV1329" i="19"/>
  <c r="BV1333" i="19"/>
  <c r="BV1334" i="19"/>
  <c r="BV1340" i="19"/>
  <c r="BV1344" i="19"/>
  <c r="BV1348" i="19"/>
  <c r="BV1318" i="19"/>
  <c r="BV1322" i="19"/>
  <c r="BV1337" i="19"/>
  <c r="BV1341" i="19"/>
  <c r="BV1345" i="19"/>
  <c r="BV1326" i="19"/>
  <c r="BV1338" i="19"/>
  <c r="BV1342" i="19"/>
  <c r="BV1346" i="19"/>
  <c r="BV1347" i="19"/>
  <c r="BV1349" i="19"/>
  <c r="BV1353" i="19"/>
  <c r="BV1357" i="19"/>
  <c r="BV1361" i="19"/>
  <c r="BV1330" i="19"/>
  <c r="BV1350" i="19"/>
  <c r="BV1354" i="19"/>
  <c r="BV1358" i="19"/>
  <c r="BV1362" i="19"/>
  <c r="BV1339" i="19"/>
  <c r="BV1351" i="19"/>
  <c r="BV1355" i="19"/>
  <c r="BV1359" i="19"/>
  <c r="BV1363" i="19"/>
  <c r="BV1343" i="19"/>
  <c r="BV1352" i="19"/>
  <c r="BV1364" i="19"/>
  <c r="BV1356" i="19"/>
  <c r="BV1365" i="19"/>
  <c r="BV1367" i="19"/>
  <c r="BV1360" i="19"/>
  <c r="BV1366" i="19"/>
  <c r="BZ1290" i="19"/>
  <c r="BZ1291" i="19"/>
  <c r="BZ1292" i="19"/>
  <c r="BZ1295" i="19"/>
  <c r="BZ1296" i="19"/>
  <c r="BZ1299" i="19"/>
  <c r="BZ1294" i="19"/>
  <c r="BZ1297" i="19"/>
  <c r="BZ1293" i="19"/>
  <c r="BZ1298" i="19"/>
  <c r="BZ1300" i="19"/>
  <c r="BZ1303" i="19"/>
  <c r="BZ1307" i="19"/>
  <c r="BZ1304" i="19"/>
  <c r="BZ1301" i="19"/>
  <c r="BZ1305" i="19"/>
  <c r="BZ1308" i="19"/>
  <c r="BZ1312" i="19"/>
  <c r="BZ1309" i="19"/>
  <c r="BZ1313" i="19"/>
  <c r="BZ1302" i="19"/>
  <c r="BZ1310" i="19"/>
  <c r="BZ1311" i="19"/>
  <c r="BZ1314" i="19"/>
  <c r="BZ1315" i="19"/>
  <c r="BZ1319" i="19"/>
  <c r="BZ1316" i="19"/>
  <c r="BZ1320" i="19"/>
  <c r="BZ1317" i="19"/>
  <c r="BZ1321" i="19"/>
  <c r="BZ1306" i="19"/>
  <c r="BZ1318" i="19"/>
  <c r="BZ1323" i="19"/>
  <c r="BZ1327" i="19"/>
  <c r="BZ1331" i="19"/>
  <c r="BZ1335" i="19"/>
  <c r="BZ1324" i="19"/>
  <c r="BZ1328" i="19"/>
  <c r="BZ1332" i="19"/>
  <c r="BZ1336" i="19"/>
  <c r="BZ1325" i="19"/>
  <c r="BZ1329" i="19"/>
  <c r="BZ1333" i="19"/>
  <c r="BZ1330" i="19"/>
  <c r="BZ1340" i="19"/>
  <c r="BZ1344" i="19"/>
  <c r="BZ1348" i="19"/>
  <c r="BZ1334" i="19"/>
  <c r="BZ1337" i="19"/>
  <c r="BZ1341" i="19"/>
  <c r="BZ1345" i="19"/>
  <c r="BZ1322" i="19"/>
  <c r="BZ1338" i="19"/>
  <c r="BZ1342" i="19"/>
  <c r="BZ1346" i="19"/>
  <c r="BZ1343" i="19"/>
  <c r="BZ1353" i="19"/>
  <c r="BZ1357" i="19"/>
  <c r="BZ1361" i="19"/>
  <c r="BZ1347" i="19"/>
  <c r="BZ1350" i="19"/>
  <c r="BZ1354" i="19"/>
  <c r="BZ1358" i="19"/>
  <c r="BZ1362" i="19"/>
  <c r="BZ1326" i="19"/>
  <c r="BZ1349" i="19"/>
  <c r="BZ1351" i="19"/>
  <c r="BZ1355" i="19"/>
  <c r="BZ1359" i="19"/>
  <c r="BZ1363" i="19"/>
  <c r="BZ1364" i="19"/>
  <c r="BZ1367" i="19"/>
  <c r="BZ1339" i="19"/>
  <c r="BZ1352" i="19"/>
  <c r="BZ1365" i="19"/>
  <c r="BZ1360" i="19"/>
  <c r="BZ1356" i="19"/>
  <c r="BZ1366" i="19"/>
  <c r="CA1293" i="19"/>
  <c r="CA1290" i="19"/>
  <c r="CA1291" i="19"/>
  <c r="CA1292" i="19"/>
  <c r="CA1294" i="19"/>
  <c r="CA1295" i="19"/>
  <c r="CA1298" i="19"/>
  <c r="CA1296" i="19"/>
  <c r="CA1299" i="19"/>
  <c r="CA1302" i="19"/>
  <c r="CA1306" i="19"/>
  <c r="CA1297" i="19"/>
  <c r="CA1300" i="19"/>
  <c r="CA1303" i="19"/>
  <c r="CA1304" i="19"/>
  <c r="CA1305" i="19"/>
  <c r="CA1311" i="19"/>
  <c r="CA1308" i="19"/>
  <c r="CA1312" i="19"/>
  <c r="CA1307" i="19"/>
  <c r="CA1309" i="19"/>
  <c r="CA1313" i="19"/>
  <c r="CA1318" i="19"/>
  <c r="CA1310" i="19"/>
  <c r="CA1314" i="19"/>
  <c r="CA1315" i="19"/>
  <c r="CA1319" i="19"/>
  <c r="CA1316" i="19"/>
  <c r="CA1320" i="19"/>
  <c r="CA1322" i="19"/>
  <c r="CA1326" i="19"/>
  <c r="CA1330" i="19"/>
  <c r="CA1334" i="19"/>
  <c r="CA1317" i="19"/>
  <c r="CA1323" i="19"/>
  <c r="CA1327" i="19"/>
  <c r="CA1331" i="19"/>
  <c r="CA1335" i="19"/>
  <c r="CA1301" i="19"/>
  <c r="CA1324" i="19"/>
  <c r="CA1328" i="19"/>
  <c r="CA1332" i="19"/>
  <c r="CA1336" i="19"/>
  <c r="CA1325" i="19"/>
  <c r="CA1339" i="19"/>
  <c r="CA1343" i="19"/>
  <c r="CA1347" i="19"/>
  <c r="CA1329" i="19"/>
  <c r="CA1340" i="19"/>
  <c r="CA1344" i="19"/>
  <c r="CA1348" i="19"/>
  <c r="CA1321" i="19"/>
  <c r="CA1333" i="19"/>
  <c r="CA1337" i="19"/>
  <c r="CA1341" i="19"/>
  <c r="CA1345" i="19"/>
  <c r="CA1349" i="19"/>
  <c r="CA1338" i="19"/>
  <c r="CA1352" i="19"/>
  <c r="CA1356" i="19"/>
  <c r="CA1360" i="19"/>
  <c r="CA1342" i="19"/>
  <c r="CA1353" i="19"/>
  <c r="CA1357" i="19"/>
  <c r="CA1361" i="19"/>
  <c r="CA1346" i="19"/>
  <c r="CA1350" i="19"/>
  <c r="CA1354" i="19"/>
  <c r="CA1358" i="19"/>
  <c r="CA1362" i="19"/>
  <c r="CA1359" i="19"/>
  <c r="CA1367" i="19"/>
  <c r="CA1366" i="19"/>
  <c r="CA1364" i="19"/>
  <c r="CA1355" i="19"/>
  <c r="CA1351" i="19"/>
  <c r="CA1363" i="19"/>
  <c r="CA1365" i="19"/>
  <c r="AR1292" i="19"/>
  <c r="AR1293" i="19"/>
  <c r="AR1290" i="19"/>
  <c r="AR1291" i="19"/>
  <c r="AR1297" i="19"/>
  <c r="AR1294" i="19"/>
  <c r="AR1295" i="19"/>
  <c r="AR1296" i="19"/>
  <c r="AR1298" i="19"/>
  <c r="AR1299" i="19"/>
  <c r="AR1301" i="19"/>
  <c r="AR1305" i="19"/>
  <c r="AR1302" i="19"/>
  <c r="AR1306" i="19"/>
  <c r="AR1303" i="19"/>
  <c r="AR1307" i="19"/>
  <c r="AR1304" i="19"/>
  <c r="AR1310" i="19"/>
  <c r="AR1314" i="19"/>
  <c r="AR1311" i="19"/>
  <c r="AR1308" i="19"/>
  <c r="AR1312" i="19"/>
  <c r="AR1317" i="19"/>
  <c r="AR1321" i="19"/>
  <c r="AR1300" i="19"/>
  <c r="AR1309" i="19"/>
  <c r="AR1318" i="19"/>
  <c r="AR1313" i="19"/>
  <c r="AR1315" i="19"/>
  <c r="AR1319" i="19"/>
  <c r="AR1325" i="19"/>
  <c r="AR1329" i="19"/>
  <c r="AR1333" i="19"/>
  <c r="AR1316" i="19"/>
  <c r="AR1322" i="19"/>
  <c r="AR1326" i="19"/>
  <c r="AR1330" i="19"/>
  <c r="AR1334" i="19"/>
  <c r="AR1320" i="19"/>
  <c r="AR1323" i="19"/>
  <c r="AR1327" i="19"/>
  <c r="AR1331" i="19"/>
  <c r="AR1335" i="19"/>
  <c r="AR1324" i="19"/>
  <c r="AR1338" i="19"/>
  <c r="AR1342" i="19"/>
  <c r="AR1346" i="19"/>
  <c r="AR1350" i="19"/>
  <c r="AR1328" i="19"/>
  <c r="AR1339" i="19"/>
  <c r="AR1343" i="19"/>
  <c r="AR1347" i="19"/>
  <c r="AR1332" i="19"/>
  <c r="AR1340" i="19"/>
  <c r="AR1344" i="19"/>
  <c r="AR1348" i="19"/>
  <c r="AR1336" i="19"/>
  <c r="AR1337" i="19"/>
  <c r="AR1351" i="19"/>
  <c r="AR1355" i="19"/>
  <c r="AR1359" i="19"/>
  <c r="AR1363" i="19"/>
  <c r="AR1341" i="19"/>
  <c r="AR1352" i="19"/>
  <c r="AR1356" i="19"/>
  <c r="AR1360" i="19"/>
  <c r="AR1345" i="19"/>
  <c r="AR1353" i="19"/>
  <c r="AR1357" i="19"/>
  <c r="AR1361" i="19"/>
  <c r="AR1358" i="19"/>
  <c r="AR1366" i="19"/>
  <c r="AR1349" i="19"/>
  <c r="AR1354" i="19"/>
  <c r="AR1365" i="19"/>
  <c r="AR1362" i="19"/>
  <c r="AR1367" i="19"/>
  <c r="AR1364" i="19"/>
  <c r="BK1293" i="19"/>
  <c r="BK1290" i="19"/>
  <c r="BK1291" i="19"/>
  <c r="BK1292" i="19"/>
  <c r="BK1294" i="19"/>
  <c r="BK1295" i="19"/>
  <c r="BK1298" i="19"/>
  <c r="BK1296" i="19"/>
  <c r="BK1299" i="19"/>
  <c r="BK1302" i="19"/>
  <c r="BK1306" i="19"/>
  <c r="BK1297" i="19"/>
  <c r="BK1300" i="19"/>
  <c r="BK1303" i="19"/>
  <c r="BK1307" i="19"/>
  <c r="BK1304" i="19"/>
  <c r="BK1305" i="19"/>
  <c r="BK1311" i="19"/>
  <c r="BK1308" i="19"/>
  <c r="BK1312" i="19"/>
  <c r="BK1309" i="19"/>
  <c r="BK1313" i="19"/>
  <c r="BK1318" i="19"/>
  <c r="BK1310" i="19"/>
  <c r="BK1314" i="19"/>
  <c r="BK1315" i="19"/>
  <c r="BK1319" i="19"/>
  <c r="BK1301" i="19"/>
  <c r="BK1316" i="19"/>
  <c r="BK1320" i="19"/>
  <c r="BK1322" i="19"/>
  <c r="BK1326" i="19"/>
  <c r="BK1330" i="19"/>
  <c r="BK1334" i="19"/>
  <c r="BK1317" i="19"/>
  <c r="BK1323" i="19"/>
  <c r="BK1327" i="19"/>
  <c r="BK1331" i="19"/>
  <c r="BK1335" i="19"/>
  <c r="BK1324" i="19"/>
  <c r="BK1328" i="19"/>
  <c r="BK1332" i="19"/>
  <c r="BK1336" i="19"/>
  <c r="BK1321" i="19"/>
  <c r="BK1325" i="19"/>
  <c r="BK1339" i="19"/>
  <c r="BK1343" i="19"/>
  <c r="BK1347" i="19"/>
  <c r="BK1329" i="19"/>
  <c r="BK1340" i="19"/>
  <c r="BK1344" i="19"/>
  <c r="BK1348" i="19"/>
  <c r="BK1333" i="19"/>
  <c r="BK1337" i="19"/>
  <c r="BK1341" i="19"/>
  <c r="BK1345" i="19"/>
  <c r="BK1349" i="19"/>
  <c r="BK1338" i="19"/>
  <c r="BK1352" i="19"/>
  <c r="BK1356" i="19"/>
  <c r="BK1360" i="19"/>
  <c r="BK1342" i="19"/>
  <c r="BK1353" i="19"/>
  <c r="BK1357" i="19"/>
  <c r="BK1361" i="19"/>
  <c r="BK1346" i="19"/>
  <c r="BK1350" i="19"/>
  <c r="BK1354" i="19"/>
  <c r="BK1358" i="19"/>
  <c r="BK1362" i="19"/>
  <c r="BK1359" i="19"/>
  <c r="BK1367" i="19"/>
  <c r="BK1355" i="19"/>
  <c r="BK1364" i="19"/>
  <c r="BK1351" i="19"/>
  <c r="BK1363" i="19"/>
  <c r="BK1365" i="19"/>
  <c r="BK1366" i="19"/>
  <c r="BC1293" i="19"/>
  <c r="BC1290" i="19"/>
  <c r="BC1291" i="19"/>
  <c r="BC1294" i="19"/>
  <c r="BC1295" i="19"/>
  <c r="BC1292" i="19"/>
  <c r="BC1298" i="19"/>
  <c r="BC1299" i="19"/>
  <c r="BC1296" i="19"/>
  <c r="BC1302" i="19"/>
  <c r="BC1306" i="19"/>
  <c r="BC1303" i="19"/>
  <c r="BC1307" i="19"/>
  <c r="BC1304" i="19"/>
  <c r="BC1311" i="19"/>
  <c r="BC1300" i="19"/>
  <c r="BC1301" i="19"/>
  <c r="BC1308" i="19"/>
  <c r="BC1312" i="19"/>
  <c r="BC1305" i="19"/>
  <c r="BC1309" i="19"/>
  <c r="BC1313" i="19"/>
  <c r="BC1314" i="19"/>
  <c r="BC1318" i="19"/>
  <c r="BC1297" i="19"/>
  <c r="BC1315" i="19"/>
  <c r="BC1319" i="19"/>
  <c r="BC1316" i="19"/>
  <c r="BC1320" i="19"/>
  <c r="BC1322" i="19"/>
  <c r="BC1326" i="19"/>
  <c r="BC1330" i="19"/>
  <c r="BC1334" i="19"/>
  <c r="BC1323" i="19"/>
  <c r="BC1327" i="19"/>
  <c r="BC1331" i="19"/>
  <c r="BC1335" i="19"/>
  <c r="BC1310" i="19"/>
  <c r="BC1324" i="19"/>
  <c r="BC1328" i="19"/>
  <c r="BC1332" i="19"/>
  <c r="BC1336" i="19"/>
  <c r="BC1333" i="19"/>
  <c r="BC1339" i="19"/>
  <c r="BC1343" i="19"/>
  <c r="BC1347" i="19"/>
  <c r="BC1340" i="19"/>
  <c r="BC1344" i="19"/>
  <c r="BC1348" i="19"/>
  <c r="BC1325" i="19"/>
  <c r="BC1337" i="19"/>
  <c r="BC1341" i="19"/>
  <c r="BC1345" i="19"/>
  <c r="BC1349" i="19"/>
  <c r="BC1346" i="19"/>
  <c r="BC1352" i="19"/>
  <c r="BC1356" i="19"/>
  <c r="BC1360" i="19"/>
  <c r="BC1317" i="19"/>
  <c r="BC1353" i="19"/>
  <c r="BC1357" i="19"/>
  <c r="BC1361" i="19"/>
  <c r="BC1321" i="19"/>
  <c r="BC1338" i="19"/>
  <c r="BC1350" i="19"/>
  <c r="BC1354" i="19"/>
  <c r="BC1358" i="19"/>
  <c r="BC1362" i="19"/>
  <c r="BC1351" i="19"/>
  <c r="BC1367" i="19"/>
  <c r="BC1366" i="19"/>
  <c r="BC1355" i="19"/>
  <c r="BC1364" i="19"/>
  <c r="BC1329" i="19"/>
  <c r="BC1342" i="19"/>
  <c r="BC1359" i="19"/>
  <c r="BC1365" i="19"/>
  <c r="BC1363" i="19"/>
  <c r="AJ470" i="19"/>
  <c r="I392" i="19"/>
  <c r="I393" i="19"/>
  <c r="I394" i="19"/>
  <c r="I391" i="19"/>
  <c r="I395" i="19"/>
  <c r="I399" i="19"/>
  <c r="I396" i="19"/>
  <c r="I397" i="19"/>
  <c r="I398" i="19"/>
  <c r="I403" i="19"/>
  <c r="I400" i="19"/>
  <c r="I404" i="19"/>
  <c r="I401" i="19"/>
  <c r="I402" i="19"/>
  <c r="I406" i="19"/>
  <c r="I407" i="19"/>
  <c r="I408" i="19"/>
  <c r="I405" i="19"/>
  <c r="I412" i="19"/>
  <c r="I416" i="19"/>
  <c r="I413" i="19"/>
  <c r="I417" i="19"/>
  <c r="I409" i="19"/>
  <c r="I410" i="19"/>
  <c r="I414" i="19"/>
  <c r="I411" i="19"/>
  <c r="I415" i="19"/>
  <c r="I419" i="19"/>
  <c r="I423" i="19"/>
  <c r="I420" i="19"/>
  <c r="I424" i="19"/>
  <c r="I421" i="19"/>
  <c r="I425" i="19"/>
  <c r="I418" i="19"/>
  <c r="I422" i="19"/>
  <c r="I426" i="19"/>
  <c r="I428" i="19"/>
  <c r="I432" i="19"/>
  <c r="I429" i="19"/>
  <c r="I433" i="19"/>
  <c r="I430" i="19"/>
  <c r="I434" i="19"/>
  <c r="I427" i="19"/>
  <c r="I431" i="19"/>
  <c r="I435" i="19"/>
  <c r="I436" i="19"/>
  <c r="I440" i="19"/>
  <c r="I444" i="19"/>
  <c r="I448" i="19"/>
  <c r="I452" i="19"/>
  <c r="I437" i="19"/>
  <c r="I441" i="19"/>
  <c r="I445" i="19"/>
  <c r="I449" i="19"/>
  <c r="I453" i="19"/>
  <c r="I438" i="19"/>
  <c r="I442" i="19"/>
  <c r="I446" i="19"/>
  <c r="I450" i="19"/>
  <c r="I439" i="19"/>
  <c r="I443" i="19"/>
  <c r="I447" i="19"/>
  <c r="I451" i="19"/>
  <c r="I456" i="19"/>
  <c r="I460" i="19"/>
  <c r="I464" i="19"/>
  <c r="I468" i="19"/>
  <c r="I457" i="19"/>
  <c r="I454" i="19"/>
  <c r="I458" i="19"/>
  <c r="I462" i="19"/>
  <c r="I466" i="19"/>
  <c r="I455" i="19"/>
  <c r="I467" i="19"/>
  <c r="I459" i="19"/>
  <c r="I461" i="19"/>
  <c r="I469" i="19"/>
  <c r="I463" i="19"/>
  <c r="I465" i="19"/>
  <c r="Y392" i="19"/>
  <c r="Y393" i="19"/>
  <c r="Y394" i="19"/>
  <c r="Y391" i="19"/>
  <c r="Y395" i="19"/>
  <c r="Y399" i="19"/>
  <c r="Y396" i="19"/>
  <c r="Y397" i="19"/>
  <c r="Y398" i="19"/>
  <c r="Y403" i="19"/>
  <c r="Y400" i="19"/>
  <c r="Y404" i="19"/>
  <c r="Y401" i="19"/>
  <c r="Y402" i="19"/>
  <c r="Y406" i="19"/>
  <c r="Y407" i="19"/>
  <c r="Y408" i="19"/>
  <c r="Y405" i="19"/>
  <c r="Y412" i="19"/>
  <c r="Y416" i="19"/>
  <c r="Y413" i="19"/>
  <c r="Y417" i="19"/>
  <c r="Y409" i="19"/>
  <c r="Y410" i="19"/>
  <c r="Y414" i="19"/>
  <c r="Y411" i="19"/>
  <c r="Y415" i="19"/>
  <c r="Y419" i="19"/>
  <c r="Y423" i="19"/>
  <c r="Y420" i="19"/>
  <c r="Y424" i="19"/>
  <c r="Y421" i="19"/>
  <c r="Y425" i="19"/>
  <c r="Y418" i="19"/>
  <c r="Y422" i="19"/>
  <c r="Y426" i="19"/>
  <c r="Y428" i="19"/>
  <c r="Y432" i="19"/>
  <c r="Y429" i="19"/>
  <c r="Y433" i="19"/>
  <c r="Y430" i="19"/>
  <c r="Y434" i="19"/>
  <c r="Y427" i="19"/>
  <c r="Y431" i="19"/>
  <c r="Y435" i="19"/>
  <c r="Y436" i="19"/>
  <c r="Y440" i="19"/>
  <c r="Y444" i="19"/>
  <c r="Y448" i="19"/>
  <c r="Y452" i="19"/>
  <c r="Y437" i="19"/>
  <c r="Y441" i="19"/>
  <c r="Y445" i="19"/>
  <c r="Y449" i="19"/>
  <c r="Y453" i="19"/>
  <c r="Y438" i="19"/>
  <c r="Y442" i="19"/>
  <c r="Y446" i="19"/>
  <c r="Y450" i="19"/>
  <c r="Y439" i="19"/>
  <c r="Y443" i="19"/>
  <c r="Y447" i="19"/>
  <c r="Y451" i="19"/>
  <c r="Y456" i="19"/>
  <c r="Y460" i="19"/>
  <c r="Y464" i="19"/>
  <c r="Y468" i="19"/>
  <c r="Y457" i="19"/>
  <c r="Y454" i="19"/>
  <c r="Y458" i="19"/>
  <c r="Y462" i="19"/>
  <c r="Y466" i="19"/>
  <c r="Y455" i="19"/>
  <c r="Y467" i="19"/>
  <c r="Y459" i="19"/>
  <c r="Y461" i="19"/>
  <c r="Y469" i="19"/>
  <c r="Y463" i="19"/>
  <c r="Y465" i="19"/>
  <c r="R1176" i="19"/>
  <c r="W72" i="8"/>
  <c r="O72" i="8"/>
  <c r="AH72" i="8"/>
  <c r="R1160" i="19"/>
  <c r="G72" i="8"/>
  <c r="R1161" i="19"/>
  <c r="H72" i="8"/>
  <c r="J72" i="8"/>
  <c r="S72" i="8"/>
  <c r="P72" i="8"/>
  <c r="R1191" i="19"/>
  <c r="AL72" i="8"/>
  <c r="R1192" i="19"/>
  <c r="AM72" i="8"/>
  <c r="R1157" i="19"/>
  <c r="D72" i="8"/>
  <c r="F1194" i="19"/>
  <c r="CC1286" i="19" s="1"/>
  <c r="F1188" i="19"/>
  <c r="BW1286" i="19" s="1"/>
  <c r="F1162" i="19"/>
  <c r="AW1286" i="19" s="1"/>
  <c r="F1164" i="19"/>
  <c r="AY1286" i="19" s="1"/>
  <c r="F1159" i="19"/>
  <c r="AT1286" i="19" s="1"/>
  <c r="F1189" i="19"/>
  <c r="BX1286" i="19" s="1"/>
  <c r="F1173" i="19"/>
  <c r="BH1286" i="19" s="1"/>
  <c r="F1170" i="19"/>
  <c r="BE1286" i="19" s="1"/>
  <c r="F1178" i="19"/>
  <c r="BM1286" i="19" s="1"/>
  <c r="F1171" i="19"/>
  <c r="R1171" i="19" s="1"/>
  <c r="F1158" i="19"/>
  <c r="F1177" i="19"/>
  <c r="F1193" i="19"/>
  <c r="CB1286" i="19" s="1"/>
  <c r="F1190" i="19"/>
  <c r="J1190" i="19" s="1"/>
  <c r="F1174" i="19"/>
  <c r="BI1286" i="19" s="1"/>
  <c r="F1166" i="19"/>
  <c r="BA1286" i="19" s="1"/>
  <c r="F1165" i="19"/>
  <c r="AZ1286" i="19" s="1"/>
  <c r="F1186" i="19"/>
  <c r="BU1286" i="19" s="1"/>
  <c r="F1195" i="19"/>
  <c r="F1179" i="19"/>
  <c r="BN1286" i="19" s="1"/>
  <c r="F1183" i="19"/>
  <c r="R1183" i="19" s="1"/>
  <c r="F1167" i="19"/>
  <c r="BB1286" i="19" s="1"/>
  <c r="F1181" i="19"/>
  <c r="BP1286" i="19" s="1"/>
  <c r="F1180" i="19"/>
  <c r="BO1286" i="19" s="1"/>
  <c r="F1184" i="19"/>
  <c r="BS1368" i="19" s="1"/>
  <c r="F1175" i="19"/>
  <c r="BJ1286" i="19" s="1"/>
  <c r="F1185" i="19"/>
  <c r="BT1286" i="19" s="1"/>
  <c r="F1182" i="19"/>
  <c r="BQ1286" i="19" s="1"/>
  <c r="AX1368" i="19"/>
  <c r="BV1368" i="19"/>
  <c r="R1172" i="19"/>
  <c r="N1163" i="19"/>
  <c r="R1169" i="19"/>
  <c r="K39" i="7"/>
  <c r="H39" i="6"/>
  <c r="J39" i="7"/>
  <c r="O39" i="7"/>
  <c r="R1187" i="19"/>
  <c r="V39" i="7"/>
  <c r="L39" i="7"/>
  <c r="N39" i="7"/>
  <c r="V39" i="6"/>
  <c r="U39" i="7"/>
  <c r="U39" i="6"/>
  <c r="J39" i="6"/>
  <c r="M39" i="6"/>
  <c r="O39" i="6"/>
  <c r="J1163" i="19"/>
  <c r="R1163" i="19"/>
  <c r="I39" i="7"/>
  <c r="P39" i="6"/>
  <c r="J1179" i="19"/>
  <c r="Q39" i="6"/>
  <c r="D39" i="7"/>
  <c r="W38" i="7"/>
  <c r="H39" i="7"/>
  <c r="W37" i="7"/>
  <c r="M39" i="7"/>
  <c r="T39" i="7"/>
  <c r="T39" i="6"/>
  <c r="S39" i="6"/>
  <c r="R39" i="6"/>
  <c r="I39" i="6"/>
  <c r="BZ1368" i="19"/>
  <c r="J1191" i="19"/>
  <c r="N1191" i="19"/>
  <c r="J1176" i="19"/>
  <c r="BK1368" i="19"/>
  <c r="N1176" i="19"/>
  <c r="N1160" i="19"/>
  <c r="AU1368" i="19"/>
  <c r="J1160" i="19"/>
  <c r="BG1368" i="19"/>
  <c r="N1172" i="19"/>
  <c r="J1172" i="19"/>
  <c r="CA1368" i="19"/>
  <c r="N1192" i="19"/>
  <c r="J1192" i="19"/>
  <c r="BC1368" i="19"/>
  <c r="N1168" i="19"/>
  <c r="J1168" i="19"/>
  <c r="AV1368" i="19"/>
  <c r="N1161" i="19"/>
  <c r="J1161" i="19"/>
  <c r="BD1368" i="19"/>
  <c r="N1169" i="19"/>
  <c r="J1169" i="19"/>
  <c r="D28" i="11" a="1"/>
  <c r="Q28" i="11" s="1"/>
  <c r="L39" i="6"/>
  <c r="AS32" i="6"/>
  <c r="G39" i="6"/>
  <c r="CC1368" i="19"/>
  <c r="F1118" i="19" a="1"/>
  <c r="F1118" i="19" s="1"/>
  <c r="D144" i="11" a="1"/>
  <c r="I144" i="11" s="1"/>
  <c r="K144" i="11"/>
  <c r="J1187" i="19"/>
  <c r="N1187" i="19"/>
  <c r="H28" i="11"/>
  <c r="U28" i="11"/>
  <c r="I28" i="11"/>
  <c r="L28" i="11"/>
  <c r="T28" i="11"/>
  <c r="G28" i="11"/>
  <c r="N28" i="11"/>
  <c r="S28" i="11"/>
  <c r="P39" i="7"/>
  <c r="Q39" i="7"/>
  <c r="S39" i="7"/>
  <c r="G39" i="7"/>
  <c r="K39" i="6"/>
  <c r="E39" i="6"/>
  <c r="F39" i="6"/>
  <c r="R1168" i="19"/>
  <c r="U144" i="11"/>
  <c r="J144" i="11"/>
  <c r="O144" i="11"/>
  <c r="V144" i="11"/>
  <c r="D69" i="11" a="1"/>
  <c r="E69" i="11" s="1"/>
  <c r="E28" i="11"/>
  <c r="F28" i="11"/>
  <c r="K28" i="11"/>
  <c r="R28" i="11"/>
  <c r="D187" i="11"/>
  <c r="D187" i="11" a="1"/>
  <c r="Q187" i="11" s="1"/>
  <c r="R39" i="7"/>
  <c r="F39" i="7"/>
  <c r="D39" i="6"/>
  <c r="AS33" i="6"/>
  <c r="J1183" i="19"/>
  <c r="BB1368" i="19"/>
  <c r="J1175" i="19"/>
  <c r="N1185" i="19"/>
  <c r="N1182" i="19"/>
  <c r="AR1368" i="19"/>
  <c r="N1157" i="19"/>
  <c r="J1157" i="19"/>
  <c r="E22" i="6"/>
  <c r="G22" i="6"/>
  <c r="L22" i="6"/>
  <c r="R22" i="6"/>
  <c r="W22" i="6"/>
  <c r="AB22" i="6"/>
  <c r="AH22" i="6"/>
  <c r="AM22" i="6"/>
  <c r="H22" i="6"/>
  <c r="N22" i="6"/>
  <c r="S22" i="6"/>
  <c r="X22" i="6"/>
  <c r="AD22" i="6"/>
  <c r="AI22" i="6"/>
  <c r="AN22" i="6"/>
  <c r="D22" i="6"/>
  <c r="J22" i="6"/>
  <c r="O22" i="6"/>
  <c r="T22" i="6"/>
  <c r="Z22" i="6"/>
  <c r="AE22" i="6"/>
  <c r="AJ22" i="6"/>
  <c r="AP22" i="6"/>
  <c r="F22" i="6"/>
  <c r="K22" i="6"/>
  <c r="P22" i="6"/>
  <c r="V22" i="6"/>
  <c r="AA22" i="6"/>
  <c r="AF22" i="6"/>
  <c r="AL22" i="6"/>
  <c r="AC22" i="6"/>
  <c r="M22" i="6"/>
  <c r="AO22" i="6"/>
  <c r="Y22" i="6"/>
  <c r="I22" i="6"/>
  <c r="AK22" i="6"/>
  <c r="U22" i="6"/>
  <c r="AG22" i="6"/>
  <c r="Q22" i="6"/>
  <c r="D22" i="7"/>
  <c r="K22" i="7"/>
  <c r="S22" i="7"/>
  <c r="AA22" i="7"/>
  <c r="AI22" i="7"/>
  <c r="F22" i="7"/>
  <c r="N22" i="7"/>
  <c r="V22" i="7"/>
  <c r="AD22" i="7"/>
  <c r="AL22" i="7"/>
  <c r="G22" i="7"/>
  <c r="O22" i="7"/>
  <c r="W22" i="7"/>
  <c r="AE22" i="7"/>
  <c r="AM22" i="7"/>
  <c r="J22" i="7"/>
  <c r="R22" i="7"/>
  <c r="Z22" i="7"/>
  <c r="AH22" i="7"/>
  <c r="AP22" i="7"/>
  <c r="AO22" i="7"/>
  <c r="Y22" i="7"/>
  <c r="I22" i="7"/>
  <c r="AF22" i="7"/>
  <c r="P22" i="7"/>
  <c r="AK22" i="7"/>
  <c r="U22" i="7"/>
  <c r="E22" i="7"/>
  <c r="AB22" i="7"/>
  <c r="L22" i="7"/>
  <c r="AG22" i="7"/>
  <c r="Q22" i="7"/>
  <c r="AN22" i="7"/>
  <c r="X22" i="7"/>
  <c r="H22" i="7"/>
  <c r="AC22" i="7"/>
  <c r="M22" i="7"/>
  <c r="AJ22" i="7"/>
  <c r="T22" i="7"/>
  <c r="AV470" i="19"/>
  <c r="S268" i="12"/>
  <c r="O268" i="12"/>
  <c r="AM470" i="19"/>
  <c r="R470" i="19"/>
  <c r="O470" i="19"/>
  <c r="S266" i="12"/>
  <c r="AT470" i="19"/>
  <c r="O266" i="12"/>
  <c r="AA470" i="19"/>
  <c r="J54" i="12"/>
  <c r="AF470" i="19"/>
  <c r="J1071" i="19"/>
  <c r="J60" i="13" s="1"/>
  <c r="J46" i="13"/>
  <c r="CC470" i="19"/>
  <c r="BJ470" i="19"/>
  <c r="BK470" i="19"/>
  <c r="AN470" i="19"/>
  <c r="AP470" i="19"/>
  <c r="Q470" i="19"/>
  <c r="S270" i="13"/>
  <c r="O270" i="13"/>
  <c r="AK470" i="19"/>
  <c r="AQ470" i="19"/>
  <c r="BI470" i="19"/>
  <c r="BE470" i="19"/>
  <c r="BP470" i="19"/>
  <c r="BN470" i="19"/>
  <c r="O271" i="13"/>
  <c r="O267" i="13"/>
  <c r="F130" i="19"/>
  <c r="F46" i="12" s="1"/>
  <c r="J91" i="19"/>
  <c r="F33" i="12"/>
  <c r="F173" i="19"/>
  <c r="AO470" i="19"/>
  <c r="AE470" i="19"/>
  <c r="BD470" i="19"/>
  <c r="BX470" i="19"/>
  <c r="J53" i="12"/>
  <c r="F36" i="12"/>
  <c r="BQ470" i="19"/>
  <c r="AB470" i="19"/>
  <c r="AW470" i="19"/>
  <c r="S269" i="12"/>
  <c r="O269" i="12"/>
  <c r="BL470" i="19"/>
  <c r="BB470" i="19"/>
  <c r="S270" i="12"/>
  <c r="AX470" i="19"/>
  <c r="O270" i="12"/>
  <c r="CB470" i="19"/>
  <c r="BA470" i="19"/>
  <c r="S273" i="12"/>
  <c r="O273" i="12"/>
  <c r="BO470" i="19"/>
  <c r="AC470" i="19"/>
  <c r="F41" i="12"/>
  <c r="J22" i="12"/>
  <c r="J49" i="12"/>
  <c r="AG470" i="19"/>
  <c r="O268" i="13"/>
  <c r="AS470" i="19"/>
  <c r="S265" i="12"/>
  <c r="O265" i="12"/>
  <c r="BZ470" i="19"/>
  <c r="J1114" i="19"/>
  <c r="J66" i="13"/>
  <c r="W470" i="19"/>
  <c r="BR470" i="19"/>
  <c r="J34" i="12"/>
  <c r="J38" i="12"/>
  <c r="J1028" i="19"/>
  <c r="J59" i="13" s="1"/>
  <c r="J33" i="13"/>
  <c r="J39" i="12"/>
  <c r="AD470" i="19"/>
  <c r="Z470" i="19"/>
  <c r="BS470" i="19"/>
  <c r="F216" i="19"/>
  <c r="BT470" i="19"/>
  <c r="J42" i="12"/>
  <c r="J23" i="12"/>
  <c r="F40" i="12"/>
  <c r="J18" i="12"/>
  <c r="CA470" i="19"/>
  <c r="BY470" i="19"/>
  <c r="J37" i="12"/>
  <c r="V470" i="19"/>
  <c r="CD470" i="19"/>
  <c r="J35" i="12"/>
  <c r="AL470" i="19"/>
  <c r="BM470" i="19"/>
  <c r="X470" i="19"/>
  <c r="R1180" i="19" l="1"/>
  <c r="N1188" i="19"/>
  <c r="J1186" i="19"/>
  <c r="AZ1368" i="19"/>
  <c r="N1189" i="19"/>
  <c r="J1171" i="19"/>
  <c r="N1190" i="19"/>
  <c r="J1159" i="19"/>
  <c r="CB1368" i="19"/>
  <c r="N1175" i="19"/>
  <c r="N1180" i="19"/>
  <c r="N1167" i="19"/>
  <c r="BX1368" i="19"/>
  <c r="BW1368" i="19"/>
  <c r="R1175" i="19"/>
  <c r="BJ1368" i="19"/>
  <c r="R1167" i="19"/>
  <c r="N1186" i="19"/>
  <c r="BY1368" i="19"/>
  <c r="J1167" i="19"/>
  <c r="BU1368" i="19"/>
  <c r="J1189" i="19"/>
  <c r="J1188" i="19"/>
  <c r="N1171" i="19"/>
  <c r="AE72" i="8"/>
  <c r="BS1286" i="19"/>
  <c r="BM1291" i="19"/>
  <c r="BM1292" i="19"/>
  <c r="BM1293" i="19"/>
  <c r="BM1296" i="19"/>
  <c r="BM1290" i="19"/>
  <c r="BM1294" i="19"/>
  <c r="BM1300" i="19"/>
  <c r="BM1297" i="19"/>
  <c r="BM1295" i="19"/>
  <c r="BM1298" i="19"/>
  <c r="BM1299" i="19"/>
  <c r="BM1304" i="19"/>
  <c r="BM1301" i="19"/>
  <c r="BM1305" i="19"/>
  <c r="BM1302" i="19"/>
  <c r="BM1306" i="19"/>
  <c r="BM1309" i="19"/>
  <c r="BM1313" i="19"/>
  <c r="BM1310" i="19"/>
  <c r="BM1303" i="19"/>
  <c r="BM1311" i="19"/>
  <c r="BM1312" i="19"/>
  <c r="BM1316" i="19"/>
  <c r="BM1320" i="19"/>
  <c r="BM1317" i="19"/>
  <c r="BM1314" i="19"/>
  <c r="BM1318" i="19"/>
  <c r="BM1319" i="19"/>
  <c r="BM1321" i="19"/>
  <c r="BM1324" i="19"/>
  <c r="BM1328" i="19"/>
  <c r="BM1332" i="19"/>
  <c r="BM1336" i="19"/>
  <c r="BM1307" i="19"/>
  <c r="BM1308" i="19"/>
  <c r="BM1325" i="19"/>
  <c r="BM1329" i="19"/>
  <c r="BM1333" i="19"/>
  <c r="BM1322" i="19"/>
  <c r="BM1326" i="19"/>
  <c r="BM1330" i="19"/>
  <c r="BM1334" i="19"/>
  <c r="BM1331" i="19"/>
  <c r="BM1337" i="19"/>
  <c r="BM1341" i="19"/>
  <c r="BM1345" i="19"/>
  <c r="BM1349" i="19"/>
  <c r="BM1335" i="19"/>
  <c r="BM1338" i="19"/>
  <c r="BM1342" i="19"/>
  <c r="BM1346" i="19"/>
  <c r="BM1315" i="19"/>
  <c r="BM1323" i="19"/>
  <c r="BM1339" i="19"/>
  <c r="BM1343" i="19"/>
  <c r="BM1347" i="19"/>
  <c r="BM1344" i="19"/>
  <c r="BM1350" i="19"/>
  <c r="BM1354" i="19"/>
  <c r="BM1358" i="19"/>
  <c r="BM1362" i="19"/>
  <c r="BM1348" i="19"/>
  <c r="BM1351" i="19"/>
  <c r="BM1355" i="19"/>
  <c r="BM1359" i="19"/>
  <c r="BM1327" i="19"/>
  <c r="BM1352" i="19"/>
  <c r="BM1356" i="19"/>
  <c r="BM1360" i="19"/>
  <c r="BM1365" i="19"/>
  <c r="BM1340" i="19"/>
  <c r="BM1353" i="19"/>
  <c r="BM1366" i="19"/>
  <c r="BM1363" i="19"/>
  <c r="BM1357" i="19"/>
  <c r="BM1367" i="19"/>
  <c r="BM1361" i="19"/>
  <c r="BM1364" i="19"/>
  <c r="CC1291" i="19"/>
  <c r="CC1292" i="19"/>
  <c r="CC1293" i="19"/>
  <c r="CC1296" i="19"/>
  <c r="CC1290" i="19"/>
  <c r="CC1294" i="19"/>
  <c r="CC1300" i="19"/>
  <c r="CC1297" i="19"/>
  <c r="CC1295" i="19"/>
  <c r="CC1298" i="19"/>
  <c r="CC1299" i="19"/>
  <c r="CC1304" i="19"/>
  <c r="CC1301" i="19"/>
  <c r="CC1305" i="19"/>
  <c r="CC1302" i="19"/>
  <c r="CC1306" i="19"/>
  <c r="CC1307" i="19"/>
  <c r="CC1309" i="19"/>
  <c r="CC1313" i="19"/>
  <c r="CC1310" i="19"/>
  <c r="CC1303" i="19"/>
  <c r="CC1311" i="19"/>
  <c r="CC1312" i="19"/>
  <c r="CC1316" i="19"/>
  <c r="CC1320" i="19"/>
  <c r="CC1317" i="19"/>
  <c r="CC1314" i="19"/>
  <c r="CC1318" i="19"/>
  <c r="CC1319" i="19"/>
  <c r="CC1321" i="19"/>
  <c r="CC1324" i="19"/>
  <c r="CC1328" i="19"/>
  <c r="CC1332" i="19"/>
  <c r="CC1336" i="19"/>
  <c r="CC1325" i="19"/>
  <c r="CC1329" i="19"/>
  <c r="CC1333" i="19"/>
  <c r="CC1308" i="19"/>
  <c r="CC1322" i="19"/>
  <c r="CC1326" i="19"/>
  <c r="CC1330" i="19"/>
  <c r="CC1334" i="19"/>
  <c r="CC1331" i="19"/>
  <c r="CC1337" i="19"/>
  <c r="CC1341" i="19"/>
  <c r="CC1345" i="19"/>
  <c r="CC1349" i="19"/>
  <c r="CC1335" i="19"/>
  <c r="CC1338" i="19"/>
  <c r="CC1342" i="19"/>
  <c r="CC1346" i="19"/>
  <c r="CC1323" i="19"/>
  <c r="CC1339" i="19"/>
  <c r="CC1343" i="19"/>
  <c r="CC1347" i="19"/>
  <c r="CC1344" i="19"/>
  <c r="CC1350" i="19"/>
  <c r="CC1354" i="19"/>
  <c r="CC1358" i="19"/>
  <c r="CC1362" i="19"/>
  <c r="CC1348" i="19"/>
  <c r="CC1351" i="19"/>
  <c r="CC1355" i="19"/>
  <c r="CC1359" i="19"/>
  <c r="CC1352" i="19"/>
  <c r="CC1356" i="19"/>
  <c r="CC1360" i="19"/>
  <c r="CC1315" i="19"/>
  <c r="CC1365" i="19"/>
  <c r="CC1361" i="19"/>
  <c r="CC1327" i="19"/>
  <c r="CC1353" i="19"/>
  <c r="CC1366" i="19"/>
  <c r="CC1340" i="19"/>
  <c r="CC1357" i="19"/>
  <c r="CC1367" i="19"/>
  <c r="CC1363" i="19"/>
  <c r="CC1364" i="19"/>
  <c r="N1184" i="19"/>
  <c r="N1165" i="19"/>
  <c r="O74" i="13" s="1"/>
  <c r="D58" i="8"/>
  <c r="E1286" i="19"/>
  <c r="N1178" i="19"/>
  <c r="BM1368" i="19"/>
  <c r="BP1292" i="19"/>
  <c r="BP1293" i="19"/>
  <c r="BP1290" i="19"/>
  <c r="BP1294" i="19"/>
  <c r="BP1291" i="19"/>
  <c r="BP1295" i="19"/>
  <c r="BP1297" i="19"/>
  <c r="BP1296" i="19"/>
  <c r="BP1298" i="19"/>
  <c r="BP1299" i="19"/>
  <c r="BP1301" i="19"/>
  <c r="BP1305" i="19"/>
  <c r="BP1300" i="19"/>
  <c r="BP1302" i="19"/>
  <c r="BP1306" i="19"/>
  <c r="BP1303" i="19"/>
  <c r="BP1307" i="19"/>
  <c r="BP1310" i="19"/>
  <c r="BP1314" i="19"/>
  <c r="BP1311" i="19"/>
  <c r="BP1304" i="19"/>
  <c r="BP1308" i="19"/>
  <c r="BP1312" i="19"/>
  <c r="BP1313" i="19"/>
  <c r="BP1317" i="19"/>
  <c r="BP1321" i="19"/>
  <c r="BP1318" i="19"/>
  <c r="BP1315" i="19"/>
  <c r="BP1319" i="19"/>
  <c r="BP1320" i="19"/>
  <c r="BP1325" i="19"/>
  <c r="BP1329" i="19"/>
  <c r="BP1333" i="19"/>
  <c r="BP1322" i="19"/>
  <c r="BP1326" i="19"/>
  <c r="BP1330" i="19"/>
  <c r="BP1334" i="19"/>
  <c r="BP1309" i="19"/>
  <c r="BP1323" i="19"/>
  <c r="BP1327" i="19"/>
  <c r="BP1331" i="19"/>
  <c r="BP1335" i="19"/>
  <c r="BP1332" i="19"/>
  <c r="BP1338" i="19"/>
  <c r="BP1342" i="19"/>
  <c r="BP1346" i="19"/>
  <c r="BP1336" i="19"/>
  <c r="BP1339" i="19"/>
  <c r="BP1343" i="19"/>
  <c r="BP1347" i="19"/>
  <c r="BP1324" i="19"/>
  <c r="BP1340" i="19"/>
  <c r="BP1344" i="19"/>
  <c r="BP1348" i="19"/>
  <c r="BP1316" i="19"/>
  <c r="BP1345" i="19"/>
  <c r="BP1351" i="19"/>
  <c r="BP1355" i="19"/>
  <c r="BP1359" i="19"/>
  <c r="BP1363" i="19"/>
  <c r="BP1349" i="19"/>
  <c r="BP1352" i="19"/>
  <c r="BP1356" i="19"/>
  <c r="BP1360" i="19"/>
  <c r="BP1337" i="19"/>
  <c r="BP1353" i="19"/>
  <c r="BP1357" i="19"/>
  <c r="BP1361" i="19"/>
  <c r="BP1350" i="19"/>
  <c r="BP1366" i="19"/>
  <c r="BP1362" i="19"/>
  <c r="BP1365" i="19"/>
  <c r="BP1354" i="19"/>
  <c r="BP1367" i="19"/>
  <c r="BP1328" i="19"/>
  <c r="BP1341" i="19"/>
  <c r="BP1358" i="19"/>
  <c r="BP1364" i="19"/>
  <c r="AP72" i="8"/>
  <c r="CD1286" i="19"/>
  <c r="BI1291" i="19"/>
  <c r="BI1292" i="19"/>
  <c r="BI1293" i="19"/>
  <c r="BI1296" i="19"/>
  <c r="BI1290" i="19"/>
  <c r="BI1294" i="19"/>
  <c r="BI1300" i="19"/>
  <c r="BI1295" i="19"/>
  <c r="BI1297" i="19"/>
  <c r="BI1298" i="19"/>
  <c r="BI1304" i="19"/>
  <c r="BI1301" i="19"/>
  <c r="BI1305" i="19"/>
  <c r="BI1302" i="19"/>
  <c r="BI1306" i="19"/>
  <c r="BI1309" i="19"/>
  <c r="BI1313" i="19"/>
  <c r="BI1299" i="19"/>
  <c r="BI1303" i="19"/>
  <c r="BI1310" i="19"/>
  <c r="BI1307" i="19"/>
  <c r="BI1311" i="19"/>
  <c r="BI1316" i="19"/>
  <c r="BI1320" i="19"/>
  <c r="BI1317" i="19"/>
  <c r="BI1308" i="19"/>
  <c r="BI1318" i="19"/>
  <c r="BI1312" i="19"/>
  <c r="BI1324" i="19"/>
  <c r="BI1328" i="19"/>
  <c r="BI1332" i="19"/>
  <c r="BI1336" i="19"/>
  <c r="BI1325" i="19"/>
  <c r="BI1329" i="19"/>
  <c r="BI1333" i="19"/>
  <c r="BI1314" i="19"/>
  <c r="BI1315" i="19"/>
  <c r="BI1321" i="19"/>
  <c r="BI1322" i="19"/>
  <c r="BI1326" i="19"/>
  <c r="BI1330" i="19"/>
  <c r="BI1334" i="19"/>
  <c r="BI1335" i="19"/>
  <c r="BI1337" i="19"/>
  <c r="BI1341" i="19"/>
  <c r="BI1345" i="19"/>
  <c r="BI1349" i="19"/>
  <c r="BI1319" i="19"/>
  <c r="BI1323" i="19"/>
  <c r="BI1338" i="19"/>
  <c r="BI1342" i="19"/>
  <c r="BI1346" i="19"/>
  <c r="BI1327" i="19"/>
  <c r="BI1339" i="19"/>
  <c r="BI1343" i="19"/>
  <c r="BI1347" i="19"/>
  <c r="BI1348" i="19"/>
  <c r="BI1350" i="19"/>
  <c r="BI1354" i="19"/>
  <c r="BI1358" i="19"/>
  <c r="BI1362" i="19"/>
  <c r="BI1331" i="19"/>
  <c r="BI1351" i="19"/>
  <c r="BI1355" i="19"/>
  <c r="BI1359" i="19"/>
  <c r="BI1340" i="19"/>
  <c r="BI1352" i="19"/>
  <c r="BI1356" i="19"/>
  <c r="BI1360" i="19"/>
  <c r="BI1344" i="19"/>
  <c r="BI1353" i="19"/>
  <c r="BI1365" i="19"/>
  <c r="BI1357" i="19"/>
  <c r="BI1363" i="19"/>
  <c r="BI1366" i="19"/>
  <c r="BI1364" i="19"/>
  <c r="BI1361" i="19"/>
  <c r="BI1367" i="19"/>
  <c r="E72" i="8"/>
  <c r="AS1286" i="19"/>
  <c r="AW1291" i="19"/>
  <c r="AW1292" i="19"/>
  <c r="AW1293" i="19"/>
  <c r="AW1296" i="19"/>
  <c r="AW1290" i="19"/>
  <c r="AW1294" i="19"/>
  <c r="AW1300" i="19"/>
  <c r="AW1297" i="19"/>
  <c r="AW1295" i="19"/>
  <c r="AW1298" i="19"/>
  <c r="AW1299" i="19"/>
  <c r="AW1304" i="19"/>
  <c r="AW1301" i="19"/>
  <c r="AW1305" i="19"/>
  <c r="AW1302" i="19"/>
  <c r="AW1306" i="19"/>
  <c r="AW1309" i="19"/>
  <c r="AW1313" i="19"/>
  <c r="AW1310" i="19"/>
  <c r="AW1314" i="19"/>
  <c r="AW1303" i="19"/>
  <c r="AW1311" i="19"/>
  <c r="AW1312" i="19"/>
  <c r="AW1316" i="19"/>
  <c r="AW1320" i="19"/>
  <c r="AW1317" i="19"/>
  <c r="AW1307" i="19"/>
  <c r="AW1318" i="19"/>
  <c r="AW1308" i="19"/>
  <c r="AW1319" i="19"/>
  <c r="AW1321" i="19"/>
  <c r="AW1324" i="19"/>
  <c r="AW1328" i="19"/>
  <c r="AW1332" i="19"/>
  <c r="AW1336" i="19"/>
  <c r="AW1325" i="19"/>
  <c r="AW1329" i="19"/>
  <c r="AW1333" i="19"/>
  <c r="AW1322" i="19"/>
  <c r="AW1326" i="19"/>
  <c r="AW1330" i="19"/>
  <c r="AW1334" i="19"/>
  <c r="AW1331" i="19"/>
  <c r="AW1337" i="19"/>
  <c r="AW1341" i="19"/>
  <c r="AW1345" i="19"/>
  <c r="AW1349" i="19"/>
  <c r="AW1315" i="19"/>
  <c r="AW1335" i="19"/>
  <c r="AW1338" i="19"/>
  <c r="AW1342" i="19"/>
  <c r="AW1346" i="19"/>
  <c r="AW1323" i="19"/>
  <c r="AW1339" i="19"/>
  <c r="AW1343" i="19"/>
  <c r="AW1347" i="19"/>
  <c r="AW1344" i="19"/>
  <c r="AW1354" i="19"/>
  <c r="AW1358" i="19"/>
  <c r="AW1362" i="19"/>
  <c r="AW1327" i="19"/>
  <c r="AW1348" i="19"/>
  <c r="AW1351" i="19"/>
  <c r="AW1355" i="19"/>
  <c r="AW1359" i="19"/>
  <c r="AW1363" i="19"/>
  <c r="AW1350" i="19"/>
  <c r="AW1352" i="19"/>
  <c r="AW1356" i="19"/>
  <c r="AW1360" i="19"/>
  <c r="AW1340" i="19"/>
  <c r="AW1365" i="19"/>
  <c r="AW1353" i="19"/>
  <c r="AW1366" i="19"/>
  <c r="AW1361" i="19"/>
  <c r="AW1364" i="19"/>
  <c r="AW1357" i="19"/>
  <c r="AW1367" i="19"/>
  <c r="O272" i="13"/>
  <c r="J1184" i="19"/>
  <c r="BR1368" i="19"/>
  <c r="R1193" i="19"/>
  <c r="N1173" i="19"/>
  <c r="AT1368" i="19"/>
  <c r="J1194" i="19"/>
  <c r="BJ1290" i="19"/>
  <c r="BJ1291" i="19"/>
  <c r="BJ1292" i="19"/>
  <c r="BJ1295" i="19"/>
  <c r="BJ1296" i="19"/>
  <c r="BJ1299" i="19"/>
  <c r="BJ1293" i="19"/>
  <c r="BJ1294" i="19"/>
  <c r="BJ1297" i="19"/>
  <c r="BJ1298" i="19"/>
  <c r="BJ1300" i="19"/>
  <c r="BJ1303" i="19"/>
  <c r="BJ1307" i="19"/>
  <c r="BJ1304" i="19"/>
  <c r="BJ1301" i="19"/>
  <c r="BJ1305" i="19"/>
  <c r="BJ1308" i="19"/>
  <c r="BJ1312" i="19"/>
  <c r="BJ1309" i="19"/>
  <c r="BJ1313" i="19"/>
  <c r="BJ1302" i="19"/>
  <c r="BJ1310" i="19"/>
  <c r="BJ1311" i="19"/>
  <c r="BJ1314" i="19"/>
  <c r="BJ1315" i="19"/>
  <c r="BJ1319" i="19"/>
  <c r="BJ1316" i="19"/>
  <c r="BJ1320" i="19"/>
  <c r="BJ1306" i="19"/>
  <c r="BJ1317" i="19"/>
  <c r="BJ1321" i="19"/>
  <c r="BJ1318" i="19"/>
  <c r="BJ1323" i="19"/>
  <c r="BJ1327" i="19"/>
  <c r="BJ1331" i="19"/>
  <c r="BJ1335" i="19"/>
  <c r="BJ1324" i="19"/>
  <c r="BJ1328" i="19"/>
  <c r="BJ1332" i="19"/>
  <c r="BJ1336" i="19"/>
  <c r="BJ1325" i="19"/>
  <c r="BJ1329" i="19"/>
  <c r="BJ1333" i="19"/>
  <c r="BJ1330" i="19"/>
  <c r="BJ1340" i="19"/>
  <c r="BJ1344" i="19"/>
  <c r="BJ1348" i="19"/>
  <c r="BJ1334" i="19"/>
  <c r="BJ1337" i="19"/>
  <c r="BJ1341" i="19"/>
  <c r="BJ1345" i="19"/>
  <c r="BJ1349" i="19"/>
  <c r="BJ1322" i="19"/>
  <c r="BJ1338" i="19"/>
  <c r="BJ1342" i="19"/>
  <c r="BJ1346" i="19"/>
  <c r="BJ1343" i="19"/>
  <c r="BJ1353" i="19"/>
  <c r="BJ1357" i="19"/>
  <c r="BJ1361" i="19"/>
  <c r="BJ1326" i="19"/>
  <c r="BJ1347" i="19"/>
  <c r="BJ1350" i="19"/>
  <c r="BJ1354" i="19"/>
  <c r="BJ1358" i="19"/>
  <c r="BJ1362" i="19"/>
  <c r="BJ1351" i="19"/>
  <c r="BJ1355" i="19"/>
  <c r="BJ1359" i="19"/>
  <c r="BJ1363" i="19"/>
  <c r="BJ1339" i="19"/>
  <c r="BJ1364" i="19"/>
  <c r="BJ1360" i="19"/>
  <c r="BJ1352" i="19"/>
  <c r="BJ1365" i="19"/>
  <c r="BJ1367" i="19"/>
  <c r="BJ1356" i="19"/>
  <c r="BJ1366" i="19"/>
  <c r="BB1290" i="19"/>
  <c r="BB1291" i="19"/>
  <c r="BB1292" i="19"/>
  <c r="BB1295" i="19"/>
  <c r="BB1293" i="19"/>
  <c r="BB1296" i="19"/>
  <c r="BB1294" i="19"/>
  <c r="BB1299" i="19"/>
  <c r="BB1297" i="19"/>
  <c r="BB1303" i="19"/>
  <c r="BB1307" i="19"/>
  <c r="BB1304" i="19"/>
  <c r="BB1298" i="19"/>
  <c r="BB1300" i="19"/>
  <c r="BB1301" i="19"/>
  <c r="BB1305" i="19"/>
  <c r="BB1302" i="19"/>
  <c r="BB1308" i="19"/>
  <c r="BB1312" i="19"/>
  <c r="BB1306" i="19"/>
  <c r="BB1309" i="19"/>
  <c r="BB1313" i="19"/>
  <c r="BB1310" i="19"/>
  <c r="BB1314" i="19"/>
  <c r="BB1315" i="19"/>
  <c r="BB1319" i="19"/>
  <c r="BB1316" i="19"/>
  <c r="BB1320" i="19"/>
  <c r="BB1311" i="19"/>
  <c r="BB1317" i="19"/>
  <c r="BB1321" i="19"/>
  <c r="BB1323" i="19"/>
  <c r="BB1327" i="19"/>
  <c r="BB1331" i="19"/>
  <c r="BB1335" i="19"/>
  <c r="BB1324" i="19"/>
  <c r="BB1328" i="19"/>
  <c r="BB1332" i="19"/>
  <c r="BB1336" i="19"/>
  <c r="BB1318" i="19"/>
  <c r="BB1325" i="19"/>
  <c r="BB1329" i="19"/>
  <c r="BB1333" i="19"/>
  <c r="BB1322" i="19"/>
  <c r="BB1340" i="19"/>
  <c r="BB1344" i="19"/>
  <c r="BB1348" i="19"/>
  <c r="BB1326" i="19"/>
  <c r="BB1337" i="19"/>
  <c r="BB1341" i="19"/>
  <c r="BB1345" i="19"/>
  <c r="BB1349" i="19"/>
  <c r="BB1330" i="19"/>
  <c r="BB1338" i="19"/>
  <c r="BB1342" i="19"/>
  <c r="BB1346" i="19"/>
  <c r="BB1353" i="19"/>
  <c r="BB1357" i="19"/>
  <c r="BB1361" i="19"/>
  <c r="BB1339" i="19"/>
  <c r="BB1350" i="19"/>
  <c r="BB1354" i="19"/>
  <c r="BB1358" i="19"/>
  <c r="BB1362" i="19"/>
  <c r="BB1343" i="19"/>
  <c r="BB1351" i="19"/>
  <c r="BB1355" i="19"/>
  <c r="BB1359" i="19"/>
  <c r="BB1363" i="19"/>
  <c r="BB1356" i="19"/>
  <c r="BB1364" i="19"/>
  <c r="BB1367" i="19"/>
  <c r="BB1334" i="19"/>
  <c r="BB1360" i="19"/>
  <c r="BB1365" i="19"/>
  <c r="BB1347" i="19"/>
  <c r="BB1366" i="19"/>
  <c r="BB1352" i="19"/>
  <c r="BU1291" i="19"/>
  <c r="BU1292" i="19"/>
  <c r="BU1290" i="19"/>
  <c r="BU1293" i="19"/>
  <c r="BU1296" i="19"/>
  <c r="BU1294" i="19"/>
  <c r="BU1295" i="19"/>
  <c r="BU1300" i="19"/>
  <c r="BU1297" i="19"/>
  <c r="BU1298" i="19"/>
  <c r="BU1304" i="19"/>
  <c r="BU1301" i="19"/>
  <c r="BU1305" i="19"/>
  <c r="BU1299" i="19"/>
  <c r="BU1302" i="19"/>
  <c r="BU1306" i="19"/>
  <c r="BU1303" i="19"/>
  <c r="BU1309" i="19"/>
  <c r="BU1313" i="19"/>
  <c r="BU1310" i="19"/>
  <c r="BU1307" i="19"/>
  <c r="BU1311" i="19"/>
  <c r="BU1314" i="19"/>
  <c r="BU1316" i="19"/>
  <c r="BU1320" i="19"/>
  <c r="BU1308" i="19"/>
  <c r="BU1317" i="19"/>
  <c r="BU1312" i="19"/>
  <c r="BU1318" i="19"/>
  <c r="BU1321" i="19"/>
  <c r="BU1324" i="19"/>
  <c r="BU1328" i="19"/>
  <c r="BU1332" i="19"/>
  <c r="BU1336" i="19"/>
  <c r="BU1315" i="19"/>
  <c r="BU1325" i="19"/>
  <c r="BU1329" i="19"/>
  <c r="BU1333" i="19"/>
  <c r="BU1319" i="19"/>
  <c r="BU1322" i="19"/>
  <c r="BU1326" i="19"/>
  <c r="BU1330" i="19"/>
  <c r="BU1334" i="19"/>
  <c r="BU1323" i="19"/>
  <c r="BU1337" i="19"/>
  <c r="BU1341" i="19"/>
  <c r="BU1345" i="19"/>
  <c r="BU1349" i="19"/>
  <c r="BU1327" i="19"/>
  <c r="BU1338" i="19"/>
  <c r="BU1342" i="19"/>
  <c r="BU1346" i="19"/>
  <c r="BU1331" i="19"/>
  <c r="BU1339" i="19"/>
  <c r="BU1343" i="19"/>
  <c r="BU1347" i="19"/>
  <c r="BU1350" i="19"/>
  <c r="BU1354" i="19"/>
  <c r="BU1358" i="19"/>
  <c r="BU1362" i="19"/>
  <c r="BU1335" i="19"/>
  <c r="BU1340" i="19"/>
  <c r="BU1351" i="19"/>
  <c r="BU1355" i="19"/>
  <c r="BU1359" i="19"/>
  <c r="BU1344" i="19"/>
  <c r="BU1352" i="19"/>
  <c r="BU1356" i="19"/>
  <c r="BU1360" i="19"/>
  <c r="BU1348" i="19"/>
  <c r="BU1357" i="19"/>
  <c r="BU1365" i="19"/>
  <c r="BU1363" i="19"/>
  <c r="BU1361" i="19"/>
  <c r="BU1366" i="19"/>
  <c r="BU1364" i="19"/>
  <c r="BU1367" i="19"/>
  <c r="BU1353" i="19"/>
  <c r="AK72" i="8"/>
  <c r="BY1286" i="19"/>
  <c r="R72" i="8"/>
  <c r="BF1286" i="19"/>
  <c r="BX1292" i="19"/>
  <c r="BX1293" i="19"/>
  <c r="BX1290" i="19"/>
  <c r="BX1291" i="19"/>
  <c r="BX1294" i="19"/>
  <c r="BX1295" i="19"/>
  <c r="BX1297" i="19"/>
  <c r="BX1298" i="19"/>
  <c r="BX1299" i="19"/>
  <c r="BX1296" i="19"/>
  <c r="BX1301" i="19"/>
  <c r="BX1305" i="19"/>
  <c r="BX1302" i="19"/>
  <c r="BX1306" i="19"/>
  <c r="BX1303" i="19"/>
  <c r="BX1304" i="19"/>
  <c r="BX1307" i="19"/>
  <c r="BX1310" i="19"/>
  <c r="BX1314" i="19"/>
  <c r="BX1300" i="19"/>
  <c r="BX1311" i="19"/>
  <c r="BX1308" i="19"/>
  <c r="BX1312" i="19"/>
  <c r="BX1317" i="19"/>
  <c r="BX1321" i="19"/>
  <c r="BX1309" i="19"/>
  <c r="BX1318" i="19"/>
  <c r="BX1313" i="19"/>
  <c r="BX1315" i="19"/>
  <c r="BX1319" i="19"/>
  <c r="BX1325" i="19"/>
  <c r="BX1329" i="19"/>
  <c r="BX1333" i="19"/>
  <c r="BX1316" i="19"/>
  <c r="BX1322" i="19"/>
  <c r="BX1326" i="19"/>
  <c r="BX1330" i="19"/>
  <c r="BX1334" i="19"/>
  <c r="BX1320" i="19"/>
  <c r="BX1323" i="19"/>
  <c r="BX1327" i="19"/>
  <c r="BX1331" i="19"/>
  <c r="BX1335" i="19"/>
  <c r="BX1324" i="19"/>
  <c r="BX1338" i="19"/>
  <c r="BX1342" i="19"/>
  <c r="BX1346" i="19"/>
  <c r="BX1328" i="19"/>
  <c r="BX1339" i="19"/>
  <c r="BX1343" i="19"/>
  <c r="BX1347" i="19"/>
  <c r="BX1332" i="19"/>
  <c r="BX1340" i="19"/>
  <c r="BX1344" i="19"/>
  <c r="BX1348" i="19"/>
  <c r="BX1337" i="19"/>
  <c r="BX1351" i="19"/>
  <c r="BX1355" i="19"/>
  <c r="BX1359" i="19"/>
  <c r="BX1363" i="19"/>
  <c r="BX1341" i="19"/>
  <c r="BX1349" i="19"/>
  <c r="BX1352" i="19"/>
  <c r="BX1356" i="19"/>
  <c r="BX1360" i="19"/>
  <c r="BX1336" i="19"/>
  <c r="BX1345" i="19"/>
  <c r="BX1353" i="19"/>
  <c r="BX1357" i="19"/>
  <c r="BX1361" i="19"/>
  <c r="BX1358" i="19"/>
  <c r="BX1366" i="19"/>
  <c r="BX1362" i="19"/>
  <c r="BX1367" i="19"/>
  <c r="BX1365" i="19"/>
  <c r="BX1350" i="19"/>
  <c r="BX1364" i="19"/>
  <c r="BX1354" i="19"/>
  <c r="BW1293" i="19"/>
  <c r="BW1290" i="19"/>
  <c r="BW1291" i="19"/>
  <c r="BW1294" i="19"/>
  <c r="BW1295" i="19"/>
  <c r="BW1298" i="19"/>
  <c r="BW1292" i="19"/>
  <c r="BW1299" i="19"/>
  <c r="BW1296" i="19"/>
  <c r="BW1297" i="19"/>
  <c r="BW1302" i="19"/>
  <c r="BW1306" i="19"/>
  <c r="BW1303" i="19"/>
  <c r="BW1300" i="19"/>
  <c r="BW1304" i="19"/>
  <c r="BW1311" i="19"/>
  <c r="BW1308" i="19"/>
  <c r="BW1312" i="19"/>
  <c r="BW1301" i="19"/>
  <c r="BW1309" i="19"/>
  <c r="BW1313" i="19"/>
  <c r="BW1307" i="19"/>
  <c r="BW1310" i="19"/>
  <c r="BW1318" i="19"/>
  <c r="BW1315" i="19"/>
  <c r="BW1319" i="19"/>
  <c r="BW1305" i="19"/>
  <c r="BW1314" i="19"/>
  <c r="BW1316" i="19"/>
  <c r="BW1320" i="19"/>
  <c r="BW1317" i="19"/>
  <c r="BW1322" i="19"/>
  <c r="BW1326" i="19"/>
  <c r="BW1330" i="19"/>
  <c r="BW1334" i="19"/>
  <c r="BW1321" i="19"/>
  <c r="BW1323" i="19"/>
  <c r="BW1327" i="19"/>
  <c r="BW1331" i="19"/>
  <c r="BW1335" i="19"/>
  <c r="BW1324" i="19"/>
  <c r="BW1328" i="19"/>
  <c r="BW1332" i="19"/>
  <c r="BW1336" i="19"/>
  <c r="BW1329" i="19"/>
  <c r="BW1339" i="19"/>
  <c r="BW1343" i="19"/>
  <c r="BW1347" i="19"/>
  <c r="BW1333" i="19"/>
  <c r="BW1340" i="19"/>
  <c r="BW1344" i="19"/>
  <c r="BW1348" i="19"/>
  <c r="BW1337" i="19"/>
  <c r="BW1341" i="19"/>
  <c r="BW1345" i="19"/>
  <c r="BW1349" i="19"/>
  <c r="BW1342" i="19"/>
  <c r="BW1352" i="19"/>
  <c r="BW1356" i="19"/>
  <c r="BW1360" i="19"/>
  <c r="BW1325" i="19"/>
  <c r="BW1346" i="19"/>
  <c r="BW1353" i="19"/>
  <c r="BW1357" i="19"/>
  <c r="BW1361" i="19"/>
  <c r="BW1350" i="19"/>
  <c r="BW1354" i="19"/>
  <c r="BW1358" i="19"/>
  <c r="BW1362" i="19"/>
  <c r="BW1338" i="19"/>
  <c r="BW1363" i="19"/>
  <c r="BW1367" i="19"/>
  <c r="BW1351" i="19"/>
  <c r="BW1364" i="19"/>
  <c r="BW1355" i="19"/>
  <c r="BW1365" i="19"/>
  <c r="BW1359" i="19"/>
  <c r="BW1366" i="19"/>
  <c r="AD72" i="8"/>
  <c r="BR1286" i="19"/>
  <c r="CB1292" i="19"/>
  <c r="CB1293" i="19"/>
  <c r="CB1290" i="19"/>
  <c r="CB1291" i="19"/>
  <c r="CB1294" i="19"/>
  <c r="CB1295" i="19"/>
  <c r="CB1297" i="19"/>
  <c r="CB1298" i="19"/>
  <c r="CB1296" i="19"/>
  <c r="CB1299" i="19"/>
  <c r="CB1301" i="19"/>
  <c r="CB1305" i="19"/>
  <c r="CB1302" i="19"/>
  <c r="CB1306" i="19"/>
  <c r="CB1300" i="19"/>
  <c r="CB1303" i="19"/>
  <c r="CB1310" i="19"/>
  <c r="CB1314" i="19"/>
  <c r="CB1304" i="19"/>
  <c r="CB1311" i="19"/>
  <c r="CB1308" i="19"/>
  <c r="CB1312" i="19"/>
  <c r="CB1317" i="19"/>
  <c r="CB1321" i="19"/>
  <c r="CB1307" i="19"/>
  <c r="CB1318" i="19"/>
  <c r="CB1309" i="19"/>
  <c r="CB1315" i="19"/>
  <c r="CB1319" i="19"/>
  <c r="CB1325" i="19"/>
  <c r="CB1329" i="19"/>
  <c r="CB1333" i="19"/>
  <c r="CB1322" i="19"/>
  <c r="CB1326" i="19"/>
  <c r="CB1330" i="19"/>
  <c r="CB1334" i="19"/>
  <c r="CB1313" i="19"/>
  <c r="CB1316" i="19"/>
  <c r="CB1323" i="19"/>
  <c r="CB1327" i="19"/>
  <c r="CB1331" i="19"/>
  <c r="CB1335" i="19"/>
  <c r="CB1336" i="19"/>
  <c r="CB1338" i="19"/>
  <c r="CB1342" i="19"/>
  <c r="CB1346" i="19"/>
  <c r="CB1324" i="19"/>
  <c r="CB1339" i="19"/>
  <c r="CB1343" i="19"/>
  <c r="CB1347" i="19"/>
  <c r="CB1328" i="19"/>
  <c r="CB1340" i="19"/>
  <c r="CB1344" i="19"/>
  <c r="CB1348" i="19"/>
  <c r="CB1351" i="19"/>
  <c r="CB1355" i="19"/>
  <c r="CB1359" i="19"/>
  <c r="CB1363" i="19"/>
  <c r="CB1320" i="19"/>
  <c r="CB1337" i="19"/>
  <c r="CB1352" i="19"/>
  <c r="CB1356" i="19"/>
  <c r="CB1360" i="19"/>
  <c r="CB1341" i="19"/>
  <c r="CB1353" i="19"/>
  <c r="CB1357" i="19"/>
  <c r="CB1361" i="19"/>
  <c r="CB1354" i="19"/>
  <c r="CB1366" i="19"/>
  <c r="CB1358" i="19"/>
  <c r="CB1367" i="19"/>
  <c r="CB1345" i="19"/>
  <c r="CB1349" i="19"/>
  <c r="CB1362" i="19"/>
  <c r="CB1364" i="19"/>
  <c r="CB1332" i="19"/>
  <c r="CB1350" i="19"/>
  <c r="CB1365" i="19"/>
  <c r="AT1290" i="19"/>
  <c r="AT1291" i="19"/>
  <c r="AT1292" i="19"/>
  <c r="AT1295" i="19"/>
  <c r="AT1296" i="19"/>
  <c r="AT1293" i="19"/>
  <c r="AT1299" i="19"/>
  <c r="AT1294" i="19"/>
  <c r="AT1297" i="19"/>
  <c r="AT1298" i="19"/>
  <c r="AT1300" i="19"/>
  <c r="AT1303" i="19"/>
  <c r="AT1307" i="19"/>
  <c r="AT1304" i="19"/>
  <c r="AT1301" i="19"/>
  <c r="AT1305" i="19"/>
  <c r="AT1308" i="19"/>
  <c r="AT1312" i="19"/>
  <c r="AT1309" i="19"/>
  <c r="AT1313" i="19"/>
  <c r="AT1302" i="19"/>
  <c r="AT1310" i="19"/>
  <c r="AT1314" i="19"/>
  <c r="AT1311" i="19"/>
  <c r="AT1315" i="19"/>
  <c r="AT1319" i="19"/>
  <c r="AT1306" i="19"/>
  <c r="AT1316" i="19"/>
  <c r="AT1320" i="19"/>
  <c r="AT1317" i="19"/>
  <c r="AT1321" i="19"/>
  <c r="AT1318" i="19"/>
  <c r="AT1323" i="19"/>
  <c r="AT1327" i="19"/>
  <c r="AT1331" i="19"/>
  <c r="AT1335" i="19"/>
  <c r="AT1324" i="19"/>
  <c r="AT1328" i="19"/>
  <c r="AT1332" i="19"/>
  <c r="AT1336" i="19"/>
  <c r="AT1325" i="19"/>
  <c r="AT1329" i="19"/>
  <c r="AT1333" i="19"/>
  <c r="AT1330" i="19"/>
  <c r="AT1340" i="19"/>
  <c r="AT1344" i="19"/>
  <c r="AT1348" i="19"/>
  <c r="AT1334" i="19"/>
  <c r="AT1337" i="19"/>
  <c r="AT1341" i="19"/>
  <c r="AT1345" i="19"/>
  <c r="AT1349" i="19"/>
  <c r="AT1322" i="19"/>
  <c r="AT1338" i="19"/>
  <c r="AT1342" i="19"/>
  <c r="AT1346" i="19"/>
  <c r="AT1350" i="19"/>
  <c r="AT1326" i="19"/>
  <c r="AT1343" i="19"/>
  <c r="AT1353" i="19"/>
  <c r="AT1357" i="19"/>
  <c r="AT1361" i="19"/>
  <c r="AT1347" i="19"/>
  <c r="AT1354" i="19"/>
  <c r="AT1358" i="19"/>
  <c r="AT1362" i="19"/>
  <c r="AT1351" i="19"/>
  <c r="AT1355" i="19"/>
  <c r="AT1359" i="19"/>
  <c r="AT1363" i="19"/>
  <c r="AT1364" i="19"/>
  <c r="AT1352" i="19"/>
  <c r="AT1365" i="19"/>
  <c r="AT1356" i="19"/>
  <c r="AT1366" i="19"/>
  <c r="AT1339" i="19"/>
  <c r="AT1360" i="19"/>
  <c r="AT1367" i="19"/>
  <c r="O266" i="13"/>
  <c r="N1183" i="19"/>
  <c r="J1165" i="19"/>
  <c r="N1193" i="19"/>
  <c r="N1159" i="19"/>
  <c r="N1194" i="19"/>
  <c r="J1178" i="19"/>
  <c r="BQ1291" i="19"/>
  <c r="BQ1292" i="19"/>
  <c r="BQ1296" i="19"/>
  <c r="BQ1293" i="19"/>
  <c r="BQ1294" i="19"/>
  <c r="BQ1300" i="19"/>
  <c r="BQ1297" i="19"/>
  <c r="BQ1298" i="19"/>
  <c r="BQ1290" i="19"/>
  <c r="BQ1295" i="19"/>
  <c r="BQ1304" i="19"/>
  <c r="BQ1299" i="19"/>
  <c r="BQ1301" i="19"/>
  <c r="BQ1305" i="19"/>
  <c r="BQ1302" i="19"/>
  <c r="BQ1306" i="19"/>
  <c r="BQ1307" i="19"/>
  <c r="BQ1309" i="19"/>
  <c r="BQ1313" i="19"/>
  <c r="BQ1310" i="19"/>
  <c r="BQ1311" i="19"/>
  <c r="BQ1303" i="19"/>
  <c r="BQ1308" i="19"/>
  <c r="BQ1316" i="19"/>
  <c r="BQ1320" i="19"/>
  <c r="BQ1312" i="19"/>
  <c r="BQ1314" i="19"/>
  <c r="BQ1317" i="19"/>
  <c r="BQ1318" i="19"/>
  <c r="BQ1315" i="19"/>
  <c r="BQ1324" i="19"/>
  <c r="BQ1328" i="19"/>
  <c r="BQ1332" i="19"/>
  <c r="BQ1336" i="19"/>
  <c r="BQ1319" i="19"/>
  <c r="BQ1325" i="19"/>
  <c r="BQ1329" i="19"/>
  <c r="BQ1333" i="19"/>
  <c r="BQ1321" i="19"/>
  <c r="BQ1322" i="19"/>
  <c r="BQ1326" i="19"/>
  <c r="BQ1330" i="19"/>
  <c r="BQ1334" i="19"/>
  <c r="BQ1327" i="19"/>
  <c r="BQ1337" i="19"/>
  <c r="BQ1341" i="19"/>
  <c r="BQ1345" i="19"/>
  <c r="BQ1349" i="19"/>
  <c r="BQ1331" i="19"/>
  <c r="BQ1338" i="19"/>
  <c r="BQ1342" i="19"/>
  <c r="BQ1346" i="19"/>
  <c r="BQ1335" i="19"/>
  <c r="BQ1339" i="19"/>
  <c r="BQ1343" i="19"/>
  <c r="BQ1347" i="19"/>
  <c r="BQ1340" i="19"/>
  <c r="BQ1350" i="19"/>
  <c r="BQ1354" i="19"/>
  <c r="BQ1358" i="19"/>
  <c r="BQ1362" i="19"/>
  <c r="BQ1344" i="19"/>
  <c r="BQ1351" i="19"/>
  <c r="BQ1355" i="19"/>
  <c r="BQ1359" i="19"/>
  <c r="BQ1348" i="19"/>
  <c r="BQ1352" i="19"/>
  <c r="BQ1356" i="19"/>
  <c r="BQ1360" i="19"/>
  <c r="BQ1323" i="19"/>
  <c r="BQ1361" i="19"/>
  <c r="BQ1365" i="19"/>
  <c r="BQ1364" i="19"/>
  <c r="BQ1363" i="19"/>
  <c r="BQ1366" i="19"/>
  <c r="BQ1357" i="19"/>
  <c r="BQ1353" i="19"/>
  <c r="BQ1367" i="19"/>
  <c r="BO1293" i="19"/>
  <c r="BO1290" i="19"/>
  <c r="BO1291" i="19"/>
  <c r="BO1294" i="19"/>
  <c r="BO1292" i="19"/>
  <c r="BO1295" i="19"/>
  <c r="BO1296" i="19"/>
  <c r="BO1298" i="19"/>
  <c r="BO1299" i="19"/>
  <c r="BO1300" i="19"/>
  <c r="BO1302" i="19"/>
  <c r="BO1306" i="19"/>
  <c r="BO1303" i="19"/>
  <c r="BO1307" i="19"/>
  <c r="BO1297" i="19"/>
  <c r="BO1304" i="19"/>
  <c r="BO1301" i="19"/>
  <c r="BO1311" i="19"/>
  <c r="BO1305" i="19"/>
  <c r="BO1308" i="19"/>
  <c r="BO1312" i="19"/>
  <c r="BO1309" i="19"/>
  <c r="BO1313" i="19"/>
  <c r="BO1314" i="19"/>
  <c r="BO1318" i="19"/>
  <c r="BO1315" i="19"/>
  <c r="BO1319" i="19"/>
  <c r="BO1310" i="19"/>
  <c r="BO1316" i="19"/>
  <c r="BO1320" i="19"/>
  <c r="BO1322" i="19"/>
  <c r="BO1326" i="19"/>
  <c r="BO1330" i="19"/>
  <c r="BO1334" i="19"/>
  <c r="BO1321" i="19"/>
  <c r="BO1323" i="19"/>
  <c r="BO1327" i="19"/>
  <c r="BO1331" i="19"/>
  <c r="BO1335" i="19"/>
  <c r="BO1317" i="19"/>
  <c r="BO1324" i="19"/>
  <c r="BO1328" i="19"/>
  <c r="BO1332" i="19"/>
  <c r="BO1336" i="19"/>
  <c r="BO1339" i="19"/>
  <c r="BO1343" i="19"/>
  <c r="BO1347" i="19"/>
  <c r="BO1325" i="19"/>
  <c r="BO1340" i="19"/>
  <c r="BO1344" i="19"/>
  <c r="BO1348" i="19"/>
  <c r="BO1329" i="19"/>
  <c r="BO1337" i="19"/>
  <c r="BO1341" i="19"/>
  <c r="BO1345" i="19"/>
  <c r="BO1349" i="19"/>
  <c r="BO1352" i="19"/>
  <c r="BO1356" i="19"/>
  <c r="BO1360" i="19"/>
  <c r="BO1338" i="19"/>
  <c r="BO1353" i="19"/>
  <c r="BO1357" i="19"/>
  <c r="BO1361" i="19"/>
  <c r="BO1342" i="19"/>
  <c r="BO1350" i="19"/>
  <c r="BO1354" i="19"/>
  <c r="BO1358" i="19"/>
  <c r="BO1362" i="19"/>
  <c r="BO1333" i="19"/>
  <c r="BO1355" i="19"/>
  <c r="BO1363" i="19"/>
  <c r="BO1367" i="19"/>
  <c r="BO1351" i="19"/>
  <c r="BO1366" i="19"/>
  <c r="BO1359" i="19"/>
  <c r="BO1364" i="19"/>
  <c r="BO1346" i="19"/>
  <c r="BO1365" i="19"/>
  <c r="BN1290" i="19"/>
  <c r="BN1291" i="19"/>
  <c r="BN1292" i="19"/>
  <c r="BN1295" i="19"/>
  <c r="BN1293" i="19"/>
  <c r="BN1299" i="19"/>
  <c r="BN1297" i="19"/>
  <c r="BN1303" i="19"/>
  <c r="BN1307" i="19"/>
  <c r="BN1298" i="19"/>
  <c r="BN1304" i="19"/>
  <c r="BN1296" i="19"/>
  <c r="BN1301" i="19"/>
  <c r="BN1305" i="19"/>
  <c r="BN1306" i="19"/>
  <c r="BN1308" i="19"/>
  <c r="BN1312" i="19"/>
  <c r="BN1294" i="19"/>
  <c r="BN1309" i="19"/>
  <c r="BN1313" i="19"/>
  <c r="BN1310" i="19"/>
  <c r="BN1315" i="19"/>
  <c r="BN1319" i="19"/>
  <c r="BN1311" i="19"/>
  <c r="BN1316" i="19"/>
  <c r="BN1320" i="19"/>
  <c r="BN1300" i="19"/>
  <c r="BN1317" i="19"/>
  <c r="BN1321" i="19"/>
  <c r="BN1323" i="19"/>
  <c r="BN1327" i="19"/>
  <c r="BN1331" i="19"/>
  <c r="BN1335" i="19"/>
  <c r="BN1318" i="19"/>
  <c r="BN1324" i="19"/>
  <c r="BN1328" i="19"/>
  <c r="BN1332" i="19"/>
  <c r="BN1336" i="19"/>
  <c r="BN1325" i="19"/>
  <c r="BN1329" i="19"/>
  <c r="BN1333" i="19"/>
  <c r="BN1302" i="19"/>
  <c r="BN1326" i="19"/>
  <c r="BN1340" i="19"/>
  <c r="BN1344" i="19"/>
  <c r="BN1348" i="19"/>
  <c r="BN1330" i="19"/>
  <c r="BN1337" i="19"/>
  <c r="BN1341" i="19"/>
  <c r="BN1345" i="19"/>
  <c r="BN1349" i="19"/>
  <c r="BN1314" i="19"/>
  <c r="BN1334" i="19"/>
  <c r="BN1338" i="19"/>
  <c r="BN1342" i="19"/>
  <c r="BN1346" i="19"/>
  <c r="BN1339" i="19"/>
  <c r="BN1353" i="19"/>
  <c r="BN1357" i="19"/>
  <c r="BN1361" i="19"/>
  <c r="BN1343" i="19"/>
  <c r="BN1350" i="19"/>
  <c r="BN1354" i="19"/>
  <c r="BN1358" i="19"/>
  <c r="BN1362" i="19"/>
  <c r="BN1322" i="19"/>
  <c r="BN1347" i="19"/>
  <c r="BN1351" i="19"/>
  <c r="BN1355" i="19"/>
  <c r="BN1359" i="19"/>
  <c r="BN1363" i="19"/>
  <c r="BN1360" i="19"/>
  <c r="BN1364" i="19"/>
  <c r="BN1365" i="19"/>
  <c r="BN1352" i="19"/>
  <c r="BN1366" i="19"/>
  <c r="BN1356" i="19"/>
  <c r="BN1367" i="19"/>
  <c r="BA1291" i="19"/>
  <c r="BA1292" i="19"/>
  <c r="BA1293" i="19"/>
  <c r="BA1296" i="19"/>
  <c r="BA1294" i="19"/>
  <c r="BA1300" i="19"/>
  <c r="BA1297" i="19"/>
  <c r="BA1290" i="19"/>
  <c r="BA1298" i="19"/>
  <c r="BA1304" i="19"/>
  <c r="BA1299" i="19"/>
  <c r="BA1301" i="19"/>
  <c r="BA1305" i="19"/>
  <c r="BA1302" i="19"/>
  <c r="BA1306" i="19"/>
  <c r="BA1307" i="19"/>
  <c r="BA1309" i="19"/>
  <c r="BA1313" i="19"/>
  <c r="BA1310" i="19"/>
  <c r="BA1314" i="19"/>
  <c r="BA1295" i="19"/>
  <c r="BA1311" i="19"/>
  <c r="BA1308" i="19"/>
  <c r="BA1316" i="19"/>
  <c r="BA1320" i="19"/>
  <c r="BA1312" i="19"/>
  <c r="BA1317" i="19"/>
  <c r="BA1318" i="19"/>
  <c r="BA1303" i="19"/>
  <c r="BA1315" i="19"/>
  <c r="BA1324" i="19"/>
  <c r="BA1328" i="19"/>
  <c r="BA1332" i="19"/>
  <c r="BA1336" i="19"/>
  <c r="BA1319" i="19"/>
  <c r="BA1325" i="19"/>
  <c r="BA1329" i="19"/>
  <c r="BA1333" i="19"/>
  <c r="BA1321" i="19"/>
  <c r="BA1322" i="19"/>
  <c r="BA1326" i="19"/>
  <c r="BA1330" i="19"/>
  <c r="BA1334" i="19"/>
  <c r="BA1327" i="19"/>
  <c r="BA1337" i="19"/>
  <c r="BA1341" i="19"/>
  <c r="BA1345" i="19"/>
  <c r="BA1349" i="19"/>
  <c r="BA1331" i="19"/>
  <c r="BA1338" i="19"/>
  <c r="BA1342" i="19"/>
  <c r="BA1346" i="19"/>
  <c r="BA1335" i="19"/>
  <c r="BA1339" i="19"/>
  <c r="BA1343" i="19"/>
  <c r="BA1347" i="19"/>
  <c r="BA1340" i="19"/>
  <c r="BA1350" i="19"/>
  <c r="BA1354" i="19"/>
  <c r="BA1358" i="19"/>
  <c r="BA1362" i="19"/>
  <c r="BA1344" i="19"/>
  <c r="BA1351" i="19"/>
  <c r="BA1355" i="19"/>
  <c r="BA1359" i="19"/>
  <c r="BA1363" i="19"/>
  <c r="BA1323" i="19"/>
  <c r="BA1348" i="19"/>
  <c r="BA1352" i="19"/>
  <c r="BA1356" i="19"/>
  <c r="BA1360" i="19"/>
  <c r="BA1361" i="19"/>
  <c r="BA1365" i="19"/>
  <c r="BA1366" i="19"/>
  <c r="BA1353" i="19"/>
  <c r="BA1367" i="19"/>
  <c r="BA1357" i="19"/>
  <c r="BA1364" i="19"/>
  <c r="X72" i="8"/>
  <c r="BL1286" i="19"/>
  <c r="BE1291" i="19"/>
  <c r="BE1292" i="19"/>
  <c r="BE1293" i="19"/>
  <c r="BE1290" i="19"/>
  <c r="BE1296" i="19"/>
  <c r="BE1294" i="19"/>
  <c r="BE1295" i="19"/>
  <c r="BE1300" i="19"/>
  <c r="BE1297" i="19"/>
  <c r="BE1298" i="19"/>
  <c r="BE1304" i="19"/>
  <c r="BE1301" i="19"/>
  <c r="BE1305" i="19"/>
  <c r="BE1299" i="19"/>
  <c r="BE1302" i="19"/>
  <c r="BE1306" i="19"/>
  <c r="BE1303" i="19"/>
  <c r="BE1309" i="19"/>
  <c r="BE1313" i="19"/>
  <c r="BE1307" i="19"/>
  <c r="BE1310" i="19"/>
  <c r="BE1311" i="19"/>
  <c r="BE1316" i="19"/>
  <c r="BE1320" i="19"/>
  <c r="BE1308" i="19"/>
  <c r="BE1314" i="19"/>
  <c r="BE1317" i="19"/>
  <c r="BE1312" i="19"/>
  <c r="BE1318" i="19"/>
  <c r="BE1321" i="19"/>
  <c r="BE1324" i="19"/>
  <c r="BE1328" i="19"/>
  <c r="BE1332" i="19"/>
  <c r="BE1336" i="19"/>
  <c r="BE1315" i="19"/>
  <c r="BE1325" i="19"/>
  <c r="BE1329" i="19"/>
  <c r="BE1333" i="19"/>
  <c r="BE1319" i="19"/>
  <c r="BE1322" i="19"/>
  <c r="BE1326" i="19"/>
  <c r="BE1330" i="19"/>
  <c r="BE1334" i="19"/>
  <c r="BE1323" i="19"/>
  <c r="BE1337" i="19"/>
  <c r="BE1341" i="19"/>
  <c r="BE1345" i="19"/>
  <c r="BE1349" i="19"/>
  <c r="BE1327" i="19"/>
  <c r="BE1338" i="19"/>
  <c r="BE1342" i="19"/>
  <c r="BE1346" i="19"/>
  <c r="BE1331" i="19"/>
  <c r="BE1339" i="19"/>
  <c r="BE1343" i="19"/>
  <c r="BE1347" i="19"/>
  <c r="BE1335" i="19"/>
  <c r="BE1350" i="19"/>
  <c r="BE1354" i="19"/>
  <c r="BE1358" i="19"/>
  <c r="BE1362" i="19"/>
  <c r="BE1340" i="19"/>
  <c r="BE1351" i="19"/>
  <c r="BE1355" i="19"/>
  <c r="BE1359" i="19"/>
  <c r="BE1363" i="19"/>
  <c r="BE1344" i="19"/>
  <c r="BE1352" i="19"/>
  <c r="BE1356" i="19"/>
  <c r="BE1360" i="19"/>
  <c r="BE1357" i="19"/>
  <c r="BE1365" i="19"/>
  <c r="BE1353" i="19"/>
  <c r="BE1364" i="19"/>
  <c r="BE1361" i="19"/>
  <c r="BE1366" i="19"/>
  <c r="BE1367" i="19"/>
  <c r="BE1348" i="19"/>
  <c r="AY1293" i="19"/>
  <c r="AY1290" i="19"/>
  <c r="AY1291" i="19"/>
  <c r="AY1294" i="19"/>
  <c r="AY1292" i="19"/>
  <c r="AY1295" i="19"/>
  <c r="AY1296" i="19"/>
  <c r="AY1298" i="19"/>
  <c r="AY1299" i="19"/>
  <c r="AY1300" i="19"/>
  <c r="AY1302" i="19"/>
  <c r="AY1306" i="19"/>
  <c r="AY1303" i="19"/>
  <c r="AY1307" i="19"/>
  <c r="AY1297" i="19"/>
  <c r="AY1304" i="19"/>
  <c r="AY1301" i="19"/>
  <c r="AY1311" i="19"/>
  <c r="AY1305" i="19"/>
  <c r="AY1308" i="19"/>
  <c r="AY1312" i="19"/>
  <c r="AY1309" i="19"/>
  <c r="AY1313" i="19"/>
  <c r="AY1318" i="19"/>
  <c r="AY1315" i="19"/>
  <c r="AY1319" i="19"/>
  <c r="AY1310" i="19"/>
  <c r="AY1316" i="19"/>
  <c r="AY1320" i="19"/>
  <c r="AY1322" i="19"/>
  <c r="AY1326" i="19"/>
  <c r="AY1330" i="19"/>
  <c r="AY1334" i="19"/>
  <c r="AY1314" i="19"/>
  <c r="AY1321" i="19"/>
  <c r="AY1323" i="19"/>
  <c r="AY1327" i="19"/>
  <c r="AY1331" i="19"/>
  <c r="AY1335" i="19"/>
  <c r="AY1317" i="19"/>
  <c r="AY1324" i="19"/>
  <c r="AY1328" i="19"/>
  <c r="AY1332" i="19"/>
  <c r="AY1336" i="19"/>
  <c r="AY1339" i="19"/>
  <c r="AY1343" i="19"/>
  <c r="AY1347" i="19"/>
  <c r="AY1325" i="19"/>
  <c r="AY1340" i="19"/>
  <c r="AY1344" i="19"/>
  <c r="AY1348" i="19"/>
  <c r="AY1329" i="19"/>
  <c r="AY1337" i="19"/>
  <c r="AY1341" i="19"/>
  <c r="AY1345" i="19"/>
  <c r="AY1349" i="19"/>
  <c r="AY1352" i="19"/>
  <c r="AY1356" i="19"/>
  <c r="AY1360" i="19"/>
  <c r="AY1338" i="19"/>
  <c r="AY1353" i="19"/>
  <c r="AY1357" i="19"/>
  <c r="AY1361" i="19"/>
  <c r="AY1333" i="19"/>
  <c r="AY1342" i="19"/>
  <c r="AY1354" i="19"/>
  <c r="AY1358" i="19"/>
  <c r="AY1362" i="19"/>
  <c r="AY1350" i="19"/>
  <c r="AY1355" i="19"/>
  <c r="AY1367" i="19"/>
  <c r="AY1346" i="19"/>
  <c r="AY1359" i="19"/>
  <c r="AY1364" i="19"/>
  <c r="AY1363" i="19"/>
  <c r="AY1365" i="19"/>
  <c r="AY1351" i="19"/>
  <c r="AY1366" i="19"/>
  <c r="AZ1292" i="19"/>
  <c r="AZ1293" i="19"/>
  <c r="AZ1290" i="19"/>
  <c r="AZ1294" i="19"/>
  <c r="AZ1291" i="19"/>
  <c r="AZ1295" i="19"/>
  <c r="AZ1297" i="19"/>
  <c r="AZ1298" i="19"/>
  <c r="AZ1296" i="19"/>
  <c r="AZ1299" i="19"/>
  <c r="AZ1301" i="19"/>
  <c r="AZ1305" i="19"/>
  <c r="AZ1300" i="19"/>
  <c r="AZ1302" i="19"/>
  <c r="AZ1306" i="19"/>
  <c r="AZ1303" i="19"/>
  <c r="AZ1307" i="19"/>
  <c r="AZ1310" i="19"/>
  <c r="AZ1314" i="19"/>
  <c r="AZ1311" i="19"/>
  <c r="AZ1304" i="19"/>
  <c r="AZ1308" i="19"/>
  <c r="AZ1312" i="19"/>
  <c r="AZ1313" i="19"/>
  <c r="AZ1317" i="19"/>
  <c r="AZ1321" i="19"/>
  <c r="AZ1318" i="19"/>
  <c r="AZ1315" i="19"/>
  <c r="AZ1319" i="19"/>
  <c r="AZ1320" i="19"/>
  <c r="AZ1325" i="19"/>
  <c r="AZ1329" i="19"/>
  <c r="AZ1333" i="19"/>
  <c r="AZ1309" i="19"/>
  <c r="AZ1322" i="19"/>
  <c r="AZ1326" i="19"/>
  <c r="AZ1330" i="19"/>
  <c r="AZ1334" i="19"/>
  <c r="AZ1323" i="19"/>
  <c r="AZ1327" i="19"/>
  <c r="AZ1331" i="19"/>
  <c r="AZ1335" i="19"/>
  <c r="AZ1332" i="19"/>
  <c r="AZ1338" i="19"/>
  <c r="AZ1342" i="19"/>
  <c r="AZ1346" i="19"/>
  <c r="AZ1350" i="19"/>
  <c r="AZ1336" i="19"/>
  <c r="AZ1339" i="19"/>
  <c r="AZ1343" i="19"/>
  <c r="AZ1347" i="19"/>
  <c r="AZ1316" i="19"/>
  <c r="AZ1324" i="19"/>
  <c r="AZ1340" i="19"/>
  <c r="AZ1344" i="19"/>
  <c r="AZ1348" i="19"/>
  <c r="AZ1345" i="19"/>
  <c r="AZ1351" i="19"/>
  <c r="AZ1355" i="19"/>
  <c r="AZ1359" i="19"/>
  <c r="AZ1363" i="19"/>
  <c r="AZ1349" i="19"/>
  <c r="AZ1352" i="19"/>
  <c r="AZ1356" i="19"/>
  <c r="AZ1360" i="19"/>
  <c r="AZ1328" i="19"/>
  <c r="AZ1337" i="19"/>
  <c r="AZ1353" i="19"/>
  <c r="AZ1357" i="19"/>
  <c r="AZ1361" i="19"/>
  <c r="AZ1366" i="19"/>
  <c r="AZ1341" i="19"/>
  <c r="AZ1354" i="19"/>
  <c r="AZ1367" i="19"/>
  <c r="AZ1362" i="19"/>
  <c r="AZ1365" i="19"/>
  <c r="AZ1358" i="19"/>
  <c r="AZ1364" i="19"/>
  <c r="J1193" i="19"/>
  <c r="R1194" i="19"/>
  <c r="R1184" i="19"/>
  <c r="BT1292" i="19"/>
  <c r="BT1293" i="19"/>
  <c r="BT1290" i="19"/>
  <c r="BT1294" i="19"/>
  <c r="BT1295" i="19"/>
  <c r="BT1291" i="19"/>
  <c r="BT1296" i="19"/>
  <c r="BT1297" i="19"/>
  <c r="BT1298" i="19"/>
  <c r="BT1299" i="19"/>
  <c r="BT1300" i="19"/>
  <c r="BT1301" i="19"/>
  <c r="BT1305" i="19"/>
  <c r="BT1302" i="19"/>
  <c r="BT1306" i="19"/>
  <c r="BT1303" i="19"/>
  <c r="BT1310" i="19"/>
  <c r="BT1314" i="19"/>
  <c r="BT1307" i="19"/>
  <c r="BT1311" i="19"/>
  <c r="BT1308" i="19"/>
  <c r="BT1312" i="19"/>
  <c r="BT1309" i="19"/>
  <c r="BT1317" i="19"/>
  <c r="BT1321" i="19"/>
  <c r="BT1304" i="19"/>
  <c r="BT1313" i="19"/>
  <c r="BT1318" i="19"/>
  <c r="BT1315" i="19"/>
  <c r="BT1319" i="19"/>
  <c r="BT1316" i="19"/>
  <c r="BT1325" i="19"/>
  <c r="BT1329" i="19"/>
  <c r="BT1333" i="19"/>
  <c r="BT1320" i="19"/>
  <c r="BT1322" i="19"/>
  <c r="BT1326" i="19"/>
  <c r="BT1330" i="19"/>
  <c r="BT1334" i="19"/>
  <c r="BT1323" i="19"/>
  <c r="BT1327" i="19"/>
  <c r="BT1331" i="19"/>
  <c r="BT1335" i="19"/>
  <c r="BT1328" i="19"/>
  <c r="BT1338" i="19"/>
  <c r="BT1342" i="19"/>
  <c r="BT1346" i="19"/>
  <c r="BT1332" i="19"/>
  <c r="BT1339" i="19"/>
  <c r="BT1343" i="19"/>
  <c r="BT1347" i="19"/>
  <c r="BT1336" i="19"/>
  <c r="BT1340" i="19"/>
  <c r="BT1344" i="19"/>
  <c r="BT1348" i="19"/>
  <c r="BT1324" i="19"/>
  <c r="BT1341" i="19"/>
  <c r="BT1351" i="19"/>
  <c r="BT1355" i="19"/>
  <c r="BT1359" i="19"/>
  <c r="BT1363" i="19"/>
  <c r="BT1345" i="19"/>
  <c r="BT1352" i="19"/>
  <c r="BT1356" i="19"/>
  <c r="BT1360" i="19"/>
  <c r="BT1353" i="19"/>
  <c r="BT1357" i="19"/>
  <c r="BT1361" i="19"/>
  <c r="BT1362" i="19"/>
  <c r="BT1366" i="19"/>
  <c r="BT1358" i="19"/>
  <c r="BT1349" i="19"/>
  <c r="BT1350" i="19"/>
  <c r="BT1367" i="19"/>
  <c r="BT1354" i="19"/>
  <c r="BT1364" i="19"/>
  <c r="BT1337" i="19"/>
  <c r="BT1365" i="19"/>
  <c r="BH1292" i="19"/>
  <c r="BH1293" i="19"/>
  <c r="BH1290" i="19"/>
  <c r="BH1291" i="19"/>
  <c r="BH1294" i="19"/>
  <c r="BH1295" i="19"/>
  <c r="BH1297" i="19"/>
  <c r="BH1298" i="19"/>
  <c r="BH1299" i="19"/>
  <c r="BH1301" i="19"/>
  <c r="BH1305" i="19"/>
  <c r="BH1296" i="19"/>
  <c r="BH1302" i="19"/>
  <c r="BH1306" i="19"/>
  <c r="BH1303" i="19"/>
  <c r="BH1307" i="19"/>
  <c r="BH1304" i="19"/>
  <c r="BH1310" i="19"/>
  <c r="BH1314" i="19"/>
  <c r="BH1311" i="19"/>
  <c r="BH1300" i="19"/>
  <c r="BH1308" i="19"/>
  <c r="BH1312" i="19"/>
  <c r="BH1317" i="19"/>
  <c r="BH1321" i="19"/>
  <c r="BH1309" i="19"/>
  <c r="BH1318" i="19"/>
  <c r="BH1313" i="19"/>
  <c r="BH1315" i="19"/>
  <c r="BH1319" i="19"/>
  <c r="BH1325" i="19"/>
  <c r="BH1329" i="19"/>
  <c r="BH1333" i="19"/>
  <c r="BH1316" i="19"/>
  <c r="BH1322" i="19"/>
  <c r="BH1326" i="19"/>
  <c r="BH1330" i="19"/>
  <c r="BH1334" i="19"/>
  <c r="BH1320" i="19"/>
  <c r="BH1323" i="19"/>
  <c r="BH1327" i="19"/>
  <c r="BH1331" i="19"/>
  <c r="BH1335" i="19"/>
  <c r="BH1324" i="19"/>
  <c r="BH1338" i="19"/>
  <c r="BH1342" i="19"/>
  <c r="BH1346" i="19"/>
  <c r="BH1328" i="19"/>
  <c r="BH1339" i="19"/>
  <c r="BH1343" i="19"/>
  <c r="BH1347" i="19"/>
  <c r="BH1332" i="19"/>
  <c r="BH1340" i="19"/>
  <c r="BH1344" i="19"/>
  <c r="BH1348" i="19"/>
  <c r="BH1337" i="19"/>
  <c r="BH1351" i="19"/>
  <c r="BH1355" i="19"/>
  <c r="BH1359" i="19"/>
  <c r="BH1363" i="19"/>
  <c r="BH1336" i="19"/>
  <c r="BH1341" i="19"/>
  <c r="BH1352" i="19"/>
  <c r="BH1356" i="19"/>
  <c r="BH1360" i="19"/>
  <c r="BH1345" i="19"/>
  <c r="BH1353" i="19"/>
  <c r="BH1357" i="19"/>
  <c r="BH1361" i="19"/>
  <c r="BH1349" i="19"/>
  <c r="BH1358" i="19"/>
  <c r="BH1366" i="19"/>
  <c r="BH1362" i="19"/>
  <c r="BH1367" i="19"/>
  <c r="BH1354" i="19"/>
  <c r="BH1350" i="19"/>
  <c r="BH1364" i="19"/>
  <c r="BH1365" i="19"/>
  <c r="Y470" i="19"/>
  <c r="U72" i="8"/>
  <c r="J1174" i="19"/>
  <c r="BI1368" i="19"/>
  <c r="N1174" i="19"/>
  <c r="E765" i="20" s="1"/>
  <c r="I72" i="8"/>
  <c r="R1162" i="19"/>
  <c r="N1162" i="19"/>
  <c r="O71" i="13" s="1"/>
  <c r="BP1368" i="19"/>
  <c r="J1181" i="19"/>
  <c r="AW1368" i="19"/>
  <c r="O269" i="13"/>
  <c r="J1185" i="19"/>
  <c r="BT1368" i="19"/>
  <c r="R1173" i="19"/>
  <c r="J1173" i="19"/>
  <c r="J1162" i="19"/>
  <c r="S269" i="13" s="1"/>
  <c r="N1181" i="19"/>
  <c r="O265" i="13"/>
  <c r="BH1368" i="19"/>
  <c r="BF1368" i="19"/>
  <c r="V72" i="8"/>
  <c r="N72" i="8"/>
  <c r="R1186" i="19"/>
  <c r="AG72" i="8"/>
  <c r="R1189" i="19"/>
  <c r="AJ72" i="8"/>
  <c r="R1188" i="19"/>
  <c r="AI72" i="8"/>
  <c r="S267" i="13"/>
  <c r="R1165" i="19"/>
  <c r="L72" i="8"/>
  <c r="AN72" i="8"/>
  <c r="R1178" i="19"/>
  <c r="Y72" i="8"/>
  <c r="R1159" i="19"/>
  <c r="F72" i="8"/>
  <c r="AO72" i="8"/>
  <c r="AC72" i="8"/>
  <c r="AA72" i="8"/>
  <c r="Z72" i="8"/>
  <c r="M72" i="8"/>
  <c r="Q72" i="8"/>
  <c r="K72" i="8"/>
  <c r="J79" i="13"/>
  <c r="S268" i="13"/>
  <c r="R1185" i="19"/>
  <c r="AF72" i="8"/>
  <c r="R1181" i="19"/>
  <c r="AB72" i="8"/>
  <c r="T72" i="8"/>
  <c r="W27" i="6"/>
  <c r="R1177" i="19"/>
  <c r="J1177" i="19"/>
  <c r="BA1368" i="19"/>
  <c r="R1182" i="19"/>
  <c r="R1170" i="19"/>
  <c r="J1170" i="19"/>
  <c r="N1170" i="19"/>
  <c r="BE1368" i="19"/>
  <c r="O273" i="13"/>
  <c r="BO1368" i="19"/>
  <c r="BQ1368" i="19"/>
  <c r="J1182" i="19"/>
  <c r="J1180" i="19"/>
  <c r="N1166" i="19"/>
  <c r="O75" i="13" s="1"/>
  <c r="N1177" i="19"/>
  <c r="R1179" i="19"/>
  <c r="BN1368" i="19"/>
  <c r="R1166" i="19"/>
  <c r="R1164" i="19"/>
  <c r="J1164" i="19"/>
  <c r="AY1368" i="19"/>
  <c r="N1164" i="19"/>
  <c r="E755" i="20" s="1"/>
  <c r="J1166" i="19"/>
  <c r="BL1368" i="19"/>
  <c r="E1368" i="19"/>
  <c r="N1179" i="19"/>
  <c r="CD1368" i="19"/>
  <c r="J1195" i="19"/>
  <c r="N1195" i="19"/>
  <c r="R1195" i="19"/>
  <c r="R1174" i="19"/>
  <c r="R1158" i="19"/>
  <c r="J1158" i="19"/>
  <c r="AS1368" i="19"/>
  <c r="N1158" i="19"/>
  <c r="O67" i="13" s="1"/>
  <c r="R1190" i="19"/>
  <c r="P144" i="11"/>
  <c r="D144" i="11"/>
  <c r="F187" i="11"/>
  <c r="M144" i="11"/>
  <c r="G187" i="11"/>
  <c r="Q144" i="11"/>
  <c r="S69" i="11"/>
  <c r="R1118" i="19"/>
  <c r="AX1369" i="19"/>
  <c r="BG1369" i="19"/>
  <c r="CA1369" i="19"/>
  <c r="BK1369" i="19"/>
  <c r="BV1369" i="19"/>
  <c r="N1118" i="19"/>
  <c r="J1118" i="19"/>
  <c r="AV1369" i="19"/>
  <c r="AU1369" i="19"/>
  <c r="BX1369" i="19"/>
  <c r="BC1369" i="19"/>
  <c r="BD1369" i="19"/>
  <c r="BZ1369" i="19"/>
  <c r="N69" i="11"/>
  <c r="D69" i="11"/>
  <c r="K187" i="11"/>
  <c r="V69" i="11"/>
  <c r="R187" i="11"/>
  <c r="O28" i="11"/>
  <c r="J69" i="11"/>
  <c r="F144" i="11"/>
  <c r="V187" i="11"/>
  <c r="J28" i="11"/>
  <c r="K69" i="11"/>
  <c r="T69" i="11"/>
  <c r="L144" i="11"/>
  <c r="G69" i="11"/>
  <c r="L187" i="11"/>
  <c r="O69" i="11"/>
  <c r="U187" i="11"/>
  <c r="Q69" i="11"/>
  <c r="S144" i="11"/>
  <c r="H187" i="11"/>
  <c r="M28" i="11"/>
  <c r="F69" i="11"/>
  <c r="N144" i="11"/>
  <c r="H144" i="11"/>
  <c r="E748" i="20" a="1"/>
  <c r="N187" i="11"/>
  <c r="L69" i="11"/>
  <c r="E777" i="20"/>
  <c r="S187" i="11"/>
  <c r="H69" i="11"/>
  <c r="R144" i="11"/>
  <c r="E144" i="11"/>
  <c r="F1147" i="19"/>
  <c r="F1146" i="19"/>
  <c r="F1150" i="19"/>
  <c r="F1130" i="19"/>
  <c r="F1134" i="19"/>
  <c r="F1122" i="19"/>
  <c r="F1119" i="19"/>
  <c r="F1123" i="19"/>
  <c r="F1133" i="19"/>
  <c r="F1126" i="19"/>
  <c r="F1152" i="19"/>
  <c r="F1120" i="19"/>
  <c r="F1143" i="19"/>
  <c r="F1154" i="19"/>
  <c r="F1131" i="19"/>
  <c r="F1127" i="19"/>
  <c r="F1142" i="19"/>
  <c r="F1137" i="19"/>
  <c r="F1155" i="19"/>
  <c r="F1138" i="19"/>
  <c r="F1121" i="19"/>
  <c r="F1129" i="19"/>
  <c r="F1149" i="19"/>
  <c r="F1125" i="19"/>
  <c r="F1153" i="19"/>
  <c r="F1139" i="19"/>
  <c r="F1145" i="19"/>
  <c r="F1128" i="19"/>
  <c r="F1144" i="19"/>
  <c r="F1151" i="19"/>
  <c r="F1141" i="19"/>
  <c r="F1136" i="19"/>
  <c r="F1140" i="19"/>
  <c r="F1124" i="19"/>
  <c r="F1135" i="19"/>
  <c r="F1132" i="19"/>
  <c r="F1148" i="19"/>
  <c r="F1156" i="19"/>
  <c r="E764" i="20"/>
  <c r="O187" i="11"/>
  <c r="I187" i="11"/>
  <c r="D28" i="11"/>
  <c r="U69" i="11"/>
  <c r="T144" i="11"/>
  <c r="E782" i="20"/>
  <c r="E187" i="11"/>
  <c r="P28" i="11"/>
  <c r="I69" i="11"/>
  <c r="G144" i="11"/>
  <c r="E775" i="20"/>
  <c r="J187" i="11"/>
  <c r="M187" i="11"/>
  <c r="M69" i="11"/>
  <c r="P187" i="11"/>
  <c r="V28" i="11"/>
  <c r="P69" i="11"/>
  <c r="E759" i="20"/>
  <c r="T187" i="11"/>
  <c r="R69" i="11"/>
  <c r="D21" i="7" a="1"/>
  <c r="D21" i="6" a="1"/>
  <c r="J61" i="13"/>
  <c r="J216" i="19"/>
  <c r="J28" i="12" s="1"/>
  <c r="J15" i="12"/>
  <c r="J470" i="19"/>
  <c r="S256" i="12"/>
  <c r="O256" i="12"/>
  <c r="S252" i="12"/>
  <c r="O252" i="12"/>
  <c r="O67" i="12"/>
  <c r="O70" i="13"/>
  <c r="S267" i="12"/>
  <c r="AU470" i="19"/>
  <c r="O267" i="12"/>
  <c r="S271" i="12"/>
  <c r="AY470" i="19"/>
  <c r="O271" i="12"/>
  <c r="F220" i="19"/>
  <c r="J130" i="19"/>
  <c r="J59" i="12" s="1"/>
  <c r="J33" i="12"/>
  <c r="O72" i="13"/>
  <c r="AR1369" i="19"/>
  <c r="F1197" i="19"/>
  <c r="O264" i="13"/>
  <c r="O70" i="12"/>
  <c r="J40" i="12"/>
  <c r="U470" i="19"/>
  <c r="BG470" i="19"/>
  <c r="O68" i="13"/>
  <c r="O72" i="12"/>
  <c r="J36" i="12"/>
  <c r="BH470" i="19"/>
  <c r="AZ470" i="19"/>
  <c r="S272" i="12"/>
  <c r="O272" i="12"/>
  <c r="S253" i="12"/>
  <c r="G470" i="19"/>
  <c r="O253" i="12"/>
  <c r="O251" i="13"/>
  <c r="BC470" i="19"/>
  <c r="J41" i="12"/>
  <c r="P470" i="19"/>
  <c r="O75" i="12"/>
  <c r="J173" i="19"/>
  <c r="J60" i="12" s="1"/>
  <c r="F259" i="19"/>
  <c r="J46" i="12"/>
  <c r="O69" i="13"/>
  <c r="S470" i="19"/>
  <c r="I470" i="19"/>
  <c r="S255" i="12"/>
  <c r="O255" i="12"/>
  <c r="N470" i="19"/>
  <c r="S260" i="12"/>
  <c r="O260" i="12"/>
  <c r="S257" i="12"/>
  <c r="K470" i="19"/>
  <c r="O257" i="12"/>
  <c r="BF470" i="19"/>
  <c r="O71" i="12"/>
  <c r="T470" i="19"/>
  <c r="O68" i="12"/>
  <c r="S272" i="13" l="1"/>
  <c r="S266" i="13"/>
  <c r="AT1369" i="19"/>
  <c r="BW1369" i="19"/>
  <c r="BU1369" i="19"/>
  <c r="BB1369" i="19"/>
  <c r="CC1369" i="19"/>
  <c r="O73" i="13"/>
  <c r="AZ1369" i="19"/>
  <c r="CB1369" i="19"/>
  <c r="BJ1369" i="19"/>
  <c r="BM1369" i="19"/>
  <c r="BH1369" i="19"/>
  <c r="BT1369" i="19"/>
  <c r="H58" i="8"/>
  <c r="I1286" i="19"/>
  <c r="AA58" i="8"/>
  <c r="AB1286" i="19"/>
  <c r="AI58" i="8"/>
  <c r="AJ1286" i="19"/>
  <c r="Q58" i="8"/>
  <c r="R1286" i="19"/>
  <c r="AP58" i="8"/>
  <c r="AQ1286" i="19"/>
  <c r="AK58" i="8"/>
  <c r="AL1286" i="19"/>
  <c r="O58" i="8"/>
  <c r="P1286" i="19"/>
  <c r="AN58" i="8"/>
  <c r="AO1286" i="19"/>
  <c r="L58" i="8"/>
  <c r="M1286" i="19"/>
  <c r="AF58" i="8"/>
  <c r="AG1286" i="19"/>
  <c r="AH58" i="8"/>
  <c r="AI1286" i="19"/>
  <c r="Z58" i="8"/>
  <c r="AA1286" i="19"/>
  <c r="AD58" i="8"/>
  <c r="AE1286" i="19"/>
  <c r="AM58" i="8"/>
  <c r="AN1286" i="19"/>
  <c r="G58" i="8"/>
  <c r="H1286" i="19"/>
  <c r="AB58" i="8"/>
  <c r="AC1286" i="19"/>
  <c r="AC58" i="8"/>
  <c r="AD1286" i="19"/>
  <c r="S58" i="8"/>
  <c r="T1286" i="19"/>
  <c r="T58" i="8"/>
  <c r="U1286" i="19"/>
  <c r="AG58" i="8"/>
  <c r="AH1286" i="19"/>
  <c r="BL1292" i="19"/>
  <c r="BL1293" i="19"/>
  <c r="BL1290" i="19"/>
  <c r="BL1291" i="19"/>
  <c r="BL1294" i="19"/>
  <c r="BL1295" i="19"/>
  <c r="BL1297" i="19"/>
  <c r="BL1298" i="19"/>
  <c r="BL1296" i="19"/>
  <c r="BL1299" i="19"/>
  <c r="BL1301" i="19"/>
  <c r="BL1305" i="19"/>
  <c r="BL1302" i="19"/>
  <c r="BL1306" i="19"/>
  <c r="BL1300" i="19"/>
  <c r="BL1303" i="19"/>
  <c r="BL1307" i="19"/>
  <c r="BL1310" i="19"/>
  <c r="BL1314" i="19"/>
  <c r="BL1304" i="19"/>
  <c r="BL1311" i="19"/>
  <c r="BL1308" i="19"/>
  <c r="BL1312" i="19"/>
  <c r="BL1317" i="19"/>
  <c r="BL1321" i="19"/>
  <c r="BL1318" i="19"/>
  <c r="BL1309" i="19"/>
  <c r="BL1315" i="19"/>
  <c r="BL1319" i="19"/>
  <c r="BL1325" i="19"/>
  <c r="BL1329" i="19"/>
  <c r="BL1333" i="19"/>
  <c r="BL1313" i="19"/>
  <c r="BL1322" i="19"/>
  <c r="BL1326" i="19"/>
  <c r="BL1330" i="19"/>
  <c r="BL1334" i="19"/>
  <c r="BL1316" i="19"/>
  <c r="BL1323" i="19"/>
  <c r="BL1327" i="19"/>
  <c r="BL1331" i="19"/>
  <c r="BL1335" i="19"/>
  <c r="BL1336" i="19"/>
  <c r="BL1338" i="19"/>
  <c r="BL1342" i="19"/>
  <c r="BL1346" i="19"/>
  <c r="BL1324" i="19"/>
  <c r="BL1339" i="19"/>
  <c r="BL1343" i="19"/>
  <c r="BL1347" i="19"/>
  <c r="BL1320" i="19"/>
  <c r="BL1328" i="19"/>
  <c r="BL1340" i="19"/>
  <c r="BL1344" i="19"/>
  <c r="BL1348" i="19"/>
  <c r="BL1349" i="19"/>
  <c r="BL1351" i="19"/>
  <c r="BL1355" i="19"/>
  <c r="BL1359" i="19"/>
  <c r="BL1363" i="19"/>
  <c r="BL1337" i="19"/>
  <c r="BL1352" i="19"/>
  <c r="BL1356" i="19"/>
  <c r="BL1360" i="19"/>
  <c r="BL1332" i="19"/>
  <c r="BL1341" i="19"/>
  <c r="BL1353" i="19"/>
  <c r="BL1357" i="19"/>
  <c r="BL1361" i="19"/>
  <c r="BL1354" i="19"/>
  <c r="BL1366" i="19"/>
  <c r="BL1350" i="19"/>
  <c r="BL1345" i="19"/>
  <c r="BL1358" i="19"/>
  <c r="BL1367" i="19"/>
  <c r="BL1365" i="19"/>
  <c r="BL1362" i="19"/>
  <c r="BL1364" i="19"/>
  <c r="E1291" i="19"/>
  <c r="E1295" i="19"/>
  <c r="E1299" i="19"/>
  <c r="E1303" i="19"/>
  <c r="E1307" i="19"/>
  <c r="E1311" i="19"/>
  <c r="E1315" i="19"/>
  <c r="E1319" i="19"/>
  <c r="E1323" i="19"/>
  <c r="E1327" i="19"/>
  <c r="E1331" i="19"/>
  <c r="E1335" i="19"/>
  <c r="E1339" i="19"/>
  <c r="E1343" i="19"/>
  <c r="E1347" i="19"/>
  <c r="E1351" i="19"/>
  <c r="E1355" i="19"/>
  <c r="E1359" i="19"/>
  <c r="E1363" i="19"/>
  <c r="E1367" i="19"/>
  <c r="E1302" i="19"/>
  <c r="E1314" i="19"/>
  <c r="E1326" i="19"/>
  <c r="E1338" i="19"/>
  <c r="E1350" i="19"/>
  <c r="E1362" i="19"/>
  <c r="E1292" i="19"/>
  <c r="E1296" i="19"/>
  <c r="E1300" i="19"/>
  <c r="E1304" i="19"/>
  <c r="E1308" i="19"/>
  <c r="E1312" i="19"/>
  <c r="E1316" i="19"/>
  <c r="E1320" i="19"/>
  <c r="E1324" i="19"/>
  <c r="E1328" i="19"/>
  <c r="E1332" i="19"/>
  <c r="E1336" i="19"/>
  <c r="E1340" i="19"/>
  <c r="E1344" i="19"/>
  <c r="E1348" i="19"/>
  <c r="E1352" i="19"/>
  <c r="E1356" i="19"/>
  <c r="E1360" i="19"/>
  <c r="E1364" i="19"/>
  <c r="E1290" i="19"/>
  <c r="E1294" i="19"/>
  <c r="E1306" i="19"/>
  <c r="E1318" i="19"/>
  <c r="E1330" i="19"/>
  <c r="E1342" i="19"/>
  <c r="E1358" i="19"/>
  <c r="E1293" i="19"/>
  <c r="E1297" i="19"/>
  <c r="E1301" i="19"/>
  <c r="E1305" i="19"/>
  <c r="E1309" i="19"/>
  <c r="E1313" i="19"/>
  <c r="E1317" i="19"/>
  <c r="E1321" i="19"/>
  <c r="E1325" i="19"/>
  <c r="E1329" i="19"/>
  <c r="E1333" i="19"/>
  <c r="E1337" i="19"/>
  <c r="E1341" i="19"/>
  <c r="E1345" i="19"/>
  <c r="E1349" i="19"/>
  <c r="E1353" i="19"/>
  <c r="E1357" i="19"/>
  <c r="E1361" i="19"/>
  <c r="E1365" i="19"/>
  <c r="E1298" i="19"/>
  <c r="E1310" i="19"/>
  <c r="E1322" i="19"/>
  <c r="E1334" i="19"/>
  <c r="E1346" i="19"/>
  <c r="E1354" i="19"/>
  <c r="E1366" i="19"/>
  <c r="U58" i="8"/>
  <c r="V1286" i="19"/>
  <c r="AE58" i="8"/>
  <c r="AF1286" i="19"/>
  <c r="AO58" i="8"/>
  <c r="AP1286" i="19"/>
  <c r="AL58" i="8"/>
  <c r="AM1286" i="19"/>
  <c r="E58" i="8"/>
  <c r="F1286" i="19"/>
  <c r="AJ58" i="8"/>
  <c r="AK1286" i="19"/>
  <c r="J58" i="8"/>
  <c r="K1286" i="19"/>
  <c r="Y58" i="8"/>
  <c r="Z1286" i="19"/>
  <c r="W58" i="8"/>
  <c r="X1286" i="19"/>
  <c r="BF1290" i="19"/>
  <c r="BF1291" i="19"/>
  <c r="BF1292" i="19"/>
  <c r="BF1295" i="19"/>
  <c r="BF1293" i="19"/>
  <c r="BF1299" i="19"/>
  <c r="BF1294" i="19"/>
  <c r="BF1296" i="19"/>
  <c r="BF1297" i="19"/>
  <c r="BF1303" i="19"/>
  <c r="BF1307" i="19"/>
  <c r="BF1300" i="19"/>
  <c r="BF1304" i="19"/>
  <c r="BF1301" i="19"/>
  <c r="BF1305" i="19"/>
  <c r="BF1298" i="19"/>
  <c r="BF1308" i="19"/>
  <c r="BF1312" i="19"/>
  <c r="BF1302" i="19"/>
  <c r="BF1309" i="19"/>
  <c r="BF1313" i="19"/>
  <c r="BF1306" i="19"/>
  <c r="BF1310" i="19"/>
  <c r="BF1314" i="19"/>
  <c r="BF1315" i="19"/>
  <c r="BF1319" i="19"/>
  <c r="BF1316" i="19"/>
  <c r="BF1320" i="19"/>
  <c r="BF1317" i="19"/>
  <c r="BF1321" i="19"/>
  <c r="BF1323" i="19"/>
  <c r="BF1327" i="19"/>
  <c r="BF1331" i="19"/>
  <c r="BF1335" i="19"/>
  <c r="BF1324" i="19"/>
  <c r="BF1328" i="19"/>
  <c r="BF1332" i="19"/>
  <c r="BF1336" i="19"/>
  <c r="BF1325" i="19"/>
  <c r="BF1329" i="19"/>
  <c r="BF1333" i="19"/>
  <c r="BF1318" i="19"/>
  <c r="BF1334" i="19"/>
  <c r="BF1340" i="19"/>
  <c r="BF1344" i="19"/>
  <c r="BF1348" i="19"/>
  <c r="BF1322" i="19"/>
  <c r="BF1337" i="19"/>
  <c r="BF1341" i="19"/>
  <c r="BF1345" i="19"/>
  <c r="BF1349" i="19"/>
  <c r="BF1311" i="19"/>
  <c r="BF1326" i="19"/>
  <c r="BF1338" i="19"/>
  <c r="BF1342" i="19"/>
  <c r="BF1346" i="19"/>
  <c r="BF1330" i="19"/>
  <c r="BF1347" i="19"/>
  <c r="BF1353" i="19"/>
  <c r="BF1357" i="19"/>
  <c r="BF1361" i="19"/>
  <c r="BF1350" i="19"/>
  <c r="BF1354" i="19"/>
  <c r="BF1358" i="19"/>
  <c r="BF1362" i="19"/>
  <c r="BF1339" i="19"/>
  <c r="BF1351" i="19"/>
  <c r="BF1355" i="19"/>
  <c r="BF1359" i="19"/>
  <c r="BF1363" i="19"/>
  <c r="BF1352" i="19"/>
  <c r="BF1364" i="19"/>
  <c r="BF1343" i="19"/>
  <c r="BF1356" i="19"/>
  <c r="BF1365" i="19"/>
  <c r="BF1360" i="19"/>
  <c r="BF1366" i="19"/>
  <c r="BF1367" i="19"/>
  <c r="R58" i="8"/>
  <c r="S1286" i="19"/>
  <c r="V58" i="8"/>
  <c r="W1286" i="19"/>
  <c r="N58" i="8"/>
  <c r="O1286" i="19"/>
  <c r="K58" i="8"/>
  <c r="L1286" i="19"/>
  <c r="X58" i="8"/>
  <c r="Y1286" i="19"/>
  <c r="M58" i="8"/>
  <c r="N1286" i="19"/>
  <c r="F58" i="8"/>
  <c r="G1286" i="19"/>
  <c r="I58" i="8"/>
  <c r="J1286" i="19"/>
  <c r="P58" i="8"/>
  <c r="Q1286" i="19"/>
  <c r="E774" i="20"/>
  <c r="BR1290" i="19"/>
  <c r="BR1291" i="19"/>
  <c r="BR1292" i="19"/>
  <c r="BR1295" i="19"/>
  <c r="BR1294" i="19"/>
  <c r="BR1299" i="19"/>
  <c r="BR1293" i="19"/>
  <c r="BR1296" i="19"/>
  <c r="BR1297" i="19"/>
  <c r="BR1303" i="19"/>
  <c r="BR1307" i="19"/>
  <c r="BR1304" i="19"/>
  <c r="BR1298" i="19"/>
  <c r="BR1300" i="19"/>
  <c r="BR1301" i="19"/>
  <c r="BR1305" i="19"/>
  <c r="BR1302" i="19"/>
  <c r="BR1308" i="19"/>
  <c r="BR1312" i="19"/>
  <c r="BR1306" i="19"/>
  <c r="BR1309" i="19"/>
  <c r="BR1313" i="19"/>
  <c r="BR1310" i="19"/>
  <c r="BR1315" i="19"/>
  <c r="BR1319" i="19"/>
  <c r="BR1316" i="19"/>
  <c r="BR1320" i="19"/>
  <c r="BR1311" i="19"/>
  <c r="BR1314" i="19"/>
  <c r="BR1317" i="19"/>
  <c r="BR1321" i="19"/>
  <c r="BR1323" i="19"/>
  <c r="BR1327" i="19"/>
  <c r="BR1331" i="19"/>
  <c r="BR1335" i="19"/>
  <c r="BR1324" i="19"/>
  <c r="BR1328" i="19"/>
  <c r="BR1332" i="19"/>
  <c r="BR1336" i="19"/>
  <c r="BR1318" i="19"/>
  <c r="BR1325" i="19"/>
  <c r="BR1329" i="19"/>
  <c r="BR1333" i="19"/>
  <c r="BR1322" i="19"/>
  <c r="BR1340" i="19"/>
  <c r="BR1344" i="19"/>
  <c r="BR1348" i="19"/>
  <c r="BR1326" i="19"/>
  <c r="BR1337" i="19"/>
  <c r="BR1341" i="19"/>
  <c r="BR1345" i="19"/>
  <c r="BR1330" i="19"/>
  <c r="BR1338" i="19"/>
  <c r="BR1342" i="19"/>
  <c r="BR1346" i="19"/>
  <c r="BR1334" i="19"/>
  <c r="BR1353" i="19"/>
  <c r="BR1357" i="19"/>
  <c r="BR1361" i="19"/>
  <c r="BR1339" i="19"/>
  <c r="BR1350" i="19"/>
  <c r="BR1354" i="19"/>
  <c r="BR1358" i="19"/>
  <c r="BR1362" i="19"/>
  <c r="BR1343" i="19"/>
  <c r="BR1349" i="19"/>
  <c r="BR1351" i="19"/>
  <c r="BR1355" i="19"/>
  <c r="BR1359" i="19"/>
  <c r="BR1363" i="19"/>
  <c r="BR1356" i="19"/>
  <c r="BR1364" i="19"/>
  <c r="BR1347" i="19"/>
  <c r="BR1367" i="19"/>
  <c r="BR1360" i="19"/>
  <c r="BR1365" i="19"/>
  <c r="BR1352" i="19"/>
  <c r="BR1366" i="19"/>
  <c r="BY1291" i="19"/>
  <c r="BY1292" i="19"/>
  <c r="BY1296" i="19"/>
  <c r="BY1290" i="19"/>
  <c r="BY1293" i="19"/>
  <c r="BY1294" i="19"/>
  <c r="BY1300" i="19"/>
  <c r="BY1295" i="19"/>
  <c r="BY1297" i="19"/>
  <c r="BY1298" i="19"/>
  <c r="BY1304" i="19"/>
  <c r="BY1301" i="19"/>
  <c r="BY1305" i="19"/>
  <c r="BY1302" i="19"/>
  <c r="BY1306" i="19"/>
  <c r="BY1309" i="19"/>
  <c r="BY1313" i="19"/>
  <c r="BY1303" i="19"/>
  <c r="BY1307" i="19"/>
  <c r="BY1310" i="19"/>
  <c r="BY1299" i="19"/>
  <c r="BY1311" i="19"/>
  <c r="BY1316" i="19"/>
  <c r="BY1320" i="19"/>
  <c r="BY1317" i="19"/>
  <c r="BY1308" i="19"/>
  <c r="BY1318" i="19"/>
  <c r="BY1324" i="19"/>
  <c r="BY1328" i="19"/>
  <c r="BY1332" i="19"/>
  <c r="BY1336" i="19"/>
  <c r="BY1312" i="19"/>
  <c r="BY1314" i="19"/>
  <c r="BY1325" i="19"/>
  <c r="BY1329" i="19"/>
  <c r="BY1333" i="19"/>
  <c r="BY1315" i="19"/>
  <c r="BY1321" i="19"/>
  <c r="BY1322" i="19"/>
  <c r="BY1326" i="19"/>
  <c r="BY1330" i="19"/>
  <c r="BY1334" i="19"/>
  <c r="BY1335" i="19"/>
  <c r="BY1337" i="19"/>
  <c r="BY1341" i="19"/>
  <c r="BY1345" i="19"/>
  <c r="BY1349" i="19"/>
  <c r="BY1323" i="19"/>
  <c r="BY1338" i="19"/>
  <c r="BY1342" i="19"/>
  <c r="BY1346" i="19"/>
  <c r="BY1319" i="19"/>
  <c r="BY1327" i="19"/>
  <c r="BY1339" i="19"/>
  <c r="BY1343" i="19"/>
  <c r="BY1347" i="19"/>
  <c r="BY1348" i="19"/>
  <c r="BY1350" i="19"/>
  <c r="BY1354" i="19"/>
  <c r="BY1358" i="19"/>
  <c r="BY1362" i="19"/>
  <c r="BY1351" i="19"/>
  <c r="BY1355" i="19"/>
  <c r="BY1359" i="19"/>
  <c r="BY1331" i="19"/>
  <c r="BY1340" i="19"/>
  <c r="BY1352" i="19"/>
  <c r="BY1356" i="19"/>
  <c r="BY1360" i="19"/>
  <c r="BY1353" i="19"/>
  <c r="BY1365" i="19"/>
  <c r="BY1364" i="19"/>
  <c r="BY1344" i="19"/>
  <c r="BY1357" i="19"/>
  <c r="BY1363" i="19"/>
  <c r="BY1366" i="19"/>
  <c r="BY1361" i="19"/>
  <c r="BY1367" i="19"/>
  <c r="BS1293" i="19"/>
  <c r="BS1290" i="19"/>
  <c r="BS1291" i="19"/>
  <c r="BS1294" i="19"/>
  <c r="BS1295" i="19"/>
  <c r="BS1292" i="19"/>
  <c r="BS1298" i="19"/>
  <c r="BS1299" i="19"/>
  <c r="BS1302" i="19"/>
  <c r="BS1306" i="19"/>
  <c r="BS1303" i="19"/>
  <c r="BS1307" i="19"/>
  <c r="BS1304" i="19"/>
  <c r="BS1296" i="19"/>
  <c r="BS1297" i="19"/>
  <c r="BS1300" i="19"/>
  <c r="BS1311" i="19"/>
  <c r="BS1301" i="19"/>
  <c r="BS1308" i="19"/>
  <c r="BS1312" i="19"/>
  <c r="BS1305" i="19"/>
  <c r="BS1309" i="19"/>
  <c r="BS1313" i="19"/>
  <c r="BS1318" i="19"/>
  <c r="BS1315" i="19"/>
  <c r="BS1319" i="19"/>
  <c r="BS1316" i="19"/>
  <c r="BS1320" i="19"/>
  <c r="BS1314" i="19"/>
  <c r="BS1322" i="19"/>
  <c r="BS1326" i="19"/>
  <c r="BS1330" i="19"/>
  <c r="BS1334" i="19"/>
  <c r="BS1323" i="19"/>
  <c r="BS1327" i="19"/>
  <c r="BS1331" i="19"/>
  <c r="BS1335" i="19"/>
  <c r="BS1324" i="19"/>
  <c r="BS1328" i="19"/>
  <c r="BS1332" i="19"/>
  <c r="BS1336" i="19"/>
  <c r="BS1317" i="19"/>
  <c r="BS1333" i="19"/>
  <c r="BS1339" i="19"/>
  <c r="BS1343" i="19"/>
  <c r="BS1347" i="19"/>
  <c r="BS1310" i="19"/>
  <c r="BS1321" i="19"/>
  <c r="BS1340" i="19"/>
  <c r="BS1344" i="19"/>
  <c r="BS1348" i="19"/>
  <c r="BS1325" i="19"/>
  <c r="BS1337" i="19"/>
  <c r="BS1341" i="19"/>
  <c r="BS1345" i="19"/>
  <c r="BS1349" i="19"/>
  <c r="BS1329" i="19"/>
  <c r="BS1346" i="19"/>
  <c r="BS1352" i="19"/>
  <c r="BS1356" i="19"/>
  <c r="BS1360" i="19"/>
  <c r="BS1353" i="19"/>
  <c r="BS1357" i="19"/>
  <c r="BS1361" i="19"/>
  <c r="BS1338" i="19"/>
  <c r="BS1350" i="19"/>
  <c r="BS1354" i="19"/>
  <c r="BS1358" i="19"/>
  <c r="BS1362" i="19"/>
  <c r="BS1351" i="19"/>
  <c r="BS1367" i="19"/>
  <c r="BS1355" i="19"/>
  <c r="BS1364" i="19"/>
  <c r="BS1366" i="19"/>
  <c r="BS1359" i="19"/>
  <c r="BS1363" i="19"/>
  <c r="BS1365" i="19"/>
  <c r="BS1342" i="19"/>
  <c r="AS1291" i="19"/>
  <c r="AS1292" i="19"/>
  <c r="AS1293" i="19"/>
  <c r="AS1296" i="19"/>
  <c r="AS1290" i="19"/>
  <c r="AS1294" i="19"/>
  <c r="AS1300" i="19"/>
  <c r="AS1295" i="19"/>
  <c r="AS1297" i="19"/>
  <c r="AS1298" i="19"/>
  <c r="AS1304" i="19"/>
  <c r="AS1301" i="19"/>
  <c r="AS1305" i="19"/>
  <c r="AS1302" i="19"/>
  <c r="AS1306" i="19"/>
  <c r="AS1299" i="19"/>
  <c r="AS1309" i="19"/>
  <c r="AS1313" i="19"/>
  <c r="AS1303" i="19"/>
  <c r="AS1310" i="19"/>
  <c r="AS1314" i="19"/>
  <c r="AS1307" i="19"/>
  <c r="AS1311" i="19"/>
  <c r="AS1316" i="19"/>
  <c r="AS1320" i="19"/>
  <c r="AS1317" i="19"/>
  <c r="AS1308" i="19"/>
  <c r="AS1318" i="19"/>
  <c r="AS1324" i="19"/>
  <c r="AS1328" i="19"/>
  <c r="AS1332" i="19"/>
  <c r="AS1336" i="19"/>
  <c r="AS1325" i="19"/>
  <c r="AS1329" i="19"/>
  <c r="AS1333" i="19"/>
  <c r="AS1315" i="19"/>
  <c r="AS1321" i="19"/>
  <c r="AS1322" i="19"/>
  <c r="AS1326" i="19"/>
  <c r="AS1330" i="19"/>
  <c r="AS1334" i="19"/>
  <c r="AS1319" i="19"/>
  <c r="AS1335" i="19"/>
  <c r="AS1337" i="19"/>
  <c r="AS1341" i="19"/>
  <c r="AS1345" i="19"/>
  <c r="AS1349" i="19"/>
  <c r="AS1323" i="19"/>
  <c r="AS1338" i="19"/>
  <c r="AS1342" i="19"/>
  <c r="AS1346" i="19"/>
  <c r="AS1327" i="19"/>
  <c r="AS1339" i="19"/>
  <c r="AS1343" i="19"/>
  <c r="AS1347" i="19"/>
  <c r="AS1331" i="19"/>
  <c r="AS1348" i="19"/>
  <c r="AS1350" i="19"/>
  <c r="AS1354" i="19"/>
  <c r="AS1358" i="19"/>
  <c r="AS1362" i="19"/>
  <c r="AS1312" i="19"/>
  <c r="AS1351" i="19"/>
  <c r="AS1355" i="19"/>
  <c r="AS1359" i="19"/>
  <c r="AS1363" i="19"/>
  <c r="AS1340" i="19"/>
  <c r="AS1352" i="19"/>
  <c r="AS1356" i="19"/>
  <c r="AS1360" i="19"/>
  <c r="AS1353" i="19"/>
  <c r="AS1365" i="19"/>
  <c r="AS1357" i="19"/>
  <c r="AS1366" i="19"/>
  <c r="AS1361" i="19"/>
  <c r="AS1367" i="19"/>
  <c r="AS1344" i="19"/>
  <c r="AS1364" i="19"/>
  <c r="CD1290" i="19"/>
  <c r="CD1291" i="19"/>
  <c r="CD1292" i="19"/>
  <c r="CD1295" i="19"/>
  <c r="CD1293" i="19"/>
  <c r="CD1299" i="19"/>
  <c r="CD1297" i="19"/>
  <c r="CD1294" i="19"/>
  <c r="CD1303" i="19"/>
  <c r="CD1307" i="19"/>
  <c r="CD1296" i="19"/>
  <c r="CD1298" i="19"/>
  <c r="CD1304" i="19"/>
  <c r="CD1301" i="19"/>
  <c r="CD1305" i="19"/>
  <c r="CD1306" i="19"/>
  <c r="CD1308" i="19"/>
  <c r="CD1312" i="19"/>
  <c r="CD1309" i="19"/>
  <c r="CD1313" i="19"/>
  <c r="CD1300" i="19"/>
  <c r="CD1310" i="19"/>
  <c r="CD1302" i="19"/>
  <c r="CD1315" i="19"/>
  <c r="CD1319" i="19"/>
  <c r="CD1311" i="19"/>
  <c r="CD1316" i="19"/>
  <c r="CD1320" i="19"/>
  <c r="CD1317" i="19"/>
  <c r="CD1321" i="19"/>
  <c r="CD1323" i="19"/>
  <c r="CD1327" i="19"/>
  <c r="CD1331" i="19"/>
  <c r="CD1335" i="19"/>
  <c r="CD1318" i="19"/>
  <c r="CD1324" i="19"/>
  <c r="CD1328" i="19"/>
  <c r="CD1332" i="19"/>
  <c r="CD1336" i="19"/>
  <c r="CD1314" i="19"/>
  <c r="CD1325" i="19"/>
  <c r="CD1329" i="19"/>
  <c r="CD1333" i="19"/>
  <c r="CD1326" i="19"/>
  <c r="CD1340" i="19"/>
  <c r="CD1344" i="19"/>
  <c r="CD1348" i="19"/>
  <c r="CD1330" i="19"/>
  <c r="CD1337" i="19"/>
  <c r="CD1341" i="19"/>
  <c r="CD1345" i="19"/>
  <c r="CD1334" i="19"/>
  <c r="CD1338" i="19"/>
  <c r="CD1342" i="19"/>
  <c r="CD1346" i="19"/>
  <c r="CD1339" i="19"/>
  <c r="CD1349" i="19"/>
  <c r="CD1353" i="19"/>
  <c r="CD1357" i="19"/>
  <c r="CD1361" i="19"/>
  <c r="CD1343" i="19"/>
  <c r="CD1350" i="19"/>
  <c r="CD1354" i="19"/>
  <c r="CD1358" i="19"/>
  <c r="CD1362" i="19"/>
  <c r="CD1347" i="19"/>
  <c r="CD1351" i="19"/>
  <c r="CD1355" i="19"/>
  <c r="CD1359" i="19"/>
  <c r="CD1363" i="19"/>
  <c r="CD1360" i="19"/>
  <c r="CD1364" i="19"/>
  <c r="CD1356" i="19"/>
  <c r="CD1365" i="19"/>
  <c r="CD1352" i="19"/>
  <c r="CD1366" i="19"/>
  <c r="CD1322" i="19"/>
  <c r="CD1367" i="19"/>
  <c r="AW1369" i="19"/>
  <c r="BP1369" i="19"/>
  <c r="BI1369" i="19"/>
  <c r="D25" i="8"/>
  <c r="AR387" i="19"/>
  <c r="D11" i="8"/>
  <c r="E387" i="19"/>
  <c r="S273" i="13"/>
  <c r="S265" i="13"/>
  <c r="S271" i="13"/>
  <c r="R1197" i="19"/>
  <c r="BO1369" i="19"/>
  <c r="BN1369" i="19"/>
  <c r="AY1369" i="19"/>
  <c r="BA1369" i="19"/>
  <c r="BQ1369" i="19"/>
  <c r="BE1369" i="19"/>
  <c r="E760" i="20"/>
  <c r="E753" i="20"/>
  <c r="E771" i="20"/>
  <c r="E783" i="20"/>
  <c r="E748" i="20"/>
  <c r="E761" i="20"/>
  <c r="E784" i="20"/>
  <c r="E773" i="20"/>
  <c r="E780" i="20"/>
  <c r="E757" i="20"/>
  <c r="F1198" i="19"/>
  <c r="F1196" i="19"/>
  <c r="J1148" i="19"/>
  <c r="AI1368" i="19"/>
  <c r="N1148" i="19"/>
  <c r="R1148" i="19"/>
  <c r="R1140" i="19"/>
  <c r="J1140" i="19"/>
  <c r="AA1368" i="19"/>
  <c r="N1140" i="19"/>
  <c r="J1144" i="19"/>
  <c r="N1144" i="19"/>
  <c r="AE1368" i="19"/>
  <c r="R1144" i="19"/>
  <c r="N1153" i="19"/>
  <c r="AN1368" i="19"/>
  <c r="J1153" i="19"/>
  <c r="R1153" i="19"/>
  <c r="H1368" i="19"/>
  <c r="J1121" i="19"/>
  <c r="N1121" i="19"/>
  <c r="R1121" i="19"/>
  <c r="O254" i="13"/>
  <c r="AC1368" i="19"/>
  <c r="J1142" i="19"/>
  <c r="N1142" i="19"/>
  <c r="R1142" i="19"/>
  <c r="AD1368" i="19"/>
  <c r="J1143" i="19"/>
  <c r="N1143" i="19"/>
  <c r="R1143" i="19"/>
  <c r="T1368" i="19"/>
  <c r="N1133" i="19"/>
  <c r="J1133" i="19"/>
  <c r="R1133" i="19"/>
  <c r="U1368" i="19"/>
  <c r="N1134" i="19"/>
  <c r="J1134" i="19"/>
  <c r="R1134" i="19"/>
  <c r="J1147" i="19"/>
  <c r="AH1368" i="19"/>
  <c r="N1147" i="19"/>
  <c r="R1147" i="19"/>
  <c r="E778" i="20"/>
  <c r="E781" i="20"/>
  <c r="E766" i="20"/>
  <c r="E767" i="20"/>
  <c r="E750" i="20"/>
  <c r="N1132" i="19"/>
  <c r="J1132" i="19"/>
  <c r="R1132" i="19"/>
  <c r="S1368" i="19"/>
  <c r="W1368" i="19"/>
  <c r="N1136" i="19"/>
  <c r="J1136" i="19"/>
  <c r="R1136" i="19"/>
  <c r="O1368" i="19"/>
  <c r="J1128" i="19"/>
  <c r="N1128" i="19"/>
  <c r="R1128" i="19"/>
  <c r="L1368" i="19"/>
  <c r="N1125" i="19"/>
  <c r="J1125" i="19"/>
  <c r="R1125" i="19"/>
  <c r="O258" i="13"/>
  <c r="N1138" i="19"/>
  <c r="J1138" i="19"/>
  <c r="Y1368" i="19"/>
  <c r="R1138" i="19"/>
  <c r="J1127" i="19"/>
  <c r="N1127" i="19"/>
  <c r="N1368" i="19"/>
  <c r="R1127" i="19"/>
  <c r="O260" i="13"/>
  <c r="G1368" i="19"/>
  <c r="N1120" i="19"/>
  <c r="J1120" i="19"/>
  <c r="R1120" i="19"/>
  <c r="O253" i="13"/>
  <c r="N1123" i="19"/>
  <c r="J1123" i="19"/>
  <c r="J1368" i="19"/>
  <c r="R1123" i="19"/>
  <c r="O256" i="13"/>
  <c r="J1130" i="19"/>
  <c r="N1130" i="19"/>
  <c r="Q1368" i="19"/>
  <c r="R1130" i="19"/>
  <c r="E785" i="20"/>
  <c r="E756" i="20"/>
  <c r="E751" i="20"/>
  <c r="N1135" i="19"/>
  <c r="J1135" i="19"/>
  <c r="V1368" i="19"/>
  <c r="R1135" i="19"/>
  <c r="J1141" i="19"/>
  <c r="AB1368" i="19"/>
  <c r="N1141" i="19"/>
  <c r="R1141" i="19"/>
  <c r="J1145" i="19"/>
  <c r="N1145" i="19"/>
  <c r="AF1368" i="19"/>
  <c r="R1145" i="19"/>
  <c r="AJ1368" i="19"/>
  <c r="N1149" i="19"/>
  <c r="J1149" i="19"/>
  <c r="R1149" i="19"/>
  <c r="N1155" i="19"/>
  <c r="AP1368" i="19"/>
  <c r="J1155" i="19"/>
  <c r="R1155" i="19"/>
  <c r="R1368" i="19"/>
  <c r="J1131" i="19"/>
  <c r="N1131" i="19"/>
  <c r="R1131" i="19"/>
  <c r="N1152" i="19"/>
  <c r="AM1368" i="19"/>
  <c r="J1152" i="19"/>
  <c r="R1152" i="19"/>
  <c r="J1119" i="19"/>
  <c r="F1368" i="19"/>
  <c r="N1119" i="19"/>
  <c r="R1119" i="19"/>
  <c r="O252" i="13"/>
  <c r="AK1368" i="19"/>
  <c r="J1150" i="19"/>
  <c r="N1150" i="19"/>
  <c r="R1150" i="19"/>
  <c r="E754" i="20"/>
  <c r="E749" i="20"/>
  <c r="E769" i="20"/>
  <c r="E786" i="20"/>
  <c r="E762" i="20"/>
  <c r="E770" i="20"/>
  <c r="E779" i="20"/>
  <c r="E763" i="20"/>
  <c r="E772" i="20"/>
  <c r="N1156" i="19"/>
  <c r="AQ1368" i="19"/>
  <c r="J1156" i="19"/>
  <c r="R1156" i="19"/>
  <c r="K1368" i="19"/>
  <c r="N1124" i="19"/>
  <c r="J1124" i="19"/>
  <c r="R1124" i="19"/>
  <c r="O257" i="13"/>
  <c r="J1151" i="19"/>
  <c r="N1151" i="19"/>
  <c r="AL1368" i="19"/>
  <c r="R1151" i="19"/>
  <c r="J1139" i="19"/>
  <c r="Z1368" i="19"/>
  <c r="N1139" i="19"/>
  <c r="R1139" i="19"/>
  <c r="P1368" i="19"/>
  <c r="N1129" i="19"/>
  <c r="J1129" i="19"/>
  <c r="R1129" i="19"/>
  <c r="J1137" i="19"/>
  <c r="N1137" i="19"/>
  <c r="X1368" i="19"/>
  <c r="R1137" i="19"/>
  <c r="J1154" i="19"/>
  <c r="N1154" i="19"/>
  <c r="AO1368" i="19"/>
  <c r="R1154" i="19"/>
  <c r="M1368" i="19"/>
  <c r="J1126" i="19"/>
  <c r="N1126" i="19"/>
  <c r="R1126" i="19"/>
  <c r="O259" i="13"/>
  <c r="J1122" i="19"/>
  <c r="I1368" i="19"/>
  <c r="N1122" i="19"/>
  <c r="R1122" i="19"/>
  <c r="O255" i="13"/>
  <c r="J1146" i="19"/>
  <c r="AG1368" i="19"/>
  <c r="N1146" i="19"/>
  <c r="R1146" i="19"/>
  <c r="E768" i="20"/>
  <c r="E758" i="20"/>
  <c r="E752" i="20"/>
  <c r="E776" i="20"/>
  <c r="D21" i="6"/>
  <c r="H21" i="6"/>
  <c r="H23" i="6" s="1"/>
  <c r="L21" i="6"/>
  <c r="L23" i="6" s="1"/>
  <c r="P21" i="6"/>
  <c r="P23" i="6" s="1"/>
  <c r="T21" i="6"/>
  <c r="T23" i="6" s="1"/>
  <c r="X21" i="6"/>
  <c r="AB21" i="6"/>
  <c r="AF21" i="6"/>
  <c r="AJ21" i="6"/>
  <c r="AN21" i="6"/>
  <c r="E21" i="6"/>
  <c r="E23" i="6" s="1"/>
  <c r="I21" i="6"/>
  <c r="I23" i="6" s="1"/>
  <c r="M21" i="6"/>
  <c r="M23" i="6" s="1"/>
  <c r="Q21" i="6"/>
  <c r="Q23" i="6" s="1"/>
  <c r="U21" i="6"/>
  <c r="U23" i="6" s="1"/>
  <c r="Y21" i="6"/>
  <c r="AC21" i="6"/>
  <c r="AG21" i="6"/>
  <c r="AK21" i="6"/>
  <c r="AO21" i="6"/>
  <c r="F21" i="6"/>
  <c r="F23" i="6" s="1"/>
  <c r="J21" i="6"/>
  <c r="J23" i="6" s="1"/>
  <c r="N21" i="6"/>
  <c r="N23" i="6" s="1"/>
  <c r="R21" i="6"/>
  <c r="R23" i="6" s="1"/>
  <c r="V21" i="6"/>
  <c r="V23" i="6" s="1"/>
  <c r="Z21" i="6"/>
  <c r="AD21" i="6"/>
  <c r="AH21" i="6"/>
  <c r="AL21" i="6"/>
  <c r="AP21" i="6"/>
  <c r="G21" i="6"/>
  <c r="G23" i="6" s="1"/>
  <c r="K21" i="6"/>
  <c r="K23" i="6" s="1"/>
  <c r="O21" i="6"/>
  <c r="O23" i="6" s="1"/>
  <c r="S21" i="6"/>
  <c r="S23" i="6" s="1"/>
  <c r="W21" i="6"/>
  <c r="W23" i="6" s="1"/>
  <c r="AA21" i="6"/>
  <c r="AE21" i="6"/>
  <c r="AI21" i="6"/>
  <c r="AM21" i="6"/>
  <c r="D21" i="7"/>
  <c r="D23" i="7" s="1"/>
  <c r="S21" i="7"/>
  <c r="S23" i="7" s="1"/>
  <c r="AI21" i="7"/>
  <c r="G21" i="7"/>
  <c r="G23" i="7" s="1"/>
  <c r="W21" i="7"/>
  <c r="W23" i="7" s="1"/>
  <c r="AM21" i="7"/>
  <c r="K21" i="7"/>
  <c r="K23" i="7" s="1"/>
  <c r="AA21" i="7"/>
  <c r="O21" i="7"/>
  <c r="O23" i="7" s="1"/>
  <c r="AE21" i="7"/>
  <c r="AH21" i="7"/>
  <c r="R21" i="7"/>
  <c r="R23" i="7" s="1"/>
  <c r="AO21" i="7"/>
  <c r="Y21" i="7"/>
  <c r="I21" i="7"/>
  <c r="I23" i="7" s="1"/>
  <c r="AF21" i="7"/>
  <c r="P21" i="7"/>
  <c r="P23" i="7" s="1"/>
  <c r="AD21" i="7"/>
  <c r="N21" i="7"/>
  <c r="N23" i="7" s="1"/>
  <c r="AK21" i="7"/>
  <c r="U21" i="7"/>
  <c r="U23" i="7" s="1"/>
  <c r="E21" i="7"/>
  <c r="E23" i="7" s="1"/>
  <c r="AB21" i="7"/>
  <c r="L21" i="7"/>
  <c r="L23" i="7" s="1"/>
  <c r="AP21" i="7"/>
  <c r="Z21" i="7"/>
  <c r="J21" i="7"/>
  <c r="J23" i="7" s="1"/>
  <c r="AG21" i="7"/>
  <c r="Q21" i="7"/>
  <c r="Q23" i="7" s="1"/>
  <c r="AN21" i="7"/>
  <c r="X21" i="7"/>
  <c r="H21" i="7"/>
  <c r="H23" i="7" s="1"/>
  <c r="AL21" i="7"/>
  <c r="V21" i="7"/>
  <c r="V23" i="7" s="1"/>
  <c r="F21" i="7"/>
  <c r="F23" i="7" s="1"/>
  <c r="AC21" i="7"/>
  <c r="M21" i="7"/>
  <c r="M23" i="7" s="1"/>
  <c r="AJ21" i="7"/>
  <c r="T21" i="7"/>
  <c r="T23" i="7" s="1"/>
  <c r="R220" i="19"/>
  <c r="J220" i="19"/>
  <c r="N220" i="19"/>
  <c r="N259" i="19"/>
  <c r="R259" i="19"/>
  <c r="R299" i="19" s="1"/>
  <c r="J259" i="19"/>
  <c r="O21" i="12"/>
  <c r="O19" i="12"/>
  <c r="O15" i="13"/>
  <c r="F300" i="19"/>
  <c r="F298" i="19"/>
  <c r="O251" i="12"/>
  <c r="O73" i="12"/>
  <c r="D34" i="7"/>
  <c r="W39" i="7" s="1"/>
  <c r="O24" i="12"/>
  <c r="O277" i="13"/>
  <c r="D55" i="6"/>
  <c r="O17" i="12"/>
  <c r="J1197" i="19"/>
  <c r="S264" i="13"/>
  <c r="O278" i="13"/>
  <c r="G55" i="6"/>
  <c r="O16" i="12"/>
  <c r="F299" i="19"/>
  <c r="O264" i="12"/>
  <c r="M470" i="19"/>
  <c r="S259" i="12"/>
  <c r="O259" i="12"/>
  <c r="S251" i="13"/>
  <c r="O74" i="12"/>
  <c r="S254" i="12"/>
  <c r="H470" i="19"/>
  <c r="O254" i="12"/>
  <c r="S258" i="12"/>
  <c r="L470" i="19"/>
  <c r="O258" i="12"/>
  <c r="N1197" i="19"/>
  <c r="O79" i="13" s="1"/>
  <c r="F190" i="13" s="1"/>
  <c r="O66" i="13"/>
  <c r="J61" i="12"/>
  <c r="O69" i="12"/>
  <c r="O20" i="12"/>
  <c r="AS34" i="6"/>
  <c r="CD1369" i="19" l="1"/>
  <c r="AS1369" i="19"/>
  <c r="BF1369" i="19"/>
  <c r="E1369" i="19"/>
  <c r="BL1369" i="19"/>
  <c r="J1290" i="19"/>
  <c r="J1294" i="19"/>
  <c r="J1291" i="19"/>
  <c r="J1292" i="19"/>
  <c r="J1295" i="19"/>
  <c r="J1296" i="19"/>
  <c r="J1293" i="19"/>
  <c r="J1299" i="19"/>
  <c r="J1300" i="19"/>
  <c r="J1303" i="19"/>
  <c r="J1307" i="19"/>
  <c r="J1304" i="19"/>
  <c r="J1297" i="19"/>
  <c r="J1305" i="19"/>
  <c r="J1308" i="19"/>
  <c r="J1312" i="19"/>
  <c r="J1298" i="19"/>
  <c r="J1302" i="19"/>
  <c r="J1309" i="19"/>
  <c r="J1313" i="19"/>
  <c r="J1306" i="19"/>
  <c r="J1310" i="19"/>
  <c r="J1314" i="19"/>
  <c r="J1319" i="19"/>
  <c r="J1316" i="19"/>
  <c r="J1320" i="19"/>
  <c r="J1317" i="19"/>
  <c r="J1321" i="19"/>
  <c r="J1311" i="19"/>
  <c r="J1323" i="19"/>
  <c r="J1327" i="19"/>
  <c r="J1331" i="19"/>
  <c r="J1335" i="19"/>
  <c r="J1301" i="19"/>
  <c r="J1324" i="19"/>
  <c r="J1328" i="19"/>
  <c r="J1332" i="19"/>
  <c r="J1336" i="19"/>
  <c r="J1325" i="19"/>
  <c r="J1329" i="19"/>
  <c r="J1333" i="19"/>
  <c r="J1337" i="19"/>
  <c r="J1334" i="19"/>
  <c r="J1340" i="19"/>
  <c r="J1344" i="19"/>
  <c r="J1348" i="19"/>
  <c r="J1318" i="19"/>
  <c r="J1341" i="19"/>
  <c r="J1345" i="19"/>
  <c r="J1349" i="19"/>
  <c r="J1326" i="19"/>
  <c r="J1338" i="19"/>
  <c r="J1342" i="19"/>
  <c r="J1346" i="19"/>
  <c r="J1350" i="19"/>
  <c r="J1347" i="19"/>
  <c r="J1353" i="19"/>
  <c r="J1357" i="19"/>
  <c r="J1361" i="19"/>
  <c r="J1330" i="19"/>
  <c r="J1354" i="19"/>
  <c r="J1358" i="19"/>
  <c r="J1362" i="19"/>
  <c r="J1315" i="19"/>
  <c r="J1339" i="19"/>
  <c r="J1351" i="19"/>
  <c r="J1355" i="19"/>
  <c r="J1359" i="19"/>
  <c r="J1363" i="19"/>
  <c r="J1343" i="19"/>
  <c r="J1352" i="19"/>
  <c r="J1356" i="19"/>
  <c r="J1365" i="19"/>
  <c r="J1322" i="19"/>
  <c r="J1360" i="19"/>
  <c r="J1364" i="19"/>
  <c r="J1366" i="19"/>
  <c r="J1367" i="19"/>
  <c r="N1290" i="19"/>
  <c r="N1294" i="19"/>
  <c r="N1291" i="19"/>
  <c r="N1292" i="19"/>
  <c r="N1295" i="19"/>
  <c r="N1296" i="19"/>
  <c r="N1299" i="19"/>
  <c r="N1300" i="19"/>
  <c r="N1293" i="19"/>
  <c r="N1297" i="19"/>
  <c r="N1298" i="19"/>
  <c r="N1303" i="19"/>
  <c r="N1307" i="19"/>
  <c r="N1304" i="19"/>
  <c r="N1301" i="19"/>
  <c r="N1305" i="19"/>
  <c r="N1312" i="19"/>
  <c r="N1309" i="19"/>
  <c r="N1313" i="19"/>
  <c r="N1302" i="19"/>
  <c r="N1310" i="19"/>
  <c r="N1314" i="19"/>
  <c r="N1311" i="19"/>
  <c r="N1319" i="19"/>
  <c r="N1316" i="19"/>
  <c r="N1320" i="19"/>
  <c r="N1315" i="19"/>
  <c r="N1317" i="19"/>
  <c r="N1321" i="19"/>
  <c r="N1318" i="19"/>
  <c r="N1323" i="19"/>
  <c r="N1327" i="19"/>
  <c r="N1331" i="19"/>
  <c r="N1335" i="19"/>
  <c r="N1324" i="19"/>
  <c r="N1328" i="19"/>
  <c r="N1332" i="19"/>
  <c r="N1336" i="19"/>
  <c r="N1308" i="19"/>
  <c r="N1322" i="19"/>
  <c r="N1325" i="19"/>
  <c r="N1329" i="19"/>
  <c r="N1333" i="19"/>
  <c r="N1337" i="19"/>
  <c r="N1330" i="19"/>
  <c r="N1340" i="19"/>
  <c r="N1344" i="19"/>
  <c r="N1348" i="19"/>
  <c r="N1306" i="19"/>
  <c r="N1334" i="19"/>
  <c r="N1341" i="19"/>
  <c r="N1345" i="19"/>
  <c r="N1349" i="19"/>
  <c r="N1338" i="19"/>
  <c r="N1342" i="19"/>
  <c r="N1346" i="19"/>
  <c r="N1350" i="19"/>
  <c r="N1343" i="19"/>
  <c r="N1353" i="19"/>
  <c r="N1357" i="19"/>
  <c r="N1361" i="19"/>
  <c r="N1347" i="19"/>
  <c r="N1354" i="19"/>
  <c r="N1358" i="19"/>
  <c r="N1362" i="19"/>
  <c r="N1326" i="19"/>
  <c r="N1351" i="19"/>
  <c r="N1355" i="19"/>
  <c r="N1359" i="19"/>
  <c r="N1363" i="19"/>
  <c r="N1364" i="19"/>
  <c r="N1360" i="19"/>
  <c r="N1339" i="19"/>
  <c r="N1352" i="19"/>
  <c r="N1365" i="19"/>
  <c r="N1367" i="19"/>
  <c r="N1356" i="19"/>
  <c r="N1366" i="19"/>
  <c r="W1293" i="19"/>
  <c r="W1290" i="19"/>
  <c r="W1294" i="19"/>
  <c r="W1291" i="19"/>
  <c r="W1295" i="19"/>
  <c r="W1292" i="19"/>
  <c r="W1296" i="19"/>
  <c r="W1298" i="19"/>
  <c r="W1297" i="19"/>
  <c r="W1299" i="19"/>
  <c r="W1300" i="19"/>
  <c r="W1302" i="19"/>
  <c r="W1306" i="19"/>
  <c r="W1301" i="19"/>
  <c r="W1303" i="19"/>
  <c r="W1307" i="19"/>
  <c r="W1304" i="19"/>
  <c r="W1311" i="19"/>
  <c r="W1315" i="19"/>
  <c r="W1312" i="19"/>
  <c r="W1305" i="19"/>
  <c r="W1308" i="19"/>
  <c r="W1309" i="19"/>
  <c r="W1313" i="19"/>
  <c r="W1314" i="19"/>
  <c r="W1318" i="19"/>
  <c r="W1322" i="19"/>
  <c r="W1319" i="19"/>
  <c r="W1316" i="19"/>
  <c r="W1320" i="19"/>
  <c r="W1310" i="19"/>
  <c r="W1321" i="19"/>
  <c r="W1326" i="19"/>
  <c r="W1330" i="19"/>
  <c r="W1334" i="19"/>
  <c r="W1323" i="19"/>
  <c r="W1327" i="19"/>
  <c r="W1331" i="19"/>
  <c r="W1335" i="19"/>
  <c r="W1324" i="19"/>
  <c r="W1328" i="19"/>
  <c r="W1332" i="19"/>
  <c r="W1336" i="19"/>
  <c r="W1333" i="19"/>
  <c r="W1339" i="19"/>
  <c r="W1343" i="19"/>
  <c r="W1347" i="19"/>
  <c r="W1317" i="19"/>
  <c r="W1340" i="19"/>
  <c r="W1344" i="19"/>
  <c r="W1348" i="19"/>
  <c r="W1325" i="19"/>
  <c r="W1341" i="19"/>
  <c r="W1345" i="19"/>
  <c r="W1349" i="19"/>
  <c r="W1337" i="19"/>
  <c r="W1346" i="19"/>
  <c r="W1352" i="19"/>
  <c r="W1356" i="19"/>
  <c r="W1360" i="19"/>
  <c r="W1364" i="19"/>
  <c r="W1329" i="19"/>
  <c r="W1350" i="19"/>
  <c r="W1353" i="19"/>
  <c r="W1357" i="19"/>
  <c r="W1361" i="19"/>
  <c r="W1338" i="19"/>
  <c r="W1354" i="19"/>
  <c r="W1358" i="19"/>
  <c r="W1362" i="19"/>
  <c r="W1342" i="19"/>
  <c r="W1351" i="19"/>
  <c r="W1367" i="19"/>
  <c r="W1355" i="19"/>
  <c r="W1363" i="19"/>
  <c r="W1366" i="19"/>
  <c r="W1359" i="19"/>
  <c r="W1365" i="19"/>
  <c r="Z1290" i="19"/>
  <c r="Z1294" i="19"/>
  <c r="Z1291" i="19"/>
  <c r="Z1292" i="19"/>
  <c r="Z1295" i="19"/>
  <c r="Z1296" i="19"/>
  <c r="Z1293" i="19"/>
  <c r="Z1299" i="19"/>
  <c r="Z1300" i="19"/>
  <c r="Z1303" i="19"/>
  <c r="Z1307" i="19"/>
  <c r="Z1297" i="19"/>
  <c r="Z1304" i="19"/>
  <c r="Z1305" i="19"/>
  <c r="Z1308" i="19"/>
  <c r="Z1312" i="19"/>
  <c r="Z1302" i="19"/>
  <c r="Z1309" i="19"/>
  <c r="Z1313" i="19"/>
  <c r="Z1298" i="19"/>
  <c r="Z1301" i="19"/>
  <c r="Z1306" i="19"/>
  <c r="Z1310" i="19"/>
  <c r="Z1314" i="19"/>
  <c r="Z1319" i="19"/>
  <c r="Z1316" i="19"/>
  <c r="Z1320" i="19"/>
  <c r="Z1317" i="19"/>
  <c r="Z1321" i="19"/>
  <c r="Z1323" i="19"/>
  <c r="Z1327" i="19"/>
  <c r="Z1331" i="19"/>
  <c r="Z1335" i="19"/>
  <c r="Z1311" i="19"/>
  <c r="Z1324" i="19"/>
  <c r="Z1328" i="19"/>
  <c r="Z1332" i="19"/>
  <c r="Z1336" i="19"/>
  <c r="Z1315" i="19"/>
  <c r="Z1325" i="19"/>
  <c r="Z1329" i="19"/>
  <c r="Z1333" i="19"/>
  <c r="Z1337" i="19"/>
  <c r="Z1334" i="19"/>
  <c r="Z1340" i="19"/>
  <c r="Z1344" i="19"/>
  <c r="Z1348" i="19"/>
  <c r="Z1341" i="19"/>
  <c r="Z1345" i="19"/>
  <c r="Z1349" i="19"/>
  <c r="Z1318" i="19"/>
  <c r="Z1322" i="19"/>
  <c r="Z1326" i="19"/>
  <c r="Z1338" i="19"/>
  <c r="Z1342" i="19"/>
  <c r="Z1346" i="19"/>
  <c r="Z1350" i="19"/>
  <c r="Z1347" i="19"/>
  <c r="Z1353" i="19"/>
  <c r="Z1357" i="19"/>
  <c r="Z1361" i="19"/>
  <c r="Z1354" i="19"/>
  <c r="Z1358" i="19"/>
  <c r="Z1362" i="19"/>
  <c r="Z1330" i="19"/>
  <c r="Z1339" i="19"/>
  <c r="Z1351" i="19"/>
  <c r="Z1355" i="19"/>
  <c r="Z1359" i="19"/>
  <c r="Z1363" i="19"/>
  <c r="Z1352" i="19"/>
  <c r="Z1343" i="19"/>
  <c r="Z1356" i="19"/>
  <c r="Z1365" i="19"/>
  <c r="Z1367" i="19"/>
  <c r="Z1360" i="19"/>
  <c r="Z1364" i="19"/>
  <c r="Z1366" i="19"/>
  <c r="AK1291" i="19"/>
  <c r="AK1292" i="19"/>
  <c r="AK1293" i="19"/>
  <c r="AK1296" i="19"/>
  <c r="AK1294" i="19"/>
  <c r="AK1300" i="19"/>
  <c r="AK1290" i="19"/>
  <c r="AK1298" i="19"/>
  <c r="AK1304" i="19"/>
  <c r="AK1299" i="19"/>
  <c r="AK1301" i="19"/>
  <c r="AK1305" i="19"/>
  <c r="AK1295" i="19"/>
  <c r="AK1302" i="19"/>
  <c r="AK1306" i="19"/>
  <c r="AK1307" i="19"/>
  <c r="AK1309" i="19"/>
  <c r="AK1313" i="19"/>
  <c r="AK1310" i="19"/>
  <c r="AK1314" i="19"/>
  <c r="AK1297" i="19"/>
  <c r="AK1311" i="19"/>
  <c r="AK1308" i="19"/>
  <c r="AK1316" i="19"/>
  <c r="AK1320" i="19"/>
  <c r="AK1312" i="19"/>
  <c r="AK1317" i="19"/>
  <c r="AK1321" i="19"/>
  <c r="AK1303" i="19"/>
  <c r="AK1318" i="19"/>
  <c r="AK1315" i="19"/>
  <c r="AK1324" i="19"/>
  <c r="AK1328" i="19"/>
  <c r="AK1332" i="19"/>
  <c r="AK1336" i="19"/>
  <c r="AK1319" i="19"/>
  <c r="AK1325" i="19"/>
  <c r="AK1329" i="19"/>
  <c r="AK1333" i="19"/>
  <c r="AK1326" i="19"/>
  <c r="AK1330" i="19"/>
  <c r="AK1334" i="19"/>
  <c r="AK1322" i="19"/>
  <c r="AK1327" i="19"/>
  <c r="AK1337" i="19"/>
  <c r="AK1341" i="19"/>
  <c r="AK1345" i="19"/>
  <c r="AK1349" i="19"/>
  <c r="AK1331" i="19"/>
  <c r="AK1338" i="19"/>
  <c r="AK1342" i="19"/>
  <c r="AK1346" i="19"/>
  <c r="AK1335" i="19"/>
  <c r="AK1339" i="19"/>
  <c r="AK1343" i="19"/>
  <c r="AK1347" i="19"/>
  <c r="AK1340" i="19"/>
  <c r="AK1350" i="19"/>
  <c r="AK1354" i="19"/>
  <c r="AK1358" i="19"/>
  <c r="AK1362" i="19"/>
  <c r="AK1323" i="19"/>
  <c r="AK1344" i="19"/>
  <c r="AK1351" i="19"/>
  <c r="AK1355" i="19"/>
  <c r="AK1359" i="19"/>
  <c r="AK1363" i="19"/>
  <c r="AK1348" i="19"/>
  <c r="AK1352" i="19"/>
  <c r="AK1356" i="19"/>
  <c r="AK1360" i="19"/>
  <c r="AK1361" i="19"/>
  <c r="AK1365" i="19"/>
  <c r="AK1357" i="19"/>
  <c r="AK1364" i="19"/>
  <c r="AK1366" i="19"/>
  <c r="AK1353" i="19"/>
  <c r="AK1367" i="19"/>
  <c r="AF1292" i="19"/>
  <c r="AF1293" i="19"/>
  <c r="AF1290" i="19"/>
  <c r="AF1297" i="19"/>
  <c r="AF1291" i="19"/>
  <c r="AF1294" i="19"/>
  <c r="AF1295" i="19"/>
  <c r="AF1296" i="19"/>
  <c r="AF1298" i="19"/>
  <c r="AF1299" i="19"/>
  <c r="AF1301" i="19"/>
  <c r="AF1305" i="19"/>
  <c r="AF1302" i="19"/>
  <c r="AF1306" i="19"/>
  <c r="AF1303" i="19"/>
  <c r="AF1307" i="19"/>
  <c r="AF1310" i="19"/>
  <c r="AF1314" i="19"/>
  <c r="AF1300" i="19"/>
  <c r="AF1304" i="19"/>
  <c r="AF1311" i="19"/>
  <c r="AF1308" i="19"/>
  <c r="AF1312" i="19"/>
  <c r="AF1317" i="19"/>
  <c r="AF1321" i="19"/>
  <c r="AF1318" i="19"/>
  <c r="AF1309" i="19"/>
  <c r="AF1319" i="19"/>
  <c r="AF1325" i="19"/>
  <c r="AF1329" i="19"/>
  <c r="AF1333" i="19"/>
  <c r="AF1337" i="19"/>
  <c r="AF1326" i="19"/>
  <c r="AF1330" i="19"/>
  <c r="AF1334" i="19"/>
  <c r="AF1316" i="19"/>
  <c r="AF1323" i="19"/>
  <c r="AF1327" i="19"/>
  <c r="AF1331" i="19"/>
  <c r="AF1335" i="19"/>
  <c r="AF1313" i="19"/>
  <c r="AF1315" i="19"/>
  <c r="AF1320" i="19"/>
  <c r="AF1336" i="19"/>
  <c r="AF1338" i="19"/>
  <c r="AF1342" i="19"/>
  <c r="AF1346" i="19"/>
  <c r="AF1350" i="19"/>
  <c r="AF1324" i="19"/>
  <c r="AF1339" i="19"/>
  <c r="AF1343" i="19"/>
  <c r="AF1347" i="19"/>
  <c r="AF1328" i="19"/>
  <c r="AF1340" i="19"/>
  <c r="AF1344" i="19"/>
  <c r="AF1348" i="19"/>
  <c r="AF1322" i="19"/>
  <c r="AF1332" i="19"/>
  <c r="AF1349" i="19"/>
  <c r="AF1351" i="19"/>
  <c r="AF1355" i="19"/>
  <c r="AF1359" i="19"/>
  <c r="AF1363" i="19"/>
  <c r="AF1352" i="19"/>
  <c r="AF1356" i="19"/>
  <c r="AF1360" i="19"/>
  <c r="AF1341" i="19"/>
  <c r="AF1353" i="19"/>
  <c r="AF1357" i="19"/>
  <c r="AF1361" i="19"/>
  <c r="AF1354" i="19"/>
  <c r="AF1366" i="19"/>
  <c r="AF1345" i="19"/>
  <c r="AF1365" i="19"/>
  <c r="AF1358" i="19"/>
  <c r="AF1364" i="19"/>
  <c r="AF1367" i="19"/>
  <c r="AF1362" i="19"/>
  <c r="AH1290" i="19"/>
  <c r="AH1291" i="19"/>
  <c r="AH1292" i="19"/>
  <c r="AH1293" i="19"/>
  <c r="AH1294" i="19"/>
  <c r="AH1295" i="19"/>
  <c r="AH1296" i="19"/>
  <c r="AH1299" i="19"/>
  <c r="AH1297" i="19"/>
  <c r="AH1300" i="19"/>
  <c r="AH1303" i="19"/>
  <c r="AH1307" i="19"/>
  <c r="AH1298" i="19"/>
  <c r="AH1304" i="19"/>
  <c r="AH1301" i="19"/>
  <c r="AH1305" i="19"/>
  <c r="AH1306" i="19"/>
  <c r="AH1308" i="19"/>
  <c r="AH1312" i="19"/>
  <c r="AH1309" i="19"/>
  <c r="AH1313" i="19"/>
  <c r="AH1310" i="19"/>
  <c r="AH1314" i="19"/>
  <c r="AH1319" i="19"/>
  <c r="AH1302" i="19"/>
  <c r="AH1311" i="19"/>
  <c r="AH1315" i="19"/>
  <c r="AH1316" i="19"/>
  <c r="AH1320" i="19"/>
  <c r="AH1317" i="19"/>
  <c r="AH1321" i="19"/>
  <c r="AH1323" i="19"/>
  <c r="AH1327" i="19"/>
  <c r="AH1331" i="19"/>
  <c r="AH1335" i="19"/>
  <c r="AH1318" i="19"/>
  <c r="AH1322" i="19"/>
  <c r="AH1324" i="19"/>
  <c r="AH1328" i="19"/>
  <c r="AH1332" i="19"/>
  <c r="AH1336" i="19"/>
  <c r="AH1325" i="19"/>
  <c r="AH1329" i="19"/>
  <c r="AH1333" i="19"/>
  <c r="AH1326" i="19"/>
  <c r="AH1340" i="19"/>
  <c r="AH1344" i="19"/>
  <c r="AH1348" i="19"/>
  <c r="AH1330" i="19"/>
  <c r="AH1337" i="19"/>
  <c r="AH1341" i="19"/>
  <c r="AH1345" i="19"/>
  <c r="AH1349" i="19"/>
  <c r="AH1334" i="19"/>
  <c r="AH1338" i="19"/>
  <c r="AH1342" i="19"/>
  <c r="AH1346" i="19"/>
  <c r="AH1350" i="19"/>
  <c r="AH1339" i="19"/>
  <c r="AH1353" i="19"/>
  <c r="AH1357" i="19"/>
  <c r="AH1361" i="19"/>
  <c r="AH1343" i="19"/>
  <c r="AH1354" i="19"/>
  <c r="AH1358" i="19"/>
  <c r="AH1362" i="19"/>
  <c r="AH1347" i="19"/>
  <c r="AH1351" i="19"/>
  <c r="AH1355" i="19"/>
  <c r="AH1359" i="19"/>
  <c r="AH1363" i="19"/>
  <c r="AH1360" i="19"/>
  <c r="AH1356" i="19"/>
  <c r="AH1365" i="19"/>
  <c r="AH1364" i="19"/>
  <c r="AH1352" i="19"/>
  <c r="AH1366" i="19"/>
  <c r="AH1367" i="19"/>
  <c r="T1292" i="19"/>
  <c r="T1293" i="19"/>
  <c r="T1290" i="19"/>
  <c r="T1294" i="19"/>
  <c r="T1297" i="19"/>
  <c r="T1291" i="19"/>
  <c r="T1295" i="19"/>
  <c r="T1301" i="19"/>
  <c r="T1298" i="19"/>
  <c r="T1296" i="19"/>
  <c r="T1299" i="19"/>
  <c r="T1305" i="19"/>
  <c r="T1300" i="19"/>
  <c r="T1302" i="19"/>
  <c r="T1306" i="19"/>
  <c r="T1303" i="19"/>
  <c r="T1307" i="19"/>
  <c r="T1308" i="19"/>
  <c r="T1310" i="19"/>
  <c r="T1314" i="19"/>
  <c r="T1311" i="19"/>
  <c r="T1304" i="19"/>
  <c r="T1312" i="19"/>
  <c r="T1313" i="19"/>
  <c r="T1317" i="19"/>
  <c r="T1321" i="19"/>
  <c r="T1318" i="19"/>
  <c r="T1315" i="19"/>
  <c r="T1319" i="19"/>
  <c r="T1320" i="19"/>
  <c r="T1325" i="19"/>
  <c r="T1329" i="19"/>
  <c r="T1333" i="19"/>
  <c r="T1337" i="19"/>
  <c r="T1326" i="19"/>
  <c r="T1330" i="19"/>
  <c r="T1334" i="19"/>
  <c r="T1322" i="19"/>
  <c r="T1323" i="19"/>
  <c r="T1327" i="19"/>
  <c r="T1331" i="19"/>
  <c r="T1335" i="19"/>
  <c r="T1316" i="19"/>
  <c r="T1332" i="19"/>
  <c r="T1338" i="19"/>
  <c r="T1342" i="19"/>
  <c r="T1346" i="19"/>
  <c r="T1350" i="19"/>
  <c r="T1336" i="19"/>
  <c r="T1339" i="19"/>
  <c r="T1343" i="19"/>
  <c r="T1347" i="19"/>
  <c r="T1324" i="19"/>
  <c r="T1340" i="19"/>
  <c r="T1344" i="19"/>
  <c r="T1348" i="19"/>
  <c r="T1309" i="19"/>
  <c r="T1328" i="19"/>
  <c r="T1345" i="19"/>
  <c r="T1351" i="19"/>
  <c r="T1355" i="19"/>
  <c r="T1359" i="19"/>
  <c r="T1363" i="19"/>
  <c r="T1349" i="19"/>
  <c r="T1352" i="19"/>
  <c r="T1356" i="19"/>
  <c r="T1360" i="19"/>
  <c r="T1353" i="19"/>
  <c r="T1357" i="19"/>
  <c r="T1361" i="19"/>
  <c r="T1366" i="19"/>
  <c r="T1341" i="19"/>
  <c r="T1364" i="19"/>
  <c r="T1354" i="19"/>
  <c r="T1367" i="19"/>
  <c r="T1362" i="19"/>
  <c r="T1365" i="19"/>
  <c r="T1358" i="19"/>
  <c r="AC1291" i="19"/>
  <c r="AC1292" i="19"/>
  <c r="AC1293" i="19"/>
  <c r="AC1296" i="19"/>
  <c r="AC1290" i="19"/>
  <c r="AC1294" i="19"/>
  <c r="AC1300" i="19"/>
  <c r="AC1295" i="19"/>
  <c r="AC1297" i="19"/>
  <c r="AC1298" i="19"/>
  <c r="AC1304" i="19"/>
  <c r="AC1301" i="19"/>
  <c r="AC1305" i="19"/>
  <c r="AC1302" i="19"/>
  <c r="AC1306" i="19"/>
  <c r="AC1309" i="19"/>
  <c r="AC1313" i="19"/>
  <c r="AC1303" i="19"/>
  <c r="AC1310" i="19"/>
  <c r="AC1314" i="19"/>
  <c r="AC1307" i="19"/>
  <c r="AC1311" i="19"/>
  <c r="AC1316" i="19"/>
  <c r="AC1320" i="19"/>
  <c r="AC1315" i="19"/>
  <c r="AC1317" i="19"/>
  <c r="AC1321" i="19"/>
  <c r="AC1308" i="19"/>
  <c r="AC1318" i="19"/>
  <c r="AC1299" i="19"/>
  <c r="AC1324" i="19"/>
  <c r="AC1328" i="19"/>
  <c r="AC1332" i="19"/>
  <c r="AC1336" i="19"/>
  <c r="AC1322" i="19"/>
  <c r="AC1325" i="19"/>
  <c r="AC1329" i="19"/>
  <c r="AC1333" i="19"/>
  <c r="AC1312" i="19"/>
  <c r="AC1326" i="19"/>
  <c r="AC1330" i="19"/>
  <c r="AC1334" i="19"/>
  <c r="AC1335" i="19"/>
  <c r="AC1341" i="19"/>
  <c r="AC1345" i="19"/>
  <c r="AC1349" i="19"/>
  <c r="AC1323" i="19"/>
  <c r="AC1338" i="19"/>
  <c r="AC1342" i="19"/>
  <c r="AC1346" i="19"/>
  <c r="AC1327" i="19"/>
  <c r="AC1337" i="19"/>
  <c r="AC1339" i="19"/>
  <c r="AC1343" i="19"/>
  <c r="AC1347" i="19"/>
  <c r="AC1348" i="19"/>
  <c r="AC1350" i="19"/>
  <c r="AC1354" i="19"/>
  <c r="AC1358" i="19"/>
  <c r="AC1362" i="19"/>
  <c r="AC1351" i="19"/>
  <c r="AC1355" i="19"/>
  <c r="AC1359" i="19"/>
  <c r="AC1363" i="19"/>
  <c r="AC1340" i="19"/>
  <c r="AC1352" i="19"/>
  <c r="AC1356" i="19"/>
  <c r="AC1360" i="19"/>
  <c r="AC1364" i="19"/>
  <c r="AC1353" i="19"/>
  <c r="AC1365" i="19"/>
  <c r="AC1319" i="19"/>
  <c r="AC1331" i="19"/>
  <c r="AC1357" i="19"/>
  <c r="AC1366" i="19"/>
  <c r="AC1344" i="19"/>
  <c r="AC1361" i="19"/>
  <c r="AC1367" i="19"/>
  <c r="AN1292" i="19"/>
  <c r="AN1293" i="19"/>
  <c r="AN1290" i="19"/>
  <c r="AN1297" i="19"/>
  <c r="AN1294" i="19"/>
  <c r="AN1295" i="19"/>
  <c r="AN1298" i="19"/>
  <c r="AN1291" i="19"/>
  <c r="AN1299" i="19"/>
  <c r="AN1300" i="19"/>
  <c r="AN1301" i="19"/>
  <c r="AN1305" i="19"/>
  <c r="AN1302" i="19"/>
  <c r="AN1306" i="19"/>
  <c r="AN1303" i="19"/>
  <c r="AN1307" i="19"/>
  <c r="AN1310" i="19"/>
  <c r="AN1314" i="19"/>
  <c r="AN1311" i="19"/>
  <c r="AN1308" i="19"/>
  <c r="AN1312" i="19"/>
  <c r="AN1296" i="19"/>
  <c r="AN1309" i="19"/>
  <c r="AN1317" i="19"/>
  <c r="AN1321" i="19"/>
  <c r="AN1313" i="19"/>
  <c r="AN1318" i="19"/>
  <c r="AN1315" i="19"/>
  <c r="AN1319" i="19"/>
  <c r="AN1316" i="19"/>
  <c r="AN1325" i="19"/>
  <c r="AN1329" i="19"/>
  <c r="AN1333" i="19"/>
  <c r="AN1304" i="19"/>
  <c r="AN1320" i="19"/>
  <c r="AN1322" i="19"/>
  <c r="AN1326" i="19"/>
  <c r="AN1330" i="19"/>
  <c r="AN1334" i="19"/>
  <c r="AN1323" i="19"/>
  <c r="AN1327" i="19"/>
  <c r="AN1331" i="19"/>
  <c r="AN1335" i="19"/>
  <c r="AN1328" i="19"/>
  <c r="AN1338" i="19"/>
  <c r="AN1342" i="19"/>
  <c r="AN1346" i="19"/>
  <c r="AN1350" i="19"/>
  <c r="AN1332" i="19"/>
  <c r="AN1339" i="19"/>
  <c r="AN1343" i="19"/>
  <c r="AN1347" i="19"/>
  <c r="AN1336" i="19"/>
  <c r="AN1340" i="19"/>
  <c r="AN1344" i="19"/>
  <c r="AN1348" i="19"/>
  <c r="AN1341" i="19"/>
  <c r="AN1351" i="19"/>
  <c r="AN1355" i="19"/>
  <c r="AN1359" i="19"/>
  <c r="AN1363" i="19"/>
  <c r="AN1345" i="19"/>
  <c r="AN1352" i="19"/>
  <c r="AN1356" i="19"/>
  <c r="AN1360" i="19"/>
  <c r="AN1324" i="19"/>
  <c r="AN1349" i="19"/>
  <c r="AN1353" i="19"/>
  <c r="AN1357" i="19"/>
  <c r="AN1361" i="19"/>
  <c r="AN1362" i="19"/>
  <c r="AN1366" i="19"/>
  <c r="AN1364" i="19"/>
  <c r="AN1337" i="19"/>
  <c r="AN1367" i="19"/>
  <c r="AN1358" i="19"/>
  <c r="AN1365" i="19"/>
  <c r="AN1354" i="19"/>
  <c r="AA1293" i="19"/>
  <c r="AA1290" i="19"/>
  <c r="AA1294" i="19"/>
  <c r="AA1291" i="19"/>
  <c r="AA1295" i="19"/>
  <c r="AA1296" i="19"/>
  <c r="AA1297" i="19"/>
  <c r="AA1298" i="19"/>
  <c r="AA1299" i="19"/>
  <c r="AA1292" i="19"/>
  <c r="AA1300" i="19"/>
  <c r="AA1301" i="19"/>
  <c r="AA1302" i="19"/>
  <c r="AA1306" i="19"/>
  <c r="AA1303" i="19"/>
  <c r="AA1307" i="19"/>
  <c r="AA1304" i="19"/>
  <c r="AA1311" i="19"/>
  <c r="AA1315" i="19"/>
  <c r="AA1308" i="19"/>
  <c r="AA1312" i="19"/>
  <c r="AA1309" i="19"/>
  <c r="AA1313" i="19"/>
  <c r="AA1310" i="19"/>
  <c r="AA1318" i="19"/>
  <c r="AA1322" i="19"/>
  <c r="AA1314" i="19"/>
  <c r="AA1319" i="19"/>
  <c r="AA1316" i="19"/>
  <c r="AA1320" i="19"/>
  <c r="AA1317" i="19"/>
  <c r="AA1326" i="19"/>
  <c r="AA1330" i="19"/>
  <c r="AA1334" i="19"/>
  <c r="AA1321" i="19"/>
  <c r="AA1323" i="19"/>
  <c r="AA1327" i="19"/>
  <c r="AA1331" i="19"/>
  <c r="AA1335" i="19"/>
  <c r="AA1305" i="19"/>
  <c r="AA1324" i="19"/>
  <c r="AA1328" i="19"/>
  <c r="AA1332" i="19"/>
  <c r="AA1336" i="19"/>
  <c r="AA1329" i="19"/>
  <c r="AA1339" i="19"/>
  <c r="AA1343" i="19"/>
  <c r="AA1347" i="19"/>
  <c r="AA1333" i="19"/>
  <c r="AA1337" i="19"/>
  <c r="AA1340" i="19"/>
  <c r="AA1344" i="19"/>
  <c r="AA1348" i="19"/>
  <c r="AA1341" i="19"/>
  <c r="AA1345" i="19"/>
  <c r="AA1349" i="19"/>
  <c r="AA1342" i="19"/>
  <c r="AA1352" i="19"/>
  <c r="AA1356" i="19"/>
  <c r="AA1360" i="19"/>
  <c r="AA1364" i="19"/>
  <c r="AA1346" i="19"/>
  <c r="AA1353" i="19"/>
  <c r="AA1357" i="19"/>
  <c r="AA1361" i="19"/>
  <c r="AA1325" i="19"/>
  <c r="AA1354" i="19"/>
  <c r="AA1358" i="19"/>
  <c r="AA1362" i="19"/>
  <c r="AA1363" i="19"/>
  <c r="AA1367" i="19"/>
  <c r="AA1338" i="19"/>
  <c r="AA1350" i="19"/>
  <c r="AA1351" i="19"/>
  <c r="AA1355" i="19"/>
  <c r="AA1365" i="19"/>
  <c r="AA1359" i="19"/>
  <c r="AA1366" i="19"/>
  <c r="AG1291" i="19"/>
  <c r="AG1292" i="19"/>
  <c r="AG1293" i="19"/>
  <c r="AG1296" i="19"/>
  <c r="AG1290" i="19"/>
  <c r="AG1297" i="19"/>
  <c r="AG1300" i="19"/>
  <c r="AG1295" i="19"/>
  <c r="AG1298" i="19"/>
  <c r="AG1299" i="19"/>
  <c r="AG1304" i="19"/>
  <c r="AG1294" i="19"/>
  <c r="AG1301" i="19"/>
  <c r="AG1305" i="19"/>
  <c r="AG1302" i="19"/>
  <c r="AG1306" i="19"/>
  <c r="AG1309" i="19"/>
  <c r="AG1313" i="19"/>
  <c r="AG1310" i="19"/>
  <c r="AG1314" i="19"/>
  <c r="AG1303" i="19"/>
  <c r="AG1311" i="19"/>
  <c r="AG1312" i="19"/>
  <c r="AG1315" i="19"/>
  <c r="AG1316" i="19"/>
  <c r="AG1320" i="19"/>
  <c r="AG1307" i="19"/>
  <c r="AG1317" i="19"/>
  <c r="AG1321" i="19"/>
  <c r="AG1318" i="19"/>
  <c r="AG1319" i="19"/>
  <c r="AG1322" i="19"/>
  <c r="AG1324" i="19"/>
  <c r="AG1328" i="19"/>
  <c r="AG1332" i="19"/>
  <c r="AG1336" i="19"/>
  <c r="AG1325" i="19"/>
  <c r="AG1329" i="19"/>
  <c r="AG1333" i="19"/>
  <c r="AG1326" i="19"/>
  <c r="AG1330" i="19"/>
  <c r="AG1334" i="19"/>
  <c r="AG1331" i="19"/>
  <c r="AG1337" i="19"/>
  <c r="AG1341" i="19"/>
  <c r="AG1345" i="19"/>
  <c r="AG1349" i="19"/>
  <c r="AG1335" i="19"/>
  <c r="AG1338" i="19"/>
  <c r="AG1342" i="19"/>
  <c r="AG1346" i="19"/>
  <c r="AG1308" i="19"/>
  <c r="AG1323" i="19"/>
  <c r="AG1339" i="19"/>
  <c r="AG1343" i="19"/>
  <c r="AG1347" i="19"/>
  <c r="AG1327" i="19"/>
  <c r="AG1344" i="19"/>
  <c r="AG1354" i="19"/>
  <c r="AG1358" i="19"/>
  <c r="AG1362" i="19"/>
  <c r="AG1348" i="19"/>
  <c r="AG1351" i="19"/>
  <c r="AG1355" i="19"/>
  <c r="AG1359" i="19"/>
  <c r="AG1363" i="19"/>
  <c r="AG1350" i="19"/>
  <c r="AG1352" i="19"/>
  <c r="AG1356" i="19"/>
  <c r="AG1360" i="19"/>
  <c r="AG1365" i="19"/>
  <c r="AG1361" i="19"/>
  <c r="AG1353" i="19"/>
  <c r="AG1366" i="19"/>
  <c r="AG1357" i="19"/>
  <c r="AG1364" i="19"/>
  <c r="AG1367" i="19"/>
  <c r="AG1340" i="19"/>
  <c r="AO1291" i="19"/>
  <c r="AO1292" i="19"/>
  <c r="AO1293" i="19"/>
  <c r="AO1290" i="19"/>
  <c r="AO1296" i="19"/>
  <c r="AO1294" i="19"/>
  <c r="AO1295" i="19"/>
  <c r="AO1300" i="19"/>
  <c r="AO1297" i="19"/>
  <c r="AO1298" i="19"/>
  <c r="AO1304" i="19"/>
  <c r="AO1301" i="19"/>
  <c r="AO1305" i="19"/>
  <c r="AO1299" i="19"/>
  <c r="AO1302" i="19"/>
  <c r="AO1306" i="19"/>
  <c r="AO1303" i="19"/>
  <c r="AO1309" i="19"/>
  <c r="AO1313" i="19"/>
  <c r="AO1307" i="19"/>
  <c r="AO1310" i="19"/>
  <c r="AO1314" i="19"/>
  <c r="AO1311" i="19"/>
  <c r="AO1316" i="19"/>
  <c r="AO1320" i="19"/>
  <c r="AO1308" i="19"/>
  <c r="AO1317" i="19"/>
  <c r="AO1321" i="19"/>
  <c r="AO1312" i="19"/>
  <c r="AO1318" i="19"/>
  <c r="AO1324" i="19"/>
  <c r="AO1328" i="19"/>
  <c r="AO1332" i="19"/>
  <c r="AO1336" i="19"/>
  <c r="AO1315" i="19"/>
  <c r="AO1325" i="19"/>
  <c r="AO1329" i="19"/>
  <c r="AO1333" i="19"/>
  <c r="AO1319" i="19"/>
  <c r="AO1322" i="19"/>
  <c r="AO1326" i="19"/>
  <c r="AO1330" i="19"/>
  <c r="AO1334" i="19"/>
  <c r="AO1323" i="19"/>
  <c r="AO1337" i="19"/>
  <c r="AO1341" i="19"/>
  <c r="AO1345" i="19"/>
  <c r="AO1349" i="19"/>
  <c r="AO1327" i="19"/>
  <c r="AO1338" i="19"/>
  <c r="AO1342" i="19"/>
  <c r="AO1346" i="19"/>
  <c r="AO1331" i="19"/>
  <c r="AO1339" i="19"/>
  <c r="AO1343" i="19"/>
  <c r="AO1347" i="19"/>
  <c r="AO1354" i="19"/>
  <c r="AO1358" i="19"/>
  <c r="AO1362" i="19"/>
  <c r="AO1340" i="19"/>
  <c r="AO1351" i="19"/>
  <c r="AO1355" i="19"/>
  <c r="AO1359" i="19"/>
  <c r="AO1363" i="19"/>
  <c r="AO1344" i="19"/>
  <c r="AO1350" i="19"/>
  <c r="AO1352" i="19"/>
  <c r="AO1356" i="19"/>
  <c r="AO1360" i="19"/>
  <c r="AO1357" i="19"/>
  <c r="AO1364" i="19"/>
  <c r="AO1365" i="19"/>
  <c r="AO1361" i="19"/>
  <c r="AO1366" i="19"/>
  <c r="AO1353" i="19"/>
  <c r="AO1335" i="19"/>
  <c r="AO1348" i="19"/>
  <c r="AO1367" i="19"/>
  <c r="AL1290" i="19"/>
  <c r="AL1291" i="19"/>
  <c r="AL1292" i="19"/>
  <c r="AL1295" i="19"/>
  <c r="AL1293" i="19"/>
  <c r="AL1296" i="19"/>
  <c r="AL1294" i="19"/>
  <c r="AL1297" i="19"/>
  <c r="AL1299" i="19"/>
  <c r="AL1303" i="19"/>
  <c r="AL1307" i="19"/>
  <c r="AL1304" i="19"/>
  <c r="AL1298" i="19"/>
  <c r="AL1300" i="19"/>
  <c r="AL1301" i="19"/>
  <c r="AL1305" i="19"/>
  <c r="AL1302" i="19"/>
  <c r="AL1308" i="19"/>
  <c r="AL1312" i="19"/>
  <c r="AL1306" i="19"/>
  <c r="AL1309" i="19"/>
  <c r="AL1313" i="19"/>
  <c r="AL1310" i="19"/>
  <c r="AL1314" i="19"/>
  <c r="AL1315" i="19"/>
  <c r="AL1319" i="19"/>
  <c r="AL1316" i="19"/>
  <c r="AL1320" i="19"/>
  <c r="AL1311" i="19"/>
  <c r="AL1317" i="19"/>
  <c r="AL1321" i="19"/>
  <c r="AL1322" i="19"/>
  <c r="AL1323" i="19"/>
  <c r="AL1327" i="19"/>
  <c r="AL1331" i="19"/>
  <c r="AL1335" i="19"/>
  <c r="AL1324" i="19"/>
  <c r="AL1328" i="19"/>
  <c r="AL1332" i="19"/>
  <c r="AL1336" i="19"/>
  <c r="AL1318" i="19"/>
  <c r="AL1325" i="19"/>
  <c r="AL1329" i="19"/>
  <c r="AL1333" i="19"/>
  <c r="AL1340" i="19"/>
  <c r="AL1344" i="19"/>
  <c r="AL1348" i="19"/>
  <c r="AL1326" i="19"/>
  <c r="AL1337" i="19"/>
  <c r="AL1341" i="19"/>
  <c r="AL1345" i="19"/>
  <c r="AL1349" i="19"/>
  <c r="AL1330" i="19"/>
  <c r="AL1338" i="19"/>
  <c r="AL1342" i="19"/>
  <c r="AL1346" i="19"/>
  <c r="AL1350" i="19"/>
  <c r="AL1353" i="19"/>
  <c r="AL1357" i="19"/>
  <c r="AL1361" i="19"/>
  <c r="AL1339" i="19"/>
  <c r="AL1354" i="19"/>
  <c r="AL1358" i="19"/>
  <c r="AL1362" i="19"/>
  <c r="AL1334" i="19"/>
  <c r="AL1343" i="19"/>
  <c r="AL1351" i="19"/>
  <c r="AL1355" i="19"/>
  <c r="AL1359" i="19"/>
  <c r="AL1363" i="19"/>
  <c r="AL1356" i="19"/>
  <c r="AL1352" i="19"/>
  <c r="AL1347" i="19"/>
  <c r="AL1360" i="19"/>
  <c r="AL1365" i="19"/>
  <c r="AL1367" i="19"/>
  <c r="AL1364" i="19"/>
  <c r="AL1366" i="19"/>
  <c r="AB1292" i="19"/>
  <c r="AB1293" i="19"/>
  <c r="AB1290" i="19"/>
  <c r="AB1291" i="19"/>
  <c r="AB1294" i="19"/>
  <c r="AB1297" i="19"/>
  <c r="AB1295" i="19"/>
  <c r="AB1296" i="19"/>
  <c r="AB1301" i="19"/>
  <c r="AB1298" i="19"/>
  <c r="AB1299" i="19"/>
  <c r="AB1305" i="19"/>
  <c r="AB1300" i="19"/>
  <c r="AB1302" i="19"/>
  <c r="AB1306" i="19"/>
  <c r="AB1303" i="19"/>
  <c r="AB1307" i="19"/>
  <c r="AB1304" i="19"/>
  <c r="AB1310" i="19"/>
  <c r="AB1314" i="19"/>
  <c r="AB1311" i="19"/>
  <c r="AB1308" i="19"/>
  <c r="AB1312" i="19"/>
  <c r="AB1315" i="19"/>
  <c r="AB1317" i="19"/>
  <c r="AB1321" i="19"/>
  <c r="AB1309" i="19"/>
  <c r="AB1318" i="19"/>
  <c r="AB1313" i="19"/>
  <c r="AB1319" i="19"/>
  <c r="AB1322" i="19"/>
  <c r="AB1325" i="19"/>
  <c r="AB1329" i="19"/>
  <c r="AB1333" i="19"/>
  <c r="AB1337" i="19"/>
  <c r="AB1316" i="19"/>
  <c r="AB1326" i="19"/>
  <c r="AB1330" i="19"/>
  <c r="AB1334" i="19"/>
  <c r="AB1320" i="19"/>
  <c r="AB1323" i="19"/>
  <c r="AB1327" i="19"/>
  <c r="AB1331" i="19"/>
  <c r="AB1335" i="19"/>
  <c r="AB1324" i="19"/>
  <c r="AB1338" i="19"/>
  <c r="AB1342" i="19"/>
  <c r="AB1346" i="19"/>
  <c r="AB1350" i="19"/>
  <c r="AB1328" i="19"/>
  <c r="AB1339" i="19"/>
  <c r="AB1343" i="19"/>
  <c r="AB1347" i="19"/>
  <c r="AB1332" i="19"/>
  <c r="AB1340" i="19"/>
  <c r="AB1344" i="19"/>
  <c r="AB1348" i="19"/>
  <c r="AB1351" i="19"/>
  <c r="AB1355" i="19"/>
  <c r="AB1359" i="19"/>
  <c r="AB1363" i="19"/>
  <c r="AB1341" i="19"/>
  <c r="AB1352" i="19"/>
  <c r="AB1356" i="19"/>
  <c r="AB1360" i="19"/>
  <c r="AB1345" i="19"/>
  <c r="AB1353" i="19"/>
  <c r="AB1357" i="19"/>
  <c r="AB1361" i="19"/>
  <c r="AB1358" i="19"/>
  <c r="AB1366" i="19"/>
  <c r="AB1362" i="19"/>
  <c r="AB1367" i="19"/>
  <c r="AB1365" i="19"/>
  <c r="AB1349" i="19"/>
  <c r="AB1336" i="19"/>
  <c r="AB1354" i="19"/>
  <c r="AB1364" i="19"/>
  <c r="BR1369" i="19"/>
  <c r="L1292" i="19"/>
  <c r="L1293" i="19"/>
  <c r="L1290" i="19"/>
  <c r="L1291" i="19"/>
  <c r="L1294" i="19"/>
  <c r="L1297" i="19"/>
  <c r="L1295" i="19"/>
  <c r="L1296" i="19"/>
  <c r="L1301" i="19"/>
  <c r="L1298" i="19"/>
  <c r="L1299" i="19"/>
  <c r="L1305" i="19"/>
  <c r="L1302" i="19"/>
  <c r="L1306" i="19"/>
  <c r="L1300" i="19"/>
  <c r="L1303" i="19"/>
  <c r="L1307" i="19"/>
  <c r="L1304" i="19"/>
  <c r="L1310" i="19"/>
  <c r="L1314" i="19"/>
  <c r="L1311" i="19"/>
  <c r="L1308" i="19"/>
  <c r="L1312" i="19"/>
  <c r="L1315" i="19"/>
  <c r="L1317" i="19"/>
  <c r="L1321" i="19"/>
  <c r="L1309" i="19"/>
  <c r="L1318" i="19"/>
  <c r="L1313" i="19"/>
  <c r="L1319" i="19"/>
  <c r="L1322" i="19"/>
  <c r="L1325" i="19"/>
  <c r="L1329" i="19"/>
  <c r="L1333" i="19"/>
  <c r="L1337" i="19"/>
  <c r="L1316" i="19"/>
  <c r="L1326" i="19"/>
  <c r="L1330" i="19"/>
  <c r="L1334" i="19"/>
  <c r="L1320" i="19"/>
  <c r="L1323" i="19"/>
  <c r="L1327" i="19"/>
  <c r="L1331" i="19"/>
  <c r="L1335" i="19"/>
  <c r="L1324" i="19"/>
  <c r="L1338" i="19"/>
  <c r="L1342" i="19"/>
  <c r="L1346" i="19"/>
  <c r="L1350" i="19"/>
  <c r="L1328" i="19"/>
  <c r="L1339" i="19"/>
  <c r="L1343" i="19"/>
  <c r="L1347" i="19"/>
  <c r="L1332" i="19"/>
  <c r="L1340" i="19"/>
  <c r="L1344" i="19"/>
  <c r="L1348" i="19"/>
  <c r="L1351" i="19"/>
  <c r="L1355" i="19"/>
  <c r="L1359" i="19"/>
  <c r="L1363" i="19"/>
  <c r="L1341" i="19"/>
  <c r="L1352" i="19"/>
  <c r="L1356" i="19"/>
  <c r="L1360" i="19"/>
  <c r="L1336" i="19"/>
  <c r="L1345" i="19"/>
  <c r="L1353" i="19"/>
  <c r="L1357" i="19"/>
  <c r="L1361" i="19"/>
  <c r="L1358" i="19"/>
  <c r="L1366" i="19"/>
  <c r="L1349" i="19"/>
  <c r="L1362" i="19"/>
  <c r="L1367" i="19"/>
  <c r="L1354" i="19"/>
  <c r="L1364" i="19"/>
  <c r="L1365" i="19"/>
  <c r="AM1293" i="19"/>
  <c r="AM1290" i="19"/>
  <c r="AM1291" i="19"/>
  <c r="AM1294" i="19"/>
  <c r="AM1295" i="19"/>
  <c r="AM1292" i="19"/>
  <c r="AM1296" i="19"/>
  <c r="AM1298" i="19"/>
  <c r="AM1297" i="19"/>
  <c r="AM1299" i="19"/>
  <c r="AM1302" i="19"/>
  <c r="AM1306" i="19"/>
  <c r="AM1303" i="19"/>
  <c r="AM1307" i="19"/>
  <c r="AM1304" i="19"/>
  <c r="AM1311" i="19"/>
  <c r="AM1301" i="19"/>
  <c r="AM1308" i="19"/>
  <c r="AM1312" i="19"/>
  <c r="AM1300" i="19"/>
  <c r="AM1305" i="19"/>
  <c r="AM1309" i="19"/>
  <c r="AM1313" i="19"/>
  <c r="AM1314" i="19"/>
  <c r="AM1318" i="19"/>
  <c r="AM1322" i="19"/>
  <c r="AM1315" i="19"/>
  <c r="AM1319" i="19"/>
  <c r="AM1316" i="19"/>
  <c r="AM1320" i="19"/>
  <c r="AM1321" i="19"/>
  <c r="AM1326" i="19"/>
  <c r="AM1330" i="19"/>
  <c r="AM1334" i="19"/>
  <c r="AM1310" i="19"/>
  <c r="AM1323" i="19"/>
  <c r="AM1327" i="19"/>
  <c r="AM1331" i="19"/>
  <c r="AM1335" i="19"/>
  <c r="AM1324" i="19"/>
  <c r="AM1328" i="19"/>
  <c r="AM1332" i="19"/>
  <c r="AM1336" i="19"/>
  <c r="AM1333" i="19"/>
  <c r="AM1339" i="19"/>
  <c r="AM1343" i="19"/>
  <c r="AM1347" i="19"/>
  <c r="AM1340" i="19"/>
  <c r="AM1344" i="19"/>
  <c r="AM1348" i="19"/>
  <c r="AM1317" i="19"/>
  <c r="AM1325" i="19"/>
  <c r="AM1337" i="19"/>
  <c r="AM1341" i="19"/>
  <c r="AM1345" i="19"/>
  <c r="AM1349" i="19"/>
  <c r="AM1346" i="19"/>
  <c r="AM1352" i="19"/>
  <c r="AM1356" i="19"/>
  <c r="AM1360" i="19"/>
  <c r="AM1364" i="19"/>
  <c r="AM1350" i="19"/>
  <c r="AM1353" i="19"/>
  <c r="AM1357" i="19"/>
  <c r="AM1361" i="19"/>
  <c r="AM1329" i="19"/>
  <c r="AM1338" i="19"/>
  <c r="AM1354" i="19"/>
  <c r="AM1358" i="19"/>
  <c r="AM1362" i="19"/>
  <c r="AM1351" i="19"/>
  <c r="AM1367" i="19"/>
  <c r="AM1363" i="19"/>
  <c r="AM1342" i="19"/>
  <c r="AM1355" i="19"/>
  <c r="AM1359" i="19"/>
  <c r="AM1365" i="19"/>
  <c r="AM1366" i="19"/>
  <c r="R1290" i="19"/>
  <c r="R1294" i="19"/>
  <c r="R1291" i="19"/>
  <c r="R1292" i="19"/>
  <c r="R1293" i="19"/>
  <c r="R1295" i="19"/>
  <c r="R1296" i="19"/>
  <c r="R1299" i="19"/>
  <c r="R1297" i="19"/>
  <c r="R1300" i="19"/>
  <c r="R1303" i="19"/>
  <c r="R1307" i="19"/>
  <c r="R1298" i="19"/>
  <c r="R1301" i="19"/>
  <c r="R1304" i="19"/>
  <c r="R1305" i="19"/>
  <c r="R1306" i="19"/>
  <c r="R1312" i="19"/>
  <c r="R1309" i="19"/>
  <c r="R1313" i="19"/>
  <c r="R1308" i="19"/>
  <c r="R1310" i="19"/>
  <c r="R1314" i="19"/>
  <c r="R1302" i="19"/>
  <c r="R1319" i="19"/>
  <c r="R1311" i="19"/>
  <c r="R1315" i="19"/>
  <c r="R1316" i="19"/>
  <c r="R1320" i="19"/>
  <c r="R1317" i="19"/>
  <c r="R1321" i="19"/>
  <c r="R1323" i="19"/>
  <c r="R1327" i="19"/>
  <c r="R1331" i="19"/>
  <c r="R1335" i="19"/>
  <c r="R1318" i="19"/>
  <c r="R1322" i="19"/>
  <c r="R1324" i="19"/>
  <c r="R1328" i="19"/>
  <c r="R1332" i="19"/>
  <c r="R1336" i="19"/>
  <c r="R1325" i="19"/>
  <c r="R1329" i="19"/>
  <c r="R1333" i="19"/>
  <c r="R1337" i="19"/>
  <c r="R1326" i="19"/>
  <c r="R1340" i="19"/>
  <c r="R1344" i="19"/>
  <c r="R1348" i="19"/>
  <c r="R1330" i="19"/>
  <c r="R1341" i="19"/>
  <c r="R1345" i="19"/>
  <c r="R1349" i="19"/>
  <c r="R1334" i="19"/>
  <c r="R1338" i="19"/>
  <c r="R1342" i="19"/>
  <c r="R1346" i="19"/>
  <c r="R1350" i="19"/>
  <c r="R1339" i="19"/>
  <c r="R1353" i="19"/>
  <c r="R1357" i="19"/>
  <c r="R1361" i="19"/>
  <c r="R1343" i="19"/>
  <c r="R1354" i="19"/>
  <c r="R1358" i="19"/>
  <c r="R1362" i="19"/>
  <c r="R1347" i="19"/>
  <c r="R1351" i="19"/>
  <c r="R1355" i="19"/>
  <c r="R1359" i="19"/>
  <c r="R1363" i="19"/>
  <c r="R1360" i="19"/>
  <c r="R1367" i="19"/>
  <c r="R1365" i="19"/>
  <c r="R1352" i="19"/>
  <c r="R1364" i="19"/>
  <c r="R1366" i="19"/>
  <c r="R1356" i="19"/>
  <c r="Q1291" i="19"/>
  <c r="Q1292" i="19"/>
  <c r="Q1293" i="19"/>
  <c r="Q1296" i="19"/>
  <c r="Q1290" i="19"/>
  <c r="Q1297" i="19"/>
  <c r="Q1300" i="19"/>
  <c r="Q1294" i="19"/>
  <c r="Q1295" i="19"/>
  <c r="Q1298" i="19"/>
  <c r="Q1299" i="19"/>
  <c r="Q1301" i="19"/>
  <c r="Q1304" i="19"/>
  <c r="Q1308" i="19"/>
  <c r="Q1305" i="19"/>
  <c r="Q1302" i="19"/>
  <c r="Q1306" i="19"/>
  <c r="Q1309" i="19"/>
  <c r="Q1313" i="19"/>
  <c r="Q1310" i="19"/>
  <c r="Q1314" i="19"/>
  <c r="Q1303" i="19"/>
  <c r="Q1311" i="19"/>
  <c r="Q1307" i="19"/>
  <c r="Q1312" i="19"/>
  <c r="Q1315" i="19"/>
  <c r="Q1316" i="19"/>
  <c r="Q1320" i="19"/>
  <c r="Q1317" i="19"/>
  <c r="Q1321" i="19"/>
  <c r="Q1318" i="19"/>
  <c r="Q1319" i="19"/>
  <c r="Q1322" i="19"/>
  <c r="Q1324" i="19"/>
  <c r="Q1328" i="19"/>
  <c r="Q1332" i="19"/>
  <c r="Q1336" i="19"/>
  <c r="Q1325" i="19"/>
  <c r="Q1329" i="19"/>
  <c r="Q1333" i="19"/>
  <c r="Q1326" i="19"/>
  <c r="Q1330" i="19"/>
  <c r="Q1334" i="19"/>
  <c r="Q1331" i="19"/>
  <c r="Q1337" i="19"/>
  <c r="Q1341" i="19"/>
  <c r="Q1345" i="19"/>
  <c r="Q1349" i="19"/>
  <c r="Q1335" i="19"/>
  <c r="Q1338" i="19"/>
  <c r="Q1342" i="19"/>
  <c r="Q1346" i="19"/>
  <c r="Q1323" i="19"/>
  <c r="Q1339" i="19"/>
  <c r="Q1343" i="19"/>
  <c r="Q1347" i="19"/>
  <c r="Q1344" i="19"/>
  <c r="Q1354" i="19"/>
  <c r="Q1358" i="19"/>
  <c r="Q1362" i="19"/>
  <c r="Q1348" i="19"/>
  <c r="Q1351" i="19"/>
  <c r="Q1355" i="19"/>
  <c r="Q1359" i="19"/>
  <c r="Q1363" i="19"/>
  <c r="Q1350" i="19"/>
  <c r="Q1352" i="19"/>
  <c r="Q1356" i="19"/>
  <c r="Q1360" i="19"/>
  <c r="Q1364" i="19"/>
  <c r="Q1327" i="19"/>
  <c r="Q1365" i="19"/>
  <c r="Q1353" i="19"/>
  <c r="Q1366" i="19"/>
  <c r="Q1340" i="19"/>
  <c r="Q1357" i="19"/>
  <c r="Q1367" i="19"/>
  <c r="Q1361" i="19"/>
  <c r="G1293" i="19"/>
  <c r="G1290" i="19"/>
  <c r="G1294" i="19"/>
  <c r="G1291" i="19"/>
  <c r="G1295" i="19"/>
  <c r="G1292" i="19"/>
  <c r="G1296" i="19"/>
  <c r="G1298" i="19"/>
  <c r="G1297" i="19"/>
  <c r="G1299" i="19"/>
  <c r="G1300" i="19"/>
  <c r="G1302" i="19"/>
  <c r="G1306" i="19"/>
  <c r="G1301" i="19"/>
  <c r="G1303" i="19"/>
  <c r="G1307" i="19"/>
  <c r="G1304" i="19"/>
  <c r="G1311" i="19"/>
  <c r="G1315" i="19"/>
  <c r="G1312" i="19"/>
  <c r="G1305" i="19"/>
  <c r="G1308" i="19"/>
  <c r="G1309" i="19"/>
  <c r="G1313" i="19"/>
  <c r="G1314" i="19"/>
  <c r="G1318" i="19"/>
  <c r="G1322" i="19"/>
  <c r="G1319" i="19"/>
  <c r="G1316" i="19"/>
  <c r="G1320" i="19"/>
  <c r="G1321" i="19"/>
  <c r="G1326" i="19"/>
  <c r="G1330" i="19"/>
  <c r="G1334" i="19"/>
  <c r="G1323" i="19"/>
  <c r="G1327" i="19"/>
  <c r="G1331" i="19"/>
  <c r="G1335" i="19"/>
  <c r="G1324" i="19"/>
  <c r="G1328" i="19"/>
  <c r="G1332" i="19"/>
  <c r="G1336" i="19"/>
  <c r="G1310" i="19"/>
  <c r="G1317" i="19"/>
  <c r="G1333" i="19"/>
  <c r="G1339" i="19"/>
  <c r="G1343" i="19"/>
  <c r="G1347" i="19"/>
  <c r="G1337" i="19"/>
  <c r="G1340" i="19"/>
  <c r="G1344" i="19"/>
  <c r="G1348" i="19"/>
  <c r="G1325" i="19"/>
  <c r="G1341" i="19"/>
  <c r="G1345" i="19"/>
  <c r="G1349" i="19"/>
  <c r="G1329" i="19"/>
  <c r="G1346" i="19"/>
  <c r="G1352" i="19"/>
  <c r="G1356" i="19"/>
  <c r="G1360" i="19"/>
  <c r="G1364" i="19"/>
  <c r="G1350" i="19"/>
  <c r="G1353" i="19"/>
  <c r="G1357" i="19"/>
  <c r="G1361" i="19"/>
  <c r="G1338" i="19"/>
  <c r="G1354" i="19"/>
  <c r="G1358" i="19"/>
  <c r="G1362" i="19"/>
  <c r="G1351" i="19"/>
  <c r="G1367" i="19"/>
  <c r="G1366" i="19"/>
  <c r="G1355" i="19"/>
  <c r="G1359" i="19"/>
  <c r="G1365" i="19"/>
  <c r="G1342" i="19"/>
  <c r="G1363" i="19"/>
  <c r="Y1291" i="19"/>
  <c r="Y1292" i="19"/>
  <c r="Y1293" i="19"/>
  <c r="Y1290" i="19"/>
  <c r="Y1296" i="19"/>
  <c r="Y1295" i="19"/>
  <c r="Y1300" i="19"/>
  <c r="Y1294" i="19"/>
  <c r="Y1297" i="19"/>
  <c r="Y1298" i="19"/>
  <c r="Y1304" i="19"/>
  <c r="Y1308" i="19"/>
  <c r="Y1305" i="19"/>
  <c r="Y1299" i="19"/>
  <c r="Y1301" i="19"/>
  <c r="Y1302" i="19"/>
  <c r="Y1306" i="19"/>
  <c r="Y1303" i="19"/>
  <c r="Y1309" i="19"/>
  <c r="Y1313" i="19"/>
  <c r="Y1307" i="19"/>
  <c r="Y1310" i="19"/>
  <c r="Y1314" i="19"/>
  <c r="Y1311" i="19"/>
  <c r="Y1316" i="19"/>
  <c r="Y1320" i="19"/>
  <c r="Y1317" i="19"/>
  <c r="Y1321" i="19"/>
  <c r="Y1312" i="19"/>
  <c r="Y1315" i="19"/>
  <c r="Y1318" i="19"/>
  <c r="Y1324" i="19"/>
  <c r="Y1328" i="19"/>
  <c r="Y1332" i="19"/>
  <c r="Y1336" i="19"/>
  <c r="Y1325" i="19"/>
  <c r="Y1329" i="19"/>
  <c r="Y1333" i="19"/>
  <c r="Y1319" i="19"/>
  <c r="Y1322" i="19"/>
  <c r="Y1326" i="19"/>
  <c r="Y1330" i="19"/>
  <c r="Y1334" i="19"/>
  <c r="Y1323" i="19"/>
  <c r="Y1337" i="19"/>
  <c r="Y1341" i="19"/>
  <c r="Y1345" i="19"/>
  <c r="Y1349" i="19"/>
  <c r="Y1327" i="19"/>
  <c r="Y1338" i="19"/>
  <c r="Y1342" i="19"/>
  <c r="Y1346" i="19"/>
  <c r="Y1331" i="19"/>
  <c r="Y1339" i="19"/>
  <c r="Y1343" i="19"/>
  <c r="Y1347" i="19"/>
  <c r="Y1354" i="19"/>
  <c r="Y1358" i="19"/>
  <c r="Y1362" i="19"/>
  <c r="Y1340" i="19"/>
  <c r="Y1351" i="19"/>
  <c r="Y1355" i="19"/>
  <c r="Y1359" i="19"/>
  <c r="Y1363" i="19"/>
  <c r="Y1335" i="19"/>
  <c r="Y1344" i="19"/>
  <c r="Y1350" i="19"/>
  <c r="Y1352" i="19"/>
  <c r="Y1356" i="19"/>
  <c r="Y1360" i="19"/>
  <c r="Y1364" i="19"/>
  <c r="Y1357" i="19"/>
  <c r="Y1365" i="19"/>
  <c r="Y1348" i="19"/>
  <c r="Y1361" i="19"/>
  <c r="Y1366" i="19"/>
  <c r="Y1367" i="19"/>
  <c r="Y1353" i="19"/>
  <c r="O1293" i="19"/>
  <c r="O1290" i="19"/>
  <c r="O1294" i="19"/>
  <c r="O1291" i="19"/>
  <c r="O1292" i="19"/>
  <c r="O1295" i="19"/>
  <c r="O1296" i="19"/>
  <c r="O1298" i="19"/>
  <c r="O1299" i="19"/>
  <c r="O1300" i="19"/>
  <c r="O1302" i="19"/>
  <c r="O1306" i="19"/>
  <c r="O1303" i="19"/>
  <c r="O1307" i="19"/>
  <c r="O1304" i="19"/>
  <c r="O1301" i="19"/>
  <c r="O1305" i="19"/>
  <c r="O1308" i="19"/>
  <c r="O1311" i="19"/>
  <c r="O1315" i="19"/>
  <c r="O1297" i="19"/>
  <c r="O1312" i="19"/>
  <c r="O1309" i="19"/>
  <c r="O1313" i="19"/>
  <c r="O1318" i="19"/>
  <c r="O1322" i="19"/>
  <c r="O1310" i="19"/>
  <c r="O1319" i="19"/>
  <c r="O1314" i="19"/>
  <c r="O1316" i="19"/>
  <c r="O1320" i="19"/>
  <c r="O1326" i="19"/>
  <c r="O1330" i="19"/>
  <c r="O1334" i="19"/>
  <c r="O1317" i="19"/>
  <c r="O1323" i="19"/>
  <c r="O1327" i="19"/>
  <c r="O1331" i="19"/>
  <c r="O1335" i="19"/>
  <c r="O1321" i="19"/>
  <c r="O1324" i="19"/>
  <c r="O1328" i="19"/>
  <c r="O1332" i="19"/>
  <c r="O1336" i="19"/>
  <c r="O1325" i="19"/>
  <c r="O1339" i="19"/>
  <c r="O1343" i="19"/>
  <c r="O1347" i="19"/>
  <c r="O1329" i="19"/>
  <c r="O1340" i="19"/>
  <c r="O1344" i="19"/>
  <c r="O1348" i="19"/>
  <c r="O1333" i="19"/>
  <c r="O1341" i="19"/>
  <c r="O1345" i="19"/>
  <c r="O1349" i="19"/>
  <c r="O1338" i="19"/>
  <c r="O1352" i="19"/>
  <c r="O1356" i="19"/>
  <c r="O1360" i="19"/>
  <c r="O1364" i="19"/>
  <c r="O1342" i="19"/>
  <c r="O1350" i="19"/>
  <c r="O1353" i="19"/>
  <c r="O1357" i="19"/>
  <c r="O1361" i="19"/>
  <c r="O1346" i="19"/>
  <c r="O1354" i="19"/>
  <c r="O1358" i="19"/>
  <c r="O1362" i="19"/>
  <c r="O1337" i="19"/>
  <c r="O1359" i="19"/>
  <c r="O1367" i="19"/>
  <c r="O1355" i="19"/>
  <c r="O1363" i="19"/>
  <c r="O1351" i="19"/>
  <c r="O1365" i="19"/>
  <c r="O1366" i="19"/>
  <c r="S1293" i="19"/>
  <c r="S1290" i="19"/>
  <c r="S1294" i="19"/>
  <c r="S1291" i="19"/>
  <c r="S1292" i="19"/>
  <c r="S1295" i="19"/>
  <c r="S1296" i="19"/>
  <c r="S1298" i="19"/>
  <c r="S1299" i="19"/>
  <c r="S1297" i="19"/>
  <c r="S1300" i="19"/>
  <c r="S1302" i="19"/>
  <c r="S1306" i="19"/>
  <c r="S1303" i="19"/>
  <c r="S1307" i="19"/>
  <c r="S1301" i="19"/>
  <c r="S1304" i="19"/>
  <c r="S1311" i="19"/>
  <c r="S1315" i="19"/>
  <c r="S1305" i="19"/>
  <c r="S1312" i="19"/>
  <c r="S1309" i="19"/>
  <c r="S1313" i="19"/>
  <c r="S1308" i="19"/>
  <c r="S1318" i="19"/>
  <c r="S1322" i="19"/>
  <c r="S1319" i="19"/>
  <c r="S1310" i="19"/>
  <c r="S1316" i="19"/>
  <c r="S1320" i="19"/>
  <c r="S1326" i="19"/>
  <c r="S1330" i="19"/>
  <c r="S1334" i="19"/>
  <c r="S1323" i="19"/>
  <c r="S1327" i="19"/>
  <c r="S1331" i="19"/>
  <c r="S1335" i="19"/>
  <c r="S1317" i="19"/>
  <c r="S1324" i="19"/>
  <c r="S1328" i="19"/>
  <c r="S1332" i="19"/>
  <c r="S1336" i="19"/>
  <c r="S1321" i="19"/>
  <c r="S1339" i="19"/>
  <c r="S1343" i="19"/>
  <c r="S1347" i="19"/>
  <c r="S1314" i="19"/>
  <c r="S1325" i="19"/>
  <c r="S1337" i="19"/>
  <c r="S1340" i="19"/>
  <c r="S1344" i="19"/>
  <c r="S1348" i="19"/>
  <c r="S1329" i="19"/>
  <c r="S1341" i="19"/>
  <c r="S1345" i="19"/>
  <c r="S1349" i="19"/>
  <c r="S1333" i="19"/>
  <c r="S1352" i="19"/>
  <c r="S1356" i="19"/>
  <c r="S1360" i="19"/>
  <c r="S1364" i="19"/>
  <c r="S1338" i="19"/>
  <c r="S1353" i="19"/>
  <c r="S1357" i="19"/>
  <c r="S1361" i="19"/>
  <c r="S1342" i="19"/>
  <c r="S1354" i="19"/>
  <c r="S1358" i="19"/>
  <c r="S1362" i="19"/>
  <c r="S1350" i="19"/>
  <c r="S1355" i="19"/>
  <c r="S1367" i="19"/>
  <c r="S1351" i="19"/>
  <c r="S1366" i="19"/>
  <c r="S1359" i="19"/>
  <c r="S1363" i="19"/>
  <c r="S1365" i="19"/>
  <c r="S1346" i="19"/>
  <c r="X1292" i="19"/>
  <c r="X1293" i="19"/>
  <c r="X1290" i="19"/>
  <c r="X1297" i="19"/>
  <c r="X1294" i="19"/>
  <c r="X1295" i="19"/>
  <c r="X1301" i="19"/>
  <c r="X1291" i="19"/>
  <c r="X1298" i="19"/>
  <c r="X1299" i="19"/>
  <c r="X1305" i="19"/>
  <c r="X1302" i="19"/>
  <c r="X1306" i="19"/>
  <c r="X1296" i="19"/>
  <c r="X1303" i="19"/>
  <c r="X1307" i="19"/>
  <c r="X1300" i="19"/>
  <c r="X1310" i="19"/>
  <c r="X1314" i="19"/>
  <c r="X1311" i="19"/>
  <c r="X1312" i="19"/>
  <c r="X1309" i="19"/>
  <c r="X1317" i="19"/>
  <c r="X1321" i="19"/>
  <c r="X1308" i="19"/>
  <c r="X1313" i="19"/>
  <c r="X1315" i="19"/>
  <c r="X1318" i="19"/>
  <c r="X1304" i="19"/>
  <c r="X1319" i="19"/>
  <c r="X1316" i="19"/>
  <c r="X1325" i="19"/>
  <c r="X1329" i="19"/>
  <c r="X1333" i="19"/>
  <c r="X1337" i="19"/>
  <c r="X1320" i="19"/>
  <c r="X1322" i="19"/>
  <c r="X1326" i="19"/>
  <c r="X1330" i="19"/>
  <c r="X1334" i="19"/>
  <c r="X1323" i="19"/>
  <c r="X1327" i="19"/>
  <c r="X1331" i="19"/>
  <c r="X1335" i="19"/>
  <c r="X1328" i="19"/>
  <c r="X1338" i="19"/>
  <c r="X1342" i="19"/>
  <c r="X1346" i="19"/>
  <c r="X1350" i="19"/>
  <c r="X1332" i="19"/>
  <c r="X1339" i="19"/>
  <c r="X1343" i="19"/>
  <c r="X1347" i="19"/>
  <c r="X1336" i="19"/>
  <c r="X1340" i="19"/>
  <c r="X1344" i="19"/>
  <c r="X1348" i="19"/>
  <c r="X1341" i="19"/>
  <c r="X1351" i="19"/>
  <c r="X1355" i="19"/>
  <c r="X1359" i="19"/>
  <c r="X1363" i="19"/>
  <c r="X1324" i="19"/>
  <c r="X1345" i="19"/>
  <c r="X1352" i="19"/>
  <c r="X1356" i="19"/>
  <c r="X1360" i="19"/>
  <c r="X1349" i="19"/>
  <c r="X1353" i="19"/>
  <c r="X1357" i="19"/>
  <c r="X1361" i="19"/>
  <c r="X1362" i="19"/>
  <c r="X1366" i="19"/>
  <c r="X1364" i="19"/>
  <c r="X1367" i="19"/>
  <c r="X1354" i="19"/>
  <c r="X1358" i="19"/>
  <c r="X1365" i="19"/>
  <c r="K1293" i="19"/>
  <c r="K1290" i="19"/>
  <c r="K1294" i="19"/>
  <c r="K1291" i="19"/>
  <c r="K1295" i="19"/>
  <c r="K1296" i="19"/>
  <c r="K1297" i="19"/>
  <c r="K1298" i="19"/>
  <c r="K1292" i="19"/>
  <c r="K1299" i="19"/>
  <c r="K1300" i="19"/>
  <c r="K1301" i="19"/>
  <c r="K1302" i="19"/>
  <c r="K1306" i="19"/>
  <c r="K1303" i="19"/>
  <c r="K1307" i="19"/>
  <c r="K1304" i="19"/>
  <c r="K1311" i="19"/>
  <c r="K1315" i="19"/>
  <c r="K1308" i="19"/>
  <c r="K1312" i="19"/>
  <c r="K1309" i="19"/>
  <c r="K1313" i="19"/>
  <c r="K1310" i="19"/>
  <c r="K1318" i="19"/>
  <c r="K1322" i="19"/>
  <c r="K1314" i="19"/>
  <c r="K1319" i="19"/>
  <c r="K1305" i="19"/>
  <c r="K1316" i="19"/>
  <c r="K1320" i="19"/>
  <c r="K1317" i="19"/>
  <c r="K1326" i="19"/>
  <c r="K1330" i="19"/>
  <c r="K1334" i="19"/>
  <c r="K1321" i="19"/>
  <c r="K1323" i="19"/>
  <c r="K1327" i="19"/>
  <c r="K1331" i="19"/>
  <c r="K1335" i="19"/>
  <c r="K1324" i="19"/>
  <c r="K1328" i="19"/>
  <c r="K1332" i="19"/>
  <c r="K1336" i="19"/>
  <c r="K1329" i="19"/>
  <c r="K1339" i="19"/>
  <c r="K1343" i="19"/>
  <c r="K1347" i="19"/>
  <c r="K1333" i="19"/>
  <c r="K1340" i="19"/>
  <c r="K1344" i="19"/>
  <c r="K1348" i="19"/>
  <c r="K1337" i="19"/>
  <c r="K1341" i="19"/>
  <c r="K1345" i="19"/>
  <c r="K1349" i="19"/>
  <c r="K1342" i="19"/>
  <c r="K1352" i="19"/>
  <c r="K1356" i="19"/>
  <c r="K1360" i="19"/>
  <c r="K1364" i="19"/>
  <c r="K1325" i="19"/>
  <c r="K1346" i="19"/>
  <c r="K1353" i="19"/>
  <c r="K1357" i="19"/>
  <c r="K1361" i="19"/>
  <c r="K1354" i="19"/>
  <c r="K1358" i="19"/>
  <c r="K1362" i="19"/>
  <c r="K1338" i="19"/>
  <c r="K1363" i="19"/>
  <c r="K1367" i="19"/>
  <c r="K1351" i="19"/>
  <c r="K1359" i="19"/>
  <c r="K1366" i="19"/>
  <c r="K1355" i="19"/>
  <c r="K1365" i="19"/>
  <c r="K1350" i="19"/>
  <c r="F1290" i="19"/>
  <c r="F1294" i="19"/>
  <c r="F1291" i="19"/>
  <c r="F1292" i="19"/>
  <c r="F1295" i="19"/>
  <c r="F1293" i="19"/>
  <c r="F1296" i="19"/>
  <c r="F1297" i="19"/>
  <c r="F1299" i="19"/>
  <c r="F1300" i="19"/>
  <c r="F1301" i="19"/>
  <c r="F1303" i="19"/>
  <c r="F1307" i="19"/>
  <c r="F1304" i="19"/>
  <c r="F1298" i="19"/>
  <c r="F1305" i="19"/>
  <c r="F1302" i="19"/>
  <c r="F1312" i="19"/>
  <c r="F1306" i="19"/>
  <c r="F1308" i="19"/>
  <c r="F1309" i="19"/>
  <c r="F1313" i="19"/>
  <c r="F1310" i="19"/>
  <c r="F1314" i="19"/>
  <c r="F1315" i="19"/>
  <c r="F1319" i="19"/>
  <c r="F1316" i="19"/>
  <c r="F1320" i="19"/>
  <c r="F1311" i="19"/>
  <c r="F1317" i="19"/>
  <c r="F1321" i="19"/>
  <c r="F1323" i="19"/>
  <c r="F1327" i="19"/>
  <c r="F1331" i="19"/>
  <c r="F1335" i="19"/>
  <c r="F1322" i="19"/>
  <c r="F1324" i="19"/>
  <c r="F1328" i="19"/>
  <c r="F1332" i="19"/>
  <c r="F1336" i="19"/>
  <c r="F1318" i="19"/>
  <c r="F1325" i="19"/>
  <c r="F1329" i="19"/>
  <c r="F1333" i="19"/>
  <c r="F1337" i="19"/>
  <c r="F1340" i="19"/>
  <c r="F1344" i="19"/>
  <c r="F1348" i="19"/>
  <c r="F1326" i="19"/>
  <c r="F1341" i="19"/>
  <c r="F1345" i="19"/>
  <c r="F1349" i="19"/>
  <c r="F1330" i="19"/>
  <c r="F1338" i="19"/>
  <c r="F1342" i="19"/>
  <c r="F1346" i="19"/>
  <c r="F1350" i="19"/>
  <c r="F1334" i="19"/>
  <c r="F1353" i="19"/>
  <c r="F1357" i="19"/>
  <c r="F1361" i="19"/>
  <c r="F1339" i="19"/>
  <c r="F1354" i="19"/>
  <c r="F1358" i="19"/>
  <c r="F1362" i="19"/>
  <c r="F1343" i="19"/>
  <c r="F1351" i="19"/>
  <c r="F1355" i="19"/>
  <c r="F1359" i="19"/>
  <c r="F1363" i="19"/>
  <c r="F1356" i="19"/>
  <c r="F1364" i="19"/>
  <c r="F1360" i="19"/>
  <c r="F1365" i="19"/>
  <c r="F1347" i="19"/>
  <c r="F1367" i="19"/>
  <c r="F1366" i="19"/>
  <c r="F1352" i="19"/>
  <c r="AP1290" i="19"/>
  <c r="AP1291" i="19"/>
  <c r="AP1292" i="19"/>
  <c r="AP1295" i="19"/>
  <c r="AP1296" i="19"/>
  <c r="AP1293" i="19"/>
  <c r="AP1299" i="19"/>
  <c r="AP1294" i="19"/>
  <c r="AP1297" i="19"/>
  <c r="AP1303" i="19"/>
  <c r="AP1307" i="19"/>
  <c r="AP1300" i="19"/>
  <c r="AP1304" i="19"/>
  <c r="AP1301" i="19"/>
  <c r="AP1305" i="19"/>
  <c r="AP1308" i="19"/>
  <c r="AP1312" i="19"/>
  <c r="AP1302" i="19"/>
  <c r="AP1309" i="19"/>
  <c r="AP1313" i="19"/>
  <c r="AP1306" i="19"/>
  <c r="AP1310" i="19"/>
  <c r="AP1314" i="19"/>
  <c r="AP1315" i="19"/>
  <c r="AP1319" i="19"/>
  <c r="AP1316" i="19"/>
  <c r="AP1320" i="19"/>
  <c r="AP1298" i="19"/>
  <c r="AP1317" i="19"/>
  <c r="AP1321" i="19"/>
  <c r="AP1323" i="19"/>
  <c r="AP1327" i="19"/>
  <c r="AP1331" i="19"/>
  <c r="AP1335" i="19"/>
  <c r="AP1324" i="19"/>
  <c r="AP1328" i="19"/>
  <c r="AP1332" i="19"/>
  <c r="AP1336" i="19"/>
  <c r="AP1311" i="19"/>
  <c r="AP1325" i="19"/>
  <c r="AP1329" i="19"/>
  <c r="AP1333" i="19"/>
  <c r="AP1334" i="19"/>
  <c r="AP1340" i="19"/>
  <c r="AP1344" i="19"/>
  <c r="AP1348" i="19"/>
  <c r="AP1322" i="19"/>
  <c r="AP1337" i="19"/>
  <c r="AP1341" i="19"/>
  <c r="AP1345" i="19"/>
  <c r="AP1349" i="19"/>
  <c r="AP1326" i="19"/>
  <c r="AP1338" i="19"/>
  <c r="AP1342" i="19"/>
  <c r="AP1346" i="19"/>
  <c r="AP1350" i="19"/>
  <c r="AP1347" i="19"/>
  <c r="AP1353" i="19"/>
  <c r="AP1357" i="19"/>
  <c r="AP1361" i="19"/>
  <c r="AP1354" i="19"/>
  <c r="AP1358" i="19"/>
  <c r="AP1362" i="19"/>
  <c r="AP1318" i="19"/>
  <c r="AP1339" i="19"/>
  <c r="AP1351" i="19"/>
  <c r="AP1355" i="19"/>
  <c r="AP1359" i="19"/>
  <c r="AP1363" i="19"/>
  <c r="AP1330" i="19"/>
  <c r="AP1352" i="19"/>
  <c r="AP1367" i="19"/>
  <c r="AP1356" i="19"/>
  <c r="AP1364" i="19"/>
  <c r="AP1365" i="19"/>
  <c r="AP1343" i="19"/>
  <c r="AP1360" i="19"/>
  <c r="AP1366" i="19"/>
  <c r="V1290" i="19"/>
  <c r="V1294" i="19"/>
  <c r="V1291" i="19"/>
  <c r="V1292" i="19"/>
  <c r="V1295" i="19"/>
  <c r="V1293" i="19"/>
  <c r="V1296" i="19"/>
  <c r="V1297" i="19"/>
  <c r="V1299" i="19"/>
  <c r="V1301" i="19"/>
  <c r="V1303" i="19"/>
  <c r="V1307" i="19"/>
  <c r="V1304" i="19"/>
  <c r="V1298" i="19"/>
  <c r="V1300" i="19"/>
  <c r="V1305" i="19"/>
  <c r="V1302" i="19"/>
  <c r="V1312" i="19"/>
  <c r="V1306" i="19"/>
  <c r="V1308" i="19"/>
  <c r="V1309" i="19"/>
  <c r="V1313" i="19"/>
  <c r="V1310" i="19"/>
  <c r="V1314" i="19"/>
  <c r="V1315" i="19"/>
  <c r="V1319" i="19"/>
  <c r="V1316" i="19"/>
  <c r="V1320" i="19"/>
  <c r="V1311" i="19"/>
  <c r="V1317" i="19"/>
  <c r="V1321" i="19"/>
  <c r="V1322" i="19"/>
  <c r="V1323" i="19"/>
  <c r="V1327" i="19"/>
  <c r="V1331" i="19"/>
  <c r="V1335" i="19"/>
  <c r="V1324" i="19"/>
  <c r="V1328" i="19"/>
  <c r="V1332" i="19"/>
  <c r="V1336" i="19"/>
  <c r="V1318" i="19"/>
  <c r="V1325" i="19"/>
  <c r="V1329" i="19"/>
  <c r="V1333" i="19"/>
  <c r="V1337" i="19"/>
  <c r="V1340" i="19"/>
  <c r="V1344" i="19"/>
  <c r="V1348" i="19"/>
  <c r="V1326" i="19"/>
  <c r="V1341" i="19"/>
  <c r="V1345" i="19"/>
  <c r="V1349" i="19"/>
  <c r="V1330" i="19"/>
  <c r="V1338" i="19"/>
  <c r="V1342" i="19"/>
  <c r="V1346" i="19"/>
  <c r="V1350" i="19"/>
  <c r="V1353" i="19"/>
  <c r="V1357" i="19"/>
  <c r="V1361" i="19"/>
  <c r="V1334" i="19"/>
  <c r="V1339" i="19"/>
  <c r="V1354" i="19"/>
  <c r="V1358" i="19"/>
  <c r="V1362" i="19"/>
  <c r="V1343" i="19"/>
  <c r="V1351" i="19"/>
  <c r="V1355" i="19"/>
  <c r="V1359" i="19"/>
  <c r="V1363" i="19"/>
  <c r="V1347" i="19"/>
  <c r="V1356" i="19"/>
  <c r="V1364" i="19"/>
  <c r="V1360" i="19"/>
  <c r="V1365" i="19"/>
  <c r="V1352" i="19"/>
  <c r="V1366" i="19"/>
  <c r="V1367" i="19"/>
  <c r="U1291" i="19"/>
  <c r="U1292" i="19"/>
  <c r="U1293" i="19"/>
  <c r="U1296" i="19"/>
  <c r="U1294" i="19"/>
  <c r="U1290" i="19"/>
  <c r="U1300" i="19"/>
  <c r="U1298" i="19"/>
  <c r="U1297" i="19"/>
  <c r="U1304" i="19"/>
  <c r="U1308" i="19"/>
  <c r="U1295" i="19"/>
  <c r="U1299" i="19"/>
  <c r="U1305" i="19"/>
  <c r="U1302" i="19"/>
  <c r="U1306" i="19"/>
  <c r="U1307" i="19"/>
  <c r="U1309" i="19"/>
  <c r="U1313" i="19"/>
  <c r="U1301" i="19"/>
  <c r="U1310" i="19"/>
  <c r="U1314" i="19"/>
  <c r="U1311" i="19"/>
  <c r="U1316" i="19"/>
  <c r="U1320" i="19"/>
  <c r="U1303" i="19"/>
  <c r="U1312" i="19"/>
  <c r="U1317" i="19"/>
  <c r="U1321" i="19"/>
  <c r="U1318" i="19"/>
  <c r="U1324" i="19"/>
  <c r="U1328" i="19"/>
  <c r="U1332" i="19"/>
  <c r="U1336" i="19"/>
  <c r="U1315" i="19"/>
  <c r="U1319" i="19"/>
  <c r="U1325" i="19"/>
  <c r="U1329" i="19"/>
  <c r="U1333" i="19"/>
  <c r="U1326" i="19"/>
  <c r="U1330" i="19"/>
  <c r="U1334" i="19"/>
  <c r="U1327" i="19"/>
  <c r="U1341" i="19"/>
  <c r="U1345" i="19"/>
  <c r="U1349" i="19"/>
  <c r="U1322" i="19"/>
  <c r="U1331" i="19"/>
  <c r="U1338" i="19"/>
  <c r="U1342" i="19"/>
  <c r="U1346" i="19"/>
  <c r="U1335" i="19"/>
  <c r="U1337" i="19"/>
  <c r="U1339" i="19"/>
  <c r="U1343" i="19"/>
  <c r="U1347" i="19"/>
  <c r="U1323" i="19"/>
  <c r="U1340" i="19"/>
  <c r="U1350" i="19"/>
  <c r="U1354" i="19"/>
  <c r="U1358" i="19"/>
  <c r="U1362" i="19"/>
  <c r="U1344" i="19"/>
  <c r="U1351" i="19"/>
  <c r="U1355" i="19"/>
  <c r="U1359" i="19"/>
  <c r="U1363" i="19"/>
  <c r="U1348" i="19"/>
  <c r="U1352" i="19"/>
  <c r="U1356" i="19"/>
  <c r="U1360" i="19"/>
  <c r="U1364" i="19"/>
  <c r="U1361" i="19"/>
  <c r="U1365" i="19"/>
  <c r="U1366" i="19"/>
  <c r="U1357" i="19"/>
  <c r="U1353" i="19"/>
  <c r="U1367" i="19"/>
  <c r="AD1290" i="19"/>
  <c r="AD1294" i="19"/>
  <c r="AD1291" i="19"/>
  <c r="AD1292" i="19"/>
  <c r="AD1295" i="19"/>
  <c r="AD1296" i="19"/>
  <c r="AD1299" i="19"/>
  <c r="AD1297" i="19"/>
  <c r="AD1298" i="19"/>
  <c r="AD1303" i="19"/>
  <c r="AD1307" i="19"/>
  <c r="AD1304" i="19"/>
  <c r="AD1300" i="19"/>
  <c r="AD1301" i="19"/>
  <c r="AD1305" i="19"/>
  <c r="AD1293" i="19"/>
  <c r="AD1308" i="19"/>
  <c r="AD1312" i="19"/>
  <c r="AD1309" i="19"/>
  <c r="AD1313" i="19"/>
  <c r="AD1302" i="19"/>
  <c r="AD1310" i="19"/>
  <c r="AD1314" i="19"/>
  <c r="AD1306" i="19"/>
  <c r="AD1311" i="19"/>
  <c r="AD1319" i="19"/>
  <c r="AD1316" i="19"/>
  <c r="AD1320" i="19"/>
  <c r="AD1315" i="19"/>
  <c r="AD1317" i="19"/>
  <c r="AD1321" i="19"/>
  <c r="AD1318" i="19"/>
  <c r="AD1323" i="19"/>
  <c r="AD1327" i="19"/>
  <c r="AD1331" i="19"/>
  <c r="AD1335" i="19"/>
  <c r="AD1324" i="19"/>
  <c r="AD1328" i="19"/>
  <c r="AD1332" i="19"/>
  <c r="AD1336" i="19"/>
  <c r="AD1322" i="19"/>
  <c r="AD1325" i="19"/>
  <c r="AD1329" i="19"/>
  <c r="AD1333" i="19"/>
  <c r="AD1337" i="19"/>
  <c r="AD1330" i="19"/>
  <c r="AD1340" i="19"/>
  <c r="AD1344" i="19"/>
  <c r="AD1348" i="19"/>
  <c r="AD1334" i="19"/>
  <c r="AD1341" i="19"/>
  <c r="AD1345" i="19"/>
  <c r="AD1349" i="19"/>
  <c r="AD1338" i="19"/>
  <c r="AD1342" i="19"/>
  <c r="AD1346" i="19"/>
  <c r="AD1350" i="19"/>
  <c r="AD1343" i="19"/>
  <c r="AD1353" i="19"/>
  <c r="AD1357" i="19"/>
  <c r="AD1361" i="19"/>
  <c r="AD1347" i="19"/>
  <c r="AD1354" i="19"/>
  <c r="AD1358" i="19"/>
  <c r="AD1362" i="19"/>
  <c r="AD1351" i="19"/>
  <c r="AD1355" i="19"/>
  <c r="AD1359" i="19"/>
  <c r="AD1363" i="19"/>
  <c r="AD1364" i="19"/>
  <c r="AD1326" i="19"/>
  <c r="AD1367" i="19"/>
  <c r="AD1352" i="19"/>
  <c r="AD1365" i="19"/>
  <c r="AD1360" i="19"/>
  <c r="AD1339" i="19"/>
  <c r="AD1356" i="19"/>
  <c r="AD1366" i="19"/>
  <c r="H1292" i="19"/>
  <c r="H1293" i="19"/>
  <c r="H1290" i="19"/>
  <c r="H1297" i="19"/>
  <c r="H1294" i="19"/>
  <c r="H1295" i="19"/>
  <c r="H1291" i="19"/>
  <c r="H1301" i="19"/>
  <c r="H1298" i="19"/>
  <c r="H1299" i="19"/>
  <c r="H1305" i="19"/>
  <c r="H1296" i="19"/>
  <c r="H1300" i="19"/>
  <c r="H1302" i="19"/>
  <c r="H1306" i="19"/>
  <c r="H1303" i="19"/>
  <c r="H1307" i="19"/>
  <c r="H1310" i="19"/>
  <c r="H1314" i="19"/>
  <c r="H1311" i="19"/>
  <c r="H1312" i="19"/>
  <c r="H1309" i="19"/>
  <c r="H1317" i="19"/>
  <c r="H1321" i="19"/>
  <c r="H1304" i="19"/>
  <c r="H1313" i="19"/>
  <c r="H1315" i="19"/>
  <c r="H1318" i="19"/>
  <c r="H1308" i="19"/>
  <c r="H1319" i="19"/>
  <c r="H1316" i="19"/>
  <c r="H1325" i="19"/>
  <c r="H1329" i="19"/>
  <c r="H1333" i="19"/>
  <c r="H1337" i="19"/>
  <c r="H1320" i="19"/>
  <c r="H1326" i="19"/>
  <c r="H1330" i="19"/>
  <c r="H1334" i="19"/>
  <c r="H1322" i="19"/>
  <c r="H1323" i="19"/>
  <c r="H1327" i="19"/>
  <c r="H1331" i="19"/>
  <c r="H1335" i="19"/>
  <c r="H1328" i="19"/>
  <c r="H1338" i="19"/>
  <c r="H1342" i="19"/>
  <c r="H1346" i="19"/>
  <c r="H1350" i="19"/>
  <c r="H1332" i="19"/>
  <c r="H1339" i="19"/>
  <c r="H1343" i="19"/>
  <c r="H1347" i="19"/>
  <c r="H1336" i="19"/>
  <c r="H1340" i="19"/>
  <c r="H1344" i="19"/>
  <c r="H1348" i="19"/>
  <c r="H1324" i="19"/>
  <c r="H1341" i="19"/>
  <c r="H1351" i="19"/>
  <c r="H1355" i="19"/>
  <c r="H1359" i="19"/>
  <c r="H1363" i="19"/>
  <c r="H1345" i="19"/>
  <c r="H1352" i="19"/>
  <c r="H1356" i="19"/>
  <c r="H1360" i="19"/>
  <c r="H1349" i="19"/>
  <c r="H1353" i="19"/>
  <c r="H1357" i="19"/>
  <c r="H1361" i="19"/>
  <c r="H1362" i="19"/>
  <c r="H1366" i="19"/>
  <c r="H1358" i="19"/>
  <c r="H1364" i="19"/>
  <c r="H1367" i="19"/>
  <c r="H1365" i="19"/>
  <c r="H1354" i="19"/>
  <c r="AE1293" i="19"/>
  <c r="AE1290" i="19"/>
  <c r="AE1294" i="19"/>
  <c r="AE1291" i="19"/>
  <c r="AE1292" i="19"/>
  <c r="AE1295" i="19"/>
  <c r="AE1296" i="19"/>
  <c r="AE1298" i="19"/>
  <c r="AE1299" i="19"/>
  <c r="AE1300" i="19"/>
  <c r="AE1302" i="19"/>
  <c r="AE1306" i="19"/>
  <c r="AE1303" i="19"/>
  <c r="AE1307" i="19"/>
  <c r="AE1297" i="19"/>
  <c r="AE1304" i="19"/>
  <c r="AE1305" i="19"/>
  <c r="AE1311" i="19"/>
  <c r="AE1315" i="19"/>
  <c r="AE1308" i="19"/>
  <c r="AE1312" i="19"/>
  <c r="AE1309" i="19"/>
  <c r="AE1313" i="19"/>
  <c r="AE1301" i="19"/>
  <c r="AE1318" i="19"/>
  <c r="AE1322" i="19"/>
  <c r="AE1310" i="19"/>
  <c r="AE1319" i="19"/>
  <c r="AE1314" i="19"/>
  <c r="AE1316" i="19"/>
  <c r="AE1320" i="19"/>
  <c r="AE1326" i="19"/>
  <c r="AE1330" i="19"/>
  <c r="AE1334" i="19"/>
  <c r="AE1317" i="19"/>
  <c r="AE1323" i="19"/>
  <c r="AE1327" i="19"/>
  <c r="AE1331" i="19"/>
  <c r="AE1335" i="19"/>
  <c r="AE1321" i="19"/>
  <c r="AE1324" i="19"/>
  <c r="AE1328" i="19"/>
  <c r="AE1332" i="19"/>
  <c r="AE1336" i="19"/>
  <c r="AE1325" i="19"/>
  <c r="AE1339" i="19"/>
  <c r="AE1343" i="19"/>
  <c r="AE1347" i="19"/>
  <c r="AE1329" i="19"/>
  <c r="AE1340" i="19"/>
  <c r="AE1344" i="19"/>
  <c r="AE1348" i="19"/>
  <c r="AE1333" i="19"/>
  <c r="AE1341" i="19"/>
  <c r="AE1345" i="19"/>
  <c r="AE1349" i="19"/>
  <c r="AE1338" i="19"/>
  <c r="AE1352" i="19"/>
  <c r="AE1356" i="19"/>
  <c r="AE1360" i="19"/>
  <c r="AE1364" i="19"/>
  <c r="AE1337" i="19"/>
  <c r="AE1342" i="19"/>
  <c r="AE1350" i="19"/>
  <c r="AE1353" i="19"/>
  <c r="AE1357" i="19"/>
  <c r="AE1361" i="19"/>
  <c r="AE1346" i="19"/>
  <c r="AE1354" i="19"/>
  <c r="AE1358" i="19"/>
  <c r="AE1362" i="19"/>
  <c r="AE1359" i="19"/>
  <c r="AE1367" i="19"/>
  <c r="AE1366" i="19"/>
  <c r="AE1363" i="19"/>
  <c r="AE1355" i="19"/>
  <c r="AE1351" i="19"/>
  <c r="AE1365" i="19"/>
  <c r="AI1293" i="19"/>
  <c r="AI1290" i="19"/>
  <c r="AI1294" i="19"/>
  <c r="AI1291" i="19"/>
  <c r="AI1292" i="19"/>
  <c r="AI1295" i="19"/>
  <c r="AI1296" i="19"/>
  <c r="AI1298" i="19"/>
  <c r="AI1299" i="19"/>
  <c r="AI1297" i="19"/>
  <c r="AI1300" i="19"/>
  <c r="AI1302" i="19"/>
  <c r="AI1306" i="19"/>
  <c r="AI1303" i="19"/>
  <c r="AI1307" i="19"/>
  <c r="AI1304" i="19"/>
  <c r="AI1301" i="19"/>
  <c r="AI1311" i="19"/>
  <c r="AI1315" i="19"/>
  <c r="AI1305" i="19"/>
  <c r="AI1308" i="19"/>
  <c r="AI1312" i="19"/>
  <c r="AI1309" i="19"/>
  <c r="AI1313" i="19"/>
  <c r="AI1318" i="19"/>
  <c r="AI1322" i="19"/>
  <c r="AI1319" i="19"/>
  <c r="AI1310" i="19"/>
  <c r="AI1316" i="19"/>
  <c r="AI1320" i="19"/>
  <c r="AI1314" i="19"/>
  <c r="AI1326" i="19"/>
  <c r="AI1330" i="19"/>
  <c r="AI1334" i="19"/>
  <c r="AI1323" i="19"/>
  <c r="AI1327" i="19"/>
  <c r="AI1331" i="19"/>
  <c r="AI1335" i="19"/>
  <c r="AI1317" i="19"/>
  <c r="AI1324" i="19"/>
  <c r="AI1328" i="19"/>
  <c r="AI1332" i="19"/>
  <c r="AI1336" i="19"/>
  <c r="AI1339" i="19"/>
  <c r="AI1343" i="19"/>
  <c r="AI1347" i="19"/>
  <c r="AI1321" i="19"/>
  <c r="AI1325" i="19"/>
  <c r="AI1340" i="19"/>
  <c r="AI1344" i="19"/>
  <c r="AI1348" i="19"/>
  <c r="AI1329" i="19"/>
  <c r="AI1337" i="19"/>
  <c r="AI1341" i="19"/>
  <c r="AI1345" i="19"/>
  <c r="AI1349" i="19"/>
  <c r="AI1352" i="19"/>
  <c r="AI1356" i="19"/>
  <c r="AI1360" i="19"/>
  <c r="AI1364" i="19"/>
  <c r="AI1333" i="19"/>
  <c r="AI1338" i="19"/>
  <c r="AI1353" i="19"/>
  <c r="AI1357" i="19"/>
  <c r="AI1361" i="19"/>
  <c r="AI1342" i="19"/>
  <c r="AI1354" i="19"/>
  <c r="AI1358" i="19"/>
  <c r="AI1362" i="19"/>
  <c r="AI1346" i="19"/>
  <c r="AI1355" i="19"/>
  <c r="AI1367" i="19"/>
  <c r="AI1359" i="19"/>
  <c r="AI1351" i="19"/>
  <c r="AI1366" i="19"/>
  <c r="AI1350" i="19"/>
  <c r="AI1363" i="19"/>
  <c r="AI1365" i="19"/>
  <c r="M1291" i="19"/>
  <c r="M1292" i="19"/>
  <c r="M1293" i="19"/>
  <c r="M1296" i="19"/>
  <c r="M1290" i="19"/>
  <c r="M1294" i="19"/>
  <c r="M1300" i="19"/>
  <c r="M1295" i="19"/>
  <c r="M1297" i="19"/>
  <c r="M1298" i="19"/>
  <c r="M1304" i="19"/>
  <c r="M1308" i="19"/>
  <c r="M1301" i="19"/>
  <c r="M1305" i="19"/>
  <c r="M1302" i="19"/>
  <c r="M1306" i="19"/>
  <c r="M1309" i="19"/>
  <c r="M1313" i="19"/>
  <c r="M1303" i="19"/>
  <c r="M1310" i="19"/>
  <c r="M1314" i="19"/>
  <c r="M1299" i="19"/>
  <c r="M1307" i="19"/>
  <c r="M1311" i="19"/>
  <c r="M1316" i="19"/>
  <c r="M1320" i="19"/>
  <c r="M1315" i="19"/>
  <c r="M1317" i="19"/>
  <c r="M1321" i="19"/>
  <c r="M1318" i="19"/>
  <c r="M1324" i="19"/>
  <c r="M1328" i="19"/>
  <c r="M1332" i="19"/>
  <c r="M1336" i="19"/>
  <c r="M1312" i="19"/>
  <c r="M1322" i="19"/>
  <c r="M1325" i="19"/>
  <c r="M1329" i="19"/>
  <c r="M1333" i="19"/>
  <c r="M1337" i="19"/>
  <c r="M1326" i="19"/>
  <c r="M1330" i="19"/>
  <c r="M1334" i="19"/>
  <c r="M1335" i="19"/>
  <c r="M1341" i="19"/>
  <c r="M1345" i="19"/>
  <c r="M1349" i="19"/>
  <c r="M1323" i="19"/>
  <c r="M1338" i="19"/>
  <c r="M1342" i="19"/>
  <c r="M1346" i="19"/>
  <c r="M1319" i="19"/>
  <c r="M1327" i="19"/>
  <c r="M1339" i="19"/>
  <c r="M1343" i="19"/>
  <c r="M1347" i="19"/>
  <c r="M1348" i="19"/>
  <c r="M1350" i="19"/>
  <c r="M1354" i="19"/>
  <c r="M1358" i="19"/>
  <c r="M1362" i="19"/>
  <c r="M1351" i="19"/>
  <c r="M1355" i="19"/>
  <c r="M1359" i="19"/>
  <c r="M1363" i="19"/>
  <c r="M1331" i="19"/>
  <c r="M1340" i="19"/>
  <c r="M1352" i="19"/>
  <c r="M1356" i="19"/>
  <c r="M1360" i="19"/>
  <c r="M1364" i="19"/>
  <c r="M1353" i="19"/>
  <c r="M1365" i="19"/>
  <c r="M1344" i="19"/>
  <c r="M1357" i="19"/>
  <c r="M1366" i="19"/>
  <c r="M1361" i="19"/>
  <c r="M1367" i="19"/>
  <c r="P1292" i="19"/>
  <c r="P1293" i="19"/>
  <c r="P1290" i="19"/>
  <c r="P1297" i="19"/>
  <c r="P1291" i="19"/>
  <c r="P1294" i="19"/>
  <c r="P1295" i="19"/>
  <c r="P1301" i="19"/>
  <c r="P1296" i="19"/>
  <c r="P1298" i="19"/>
  <c r="P1299" i="19"/>
  <c r="P1305" i="19"/>
  <c r="P1302" i="19"/>
  <c r="P1306" i="19"/>
  <c r="P1303" i="19"/>
  <c r="P1307" i="19"/>
  <c r="P1310" i="19"/>
  <c r="P1314" i="19"/>
  <c r="P1304" i="19"/>
  <c r="P1308" i="19"/>
  <c r="P1311" i="19"/>
  <c r="P1312" i="19"/>
  <c r="P1300" i="19"/>
  <c r="P1317" i="19"/>
  <c r="P1321" i="19"/>
  <c r="P1318" i="19"/>
  <c r="P1309" i="19"/>
  <c r="P1319" i="19"/>
  <c r="P1315" i="19"/>
  <c r="P1325" i="19"/>
  <c r="P1329" i="19"/>
  <c r="P1333" i="19"/>
  <c r="P1337" i="19"/>
  <c r="P1326" i="19"/>
  <c r="P1330" i="19"/>
  <c r="P1334" i="19"/>
  <c r="P1313" i="19"/>
  <c r="P1316" i="19"/>
  <c r="P1323" i="19"/>
  <c r="P1327" i="19"/>
  <c r="P1331" i="19"/>
  <c r="P1335" i="19"/>
  <c r="P1322" i="19"/>
  <c r="P1336" i="19"/>
  <c r="P1338" i="19"/>
  <c r="P1342" i="19"/>
  <c r="P1346" i="19"/>
  <c r="P1350" i="19"/>
  <c r="P1324" i="19"/>
  <c r="P1339" i="19"/>
  <c r="P1343" i="19"/>
  <c r="P1347" i="19"/>
  <c r="P1328" i="19"/>
  <c r="P1340" i="19"/>
  <c r="P1344" i="19"/>
  <c r="P1348" i="19"/>
  <c r="P1320" i="19"/>
  <c r="P1349" i="19"/>
  <c r="P1351" i="19"/>
  <c r="P1355" i="19"/>
  <c r="P1359" i="19"/>
  <c r="P1363" i="19"/>
  <c r="P1352" i="19"/>
  <c r="P1356" i="19"/>
  <c r="P1360" i="19"/>
  <c r="P1341" i="19"/>
  <c r="P1353" i="19"/>
  <c r="P1357" i="19"/>
  <c r="P1361" i="19"/>
  <c r="P1354" i="19"/>
  <c r="P1366" i="19"/>
  <c r="P1365" i="19"/>
  <c r="P1358" i="19"/>
  <c r="P1364" i="19"/>
  <c r="P1367" i="19"/>
  <c r="P1332" i="19"/>
  <c r="P1345" i="19"/>
  <c r="P1362" i="19"/>
  <c r="AQ1293" i="19"/>
  <c r="AQ1290" i="19"/>
  <c r="AQ1291" i="19"/>
  <c r="AQ1294" i="19"/>
  <c r="AQ1295" i="19"/>
  <c r="AQ1296" i="19"/>
  <c r="AQ1297" i="19"/>
  <c r="AQ1298" i="19"/>
  <c r="AQ1299" i="19"/>
  <c r="AQ1302" i="19"/>
  <c r="AQ1306" i="19"/>
  <c r="AQ1303" i="19"/>
  <c r="AQ1307" i="19"/>
  <c r="AQ1292" i="19"/>
  <c r="AQ1300" i="19"/>
  <c r="AQ1304" i="19"/>
  <c r="AQ1311" i="19"/>
  <c r="AQ1308" i="19"/>
  <c r="AQ1312" i="19"/>
  <c r="AQ1301" i="19"/>
  <c r="AQ1309" i="19"/>
  <c r="AQ1313" i="19"/>
  <c r="AQ1305" i="19"/>
  <c r="AQ1310" i="19"/>
  <c r="AQ1318" i="19"/>
  <c r="AQ1314" i="19"/>
  <c r="AQ1315" i="19"/>
  <c r="AQ1319" i="19"/>
  <c r="AQ1316" i="19"/>
  <c r="AQ1320" i="19"/>
  <c r="AQ1317" i="19"/>
  <c r="AQ1322" i="19"/>
  <c r="AQ1326" i="19"/>
  <c r="AQ1330" i="19"/>
  <c r="AQ1334" i="19"/>
  <c r="AQ1321" i="19"/>
  <c r="AQ1323" i="19"/>
  <c r="AQ1327" i="19"/>
  <c r="AQ1331" i="19"/>
  <c r="AQ1335" i="19"/>
  <c r="AQ1324" i="19"/>
  <c r="AQ1328" i="19"/>
  <c r="AQ1332" i="19"/>
  <c r="AQ1336" i="19"/>
  <c r="AQ1329" i="19"/>
  <c r="AQ1339" i="19"/>
  <c r="AQ1343" i="19"/>
  <c r="AQ1347" i="19"/>
  <c r="AQ1333" i="19"/>
  <c r="AQ1340" i="19"/>
  <c r="AQ1344" i="19"/>
  <c r="AQ1348" i="19"/>
  <c r="AQ1337" i="19"/>
  <c r="AQ1341" i="19"/>
  <c r="AQ1345" i="19"/>
  <c r="AQ1349" i="19"/>
  <c r="AQ1342" i="19"/>
  <c r="AQ1352" i="19"/>
  <c r="AQ1356" i="19"/>
  <c r="AQ1360" i="19"/>
  <c r="AQ1364" i="19"/>
  <c r="AQ1346" i="19"/>
  <c r="AQ1353" i="19"/>
  <c r="AQ1357" i="19"/>
  <c r="AQ1361" i="19"/>
  <c r="AQ1354" i="19"/>
  <c r="AQ1358" i="19"/>
  <c r="AQ1362" i="19"/>
  <c r="AQ1363" i="19"/>
  <c r="AQ1367" i="19"/>
  <c r="AQ1359" i="19"/>
  <c r="AQ1366" i="19"/>
  <c r="AQ1351" i="19"/>
  <c r="AQ1350" i="19"/>
  <c r="AQ1325" i="19"/>
  <c r="AQ1338" i="19"/>
  <c r="AQ1355" i="19"/>
  <c r="AQ1365" i="19"/>
  <c r="AJ1292" i="19"/>
  <c r="AJ1293" i="19"/>
  <c r="AJ1290" i="19"/>
  <c r="AJ1297" i="19"/>
  <c r="AJ1294" i="19"/>
  <c r="AJ1291" i="19"/>
  <c r="AJ1295" i="19"/>
  <c r="AJ1298" i="19"/>
  <c r="AJ1296" i="19"/>
  <c r="AJ1299" i="19"/>
  <c r="AJ1301" i="19"/>
  <c r="AJ1305" i="19"/>
  <c r="AJ1300" i="19"/>
  <c r="AJ1302" i="19"/>
  <c r="AJ1306" i="19"/>
  <c r="AJ1303" i="19"/>
  <c r="AJ1307" i="19"/>
  <c r="AJ1310" i="19"/>
  <c r="AJ1314" i="19"/>
  <c r="AJ1311" i="19"/>
  <c r="AJ1304" i="19"/>
  <c r="AJ1308" i="19"/>
  <c r="AJ1312" i="19"/>
  <c r="AJ1313" i="19"/>
  <c r="AJ1317" i="19"/>
  <c r="AJ1321" i="19"/>
  <c r="AJ1318" i="19"/>
  <c r="AJ1315" i="19"/>
  <c r="AJ1319" i="19"/>
  <c r="AJ1309" i="19"/>
  <c r="AJ1320" i="19"/>
  <c r="AJ1325" i="19"/>
  <c r="AJ1329" i="19"/>
  <c r="AJ1333" i="19"/>
  <c r="AJ1326" i="19"/>
  <c r="AJ1330" i="19"/>
  <c r="AJ1334" i="19"/>
  <c r="AJ1322" i="19"/>
  <c r="AJ1323" i="19"/>
  <c r="AJ1327" i="19"/>
  <c r="AJ1331" i="19"/>
  <c r="AJ1335" i="19"/>
  <c r="AJ1332" i="19"/>
  <c r="AJ1338" i="19"/>
  <c r="AJ1342" i="19"/>
  <c r="AJ1346" i="19"/>
  <c r="AJ1350" i="19"/>
  <c r="AJ1316" i="19"/>
  <c r="AJ1336" i="19"/>
  <c r="AJ1339" i="19"/>
  <c r="AJ1343" i="19"/>
  <c r="AJ1347" i="19"/>
  <c r="AJ1324" i="19"/>
  <c r="AJ1340" i="19"/>
  <c r="AJ1344" i="19"/>
  <c r="AJ1348" i="19"/>
  <c r="AJ1345" i="19"/>
  <c r="AJ1351" i="19"/>
  <c r="AJ1355" i="19"/>
  <c r="AJ1359" i="19"/>
  <c r="AJ1363" i="19"/>
  <c r="AJ1328" i="19"/>
  <c r="AJ1349" i="19"/>
  <c r="AJ1352" i="19"/>
  <c r="AJ1356" i="19"/>
  <c r="AJ1360" i="19"/>
  <c r="AJ1337" i="19"/>
  <c r="AJ1353" i="19"/>
  <c r="AJ1357" i="19"/>
  <c r="AJ1361" i="19"/>
  <c r="AJ1341" i="19"/>
  <c r="AJ1364" i="19"/>
  <c r="AJ1366" i="19"/>
  <c r="AJ1354" i="19"/>
  <c r="AJ1367" i="19"/>
  <c r="AJ1358" i="19"/>
  <c r="AJ1362" i="19"/>
  <c r="AJ1365" i="19"/>
  <c r="I1291" i="19"/>
  <c r="I1292" i="19"/>
  <c r="I1293" i="19"/>
  <c r="I1290" i="19"/>
  <c r="I1296" i="19"/>
  <c r="I1294" i="19"/>
  <c r="I1295" i="19"/>
  <c r="I1300" i="19"/>
  <c r="I1297" i="19"/>
  <c r="I1298" i="19"/>
  <c r="I1304" i="19"/>
  <c r="I1308" i="19"/>
  <c r="I1305" i="19"/>
  <c r="I1299" i="19"/>
  <c r="I1301" i="19"/>
  <c r="I1302" i="19"/>
  <c r="I1306" i="19"/>
  <c r="I1303" i="19"/>
  <c r="I1309" i="19"/>
  <c r="I1313" i="19"/>
  <c r="I1307" i="19"/>
  <c r="I1310" i="19"/>
  <c r="I1314" i="19"/>
  <c r="I1311" i="19"/>
  <c r="CE1311" i="19" s="1"/>
  <c r="I1316" i="19"/>
  <c r="I1320" i="19"/>
  <c r="I1317" i="19"/>
  <c r="I1321" i="19"/>
  <c r="CE1321" i="19" s="1"/>
  <c r="I1312" i="19"/>
  <c r="I1315" i="19"/>
  <c r="I1318" i="19"/>
  <c r="I1322" i="19"/>
  <c r="I1324" i="19"/>
  <c r="I1328" i="19"/>
  <c r="I1332" i="19"/>
  <c r="I1336" i="19"/>
  <c r="I1325" i="19"/>
  <c r="I1329" i="19"/>
  <c r="I1333" i="19"/>
  <c r="I1337" i="19"/>
  <c r="CE1337" i="19" s="1"/>
  <c r="I1319" i="19"/>
  <c r="I1326" i="19"/>
  <c r="I1330" i="19"/>
  <c r="I1334" i="19"/>
  <c r="CE1334" i="19" s="1"/>
  <c r="I1323" i="19"/>
  <c r="I1341" i="19"/>
  <c r="I1345" i="19"/>
  <c r="I1349" i="19"/>
  <c r="CE1349" i="19" s="1"/>
  <c r="I1327" i="19"/>
  <c r="I1338" i="19"/>
  <c r="I1342" i="19"/>
  <c r="I1346" i="19"/>
  <c r="I1331" i="19"/>
  <c r="I1339" i="19"/>
  <c r="I1343" i="19"/>
  <c r="I1347" i="19"/>
  <c r="I1354" i="19"/>
  <c r="I1358" i="19"/>
  <c r="I1362" i="19"/>
  <c r="I1335" i="19"/>
  <c r="I1340" i="19"/>
  <c r="I1351" i="19"/>
  <c r="I1355" i="19"/>
  <c r="I1359" i="19"/>
  <c r="I1363" i="19"/>
  <c r="I1344" i="19"/>
  <c r="I1350" i="19"/>
  <c r="I1352" i="19"/>
  <c r="I1356" i="19"/>
  <c r="I1360" i="19"/>
  <c r="I1364" i="19"/>
  <c r="I1348" i="19"/>
  <c r="I1357" i="19"/>
  <c r="I1365" i="19"/>
  <c r="I1353" i="19"/>
  <c r="I1361" i="19"/>
  <c r="I1366" i="19"/>
  <c r="I1367" i="19"/>
  <c r="BS1369" i="19"/>
  <c r="BY1369" i="19"/>
  <c r="E395" i="19"/>
  <c r="E399" i="19"/>
  <c r="E403" i="19"/>
  <c r="E407" i="19"/>
  <c r="E411" i="19"/>
  <c r="E415" i="19"/>
  <c r="E419" i="19"/>
  <c r="E423" i="19"/>
  <c r="CE423" i="19" s="1"/>
  <c r="E427" i="19"/>
  <c r="E431" i="19"/>
  <c r="E435" i="19"/>
  <c r="E439" i="19"/>
  <c r="E443" i="19"/>
  <c r="E447" i="19"/>
  <c r="E451" i="19"/>
  <c r="E455" i="19"/>
  <c r="E459" i="19"/>
  <c r="E463" i="19"/>
  <c r="E467" i="19"/>
  <c r="E392" i="19"/>
  <c r="E397" i="19"/>
  <c r="E401" i="19"/>
  <c r="E405" i="19"/>
  <c r="E409" i="19"/>
  <c r="E413" i="19"/>
  <c r="E417" i="19"/>
  <c r="E421" i="19"/>
  <c r="E425" i="19"/>
  <c r="E429" i="19"/>
  <c r="E433" i="19"/>
  <c r="CE433" i="19" s="1"/>
  <c r="E437" i="19"/>
  <c r="E441" i="19"/>
  <c r="E445" i="19"/>
  <c r="E449" i="19"/>
  <c r="E453" i="19"/>
  <c r="E457" i="19"/>
  <c r="CE457" i="19" s="1"/>
  <c r="E461" i="19"/>
  <c r="E465" i="19"/>
  <c r="CE465" i="19" s="1"/>
  <c r="E394" i="19"/>
  <c r="E398" i="19"/>
  <c r="E406" i="19"/>
  <c r="E414" i="19"/>
  <c r="E422" i="19"/>
  <c r="E430" i="19"/>
  <c r="E438" i="19"/>
  <c r="E446" i="19"/>
  <c r="E454" i="19"/>
  <c r="E462" i="19"/>
  <c r="E393" i="19"/>
  <c r="E400" i="19"/>
  <c r="E408" i="19"/>
  <c r="E416" i="19"/>
  <c r="CE416" i="19" s="1"/>
  <c r="E424" i="19"/>
  <c r="E432" i="19"/>
  <c r="E440" i="19"/>
  <c r="E448" i="19"/>
  <c r="E456" i="19"/>
  <c r="E464" i="19"/>
  <c r="CE464" i="19" s="1"/>
  <c r="E391" i="19"/>
  <c r="E469" i="19"/>
  <c r="E402" i="19"/>
  <c r="E410" i="19"/>
  <c r="E418" i="19"/>
  <c r="E426" i="19"/>
  <c r="E434" i="19"/>
  <c r="E442" i="19"/>
  <c r="E450" i="19"/>
  <c r="E458" i="19"/>
  <c r="E466" i="19"/>
  <c r="E396" i="19"/>
  <c r="E404" i="19"/>
  <c r="E412" i="19"/>
  <c r="E420" i="19"/>
  <c r="E428" i="19"/>
  <c r="CE428" i="19" s="1"/>
  <c r="E436" i="19"/>
  <c r="E444" i="19"/>
  <c r="E452" i="19"/>
  <c r="E460" i="19"/>
  <c r="E468" i="19"/>
  <c r="AR393" i="19"/>
  <c r="CE393" i="19" s="1"/>
  <c r="AR394" i="19"/>
  <c r="AR391" i="19"/>
  <c r="CE391" i="19" s="1"/>
  <c r="AR392" i="19"/>
  <c r="AR396" i="19"/>
  <c r="CE396" i="19" s="1"/>
  <c r="AR397" i="19"/>
  <c r="AR398" i="19"/>
  <c r="AR395" i="19"/>
  <c r="AR399" i="19"/>
  <c r="CE399" i="19" s="1"/>
  <c r="AR400" i="19"/>
  <c r="AR404" i="19"/>
  <c r="AR401" i="19"/>
  <c r="AR402" i="19"/>
  <c r="CE402" i="19" s="1"/>
  <c r="AR403" i="19"/>
  <c r="AR407" i="19"/>
  <c r="AR408" i="19"/>
  <c r="AR405" i="19"/>
  <c r="CE405" i="19" s="1"/>
  <c r="AR406" i="19"/>
  <c r="AR409" i="19"/>
  <c r="AR413" i="19"/>
  <c r="AR417" i="19"/>
  <c r="CE417" i="19" s="1"/>
  <c r="AR410" i="19"/>
  <c r="AR414" i="19"/>
  <c r="AR411" i="19"/>
  <c r="AR415" i="19"/>
  <c r="CE415" i="19" s="1"/>
  <c r="AR412" i="19"/>
  <c r="AR416" i="19"/>
  <c r="AR420" i="19"/>
  <c r="AR424" i="19"/>
  <c r="CE424" i="19" s="1"/>
  <c r="AR421" i="19"/>
  <c r="CE421" i="19" s="1"/>
  <c r="AR425" i="19"/>
  <c r="AR418" i="19"/>
  <c r="AR422" i="19"/>
  <c r="CE422" i="19" s="1"/>
  <c r="AR426" i="19"/>
  <c r="AR419" i="19"/>
  <c r="CE419" i="19" s="1"/>
  <c r="AR423" i="19"/>
  <c r="AR429" i="19"/>
  <c r="CE429" i="19" s="1"/>
  <c r="AR433" i="19"/>
  <c r="AR430" i="19"/>
  <c r="AR434" i="19"/>
  <c r="AR427" i="19"/>
  <c r="CE427" i="19" s="1"/>
  <c r="AR431" i="19"/>
  <c r="AR435" i="19"/>
  <c r="AR428" i="19"/>
  <c r="AR432" i="19"/>
  <c r="CE432" i="19" s="1"/>
  <c r="AR437" i="19"/>
  <c r="AR441" i="19"/>
  <c r="AR445" i="19"/>
  <c r="AR449" i="19"/>
  <c r="CE449" i="19" s="1"/>
  <c r="AR438" i="19"/>
  <c r="AR442" i="19"/>
  <c r="AR446" i="19"/>
  <c r="AR450" i="19"/>
  <c r="CE450" i="19" s="1"/>
  <c r="AR439" i="19"/>
  <c r="AR443" i="19"/>
  <c r="CE443" i="19" s="1"/>
  <c r="AR447" i="19"/>
  <c r="AR451" i="19"/>
  <c r="CE451" i="19" s="1"/>
  <c r="AR436" i="19"/>
  <c r="CE436" i="19" s="1"/>
  <c r="AR440" i="19"/>
  <c r="CE440" i="19" s="1"/>
  <c r="AR444" i="19"/>
  <c r="AR448" i="19"/>
  <c r="AR452" i="19"/>
  <c r="AR453" i="19"/>
  <c r="CE453" i="19" s="1"/>
  <c r="AR457" i="19"/>
  <c r="AR461" i="19"/>
  <c r="CE461" i="19" s="1"/>
  <c r="AR465" i="19"/>
  <c r="AR469" i="19"/>
  <c r="AR454" i="19"/>
  <c r="AR458" i="19"/>
  <c r="AR455" i="19"/>
  <c r="AR459" i="19"/>
  <c r="AR463" i="19"/>
  <c r="AR467" i="19"/>
  <c r="CE467" i="19" s="1"/>
  <c r="AR456" i="19"/>
  <c r="AR468" i="19"/>
  <c r="AR460" i="19"/>
  <c r="AR462" i="19"/>
  <c r="AR464" i="19"/>
  <c r="AR466" i="19"/>
  <c r="S253" i="13"/>
  <c r="S255" i="13"/>
  <c r="S259" i="13"/>
  <c r="S257" i="13"/>
  <c r="S278" i="13"/>
  <c r="S260" i="13"/>
  <c r="S258" i="13"/>
  <c r="S254" i="13"/>
  <c r="S252" i="13"/>
  <c r="S256" i="13"/>
  <c r="D23" i="6"/>
  <c r="W26" i="6"/>
  <c r="N1198" i="19"/>
  <c r="J1198" i="19"/>
  <c r="N1196" i="19"/>
  <c r="O28" i="13" s="1"/>
  <c r="F125" i="13" s="1"/>
  <c r="CE1290" i="19"/>
  <c r="CE1368" i="19"/>
  <c r="R1196" i="19"/>
  <c r="J1196" i="19"/>
  <c r="AO1369" i="19"/>
  <c r="R1198" i="19"/>
  <c r="T1369" i="19"/>
  <c r="E9" i="20" a="1"/>
  <c r="D26" i="7" a="1"/>
  <c r="D26" i="7" s="1"/>
  <c r="O21" i="13"/>
  <c r="O19" i="13"/>
  <c r="W86" i="8"/>
  <c r="O86" i="8"/>
  <c r="AK86" i="8"/>
  <c r="L86" i="8"/>
  <c r="M86" i="8"/>
  <c r="AO86" i="8"/>
  <c r="AC86" i="8"/>
  <c r="Z86" i="8"/>
  <c r="T86" i="8"/>
  <c r="S86" i="8"/>
  <c r="AM86" i="8"/>
  <c r="AE86" i="8"/>
  <c r="U86" i="8"/>
  <c r="AL86" i="8"/>
  <c r="AF86" i="8"/>
  <c r="P86" i="8"/>
  <c r="I86" i="8"/>
  <c r="F86" i="8"/>
  <c r="V86" i="8"/>
  <c r="AI86" i="8"/>
  <c r="K86" i="8"/>
  <c r="AD86" i="8"/>
  <c r="E86" i="8"/>
  <c r="R86" i="8"/>
  <c r="H86" i="8"/>
  <c r="AH86" i="8"/>
  <c r="Y86" i="8"/>
  <c r="AJ86" i="8"/>
  <c r="G86" i="8"/>
  <c r="AA86" i="8"/>
  <c r="N86" i="8"/>
  <c r="AB86" i="8"/>
  <c r="AG86" i="8"/>
  <c r="AP86" i="8"/>
  <c r="J86" i="8"/>
  <c r="Q86" i="8"/>
  <c r="AN86" i="8"/>
  <c r="O20" i="13"/>
  <c r="E52" i="20" a="1"/>
  <c r="E52" i="20" s="1"/>
  <c r="O17" i="13"/>
  <c r="D26" i="6" a="1"/>
  <c r="K26" i="6" s="1"/>
  <c r="O23" i="13"/>
  <c r="E705" i="20" a="1"/>
  <c r="E705" i="20" s="1"/>
  <c r="O16" i="13"/>
  <c r="CE1357" i="19"/>
  <c r="O24" i="13"/>
  <c r="E712" i="20"/>
  <c r="O22" i="13"/>
  <c r="O18" i="13"/>
  <c r="X23" i="7"/>
  <c r="AB23" i="7"/>
  <c r="AH23" i="7"/>
  <c r="AI23" i="7"/>
  <c r="AE23" i="6"/>
  <c r="AL23" i="6"/>
  <c r="AC23" i="6"/>
  <c r="AJ23" i="6"/>
  <c r="AJ23" i="7"/>
  <c r="AN23" i="7"/>
  <c r="Z23" i="7"/>
  <c r="AD23" i="7"/>
  <c r="J26" i="7"/>
  <c r="Y23" i="7"/>
  <c r="K26" i="7"/>
  <c r="AE23" i="7"/>
  <c r="AM23" i="7"/>
  <c r="AA23" i="6"/>
  <c r="AH23" i="6"/>
  <c r="AO23" i="6"/>
  <c r="Y23" i="6"/>
  <c r="AF23" i="6"/>
  <c r="R26" i="7"/>
  <c r="AL23" i="7"/>
  <c r="AP23" i="7"/>
  <c r="U26" i="7"/>
  <c r="AO23" i="7"/>
  <c r="AM23" i="6"/>
  <c r="AD23" i="6"/>
  <c r="AK23" i="6"/>
  <c r="AB23" i="6"/>
  <c r="I26" i="7"/>
  <c r="AC23" i="7"/>
  <c r="M26" i="7"/>
  <c r="AG23" i="7"/>
  <c r="Q26" i="7"/>
  <c r="AK23" i="7"/>
  <c r="L26" i="7"/>
  <c r="AF23" i="7"/>
  <c r="G26" i="7"/>
  <c r="AA23" i="7"/>
  <c r="AI23" i="6"/>
  <c r="AP23" i="6"/>
  <c r="Z23" i="6"/>
  <c r="AG23" i="6"/>
  <c r="AN23" i="6"/>
  <c r="X23" i="6"/>
  <c r="AS34" i="7"/>
  <c r="AS32" i="7"/>
  <c r="AK119" i="8"/>
  <c r="AB119" i="8"/>
  <c r="AO119" i="8"/>
  <c r="AM119" i="8"/>
  <c r="AF119" i="8"/>
  <c r="F119" i="8"/>
  <c r="X119" i="8"/>
  <c r="AJ119" i="8"/>
  <c r="J119" i="8"/>
  <c r="N119" i="8"/>
  <c r="K119" i="8"/>
  <c r="R119" i="8"/>
  <c r="E119" i="8"/>
  <c r="AA119" i="8"/>
  <c r="V119" i="8"/>
  <c r="U119" i="8"/>
  <c r="AI119" i="8"/>
  <c r="Z119" i="8"/>
  <c r="CE446" i="19"/>
  <c r="CE404" i="19"/>
  <c r="H119" i="8"/>
  <c r="AE119" i="8"/>
  <c r="I119" i="8"/>
  <c r="AH119" i="8"/>
  <c r="G119" i="8"/>
  <c r="M119" i="8"/>
  <c r="AL119" i="8"/>
  <c r="AD119" i="8"/>
  <c r="Q119" i="8"/>
  <c r="AP119" i="8"/>
  <c r="AN119" i="8"/>
  <c r="L119" i="8"/>
  <c r="Y119" i="8"/>
  <c r="O119" i="8"/>
  <c r="P119" i="8"/>
  <c r="AC119" i="8"/>
  <c r="S119" i="8"/>
  <c r="T119" i="8"/>
  <c r="AG119" i="8"/>
  <c r="W119" i="8"/>
  <c r="CE401" i="19"/>
  <c r="CE394" i="19"/>
  <c r="CE418" i="19"/>
  <c r="CE431" i="19"/>
  <c r="CE442" i="19"/>
  <c r="CE406" i="19"/>
  <c r="CE414" i="19"/>
  <c r="CE454" i="19"/>
  <c r="CE397" i="19"/>
  <c r="CE413" i="19"/>
  <c r="CE400" i="19"/>
  <c r="O22" i="12"/>
  <c r="N299" i="19"/>
  <c r="O79" i="12" s="1"/>
  <c r="F190" i="12" s="1"/>
  <c r="O66" i="12"/>
  <c r="O278" i="12"/>
  <c r="G49" i="6"/>
  <c r="O277" i="12"/>
  <c r="D49" i="6"/>
  <c r="E787" i="20"/>
  <c r="O18" i="12"/>
  <c r="J55" i="6"/>
  <c r="D56" i="6"/>
  <c r="N300" i="19"/>
  <c r="N298" i="19"/>
  <c r="O28" i="12" s="1"/>
  <c r="F125" i="12" s="1"/>
  <c r="O15" i="12"/>
  <c r="J299" i="19"/>
  <c r="S278" i="12" s="1"/>
  <c r="S264" i="12"/>
  <c r="G56" i="6"/>
  <c r="O279" i="13"/>
  <c r="R300" i="19"/>
  <c r="R298" i="19"/>
  <c r="O23" i="12"/>
  <c r="D119" i="8"/>
  <c r="J300" i="19"/>
  <c r="J298" i="19"/>
  <c r="S277" i="12" s="1"/>
  <c r="S251" i="12"/>
  <c r="CE410" i="19" l="1"/>
  <c r="CE452" i="19"/>
  <c r="CE466" i="19"/>
  <c r="CE456" i="19"/>
  <c r="CE438" i="19"/>
  <c r="CE445" i="19"/>
  <c r="CE459" i="19"/>
  <c r="CE411" i="19"/>
  <c r="CE1339" i="19"/>
  <c r="CE1361" i="19"/>
  <c r="CE1354" i="19"/>
  <c r="CE1333" i="19"/>
  <c r="CE448" i="19"/>
  <c r="CE462" i="19"/>
  <c r="AJ1369" i="19"/>
  <c r="CE1363" i="19"/>
  <c r="M1369" i="19"/>
  <c r="CE1330" i="19"/>
  <c r="CE460" i="19"/>
  <c r="CE463" i="19"/>
  <c r="CE447" i="19"/>
  <c r="CE434" i="19"/>
  <c r="CE420" i="19"/>
  <c r="CE395" i="19"/>
  <c r="CE468" i="19"/>
  <c r="E552" i="19" s="1"/>
  <c r="CE437" i="19"/>
  <c r="E521" i="19" s="1"/>
  <c r="O53" i="12" s="1"/>
  <c r="CE435" i="19"/>
  <c r="CE403" i="19"/>
  <c r="CE458" i="19"/>
  <c r="CE1324" i="19"/>
  <c r="CE1358" i="19"/>
  <c r="CE1346" i="19"/>
  <c r="CE1314" i="19"/>
  <c r="CE1297" i="19"/>
  <c r="CE1292" i="19"/>
  <c r="CE1306" i="19"/>
  <c r="CE1360" i="19"/>
  <c r="O1369" i="19"/>
  <c r="CE1307" i="19"/>
  <c r="Q1369" i="19"/>
  <c r="CE1345" i="19"/>
  <c r="CE1318" i="19"/>
  <c r="AF1369" i="19"/>
  <c r="W1369" i="19"/>
  <c r="N1369" i="19"/>
  <c r="CE1340" i="19"/>
  <c r="AQ1369" i="19"/>
  <c r="AE1369" i="19"/>
  <c r="CE1338" i="19"/>
  <c r="CE1309" i="19"/>
  <c r="CE1293" i="19"/>
  <c r="CE1367" i="19"/>
  <c r="CE1322" i="19"/>
  <c r="CE1303" i="19"/>
  <c r="S1369" i="19"/>
  <c r="CE1317" i="19"/>
  <c r="CE1326" i="19"/>
  <c r="CE1312" i="19"/>
  <c r="CE1298" i="19"/>
  <c r="AG1369" i="19"/>
  <c r="AA1369" i="19"/>
  <c r="AH1369" i="19"/>
  <c r="CE1331" i="19"/>
  <c r="CE1315" i="19"/>
  <c r="E470" i="19"/>
  <c r="CE408" i="19"/>
  <c r="CE1362" i="19"/>
  <c r="CE1343" i="19"/>
  <c r="P1369" i="19"/>
  <c r="CE1366" i="19"/>
  <c r="CE1352" i="19"/>
  <c r="CE1350" i="19"/>
  <c r="CE1300" i="19"/>
  <c r="CE1294" i="19"/>
  <c r="H1369" i="19"/>
  <c r="V1369" i="19"/>
  <c r="CE1347" i="19"/>
  <c r="CE1356" i="19"/>
  <c r="CE1353" i="19"/>
  <c r="CE1342" i="19"/>
  <c r="CE1344" i="19"/>
  <c r="E1427" i="19" s="1"/>
  <c r="CE1329" i="19"/>
  <c r="E1412" i="19" s="1"/>
  <c r="CE1335" i="19"/>
  <c r="CE1310" i="19"/>
  <c r="CE1301" i="19"/>
  <c r="CE1296" i="19"/>
  <c r="CE1291" i="19"/>
  <c r="X1369" i="19"/>
  <c r="CE1359" i="19"/>
  <c r="CE1295" i="19"/>
  <c r="AD1369" i="19"/>
  <c r="U1369" i="19"/>
  <c r="AP1369" i="19"/>
  <c r="CE1364" i="19"/>
  <c r="CE1336" i="19"/>
  <c r="CE1320" i="19"/>
  <c r="CE1305" i="19"/>
  <c r="CE1325" i="19"/>
  <c r="CE1316" i="19"/>
  <c r="K1369" i="19"/>
  <c r="CE1351" i="19"/>
  <c r="CE1365" i="19"/>
  <c r="CE1327" i="19"/>
  <c r="CE1313" i="19"/>
  <c r="G1369" i="19"/>
  <c r="R1369" i="19"/>
  <c r="L1369" i="19"/>
  <c r="AB1369" i="19"/>
  <c r="AL1369" i="19"/>
  <c r="AC1369" i="19"/>
  <c r="AK1369" i="19"/>
  <c r="Z1369" i="19"/>
  <c r="CE1341" i="19"/>
  <c r="I1369" i="19"/>
  <c r="AI1369" i="19"/>
  <c r="CE1332" i="19"/>
  <c r="CE1299" i="19"/>
  <c r="CE1355" i="19"/>
  <c r="CE1348" i="19"/>
  <c r="CE1323" i="19"/>
  <c r="CE1308" i="19"/>
  <c r="Y1369" i="19"/>
  <c r="CE1328" i="19"/>
  <c r="CE1319" i="19"/>
  <c r="CE1302" i="19"/>
  <c r="AM1369" i="19"/>
  <c r="AN1369" i="19"/>
  <c r="J1369" i="19"/>
  <c r="F1369" i="19"/>
  <c r="CE1304" i="19"/>
  <c r="CE412" i="19"/>
  <c r="CE426" i="19"/>
  <c r="CE444" i="19"/>
  <c r="E528" i="19" s="1"/>
  <c r="CE469" i="19"/>
  <c r="CE430" i="19"/>
  <c r="CE398" i="19"/>
  <c r="CE441" i="19"/>
  <c r="CE425" i="19"/>
  <c r="CE409" i="19"/>
  <c r="CE392" i="19"/>
  <c r="CE455" i="19"/>
  <c r="CE439" i="19"/>
  <c r="CE407" i="19"/>
  <c r="AR470" i="19"/>
  <c r="S277" i="13"/>
  <c r="S279" i="13" s="1"/>
  <c r="W28" i="6"/>
  <c r="E734" i="20"/>
  <c r="E714" i="20"/>
  <c r="E708" i="20"/>
  <c r="E737" i="20"/>
  <c r="E730" i="20"/>
  <c r="E715" i="20"/>
  <c r="E720" i="20"/>
  <c r="E722" i="20"/>
  <c r="E706" i="20"/>
  <c r="E721" i="20"/>
  <c r="E707" i="20"/>
  <c r="T26" i="7"/>
  <c r="O26" i="7"/>
  <c r="H26" i="7"/>
  <c r="V26" i="7"/>
  <c r="F26" i="7"/>
  <c r="S26" i="7"/>
  <c r="E26" i="7"/>
  <c r="P26" i="7"/>
  <c r="N26" i="7"/>
  <c r="Q26" i="6"/>
  <c r="L26" i="6"/>
  <c r="U26" i="6"/>
  <c r="R26" i="6"/>
  <c r="D26" i="6"/>
  <c r="M26" i="6"/>
  <c r="V26" i="6"/>
  <c r="T26" i="6"/>
  <c r="F26" i="6"/>
  <c r="O26" i="6"/>
  <c r="S26" i="6"/>
  <c r="G26" i="6"/>
  <c r="P26" i="6"/>
  <c r="H26" i="6"/>
  <c r="J26" i="6"/>
  <c r="E26" i="6"/>
  <c r="N26" i="6"/>
  <c r="I26" i="6"/>
  <c r="CE1369" i="19"/>
  <c r="E475" i="19" a="1"/>
  <c r="E494" i="19"/>
  <c r="D105" i="8"/>
  <c r="D133" i="8" s="1"/>
  <c r="E741" i="20"/>
  <c r="E710" i="20"/>
  <c r="D86" i="8"/>
  <c r="E724" i="20"/>
  <c r="E729" i="20"/>
  <c r="E728" i="20"/>
  <c r="E1431" i="19"/>
  <c r="E16" i="20"/>
  <c r="E19" i="20"/>
  <c r="E31" i="20"/>
  <c r="E37" i="20"/>
  <c r="E44" i="20"/>
  <c r="E43" i="20"/>
  <c r="E23" i="20"/>
  <c r="E33" i="20"/>
  <c r="E10" i="20"/>
  <c r="E27" i="20"/>
  <c r="E41" i="20"/>
  <c r="E18" i="20"/>
  <c r="E25" i="20"/>
  <c r="E32" i="20"/>
  <c r="E30" i="20"/>
  <c r="E47" i="20"/>
  <c r="E20" i="20"/>
  <c r="E39" i="20"/>
  <c r="E46" i="20"/>
  <c r="E35" i="20"/>
  <c r="E45" i="20"/>
  <c r="E24" i="20"/>
  <c r="E11" i="20"/>
  <c r="E26" i="20"/>
  <c r="E17" i="20"/>
  <c r="E22" i="20"/>
  <c r="E40" i="20"/>
  <c r="E38" i="20"/>
  <c r="E14" i="20"/>
  <c r="E12" i="20"/>
  <c r="E15" i="20"/>
  <c r="E28" i="20"/>
  <c r="E42" i="20"/>
  <c r="E21" i="20"/>
  <c r="E34" i="20"/>
  <c r="E36" i="20"/>
  <c r="E13" i="20"/>
  <c r="E29" i="20"/>
  <c r="E543" i="19"/>
  <c r="E481" i="19"/>
  <c r="O39" i="12" s="1"/>
  <c r="E527" i="19"/>
  <c r="E548" i="19"/>
  <c r="E743" i="20"/>
  <c r="E713" i="20"/>
  <c r="E723" i="20"/>
  <c r="E718" i="20"/>
  <c r="E1423" i="19"/>
  <c r="E727" i="20"/>
  <c r="E719" i="20"/>
  <c r="E717" i="20"/>
  <c r="E739" i="20"/>
  <c r="X86" i="8"/>
  <c r="E738" i="20"/>
  <c r="E731" i="20"/>
  <c r="E732" i="20"/>
  <c r="E9" i="20"/>
  <c r="E491" i="19"/>
  <c r="E519" i="19"/>
  <c r="O51" i="12" s="1"/>
  <c r="E478" i="19"/>
  <c r="O36" i="12" s="1"/>
  <c r="E549" i="19"/>
  <c r="E517" i="19"/>
  <c r="O49" i="12" s="1"/>
  <c r="E736" i="20"/>
  <c r="E726" i="20"/>
  <c r="E709" i="20"/>
  <c r="E740" i="20"/>
  <c r="E733" i="20"/>
  <c r="E1373" i="19" a="1"/>
  <c r="E1373" i="19" s="1"/>
  <c r="E513" i="19"/>
  <c r="E489" i="19"/>
  <c r="E487" i="19"/>
  <c r="E510" i="19"/>
  <c r="E479" i="19"/>
  <c r="O37" i="12" s="1"/>
  <c r="E488" i="19"/>
  <c r="E530" i="19"/>
  <c r="E1413" i="19"/>
  <c r="O47" i="13" s="1"/>
  <c r="V27" i="6"/>
  <c r="M27" i="6"/>
  <c r="O27" i="6"/>
  <c r="J27" i="6"/>
  <c r="G27" i="6"/>
  <c r="T27" i="6"/>
  <c r="E27" i="6"/>
  <c r="H27" i="6"/>
  <c r="H28" i="6" s="1"/>
  <c r="U27" i="6"/>
  <c r="F27" i="6"/>
  <c r="F28" i="6" s="1"/>
  <c r="N27" i="6"/>
  <c r="N28" i="6" s="1"/>
  <c r="R27" i="6"/>
  <c r="R28" i="6" s="1"/>
  <c r="L27" i="6"/>
  <c r="D27" i="6"/>
  <c r="D28" i="6" s="1"/>
  <c r="I27" i="6"/>
  <c r="P27" i="6"/>
  <c r="P28" i="6" s="1"/>
  <c r="K27" i="6"/>
  <c r="K28" i="6" s="1"/>
  <c r="Q27" i="6"/>
  <c r="Q28" i="6" s="1"/>
  <c r="S27" i="6"/>
  <c r="E55" i="20"/>
  <c r="E82" i="20"/>
  <c r="E87" i="20"/>
  <c r="E70" i="20"/>
  <c r="E85" i="20"/>
  <c r="E90" i="20"/>
  <c r="E61" i="20"/>
  <c r="E73" i="20"/>
  <c r="E59" i="20"/>
  <c r="E74" i="20"/>
  <c r="E63" i="20"/>
  <c r="E86" i="20"/>
  <c r="E84" i="20"/>
  <c r="E68" i="20"/>
  <c r="E83" i="20"/>
  <c r="E69" i="20"/>
  <c r="E60" i="20"/>
  <c r="E66" i="20"/>
  <c r="E64" i="20"/>
  <c r="E81" i="20"/>
  <c r="E57" i="20"/>
  <c r="E54" i="20"/>
  <c r="E80" i="20"/>
  <c r="E88" i="20"/>
  <c r="E67" i="20"/>
  <c r="E62" i="20"/>
  <c r="E71" i="20"/>
  <c r="E53" i="20"/>
  <c r="E75" i="20"/>
  <c r="E65" i="20"/>
  <c r="E89" i="20"/>
  <c r="E76" i="20"/>
  <c r="E77" i="20"/>
  <c r="E78" i="20"/>
  <c r="E79" i="20"/>
  <c r="E58" i="20"/>
  <c r="E56" i="20"/>
  <c r="E72" i="20"/>
  <c r="E742" i="20"/>
  <c r="E1390" i="19"/>
  <c r="E716" i="20"/>
  <c r="E735" i="20"/>
  <c r="E725" i="20"/>
  <c r="E711" i="20"/>
  <c r="L27" i="7"/>
  <c r="L28" i="7" s="1"/>
  <c r="Q27" i="7"/>
  <c r="Q28" i="7" s="1"/>
  <c r="R27" i="7"/>
  <c r="R28" i="7" s="1"/>
  <c r="U27" i="7"/>
  <c r="U28" i="7" s="1"/>
  <c r="V27" i="7"/>
  <c r="M27" i="7"/>
  <c r="M28" i="7" s="1"/>
  <c r="E27" i="7"/>
  <c r="J27" i="7"/>
  <c r="J28" i="7" s="1"/>
  <c r="P27" i="7"/>
  <c r="G27" i="7"/>
  <c r="G28" i="7" s="1"/>
  <c r="N27" i="7"/>
  <c r="F27" i="7"/>
  <c r="T27" i="7"/>
  <c r="O27" i="7"/>
  <c r="O28" i="7" s="1"/>
  <c r="I27" i="7"/>
  <c r="I28" i="7" s="1"/>
  <c r="S27" i="7"/>
  <c r="S28" i="7" s="1"/>
  <c r="D27" i="7"/>
  <c r="D28" i="7" s="1"/>
  <c r="K27" i="7"/>
  <c r="K28" i="7" s="1"/>
  <c r="H27" i="7"/>
  <c r="AS21" i="6"/>
  <c r="K105" i="8"/>
  <c r="K39" i="8"/>
  <c r="Q105" i="8"/>
  <c r="Q39" i="8"/>
  <c r="AG105" i="8"/>
  <c r="AG39" i="8"/>
  <c r="I105" i="8"/>
  <c r="I39" i="8"/>
  <c r="AB39" i="8"/>
  <c r="AB105" i="8"/>
  <c r="N105" i="8"/>
  <c r="N39" i="8"/>
  <c r="Z105" i="8"/>
  <c r="Z39" i="8"/>
  <c r="AD105" i="8"/>
  <c r="AD39" i="8"/>
  <c r="M105" i="8"/>
  <c r="M39" i="8"/>
  <c r="T39" i="8"/>
  <c r="T105" i="8"/>
  <c r="H105" i="8"/>
  <c r="H39" i="8"/>
  <c r="AP105" i="8"/>
  <c r="AP39" i="8"/>
  <c r="AA105" i="8"/>
  <c r="AA39" i="8"/>
  <c r="AH105" i="8"/>
  <c r="AH39" i="8"/>
  <c r="W105" i="8"/>
  <c r="W39" i="8"/>
  <c r="AO105" i="8"/>
  <c r="AO39" i="8"/>
  <c r="V105" i="8"/>
  <c r="V39" i="8"/>
  <c r="AE105" i="8"/>
  <c r="AE39" i="8"/>
  <c r="G105" i="8"/>
  <c r="G39" i="8"/>
  <c r="E105" i="8"/>
  <c r="E39" i="8"/>
  <c r="AN105" i="8"/>
  <c r="AN39" i="8"/>
  <c r="AJ39" i="8"/>
  <c r="AJ105" i="8"/>
  <c r="L39" i="8"/>
  <c r="L105" i="8"/>
  <c r="O105" i="8"/>
  <c r="O39" i="8"/>
  <c r="AC105" i="8"/>
  <c r="AC39" i="8"/>
  <c r="AF39" i="8"/>
  <c r="AF105" i="8"/>
  <c r="Y105" i="8"/>
  <c r="Y39" i="8"/>
  <c r="F105" i="8"/>
  <c r="F39" i="8"/>
  <c r="D39" i="8"/>
  <c r="AL105" i="8"/>
  <c r="AL39" i="8"/>
  <c r="X105" i="8"/>
  <c r="X39" i="8"/>
  <c r="U105" i="8"/>
  <c r="U39" i="8"/>
  <c r="S105" i="8"/>
  <c r="S39" i="8"/>
  <c r="R105" i="8"/>
  <c r="R39" i="8"/>
  <c r="AK105" i="8"/>
  <c r="AK39" i="8"/>
  <c r="AI105" i="8"/>
  <c r="AI39" i="8"/>
  <c r="P39" i="8"/>
  <c r="P105" i="8"/>
  <c r="J105" i="8"/>
  <c r="J39" i="8"/>
  <c r="AM105" i="8"/>
  <c r="AM39" i="8"/>
  <c r="O279" i="12"/>
  <c r="S279" i="12"/>
  <c r="G50" i="6"/>
  <c r="G61" i="6"/>
  <c r="J49" i="6"/>
  <c r="D50" i="6"/>
  <c r="D61" i="6"/>
  <c r="J56" i="6"/>
  <c r="CE470" i="19" l="1"/>
  <c r="E542" i="19"/>
  <c r="J28" i="6"/>
  <c r="S28" i="6"/>
  <c r="M28" i="6"/>
  <c r="H28" i="7"/>
  <c r="E28" i="7"/>
  <c r="I28" i="6"/>
  <c r="O28" i="6"/>
  <c r="L28" i="6"/>
  <c r="T28" i="6"/>
  <c r="N28" i="7"/>
  <c r="E28" i="6"/>
  <c r="U28" i="6"/>
  <c r="G28" i="6"/>
  <c r="V28" i="6"/>
  <c r="E1437" i="19"/>
  <c r="E1430" i="19"/>
  <c r="E526" i="19"/>
  <c r="E1400" i="19"/>
  <c r="E1404" i="19"/>
  <c r="E1450" i="19"/>
  <c r="E1401" i="19"/>
  <c r="E483" i="19"/>
  <c r="O41" i="12" s="1"/>
  <c r="E514" i="19"/>
  <c r="O46" i="12" s="1"/>
  <c r="E502" i="19"/>
  <c r="E508" i="19"/>
  <c r="E476" i="19"/>
  <c r="O34" i="12" s="1"/>
  <c r="E1420" i="19"/>
  <c r="O54" i="13" s="1"/>
  <c r="E1414" i="19"/>
  <c r="O48" i="13" s="1"/>
  <c r="E509" i="19"/>
  <c r="E496" i="19"/>
  <c r="E511" i="19"/>
  <c r="E503" i="19"/>
  <c r="E534" i="19"/>
  <c r="E529" i="19"/>
  <c r="E1410" i="19"/>
  <c r="E525" i="19"/>
  <c r="E512" i="19"/>
  <c r="E493" i="19"/>
  <c r="E538" i="19"/>
  <c r="E492" i="19"/>
  <c r="E1408" i="19"/>
  <c r="E480" i="19"/>
  <c r="O38" i="12" s="1"/>
  <c r="E539" i="19"/>
  <c r="E541" i="19"/>
  <c r="E500" i="19"/>
  <c r="E1376" i="19"/>
  <c r="O36" i="13" s="1"/>
  <c r="E499" i="19"/>
  <c r="E485" i="19"/>
  <c r="E516" i="19"/>
  <c r="O48" i="12" s="1"/>
  <c r="E482" i="19"/>
  <c r="O40" i="12" s="1"/>
  <c r="E522" i="19"/>
  <c r="O54" i="12" s="1"/>
  <c r="E1441" i="19"/>
  <c r="E1447" i="19"/>
  <c r="E505" i="19"/>
  <c r="E486" i="19"/>
  <c r="E535" i="19"/>
  <c r="E551" i="19"/>
  <c r="E1381" i="19"/>
  <c r="O41" i="13" s="1"/>
  <c r="E1418" i="19"/>
  <c r="O52" i="13" s="1"/>
  <c r="E515" i="19"/>
  <c r="O47" i="12" s="1"/>
  <c r="E497" i="19"/>
  <c r="E475" i="19"/>
  <c r="O33" i="12" s="1"/>
  <c r="W26" i="7"/>
  <c r="AS21" i="7" s="1"/>
  <c r="E1448" i="19"/>
  <c r="E520" i="19"/>
  <c r="O52" i="12" s="1"/>
  <c r="E1382" i="19"/>
  <c r="O42" i="13" s="1"/>
  <c r="E1425" i="19"/>
  <c r="E518" i="19"/>
  <c r="O50" i="12" s="1"/>
  <c r="E536" i="19"/>
  <c r="E544" i="19"/>
  <c r="E550" i="19"/>
  <c r="E506" i="19"/>
  <c r="E1397" i="19"/>
  <c r="E540" i="19"/>
  <c r="E495" i="19"/>
  <c r="E477" i="19"/>
  <c r="O35" i="12" s="1"/>
  <c r="E524" i="19"/>
  <c r="E484" i="19"/>
  <c r="O42" i="12" s="1"/>
  <c r="E1409" i="19"/>
  <c r="E504" i="19"/>
  <c r="E501" i="19"/>
  <c r="E532" i="19"/>
  <c r="E490" i="19"/>
  <c r="E537" i="19"/>
  <c r="E547" i="19"/>
  <c r="E531" i="19"/>
  <c r="E546" i="19"/>
  <c r="E507" i="19"/>
  <c r="T28" i="7"/>
  <c r="V28" i="7"/>
  <c r="F28" i="7"/>
  <c r="E91" i="20"/>
  <c r="E48" i="20"/>
  <c r="E1436" i="19"/>
  <c r="E1398" i="19"/>
  <c r="E1433" i="19"/>
  <c r="E1442" i="19"/>
  <c r="E1415" i="19"/>
  <c r="O49" i="13" s="1"/>
  <c r="E744" i="20"/>
  <c r="E1411" i="19"/>
  <c r="E1391" i="19"/>
  <c r="E1421" i="19"/>
  <c r="O55" i="13" s="1"/>
  <c r="E1428" i="19"/>
  <c r="E1380" i="19"/>
  <c r="O40" i="13" s="1"/>
  <c r="E1435" i="19"/>
  <c r="E1432" i="19"/>
  <c r="E1422" i="19"/>
  <c r="E1396" i="19"/>
  <c r="E1393" i="19"/>
  <c r="E1392" i="19"/>
  <c r="E1445" i="19"/>
  <c r="E1426" i="19"/>
  <c r="E1406" i="19"/>
  <c r="E523" i="19"/>
  <c r="F646" i="19" s="1" a="1"/>
  <c r="E533" i="19"/>
  <c r="E545" i="19"/>
  <c r="E498" i="19"/>
  <c r="W27" i="7"/>
  <c r="AS22" i="7" s="1"/>
  <c r="O33" i="13"/>
  <c r="E1378" i="19"/>
  <c r="O38" i="13" s="1"/>
  <c r="E1438" i="19"/>
  <c r="E1394" i="19"/>
  <c r="E1440" i="19"/>
  <c r="E1416" i="19"/>
  <c r="O50" i="13" s="1"/>
  <c r="E1444" i="19"/>
  <c r="E1419" i="19"/>
  <c r="O53" i="13" s="1"/>
  <c r="E1417" i="19"/>
  <c r="O51" i="13" s="1"/>
  <c r="E1374" i="19"/>
  <c r="O34" i="13" s="1"/>
  <c r="E1379" i="19"/>
  <c r="O39" i="13" s="1"/>
  <c r="E1402" i="19"/>
  <c r="E1446" i="19"/>
  <c r="E1424" i="19"/>
  <c r="E1439" i="19"/>
  <c r="P28" i="7"/>
  <c r="E1449" i="19"/>
  <c r="E1389" i="19"/>
  <c r="E1407" i="19"/>
  <c r="E1385" i="19"/>
  <c r="E1395" i="19"/>
  <c r="E1387" i="19"/>
  <c r="E1386" i="19"/>
  <c r="E1434" i="19"/>
  <c r="E1399" i="19"/>
  <c r="E1429" i="19"/>
  <c r="E1375" i="19"/>
  <c r="O35" i="13" s="1"/>
  <c r="E1388" i="19"/>
  <c r="E1443" i="19"/>
  <c r="E1377" i="19"/>
  <c r="O37" i="13" s="1"/>
  <c r="E1405" i="19"/>
  <c r="E1403" i="19"/>
  <c r="E1384" i="19"/>
  <c r="E1383" i="19"/>
  <c r="O46" i="13"/>
  <c r="AS22" i="6"/>
  <c r="F560" i="19" a="1"/>
  <c r="F603" i="19" a="1"/>
  <c r="J133" i="8"/>
  <c r="S133" i="8"/>
  <c r="U133" i="8"/>
  <c r="H133" i="8"/>
  <c r="M133" i="8"/>
  <c r="N133" i="8"/>
  <c r="I133" i="8"/>
  <c r="Q133" i="8"/>
  <c r="K133" i="8"/>
  <c r="F133" i="8"/>
  <c r="G133" i="8"/>
  <c r="R133" i="8"/>
  <c r="O133" i="8"/>
  <c r="E133" i="8"/>
  <c r="P133" i="8"/>
  <c r="L133" i="8"/>
  <c r="T133" i="8"/>
  <c r="AL133" i="8"/>
  <c r="AN133" i="8"/>
  <c r="AM133" i="8"/>
  <c r="AI133" i="8"/>
  <c r="AF133" i="8"/>
  <c r="Z133" i="8"/>
  <c r="AG133" i="8"/>
  <c r="X133" i="8"/>
  <c r="Y133" i="8"/>
  <c r="AC133" i="8"/>
  <c r="V133" i="8"/>
  <c r="AK133" i="8"/>
  <c r="AJ133" i="8"/>
  <c r="AE133" i="8"/>
  <c r="AO133" i="8"/>
  <c r="W133" i="8"/>
  <c r="AH133" i="8"/>
  <c r="AA133" i="8"/>
  <c r="AP133" i="8"/>
  <c r="AD133" i="8"/>
  <c r="AB133" i="8"/>
  <c r="G62" i="6"/>
  <c r="D47" i="7"/>
  <c r="J61" i="6"/>
  <c r="D62" i="6"/>
  <c r="J50" i="6"/>
  <c r="F594" i="19" l="1"/>
  <c r="J594" i="19" s="1"/>
  <c r="AS23" i="6"/>
  <c r="F627" i="19"/>
  <c r="J627" i="19" s="1"/>
  <c r="E553" i="19"/>
  <c r="O59" i="12" s="1"/>
  <c r="F1501" i="19" a="1"/>
  <c r="F1536" i="19" s="1"/>
  <c r="J1536" i="19" s="1"/>
  <c r="F573" i="19"/>
  <c r="J573" i="19" s="1"/>
  <c r="F590" i="19"/>
  <c r="J590" i="19" s="1"/>
  <c r="W28" i="7"/>
  <c r="AS23" i="7" s="1"/>
  <c r="E1452" i="19"/>
  <c r="O60" i="13" s="1"/>
  <c r="F684" i="19"/>
  <c r="J684" i="19" s="1"/>
  <c r="F669" i="19"/>
  <c r="J669" i="19" s="1"/>
  <c r="F650" i="19"/>
  <c r="J650" i="19" s="1"/>
  <c r="S70" i="12" s="1"/>
  <c r="F649" i="19"/>
  <c r="J649" i="19" s="1"/>
  <c r="S69" i="12" s="1"/>
  <c r="F655" i="19"/>
  <c r="J655" i="19" s="1"/>
  <c r="S75" i="12" s="1"/>
  <c r="F671" i="19"/>
  <c r="J671" i="19" s="1"/>
  <c r="F670" i="19"/>
  <c r="J670" i="19" s="1"/>
  <c r="F677" i="19"/>
  <c r="J677" i="19" s="1"/>
  <c r="F666" i="19"/>
  <c r="J666" i="19" s="1"/>
  <c r="F678" i="19"/>
  <c r="J678" i="19" s="1"/>
  <c r="F665" i="19"/>
  <c r="J665" i="19" s="1"/>
  <c r="F674" i="19"/>
  <c r="J674" i="19" s="1"/>
  <c r="F656" i="19"/>
  <c r="J656" i="19" s="1"/>
  <c r="F663" i="19"/>
  <c r="J663" i="19" s="1"/>
  <c r="F682" i="19"/>
  <c r="J682" i="19" s="1"/>
  <c r="F648" i="19"/>
  <c r="J648" i="19" s="1"/>
  <c r="S68" i="12" s="1"/>
  <c r="F652" i="19"/>
  <c r="J652" i="19" s="1"/>
  <c r="S72" i="12" s="1"/>
  <c r="F654" i="19"/>
  <c r="J654" i="19" s="1"/>
  <c r="S74" i="12" s="1"/>
  <c r="F676" i="19"/>
  <c r="J676" i="19" s="1"/>
  <c r="F664" i="19"/>
  <c r="J664" i="19" s="1"/>
  <c r="F661" i="19"/>
  <c r="J661" i="19" s="1"/>
  <c r="F673" i="19"/>
  <c r="J673" i="19" s="1"/>
  <c r="F675" i="19"/>
  <c r="J675" i="19" s="1"/>
  <c r="F658" i="19"/>
  <c r="J658" i="19" s="1"/>
  <c r="F667" i="19"/>
  <c r="J667" i="19" s="1"/>
  <c r="F651" i="19"/>
  <c r="J651" i="19" s="1"/>
  <c r="S71" i="12" s="1"/>
  <c r="F659" i="19"/>
  <c r="J659" i="19" s="1"/>
  <c r="F683" i="19"/>
  <c r="J683" i="19" s="1"/>
  <c r="F660" i="19"/>
  <c r="J660" i="19" s="1"/>
  <c r="F647" i="19"/>
  <c r="J647" i="19" s="1"/>
  <c r="S67" i="12" s="1"/>
  <c r="F646" i="19"/>
  <c r="F681" i="19"/>
  <c r="J681" i="19" s="1"/>
  <c r="F662" i="19"/>
  <c r="J662" i="19" s="1"/>
  <c r="F653" i="19"/>
  <c r="J653" i="19" s="1"/>
  <c r="S73" i="12" s="1"/>
  <c r="F680" i="19"/>
  <c r="J680" i="19" s="1"/>
  <c r="F668" i="19"/>
  <c r="J668" i="19" s="1"/>
  <c r="F672" i="19"/>
  <c r="J672" i="19" s="1"/>
  <c r="F679" i="19"/>
  <c r="J679" i="19" s="1"/>
  <c r="F657" i="19"/>
  <c r="J657" i="19" s="1"/>
  <c r="F597" i="19"/>
  <c r="J597" i="19" s="1"/>
  <c r="F580" i="19"/>
  <c r="J580" i="19" s="1"/>
  <c r="F568" i="19"/>
  <c r="J568" i="19" s="1"/>
  <c r="F589" i="19"/>
  <c r="J589" i="19" s="1"/>
  <c r="F585" i="19"/>
  <c r="J585" i="19" s="1"/>
  <c r="F588" i="19"/>
  <c r="J588" i="19" s="1"/>
  <c r="F593" i="19"/>
  <c r="J593" i="19" s="1"/>
  <c r="F583" i="19"/>
  <c r="J583" i="19" s="1"/>
  <c r="F562" i="19"/>
  <c r="J562" i="19" s="1"/>
  <c r="F586" i="19"/>
  <c r="J586" i="19" s="1"/>
  <c r="F587" i="19"/>
  <c r="J587" i="19" s="1"/>
  <c r="F579" i="19"/>
  <c r="J579" i="19" s="1"/>
  <c r="F566" i="19"/>
  <c r="J566" i="19" s="1"/>
  <c r="F578" i="19"/>
  <c r="J578" i="19" s="1"/>
  <c r="F576" i="19"/>
  <c r="J576" i="19" s="1"/>
  <c r="F575" i="19"/>
  <c r="J575" i="19" s="1"/>
  <c r="F574" i="19"/>
  <c r="J574" i="19" s="1"/>
  <c r="F570" i="19"/>
  <c r="J570" i="19" s="1"/>
  <c r="F595" i="19"/>
  <c r="J595" i="19" s="1"/>
  <c r="F592" i="19"/>
  <c r="J592" i="19" s="1"/>
  <c r="F567" i="19"/>
  <c r="J567" i="19" s="1"/>
  <c r="F591" i="19"/>
  <c r="J591" i="19" s="1"/>
  <c r="F565" i="19"/>
  <c r="J565" i="19" s="1"/>
  <c r="F584" i="19"/>
  <c r="J584" i="19" s="1"/>
  <c r="F581" i="19"/>
  <c r="J581" i="19" s="1"/>
  <c r="F561" i="19"/>
  <c r="J561" i="19" s="1"/>
  <c r="F569" i="19"/>
  <c r="J569" i="19" s="1"/>
  <c r="F564" i="19"/>
  <c r="J564" i="19" s="1"/>
  <c r="F560" i="19"/>
  <c r="F577" i="19"/>
  <c r="J577" i="19" s="1"/>
  <c r="F572" i="19"/>
  <c r="J572" i="19" s="1"/>
  <c r="F596" i="19"/>
  <c r="J596" i="19" s="1"/>
  <c r="F598" i="19"/>
  <c r="J598" i="19" s="1"/>
  <c r="F582" i="19"/>
  <c r="J582" i="19" s="1"/>
  <c r="F571" i="19"/>
  <c r="J571" i="19" s="1"/>
  <c r="F563" i="19"/>
  <c r="J563" i="19" s="1"/>
  <c r="F624" i="19"/>
  <c r="J624" i="19" s="1"/>
  <c r="F632" i="19"/>
  <c r="J632" i="19" s="1"/>
  <c r="E1451" i="19"/>
  <c r="O59" i="13" s="1"/>
  <c r="F1587" i="19" a="1"/>
  <c r="F608" i="19"/>
  <c r="J608" i="19" s="1"/>
  <c r="S20" i="12" s="1"/>
  <c r="F611" i="19"/>
  <c r="J611" i="19" s="1"/>
  <c r="S23" i="12" s="1"/>
  <c r="F1458" i="19" a="1"/>
  <c r="E1453" i="19"/>
  <c r="F616" i="19"/>
  <c r="J616" i="19" s="1"/>
  <c r="F630" i="19"/>
  <c r="J630" i="19" s="1"/>
  <c r="F638" i="19"/>
  <c r="J638" i="19" s="1"/>
  <c r="F641" i="19"/>
  <c r="J641" i="19" s="1"/>
  <c r="F635" i="19"/>
  <c r="J635" i="19" s="1"/>
  <c r="F625" i="19"/>
  <c r="J625" i="19" s="1"/>
  <c r="F610" i="19"/>
  <c r="J610" i="19" s="1"/>
  <c r="S22" i="12" s="1"/>
  <c r="F614" i="19"/>
  <c r="J614" i="19" s="1"/>
  <c r="F640" i="19"/>
  <c r="J640" i="19" s="1"/>
  <c r="F634" i="19"/>
  <c r="J634" i="19" s="1"/>
  <c r="F622" i="19"/>
  <c r="J622" i="19" s="1"/>
  <c r="F609" i="19"/>
  <c r="J609" i="19" s="1"/>
  <c r="S21" i="12" s="1"/>
  <c r="F621" i="19"/>
  <c r="J621" i="19" s="1"/>
  <c r="F606" i="19"/>
  <c r="J606" i="19" s="1"/>
  <c r="S18" i="12" s="1"/>
  <c r="F623" i="19"/>
  <c r="J623" i="19" s="1"/>
  <c r="F604" i="19"/>
  <c r="J604" i="19" s="1"/>
  <c r="S16" i="12" s="1"/>
  <c r="F607" i="19"/>
  <c r="J607" i="19" s="1"/>
  <c r="S19" i="12" s="1"/>
  <c r="F603" i="19"/>
  <c r="F639" i="19"/>
  <c r="J639" i="19" s="1"/>
  <c r="F628" i="19"/>
  <c r="J628" i="19" s="1"/>
  <c r="F631" i="19"/>
  <c r="J631" i="19" s="1"/>
  <c r="F633" i="19"/>
  <c r="J633" i="19" s="1"/>
  <c r="F612" i="19"/>
  <c r="J612" i="19" s="1"/>
  <c r="S24" i="12" s="1"/>
  <c r="F620" i="19"/>
  <c r="J620" i="19" s="1"/>
  <c r="F615" i="19"/>
  <c r="J615" i="19" s="1"/>
  <c r="F637" i="19"/>
  <c r="J637" i="19" s="1"/>
  <c r="F626" i="19"/>
  <c r="J626" i="19" s="1"/>
  <c r="F605" i="19"/>
  <c r="J605" i="19" s="1"/>
  <c r="S17" i="12" s="1"/>
  <c r="F619" i="19"/>
  <c r="J619" i="19" s="1"/>
  <c r="F629" i="19"/>
  <c r="J629" i="19" s="1"/>
  <c r="F618" i="19"/>
  <c r="J618" i="19" s="1"/>
  <c r="F617" i="19"/>
  <c r="J617" i="19" s="1"/>
  <c r="F613" i="19"/>
  <c r="J613" i="19" s="1"/>
  <c r="F636" i="19"/>
  <c r="J636" i="19" s="1"/>
  <c r="F1516" i="19"/>
  <c r="J1516" i="19" s="1"/>
  <c r="F1507" i="19"/>
  <c r="J1507" i="19" s="1"/>
  <c r="S72" i="13" s="1"/>
  <c r="F1510" i="19"/>
  <c r="J1510" i="19" s="1"/>
  <c r="S75" i="13" s="1"/>
  <c r="F1509" i="19"/>
  <c r="J1509" i="19" s="1"/>
  <c r="S74" i="13" s="1"/>
  <c r="F1535" i="19"/>
  <c r="J1535" i="19" s="1"/>
  <c r="F1508" i="19"/>
  <c r="J1508" i="19" s="1"/>
  <c r="S73" i="13" s="1"/>
  <c r="F1503" i="19"/>
  <c r="J1503" i="19" s="1"/>
  <c r="S68" i="13" s="1"/>
  <c r="F1519" i="19"/>
  <c r="J1519" i="19" s="1"/>
  <c r="F1528" i="19"/>
  <c r="J1528" i="19" s="1"/>
  <c r="F1520" i="19"/>
  <c r="J1520" i="19" s="1"/>
  <c r="F1512" i="19"/>
  <c r="J1512" i="19" s="1"/>
  <c r="F1505" i="19"/>
  <c r="J1505" i="19" s="1"/>
  <c r="S70" i="13" s="1"/>
  <c r="F1524" i="19"/>
  <c r="J1524" i="19" s="1"/>
  <c r="F1532" i="19"/>
  <c r="J1532" i="19" s="1"/>
  <c r="F1539" i="19"/>
  <c r="J1539" i="19" s="1"/>
  <c r="F1534" i="19"/>
  <c r="J1534" i="19" s="1"/>
  <c r="F1502" i="19"/>
  <c r="J1502" i="19" s="1"/>
  <c r="S67" i="13" s="1"/>
  <c r="F1525" i="19"/>
  <c r="J1525" i="19" s="1"/>
  <c r="F1533" i="19"/>
  <c r="J1533" i="19" s="1"/>
  <c r="F1506" i="19"/>
  <c r="J1506" i="19" s="1"/>
  <c r="S71" i="13" s="1"/>
  <c r="F1501" i="19"/>
  <c r="F1517" i="19"/>
  <c r="J1517" i="19" s="1"/>
  <c r="F1518" i="19"/>
  <c r="J1518" i="19" s="1"/>
  <c r="F1529" i="19"/>
  <c r="J1529" i="19" s="1"/>
  <c r="F1513" i="19"/>
  <c r="J1513" i="19" s="1"/>
  <c r="F1515" i="19"/>
  <c r="J1515" i="19" s="1"/>
  <c r="F1504" i="19"/>
  <c r="J1504" i="19" s="1"/>
  <c r="S69" i="13" s="1"/>
  <c r="F1527" i="19"/>
  <c r="J1527" i="19" s="1"/>
  <c r="F1511" i="19"/>
  <c r="J1511" i="19" s="1"/>
  <c r="F1521" i="19"/>
  <c r="J1521" i="19" s="1"/>
  <c r="F1526" i="19"/>
  <c r="J1526" i="19" s="1"/>
  <c r="F1523" i="19"/>
  <c r="J1523" i="19" s="1"/>
  <c r="F1531" i="19"/>
  <c r="J1531" i="19" s="1"/>
  <c r="F1530" i="19"/>
  <c r="J1530" i="19" s="1"/>
  <c r="F1522" i="19"/>
  <c r="J1522" i="19" s="1"/>
  <c r="F1538" i="19"/>
  <c r="J1538" i="19" s="1"/>
  <c r="F1514" i="19"/>
  <c r="J1514" i="19" s="1"/>
  <c r="F1544" i="19" a="1"/>
  <c r="F698" i="19"/>
  <c r="J698" i="19" s="1"/>
  <c r="E554" i="19"/>
  <c r="O60" i="12" s="1"/>
  <c r="O55" i="12"/>
  <c r="F689" i="19" a="1"/>
  <c r="D48" i="7"/>
  <c r="J62" i="6"/>
  <c r="F1537" i="19" l="1"/>
  <c r="J1537" i="19" s="1"/>
  <c r="O61" i="13"/>
  <c r="E555" i="19"/>
  <c r="F1487" i="19"/>
  <c r="J1487" i="19" s="1"/>
  <c r="F1479" i="19"/>
  <c r="J1479" i="19" s="1"/>
  <c r="F1495" i="19"/>
  <c r="J1495" i="19" s="1"/>
  <c r="F1471" i="19"/>
  <c r="J1471" i="19" s="1"/>
  <c r="F1472" i="19"/>
  <c r="J1472" i="19" s="1"/>
  <c r="F1461" i="19"/>
  <c r="J1461" i="19" s="1"/>
  <c r="S49" i="13" s="1"/>
  <c r="F1484" i="19"/>
  <c r="J1484" i="19" s="1"/>
  <c r="F1468" i="19"/>
  <c r="J1468" i="19" s="1"/>
  <c r="F1478" i="19"/>
  <c r="J1478" i="19" s="1"/>
  <c r="F1483" i="19"/>
  <c r="J1483" i="19" s="1"/>
  <c r="F1480" i="19"/>
  <c r="J1480" i="19" s="1"/>
  <c r="F1488" i="19"/>
  <c r="J1488" i="19" s="1"/>
  <c r="F1491" i="19"/>
  <c r="J1491" i="19" s="1"/>
  <c r="F1459" i="19"/>
  <c r="F1482" i="19"/>
  <c r="J1482" i="19" s="1"/>
  <c r="F1490" i="19"/>
  <c r="J1490" i="19" s="1"/>
  <c r="F1463" i="19"/>
  <c r="J1463" i="19" s="1"/>
  <c r="S51" i="13" s="1"/>
  <c r="F1458" i="19"/>
  <c r="F1474" i="19"/>
  <c r="J1474" i="19" s="1"/>
  <c r="F1475" i="19"/>
  <c r="J1475" i="19" s="1"/>
  <c r="F1486" i="19"/>
  <c r="J1486" i="19" s="1"/>
  <c r="F1470" i="19"/>
  <c r="J1470" i="19" s="1"/>
  <c r="F1473" i="19"/>
  <c r="J1473" i="19" s="1"/>
  <c r="F1464" i="19"/>
  <c r="J1464" i="19" s="1"/>
  <c r="S52" i="13" s="1"/>
  <c r="F1493" i="19"/>
  <c r="J1493" i="19" s="1"/>
  <c r="F1467" i="19"/>
  <c r="J1467" i="19" s="1"/>
  <c r="S55" i="13" s="1"/>
  <c r="F1466" i="19"/>
  <c r="J1466" i="19" s="1"/>
  <c r="S54" i="13" s="1"/>
  <c r="F1492" i="19"/>
  <c r="J1492" i="19" s="1"/>
  <c r="F1465" i="19"/>
  <c r="J1465" i="19" s="1"/>
  <c r="S53" i="13" s="1"/>
  <c r="F1460" i="19"/>
  <c r="J1460" i="19" s="1"/>
  <c r="S48" i="13" s="1"/>
  <c r="F1476" i="19"/>
  <c r="J1476" i="19" s="1"/>
  <c r="F1485" i="19"/>
  <c r="J1485" i="19" s="1"/>
  <c r="F1494" i="19"/>
  <c r="J1494" i="19" s="1"/>
  <c r="F1477" i="19"/>
  <c r="J1477" i="19" s="1"/>
  <c r="F1469" i="19"/>
  <c r="J1469" i="19" s="1"/>
  <c r="F1462" i="19"/>
  <c r="J1462" i="19" s="1"/>
  <c r="S50" i="13" s="1"/>
  <c r="F1481" i="19"/>
  <c r="J1481" i="19" s="1"/>
  <c r="F1489" i="19"/>
  <c r="J1489" i="19" s="1"/>
  <c r="F1496" i="19"/>
  <c r="J1496" i="19" s="1"/>
  <c r="O61" i="12"/>
  <c r="J646" i="19"/>
  <c r="F685" i="19"/>
  <c r="F705" i="19"/>
  <c r="J705" i="19" s="1"/>
  <c r="F715" i="19"/>
  <c r="J715" i="19" s="1"/>
  <c r="F714" i="19"/>
  <c r="J714" i="19" s="1"/>
  <c r="F696" i="19"/>
  <c r="J696" i="19" s="1"/>
  <c r="F695" i="19"/>
  <c r="J695" i="19" s="1"/>
  <c r="F703" i="19"/>
  <c r="J703" i="19" s="1"/>
  <c r="F704" i="19"/>
  <c r="J704" i="19" s="1"/>
  <c r="F697" i="19"/>
  <c r="J697" i="19" s="1"/>
  <c r="F727" i="19"/>
  <c r="J727" i="19" s="1"/>
  <c r="F716" i="19"/>
  <c r="J716" i="19" s="1"/>
  <c r="F690" i="19"/>
  <c r="J690" i="19" s="1"/>
  <c r="F689" i="19"/>
  <c r="F718" i="19"/>
  <c r="J718" i="19" s="1"/>
  <c r="F712" i="19"/>
  <c r="J712" i="19" s="1"/>
  <c r="F701" i="19"/>
  <c r="J701" i="19" s="1"/>
  <c r="F722" i="19"/>
  <c r="J722" i="19" s="1"/>
  <c r="F710" i="19"/>
  <c r="J710" i="19" s="1"/>
  <c r="F694" i="19"/>
  <c r="J694" i="19" s="1"/>
  <c r="F702" i="19"/>
  <c r="J702" i="19" s="1"/>
  <c r="F726" i="19"/>
  <c r="J726" i="19" s="1"/>
  <c r="F723" i="19"/>
  <c r="J723" i="19" s="1"/>
  <c r="F724" i="19"/>
  <c r="J724" i="19" s="1"/>
  <c r="F711" i="19"/>
  <c r="J711" i="19" s="1"/>
  <c r="F713" i="19"/>
  <c r="J713" i="19" s="1"/>
  <c r="F720" i="19"/>
  <c r="J720" i="19" s="1"/>
  <c r="F709" i="19"/>
  <c r="J709" i="19" s="1"/>
  <c r="F721" i="19"/>
  <c r="J721" i="19" s="1"/>
  <c r="F719" i="19"/>
  <c r="J719" i="19" s="1"/>
  <c r="F708" i="19"/>
  <c r="J708" i="19" s="1"/>
  <c r="F717" i="19"/>
  <c r="J717" i="19" s="1"/>
  <c r="F699" i="19"/>
  <c r="J699" i="19" s="1"/>
  <c r="F707" i="19"/>
  <c r="J707" i="19" s="1"/>
  <c r="F706" i="19"/>
  <c r="J706" i="19" s="1"/>
  <c r="F725" i="19"/>
  <c r="J725" i="19" s="1"/>
  <c r="F691" i="19"/>
  <c r="J691" i="19" s="1"/>
  <c r="F700" i="19"/>
  <c r="J700" i="19" s="1"/>
  <c r="F692" i="19"/>
  <c r="J692" i="19" s="1"/>
  <c r="F693" i="19"/>
  <c r="J693" i="19" s="1"/>
  <c r="F1550" i="19"/>
  <c r="J1550" i="19" s="1"/>
  <c r="S21" i="13" s="1"/>
  <c r="F1563" i="19"/>
  <c r="J1563" i="19" s="1"/>
  <c r="F1582" i="19"/>
  <c r="J1582" i="19" s="1"/>
  <c r="F1581" i="19"/>
  <c r="J1581" i="19" s="1"/>
  <c r="F1549" i="19"/>
  <c r="J1549" i="19" s="1"/>
  <c r="S20" i="13" s="1"/>
  <c r="F1578" i="19"/>
  <c r="J1578" i="19" s="1"/>
  <c r="F1556" i="19"/>
  <c r="J1556" i="19" s="1"/>
  <c r="F1565" i="19"/>
  <c r="J1565" i="19" s="1"/>
  <c r="F1553" i="19"/>
  <c r="J1553" i="19" s="1"/>
  <c r="S24" i="13" s="1"/>
  <c r="F1566" i="19"/>
  <c r="J1566" i="19" s="1"/>
  <c r="F1554" i="19"/>
  <c r="J1554" i="19" s="1"/>
  <c r="F1559" i="19"/>
  <c r="J1559" i="19" s="1"/>
  <c r="F1575" i="19"/>
  <c r="J1575" i="19" s="1"/>
  <c r="F1577" i="19"/>
  <c r="J1577" i="19" s="1"/>
  <c r="F1551" i="19"/>
  <c r="J1551" i="19" s="1"/>
  <c r="S22" i="13" s="1"/>
  <c r="F1570" i="19"/>
  <c r="J1570" i="19" s="1"/>
  <c r="F1557" i="19"/>
  <c r="J1557" i="19" s="1"/>
  <c r="F1561" i="19"/>
  <c r="J1561" i="19" s="1"/>
  <c r="F1576" i="19"/>
  <c r="J1576" i="19" s="1"/>
  <c r="F1579" i="19"/>
  <c r="J1579" i="19" s="1"/>
  <c r="F1558" i="19"/>
  <c r="J1558" i="19" s="1"/>
  <c r="F1574" i="19"/>
  <c r="J1574" i="19" s="1"/>
  <c r="F1580" i="19"/>
  <c r="J1580" i="19" s="1"/>
  <c r="F1568" i="19"/>
  <c r="J1568" i="19" s="1"/>
  <c r="F1571" i="19"/>
  <c r="J1571" i="19" s="1"/>
  <c r="F1545" i="19"/>
  <c r="J1545" i="19" s="1"/>
  <c r="S16" i="13" s="1"/>
  <c r="F1562" i="19"/>
  <c r="J1562" i="19" s="1"/>
  <c r="F1552" i="19"/>
  <c r="J1552" i="19" s="1"/>
  <c r="S23" i="13" s="1"/>
  <c r="F1572" i="19"/>
  <c r="J1572" i="19" s="1"/>
  <c r="F1573" i="19"/>
  <c r="J1573" i="19" s="1"/>
  <c r="F1547" i="19"/>
  <c r="J1547" i="19" s="1"/>
  <c r="S18" i="13" s="1"/>
  <c r="F1546" i="19"/>
  <c r="J1546" i="19" s="1"/>
  <c r="S17" i="13" s="1"/>
  <c r="F1560" i="19"/>
  <c r="J1560" i="19" s="1"/>
  <c r="F1567" i="19"/>
  <c r="J1567" i="19" s="1"/>
  <c r="F1555" i="19"/>
  <c r="J1555" i="19" s="1"/>
  <c r="F1548" i="19"/>
  <c r="J1548" i="19" s="1"/>
  <c r="S19" i="13" s="1"/>
  <c r="F1564" i="19"/>
  <c r="J1564" i="19" s="1"/>
  <c r="F1569" i="19"/>
  <c r="J1569" i="19" s="1"/>
  <c r="F1544" i="19"/>
  <c r="J603" i="19"/>
  <c r="F642" i="19"/>
  <c r="F599" i="19"/>
  <c r="J560" i="19"/>
  <c r="J1501" i="19"/>
  <c r="F1601" i="19"/>
  <c r="J1601" i="19" s="1"/>
  <c r="F1617" i="19"/>
  <c r="J1617" i="19" s="1"/>
  <c r="F1623" i="19"/>
  <c r="J1623" i="19" s="1"/>
  <c r="F1611" i="19"/>
  <c r="J1611" i="19" s="1"/>
  <c r="F1614" i="19"/>
  <c r="J1614" i="19" s="1"/>
  <c r="F1588" i="19"/>
  <c r="J1588" i="19" s="1"/>
  <c r="F1605" i="19"/>
  <c r="J1605" i="19" s="1"/>
  <c r="F1595" i="19"/>
  <c r="J1595" i="19" s="1"/>
  <c r="F1615" i="19"/>
  <c r="J1615" i="19" s="1"/>
  <c r="F1616" i="19"/>
  <c r="J1616" i="19" s="1"/>
  <c r="F1590" i="19"/>
  <c r="J1590" i="19" s="1"/>
  <c r="F1589" i="19"/>
  <c r="J1589" i="19" s="1"/>
  <c r="F1603" i="19"/>
  <c r="J1603" i="19" s="1"/>
  <c r="F1610" i="19"/>
  <c r="J1610" i="19" s="1"/>
  <c r="F1598" i="19"/>
  <c r="J1598" i="19" s="1"/>
  <c r="F1591" i="19"/>
  <c r="J1591" i="19" s="1"/>
  <c r="F1607" i="19"/>
  <c r="J1607" i="19" s="1"/>
  <c r="F1612" i="19"/>
  <c r="J1612" i="19" s="1"/>
  <c r="F1593" i="19"/>
  <c r="J1593" i="19" s="1"/>
  <c r="F1606" i="19"/>
  <c r="J1606" i="19" s="1"/>
  <c r="F1625" i="19"/>
  <c r="J1625" i="19" s="1"/>
  <c r="F1624" i="19"/>
  <c r="J1624" i="19" s="1"/>
  <c r="F1592" i="19"/>
  <c r="J1592" i="19" s="1"/>
  <c r="F1621" i="19"/>
  <c r="J1621" i="19" s="1"/>
  <c r="F1599" i="19"/>
  <c r="J1599" i="19" s="1"/>
  <c r="F1608" i="19"/>
  <c r="J1608" i="19" s="1"/>
  <c r="F1596" i="19"/>
  <c r="J1596" i="19" s="1"/>
  <c r="F1609" i="19"/>
  <c r="J1609" i="19" s="1"/>
  <c r="F1597" i="19"/>
  <c r="J1597" i="19" s="1"/>
  <c r="F1602" i="19"/>
  <c r="J1602" i="19" s="1"/>
  <c r="F1618" i="19"/>
  <c r="J1618" i="19" s="1"/>
  <c r="F1620" i="19"/>
  <c r="J1620" i="19" s="1"/>
  <c r="F1594" i="19"/>
  <c r="J1594" i="19" s="1"/>
  <c r="F1613" i="19"/>
  <c r="J1613" i="19" s="1"/>
  <c r="F1600" i="19"/>
  <c r="J1600" i="19" s="1"/>
  <c r="F1604" i="19"/>
  <c r="J1604" i="19" s="1"/>
  <c r="F1619" i="19"/>
  <c r="J1619" i="19" s="1"/>
  <c r="F1622" i="19"/>
  <c r="J1622" i="19" s="1"/>
  <c r="F1587" i="19"/>
  <c r="F1540" i="19" l="1"/>
  <c r="S40" i="13"/>
  <c r="J689" i="19"/>
  <c r="F728" i="19"/>
  <c r="S37" i="13"/>
  <c r="S35" i="13"/>
  <c r="S41" i="13"/>
  <c r="S66" i="12"/>
  <c r="J685" i="19"/>
  <c r="S79" i="12" s="1"/>
  <c r="J1587" i="19"/>
  <c r="F1626" i="19"/>
  <c r="S42" i="13"/>
  <c r="S38" i="13"/>
  <c r="S39" i="13"/>
  <c r="S36" i="13"/>
  <c r="S66" i="13"/>
  <c r="J1540" i="19"/>
  <c r="S79" i="13" s="1"/>
  <c r="E733" i="19" a="1"/>
  <c r="J599" i="19"/>
  <c r="J642" i="19"/>
  <c r="S28" i="12" s="1"/>
  <c r="S15" i="12"/>
  <c r="J1458" i="19"/>
  <c r="F1497" i="19"/>
  <c r="J1459" i="19"/>
  <c r="S47" i="13" s="1"/>
  <c r="S34" i="13"/>
  <c r="J1544" i="19"/>
  <c r="F1583" i="19"/>
  <c r="J1497" i="19" l="1"/>
  <c r="S60" i="13" s="1"/>
  <c r="S46" i="13"/>
  <c r="E734" i="19"/>
  <c r="S34" i="12" s="1"/>
  <c r="E746" i="19"/>
  <c r="E763" i="19"/>
  <c r="E767" i="19"/>
  <c r="E745" i="19"/>
  <c r="E749" i="19"/>
  <c r="E764" i="19"/>
  <c r="E761" i="19"/>
  <c r="E747" i="19"/>
  <c r="E770" i="19"/>
  <c r="E737" i="19"/>
  <c r="S37" i="12" s="1"/>
  <c r="E752" i="19"/>
  <c r="E742" i="19"/>
  <c r="S42" i="12" s="1"/>
  <c r="E760" i="19"/>
  <c r="E743" i="19"/>
  <c r="E753" i="19"/>
  <c r="E739" i="19"/>
  <c r="S39" i="12" s="1"/>
  <c r="E757" i="19"/>
  <c r="E756" i="19"/>
  <c r="E738" i="19"/>
  <c r="S38" i="12" s="1"/>
  <c r="E766" i="19"/>
  <c r="E755" i="19"/>
  <c r="E751" i="19"/>
  <c r="E754" i="19"/>
  <c r="E735" i="19"/>
  <c r="S35" i="12" s="1"/>
  <c r="E736" i="19"/>
  <c r="S36" i="12" s="1"/>
  <c r="E765" i="19"/>
  <c r="E762" i="19"/>
  <c r="E744" i="19"/>
  <c r="E768" i="19"/>
  <c r="E741" i="19"/>
  <c r="S41" i="12" s="1"/>
  <c r="E750" i="19"/>
  <c r="E759" i="19"/>
  <c r="E771" i="19"/>
  <c r="E740" i="19"/>
  <c r="S40" i="12" s="1"/>
  <c r="E758" i="19"/>
  <c r="E769" i="19"/>
  <c r="E748" i="19"/>
  <c r="J1583" i="19"/>
  <c r="S28" i="13" s="1"/>
  <c r="S15" i="13"/>
  <c r="E733" i="19"/>
  <c r="E772" i="19" a="1"/>
  <c r="E772" i="19" s="1"/>
  <c r="J728" i="19"/>
  <c r="F1633" i="19" a="1"/>
  <c r="F1633" i="19" s="1"/>
  <c r="J1626" i="19"/>
  <c r="S59" i="13" s="1"/>
  <c r="S33" i="13"/>
  <c r="S61" i="13" l="1"/>
  <c r="F1712" i="19"/>
  <c r="F900" i="19" a="1"/>
  <c r="S33" i="12"/>
  <c r="E811" i="19"/>
  <c r="F1665" i="19"/>
  <c r="F1645" i="19"/>
  <c r="F1661" i="19"/>
  <c r="F1667" i="19"/>
  <c r="F1635" i="19"/>
  <c r="F1657" i="19"/>
  <c r="F1642" i="19"/>
  <c r="F1639" i="19"/>
  <c r="F1648" i="19"/>
  <c r="F1656" i="19"/>
  <c r="F1663" i="19"/>
  <c r="F1640" i="19"/>
  <c r="F1671" i="19"/>
  <c r="F1660" i="19"/>
  <c r="F1650" i="19"/>
  <c r="F1652" i="19"/>
  <c r="F1651" i="19"/>
  <c r="F1654" i="19"/>
  <c r="F1662" i="19"/>
  <c r="F1653" i="19"/>
  <c r="F1647" i="19"/>
  <c r="F1666" i="19"/>
  <c r="F1637" i="19"/>
  <c r="F1641" i="19"/>
  <c r="F1646" i="19"/>
  <c r="F1638" i="19"/>
  <c r="F1644" i="19"/>
  <c r="F1669" i="19"/>
  <c r="F1668" i="19"/>
  <c r="F1670" i="19"/>
  <c r="F1634" i="19"/>
  <c r="F1643" i="19"/>
  <c r="F1649" i="19"/>
  <c r="F1655" i="19"/>
  <c r="F1664" i="19"/>
  <c r="F1636" i="19"/>
  <c r="F1659" i="19"/>
  <c r="F1658" i="19"/>
  <c r="E781" i="19"/>
  <c r="S55" i="12" s="1"/>
  <c r="E790" i="19"/>
  <c r="E805" i="19"/>
  <c r="E779" i="19"/>
  <c r="S53" i="12" s="1"/>
  <c r="E794" i="19"/>
  <c r="E787" i="19"/>
  <c r="E800" i="19"/>
  <c r="E795" i="19"/>
  <c r="E789" i="19"/>
  <c r="E793" i="19"/>
  <c r="E788" i="19"/>
  <c r="E802" i="19"/>
  <c r="E774" i="19"/>
  <c r="S48" i="12" s="1"/>
  <c r="E785" i="19"/>
  <c r="E797" i="19"/>
  <c r="E792" i="19"/>
  <c r="E799" i="19"/>
  <c r="E791" i="19"/>
  <c r="E801" i="19"/>
  <c r="E796" i="19"/>
  <c r="E782" i="19"/>
  <c r="E784" i="19"/>
  <c r="E776" i="19"/>
  <c r="S50" i="12" s="1"/>
  <c r="E807" i="19"/>
  <c r="E786" i="19"/>
  <c r="E803" i="19"/>
  <c r="E810" i="19"/>
  <c r="E783" i="19"/>
  <c r="E809" i="19"/>
  <c r="E780" i="19"/>
  <c r="S54" i="12" s="1"/>
  <c r="E804" i="19"/>
  <c r="E773" i="19"/>
  <c r="S47" i="12" s="1"/>
  <c r="E808" i="19"/>
  <c r="E777" i="19"/>
  <c r="S51" i="12" s="1"/>
  <c r="E798" i="19"/>
  <c r="E775" i="19"/>
  <c r="S49" i="12" s="1"/>
  <c r="E806" i="19"/>
  <c r="E778" i="19"/>
  <c r="S52" i="12" s="1"/>
  <c r="F1802" i="19" a="1"/>
  <c r="S46" i="12"/>
  <c r="F1711" i="19" l="1"/>
  <c r="F1713" i="19"/>
  <c r="F1867" i="19"/>
  <c r="AD73" i="8" s="1"/>
  <c r="F1845" i="19"/>
  <c r="H73" i="8" s="1"/>
  <c r="F1850" i="19"/>
  <c r="M73" i="8" s="1"/>
  <c r="F1807" i="19"/>
  <c r="I59" i="8" s="1"/>
  <c r="F1823" i="19"/>
  <c r="Y59" i="8" s="1"/>
  <c r="F1839" i="19"/>
  <c r="AO59" i="8" s="1"/>
  <c r="F1855" i="19"/>
  <c r="R73" i="8" s="1"/>
  <c r="F1871" i="19"/>
  <c r="AH73" i="8" s="1"/>
  <c r="F1808" i="19"/>
  <c r="J59" i="8" s="1"/>
  <c r="F1824" i="19"/>
  <c r="Z59" i="8" s="1"/>
  <c r="F1840" i="19"/>
  <c r="AP59" i="8" s="1"/>
  <c r="F1856" i="19"/>
  <c r="S73" i="8" s="1"/>
  <c r="F1872" i="19"/>
  <c r="AI73" i="8" s="1"/>
  <c r="F1821" i="19"/>
  <c r="W59" i="8" s="1"/>
  <c r="F1853" i="19"/>
  <c r="P73" i="8" s="1"/>
  <c r="F1806" i="19"/>
  <c r="H59" i="8" s="1"/>
  <c r="F1838" i="19"/>
  <c r="AN59" i="8" s="1"/>
  <c r="F1870" i="19"/>
  <c r="AG73" i="8" s="1"/>
  <c r="F1841" i="19"/>
  <c r="D73" i="8" s="1"/>
  <c r="F1826" i="19"/>
  <c r="AB59" i="8" s="1"/>
  <c r="F1817" i="19"/>
  <c r="S59" i="8" s="1"/>
  <c r="F1833" i="19"/>
  <c r="AI59" i="8" s="1"/>
  <c r="F1865" i="19"/>
  <c r="AB73" i="8" s="1"/>
  <c r="F1811" i="19"/>
  <c r="M59" i="8" s="1"/>
  <c r="F1843" i="19"/>
  <c r="F73" i="8" s="1"/>
  <c r="F1859" i="19"/>
  <c r="V73" i="8" s="1"/>
  <c r="F1875" i="19"/>
  <c r="AL73" i="8" s="1"/>
  <c r="F1828" i="19"/>
  <c r="AD59" i="8" s="1"/>
  <c r="F1844" i="19"/>
  <c r="G73" i="8" s="1"/>
  <c r="F1876" i="19"/>
  <c r="AM73" i="8" s="1"/>
  <c r="F1861" i="19"/>
  <c r="X73" i="8" s="1"/>
  <c r="F1846" i="19"/>
  <c r="I73" i="8" s="1"/>
  <c r="F1857" i="19"/>
  <c r="T73" i="8" s="1"/>
  <c r="F1849" i="19"/>
  <c r="L73" i="8" s="1"/>
  <c r="F1803" i="19"/>
  <c r="E59" i="8" s="1"/>
  <c r="F1851" i="19"/>
  <c r="N73" i="8" s="1"/>
  <c r="F1820" i="19"/>
  <c r="V59" i="8" s="1"/>
  <c r="F1868" i="19"/>
  <c r="AE73" i="8" s="1"/>
  <c r="F1830" i="19"/>
  <c r="AF59" i="8" s="1"/>
  <c r="F1810" i="19"/>
  <c r="L59" i="8" s="1"/>
  <c r="F1827" i="19"/>
  <c r="AC59" i="8" s="1"/>
  <c r="F1812" i="19"/>
  <c r="N59" i="8" s="1"/>
  <c r="F1860" i="19"/>
  <c r="W73" i="8" s="1"/>
  <c r="F1829" i="19"/>
  <c r="AE59" i="8" s="1"/>
  <c r="F1814" i="19"/>
  <c r="P59" i="8" s="1"/>
  <c r="F1878" i="19"/>
  <c r="AO73" i="8" s="1"/>
  <c r="F1842" i="19"/>
  <c r="E73" i="8" s="1"/>
  <c r="F1802" i="19"/>
  <c r="D59" i="8" s="1"/>
  <c r="F1819" i="19"/>
  <c r="U59" i="8" s="1"/>
  <c r="F1804" i="19"/>
  <c r="F59" i="8" s="1"/>
  <c r="F1852" i="19"/>
  <c r="O73" i="8" s="1"/>
  <c r="F1877" i="19"/>
  <c r="AN73" i="8" s="1"/>
  <c r="F1825" i="19"/>
  <c r="AA59" i="8" s="1"/>
  <c r="F1834" i="19"/>
  <c r="AJ59" i="8" s="1"/>
  <c r="F1815" i="19"/>
  <c r="Q59" i="8" s="1"/>
  <c r="F1831" i="19"/>
  <c r="AG59" i="8" s="1"/>
  <c r="F1847" i="19"/>
  <c r="J73" i="8" s="1"/>
  <c r="F1863" i="19"/>
  <c r="Z73" i="8" s="1"/>
  <c r="F1879" i="19"/>
  <c r="AP73" i="8" s="1"/>
  <c r="F1816" i="19"/>
  <c r="R59" i="8" s="1"/>
  <c r="F1832" i="19"/>
  <c r="AH59" i="8" s="1"/>
  <c r="F1848" i="19"/>
  <c r="K73" i="8" s="1"/>
  <c r="F1864" i="19"/>
  <c r="AA73" i="8" s="1"/>
  <c r="F1805" i="19"/>
  <c r="G59" i="8" s="1"/>
  <c r="F1837" i="19"/>
  <c r="AM59" i="8" s="1"/>
  <c r="F1869" i="19"/>
  <c r="AF73" i="8" s="1"/>
  <c r="F1822" i="19"/>
  <c r="X59" i="8" s="1"/>
  <c r="F1854" i="19"/>
  <c r="Q73" i="8" s="1"/>
  <c r="F1809" i="19"/>
  <c r="K59" i="8" s="1"/>
  <c r="F1873" i="19"/>
  <c r="AJ73" i="8" s="1"/>
  <c r="F1858" i="19"/>
  <c r="U73" i="8" s="1"/>
  <c r="F1818" i="19"/>
  <c r="T59" i="8" s="1"/>
  <c r="F1866" i="19"/>
  <c r="AC73" i="8" s="1"/>
  <c r="F1835" i="19"/>
  <c r="AK59" i="8" s="1"/>
  <c r="F1836" i="19"/>
  <c r="AL59" i="8" s="1"/>
  <c r="F1813" i="19"/>
  <c r="O59" i="8" s="1"/>
  <c r="F1862" i="19"/>
  <c r="Y73" i="8" s="1"/>
  <c r="F1874" i="19"/>
  <c r="AK73" i="8" s="1"/>
  <c r="E812" i="19"/>
  <c r="S60" i="12" s="1"/>
  <c r="S59" i="12"/>
  <c r="F900" i="19"/>
  <c r="D12" i="8" s="1"/>
  <c r="F942" i="19"/>
  <c r="G26" i="8" s="1"/>
  <c r="F957" i="19"/>
  <c r="V26" i="8" s="1"/>
  <c r="F964" i="19"/>
  <c r="AC26" i="8" s="1"/>
  <c r="F940" i="19"/>
  <c r="E26" i="8" s="1"/>
  <c r="F914" i="19"/>
  <c r="R12" i="8" s="1"/>
  <c r="F943" i="19"/>
  <c r="H26" i="8" s="1"/>
  <c r="F901" i="19"/>
  <c r="E12" i="8" s="1"/>
  <c r="F906" i="19"/>
  <c r="J12" i="8" s="1"/>
  <c r="F908" i="19"/>
  <c r="L12" i="8" s="1"/>
  <c r="F960" i="19"/>
  <c r="Y26" i="8" s="1"/>
  <c r="F911" i="19"/>
  <c r="O12" i="8" s="1"/>
  <c r="F917" i="19"/>
  <c r="U12" i="8" s="1"/>
  <c r="F930" i="19"/>
  <c r="AH12" i="8" s="1"/>
  <c r="F938" i="19"/>
  <c r="AP12" i="8" s="1"/>
  <c r="F941" i="19"/>
  <c r="F26" i="8" s="1"/>
  <c r="F944" i="19"/>
  <c r="I26" i="8" s="1"/>
  <c r="F925" i="19"/>
  <c r="AC12" i="8" s="1"/>
  <c r="F904" i="19"/>
  <c r="H12" i="8" s="1"/>
  <c r="F926" i="19"/>
  <c r="AD12" i="8" s="1"/>
  <c r="F939" i="19"/>
  <c r="D26" i="8" s="1"/>
  <c r="F935" i="19"/>
  <c r="AM12" i="8" s="1"/>
  <c r="F953" i="19"/>
  <c r="R26" i="8" s="1"/>
  <c r="F947" i="19"/>
  <c r="L26" i="8" s="1"/>
  <c r="F934" i="19"/>
  <c r="AL12" i="8" s="1"/>
  <c r="F972" i="19"/>
  <c r="AK26" i="8" s="1"/>
  <c r="F946" i="19"/>
  <c r="K26" i="8" s="1"/>
  <c r="F967" i="19"/>
  <c r="AF26" i="8" s="1"/>
  <c r="F969" i="19"/>
  <c r="AH26" i="8" s="1"/>
  <c r="F920" i="19"/>
  <c r="X12" i="8" s="1"/>
  <c r="F931" i="19"/>
  <c r="AI12" i="8" s="1"/>
  <c r="F932" i="19"/>
  <c r="AJ12" i="8" s="1"/>
  <c r="F924" i="19"/>
  <c r="AB12" i="8" s="1"/>
  <c r="F976" i="19"/>
  <c r="AO26" i="8" s="1"/>
  <c r="F963" i="19"/>
  <c r="AB26" i="8" s="1"/>
  <c r="F909" i="19"/>
  <c r="M12" i="8" s="1"/>
  <c r="F936" i="19"/>
  <c r="AN12" i="8" s="1"/>
  <c r="F919" i="19"/>
  <c r="W12" i="8" s="1"/>
  <c r="F966" i="19"/>
  <c r="AE26" i="8" s="1"/>
  <c r="F962" i="19"/>
  <c r="AA26" i="8" s="1"/>
  <c r="F961" i="19"/>
  <c r="Z26" i="8" s="1"/>
  <c r="F902" i="19"/>
  <c r="F12" i="8" s="1"/>
  <c r="F959" i="19"/>
  <c r="X26" i="8" s="1"/>
  <c r="F945" i="19"/>
  <c r="J26" i="8" s="1"/>
  <c r="F968" i="19"/>
  <c r="AG26" i="8" s="1"/>
  <c r="F948" i="19"/>
  <c r="M26" i="8" s="1"/>
  <c r="F927" i="19"/>
  <c r="AE12" i="8" s="1"/>
  <c r="F965" i="19"/>
  <c r="AD26" i="8" s="1"/>
  <c r="F921" i="19"/>
  <c r="Y12" i="8" s="1"/>
  <c r="F958" i="19"/>
  <c r="W26" i="8" s="1"/>
  <c r="F907" i="19"/>
  <c r="K12" i="8" s="1"/>
  <c r="F903" i="19"/>
  <c r="G12" i="8" s="1"/>
  <c r="F937" i="19"/>
  <c r="AO12" i="8" s="1"/>
  <c r="F956" i="19"/>
  <c r="U26" i="8" s="1"/>
  <c r="F910" i="19"/>
  <c r="N12" i="8" s="1"/>
  <c r="F951" i="19"/>
  <c r="P26" i="8" s="1"/>
  <c r="F970" i="19"/>
  <c r="AI26" i="8" s="1"/>
  <c r="F923" i="19"/>
  <c r="AA12" i="8" s="1"/>
  <c r="F913" i="19"/>
  <c r="Q12" i="8" s="1"/>
  <c r="F954" i="19"/>
  <c r="S26" i="8" s="1"/>
  <c r="F928" i="19"/>
  <c r="AF12" i="8" s="1"/>
  <c r="F955" i="19"/>
  <c r="T26" i="8" s="1"/>
  <c r="F933" i="19"/>
  <c r="AK12" i="8" s="1"/>
  <c r="F922" i="19"/>
  <c r="Z12" i="8" s="1"/>
  <c r="F950" i="19"/>
  <c r="O26" i="8" s="1"/>
  <c r="F915" i="19"/>
  <c r="S12" i="8" s="1"/>
  <c r="F949" i="19"/>
  <c r="N26" i="8" s="1"/>
  <c r="F905" i="19"/>
  <c r="I12" i="8" s="1"/>
  <c r="F918" i="19"/>
  <c r="V12" i="8" s="1"/>
  <c r="F977" i="19"/>
  <c r="AP26" i="8" s="1"/>
  <c r="F952" i="19"/>
  <c r="Q26" i="8" s="1"/>
  <c r="F974" i="19"/>
  <c r="AM26" i="8" s="1"/>
  <c r="F971" i="19"/>
  <c r="AJ26" i="8" s="1"/>
  <c r="F973" i="19"/>
  <c r="AL26" i="8" s="1"/>
  <c r="F929" i="19"/>
  <c r="AG12" i="8" s="1"/>
  <c r="F916" i="19"/>
  <c r="T12" i="8" s="1"/>
  <c r="F912" i="19"/>
  <c r="P12" i="8" s="1"/>
  <c r="F975" i="19"/>
  <c r="AN26" i="8" s="1"/>
  <c r="R929" i="19" l="1"/>
  <c r="J929" i="19"/>
  <c r="N929" i="19"/>
  <c r="N952" i="19"/>
  <c r="R952" i="19"/>
  <c r="J952" i="19"/>
  <c r="R949" i="19"/>
  <c r="J949" i="19"/>
  <c r="N949" i="19"/>
  <c r="J933" i="19"/>
  <c r="R933" i="19"/>
  <c r="N933" i="19"/>
  <c r="J913" i="19"/>
  <c r="R913" i="19"/>
  <c r="N913" i="19"/>
  <c r="N910" i="19"/>
  <c r="R910" i="19"/>
  <c r="J910" i="19"/>
  <c r="R907" i="19"/>
  <c r="N907" i="19"/>
  <c r="AA40" i="12" s="1"/>
  <c r="J907" i="19"/>
  <c r="J295" i="12" s="1"/>
  <c r="F295" i="12"/>
  <c r="W40" i="12"/>
  <c r="R927" i="19"/>
  <c r="N927" i="19"/>
  <c r="J927" i="19"/>
  <c r="N959" i="19"/>
  <c r="J959" i="19"/>
  <c r="R959" i="19"/>
  <c r="J966" i="19"/>
  <c r="N966" i="19"/>
  <c r="R966" i="19"/>
  <c r="N963" i="19"/>
  <c r="R963" i="19"/>
  <c r="J963" i="19"/>
  <c r="N931" i="19"/>
  <c r="J931" i="19"/>
  <c r="R931" i="19"/>
  <c r="N946" i="19"/>
  <c r="R946" i="19"/>
  <c r="J946" i="19"/>
  <c r="J308" i="12" s="1"/>
  <c r="F308" i="12"/>
  <c r="W53" i="12"/>
  <c r="R953" i="19"/>
  <c r="J953" i="19"/>
  <c r="N953" i="19"/>
  <c r="R904" i="19"/>
  <c r="J904" i="19"/>
  <c r="J292" i="12" s="1"/>
  <c r="N904" i="19"/>
  <c r="AA37" i="12" s="1"/>
  <c r="F292" i="12"/>
  <c r="W37" i="12"/>
  <c r="R938" i="19"/>
  <c r="N938" i="19"/>
  <c r="J938" i="19"/>
  <c r="R960" i="19"/>
  <c r="J960" i="19"/>
  <c r="N960" i="19"/>
  <c r="J943" i="19"/>
  <c r="J305" i="12" s="1"/>
  <c r="N943" i="19"/>
  <c r="R943" i="19"/>
  <c r="W50" i="12"/>
  <c r="F305" i="12"/>
  <c r="J957" i="19"/>
  <c r="N957" i="19"/>
  <c r="R957" i="19"/>
  <c r="S61" i="12"/>
  <c r="N1813" i="19"/>
  <c r="J1813" i="19"/>
  <c r="R1813" i="19"/>
  <c r="N1818" i="19"/>
  <c r="J1818" i="19"/>
  <c r="R1818" i="19"/>
  <c r="N1854" i="19"/>
  <c r="R1854" i="19"/>
  <c r="J1854" i="19"/>
  <c r="N1805" i="19"/>
  <c r="J1805" i="19"/>
  <c r="J291" i="13" s="1"/>
  <c r="R1805" i="19"/>
  <c r="W36" i="13"/>
  <c r="F291" i="13"/>
  <c r="R1816" i="19"/>
  <c r="J1816" i="19"/>
  <c r="N1816" i="19"/>
  <c r="R1831" i="19"/>
  <c r="N1831" i="19"/>
  <c r="J1831" i="19"/>
  <c r="R1877" i="19"/>
  <c r="J1877" i="19"/>
  <c r="N1877" i="19"/>
  <c r="R1802" i="19"/>
  <c r="N1802" i="19"/>
  <c r="J1802" i="19"/>
  <c r="F1880" i="19"/>
  <c r="W33" i="13"/>
  <c r="F288" i="13"/>
  <c r="F1882" i="19"/>
  <c r="J1829" i="19"/>
  <c r="R1829" i="19"/>
  <c r="N1829" i="19"/>
  <c r="R1810" i="19"/>
  <c r="J1810" i="19"/>
  <c r="J296" i="13" s="1"/>
  <c r="N1810" i="19"/>
  <c r="W41" i="13"/>
  <c r="F296" i="13"/>
  <c r="R1851" i="19"/>
  <c r="J1851" i="19"/>
  <c r="N1851" i="19"/>
  <c r="R1846" i="19"/>
  <c r="N1846" i="19"/>
  <c r="J1846" i="19"/>
  <c r="J306" i="13" s="1"/>
  <c r="F306" i="13"/>
  <c r="W51" i="13"/>
  <c r="N1828" i="19"/>
  <c r="R1828" i="19"/>
  <c r="J1828" i="19"/>
  <c r="R1811" i="19"/>
  <c r="J1811" i="19"/>
  <c r="J297" i="13" s="1"/>
  <c r="N1811" i="19"/>
  <c r="F297" i="13"/>
  <c r="W42" i="13"/>
  <c r="R1826" i="19"/>
  <c r="J1826" i="19"/>
  <c r="N1826" i="19"/>
  <c r="N1806" i="19"/>
  <c r="R1806" i="19"/>
  <c r="J1806" i="19"/>
  <c r="J292" i="13" s="1"/>
  <c r="W37" i="13"/>
  <c r="F292" i="13"/>
  <c r="N1856" i="19"/>
  <c r="R1856" i="19"/>
  <c r="J1856" i="19"/>
  <c r="R1871" i="19"/>
  <c r="N1871" i="19"/>
  <c r="J1871" i="19"/>
  <c r="R1807" i="19"/>
  <c r="N1807" i="19"/>
  <c r="J1807" i="19"/>
  <c r="J293" i="13" s="1"/>
  <c r="F293" i="13"/>
  <c r="W38" i="13"/>
  <c r="J975" i="19"/>
  <c r="R975" i="19"/>
  <c r="N975" i="19"/>
  <c r="R973" i="19"/>
  <c r="N973" i="19"/>
  <c r="J973" i="19"/>
  <c r="J977" i="19"/>
  <c r="N977" i="19"/>
  <c r="R977" i="19"/>
  <c r="R915" i="19"/>
  <c r="N915" i="19"/>
  <c r="J915" i="19"/>
  <c r="N955" i="19"/>
  <c r="J955" i="19"/>
  <c r="R955" i="19"/>
  <c r="J923" i="19"/>
  <c r="R923" i="19"/>
  <c r="N923" i="19"/>
  <c r="J956" i="19"/>
  <c r="N956" i="19"/>
  <c r="R956" i="19"/>
  <c r="R958" i="19"/>
  <c r="N958" i="19"/>
  <c r="J958" i="19"/>
  <c r="J948" i="19"/>
  <c r="J310" i="12" s="1"/>
  <c r="N948" i="19"/>
  <c r="R948" i="19"/>
  <c r="F310" i="12"/>
  <c r="W55" i="12"/>
  <c r="J902" i="19"/>
  <c r="J290" i="12" s="1"/>
  <c r="N902" i="19"/>
  <c r="AA35" i="12" s="1"/>
  <c r="R902" i="19"/>
  <c r="W35" i="12"/>
  <c r="F290" i="12"/>
  <c r="N919" i="19"/>
  <c r="J919" i="19"/>
  <c r="R919" i="19"/>
  <c r="R976" i="19"/>
  <c r="J976" i="19"/>
  <c r="N976" i="19"/>
  <c r="R920" i="19"/>
  <c r="J920" i="19"/>
  <c r="N920" i="19"/>
  <c r="R972" i="19"/>
  <c r="J972" i="19"/>
  <c r="N972" i="19"/>
  <c r="R935" i="19"/>
  <c r="N935" i="19"/>
  <c r="J935" i="19"/>
  <c r="R925" i="19"/>
  <c r="N925" i="19"/>
  <c r="J925" i="19"/>
  <c r="N930" i="19"/>
  <c r="R930" i="19"/>
  <c r="J930" i="19"/>
  <c r="N908" i="19"/>
  <c r="AA41" i="12" s="1"/>
  <c r="R908" i="19"/>
  <c r="J908" i="19"/>
  <c r="J296" i="12" s="1"/>
  <c r="F296" i="12"/>
  <c r="W41" i="12"/>
  <c r="N914" i="19"/>
  <c r="R914" i="19"/>
  <c r="J914" i="19"/>
  <c r="N942" i="19"/>
  <c r="R942" i="19"/>
  <c r="J942" i="19"/>
  <c r="J304" i="12" s="1"/>
  <c r="F304" i="12"/>
  <c r="W49" i="12"/>
  <c r="R1836" i="19"/>
  <c r="J1836" i="19"/>
  <c r="N1836" i="19"/>
  <c r="R1858" i="19"/>
  <c r="N1858" i="19"/>
  <c r="J1858" i="19"/>
  <c r="J1822" i="19"/>
  <c r="N1822" i="19"/>
  <c r="R1822" i="19"/>
  <c r="N1864" i="19"/>
  <c r="J1864" i="19"/>
  <c r="R1864" i="19"/>
  <c r="N1879" i="19"/>
  <c r="J1879" i="19"/>
  <c r="R1879" i="19"/>
  <c r="R1815" i="19"/>
  <c r="N1815" i="19"/>
  <c r="J1815" i="19"/>
  <c r="N1852" i="19"/>
  <c r="J1852" i="19"/>
  <c r="R1852" i="19"/>
  <c r="R1842" i="19"/>
  <c r="J1842" i="19"/>
  <c r="J302" i="13" s="1"/>
  <c r="N1842" i="19"/>
  <c r="F302" i="13"/>
  <c r="W47" i="13"/>
  <c r="N1860" i="19"/>
  <c r="R1860" i="19"/>
  <c r="J1860" i="19"/>
  <c r="J1830" i="19"/>
  <c r="R1830" i="19"/>
  <c r="N1830" i="19"/>
  <c r="N1803" i="19"/>
  <c r="R1803" i="19"/>
  <c r="J1803" i="19"/>
  <c r="J289" i="13" s="1"/>
  <c r="F289" i="13"/>
  <c r="W34" i="13"/>
  <c r="N1861" i="19"/>
  <c r="R1861" i="19"/>
  <c r="J1861" i="19"/>
  <c r="R1875" i="19"/>
  <c r="N1875" i="19"/>
  <c r="J1875" i="19"/>
  <c r="J1865" i="19"/>
  <c r="R1865" i="19"/>
  <c r="N1865" i="19"/>
  <c r="N1841" i="19"/>
  <c r="R1841" i="19"/>
  <c r="J1841" i="19"/>
  <c r="F301" i="13"/>
  <c r="F1881" i="19"/>
  <c r="W46" i="13"/>
  <c r="N1853" i="19"/>
  <c r="R1853" i="19"/>
  <c r="J1853" i="19"/>
  <c r="J1840" i="19"/>
  <c r="N1840" i="19"/>
  <c r="R1840" i="19"/>
  <c r="N1855" i="19"/>
  <c r="R1855" i="19"/>
  <c r="J1855" i="19"/>
  <c r="J1850" i="19"/>
  <c r="J310" i="13" s="1"/>
  <c r="R1850" i="19"/>
  <c r="N1850" i="19"/>
  <c r="F310" i="13"/>
  <c r="W55" i="13"/>
  <c r="J912" i="19"/>
  <c r="R912" i="19"/>
  <c r="N912" i="19"/>
  <c r="N971" i="19"/>
  <c r="J971" i="19"/>
  <c r="R971" i="19"/>
  <c r="R918" i="19"/>
  <c r="N918" i="19"/>
  <c r="J918" i="19"/>
  <c r="N950" i="19"/>
  <c r="R950" i="19"/>
  <c r="J950" i="19"/>
  <c r="R928" i="19"/>
  <c r="N928" i="19"/>
  <c r="J928" i="19"/>
  <c r="J970" i="19"/>
  <c r="N970" i="19"/>
  <c r="R970" i="19"/>
  <c r="J937" i="19"/>
  <c r="N937" i="19"/>
  <c r="R937" i="19"/>
  <c r="J921" i="19"/>
  <c r="R921" i="19"/>
  <c r="N921" i="19"/>
  <c r="J968" i="19"/>
  <c r="R968" i="19"/>
  <c r="N968" i="19"/>
  <c r="R961" i="19"/>
  <c r="N961" i="19"/>
  <c r="J961" i="19"/>
  <c r="J936" i="19"/>
  <c r="N936" i="19"/>
  <c r="R936" i="19"/>
  <c r="R924" i="19"/>
  <c r="J924" i="19"/>
  <c r="N924" i="19"/>
  <c r="J969" i="19"/>
  <c r="N969" i="19"/>
  <c r="R969" i="19"/>
  <c r="N934" i="19"/>
  <c r="J934" i="19"/>
  <c r="R934" i="19"/>
  <c r="N939" i="19"/>
  <c r="J939" i="19"/>
  <c r="R939" i="19"/>
  <c r="F979" i="19"/>
  <c r="F301" i="12"/>
  <c r="W46" i="12"/>
  <c r="R944" i="19"/>
  <c r="N944" i="19"/>
  <c r="J944" i="19"/>
  <c r="J306" i="12" s="1"/>
  <c r="F306" i="12"/>
  <c r="W51" i="12"/>
  <c r="N917" i="19"/>
  <c r="R917" i="19"/>
  <c r="J917" i="19"/>
  <c r="J906" i="19"/>
  <c r="J294" i="12" s="1"/>
  <c r="N906" i="19"/>
  <c r="AA39" i="12" s="1"/>
  <c r="R906" i="19"/>
  <c r="F294" i="12"/>
  <c r="W39" i="12"/>
  <c r="N940" i="19"/>
  <c r="J940" i="19"/>
  <c r="J302" i="12" s="1"/>
  <c r="R940" i="19"/>
  <c r="F302" i="12"/>
  <c r="W47" i="12"/>
  <c r="R900" i="19"/>
  <c r="N900" i="19"/>
  <c r="J900" i="19"/>
  <c r="F980" i="19"/>
  <c r="F978" i="19"/>
  <c r="F288" i="12"/>
  <c r="W33" i="12"/>
  <c r="J1874" i="19"/>
  <c r="R1874" i="19"/>
  <c r="N1874" i="19"/>
  <c r="R1835" i="19"/>
  <c r="J1835" i="19"/>
  <c r="N1835" i="19"/>
  <c r="J1873" i="19"/>
  <c r="N1873" i="19"/>
  <c r="R1873" i="19"/>
  <c r="J1869" i="19"/>
  <c r="N1869" i="19"/>
  <c r="R1869" i="19"/>
  <c r="N1848" i="19"/>
  <c r="R1848" i="19"/>
  <c r="J1848" i="19"/>
  <c r="J308" i="13" s="1"/>
  <c r="F308" i="13"/>
  <c r="W53" i="13"/>
  <c r="J1863" i="19"/>
  <c r="R1863" i="19"/>
  <c r="N1863" i="19"/>
  <c r="R1834" i="19"/>
  <c r="J1834" i="19"/>
  <c r="N1834" i="19"/>
  <c r="N1804" i="19"/>
  <c r="R1804" i="19"/>
  <c r="J1804" i="19"/>
  <c r="J290" i="13" s="1"/>
  <c r="W35" i="13"/>
  <c r="F290" i="13"/>
  <c r="N1878" i="19"/>
  <c r="J1878" i="19"/>
  <c r="R1878" i="19"/>
  <c r="R1812" i="19"/>
  <c r="J1812" i="19"/>
  <c r="N1812" i="19"/>
  <c r="N1868" i="19"/>
  <c r="R1868" i="19"/>
  <c r="J1868" i="19"/>
  <c r="N1849" i="19"/>
  <c r="J1849" i="19"/>
  <c r="J309" i="13" s="1"/>
  <c r="R1849" i="19"/>
  <c r="W54" i="13"/>
  <c r="F309" i="13"/>
  <c r="R1876" i="19"/>
  <c r="N1876" i="19"/>
  <c r="J1876" i="19"/>
  <c r="R1859" i="19"/>
  <c r="N1859" i="19"/>
  <c r="J1859" i="19"/>
  <c r="R1833" i="19"/>
  <c r="J1833" i="19"/>
  <c r="N1833" i="19"/>
  <c r="J1870" i="19"/>
  <c r="N1870" i="19"/>
  <c r="R1870" i="19"/>
  <c r="J1821" i="19"/>
  <c r="R1821" i="19"/>
  <c r="N1821" i="19"/>
  <c r="R1824" i="19"/>
  <c r="N1824" i="19"/>
  <c r="J1824" i="19"/>
  <c r="J1839" i="19"/>
  <c r="R1839" i="19"/>
  <c r="N1839" i="19"/>
  <c r="N1845" i="19"/>
  <c r="J1845" i="19"/>
  <c r="J305" i="13" s="1"/>
  <c r="R1845" i="19"/>
  <c r="W50" i="13"/>
  <c r="F305" i="13"/>
  <c r="N916" i="19"/>
  <c r="R916" i="19"/>
  <c r="J916" i="19"/>
  <c r="N974" i="19"/>
  <c r="J974" i="19"/>
  <c r="R974" i="19"/>
  <c r="J905" i="19"/>
  <c r="J293" i="12" s="1"/>
  <c r="R905" i="19"/>
  <c r="N905" i="19"/>
  <c r="AA38" i="12" s="1"/>
  <c r="F293" i="12"/>
  <c r="W38" i="12"/>
  <c r="J922" i="19"/>
  <c r="N922" i="19"/>
  <c r="R922" i="19"/>
  <c r="N954" i="19"/>
  <c r="R954" i="19"/>
  <c r="J954" i="19"/>
  <c r="N951" i="19"/>
  <c r="J951" i="19"/>
  <c r="R951" i="19"/>
  <c r="R903" i="19"/>
  <c r="N903" i="19"/>
  <c r="AA36" i="12" s="1"/>
  <c r="J903" i="19"/>
  <c r="J291" i="12" s="1"/>
  <c r="W36" i="12"/>
  <c r="F291" i="12"/>
  <c r="J965" i="19"/>
  <c r="R965" i="19"/>
  <c r="N965" i="19"/>
  <c r="R945" i="19"/>
  <c r="N945" i="19"/>
  <c r="J945" i="19"/>
  <c r="J307" i="12" s="1"/>
  <c r="F307" i="12"/>
  <c r="W52" i="12"/>
  <c r="R962" i="19"/>
  <c r="J962" i="19"/>
  <c r="N962" i="19"/>
  <c r="R909" i="19"/>
  <c r="J909" i="19"/>
  <c r="J297" i="12" s="1"/>
  <c r="N909" i="19"/>
  <c r="AA42" i="12" s="1"/>
  <c r="F297" i="12"/>
  <c r="W42" i="12"/>
  <c r="R932" i="19"/>
  <c r="J932" i="19"/>
  <c r="N932" i="19"/>
  <c r="N967" i="19"/>
  <c r="R967" i="19"/>
  <c r="J967" i="19"/>
  <c r="N947" i="19"/>
  <c r="R947" i="19"/>
  <c r="J947" i="19"/>
  <c r="J309" i="12" s="1"/>
  <c r="W54" i="12"/>
  <c r="F309" i="12"/>
  <c r="J926" i="19"/>
  <c r="R926" i="19"/>
  <c r="N926" i="19"/>
  <c r="J941" i="19"/>
  <c r="J303" i="12" s="1"/>
  <c r="N941" i="19"/>
  <c r="R941" i="19"/>
  <c r="F303" i="12"/>
  <c r="W48" i="12"/>
  <c r="J911" i="19"/>
  <c r="N911" i="19"/>
  <c r="R911" i="19"/>
  <c r="J901" i="19"/>
  <c r="J289" i="12" s="1"/>
  <c r="N901" i="19"/>
  <c r="AA34" i="12" s="1"/>
  <c r="R901" i="19"/>
  <c r="F289" i="12"/>
  <c r="W34" i="12"/>
  <c r="N964" i="19"/>
  <c r="J964" i="19"/>
  <c r="R964" i="19"/>
  <c r="E813" i="19"/>
  <c r="N1862" i="19"/>
  <c r="R1862" i="19"/>
  <c r="J1862" i="19"/>
  <c r="R1866" i="19"/>
  <c r="N1866" i="19"/>
  <c r="J1866" i="19"/>
  <c r="J1809" i="19"/>
  <c r="J295" i="13" s="1"/>
  <c r="N1809" i="19"/>
  <c r="R1809" i="19"/>
  <c r="F295" i="13"/>
  <c r="W40" i="13"/>
  <c r="J1837" i="19"/>
  <c r="R1837" i="19"/>
  <c r="N1837" i="19"/>
  <c r="N1832" i="19"/>
  <c r="J1832" i="19"/>
  <c r="R1832" i="19"/>
  <c r="R1847" i="19"/>
  <c r="N1847" i="19"/>
  <c r="J1847" i="19"/>
  <c r="J307" i="13" s="1"/>
  <c r="W52" i="13"/>
  <c r="F307" i="13"/>
  <c r="N1825" i="19"/>
  <c r="J1825" i="19"/>
  <c r="R1825" i="19"/>
  <c r="R1819" i="19"/>
  <c r="N1819" i="19"/>
  <c r="J1819" i="19"/>
  <c r="R1814" i="19"/>
  <c r="N1814" i="19"/>
  <c r="J1814" i="19"/>
  <c r="N1827" i="19"/>
  <c r="R1827" i="19"/>
  <c r="J1827" i="19"/>
  <c r="N1820" i="19"/>
  <c r="J1820" i="19"/>
  <c r="R1820" i="19"/>
  <c r="N1857" i="19"/>
  <c r="R1857" i="19"/>
  <c r="J1857" i="19"/>
  <c r="N1844" i="19"/>
  <c r="R1844" i="19"/>
  <c r="J1844" i="19"/>
  <c r="J304" i="13" s="1"/>
  <c r="W49" i="13"/>
  <c r="F304" i="13"/>
  <c r="N1843" i="19"/>
  <c r="R1843" i="19"/>
  <c r="J1843" i="19"/>
  <c r="J303" i="13" s="1"/>
  <c r="F303" i="13"/>
  <c r="W48" i="13"/>
  <c r="N1817" i="19"/>
  <c r="R1817" i="19"/>
  <c r="J1817" i="19"/>
  <c r="J1838" i="19"/>
  <c r="N1838" i="19"/>
  <c r="R1838" i="19"/>
  <c r="J1872" i="19"/>
  <c r="N1872" i="19"/>
  <c r="R1872" i="19"/>
  <c r="J1808" i="19"/>
  <c r="J294" i="13" s="1"/>
  <c r="R1808" i="19"/>
  <c r="N1808" i="19"/>
  <c r="F294" i="13"/>
  <c r="W39" i="13"/>
  <c r="J1823" i="19"/>
  <c r="R1823" i="19"/>
  <c r="N1823" i="19"/>
  <c r="R1867" i="19"/>
  <c r="N1867" i="19"/>
  <c r="J1867" i="19"/>
  <c r="AA39" i="13" l="1"/>
  <c r="AA48" i="13"/>
  <c r="AA52" i="12"/>
  <c r="AA54" i="13"/>
  <c r="W59" i="12"/>
  <c r="F314" i="12"/>
  <c r="F9" i="20" a="1"/>
  <c r="F9" i="20" s="1"/>
  <c r="N978" i="19"/>
  <c r="AA59" i="12" s="1"/>
  <c r="AA33" i="12"/>
  <c r="N980" i="19"/>
  <c r="F315" i="13"/>
  <c r="W60" i="13"/>
  <c r="AA47" i="13"/>
  <c r="AA49" i="12"/>
  <c r="F705" i="20" a="1"/>
  <c r="F715" i="20" s="1"/>
  <c r="G715" i="20" s="1"/>
  <c r="N1882" i="19"/>
  <c r="N1880" i="19"/>
  <c r="AA59" i="13" s="1"/>
  <c r="AA33" i="13"/>
  <c r="AA36" i="13"/>
  <c r="AA49" i="13"/>
  <c r="AA48" i="12"/>
  <c r="AA53" i="13"/>
  <c r="R980" i="19"/>
  <c r="R978" i="19"/>
  <c r="J979" i="19"/>
  <c r="J315" i="12" s="1"/>
  <c r="J301" i="12"/>
  <c r="F748" i="20" a="1"/>
  <c r="F773" i="20" s="1"/>
  <c r="G773" i="20" s="1"/>
  <c r="N1881" i="19"/>
  <c r="AA60" i="13" s="1"/>
  <c r="F191" i="13" s="1"/>
  <c r="F192" i="13" s="1"/>
  <c r="AA46" i="13"/>
  <c r="F759" i="20"/>
  <c r="G759" i="20" s="1"/>
  <c r="AA42" i="13"/>
  <c r="AA41" i="13"/>
  <c r="R1880" i="19"/>
  <c r="R1882" i="19"/>
  <c r="AA50" i="12"/>
  <c r="AA53" i="12"/>
  <c r="AA40" i="13"/>
  <c r="AA54" i="12"/>
  <c r="AA50" i="13"/>
  <c r="AA35" i="13"/>
  <c r="F780" i="20"/>
  <c r="G780" i="20" s="1"/>
  <c r="AA47" i="12"/>
  <c r="AA51" i="12"/>
  <c r="W60" i="12"/>
  <c r="F315" i="12"/>
  <c r="F52" i="20" a="1"/>
  <c r="F58" i="20" s="1"/>
  <c r="G58" i="20" s="1"/>
  <c r="N979" i="19"/>
  <c r="AA60" i="12" s="1"/>
  <c r="F191" i="12" s="1"/>
  <c r="F192" i="12" s="1"/>
  <c r="AA46" i="12"/>
  <c r="J1881" i="19"/>
  <c r="J315" i="13" s="1"/>
  <c r="J301" i="13"/>
  <c r="F772" i="20"/>
  <c r="G772" i="20" s="1"/>
  <c r="F768" i="20"/>
  <c r="G768" i="20" s="1"/>
  <c r="AA55" i="12"/>
  <c r="F763" i="20"/>
  <c r="G763" i="20" s="1"/>
  <c r="F753" i="20"/>
  <c r="G753" i="20" s="1"/>
  <c r="AA51" i="13"/>
  <c r="W59" i="13"/>
  <c r="F314" i="13"/>
  <c r="F720" i="20"/>
  <c r="G720" i="20" s="1"/>
  <c r="AA52" i="13"/>
  <c r="F727" i="20"/>
  <c r="G727" i="20" s="1"/>
  <c r="F766" i="20"/>
  <c r="G766" i="20" s="1"/>
  <c r="F781" i="20"/>
  <c r="G781" i="20" s="1"/>
  <c r="J978" i="19"/>
  <c r="J314" i="12" s="1"/>
  <c r="J288" i="12"/>
  <c r="J980" i="19"/>
  <c r="R979" i="19"/>
  <c r="F757" i="20"/>
  <c r="G757" i="20" s="1"/>
  <c r="AA55" i="13"/>
  <c r="R1881" i="19"/>
  <c r="AA34" i="13"/>
  <c r="F786" i="20"/>
  <c r="G786" i="20" s="1"/>
  <c r="AA38" i="13"/>
  <c r="AA37" i="13"/>
  <c r="J1880" i="19"/>
  <c r="J314" i="13" s="1"/>
  <c r="J1882" i="19"/>
  <c r="J288" i="13"/>
  <c r="J316" i="12" l="1"/>
  <c r="W61" i="13"/>
  <c r="F724" i="20"/>
  <c r="G724" i="20" s="1"/>
  <c r="F708" i="20"/>
  <c r="G708" i="20" s="1"/>
  <c r="F62" i="20"/>
  <c r="G62" i="20" s="1"/>
  <c r="F710" i="20"/>
  <c r="G710" i="20" s="1"/>
  <c r="F706" i="20"/>
  <c r="G706" i="20" s="1"/>
  <c r="F737" i="20"/>
  <c r="G737" i="20" s="1"/>
  <c r="F742" i="20"/>
  <c r="G742" i="20" s="1"/>
  <c r="F728" i="20"/>
  <c r="G728" i="20" s="1"/>
  <c r="F741" i="20"/>
  <c r="G741" i="20" s="1"/>
  <c r="F85" i="20"/>
  <c r="G85" i="20" s="1"/>
  <c r="F719" i="20"/>
  <c r="G719" i="20" s="1"/>
  <c r="F734" i="20"/>
  <c r="G734" i="20" s="1"/>
  <c r="F67" i="20"/>
  <c r="G67" i="20" s="1"/>
  <c r="F722" i="20"/>
  <c r="G722" i="20" s="1"/>
  <c r="F726" i="20"/>
  <c r="G726" i="20" s="1"/>
  <c r="F743" i="20"/>
  <c r="G743" i="20" s="1"/>
  <c r="F707" i="20"/>
  <c r="G707" i="20" s="1"/>
  <c r="F730" i="20"/>
  <c r="G730" i="20" s="1"/>
  <c r="F713" i="20"/>
  <c r="G713" i="20" s="1"/>
  <c r="F709" i="20"/>
  <c r="G709" i="20" s="1"/>
  <c r="F718" i="20"/>
  <c r="G718" i="20" s="1"/>
  <c r="F736" i="20"/>
  <c r="G736" i="20" s="1"/>
  <c r="F735" i="20"/>
  <c r="G735" i="20" s="1"/>
  <c r="F723" i="20"/>
  <c r="G723" i="20" s="1"/>
  <c r="F721" i="20"/>
  <c r="G721" i="20" s="1"/>
  <c r="F739" i="20"/>
  <c r="G739" i="20" s="1"/>
  <c r="F73" i="20"/>
  <c r="G73" i="20" s="1"/>
  <c r="F68" i="20"/>
  <c r="G68" i="20" s="1"/>
  <c r="F82" i="20"/>
  <c r="G82" i="20" s="1"/>
  <c r="F783" i="20"/>
  <c r="G783" i="20" s="1"/>
  <c r="F714" i="20"/>
  <c r="G714" i="20" s="1"/>
  <c r="F717" i="20"/>
  <c r="G717" i="20" s="1"/>
  <c r="F56" i="20"/>
  <c r="G56" i="20" s="1"/>
  <c r="F738" i="20"/>
  <c r="G738" i="20" s="1"/>
  <c r="F78" i="20"/>
  <c r="G78" i="20" s="1"/>
  <c r="F79" i="20"/>
  <c r="G79" i="20" s="1"/>
  <c r="F733" i="20"/>
  <c r="G733" i="20" s="1"/>
  <c r="F66" i="20"/>
  <c r="G66" i="20" s="1"/>
  <c r="F705" i="20"/>
  <c r="F711" i="20"/>
  <c r="G711" i="20" s="1"/>
  <c r="F316" i="13"/>
  <c r="J316" i="13"/>
  <c r="K87" i="8"/>
  <c r="AP120" i="8"/>
  <c r="P120" i="8"/>
  <c r="O120" i="8"/>
  <c r="M120" i="8"/>
  <c r="AP87" i="8"/>
  <c r="E87" i="8"/>
  <c r="F761" i="20"/>
  <c r="G761" i="20" s="1"/>
  <c r="F765" i="20"/>
  <c r="G765" i="20" s="1"/>
  <c r="F63" i="20"/>
  <c r="G63" i="20" s="1"/>
  <c r="F775" i="20"/>
  <c r="G775" i="20" s="1"/>
  <c r="F754" i="20"/>
  <c r="G754" i="20" s="1"/>
  <c r="AE87" i="8"/>
  <c r="AF87" i="8"/>
  <c r="X87" i="8"/>
  <c r="M87" i="8"/>
  <c r="AJ87" i="8"/>
  <c r="V87" i="8"/>
  <c r="S87" i="8"/>
  <c r="L87" i="8"/>
  <c r="O87" i="8"/>
  <c r="F731" i="20"/>
  <c r="G731" i="20" s="1"/>
  <c r="F61" i="20"/>
  <c r="G61" i="20" s="1"/>
  <c r="F782" i="20"/>
  <c r="G782" i="20" s="1"/>
  <c r="F760" i="20"/>
  <c r="G760" i="20" s="1"/>
  <c r="F53" i="20"/>
  <c r="G53" i="20" s="1"/>
  <c r="F770" i="20"/>
  <c r="G770" i="20" s="1"/>
  <c r="F75" i="20"/>
  <c r="G75" i="20" s="1"/>
  <c r="F712" i="20"/>
  <c r="G712" i="20" s="1"/>
  <c r="F716" i="20"/>
  <c r="G716" i="20" s="1"/>
  <c r="F88" i="20"/>
  <c r="G88" i="20" s="1"/>
  <c r="F767" i="20"/>
  <c r="G767" i="20" s="1"/>
  <c r="F748" i="20"/>
  <c r="F777" i="20"/>
  <c r="G777" i="20" s="1"/>
  <c r="F54" i="20"/>
  <c r="G54" i="20" s="1"/>
  <c r="F70" i="20"/>
  <c r="G70" i="20" s="1"/>
  <c r="F126" i="13"/>
  <c r="F127" i="13" s="1"/>
  <c r="AA61" i="13"/>
  <c r="F732" i="20"/>
  <c r="G732" i="20" s="1"/>
  <c r="F69" i="20"/>
  <c r="G69" i="20" s="1"/>
  <c r="F725" i="20"/>
  <c r="G725" i="20" s="1"/>
  <c r="W120" i="8"/>
  <c r="Z120" i="8"/>
  <c r="S120" i="8"/>
  <c r="V120" i="8"/>
  <c r="Q120" i="8"/>
  <c r="AK120" i="8"/>
  <c r="AA120" i="8"/>
  <c r="R120" i="8"/>
  <c r="I120" i="8"/>
  <c r="AJ120" i="8"/>
  <c r="AP40" i="8"/>
  <c r="AP106" i="8"/>
  <c r="O40" i="8"/>
  <c r="O106" i="8"/>
  <c r="D40" i="8"/>
  <c r="D106" i="8"/>
  <c r="AI40" i="8"/>
  <c r="AI106" i="8"/>
  <c r="AF106" i="8"/>
  <c r="AF40" i="8"/>
  <c r="Z106" i="8"/>
  <c r="Z40" i="8"/>
  <c r="L40" i="8"/>
  <c r="L106" i="8"/>
  <c r="Q106" i="8"/>
  <c r="Q134" i="8" s="1"/>
  <c r="Q40" i="8"/>
  <c r="X40" i="8"/>
  <c r="X106" i="8"/>
  <c r="AE106" i="8"/>
  <c r="AE40" i="8"/>
  <c r="W61" i="12"/>
  <c r="F756" i="20"/>
  <c r="G756" i="20" s="1"/>
  <c r="F740" i="20"/>
  <c r="G740" i="20" s="1"/>
  <c r="F750" i="20"/>
  <c r="G750" i="20" s="1"/>
  <c r="R87" i="8"/>
  <c r="AC87" i="8"/>
  <c r="AM87" i="8"/>
  <c r="D87" i="8"/>
  <c r="F87" i="8"/>
  <c r="Q87" i="8"/>
  <c r="AI87" i="8"/>
  <c r="AA87" i="8"/>
  <c r="AL87" i="8"/>
  <c r="AH87" i="8"/>
  <c r="F752" i="20"/>
  <c r="G752" i="20" s="1"/>
  <c r="F59" i="20"/>
  <c r="G59" i="20" s="1"/>
  <c r="F71" i="20"/>
  <c r="G71" i="20" s="1"/>
  <c r="F84" i="20"/>
  <c r="G84" i="20" s="1"/>
  <c r="F77" i="20"/>
  <c r="G77" i="20" s="1"/>
  <c r="F751" i="20"/>
  <c r="G751" i="20" s="1"/>
  <c r="F758" i="20"/>
  <c r="G758" i="20" s="1"/>
  <c r="F89" i="20"/>
  <c r="G89" i="20" s="1"/>
  <c r="F762" i="20"/>
  <c r="G762" i="20" s="1"/>
  <c r="T120" i="8"/>
  <c r="H120" i="8"/>
  <c r="D120" i="8"/>
  <c r="AI120" i="8"/>
  <c r="AN40" i="8"/>
  <c r="AN120" i="8"/>
  <c r="AG120" i="8"/>
  <c r="G120" i="8"/>
  <c r="AH120" i="8"/>
  <c r="U120" i="8"/>
  <c r="F126" i="12"/>
  <c r="F127" i="12" s="1"/>
  <c r="AA61" i="12"/>
  <c r="Y40" i="8"/>
  <c r="Y106" i="8"/>
  <c r="N106" i="8"/>
  <c r="N40" i="8"/>
  <c r="AD40" i="8"/>
  <c r="AD106" i="8"/>
  <c r="AG106" i="8"/>
  <c r="AG40" i="8"/>
  <c r="AH40" i="8"/>
  <c r="AH106" i="8"/>
  <c r="AM40" i="8"/>
  <c r="AM106" i="8"/>
  <c r="AA40" i="8"/>
  <c r="AA106" i="8"/>
  <c r="V40" i="8"/>
  <c r="V106" i="8"/>
  <c r="AB40" i="8"/>
  <c r="AB106" i="8"/>
  <c r="M106" i="8"/>
  <c r="M40" i="8"/>
  <c r="F64" i="20"/>
  <c r="G64" i="20" s="1"/>
  <c r="F779" i="20"/>
  <c r="G779" i="20" s="1"/>
  <c r="F76" i="20"/>
  <c r="G76" i="20" s="1"/>
  <c r="F784" i="20"/>
  <c r="G784" i="20" s="1"/>
  <c r="F86" i="20"/>
  <c r="G86" i="20" s="1"/>
  <c r="F776" i="20"/>
  <c r="G776" i="20" s="1"/>
  <c r="Z87" i="8"/>
  <c r="AK87" i="8"/>
  <c r="AN87" i="8"/>
  <c r="N87" i="8"/>
  <c r="AO87" i="8"/>
  <c r="AD87" i="8"/>
  <c r="AB87" i="8"/>
  <c r="AG87" i="8"/>
  <c r="J87" i="8"/>
  <c r="T87" i="8"/>
  <c r="F778" i="20"/>
  <c r="G778" i="20" s="1"/>
  <c r="F771" i="20"/>
  <c r="G771" i="20" s="1"/>
  <c r="F81" i="20"/>
  <c r="G81" i="20" s="1"/>
  <c r="F52" i="20"/>
  <c r="F57" i="20"/>
  <c r="G57" i="20" s="1"/>
  <c r="F87" i="20"/>
  <c r="G87" i="20" s="1"/>
  <c r="F60" i="20"/>
  <c r="G60" i="20" s="1"/>
  <c r="F72" i="20"/>
  <c r="G72" i="20" s="1"/>
  <c r="F755" i="20"/>
  <c r="G755" i="20" s="1"/>
  <c r="F80" i="20"/>
  <c r="G80" i="20" s="1"/>
  <c r="F769" i="20"/>
  <c r="G769" i="20" s="1"/>
  <c r="F774" i="20"/>
  <c r="G774" i="20" s="1"/>
  <c r="F729" i="20"/>
  <c r="G729" i="20" s="1"/>
  <c r="F749" i="20"/>
  <c r="G749" i="20" s="1"/>
  <c r="F83" i="20"/>
  <c r="G83" i="20" s="1"/>
  <c r="AB120" i="8"/>
  <c r="K120" i="8"/>
  <c r="AF120" i="8"/>
  <c r="AO120" i="8"/>
  <c r="AD120" i="8"/>
  <c r="L120" i="8"/>
  <c r="AE120" i="8"/>
  <c r="AL120" i="8"/>
  <c r="F39" i="20"/>
  <c r="G39" i="20" s="1"/>
  <c r="F40" i="20"/>
  <c r="G40" i="20" s="1"/>
  <c r="F23" i="20"/>
  <c r="G23" i="20" s="1"/>
  <c r="F19" i="20"/>
  <c r="G19" i="20" s="1"/>
  <c r="F26" i="20"/>
  <c r="G26" i="20" s="1"/>
  <c r="F28" i="20"/>
  <c r="G28" i="20" s="1"/>
  <c r="F17" i="20"/>
  <c r="G17" i="20" s="1"/>
  <c r="F43" i="20"/>
  <c r="G43" i="20" s="1"/>
  <c r="F25" i="20"/>
  <c r="G25" i="20" s="1"/>
  <c r="F31" i="20"/>
  <c r="G31" i="20" s="1"/>
  <c r="F15" i="20"/>
  <c r="G15" i="20" s="1"/>
  <c r="F14" i="20"/>
  <c r="G14" i="20" s="1"/>
  <c r="F30" i="20"/>
  <c r="G30" i="20" s="1"/>
  <c r="F18" i="20"/>
  <c r="G18" i="20" s="1"/>
  <c r="F45" i="20"/>
  <c r="G45" i="20" s="1"/>
  <c r="F35" i="20"/>
  <c r="G35" i="20" s="1"/>
  <c r="F33" i="20"/>
  <c r="G33" i="20" s="1"/>
  <c r="F34" i="20"/>
  <c r="G34" i="20" s="1"/>
  <c r="F27" i="20"/>
  <c r="G27" i="20" s="1"/>
  <c r="F29" i="20"/>
  <c r="G29" i="20" s="1"/>
  <c r="F13" i="20"/>
  <c r="G13" i="20" s="1"/>
  <c r="F11" i="20"/>
  <c r="G11" i="20" s="1"/>
  <c r="F20" i="20"/>
  <c r="G20" i="20" s="1"/>
  <c r="F22" i="20"/>
  <c r="G22" i="20" s="1"/>
  <c r="F42" i="20"/>
  <c r="G42" i="20" s="1"/>
  <c r="F24" i="20"/>
  <c r="G24" i="20" s="1"/>
  <c r="F46" i="20"/>
  <c r="G46" i="20" s="1"/>
  <c r="F16" i="20"/>
  <c r="G16" i="20" s="1"/>
  <c r="F38" i="20"/>
  <c r="G38" i="20" s="1"/>
  <c r="F10" i="20"/>
  <c r="G10" i="20" s="1"/>
  <c r="F36" i="20"/>
  <c r="G36" i="20" s="1"/>
  <c r="F44" i="20"/>
  <c r="G44" i="20" s="1"/>
  <c r="F21" i="20"/>
  <c r="G21" i="20" s="1"/>
  <c r="F37" i="20"/>
  <c r="G37" i="20" s="1"/>
  <c r="F47" i="20"/>
  <c r="G47" i="20" s="1"/>
  <c r="F41" i="20"/>
  <c r="G41" i="20" s="1"/>
  <c r="F32" i="20"/>
  <c r="G32" i="20" s="1"/>
  <c r="F12" i="20"/>
  <c r="G12" i="20" s="1"/>
  <c r="H40" i="8"/>
  <c r="H106" i="8"/>
  <c r="AC106" i="8"/>
  <c r="AC40" i="8"/>
  <c r="P106" i="8"/>
  <c r="P40" i="8"/>
  <c r="J40" i="8"/>
  <c r="J106" i="8"/>
  <c r="AO40" i="8"/>
  <c r="AO106" i="8"/>
  <c r="G40" i="8"/>
  <c r="G106" i="8"/>
  <c r="AK106" i="8"/>
  <c r="AK40" i="8"/>
  <c r="U40" i="8"/>
  <c r="U106" i="8"/>
  <c r="F106" i="8"/>
  <c r="F40" i="8"/>
  <c r="AN106" i="8"/>
  <c r="F764" i="20"/>
  <c r="G764" i="20" s="1"/>
  <c r="W87" i="8"/>
  <c r="I87" i="8"/>
  <c r="H87" i="8"/>
  <c r="Y87" i="8"/>
  <c r="P87" i="8"/>
  <c r="U87" i="8"/>
  <c r="G87" i="8"/>
  <c r="F785" i="20"/>
  <c r="G785" i="20" s="1"/>
  <c r="F65" i="20"/>
  <c r="G65" i="20" s="1"/>
  <c r="G705" i="20"/>
  <c r="F90" i="20"/>
  <c r="G90" i="20" s="1"/>
  <c r="F55" i="20"/>
  <c r="G55" i="20" s="1"/>
  <c r="F74" i="20"/>
  <c r="G74" i="20" s="1"/>
  <c r="Y120" i="8"/>
  <c r="J120" i="8"/>
  <c r="N120" i="8"/>
  <c r="E120" i="8"/>
  <c r="X120" i="8"/>
  <c r="AC120" i="8"/>
  <c r="F120" i="8"/>
  <c r="AM120" i="8"/>
  <c r="G9" i="20"/>
  <c r="AL40" i="8"/>
  <c r="AL106" i="8"/>
  <c r="AJ106" i="8"/>
  <c r="AJ40" i="8"/>
  <c r="K40" i="8"/>
  <c r="K106" i="8"/>
  <c r="T40" i="8"/>
  <c r="T106" i="8"/>
  <c r="R106" i="8"/>
  <c r="R40" i="8"/>
  <c r="I106" i="8"/>
  <c r="I40" i="8"/>
  <c r="W106" i="8"/>
  <c r="W40" i="8"/>
  <c r="E40" i="8"/>
  <c r="E106" i="8"/>
  <c r="S40" i="8"/>
  <c r="S106" i="8"/>
  <c r="F316" i="12"/>
  <c r="P134" i="8" l="1"/>
  <c r="S134" i="8"/>
  <c r="U134" i="8"/>
  <c r="F744" i="20"/>
  <c r="G134" i="8"/>
  <c r="R134" i="8"/>
  <c r="G48" i="20"/>
  <c r="I48" i="20" s="1"/>
  <c r="M48" i="20" s="1"/>
  <c r="F135" i="20" s="1"/>
  <c r="J102" i="20" s="1"/>
  <c r="O126" i="12" s="1"/>
  <c r="F48" i="20"/>
  <c r="G744" i="20"/>
  <c r="I744" i="20" s="1"/>
  <c r="M744" i="20" s="1"/>
  <c r="F832" i="20" s="1"/>
  <c r="J134" i="8"/>
  <c r="E134" i="8"/>
  <c r="K134" i="8"/>
  <c r="AO134" i="8"/>
  <c r="AM134" i="8"/>
  <c r="AD134" i="8"/>
  <c r="N134" i="8"/>
  <c r="AF134" i="8"/>
  <c r="F787" i="20"/>
  <c r="G748" i="20"/>
  <c r="G787" i="20" s="1"/>
  <c r="I787" i="20" s="1"/>
  <c r="M787" i="20" s="1"/>
  <c r="I134" i="8"/>
  <c r="T134" i="8"/>
  <c r="AL134" i="8"/>
  <c r="F134" i="8"/>
  <c r="AC134" i="8"/>
  <c r="M134" i="8"/>
  <c r="AA134" i="8"/>
  <c r="AE134" i="8"/>
  <c r="L134" i="8"/>
  <c r="Z134" i="8"/>
  <c r="O134" i="8"/>
  <c r="G52" i="20"/>
  <c r="G91" i="20" s="1"/>
  <c r="I91" i="20" s="1"/>
  <c r="M91" i="20" s="1"/>
  <c r="F310" i="20" s="1"/>
  <c r="F91" i="20"/>
  <c r="V134" i="8"/>
  <c r="Y134" i="8"/>
  <c r="X134" i="8"/>
  <c r="AI134" i="8"/>
  <c r="D134" i="8"/>
  <c r="W134" i="8"/>
  <c r="AJ134" i="8"/>
  <c r="AN134" i="8"/>
  <c r="AK134" i="8"/>
  <c r="H134" i="8"/>
  <c r="AB134" i="8"/>
  <c r="AH134" i="8"/>
  <c r="AG134" i="8"/>
  <c r="AP134" i="8"/>
  <c r="J127" i="13" l="1"/>
  <c r="J124" i="20"/>
  <c r="J123" i="20"/>
  <c r="J101" i="20"/>
  <c r="O125" i="12" s="1"/>
  <c r="J120" i="20"/>
  <c r="J99" i="20"/>
  <c r="O123" i="12" s="1"/>
  <c r="J127" i="20"/>
  <c r="J117" i="20"/>
  <c r="J96" i="20"/>
  <c r="J118" i="20"/>
  <c r="J112" i="20"/>
  <c r="J119" i="20"/>
  <c r="J100" i="20"/>
  <c r="O124" i="12" s="1"/>
  <c r="J97" i="20"/>
  <c r="O121" i="12" s="1"/>
  <c r="J98" i="20"/>
  <c r="O122" i="12" s="1"/>
  <c r="J113" i="20"/>
  <c r="J121" i="20"/>
  <c r="J115" i="20"/>
  <c r="J128" i="20"/>
  <c r="J133" i="20"/>
  <c r="J110" i="20"/>
  <c r="J105" i="20"/>
  <c r="O129" i="12" s="1"/>
  <c r="J114" i="20"/>
  <c r="J131" i="20"/>
  <c r="J108" i="20"/>
  <c r="J129" i="20"/>
  <c r="J106" i="20"/>
  <c r="J107" i="20"/>
  <c r="J126" i="20"/>
  <c r="J109" i="20"/>
  <c r="J111" i="20"/>
  <c r="J134" i="20"/>
  <c r="J103" i="20"/>
  <c r="O127" i="12" s="1"/>
  <c r="J122" i="20"/>
  <c r="J132" i="20"/>
  <c r="J116" i="20"/>
  <c r="J127" i="12"/>
  <c r="J104" i="20"/>
  <c r="O128" i="12" s="1"/>
  <c r="J130" i="20"/>
  <c r="J125" i="20"/>
  <c r="J805" i="20"/>
  <c r="J800" i="20"/>
  <c r="O127" i="13" s="1"/>
  <c r="J794" i="20"/>
  <c r="O121" i="13" s="1"/>
  <c r="J818" i="20"/>
  <c r="J793" i="20"/>
  <c r="J817" i="20"/>
  <c r="J801" i="20"/>
  <c r="O128" i="13" s="1"/>
  <c r="J828" i="20"/>
  <c r="J812" i="20"/>
  <c r="J796" i="20"/>
  <c r="O123" i="13" s="1"/>
  <c r="J798" i="20"/>
  <c r="O125" i="13" s="1"/>
  <c r="J815" i="20"/>
  <c r="J811" i="20"/>
  <c r="J802" i="20"/>
  <c r="O129" i="13" s="1"/>
  <c r="J829" i="20"/>
  <c r="J797" i="20"/>
  <c r="O124" i="13" s="1"/>
  <c r="J824" i="20"/>
  <c r="J822" i="20"/>
  <c r="J799" i="20"/>
  <c r="O126" i="13" s="1"/>
  <c r="J823" i="20"/>
  <c r="J813" i="20"/>
  <c r="J808" i="20"/>
  <c r="J826" i="20"/>
  <c r="J803" i="20"/>
  <c r="J825" i="20"/>
  <c r="J809" i="20"/>
  <c r="J831" i="20"/>
  <c r="J820" i="20"/>
  <c r="J804" i="20"/>
  <c r="J814" i="20"/>
  <c r="J810" i="20"/>
  <c r="J830" i="20"/>
  <c r="J795" i="20"/>
  <c r="O122" i="13" s="1"/>
  <c r="J807" i="20"/>
  <c r="J821" i="20"/>
  <c r="J827" i="20"/>
  <c r="J816" i="20"/>
  <c r="J806" i="20"/>
  <c r="J819" i="20"/>
  <c r="J304" i="20"/>
  <c r="J283" i="20"/>
  <c r="J279" i="20"/>
  <c r="O193" i="12" s="1"/>
  <c r="J294" i="20"/>
  <c r="J278" i="20"/>
  <c r="O192" i="12" s="1"/>
  <c r="J300" i="20"/>
  <c r="J284" i="20"/>
  <c r="J307" i="20"/>
  <c r="J275" i="20"/>
  <c r="O189" i="12" s="1"/>
  <c r="J281" i="20"/>
  <c r="J293" i="20"/>
  <c r="J295" i="20"/>
  <c r="J290" i="20"/>
  <c r="J274" i="20"/>
  <c r="O188" i="12" s="1"/>
  <c r="J280" i="20"/>
  <c r="O194" i="12" s="1"/>
  <c r="J299" i="20"/>
  <c r="J273" i="20"/>
  <c r="O187" i="12" s="1"/>
  <c r="J303" i="20"/>
  <c r="J271" i="20"/>
  <c r="J306" i="20"/>
  <c r="J296" i="20"/>
  <c r="J305" i="20"/>
  <c r="J285" i="20"/>
  <c r="J302" i="20"/>
  <c r="J286" i="20"/>
  <c r="J308" i="20"/>
  <c r="J292" i="20"/>
  <c r="J276" i="20"/>
  <c r="O190" i="12" s="1"/>
  <c r="J291" i="20"/>
  <c r="J297" i="20"/>
  <c r="J309" i="20"/>
  <c r="J277" i="20"/>
  <c r="O191" i="12" s="1"/>
  <c r="J287" i="20"/>
  <c r="J192" i="12"/>
  <c r="J298" i="20"/>
  <c r="J282" i="20"/>
  <c r="J288" i="20"/>
  <c r="J272" i="20"/>
  <c r="O186" i="12" s="1"/>
  <c r="J289" i="20"/>
  <c r="J301" i="20"/>
  <c r="F227" i="20" a="1"/>
  <c r="F1006" i="20"/>
  <c r="J192" i="13"/>
  <c r="F139" i="20" l="1" a="1"/>
  <c r="F184" i="20" a="1"/>
  <c r="J135" i="20"/>
  <c r="O133" i="12" s="1"/>
  <c r="O120" i="12"/>
  <c r="J987" i="20"/>
  <c r="J990" i="20"/>
  <c r="J985" i="20"/>
  <c r="J976" i="20"/>
  <c r="O194" i="13" s="1"/>
  <c r="J980" i="20"/>
  <c r="J967" i="20"/>
  <c r="J999" i="20"/>
  <c r="J983" i="20"/>
  <c r="J1002" i="20"/>
  <c r="J986" i="20"/>
  <c r="J970" i="20"/>
  <c r="O188" i="13" s="1"/>
  <c r="J977" i="20"/>
  <c r="J1000" i="20"/>
  <c r="J968" i="20"/>
  <c r="O186" i="13" s="1"/>
  <c r="J988" i="20"/>
  <c r="J1004" i="20"/>
  <c r="J979" i="20"/>
  <c r="J998" i="20"/>
  <c r="J1001" i="20"/>
  <c r="J969" i="20"/>
  <c r="O187" i="13" s="1"/>
  <c r="J1005" i="20"/>
  <c r="J995" i="20"/>
  <c r="J982" i="20"/>
  <c r="J992" i="20"/>
  <c r="J972" i="20"/>
  <c r="O190" i="13" s="1"/>
  <c r="J991" i="20"/>
  <c r="J975" i="20"/>
  <c r="O193" i="13" s="1"/>
  <c r="J994" i="20"/>
  <c r="J978" i="20"/>
  <c r="J993" i="20"/>
  <c r="J989" i="20"/>
  <c r="J984" i="20"/>
  <c r="J997" i="20"/>
  <c r="J996" i="20"/>
  <c r="J1003" i="20"/>
  <c r="J971" i="20"/>
  <c r="O189" i="13" s="1"/>
  <c r="J974" i="20"/>
  <c r="O192" i="13" s="1"/>
  <c r="J973" i="20"/>
  <c r="O191" i="13" s="1"/>
  <c r="J981" i="20"/>
  <c r="F161" i="20"/>
  <c r="J161" i="20" s="1"/>
  <c r="F166" i="20"/>
  <c r="J166" i="20" s="1"/>
  <c r="F144" i="20"/>
  <c r="J144" i="20" s="1"/>
  <c r="F149" i="20"/>
  <c r="J149" i="20" s="1"/>
  <c r="F139" i="20"/>
  <c r="F152" i="20"/>
  <c r="J152" i="20" s="1"/>
  <c r="F157" i="20"/>
  <c r="J157" i="20" s="1"/>
  <c r="F176" i="20"/>
  <c r="J176" i="20" s="1"/>
  <c r="F153" i="20"/>
  <c r="J153" i="20" s="1"/>
  <c r="F164" i="20"/>
  <c r="J164" i="20" s="1"/>
  <c r="F145" i="20"/>
  <c r="J145" i="20" s="1"/>
  <c r="F174" i="20"/>
  <c r="J174" i="20" s="1"/>
  <c r="F172" i="20"/>
  <c r="J172" i="20" s="1"/>
  <c r="F171" i="20"/>
  <c r="J171" i="20" s="1"/>
  <c r="F162" i="20"/>
  <c r="J162" i="20" s="1"/>
  <c r="F150" i="20"/>
  <c r="J150" i="20" s="1"/>
  <c r="F148" i="20"/>
  <c r="J148" i="20" s="1"/>
  <c r="F141" i="20"/>
  <c r="J141" i="20" s="1"/>
  <c r="F170" i="20"/>
  <c r="J170" i="20" s="1"/>
  <c r="F156" i="20"/>
  <c r="J156" i="20" s="1"/>
  <c r="F167" i="20"/>
  <c r="J167" i="20" s="1"/>
  <c r="F160" i="20"/>
  <c r="J160" i="20" s="1"/>
  <c r="F175" i="20"/>
  <c r="J175" i="20" s="1"/>
  <c r="F158" i="20"/>
  <c r="J158" i="20" s="1"/>
  <c r="F155" i="20"/>
  <c r="J155" i="20" s="1"/>
  <c r="F142" i="20"/>
  <c r="J142" i="20" s="1"/>
  <c r="F140" i="20"/>
  <c r="J140" i="20" s="1"/>
  <c r="F163" i="20"/>
  <c r="J163" i="20" s="1"/>
  <c r="F154" i="20"/>
  <c r="J154" i="20" s="1"/>
  <c r="F159" i="20"/>
  <c r="J159" i="20" s="1"/>
  <c r="F151" i="20"/>
  <c r="J151" i="20" s="1"/>
  <c r="F177" i="20"/>
  <c r="J177" i="20" s="1"/>
  <c r="F146" i="20"/>
  <c r="J146" i="20" s="1"/>
  <c r="F165" i="20"/>
  <c r="J165" i="20" s="1"/>
  <c r="F147" i="20"/>
  <c r="J147" i="20" s="1"/>
  <c r="F173" i="20"/>
  <c r="J173" i="20" s="1"/>
  <c r="F143" i="20"/>
  <c r="J143" i="20" s="1"/>
  <c r="F169" i="20"/>
  <c r="J169" i="20" s="1"/>
  <c r="F168" i="20"/>
  <c r="J168" i="20" s="1"/>
  <c r="F402" i="20" a="1"/>
  <c r="F314" i="20" a="1"/>
  <c r="F359" i="20" a="1"/>
  <c r="J310" i="20"/>
  <c r="O198" i="12" s="1"/>
  <c r="O185" i="12"/>
  <c r="F922" i="20" a="1"/>
  <c r="F879" i="20" a="1"/>
  <c r="F836" i="20" a="1"/>
  <c r="J832" i="20"/>
  <c r="O133" i="13" s="1"/>
  <c r="O120" i="13"/>
  <c r="F205" i="20"/>
  <c r="J205" i="20" s="1"/>
  <c r="F207" i="20"/>
  <c r="J207" i="20" s="1"/>
  <c r="F195" i="20"/>
  <c r="J195" i="20" s="1"/>
  <c r="F186" i="20"/>
  <c r="J186" i="20" s="1"/>
  <c r="F215" i="20"/>
  <c r="J215" i="20" s="1"/>
  <c r="F204" i="20"/>
  <c r="J204" i="20" s="1"/>
  <c r="F201" i="20"/>
  <c r="J201" i="20" s="1"/>
  <c r="F191" i="20"/>
  <c r="J191" i="20" s="1"/>
  <c r="F200" i="20"/>
  <c r="J200" i="20" s="1"/>
  <c r="F187" i="20"/>
  <c r="J187" i="20" s="1"/>
  <c r="F185" i="20"/>
  <c r="J185" i="20" s="1"/>
  <c r="F192" i="20"/>
  <c r="J192" i="20" s="1"/>
  <c r="F208" i="20"/>
  <c r="J208" i="20" s="1"/>
  <c r="F199" i="20"/>
  <c r="J199" i="20" s="1"/>
  <c r="F213" i="20"/>
  <c r="J213" i="20" s="1"/>
  <c r="F196" i="20"/>
  <c r="J196" i="20" s="1"/>
  <c r="F222" i="20"/>
  <c r="J222" i="20" s="1"/>
  <c r="F211" i="20"/>
  <c r="J211" i="20" s="1"/>
  <c r="F189" i="20"/>
  <c r="J189" i="20" s="1"/>
  <c r="F210" i="20"/>
  <c r="J210" i="20" s="1"/>
  <c r="F184" i="20"/>
  <c r="F197" i="20"/>
  <c r="J197" i="20" s="1"/>
  <c r="F188" i="20"/>
  <c r="J188" i="20" s="1"/>
  <c r="F214" i="20"/>
  <c r="J214" i="20" s="1"/>
  <c r="F206" i="20"/>
  <c r="J206" i="20" s="1"/>
  <c r="F219" i="20"/>
  <c r="J219" i="20" s="1"/>
  <c r="F218" i="20"/>
  <c r="J218" i="20" s="1"/>
  <c r="F221" i="20"/>
  <c r="J221" i="20" s="1"/>
  <c r="F209" i="20"/>
  <c r="J209" i="20" s="1"/>
  <c r="F216" i="20"/>
  <c r="J216" i="20" s="1"/>
  <c r="F194" i="20"/>
  <c r="J194" i="20" s="1"/>
  <c r="F193" i="20"/>
  <c r="J193" i="20" s="1"/>
  <c r="F202" i="20"/>
  <c r="J202" i="20" s="1"/>
  <c r="F198" i="20"/>
  <c r="J198" i="20" s="1"/>
  <c r="F190" i="20"/>
  <c r="J190" i="20" s="1"/>
  <c r="F203" i="20"/>
  <c r="J203" i="20" s="1"/>
  <c r="F217" i="20"/>
  <c r="J217" i="20" s="1"/>
  <c r="F220" i="20"/>
  <c r="J220" i="20" s="1"/>
  <c r="F212" i="20"/>
  <c r="J212" i="20" s="1"/>
  <c r="F259" i="20"/>
  <c r="J259" i="20" s="1"/>
  <c r="F236" i="20"/>
  <c r="J236" i="20" s="1"/>
  <c r="S112" i="12" s="1"/>
  <c r="F246" i="20"/>
  <c r="J246" i="20" s="1"/>
  <c r="F253" i="20"/>
  <c r="J253" i="20" s="1"/>
  <c r="F261" i="20"/>
  <c r="J261" i="20" s="1"/>
  <c r="F231" i="20"/>
  <c r="J231" i="20" s="1"/>
  <c r="S107" i="12" s="1"/>
  <c r="F247" i="20"/>
  <c r="J247" i="20" s="1"/>
  <c r="F257" i="20"/>
  <c r="J257" i="20" s="1"/>
  <c r="F249" i="20"/>
  <c r="J249" i="20" s="1"/>
  <c r="F234" i="20"/>
  <c r="J234" i="20" s="1"/>
  <c r="S110" i="12" s="1"/>
  <c r="F237" i="20"/>
  <c r="J237" i="20" s="1"/>
  <c r="F235" i="20"/>
  <c r="J235" i="20" s="1"/>
  <c r="S111" i="12" s="1"/>
  <c r="F245" i="20"/>
  <c r="J245" i="20" s="1"/>
  <c r="F241" i="20"/>
  <c r="J241" i="20" s="1"/>
  <c r="F256" i="20"/>
  <c r="J256" i="20" s="1"/>
  <c r="F233" i="20"/>
  <c r="J233" i="20" s="1"/>
  <c r="S109" i="12" s="1"/>
  <c r="F248" i="20"/>
  <c r="J248" i="20" s="1"/>
  <c r="F254" i="20"/>
  <c r="J254" i="20" s="1"/>
  <c r="F260" i="20"/>
  <c r="J260" i="20" s="1"/>
  <c r="F232" i="20"/>
  <c r="J232" i="20" s="1"/>
  <c r="S108" i="12" s="1"/>
  <c r="F250" i="20"/>
  <c r="J250" i="20" s="1"/>
  <c r="F238" i="20"/>
  <c r="J238" i="20" s="1"/>
  <c r="F227" i="20"/>
  <c r="F240" i="20"/>
  <c r="J240" i="20" s="1"/>
  <c r="F229" i="20"/>
  <c r="J229" i="20" s="1"/>
  <c r="S105" i="12" s="1"/>
  <c r="F258" i="20"/>
  <c r="J258" i="20" s="1"/>
  <c r="F264" i="20"/>
  <c r="J264" i="20" s="1"/>
  <c r="F263" i="20"/>
  <c r="J263" i="20" s="1"/>
  <c r="F244" i="20"/>
  <c r="J244" i="20" s="1"/>
  <c r="F252" i="20"/>
  <c r="J252" i="20" s="1"/>
  <c r="F255" i="20"/>
  <c r="J255" i="20" s="1"/>
  <c r="F262" i="20"/>
  <c r="J262" i="20" s="1"/>
  <c r="F243" i="20"/>
  <c r="J243" i="20" s="1"/>
  <c r="F230" i="20"/>
  <c r="J230" i="20" s="1"/>
  <c r="S106" i="12" s="1"/>
  <c r="F228" i="20"/>
  <c r="J228" i="20" s="1"/>
  <c r="S104" i="12" s="1"/>
  <c r="F251" i="20"/>
  <c r="J251" i="20" s="1"/>
  <c r="F242" i="20"/>
  <c r="J242" i="20" s="1"/>
  <c r="F239" i="20"/>
  <c r="J239" i="20" s="1"/>
  <c r="F265" i="20"/>
  <c r="J265" i="20" s="1"/>
  <c r="S142" i="12" l="1"/>
  <c r="S141" i="12"/>
  <c r="S140" i="12"/>
  <c r="S135" i="12"/>
  <c r="F958" i="20"/>
  <c r="J958" i="20" s="1"/>
  <c r="F941" i="20"/>
  <c r="J941" i="20" s="1"/>
  <c r="F946" i="20"/>
  <c r="J946" i="20" s="1"/>
  <c r="F960" i="20"/>
  <c r="J960" i="20" s="1"/>
  <c r="F922" i="20"/>
  <c r="F932" i="20"/>
  <c r="J932" i="20" s="1"/>
  <c r="F947" i="20"/>
  <c r="J947" i="20" s="1"/>
  <c r="F945" i="20"/>
  <c r="J945" i="20" s="1"/>
  <c r="F934" i="20"/>
  <c r="J934" i="20" s="1"/>
  <c r="F949" i="20"/>
  <c r="J949" i="20" s="1"/>
  <c r="F952" i="20"/>
  <c r="J952" i="20" s="1"/>
  <c r="F955" i="20"/>
  <c r="J955" i="20" s="1"/>
  <c r="F926" i="20"/>
  <c r="J926" i="20" s="1"/>
  <c r="S107" i="13" s="1"/>
  <c r="F931" i="20"/>
  <c r="J931" i="20" s="1"/>
  <c r="S112" i="13" s="1"/>
  <c r="F925" i="20"/>
  <c r="J925" i="20" s="1"/>
  <c r="S106" i="13" s="1"/>
  <c r="F930" i="20"/>
  <c r="J930" i="20" s="1"/>
  <c r="S111" i="13" s="1"/>
  <c r="F936" i="20"/>
  <c r="J936" i="20" s="1"/>
  <c r="F933" i="20"/>
  <c r="J933" i="20" s="1"/>
  <c r="F953" i="20"/>
  <c r="J953" i="20" s="1"/>
  <c r="F935" i="20"/>
  <c r="J935" i="20" s="1"/>
  <c r="F929" i="20"/>
  <c r="J929" i="20" s="1"/>
  <c r="S110" i="13" s="1"/>
  <c r="F924" i="20"/>
  <c r="J924" i="20" s="1"/>
  <c r="S105" i="13" s="1"/>
  <c r="F939" i="20"/>
  <c r="J939" i="20" s="1"/>
  <c r="F943" i="20"/>
  <c r="J943" i="20" s="1"/>
  <c r="F938" i="20"/>
  <c r="J938" i="20" s="1"/>
  <c r="F954" i="20"/>
  <c r="J954" i="20" s="1"/>
  <c r="F944" i="20"/>
  <c r="J944" i="20" s="1"/>
  <c r="F959" i="20"/>
  <c r="J959" i="20" s="1"/>
  <c r="F928" i="20"/>
  <c r="J928" i="20" s="1"/>
  <c r="S109" i="13" s="1"/>
  <c r="F951" i="20"/>
  <c r="J951" i="20" s="1"/>
  <c r="F948" i="20"/>
  <c r="J948" i="20" s="1"/>
  <c r="F956" i="20"/>
  <c r="J956" i="20" s="1"/>
  <c r="F937" i="20"/>
  <c r="J937" i="20" s="1"/>
  <c r="F940" i="20"/>
  <c r="J940" i="20" s="1"/>
  <c r="F927" i="20"/>
  <c r="J927" i="20" s="1"/>
  <c r="S108" i="13" s="1"/>
  <c r="F957" i="20"/>
  <c r="J957" i="20" s="1"/>
  <c r="F942" i="20"/>
  <c r="J942" i="20" s="1"/>
  <c r="F923" i="20"/>
  <c r="J923" i="20" s="1"/>
  <c r="S104" i="13" s="1"/>
  <c r="F950" i="20"/>
  <c r="J950" i="20" s="1"/>
  <c r="F319" i="20"/>
  <c r="J319" i="20" s="1"/>
  <c r="S190" i="12" s="1"/>
  <c r="F345" i="20"/>
  <c r="J345" i="20" s="1"/>
  <c r="F517" i="20" s="1"/>
  <c r="F336" i="20"/>
  <c r="J336" i="20" s="1"/>
  <c r="F508" i="20" s="1"/>
  <c r="F339" i="20"/>
  <c r="J339" i="20" s="1"/>
  <c r="F511" i="20" s="1"/>
  <c r="F320" i="20"/>
  <c r="J320" i="20" s="1"/>
  <c r="S191" i="12" s="1"/>
  <c r="F323" i="20"/>
  <c r="J323" i="20" s="1"/>
  <c r="S194" i="12" s="1"/>
  <c r="F350" i="20"/>
  <c r="J350" i="20" s="1"/>
  <c r="F522" i="20" s="1"/>
  <c r="F327" i="20"/>
  <c r="J327" i="20" s="1"/>
  <c r="F499" i="20" s="1"/>
  <c r="F342" i="20"/>
  <c r="J342" i="20" s="1"/>
  <c r="F317" i="20"/>
  <c r="J317" i="20" s="1"/>
  <c r="S188" i="12" s="1"/>
  <c r="F322" i="20"/>
  <c r="J322" i="20" s="1"/>
  <c r="S193" i="12" s="1"/>
  <c r="F326" i="20"/>
  <c r="J326" i="20" s="1"/>
  <c r="F498" i="20" s="1"/>
  <c r="F315" i="20"/>
  <c r="J315" i="20" s="1"/>
  <c r="S186" i="12" s="1"/>
  <c r="F341" i="20"/>
  <c r="J341" i="20" s="1"/>
  <c r="F513" i="20" s="1"/>
  <c r="F346" i="20"/>
  <c r="J346" i="20" s="1"/>
  <c r="F518" i="20" s="1"/>
  <c r="F348" i="20"/>
  <c r="J348" i="20" s="1"/>
  <c r="F520" i="20" s="1"/>
  <c r="F330" i="20"/>
  <c r="J330" i="20" s="1"/>
  <c r="F502" i="20" s="1"/>
  <c r="F334" i="20"/>
  <c r="J334" i="20" s="1"/>
  <c r="F506" i="20" s="1"/>
  <c r="F329" i="20"/>
  <c r="J329" i="20" s="1"/>
  <c r="F501" i="20" s="1"/>
  <c r="F338" i="20"/>
  <c r="J338" i="20" s="1"/>
  <c r="F510" i="20" s="1"/>
  <c r="F316" i="20"/>
  <c r="J316" i="20" s="1"/>
  <c r="S187" i="12" s="1"/>
  <c r="F332" i="20"/>
  <c r="J332" i="20" s="1"/>
  <c r="F504" i="20" s="1"/>
  <c r="F347" i="20"/>
  <c r="J347" i="20" s="1"/>
  <c r="F519" i="20" s="1"/>
  <c r="F351" i="20"/>
  <c r="J351" i="20" s="1"/>
  <c r="F523" i="20" s="1"/>
  <c r="F328" i="20"/>
  <c r="J328" i="20" s="1"/>
  <c r="F337" i="20"/>
  <c r="J337" i="20" s="1"/>
  <c r="F509" i="20" s="1"/>
  <c r="F325" i="20"/>
  <c r="J325" i="20" s="1"/>
  <c r="F314" i="20"/>
  <c r="F340" i="20"/>
  <c r="J340" i="20" s="1"/>
  <c r="F512" i="20" s="1"/>
  <c r="F335" i="20"/>
  <c r="J335" i="20" s="1"/>
  <c r="F507" i="20" s="1"/>
  <c r="F318" i="20"/>
  <c r="J318" i="20" s="1"/>
  <c r="S189" i="12" s="1"/>
  <c r="F321" i="20"/>
  <c r="J321" i="20" s="1"/>
  <c r="S192" i="12" s="1"/>
  <c r="F352" i="20"/>
  <c r="J352" i="20" s="1"/>
  <c r="F524" i="20" s="1"/>
  <c r="F333" i="20"/>
  <c r="J333" i="20" s="1"/>
  <c r="F505" i="20" s="1"/>
  <c r="F324" i="20"/>
  <c r="J324" i="20" s="1"/>
  <c r="F496" i="20" s="1"/>
  <c r="F343" i="20"/>
  <c r="J343" i="20" s="1"/>
  <c r="F515" i="20" s="1"/>
  <c r="F349" i="20"/>
  <c r="J349" i="20" s="1"/>
  <c r="F521" i="20" s="1"/>
  <c r="F344" i="20"/>
  <c r="J344" i="20" s="1"/>
  <c r="F516" i="20" s="1"/>
  <c r="F331" i="20"/>
  <c r="J331" i="20" s="1"/>
  <c r="F503" i="20" s="1"/>
  <c r="S124" i="12"/>
  <c r="S127" i="12"/>
  <c r="S129" i="12"/>
  <c r="F178" i="20"/>
  <c r="J139" i="20"/>
  <c r="F514" i="20"/>
  <c r="S139" i="12"/>
  <c r="S137" i="12"/>
  <c r="S138" i="12"/>
  <c r="F487" i="20"/>
  <c r="F265" i="12" s="1"/>
  <c r="S134" i="12"/>
  <c r="F497" i="20"/>
  <c r="F408" i="20"/>
  <c r="J408" i="20" s="1"/>
  <c r="S210" i="12" s="1"/>
  <c r="F414" i="20"/>
  <c r="J414" i="20" s="1"/>
  <c r="F434" i="20"/>
  <c r="J434" i="20" s="1"/>
  <c r="F428" i="20"/>
  <c r="J428" i="20" s="1"/>
  <c r="F422" i="20"/>
  <c r="J422" i="20" s="1"/>
  <c r="F439" i="20"/>
  <c r="J439" i="20" s="1"/>
  <c r="F416" i="20"/>
  <c r="J416" i="20" s="1"/>
  <c r="F425" i="20"/>
  <c r="J425" i="20" s="1"/>
  <c r="F404" i="20"/>
  <c r="J404" i="20" s="1"/>
  <c r="S206" i="12" s="1"/>
  <c r="F420" i="20"/>
  <c r="J420" i="20" s="1"/>
  <c r="F435" i="20"/>
  <c r="J435" i="20" s="1"/>
  <c r="F413" i="20"/>
  <c r="J413" i="20" s="1"/>
  <c r="F402" i="20"/>
  <c r="F423" i="20"/>
  <c r="J423" i="20" s="1"/>
  <c r="F412" i="20"/>
  <c r="J412" i="20" s="1"/>
  <c r="F406" i="20"/>
  <c r="J406" i="20" s="1"/>
  <c r="S208" i="12" s="1"/>
  <c r="F438" i="20"/>
  <c r="J438" i="20" s="1"/>
  <c r="F431" i="20"/>
  <c r="J431" i="20" s="1"/>
  <c r="F409" i="20"/>
  <c r="J409" i="20" s="1"/>
  <c r="S211" i="12" s="1"/>
  <c r="F437" i="20"/>
  <c r="J437" i="20" s="1"/>
  <c r="F419" i="20"/>
  <c r="J419" i="20" s="1"/>
  <c r="F432" i="20"/>
  <c r="J432" i="20" s="1"/>
  <c r="F427" i="20"/>
  <c r="J427" i="20" s="1"/>
  <c r="F440" i="20"/>
  <c r="J440" i="20" s="1"/>
  <c r="F407" i="20"/>
  <c r="J407" i="20" s="1"/>
  <c r="S209" i="12" s="1"/>
  <c r="F433" i="20"/>
  <c r="J433" i="20" s="1"/>
  <c r="F421" i="20"/>
  <c r="J421" i="20" s="1"/>
  <c r="F424" i="20"/>
  <c r="J424" i="20" s="1"/>
  <c r="F415" i="20"/>
  <c r="J415" i="20" s="1"/>
  <c r="F405" i="20"/>
  <c r="J405" i="20" s="1"/>
  <c r="S207" i="12" s="1"/>
  <c r="F410" i="20"/>
  <c r="J410" i="20" s="1"/>
  <c r="S212" i="12" s="1"/>
  <c r="F403" i="20"/>
  <c r="J403" i="20" s="1"/>
  <c r="S205" i="12" s="1"/>
  <c r="F429" i="20"/>
  <c r="J429" i="20" s="1"/>
  <c r="F436" i="20"/>
  <c r="J436" i="20" s="1"/>
  <c r="F418" i="20"/>
  <c r="J418" i="20" s="1"/>
  <c r="F417" i="20"/>
  <c r="J417" i="20" s="1"/>
  <c r="F411" i="20"/>
  <c r="J411" i="20" s="1"/>
  <c r="S213" i="12" s="1"/>
  <c r="F426" i="20"/>
  <c r="J426" i="20" s="1"/>
  <c r="F430" i="20"/>
  <c r="J430" i="20" s="1"/>
  <c r="F266" i="20"/>
  <c r="J227" i="20"/>
  <c r="F500" i="20"/>
  <c r="F489" i="20"/>
  <c r="F267" i="12" s="1"/>
  <c r="S136" i="12"/>
  <c r="F857" i="20"/>
  <c r="J857" i="20" s="1"/>
  <c r="F866" i="20"/>
  <c r="J866" i="20" s="1"/>
  <c r="F845" i="20"/>
  <c r="J845" i="20" s="1"/>
  <c r="F854" i="20"/>
  <c r="J854" i="20" s="1"/>
  <c r="F839" i="20"/>
  <c r="J839" i="20" s="1"/>
  <c r="F873" i="20"/>
  <c r="J873" i="20" s="1"/>
  <c r="F867" i="20"/>
  <c r="J867" i="20" s="1"/>
  <c r="F856" i="20"/>
  <c r="J856" i="20" s="1"/>
  <c r="F849" i="20"/>
  <c r="J849" i="20" s="1"/>
  <c r="F864" i="20"/>
  <c r="J864" i="20" s="1"/>
  <c r="F853" i="20"/>
  <c r="J853" i="20" s="1"/>
  <c r="F868" i="20"/>
  <c r="J868" i="20" s="1"/>
  <c r="F872" i="20"/>
  <c r="J872" i="20" s="1"/>
  <c r="F841" i="20"/>
  <c r="J841" i="20" s="1"/>
  <c r="F860" i="20"/>
  <c r="J860" i="20" s="1"/>
  <c r="F836" i="20"/>
  <c r="F865" i="20"/>
  <c r="J865" i="20" s="1"/>
  <c r="F837" i="20"/>
  <c r="J837" i="20" s="1"/>
  <c r="F870" i="20"/>
  <c r="J870" i="20" s="1"/>
  <c r="F848" i="20"/>
  <c r="J848" i="20" s="1"/>
  <c r="F851" i="20"/>
  <c r="J851" i="20" s="1"/>
  <c r="F840" i="20"/>
  <c r="J840" i="20" s="1"/>
  <c r="F871" i="20"/>
  <c r="J871" i="20" s="1"/>
  <c r="F844" i="20"/>
  <c r="J844" i="20" s="1"/>
  <c r="F850" i="20"/>
  <c r="J850" i="20" s="1"/>
  <c r="F874" i="20"/>
  <c r="J874" i="20" s="1"/>
  <c r="F859" i="20"/>
  <c r="J859" i="20" s="1"/>
  <c r="F838" i="20"/>
  <c r="J838" i="20" s="1"/>
  <c r="F863" i="20"/>
  <c r="J863" i="20" s="1"/>
  <c r="F852" i="20"/>
  <c r="J852" i="20" s="1"/>
  <c r="F869" i="20"/>
  <c r="J869" i="20" s="1"/>
  <c r="F858" i="20"/>
  <c r="J858" i="20" s="1"/>
  <c r="F855" i="20"/>
  <c r="J855" i="20" s="1"/>
  <c r="F847" i="20"/>
  <c r="J847" i="20" s="1"/>
  <c r="F846" i="20"/>
  <c r="J846" i="20" s="1"/>
  <c r="F842" i="20"/>
  <c r="J842" i="20" s="1"/>
  <c r="F861" i="20"/>
  <c r="J861" i="20" s="1"/>
  <c r="F862" i="20"/>
  <c r="J862" i="20" s="1"/>
  <c r="F843" i="20"/>
  <c r="J843" i="20" s="1"/>
  <c r="S128" i="12"/>
  <c r="S121" i="12"/>
  <c r="S126" i="12"/>
  <c r="S125" i="12"/>
  <c r="F1097" i="20" a="1"/>
  <c r="F1010" i="20" a="1"/>
  <c r="F1054" i="20" a="1"/>
  <c r="J1006" i="20"/>
  <c r="O198" i="13" s="1"/>
  <c r="O185" i="13"/>
  <c r="F223" i="20"/>
  <c r="J184" i="20"/>
  <c r="F881" i="20"/>
  <c r="J881" i="20" s="1"/>
  <c r="F906" i="20"/>
  <c r="J906" i="20" s="1"/>
  <c r="F895" i="20"/>
  <c r="J895" i="20" s="1"/>
  <c r="F912" i="20"/>
  <c r="J912" i="20" s="1"/>
  <c r="F894" i="20"/>
  <c r="J894" i="20" s="1"/>
  <c r="F901" i="20"/>
  <c r="J901" i="20" s="1"/>
  <c r="F914" i="20"/>
  <c r="J914" i="20" s="1"/>
  <c r="F890" i="20"/>
  <c r="J890" i="20" s="1"/>
  <c r="F885" i="20"/>
  <c r="J885" i="20" s="1"/>
  <c r="F905" i="20"/>
  <c r="J905" i="20" s="1"/>
  <c r="F886" i="20"/>
  <c r="J886" i="20" s="1"/>
  <c r="F900" i="20"/>
  <c r="J900" i="20" s="1"/>
  <c r="F897" i="20"/>
  <c r="J897" i="20" s="1"/>
  <c r="F898" i="20"/>
  <c r="J898" i="20" s="1"/>
  <c r="F916" i="20"/>
  <c r="J916" i="20" s="1"/>
  <c r="F889" i="20"/>
  <c r="J889" i="20" s="1"/>
  <c r="F899" i="20"/>
  <c r="J899" i="20" s="1"/>
  <c r="F904" i="20"/>
  <c r="J904" i="20" s="1"/>
  <c r="F907" i="20"/>
  <c r="J907" i="20" s="1"/>
  <c r="F909" i="20"/>
  <c r="J909" i="20" s="1"/>
  <c r="F915" i="20"/>
  <c r="J915" i="20" s="1"/>
  <c r="F888" i="20"/>
  <c r="J888" i="20" s="1"/>
  <c r="F884" i="20"/>
  <c r="J884" i="20" s="1"/>
  <c r="F882" i="20"/>
  <c r="J882" i="20" s="1"/>
  <c r="F903" i="20"/>
  <c r="J903" i="20" s="1"/>
  <c r="F879" i="20"/>
  <c r="F910" i="20"/>
  <c r="J910" i="20" s="1"/>
  <c r="F880" i="20"/>
  <c r="J880" i="20" s="1"/>
  <c r="F892" i="20"/>
  <c r="J892" i="20" s="1"/>
  <c r="F891" i="20"/>
  <c r="J891" i="20" s="1"/>
  <c r="F896" i="20"/>
  <c r="J896" i="20" s="1"/>
  <c r="F911" i="20"/>
  <c r="J911" i="20" s="1"/>
  <c r="F883" i="20"/>
  <c r="J883" i="20" s="1"/>
  <c r="F887" i="20"/>
  <c r="J887" i="20" s="1"/>
  <c r="F893" i="20"/>
  <c r="J893" i="20" s="1"/>
  <c r="F917" i="20"/>
  <c r="J917" i="20" s="1"/>
  <c r="F908" i="20"/>
  <c r="J908" i="20" s="1"/>
  <c r="F902" i="20"/>
  <c r="J902" i="20" s="1"/>
  <c r="F913" i="20"/>
  <c r="J913" i="20" s="1"/>
  <c r="F359" i="20"/>
  <c r="F384" i="20"/>
  <c r="J384" i="20" s="1"/>
  <c r="F372" i="20"/>
  <c r="J372" i="20" s="1"/>
  <c r="F460" i="20" s="1"/>
  <c r="F382" i="20"/>
  <c r="J382" i="20" s="1"/>
  <c r="F470" i="20" s="1"/>
  <c r="F362" i="20"/>
  <c r="J362" i="20" s="1"/>
  <c r="S175" i="12" s="1"/>
  <c r="F367" i="20"/>
  <c r="J367" i="20" s="1"/>
  <c r="S180" i="12" s="1"/>
  <c r="F370" i="20"/>
  <c r="J370" i="20" s="1"/>
  <c r="F458" i="20" s="1"/>
  <c r="F393" i="20"/>
  <c r="J393" i="20" s="1"/>
  <c r="F481" i="20" s="1"/>
  <c r="F375" i="20"/>
  <c r="J375" i="20" s="1"/>
  <c r="F463" i="20" s="1"/>
  <c r="F364" i="20"/>
  <c r="J364" i="20" s="1"/>
  <c r="S177" i="12" s="1"/>
  <c r="F374" i="20"/>
  <c r="J374" i="20" s="1"/>
  <c r="F462" i="20" s="1"/>
  <c r="F390" i="20"/>
  <c r="J390" i="20" s="1"/>
  <c r="F478" i="20" s="1"/>
  <c r="F378" i="20"/>
  <c r="J378" i="20" s="1"/>
  <c r="F466" i="20" s="1"/>
  <c r="F383" i="20"/>
  <c r="J383" i="20" s="1"/>
  <c r="F471" i="20" s="1"/>
  <c r="F381" i="20"/>
  <c r="J381" i="20" s="1"/>
  <c r="F469" i="20" s="1"/>
  <c r="F363" i="20"/>
  <c r="J363" i="20" s="1"/>
  <c r="S176" i="12" s="1"/>
  <c r="F366" i="20"/>
  <c r="J366" i="20" s="1"/>
  <c r="S179" i="12" s="1"/>
  <c r="F397" i="20"/>
  <c r="J397" i="20" s="1"/>
  <c r="F485" i="20" s="1"/>
  <c r="F385" i="20"/>
  <c r="J385" i="20" s="1"/>
  <c r="F473" i="20" s="1"/>
  <c r="F368" i="20"/>
  <c r="J368" i="20" s="1"/>
  <c r="S181" i="12" s="1"/>
  <c r="F387" i="20"/>
  <c r="J387" i="20" s="1"/>
  <c r="F475" i="20" s="1"/>
  <c r="F371" i="20"/>
  <c r="J371" i="20" s="1"/>
  <c r="F459" i="20" s="1"/>
  <c r="F391" i="20"/>
  <c r="J391" i="20" s="1"/>
  <c r="F479" i="20" s="1"/>
  <c r="F365" i="20"/>
  <c r="J365" i="20" s="1"/>
  <c r="S178" i="12" s="1"/>
  <c r="F396" i="20"/>
  <c r="J396" i="20" s="1"/>
  <c r="F484" i="20" s="1"/>
  <c r="F373" i="20"/>
  <c r="J373" i="20" s="1"/>
  <c r="F461" i="20" s="1"/>
  <c r="F369" i="20"/>
  <c r="J369" i="20" s="1"/>
  <c r="F457" i="20" s="1"/>
  <c r="F388" i="20"/>
  <c r="J388" i="20" s="1"/>
  <c r="F476" i="20" s="1"/>
  <c r="F361" i="20"/>
  <c r="J361" i="20" s="1"/>
  <c r="S174" i="12" s="1"/>
  <c r="F394" i="20"/>
  <c r="J394" i="20" s="1"/>
  <c r="F482" i="20" s="1"/>
  <c r="F389" i="20"/>
  <c r="J389" i="20" s="1"/>
  <c r="F477" i="20" s="1"/>
  <c r="F377" i="20"/>
  <c r="J377" i="20" s="1"/>
  <c r="F465" i="20" s="1"/>
  <c r="F376" i="20"/>
  <c r="J376" i="20" s="1"/>
  <c r="F464" i="20" s="1"/>
  <c r="F392" i="20"/>
  <c r="J392" i="20" s="1"/>
  <c r="F480" i="20" s="1"/>
  <c r="F379" i="20"/>
  <c r="J379" i="20" s="1"/>
  <c r="F467" i="20" s="1"/>
  <c r="F380" i="20"/>
  <c r="J380" i="20" s="1"/>
  <c r="F468" i="20" s="1"/>
  <c r="F395" i="20"/>
  <c r="J395" i="20" s="1"/>
  <c r="F483" i="20" s="1"/>
  <c r="F360" i="20"/>
  <c r="J360" i="20" s="1"/>
  <c r="S173" i="12" s="1"/>
  <c r="F386" i="20"/>
  <c r="J386" i="20" s="1"/>
  <c r="F474" i="20" s="1"/>
  <c r="S123" i="12"/>
  <c r="S122" i="12"/>
  <c r="F472" i="20"/>
  <c r="F491" i="20" l="1"/>
  <c r="F269" i="12" s="1"/>
  <c r="F492" i="20"/>
  <c r="F270" i="12" s="1"/>
  <c r="F450" i="20"/>
  <c r="F254" i="12" s="1"/>
  <c r="F449" i="20"/>
  <c r="F253" i="12" s="1"/>
  <c r="F495" i="20"/>
  <c r="F273" i="12" s="1"/>
  <c r="S138" i="13"/>
  <c r="S140" i="13"/>
  <c r="J223" i="20"/>
  <c r="S147" i="12" s="1"/>
  <c r="S133" i="12"/>
  <c r="F1085" i="20"/>
  <c r="J1085" i="20" s="1"/>
  <c r="F1173" i="20" s="1"/>
  <c r="F1066" i="20"/>
  <c r="J1066" i="20" s="1"/>
  <c r="F1154" i="20" s="1"/>
  <c r="F1075" i="20"/>
  <c r="J1075" i="20" s="1"/>
  <c r="F1163" i="20" s="1"/>
  <c r="F1087" i="20"/>
  <c r="J1087" i="20" s="1"/>
  <c r="F1175" i="20" s="1"/>
  <c r="F1064" i="20"/>
  <c r="J1064" i="20" s="1"/>
  <c r="F1152" i="20" s="1"/>
  <c r="F1057" i="20"/>
  <c r="J1057" i="20" s="1"/>
  <c r="S175" i="13" s="1"/>
  <c r="F1070" i="20"/>
  <c r="J1070" i="20" s="1"/>
  <c r="F1158" i="20" s="1"/>
  <c r="F1071" i="20"/>
  <c r="J1071" i="20" s="1"/>
  <c r="F1159" i="20" s="1"/>
  <c r="F1080" i="20"/>
  <c r="J1080" i="20" s="1"/>
  <c r="F1168" i="20" s="1"/>
  <c r="F1081" i="20"/>
  <c r="J1081" i="20" s="1"/>
  <c r="F1169" i="20" s="1"/>
  <c r="F1059" i="20"/>
  <c r="J1059" i="20" s="1"/>
  <c r="S177" i="13" s="1"/>
  <c r="F1063" i="20"/>
  <c r="J1063" i="20" s="1"/>
  <c r="S181" i="13" s="1"/>
  <c r="F1060" i="20"/>
  <c r="J1060" i="20" s="1"/>
  <c r="S178" i="13" s="1"/>
  <c r="F1076" i="20"/>
  <c r="J1076" i="20" s="1"/>
  <c r="F1164" i="20" s="1"/>
  <c r="F1092" i="20"/>
  <c r="J1092" i="20" s="1"/>
  <c r="F1180" i="20" s="1"/>
  <c r="F1069" i="20"/>
  <c r="J1069" i="20" s="1"/>
  <c r="F1157" i="20" s="1"/>
  <c r="F1091" i="20"/>
  <c r="J1091" i="20" s="1"/>
  <c r="F1179" i="20" s="1"/>
  <c r="F1054" i="20"/>
  <c r="F1077" i="20"/>
  <c r="J1077" i="20" s="1"/>
  <c r="F1165" i="20" s="1"/>
  <c r="F1058" i="20"/>
  <c r="J1058" i="20" s="1"/>
  <c r="S176" i="13" s="1"/>
  <c r="F1084" i="20"/>
  <c r="J1084" i="20" s="1"/>
  <c r="F1172" i="20" s="1"/>
  <c r="F1062" i="20"/>
  <c r="J1062" i="20" s="1"/>
  <c r="S180" i="13" s="1"/>
  <c r="F1079" i="20"/>
  <c r="J1079" i="20" s="1"/>
  <c r="F1167" i="20" s="1"/>
  <c r="F1056" i="20"/>
  <c r="J1056" i="20" s="1"/>
  <c r="S174" i="13" s="1"/>
  <c r="F1055" i="20"/>
  <c r="J1055" i="20" s="1"/>
  <c r="S173" i="13" s="1"/>
  <c r="F1089" i="20"/>
  <c r="J1089" i="20" s="1"/>
  <c r="F1078" i="20"/>
  <c r="J1078" i="20" s="1"/>
  <c r="F1166" i="20" s="1"/>
  <c r="F1088" i="20"/>
  <c r="J1088" i="20" s="1"/>
  <c r="F1176" i="20" s="1"/>
  <c r="F1061" i="20"/>
  <c r="J1061" i="20" s="1"/>
  <c r="S179" i="13" s="1"/>
  <c r="F1065" i="20"/>
  <c r="J1065" i="20" s="1"/>
  <c r="F1153" i="20" s="1"/>
  <c r="F1082" i="20"/>
  <c r="J1082" i="20" s="1"/>
  <c r="F1170" i="20" s="1"/>
  <c r="F1073" i="20"/>
  <c r="J1073" i="20" s="1"/>
  <c r="F1161" i="20" s="1"/>
  <c r="F1086" i="20"/>
  <c r="J1086" i="20" s="1"/>
  <c r="F1174" i="20" s="1"/>
  <c r="F1083" i="20"/>
  <c r="J1083" i="20" s="1"/>
  <c r="F1171" i="20" s="1"/>
  <c r="F1067" i="20"/>
  <c r="J1067" i="20" s="1"/>
  <c r="F1155" i="20" s="1"/>
  <c r="F1068" i="20"/>
  <c r="J1068" i="20" s="1"/>
  <c r="F1156" i="20" s="1"/>
  <c r="F1072" i="20"/>
  <c r="J1072" i="20" s="1"/>
  <c r="F1160" i="20" s="1"/>
  <c r="F1074" i="20"/>
  <c r="J1074" i="20" s="1"/>
  <c r="F1162" i="20" s="1"/>
  <c r="F1090" i="20"/>
  <c r="J1090" i="20" s="1"/>
  <c r="F1178" i="20" s="1"/>
  <c r="F452" i="20"/>
  <c r="F256" i="12" s="1"/>
  <c r="F448" i="20"/>
  <c r="F252" i="12" s="1"/>
  <c r="S126" i="13"/>
  <c r="S122" i="13"/>
  <c r="S128" i="13"/>
  <c r="J836" i="20"/>
  <c r="F875" i="20"/>
  <c r="J402" i="20"/>
  <c r="F441" i="20"/>
  <c r="F490" i="20"/>
  <c r="F268" i="12" s="1"/>
  <c r="J178" i="20"/>
  <c r="S146" i="12" s="1"/>
  <c r="S120" i="12"/>
  <c r="J314" i="20"/>
  <c r="F353" i="20"/>
  <c r="S141" i="13"/>
  <c r="J879" i="20"/>
  <c r="F918" i="20"/>
  <c r="S142" i="13"/>
  <c r="F1040" i="20"/>
  <c r="J1040" i="20" s="1"/>
  <c r="F1211" i="20" s="1"/>
  <c r="F1035" i="20"/>
  <c r="J1035" i="20" s="1"/>
  <c r="F1206" i="20" s="1"/>
  <c r="F1025" i="20"/>
  <c r="J1025" i="20" s="1"/>
  <c r="F1196" i="20" s="1"/>
  <c r="F1047" i="20"/>
  <c r="J1047" i="20" s="1"/>
  <c r="F1218" i="20" s="1"/>
  <c r="F1045" i="20"/>
  <c r="J1045" i="20" s="1"/>
  <c r="F1216" i="20" s="1"/>
  <c r="F1010" i="20"/>
  <c r="F1033" i="20"/>
  <c r="J1033" i="20" s="1"/>
  <c r="F1204" i="20" s="1"/>
  <c r="F1018" i="20"/>
  <c r="J1018" i="20" s="1"/>
  <c r="S193" i="13" s="1"/>
  <c r="F1012" i="20"/>
  <c r="J1012" i="20" s="1"/>
  <c r="S187" i="13" s="1"/>
  <c r="F1038" i="20"/>
  <c r="J1038" i="20" s="1"/>
  <c r="F1209" i="20" s="1"/>
  <c r="F1011" i="20"/>
  <c r="J1011" i="20" s="1"/>
  <c r="S186" i="13" s="1"/>
  <c r="F1029" i="20"/>
  <c r="J1029" i="20" s="1"/>
  <c r="F1200" i="20" s="1"/>
  <c r="F1039" i="20"/>
  <c r="J1039" i="20" s="1"/>
  <c r="F1210" i="20" s="1"/>
  <c r="F1034" i="20"/>
  <c r="J1034" i="20" s="1"/>
  <c r="F1205" i="20" s="1"/>
  <c r="F1044" i="20"/>
  <c r="J1044" i="20" s="1"/>
  <c r="F1215" i="20" s="1"/>
  <c r="F1024" i="20"/>
  <c r="J1024" i="20" s="1"/>
  <c r="F1195" i="20" s="1"/>
  <c r="F1017" i="20"/>
  <c r="J1017" i="20" s="1"/>
  <c r="S192" i="13" s="1"/>
  <c r="F1046" i="20"/>
  <c r="J1046" i="20" s="1"/>
  <c r="F1021" i="20"/>
  <c r="J1021" i="20" s="1"/>
  <c r="F1192" i="20" s="1"/>
  <c r="F1022" i="20"/>
  <c r="J1022" i="20" s="1"/>
  <c r="F1193" i="20" s="1"/>
  <c r="F1043" i="20"/>
  <c r="J1043" i="20" s="1"/>
  <c r="F1214" i="20" s="1"/>
  <c r="F1013" i="20"/>
  <c r="J1013" i="20" s="1"/>
  <c r="S188" i="13" s="1"/>
  <c r="F1042" i="20"/>
  <c r="J1042" i="20" s="1"/>
  <c r="F1213" i="20" s="1"/>
  <c r="F1027" i="20"/>
  <c r="J1027" i="20" s="1"/>
  <c r="F1198" i="20" s="1"/>
  <c r="F1037" i="20"/>
  <c r="J1037" i="20" s="1"/>
  <c r="F1208" i="20" s="1"/>
  <c r="F1023" i="20"/>
  <c r="J1023" i="20" s="1"/>
  <c r="F1194" i="20" s="1"/>
  <c r="F1019" i="20"/>
  <c r="J1019" i="20" s="1"/>
  <c r="S194" i="13" s="1"/>
  <c r="F1028" i="20"/>
  <c r="J1028" i="20" s="1"/>
  <c r="F1199" i="20" s="1"/>
  <c r="F1030" i="20"/>
  <c r="J1030" i="20" s="1"/>
  <c r="F1201" i="20" s="1"/>
  <c r="F1032" i="20"/>
  <c r="J1032" i="20" s="1"/>
  <c r="F1203" i="20" s="1"/>
  <c r="F1048" i="20"/>
  <c r="J1048" i="20" s="1"/>
  <c r="F1219" i="20" s="1"/>
  <c r="F1041" i="20"/>
  <c r="J1041" i="20" s="1"/>
  <c r="F1212" i="20" s="1"/>
  <c r="F1031" i="20"/>
  <c r="J1031" i="20" s="1"/>
  <c r="F1202" i="20" s="1"/>
  <c r="F1020" i="20"/>
  <c r="J1020" i="20" s="1"/>
  <c r="F1191" i="20" s="1"/>
  <c r="F1026" i="20"/>
  <c r="J1026" i="20" s="1"/>
  <c r="F1197" i="20" s="1"/>
  <c r="F1036" i="20"/>
  <c r="J1036" i="20" s="1"/>
  <c r="F1207" i="20" s="1"/>
  <c r="F1015" i="20"/>
  <c r="J1015" i="20" s="1"/>
  <c r="S190" i="13" s="1"/>
  <c r="F1016" i="20"/>
  <c r="J1016" i="20" s="1"/>
  <c r="S191" i="13" s="1"/>
  <c r="F1014" i="20"/>
  <c r="J1014" i="20" s="1"/>
  <c r="S189" i="13" s="1"/>
  <c r="S127" i="13"/>
  <c r="F1177" i="20"/>
  <c r="S129" i="13"/>
  <c r="F456" i="20"/>
  <c r="F260" i="12" s="1"/>
  <c r="F454" i="20"/>
  <c r="F258" i="12" s="1"/>
  <c r="S137" i="13"/>
  <c r="F1217" i="20"/>
  <c r="S139" i="13"/>
  <c r="S135" i="13"/>
  <c r="F1119" i="20"/>
  <c r="J1119" i="20" s="1"/>
  <c r="F1108" i="20"/>
  <c r="J1108" i="20" s="1"/>
  <c r="F1135" i="20"/>
  <c r="J1135" i="20" s="1"/>
  <c r="F1129" i="20"/>
  <c r="J1129" i="20" s="1"/>
  <c r="F1110" i="20"/>
  <c r="J1110" i="20" s="1"/>
  <c r="F1115" i="20"/>
  <c r="J1115" i="20" s="1"/>
  <c r="F1101" i="20"/>
  <c r="J1101" i="20" s="1"/>
  <c r="S208" i="13" s="1"/>
  <c r="F1117" i="20"/>
  <c r="J1117" i="20" s="1"/>
  <c r="F1127" i="20"/>
  <c r="J1127" i="20" s="1"/>
  <c r="F1128" i="20"/>
  <c r="J1128" i="20" s="1"/>
  <c r="F1130" i="20"/>
  <c r="J1130" i="20" s="1"/>
  <c r="F1107" i="20"/>
  <c r="J1107" i="20" s="1"/>
  <c r="F1132" i="20"/>
  <c r="J1132" i="20" s="1"/>
  <c r="F1113" i="20"/>
  <c r="J1113" i="20" s="1"/>
  <c r="F1114" i="20"/>
  <c r="J1114" i="20" s="1"/>
  <c r="F1123" i="20"/>
  <c r="J1123" i="20" s="1"/>
  <c r="F1106" i="20"/>
  <c r="J1106" i="20" s="1"/>
  <c r="S213" i="13" s="1"/>
  <c r="F1103" i="20"/>
  <c r="J1103" i="20" s="1"/>
  <c r="S210" i="13" s="1"/>
  <c r="F1112" i="20"/>
  <c r="J1112" i="20" s="1"/>
  <c r="F1125" i="20"/>
  <c r="J1125" i="20" s="1"/>
  <c r="F1118" i="20"/>
  <c r="J1118" i="20" s="1"/>
  <c r="F1116" i="20"/>
  <c r="J1116" i="20" s="1"/>
  <c r="F1126" i="20"/>
  <c r="J1126" i="20" s="1"/>
  <c r="F1102" i="20"/>
  <c r="J1102" i="20" s="1"/>
  <c r="S209" i="13" s="1"/>
  <c r="F1097" i="20"/>
  <c r="F1111" i="20"/>
  <c r="J1111" i="20" s="1"/>
  <c r="F1120" i="20"/>
  <c r="J1120" i="20" s="1"/>
  <c r="F1133" i="20"/>
  <c r="J1133" i="20" s="1"/>
  <c r="F1105" i="20"/>
  <c r="J1105" i="20" s="1"/>
  <c r="S212" i="13" s="1"/>
  <c r="F1122" i="20"/>
  <c r="J1122" i="20" s="1"/>
  <c r="F1099" i="20"/>
  <c r="J1099" i="20" s="1"/>
  <c r="S206" i="13" s="1"/>
  <c r="F1109" i="20"/>
  <c r="J1109" i="20" s="1"/>
  <c r="F1134" i="20"/>
  <c r="J1134" i="20" s="1"/>
  <c r="F1098" i="20"/>
  <c r="J1098" i="20" s="1"/>
  <c r="S205" i="13" s="1"/>
  <c r="F1100" i="20"/>
  <c r="J1100" i="20" s="1"/>
  <c r="S207" i="13" s="1"/>
  <c r="F1124" i="20"/>
  <c r="J1124" i="20" s="1"/>
  <c r="F1121" i="20"/>
  <c r="J1121" i="20" s="1"/>
  <c r="F1131" i="20"/>
  <c r="J1131" i="20" s="1"/>
  <c r="F1104" i="20"/>
  <c r="J1104" i="20" s="1"/>
  <c r="S211" i="13" s="1"/>
  <c r="F455" i="20"/>
  <c r="F259" i="12" s="1"/>
  <c r="S124" i="13"/>
  <c r="S121" i="13"/>
  <c r="S125" i="13"/>
  <c r="J922" i="20"/>
  <c r="F961" i="20"/>
  <c r="F493" i="20"/>
  <c r="F271" i="12" s="1"/>
  <c r="J359" i="20"/>
  <c r="F398" i="20"/>
  <c r="S134" i="13"/>
  <c r="S136" i="13"/>
  <c r="F453" i="20"/>
  <c r="F257" i="12" s="1"/>
  <c r="S123" i="13"/>
  <c r="S103" i="12"/>
  <c r="J266" i="20"/>
  <c r="S116" i="12" s="1"/>
  <c r="F451" i="20"/>
  <c r="F255" i="12" s="1"/>
  <c r="F488" i="20"/>
  <c r="F266" i="12" s="1"/>
  <c r="F494" i="20"/>
  <c r="F272" i="12" s="1"/>
  <c r="F1146" i="20" l="1"/>
  <c r="F255" i="13" s="1"/>
  <c r="S148" i="12"/>
  <c r="F1182" i="20"/>
  <c r="F265" i="13" s="1"/>
  <c r="F1151" i="20"/>
  <c r="F260" i="13" s="1"/>
  <c r="F1145" i="20"/>
  <c r="F254" i="13" s="1"/>
  <c r="F1147" i="20"/>
  <c r="F256" i="13" s="1"/>
  <c r="F1183" i="20"/>
  <c r="F266" i="13" s="1"/>
  <c r="F1184" i="20"/>
  <c r="F267" i="13" s="1"/>
  <c r="F1187" i="20"/>
  <c r="F270" i="13" s="1"/>
  <c r="F1143" i="20"/>
  <c r="F252" i="13" s="1"/>
  <c r="F1149" i="20"/>
  <c r="F258" i="13" s="1"/>
  <c r="F1148" i="20"/>
  <c r="F257" i="13" s="1"/>
  <c r="F1049" i="20"/>
  <c r="J1010" i="20"/>
  <c r="F1181" i="20" s="1"/>
  <c r="F1189" i="20"/>
  <c r="F272" i="13" s="1"/>
  <c r="J353" i="20"/>
  <c r="S199" i="12" s="1"/>
  <c r="S185" i="12"/>
  <c r="F1144" i="20"/>
  <c r="F253" i="13" s="1"/>
  <c r="F486" i="20"/>
  <c r="J961" i="20"/>
  <c r="S116" i="13" s="1"/>
  <c r="S103" i="13"/>
  <c r="F1185" i="20"/>
  <c r="F268" i="13" s="1"/>
  <c r="S133" i="13"/>
  <c r="J918" i="20"/>
  <c r="S147" i="13" s="1"/>
  <c r="J441" i="20"/>
  <c r="S217" i="12" s="1"/>
  <c r="S204" i="12"/>
  <c r="F1150" i="20"/>
  <c r="F259" i="13" s="1"/>
  <c r="F1188" i="20"/>
  <c r="F271" i="13" s="1"/>
  <c r="J398" i="20"/>
  <c r="S198" i="12" s="1"/>
  <c r="S172" i="12"/>
  <c r="F1136" i="20"/>
  <c r="J1097" i="20"/>
  <c r="F1190" i="20"/>
  <c r="F273" i="13" s="1"/>
  <c r="F447" i="20"/>
  <c r="S120" i="13"/>
  <c r="J875" i="20"/>
  <c r="S146" i="13" s="1"/>
  <c r="S148" i="13" s="1"/>
  <c r="F1093" i="20"/>
  <c r="J1054" i="20"/>
  <c r="F1186" i="20"/>
  <c r="F269" i="13" s="1"/>
  <c r="F1221" i="20" l="1"/>
  <c r="F278" i="13" s="1"/>
  <c r="F264" i="13"/>
  <c r="F615" i="20" a="1"/>
  <c r="F527" i="20"/>
  <c r="F525" i="20"/>
  <c r="F277" i="12" s="1"/>
  <c r="F251" i="12"/>
  <c r="F526" i="20"/>
  <c r="F278" i="12" s="1"/>
  <c r="F264" i="12"/>
  <c r="S200" i="12"/>
  <c r="J1049" i="20"/>
  <c r="S199" i="13" s="1"/>
  <c r="S185" i="13"/>
  <c r="J1093" i="20"/>
  <c r="S198" i="13" s="1"/>
  <c r="S172" i="13"/>
  <c r="F1142" i="20"/>
  <c r="S204" i="13"/>
  <c r="J1136" i="20"/>
  <c r="S217" i="13" s="1"/>
  <c r="S200" i="13" l="1"/>
  <c r="F650" i="20"/>
  <c r="AM13" i="8" s="1"/>
  <c r="F661" i="20"/>
  <c r="K27" i="8" s="1"/>
  <c r="F676" i="20"/>
  <c r="Z27" i="8" s="1"/>
  <c r="F691" i="20"/>
  <c r="AO27" i="8" s="1"/>
  <c r="F627" i="20"/>
  <c r="P13" i="8" s="1"/>
  <c r="F630" i="20"/>
  <c r="S13" i="8" s="1"/>
  <c r="F641" i="20"/>
  <c r="AD13" i="8" s="1"/>
  <c r="F656" i="20"/>
  <c r="F27" i="8" s="1"/>
  <c r="F671" i="20"/>
  <c r="U27" i="8" s="1"/>
  <c r="F686" i="20"/>
  <c r="AJ27" i="8" s="1"/>
  <c r="F622" i="20"/>
  <c r="K13" i="8" s="1"/>
  <c r="F633" i="20"/>
  <c r="V13" i="8" s="1"/>
  <c r="F648" i="20"/>
  <c r="AK13" i="8" s="1"/>
  <c r="F663" i="20"/>
  <c r="M27" i="8" s="1"/>
  <c r="F685" i="20"/>
  <c r="AI27" i="8" s="1"/>
  <c r="F658" i="20"/>
  <c r="H27" i="8" s="1"/>
  <c r="F635" i="20"/>
  <c r="X13" i="8" s="1"/>
  <c r="F683" i="20"/>
  <c r="AG27" i="8" s="1"/>
  <c r="F637" i="20"/>
  <c r="Z13" i="8" s="1"/>
  <c r="F692" i="20"/>
  <c r="AP27" i="8" s="1"/>
  <c r="F646" i="20"/>
  <c r="AI13" i="8" s="1"/>
  <c r="F623" i="20"/>
  <c r="L13" i="8" s="1"/>
  <c r="F674" i="20"/>
  <c r="X27" i="8" s="1"/>
  <c r="F620" i="20"/>
  <c r="I13" i="8" s="1"/>
  <c r="F615" i="20"/>
  <c r="D13" i="8" s="1"/>
  <c r="F634" i="20"/>
  <c r="W13" i="8" s="1"/>
  <c r="F645" i="20"/>
  <c r="AH13" i="8" s="1"/>
  <c r="F660" i="20"/>
  <c r="J27" i="8" s="1"/>
  <c r="F675" i="20"/>
  <c r="Y27" i="8" s="1"/>
  <c r="F678" i="20"/>
  <c r="AB27" i="8" s="1"/>
  <c r="F689" i="20"/>
  <c r="AM27" i="8" s="1"/>
  <c r="F625" i="20"/>
  <c r="N13" i="8" s="1"/>
  <c r="F640" i="20"/>
  <c r="AC13" i="8" s="1"/>
  <c r="F655" i="20"/>
  <c r="E27" i="8" s="1"/>
  <c r="F670" i="20"/>
  <c r="T27" i="8" s="1"/>
  <c r="F681" i="20"/>
  <c r="AE27" i="8" s="1"/>
  <c r="F617" i="20"/>
  <c r="F13" i="8" s="1"/>
  <c r="F632" i="20"/>
  <c r="U13" i="8" s="1"/>
  <c r="F647" i="20"/>
  <c r="AJ13" i="8" s="1"/>
  <c r="F621" i="20"/>
  <c r="J13" i="8" s="1"/>
  <c r="F669" i="20"/>
  <c r="S27" i="8" s="1"/>
  <c r="F642" i="20"/>
  <c r="AE13" i="8" s="1"/>
  <c r="F619" i="20"/>
  <c r="H13" i="8" s="1"/>
  <c r="F652" i="20"/>
  <c r="AO13" i="8" s="1"/>
  <c r="F687" i="20"/>
  <c r="AK27" i="8" s="1"/>
  <c r="F664" i="20"/>
  <c r="N27" i="8" s="1"/>
  <c r="F626" i="20"/>
  <c r="O13" i="8" s="1"/>
  <c r="F682" i="20"/>
  <c r="AF27" i="8" s="1"/>
  <c r="F618" i="20"/>
  <c r="G13" i="8" s="1"/>
  <c r="F629" i="20"/>
  <c r="R13" i="8" s="1"/>
  <c r="F644" i="20"/>
  <c r="AG13" i="8" s="1"/>
  <c r="F659" i="20"/>
  <c r="I27" i="8" s="1"/>
  <c r="F662" i="20"/>
  <c r="L27" i="8" s="1"/>
  <c r="F673" i="20"/>
  <c r="W27" i="8" s="1"/>
  <c r="F688" i="20"/>
  <c r="AL27" i="8" s="1"/>
  <c r="F624" i="20"/>
  <c r="M13" i="8" s="1"/>
  <c r="F639" i="20"/>
  <c r="AB13" i="8" s="1"/>
  <c r="F654" i="20"/>
  <c r="D27" i="8" s="1"/>
  <c r="F665" i="20"/>
  <c r="O27" i="8" s="1"/>
  <c r="F680" i="20"/>
  <c r="AD27" i="8" s="1"/>
  <c r="F616" i="20"/>
  <c r="E13" i="8" s="1"/>
  <c r="F631" i="20"/>
  <c r="T13" i="8" s="1"/>
  <c r="F636" i="20"/>
  <c r="Y13" i="8" s="1"/>
  <c r="F684" i="20"/>
  <c r="AH27" i="8" s="1"/>
  <c r="F653" i="20"/>
  <c r="AP13" i="8" s="1"/>
  <c r="F690" i="20"/>
  <c r="AN27" i="8" s="1"/>
  <c r="F667" i="20"/>
  <c r="Q27" i="8" s="1"/>
  <c r="F677" i="20"/>
  <c r="AA27" i="8" s="1"/>
  <c r="F643" i="20"/>
  <c r="AF13" i="8" s="1"/>
  <c r="F657" i="20"/>
  <c r="G27" i="8" s="1"/>
  <c r="F638" i="20"/>
  <c r="AA13" i="8" s="1"/>
  <c r="F679" i="20"/>
  <c r="AC27" i="8" s="1"/>
  <c r="F651" i="20"/>
  <c r="AN13" i="8" s="1"/>
  <c r="F666" i="20"/>
  <c r="P27" i="8" s="1"/>
  <c r="F628" i="20"/>
  <c r="Q13" i="8" s="1"/>
  <c r="F672" i="20"/>
  <c r="V27" i="8" s="1"/>
  <c r="F649" i="20"/>
  <c r="AL13" i="8" s="1"/>
  <c r="F668" i="20"/>
  <c r="R27" i="8" s="1"/>
  <c r="F1220" i="20"/>
  <c r="F277" i="13" s="1"/>
  <c r="F279" i="13" s="1"/>
  <c r="F1310" i="20" a="1"/>
  <c r="F1222" i="20"/>
  <c r="F251" i="13"/>
  <c r="F279" i="12"/>
  <c r="J628" i="20" l="1"/>
  <c r="R628" i="20"/>
  <c r="N628" i="20"/>
  <c r="R638" i="20"/>
  <c r="N638" i="20"/>
  <c r="J638" i="20"/>
  <c r="N667" i="20"/>
  <c r="R667" i="20"/>
  <c r="J667" i="20"/>
  <c r="R636" i="20"/>
  <c r="J636" i="20"/>
  <c r="N636" i="20"/>
  <c r="J665" i="20"/>
  <c r="R665" i="20"/>
  <c r="N665" i="20"/>
  <c r="J688" i="20"/>
  <c r="N688" i="20"/>
  <c r="R688" i="20"/>
  <c r="J644" i="20"/>
  <c r="R644" i="20"/>
  <c r="N644" i="20"/>
  <c r="J626" i="20"/>
  <c r="R626" i="20"/>
  <c r="N626" i="20"/>
  <c r="N619" i="20"/>
  <c r="J619" i="20"/>
  <c r="S292" i="12" s="1"/>
  <c r="R619" i="20"/>
  <c r="J255" i="12"/>
  <c r="O292" i="12"/>
  <c r="R647" i="20"/>
  <c r="J647" i="20"/>
  <c r="N647" i="20"/>
  <c r="R670" i="20"/>
  <c r="N670" i="20"/>
  <c r="J670" i="20"/>
  <c r="N689" i="20"/>
  <c r="R689" i="20"/>
  <c r="J689" i="20"/>
  <c r="N645" i="20"/>
  <c r="R645" i="20"/>
  <c r="J645" i="20"/>
  <c r="J674" i="20"/>
  <c r="R674" i="20"/>
  <c r="N674" i="20"/>
  <c r="J637" i="20"/>
  <c r="N637" i="20"/>
  <c r="R637" i="20"/>
  <c r="J685" i="20"/>
  <c r="R685" i="20"/>
  <c r="N685" i="20"/>
  <c r="N622" i="20"/>
  <c r="J622" i="20"/>
  <c r="S295" i="12" s="1"/>
  <c r="R622" i="20"/>
  <c r="J258" i="12"/>
  <c r="O295" i="12"/>
  <c r="R641" i="20"/>
  <c r="N641" i="20"/>
  <c r="J641" i="20"/>
  <c r="R676" i="20"/>
  <c r="J676" i="20"/>
  <c r="N676" i="20"/>
  <c r="J668" i="20"/>
  <c r="R668" i="20"/>
  <c r="N668" i="20"/>
  <c r="N666" i="20"/>
  <c r="J666" i="20"/>
  <c r="R666" i="20"/>
  <c r="R657" i="20"/>
  <c r="J657" i="20"/>
  <c r="S304" i="12" s="1"/>
  <c r="N657" i="20"/>
  <c r="J267" i="12"/>
  <c r="O304" i="12"/>
  <c r="N690" i="20"/>
  <c r="J690" i="20"/>
  <c r="R690" i="20"/>
  <c r="N631" i="20"/>
  <c r="R631" i="20"/>
  <c r="J631" i="20"/>
  <c r="J654" i="20"/>
  <c r="R654" i="20"/>
  <c r="N654" i="20"/>
  <c r="O301" i="12"/>
  <c r="J264" i="12"/>
  <c r="F694" i="20"/>
  <c r="R673" i="20"/>
  <c r="N673" i="20"/>
  <c r="J673" i="20"/>
  <c r="J629" i="20"/>
  <c r="R629" i="20"/>
  <c r="N629" i="20"/>
  <c r="R664" i="20"/>
  <c r="N664" i="20"/>
  <c r="J664" i="20"/>
  <c r="J642" i="20"/>
  <c r="N642" i="20"/>
  <c r="R642" i="20"/>
  <c r="J632" i="20"/>
  <c r="N632" i="20"/>
  <c r="R632" i="20"/>
  <c r="J655" i="20"/>
  <c r="S302" i="12" s="1"/>
  <c r="N655" i="20"/>
  <c r="R655" i="20"/>
  <c r="O302" i="12"/>
  <c r="J265" i="12"/>
  <c r="J678" i="20"/>
  <c r="N678" i="20"/>
  <c r="R678" i="20"/>
  <c r="J634" i="20"/>
  <c r="R634" i="20"/>
  <c r="N634" i="20"/>
  <c r="J623" i="20"/>
  <c r="S296" i="12" s="1"/>
  <c r="R623" i="20"/>
  <c r="N623" i="20"/>
  <c r="O296" i="12"/>
  <c r="J259" i="12"/>
  <c r="J683" i="20"/>
  <c r="N683" i="20"/>
  <c r="R683" i="20"/>
  <c r="R663" i="20"/>
  <c r="N663" i="20"/>
  <c r="J663" i="20"/>
  <c r="S310" i="12" s="1"/>
  <c r="J273" i="12"/>
  <c r="O310" i="12"/>
  <c r="J686" i="20"/>
  <c r="R686" i="20"/>
  <c r="N686" i="20"/>
  <c r="N630" i="20"/>
  <c r="J630" i="20"/>
  <c r="R630" i="20"/>
  <c r="J661" i="20"/>
  <c r="S308" i="12" s="1"/>
  <c r="R661" i="20"/>
  <c r="N661" i="20"/>
  <c r="J271" i="12"/>
  <c r="O308" i="12"/>
  <c r="J649" i="20"/>
  <c r="R649" i="20"/>
  <c r="N649" i="20"/>
  <c r="R651" i="20"/>
  <c r="N651" i="20"/>
  <c r="J651" i="20"/>
  <c r="N643" i="20"/>
  <c r="R643" i="20"/>
  <c r="J643" i="20"/>
  <c r="J653" i="20"/>
  <c r="R653" i="20"/>
  <c r="N653" i="20"/>
  <c r="J616" i="20"/>
  <c r="S289" i="12" s="1"/>
  <c r="R616" i="20"/>
  <c r="N616" i="20"/>
  <c r="J252" i="12"/>
  <c r="O289" i="12"/>
  <c r="N639" i="20"/>
  <c r="J639" i="20"/>
  <c r="R639" i="20"/>
  <c r="J662" i="20"/>
  <c r="S309" i="12" s="1"/>
  <c r="N662" i="20"/>
  <c r="R662" i="20"/>
  <c r="J272" i="12"/>
  <c r="O309" i="12"/>
  <c r="N618" i="20"/>
  <c r="J618" i="20"/>
  <c r="S291" i="12" s="1"/>
  <c r="R618" i="20"/>
  <c r="J254" i="12"/>
  <c r="O291" i="12"/>
  <c r="J687" i="20"/>
  <c r="R687" i="20"/>
  <c r="N687" i="20"/>
  <c r="N669" i="20"/>
  <c r="R669" i="20"/>
  <c r="J669" i="20"/>
  <c r="N617" i="20"/>
  <c r="R617" i="20"/>
  <c r="J617" i="20"/>
  <c r="S290" i="12" s="1"/>
  <c r="J253" i="12"/>
  <c r="O290" i="12"/>
  <c r="R640" i="20"/>
  <c r="J640" i="20"/>
  <c r="N640" i="20"/>
  <c r="N675" i="20"/>
  <c r="R675" i="20"/>
  <c r="J675" i="20"/>
  <c r="J615" i="20"/>
  <c r="R615" i="20"/>
  <c r="N615" i="20"/>
  <c r="F693" i="20"/>
  <c r="J251" i="12"/>
  <c r="O288" i="12"/>
  <c r="F695" i="20"/>
  <c r="N646" i="20"/>
  <c r="R646" i="20"/>
  <c r="J646" i="20"/>
  <c r="R635" i="20"/>
  <c r="J635" i="20"/>
  <c r="N635" i="20"/>
  <c r="J648" i="20"/>
  <c r="N648" i="20"/>
  <c r="R648" i="20"/>
  <c r="R671" i="20"/>
  <c r="N671" i="20"/>
  <c r="J671" i="20"/>
  <c r="N627" i="20"/>
  <c r="R627" i="20"/>
  <c r="J627" i="20"/>
  <c r="N650" i="20"/>
  <c r="R650" i="20"/>
  <c r="J650" i="20"/>
  <c r="F1310" i="20"/>
  <c r="D60" i="8" s="1"/>
  <c r="F1335" i="20"/>
  <c r="AC60" i="8" s="1"/>
  <c r="F1359" i="20"/>
  <c r="F1379" i="20"/>
  <c r="AH74" i="8" s="1"/>
  <c r="F1372" i="20"/>
  <c r="F1360" i="20"/>
  <c r="F1370" i="20"/>
  <c r="F1339" i="20"/>
  <c r="AG60" i="8" s="1"/>
  <c r="F1356" i="20"/>
  <c r="F1317" i="20"/>
  <c r="K60" i="8" s="1"/>
  <c r="F1320" i="20"/>
  <c r="N60" i="8" s="1"/>
  <c r="F1323" i="20"/>
  <c r="Q60" i="8" s="1"/>
  <c r="F1371" i="20"/>
  <c r="F1313" i="20"/>
  <c r="G60" i="8" s="1"/>
  <c r="F1380" i="20"/>
  <c r="AI74" i="8" s="1"/>
  <c r="F1312" i="20"/>
  <c r="F60" i="8" s="1"/>
  <c r="F1355" i="20"/>
  <c r="F1314" i="20"/>
  <c r="H60" i="8" s="1"/>
  <c r="F1373" i="20"/>
  <c r="F1369" i="20"/>
  <c r="F1338" i="20"/>
  <c r="AF60" i="8" s="1"/>
  <c r="F1386" i="20"/>
  <c r="AO74" i="8" s="1"/>
  <c r="F1341" i="20"/>
  <c r="AI60" i="8" s="1"/>
  <c r="F1329" i="20"/>
  <c r="W60" i="8" s="1"/>
  <c r="F1328" i="20"/>
  <c r="V60" i="8" s="1"/>
  <c r="F1326" i="20"/>
  <c r="T60" i="8" s="1"/>
  <c r="F1346" i="20"/>
  <c r="AN60" i="8" s="1"/>
  <c r="F1332" i="20"/>
  <c r="Z60" i="8" s="1"/>
  <c r="F1348" i="20"/>
  <c r="AP60" i="8" s="1"/>
  <c r="F1319" i="20"/>
  <c r="M60" i="8" s="1"/>
  <c r="F1342" i="20"/>
  <c r="AJ60" i="8" s="1"/>
  <c r="F1362" i="20"/>
  <c r="F1377" i="20"/>
  <c r="F1337" i="20"/>
  <c r="AE60" i="8" s="1"/>
  <c r="F1350" i="20"/>
  <c r="F1358" i="20"/>
  <c r="F1378" i="20"/>
  <c r="F1333" i="20"/>
  <c r="AA60" i="8" s="1"/>
  <c r="F1325" i="20"/>
  <c r="S60" i="8" s="1"/>
  <c r="F1384" i="20"/>
  <c r="AM74" i="8" s="1"/>
  <c r="F1387" i="20"/>
  <c r="AP74" i="8" s="1"/>
  <c r="F1330" i="20"/>
  <c r="X60" i="8" s="1"/>
  <c r="F1353" i="20"/>
  <c r="F1357" i="20"/>
  <c r="F1351" i="20"/>
  <c r="F1311" i="20"/>
  <c r="E60" i="8" s="1"/>
  <c r="F1331" i="20"/>
  <c r="Y60" i="8" s="1"/>
  <c r="F1345" i="20"/>
  <c r="AM60" i="8" s="1"/>
  <c r="F1334" i="20"/>
  <c r="AB60" i="8" s="1"/>
  <c r="F1327" i="20"/>
  <c r="U60" i="8" s="1"/>
  <c r="F1347" i="20"/>
  <c r="AO60" i="8" s="1"/>
  <c r="F1324" i="20"/>
  <c r="R60" i="8" s="1"/>
  <c r="F1376" i="20"/>
  <c r="F1383" i="20"/>
  <c r="AL74" i="8" s="1"/>
  <c r="F1343" i="20"/>
  <c r="AK60" i="8" s="1"/>
  <c r="F1363" i="20"/>
  <c r="F1381" i="20"/>
  <c r="AJ74" i="8" s="1"/>
  <c r="F1368" i="20"/>
  <c r="F1366" i="20"/>
  <c r="F1374" i="20"/>
  <c r="F1315" i="20"/>
  <c r="I60" i="8" s="1"/>
  <c r="F1365" i="20"/>
  <c r="F1316" i="20"/>
  <c r="J60" i="8" s="1"/>
  <c r="F1318" i="20"/>
  <c r="L60" i="8" s="1"/>
  <c r="F1375" i="20"/>
  <c r="F1364" i="20"/>
  <c r="F1361" i="20"/>
  <c r="F1352" i="20"/>
  <c r="F1382" i="20"/>
  <c r="AK74" i="8" s="1"/>
  <c r="F1322" i="20"/>
  <c r="P60" i="8" s="1"/>
  <c r="F1321" i="20"/>
  <c r="O60" i="8" s="1"/>
  <c r="F1349" i="20"/>
  <c r="F1344" i="20"/>
  <c r="AL60" i="8" s="1"/>
  <c r="F1367" i="20"/>
  <c r="F1354" i="20"/>
  <c r="F1385" i="20"/>
  <c r="AN74" i="8" s="1"/>
  <c r="F1340" i="20"/>
  <c r="AH60" i="8" s="1"/>
  <c r="F1336" i="20"/>
  <c r="AD60" i="8" s="1"/>
  <c r="R672" i="20"/>
  <c r="J672" i="20"/>
  <c r="N672" i="20"/>
  <c r="N679" i="20"/>
  <c r="R679" i="20"/>
  <c r="J679" i="20"/>
  <c r="J677" i="20"/>
  <c r="N677" i="20"/>
  <c r="R677" i="20"/>
  <c r="N684" i="20"/>
  <c r="R684" i="20"/>
  <c r="J684" i="20"/>
  <c r="N680" i="20"/>
  <c r="J680" i="20"/>
  <c r="R680" i="20"/>
  <c r="J624" i="20"/>
  <c r="S297" i="12" s="1"/>
  <c r="R624" i="20"/>
  <c r="N624" i="20"/>
  <c r="J260" i="12"/>
  <c r="O297" i="12"/>
  <c r="N659" i="20"/>
  <c r="R659" i="20"/>
  <c r="J659" i="20"/>
  <c r="S306" i="12" s="1"/>
  <c r="O306" i="12"/>
  <c r="J269" i="12"/>
  <c r="J682" i="20"/>
  <c r="R682" i="20"/>
  <c r="N682" i="20"/>
  <c r="J652" i="20"/>
  <c r="R652" i="20"/>
  <c r="N652" i="20"/>
  <c r="R621" i="20"/>
  <c r="N621" i="20"/>
  <c r="J621" i="20"/>
  <c r="S294" i="12" s="1"/>
  <c r="O294" i="12"/>
  <c r="J257" i="12"/>
  <c r="J681" i="20"/>
  <c r="N681" i="20"/>
  <c r="R681" i="20"/>
  <c r="R625" i="20"/>
  <c r="J625" i="20"/>
  <c r="N625" i="20"/>
  <c r="N660" i="20"/>
  <c r="J660" i="20"/>
  <c r="S307" i="12" s="1"/>
  <c r="R660" i="20"/>
  <c r="O307" i="12"/>
  <c r="J270" i="12"/>
  <c r="N620" i="20"/>
  <c r="J620" i="20"/>
  <c r="S293" i="12" s="1"/>
  <c r="R620" i="20"/>
  <c r="O293" i="12"/>
  <c r="J256" i="12"/>
  <c r="J692" i="20"/>
  <c r="N692" i="20"/>
  <c r="R692" i="20"/>
  <c r="J658" i="20"/>
  <c r="S305" i="12" s="1"/>
  <c r="R658" i="20"/>
  <c r="N658" i="20"/>
  <c r="J268" i="12"/>
  <c r="O305" i="12"/>
  <c r="J633" i="20"/>
  <c r="N633" i="20"/>
  <c r="R633" i="20"/>
  <c r="J656" i="20"/>
  <c r="S303" i="12" s="1"/>
  <c r="N656" i="20"/>
  <c r="R656" i="20"/>
  <c r="J266" i="12"/>
  <c r="O303" i="12"/>
  <c r="R691" i="20"/>
  <c r="N691" i="20"/>
  <c r="J691" i="20"/>
  <c r="I74" i="8" l="1"/>
  <c r="P74" i="8"/>
  <c r="U74" i="8"/>
  <c r="H74" i="8"/>
  <c r="AB74" i="8"/>
  <c r="Y74" i="8"/>
  <c r="N74" i="8"/>
  <c r="V74" i="8"/>
  <c r="S74" i="8"/>
  <c r="T74" i="8"/>
  <c r="W74" i="8"/>
  <c r="O74" i="8"/>
  <c r="F74" i="8"/>
  <c r="AD74" i="8"/>
  <c r="AE74" i="8"/>
  <c r="AG74" i="8"/>
  <c r="AF74" i="8"/>
  <c r="J74" i="8"/>
  <c r="Z74" i="8"/>
  <c r="K74" i="8"/>
  <c r="AA74" i="8"/>
  <c r="D74" i="8"/>
  <c r="G74" i="8"/>
  <c r="AC74" i="8"/>
  <c r="R74" i="8"/>
  <c r="L74" i="8"/>
  <c r="M74" i="8"/>
  <c r="Q74" i="8"/>
  <c r="X74" i="8"/>
  <c r="E74" i="8"/>
  <c r="N1349" i="20"/>
  <c r="R1349" i="20"/>
  <c r="O301" i="13"/>
  <c r="J1349" i="20"/>
  <c r="J264" i="13"/>
  <c r="F1389" i="20"/>
  <c r="R1318" i="20"/>
  <c r="N1318" i="20"/>
  <c r="J259" i="13"/>
  <c r="J1318" i="20"/>
  <c r="S296" i="13" s="1"/>
  <c r="O296" i="13"/>
  <c r="N1345" i="20"/>
  <c r="R1345" i="20"/>
  <c r="J1345" i="20"/>
  <c r="R1384" i="20"/>
  <c r="N1384" i="20"/>
  <c r="J1384" i="20"/>
  <c r="J1332" i="20"/>
  <c r="R1332" i="20"/>
  <c r="N1332" i="20"/>
  <c r="R1369" i="20"/>
  <c r="J1369" i="20"/>
  <c r="N1369" i="20"/>
  <c r="J1323" i="20"/>
  <c r="R1323" i="20"/>
  <c r="N1323" i="20"/>
  <c r="R694" i="20"/>
  <c r="R1354" i="20"/>
  <c r="N1354" i="20"/>
  <c r="O306" i="13"/>
  <c r="J1354" i="20"/>
  <c r="S306" i="13" s="1"/>
  <c r="J269" i="13"/>
  <c r="J1321" i="20"/>
  <c r="R1321" i="20"/>
  <c r="N1321" i="20"/>
  <c r="N1361" i="20"/>
  <c r="R1361" i="20"/>
  <c r="J1361" i="20"/>
  <c r="J1316" i="20"/>
  <c r="S294" i="13" s="1"/>
  <c r="R1316" i="20"/>
  <c r="N1316" i="20"/>
  <c r="O294" i="13"/>
  <c r="J257" i="13"/>
  <c r="N1366" i="20"/>
  <c r="R1366" i="20"/>
  <c r="J1366" i="20"/>
  <c r="N1343" i="20"/>
  <c r="R1343" i="20"/>
  <c r="J1343" i="20"/>
  <c r="J1347" i="20"/>
  <c r="R1347" i="20"/>
  <c r="N1347" i="20"/>
  <c r="N1331" i="20"/>
  <c r="R1331" i="20"/>
  <c r="J1331" i="20"/>
  <c r="R1353" i="20"/>
  <c r="J268" i="13"/>
  <c r="J1353" i="20"/>
  <c r="S305" i="13" s="1"/>
  <c r="N1353" i="20"/>
  <c r="O305" i="13"/>
  <c r="N1325" i="20"/>
  <c r="J1325" i="20"/>
  <c r="R1325" i="20"/>
  <c r="N1350" i="20"/>
  <c r="J265" i="13"/>
  <c r="J1350" i="20"/>
  <c r="S302" i="13" s="1"/>
  <c r="R1350" i="20"/>
  <c r="O302" i="13"/>
  <c r="R1342" i="20"/>
  <c r="N1342" i="20"/>
  <c r="J1342" i="20"/>
  <c r="R1346" i="20"/>
  <c r="N1346" i="20"/>
  <c r="J1346" i="20"/>
  <c r="J1341" i="20"/>
  <c r="N1341" i="20"/>
  <c r="R1341" i="20"/>
  <c r="J1373" i="20"/>
  <c r="N1373" i="20"/>
  <c r="R1373" i="20"/>
  <c r="J1380" i="20"/>
  <c r="N1380" i="20"/>
  <c r="R1380" i="20"/>
  <c r="J1320" i="20"/>
  <c r="R1320" i="20"/>
  <c r="N1320" i="20"/>
  <c r="J1370" i="20"/>
  <c r="R1370" i="20"/>
  <c r="N1370" i="20"/>
  <c r="N1359" i="20"/>
  <c r="J1359" i="20"/>
  <c r="R1359" i="20"/>
  <c r="O314" i="12"/>
  <c r="J277" i="12"/>
  <c r="R695" i="20"/>
  <c r="R693" i="20"/>
  <c r="J694" i="20"/>
  <c r="S315" i="12" s="1"/>
  <c r="S301" i="12"/>
  <c r="N1385" i="20"/>
  <c r="R1385" i="20"/>
  <c r="J1385" i="20"/>
  <c r="N1374" i="20"/>
  <c r="R1374" i="20"/>
  <c r="J1374" i="20"/>
  <c r="R1357" i="20"/>
  <c r="J1357" i="20"/>
  <c r="S309" i="13" s="1"/>
  <c r="J272" i="13"/>
  <c r="N1357" i="20"/>
  <c r="O309" i="13"/>
  <c r="N1358" i="20"/>
  <c r="R1358" i="20"/>
  <c r="J1358" i="20"/>
  <c r="S310" i="13" s="1"/>
  <c r="J273" i="13"/>
  <c r="O310" i="13"/>
  <c r="R1329" i="20"/>
  <c r="J1329" i="20"/>
  <c r="N1329" i="20"/>
  <c r="J1339" i="20"/>
  <c r="N1339" i="20"/>
  <c r="R1339" i="20"/>
  <c r="N1379" i="20"/>
  <c r="R1379" i="20"/>
  <c r="J1379" i="20"/>
  <c r="R1336" i="20"/>
  <c r="N1336" i="20"/>
  <c r="J1336" i="20"/>
  <c r="R1367" i="20"/>
  <c r="N1367" i="20"/>
  <c r="J1367" i="20"/>
  <c r="J1322" i="20"/>
  <c r="R1322" i="20"/>
  <c r="N1322" i="20"/>
  <c r="R1364" i="20"/>
  <c r="N1364" i="20"/>
  <c r="J1364" i="20"/>
  <c r="J1365" i="20"/>
  <c r="R1365" i="20"/>
  <c r="N1365" i="20"/>
  <c r="R1368" i="20"/>
  <c r="N1368" i="20"/>
  <c r="J1368" i="20"/>
  <c r="J1383" i="20"/>
  <c r="N1383" i="20"/>
  <c r="R1383" i="20"/>
  <c r="J1327" i="20"/>
  <c r="R1327" i="20"/>
  <c r="N1327" i="20"/>
  <c r="R1311" i="20"/>
  <c r="J1311" i="20"/>
  <c r="S289" i="13" s="1"/>
  <c r="O289" i="13"/>
  <c r="J252" i="13"/>
  <c r="N1311" i="20"/>
  <c r="N1330" i="20"/>
  <c r="J1330" i="20"/>
  <c r="R1330" i="20"/>
  <c r="R1333" i="20"/>
  <c r="J1333" i="20"/>
  <c r="N1333" i="20"/>
  <c r="J1337" i="20"/>
  <c r="R1337" i="20"/>
  <c r="N1337" i="20"/>
  <c r="J1319" i="20"/>
  <c r="S297" i="13" s="1"/>
  <c r="N1319" i="20"/>
  <c r="R1319" i="20"/>
  <c r="O297" i="13"/>
  <c r="J260" i="13"/>
  <c r="R1326" i="20"/>
  <c r="N1326" i="20"/>
  <c r="J1326" i="20"/>
  <c r="J1386" i="20"/>
  <c r="N1386" i="20"/>
  <c r="R1386" i="20"/>
  <c r="J1314" i="20"/>
  <c r="S292" i="13" s="1"/>
  <c r="N1314" i="20"/>
  <c r="R1314" i="20"/>
  <c r="J255" i="13"/>
  <c r="O292" i="13"/>
  <c r="R1313" i="20"/>
  <c r="O291" i="13"/>
  <c r="J254" i="13"/>
  <c r="J1313" i="20"/>
  <c r="S291" i="13" s="1"/>
  <c r="N1313" i="20"/>
  <c r="R1317" i="20"/>
  <c r="J1317" i="20"/>
  <c r="S295" i="13" s="1"/>
  <c r="J258" i="13"/>
  <c r="N1317" i="20"/>
  <c r="O295" i="13"/>
  <c r="J1360" i="20"/>
  <c r="R1360" i="20"/>
  <c r="N1360" i="20"/>
  <c r="N1335" i="20"/>
  <c r="R1335" i="20"/>
  <c r="J1335" i="20"/>
  <c r="N693" i="20"/>
  <c r="N695" i="20"/>
  <c r="N694" i="20"/>
  <c r="R1352" i="20"/>
  <c r="N1352" i="20"/>
  <c r="J1352" i="20"/>
  <c r="S304" i="13" s="1"/>
  <c r="O304" i="13"/>
  <c r="J267" i="13"/>
  <c r="J1363" i="20"/>
  <c r="R1363" i="20"/>
  <c r="N1363" i="20"/>
  <c r="J1324" i="20"/>
  <c r="R1324" i="20"/>
  <c r="N1324" i="20"/>
  <c r="N1362" i="20"/>
  <c r="J1362" i="20"/>
  <c r="R1362" i="20"/>
  <c r="R1312" i="20"/>
  <c r="O290" i="13"/>
  <c r="J1312" i="20"/>
  <c r="S290" i="13" s="1"/>
  <c r="N1312" i="20"/>
  <c r="J253" i="13"/>
  <c r="R1340" i="20"/>
  <c r="N1340" i="20"/>
  <c r="J1340" i="20"/>
  <c r="J1344" i="20"/>
  <c r="R1344" i="20"/>
  <c r="N1344" i="20"/>
  <c r="J1382" i="20"/>
  <c r="R1382" i="20"/>
  <c r="N1382" i="20"/>
  <c r="R1375" i="20"/>
  <c r="N1375" i="20"/>
  <c r="J1375" i="20"/>
  <c r="N1315" i="20"/>
  <c r="J1315" i="20"/>
  <c r="S293" i="13" s="1"/>
  <c r="O293" i="13"/>
  <c r="J256" i="13"/>
  <c r="R1315" i="20"/>
  <c r="R1381" i="20"/>
  <c r="N1381" i="20"/>
  <c r="J1381" i="20"/>
  <c r="R1376" i="20"/>
  <c r="J1376" i="20"/>
  <c r="N1376" i="20"/>
  <c r="R1334" i="20"/>
  <c r="J1334" i="20"/>
  <c r="N1334" i="20"/>
  <c r="R1351" i="20"/>
  <c r="J266" i="13"/>
  <c r="N1351" i="20"/>
  <c r="J1351" i="20"/>
  <c r="S303" i="13" s="1"/>
  <c r="O303" i="13"/>
  <c r="J1387" i="20"/>
  <c r="N1387" i="20"/>
  <c r="R1387" i="20"/>
  <c r="N1378" i="20"/>
  <c r="J1378" i="20"/>
  <c r="R1378" i="20"/>
  <c r="N1377" i="20"/>
  <c r="J1377" i="20"/>
  <c r="R1377" i="20"/>
  <c r="R1348" i="20"/>
  <c r="J1348" i="20"/>
  <c r="N1348" i="20"/>
  <c r="J1328" i="20"/>
  <c r="R1328" i="20"/>
  <c r="N1328" i="20"/>
  <c r="J1338" i="20"/>
  <c r="R1338" i="20"/>
  <c r="N1338" i="20"/>
  <c r="N1355" i="20"/>
  <c r="O307" i="13"/>
  <c r="R1355" i="20"/>
  <c r="J270" i="13"/>
  <c r="J1355" i="20"/>
  <c r="S307" i="13" s="1"/>
  <c r="N1371" i="20"/>
  <c r="R1371" i="20"/>
  <c r="J1371" i="20"/>
  <c r="J1356" i="20"/>
  <c r="S308" i="13" s="1"/>
  <c r="N1356" i="20"/>
  <c r="O308" i="13"/>
  <c r="R1356" i="20"/>
  <c r="J271" i="13"/>
  <c r="N1372" i="20"/>
  <c r="R1372" i="20"/>
  <c r="J1372" i="20"/>
  <c r="R1310" i="20"/>
  <c r="J1310" i="20"/>
  <c r="N1310" i="20"/>
  <c r="F1388" i="20"/>
  <c r="O288" i="13"/>
  <c r="J251" i="13"/>
  <c r="F1390" i="20"/>
  <c r="J693" i="20"/>
  <c r="S314" i="12" s="1"/>
  <c r="S288" i="12"/>
  <c r="J695" i="20"/>
  <c r="O315" i="12"/>
  <c r="J278" i="12"/>
  <c r="G28" i="8"/>
  <c r="M19" i="14" s="1"/>
  <c r="W28" i="8"/>
  <c r="M35" i="14" s="1"/>
  <c r="AD28" i="8"/>
  <c r="M42" i="14" s="1"/>
  <c r="N28" i="8"/>
  <c r="M26" i="14" s="1"/>
  <c r="AK28" i="8"/>
  <c r="M49" i="14" s="1"/>
  <c r="T28" i="8"/>
  <c r="M32" i="14" s="1"/>
  <c r="E28" i="8"/>
  <c r="M17" i="14" s="1"/>
  <c r="J28" i="8"/>
  <c r="M22" i="14" s="1"/>
  <c r="AM28" i="8"/>
  <c r="M51" i="14" s="1"/>
  <c r="AA28" i="8"/>
  <c r="M39" i="14" s="1"/>
  <c r="L28" i="8"/>
  <c r="M24" i="14" s="1"/>
  <c r="AO28" i="8"/>
  <c r="M53" i="14" s="1"/>
  <c r="S28" i="8"/>
  <c r="M31" i="14" s="1"/>
  <c r="AF28" i="8"/>
  <c r="M44" i="14" s="1"/>
  <c r="H28" i="8" l="1"/>
  <c r="M20" i="14" s="1"/>
  <c r="D52" i="9" a="1"/>
  <c r="D123" i="6" a="1"/>
  <c r="D52" i="11" a="1"/>
  <c r="D52" i="10" a="1"/>
  <c r="D28" i="8"/>
  <c r="M16" i="14" s="1"/>
  <c r="AH28" i="8"/>
  <c r="M46" i="14" s="1"/>
  <c r="AJ28" i="8"/>
  <c r="M48" i="14" s="1"/>
  <c r="AE28" i="8"/>
  <c r="M43" i="14" s="1"/>
  <c r="N1390" i="20"/>
  <c r="N1388" i="20"/>
  <c r="E41" i="8"/>
  <c r="E14" i="8"/>
  <c r="G17" i="14" s="1"/>
  <c r="T14" i="8"/>
  <c r="G32" i="14" s="1"/>
  <c r="T41" i="8"/>
  <c r="I41" i="8"/>
  <c r="I14" i="8"/>
  <c r="G21" i="14" s="1"/>
  <c r="AB41" i="8"/>
  <c r="AB14" i="8"/>
  <c r="G40" i="14" s="1"/>
  <c r="AA14" i="8"/>
  <c r="G39" i="14" s="1"/>
  <c r="AA41" i="8"/>
  <c r="P14" i="8"/>
  <c r="G28" i="14" s="1"/>
  <c r="P41" i="8"/>
  <c r="F14" i="8"/>
  <c r="G18" i="14" s="1"/>
  <c r="F41" i="8"/>
  <c r="Z41" i="8"/>
  <c r="Z14" i="8"/>
  <c r="G38" i="14" s="1"/>
  <c r="AN41" i="8"/>
  <c r="AN14" i="8"/>
  <c r="G52" i="14" s="1"/>
  <c r="AH41" i="8"/>
  <c r="AH14" i="8"/>
  <c r="G46" i="14" s="1"/>
  <c r="AC28" i="8"/>
  <c r="M41" i="14" s="1"/>
  <c r="AG28" i="8"/>
  <c r="M45" i="14" s="1"/>
  <c r="D31" i="8" a="1"/>
  <c r="X28" i="8"/>
  <c r="M36" i="14" s="1"/>
  <c r="I28" i="8"/>
  <c r="M21" i="14" s="1"/>
  <c r="AL28" i="8"/>
  <c r="M50" i="14" s="1"/>
  <c r="V28" i="8"/>
  <c r="M34" i="14" s="1"/>
  <c r="AI28" i="8"/>
  <c r="M47" i="14" s="1"/>
  <c r="J1390" i="20"/>
  <c r="S288" i="13"/>
  <c r="J1388" i="20"/>
  <c r="S314" i="13" s="1"/>
  <c r="Y41" i="8"/>
  <c r="Y14" i="8"/>
  <c r="G37" i="14" s="1"/>
  <c r="AC14" i="8"/>
  <c r="G41" i="14" s="1"/>
  <c r="AC41" i="8"/>
  <c r="J14" i="8"/>
  <c r="G22" i="14" s="1"/>
  <c r="J41" i="8"/>
  <c r="AK14" i="8"/>
  <c r="G49" i="14" s="1"/>
  <c r="AK41" i="8"/>
  <c r="AL41" i="8"/>
  <c r="AL14" i="8"/>
  <c r="G50" i="14" s="1"/>
  <c r="AJ41" i="8"/>
  <c r="AJ14" i="8"/>
  <c r="G48" i="14" s="1"/>
  <c r="K41" i="8"/>
  <c r="K14" i="8"/>
  <c r="G23" i="14" s="1"/>
  <c r="N14" i="8"/>
  <c r="G26" i="14" s="1"/>
  <c r="N41" i="8"/>
  <c r="O41" i="8"/>
  <c r="O14" i="8"/>
  <c r="G27" i="14" s="1"/>
  <c r="AF41" i="8"/>
  <c r="AF14" i="8"/>
  <c r="G44" i="14" s="1"/>
  <c r="J278" i="13"/>
  <c r="O315" i="13"/>
  <c r="R1389" i="20"/>
  <c r="M28" i="8"/>
  <c r="M25" i="14" s="1"/>
  <c r="U28" i="8"/>
  <c r="M33" i="14" s="1"/>
  <c r="K28" i="8"/>
  <c r="M23" i="14" s="1"/>
  <c r="AN28" i="8"/>
  <c r="M52" i="14" s="1"/>
  <c r="Z28" i="8"/>
  <c r="M38" i="14" s="1"/>
  <c r="Y28" i="8"/>
  <c r="M37" i="14" s="1"/>
  <c r="R28" i="8"/>
  <c r="M30" i="14" s="1"/>
  <c r="J277" i="13"/>
  <c r="O314" i="13"/>
  <c r="R1390" i="20"/>
  <c r="R1388" i="20"/>
  <c r="AM14" i="8"/>
  <c r="G51" i="14" s="1"/>
  <c r="AM41" i="8"/>
  <c r="U14" i="8"/>
  <c r="G33" i="14" s="1"/>
  <c r="U41" i="8"/>
  <c r="D17" i="8" a="1"/>
  <c r="X41" i="8"/>
  <c r="X14" i="8"/>
  <c r="G36" i="14" s="1"/>
  <c r="AI14" i="8"/>
  <c r="G47" i="14" s="1"/>
  <c r="AI41" i="8"/>
  <c r="AG41" i="8"/>
  <c r="AG14" i="8"/>
  <c r="G45" i="14" s="1"/>
  <c r="M41" i="8"/>
  <c r="M14" i="8"/>
  <c r="G25" i="14" s="1"/>
  <c r="V41" i="8"/>
  <c r="V42" i="8" s="1"/>
  <c r="V14" i="8"/>
  <c r="G34" i="14" s="1"/>
  <c r="AP41" i="8"/>
  <c r="AP14" i="8"/>
  <c r="G54" i="14" s="1"/>
  <c r="L41" i="8"/>
  <c r="L14" i="8"/>
  <c r="G24" i="14" s="1"/>
  <c r="G41" i="8"/>
  <c r="G14" i="8"/>
  <c r="G19" i="14" s="1"/>
  <c r="J279" i="12"/>
  <c r="AN121" i="8"/>
  <c r="AH121" i="8"/>
  <c r="F121" i="8"/>
  <c r="O121" i="8"/>
  <c r="AP121" i="8"/>
  <c r="AL121" i="8"/>
  <c r="Y121" i="8"/>
  <c r="P121" i="8"/>
  <c r="AC121" i="8"/>
  <c r="Q121" i="8"/>
  <c r="AB121" i="8"/>
  <c r="P28" i="8"/>
  <c r="M28" i="14" s="1"/>
  <c r="O28" i="8"/>
  <c r="M27" i="14" s="1"/>
  <c r="AP28" i="8"/>
  <c r="M54" i="14" s="1"/>
  <c r="AB28" i="8"/>
  <c r="M40" i="14" s="1"/>
  <c r="F28" i="8"/>
  <c r="M18" i="14" s="1"/>
  <c r="Q28" i="8"/>
  <c r="M29" i="14" s="1"/>
  <c r="S316" i="12"/>
  <c r="AP107" i="8"/>
  <c r="X107" i="8"/>
  <c r="AF107" i="8"/>
  <c r="V107" i="8"/>
  <c r="H107" i="8"/>
  <c r="S107" i="8"/>
  <c r="AO107" i="8"/>
  <c r="R107" i="8"/>
  <c r="F107" i="8"/>
  <c r="AJ107" i="8"/>
  <c r="G107" i="8"/>
  <c r="M107" i="8"/>
  <c r="Q107" i="8"/>
  <c r="W107" i="8"/>
  <c r="AD107" i="8"/>
  <c r="AM107" i="8"/>
  <c r="U107" i="8"/>
  <c r="AI107" i="8"/>
  <c r="AC107" i="8"/>
  <c r="AE107" i="8"/>
  <c r="D11" i="10" a="1"/>
  <c r="D11" i="9" a="1"/>
  <c r="D11" i="11" a="1"/>
  <c r="D76" i="6" a="1"/>
  <c r="D41" i="8"/>
  <c r="D14" i="8"/>
  <c r="G16" i="14" s="1"/>
  <c r="D107" i="8"/>
  <c r="AD41" i="8"/>
  <c r="AD14" i="8"/>
  <c r="G42" i="14" s="1"/>
  <c r="R14" i="8"/>
  <c r="G30" i="14" s="1"/>
  <c r="R41" i="8"/>
  <c r="Q41" i="8"/>
  <c r="Q14" i="8"/>
  <c r="G29" i="14" s="1"/>
  <c r="W41" i="8"/>
  <c r="W42" i="8" s="1"/>
  <c r="W14" i="8"/>
  <c r="G35" i="14" s="1"/>
  <c r="AO14" i="8"/>
  <c r="G53" i="14" s="1"/>
  <c r="AO41" i="8"/>
  <c r="H14" i="8"/>
  <c r="G20" i="14" s="1"/>
  <c r="H41" i="8"/>
  <c r="S41" i="8"/>
  <c r="S14" i="8"/>
  <c r="G31" i="14" s="1"/>
  <c r="AE14" i="8"/>
  <c r="G43" i="14" s="1"/>
  <c r="AE41" i="8"/>
  <c r="O316" i="12"/>
  <c r="J1389" i="20"/>
  <c r="S315" i="13" s="1"/>
  <c r="S301" i="13"/>
  <c r="N1389" i="20"/>
  <c r="J279" i="13" l="1"/>
  <c r="O316" i="13"/>
  <c r="X108" i="8"/>
  <c r="U108" i="8"/>
  <c r="AL122" i="8"/>
  <c r="AN122" i="8"/>
  <c r="AC135" i="8"/>
  <c r="AC108" i="8"/>
  <c r="AJ108" i="8"/>
  <c r="V108" i="8"/>
  <c r="AI108" i="8"/>
  <c r="AM108" i="8"/>
  <c r="F135" i="8"/>
  <c r="F108" i="8"/>
  <c r="AF108" i="8"/>
  <c r="AC122" i="8"/>
  <c r="Y122" i="8"/>
  <c r="AH122" i="8"/>
  <c r="AE108" i="8"/>
  <c r="W108" i="8"/>
  <c r="D108" i="8"/>
  <c r="X76" i="6"/>
  <c r="AH76" i="6"/>
  <c r="AE76" i="6"/>
  <c r="P76" i="6"/>
  <c r="AN76" i="6"/>
  <c r="O76" i="6"/>
  <c r="F76" i="6"/>
  <c r="K76" i="6"/>
  <c r="AG76" i="6"/>
  <c r="AB76" i="6"/>
  <c r="Z76" i="6"/>
  <c r="M76" i="6"/>
  <c r="T76" i="6"/>
  <c r="AA76" i="6"/>
  <c r="V76" i="6"/>
  <c r="AL76" i="6"/>
  <c r="U76" i="6"/>
  <c r="R76" i="6"/>
  <c r="AI76" i="6"/>
  <c r="J76" i="6"/>
  <c r="AJ76" i="6"/>
  <c r="AF76" i="6"/>
  <c r="H76" i="6"/>
  <c r="W76" i="6"/>
  <c r="G76" i="6"/>
  <c r="AP76" i="6"/>
  <c r="E76" i="6"/>
  <c r="D76" i="6"/>
  <c r="L76" i="6"/>
  <c r="AC76" i="6"/>
  <c r="Y76" i="6"/>
  <c r="Q76" i="6"/>
  <c r="I76" i="6"/>
  <c r="N76" i="6"/>
  <c r="AD76" i="6"/>
  <c r="S76" i="6"/>
  <c r="AK76" i="6"/>
  <c r="AM76" i="6"/>
  <c r="AO76" i="6"/>
  <c r="AN77" i="6"/>
  <c r="AB77" i="6"/>
  <c r="S77" i="6"/>
  <c r="I77" i="6"/>
  <c r="L77" i="6"/>
  <c r="R77" i="6"/>
  <c r="P77" i="6"/>
  <c r="AI77" i="6"/>
  <c r="T77" i="6"/>
  <c r="Y77" i="6"/>
  <c r="H77" i="6"/>
  <c r="AK77" i="6"/>
  <c r="E77" i="6"/>
  <c r="U77" i="6"/>
  <c r="Z77" i="6"/>
  <c r="AO77" i="6"/>
  <c r="W77" i="6"/>
  <c r="AL77" i="6"/>
  <c r="X77" i="6"/>
  <c r="AM77" i="6"/>
  <c r="AE77" i="6"/>
  <c r="D77" i="6"/>
  <c r="F77" i="6"/>
  <c r="AG77" i="6"/>
  <c r="O77" i="6"/>
  <c r="V77" i="6"/>
  <c r="K77" i="6"/>
  <c r="AP77" i="6"/>
  <c r="AA77" i="6"/>
  <c r="G77" i="6"/>
  <c r="AD77" i="6"/>
  <c r="M77" i="6"/>
  <c r="AC77" i="6"/>
  <c r="AF77" i="6"/>
  <c r="N77" i="6"/>
  <c r="AH77" i="6"/>
  <c r="Q77" i="6"/>
  <c r="J77" i="6"/>
  <c r="AJ77" i="6"/>
  <c r="E78" i="6"/>
  <c r="AK78" i="6"/>
  <c r="Y78" i="6"/>
  <c r="AM78" i="6"/>
  <c r="N78" i="6"/>
  <c r="W78" i="6"/>
  <c r="W79" i="6" s="1"/>
  <c r="AJ78" i="6"/>
  <c r="AO78" i="6"/>
  <c r="K78" i="6"/>
  <c r="H78" i="6"/>
  <c r="S78" i="6"/>
  <c r="O78" i="6"/>
  <c r="AE78" i="6"/>
  <c r="AF78" i="6"/>
  <c r="D78" i="6"/>
  <c r="AC78" i="6"/>
  <c r="AD78" i="6"/>
  <c r="J78" i="6"/>
  <c r="R78" i="6"/>
  <c r="Q78" i="6"/>
  <c r="Z78" i="6"/>
  <c r="AA78" i="6"/>
  <c r="AI78" i="6"/>
  <c r="AG78" i="6"/>
  <c r="P78" i="6"/>
  <c r="M78" i="6"/>
  <c r="AP78" i="6"/>
  <c r="AN78" i="6"/>
  <c r="L78" i="6"/>
  <c r="G78" i="6"/>
  <c r="T78" i="6"/>
  <c r="U78" i="6"/>
  <c r="I78" i="6"/>
  <c r="X78" i="6"/>
  <c r="AB78" i="6"/>
  <c r="AL78" i="6"/>
  <c r="F78" i="6"/>
  <c r="V78" i="6"/>
  <c r="AH78" i="6"/>
  <c r="AH61" i="8"/>
  <c r="G93" i="14" s="1"/>
  <c r="AH88" i="8"/>
  <c r="Y61" i="8"/>
  <c r="G84" i="14" s="1"/>
  <c r="Y88" i="8"/>
  <c r="N88" i="8"/>
  <c r="N61" i="8"/>
  <c r="G73" i="14" s="1"/>
  <c r="AK88" i="8"/>
  <c r="AK61" i="8"/>
  <c r="G96" i="14" s="1"/>
  <c r="K88" i="8"/>
  <c r="K61" i="8"/>
  <c r="G70" i="14" s="1"/>
  <c r="AB107" i="8"/>
  <c r="AB88" i="8"/>
  <c r="AB61" i="8"/>
  <c r="G87" i="14" s="1"/>
  <c r="AG88" i="8"/>
  <c r="AG61" i="8"/>
  <c r="G92" i="14" s="1"/>
  <c r="S61" i="8"/>
  <c r="G78" i="14" s="1"/>
  <c r="S88" i="8"/>
  <c r="J88" i="8"/>
  <c r="J61" i="8"/>
  <c r="G69" i="14" s="1"/>
  <c r="E107" i="8"/>
  <c r="E61" i="8"/>
  <c r="G64" i="14" s="1"/>
  <c r="E88" i="8"/>
  <c r="Q122" i="8"/>
  <c r="AB122" i="8"/>
  <c r="O122" i="8"/>
  <c r="AB75" i="8"/>
  <c r="M87" i="14" s="1"/>
  <c r="AI75" i="8"/>
  <c r="M94" i="14" s="1"/>
  <c r="T121" i="8"/>
  <c r="T75" i="8"/>
  <c r="M79" i="14" s="1"/>
  <c r="W121" i="8"/>
  <c r="W122" i="8" s="1"/>
  <c r="W75" i="8"/>
  <c r="M82" i="14" s="1"/>
  <c r="AD121" i="8"/>
  <c r="AD135" i="8" s="1"/>
  <c r="AD75" i="8"/>
  <c r="M89" i="14" s="1"/>
  <c r="AA121" i="8"/>
  <c r="AA75" i="8"/>
  <c r="M86" i="14" s="1"/>
  <c r="O75" i="8"/>
  <c r="M74" i="14" s="1"/>
  <c r="H75" i="8"/>
  <c r="M67" i="14" s="1"/>
  <c r="AF121" i="8"/>
  <c r="AF75" i="8"/>
  <c r="M91" i="14" s="1"/>
  <c r="E121" i="8"/>
  <c r="E75" i="8"/>
  <c r="M64" i="14" s="1"/>
  <c r="G108" i="8"/>
  <c r="AP42" i="8"/>
  <c r="M108" i="8"/>
  <c r="T17" i="8"/>
  <c r="D17" i="8"/>
  <c r="M17" i="8"/>
  <c r="U17" i="8"/>
  <c r="L17" i="8"/>
  <c r="Q17" i="8"/>
  <c r="K17" i="8"/>
  <c r="E17" i="8"/>
  <c r="O17" i="8"/>
  <c r="J17" i="8"/>
  <c r="H17" i="8"/>
  <c r="V17" i="8"/>
  <c r="N17" i="8"/>
  <c r="F17" i="8"/>
  <c r="G17" i="8"/>
  <c r="P17" i="8"/>
  <c r="R17" i="8"/>
  <c r="S17" i="8"/>
  <c r="I17" i="8"/>
  <c r="T18" i="8"/>
  <c r="J18" i="8"/>
  <c r="N18" i="8"/>
  <c r="M18" i="8"/>
  <c r="V18" i="8"/>
  <c r="D18" i="8"/>
  <c r="H18" i="8"/>
  <c r="L18" i="8"/>
  <c r="E18" i="8"/>
  <c r="R18" i="8"/>
  <c r="P18" i="8"/>
  <c r="S18" i="8"/>
  <c r="U18" i="8"/>
  <c r="K18" i="8"/>
  <c r="Q18" i="8"/>
  <c r="G18" i="8"/>
  <c r="O18" i="8"/>
  <c r="I18" i="8"/>
  <c r="F18" i="8"/>
  <c r="N19" i="8"/>
  <c r="G19" i="8"/>
  <c r="O19" i="8"/>
  <c r="M19" i="8"/>
  <c r="V19" i="8"/>
  <c r="L19" i="8"/>
  <c r="E19" i="8"/>
  <c r="J19" i="8"/>
  <c r="P19" i="8"/>
  <c r="D19" i="8"/>
  <c r="T19" i="8"/>
  <c r="F19" i="8"/>
  <c r="F20" i="8" s="1"/>
  <c r="R19" i="8"/>
  <c r="K19" i="8"/>
  <c r="Q19" i="8"/>
  <c r="S19" i="8"/>
  <c r="U19" i="8"/>
  <c r="H19" i="8"/>
  <c r="I19" i="8"/>
  <c r="AN42" i="8"/>
  <c r="P42" i="8"/>
  <c r="AE123" i="6"/>
  <c r="AH123" i="6"/>
  <c r="M123" i="6"/>
  <c r="AD123" i="6"/>
  <c r="AP123" i="6"/>
  <c r="T123" i="6"/>
  <c r="AF123" i="6"/>
  <c r="K123" i="6"/>
  <c r="E123" i="6"/>
  <c r="V123" i="6"/>
  <c r="AI123" i="6"/>
  <c r="AN123" i="6"/>
  <c r="Y123" i="6"/>
  <c r="S123" i="6"/>
  <c r="AG123" i="6"/>
  <c r="AB123" i="6"/>
  <c r="AM123" i="6"/>
  <c r="F123" i="6"/>
  <c r="H123" i="6"/>
  <c r="I123" i="6"/>
  <c r="G123" i="6"/>
  <c r="AL123" i="6"/>
  <c r="Q123" i="6"/>
  <c r="P123" i="6"/>
  <c r="AJ123" i="6"/>
  <c r="D123" i="6"/>
  <c r="N123" i="6"/>
  <c r="R123" i="6"/>
  <c r="AA123" i="6"/>
  <c r="U123" i="6"/>
  <c r="Z123" i="6"/>
  <c r="L123" i="6"/>
  <c r="O123" i="6"/>
  <c r="AC123" i="6"/>
  <c r="W123" i="6"/>
  <c r="AK123" i="6"/>
  <c r="AO123" i="6"/>
  <c r="X123" i="6"/>
  <c r="J123" i="6"/>
  <c r="O124" i="6"/>
  <c r="Y124" i="6"/>
  <c r="N124" i="6"/>
  <c r="W124" i="6"/>
  <c r="H124" i="6"/>
  <c r="X124" i="6"/>
  <c r="AB124" i="6"/>
  <c r="S124" i="6"/>
  <c r="AO124" i="6"/>
  <c r="AN124" i="6"/>
  <c r="M124" i="6"/>
  <c r="AI124" i="6"/>
  <c r="P124" i="6"/>
  <c r="I124" i="6"/>
  <c r="AP124" i="6"/>
  <c r="G124" i="6"/>
  <c r="E124" i="6"/>
  <c r="J124" i="6"/>
  <c r="AA124" i="6"/>
  <c r="K124" i="6"/>
  <c r="Q124" i="6"/>
  <c r="AF124" i="6"/>
  <c r="L124" i="6"/>
  <c r="AC124" i="6"/>
  <c r="AK124" i="6"/>
  <c r="R124" i="6"/>
  <c r="AJ124" i="6"/>
  <c r="AE124" i="6"/>
  <c r="AM124" i="6"/>
  <c r="Z124" i="6"/>
  <c r="V124" i="6"/>
  <c r="AG124" i="6"/>
  <c r="AH124" i="6"/>
  <c r="AD124" i="6"/>
  <c r="T124" i="6"/>
  <c r="AL124" i="6"/>
  <c r="F124" i="6"/>
  <c r="D124" i="6"/>
  <c r="U124" i="6"/>
  <c r="AF125" i="6"/>
  <c r="U125" i="6"/>
  <c r="AB125" i="6"/>
  <c r="J125" i="6"/>
  <c r="S125" i="6"/>
  <c r="I125" i="6"/>
  <c r="T125" i="6"/>
  <c r="AK125" i="6"/>
  <c r="AP125" i="6"/>
  <c r="AD125" i="6"/>
  <c r="Y125" i="6"/>
  <c r="AJ125" i="6"/>
  <c r="AE125" i="6"/>
  <c r="G125" i="6"/>
  <c r="P125" i="6"/>
  <c r="L125" i="6"/>
  <c r="O125" i="6"/>
  <c r="AG125" i="6"/>
  <c r="AM125" i="6"/>
  <c r="R125" i="6"/>
  <c r="Z125" i="6"/>
  <c r="AC125" i="6"/>
  <c r="X125" i="6"/>
  <c r="W125" i="6"/>
  <c r="E125" i="6"/>
  <c r="K125" i="6"/>
  <c r="AN125" i="6"/>
  <c r="N125" i="6"/>
  <c r="Q125" i="6"/>
  <c r="AI125" i="6"/>
  <c r="AO125" i="6"/>
  <c r="M125" i="6"/>
  <c r="H125" i="6"/>
  <c r="AA125" i="6"/>
  <c r="D125" i="6"/>
  <c r="AH125" i="6"/>
  <c r="AL125" i="6"/>
  <c r="F125" i="6"/>
  <c r="V125" i="6"/>
  <c r="AE42" i="8"/>
  <c r="S42" i="8"/>
  <c r="AO108" i="8"/>
  <c r="Q42" i="8"/>
  <c r="AD108" i="8"/>
  <c r="L11" i="11"/>
  <c r="X11" i="11"/>
  <c r="S11" i="11"/>
  <c r="AK11" i="11"/>
  <c r="AM11" i="11"/>
  <c r="AJ11" i="11"/>
  <c r="AF11" i="11"/>
  <c r="AP11" i="11"/>
  <c r="AH11" i="11"/>
  <c r="AO11" i="11"/>
  <c r="AE11" i="11"/>
  <c r="M11" i="11"/>
  <c r="AN11" i="11"/>
  <c r="O11" i="11"/>
  <c r="F11" i="11"/>
  <c r="K11" i="11"/>
  <c r="AG11" i="11"/>
  <c r="AB11" i="11"/>
  <c r="Z11" i="11"/>
  <c r="AL11" i="11"/>
  <c r="U11" i="11"/>
  <c r="R11" i="11"/>
  <c r="AI11" i="11"/>
  <c r="J11" i="11"/>
  <c r="H11" i="11"/>
  <c r="AA11" i="11"/>
  <c r="W11" i="11"/>
  <c r="V11" i="11"/>
  <c r="G11" i="11"/>
  <c r="P11" i="11"/>
  <c r="E11" i="11"/>
  <c r="D11" i="11"/>
  <c r="AC11" i="11"/>
  <c r="Y11" i="11"/>
  <c r="Q11" i="11"/>
  <c r="I11" i="11"/>
  <c r="N11" i="11"/>
  <c r="AD11" i="11"/>
  <c r="T11" i="11"/>
  <c r="AN12" i="11"/>
  <c r="AN34" i="11" s="1"/>
  <c r="AN506" i="6" s="1"/>
  <c r="T512" i="6" s="1"/>
  <c r="M12" i="11"/>
  <c r="M34" i="11" s="1"/>
  <c r="M506" i="6" s="1"/>
  <c r="W12" i="11"/>
  <c r="W34" i="11" s="1"/>
  <c r="W506" i="6" s="1"/>
  <c r="T12" i="11"/>
  <c r="T34" i="11" s="1"/>
  <c r="T506" i="6" s="1"/>
  <c r="AO12" i="11"/>
  <c r="AO34" i="11" s="1"/>
  <c r="AO506" i="6" s="1"/>
  <c r="U512" i="6" s="1"/>
  <c r="AA12" i="11"/>
  <c r="AA34" i="11" s="1"/>
  <c r="AA506" i="6" s="1"/>
  <c r="G512" i="6" s="1"/>
  <c r="X12" i="11"/>
  <c r="P12" i="11"/>
  <c r="P34" i="11" s="1"/>
  <c r="P506" i="6" s="1"/>
  <c r="J12" i="11"/>
  <c r="J34" i="11" s="1"/>
  <c r="J506" i="6" s="1"/>
  <c r="O12" i="11"/>
  <c r="O34" i="11" s="1"/>
  <c r="O506" i="6" s="1"/>
  <c r="AG12" i="11"/>
  <c r="AH12" i="11"/>
  <c r="AL12" i="11"/>
  <c r="AL34" i="11" s="1"/>
  <c r="AL506" i="6" s="1"/>
  <c r="R512" i="6" s="1"/>
  <c r="Q12" i="11"/>
  <c r="Q34" i="11" s="1"/>
  <c r="Q506" i="6" s="1"/>
  <c r="H12" i="11"/>
  <c r="H34" i="11" s="1"/>
  <c r="H506" i="6" s="1"/>
  <c r="Z12" i="11"/>
  <c r="Z34" i="11" s="1"/>
  <c r="Z506" i="6" s="1"/>
  <c r="F512" i="6" s="1"/>
  <c r="G12" i="11"/>
  <c r="G34" i="11" s="1"/>
  <c r="G506" i="6" s="1"/>
  <c r="K12" i="11"/>
  <c r="K34" i="11" s="1"/>
  <c r="K506" i="6" s="1"/>
  <c r="AI12" i="11"/>
  <c r="AF12" i="11"/>
  <c r="E12" i="11"/>
  <c r="E34" i="11" s="1"/>
  <c r="E506" i="6" s="1"/>
  <c r="D12" i="11"/>
  <c r="R12" i="11"/>
  <c r="R34" i="11" s="1"/>
  <c r="R506" i="6" s="1"/>
  <c r="N12" i="11"/>
  <c r="N34" i="11" s="1"/>
  <c r="N506" i="6" s="1"/>
  <c r="AJ12" i="11"/>
  <c r="AJ34" i="11" s="1"/>
  <c r="AJ506" i="6" s="1"/>
  <c r="P512" i="6" s="1"/>
  <c r="AD12" i="11"/>
  <c r="AE12" i="11"/>
  <c r="AC12" i="11"/>
  <c r="L12" i="11"/>
  <c r="L34" i="11" s="1"/>
  <c r="L506" i="6" s="1"/>
  <c r="S12" i="11"/>
  <c r="S34" i="11" s="1"/>
  <c r="S506" i="6" s="1"/>
  <c r="AM12" i="11"/>
  <c r="AM34" i="11" s="1"/>
  <c r="AM506" i="6" s="1"/>
  <c r="S512" i="6" s="1"/>
  <c r="F12" i="11"/>
  <c r="F34" i="11" s="1"/>
  <c r="F506" i="6" s="1"/>
  <c r="I12" i="11"/>
  <c r="I34" i="11" s="1"/>
  <c r="I506" i="6" s="1"/>
  <c r="AP12" i="11"/>
  <c r="AP34" i="11" s="1"/>
  <c r="AP506" i="6" s="1"/>
  <c r="V512" i="6" s="1"/>
  <c r="AB12" i="11"/>
  <c r="AB34" i="11" s="1"/>
  <c r="AB506" i="6" s="1"/>
  <c r="H512" i="6" s="1"/>
  <c r="U12" i="11"/>
  <c r="U34" i="11" s="1"/>
  <c r="U506" i="6" s="1"/>
  <c r="Y12" i="11"/>
  <c r="Y34" i="11" s="1"/>
  <c r="Y506" i="6" s="1"/>
  <c r="E512" i="6" s="1"/>
  <c r="V12" i="11"/>
  <c r="V34" i="11" s="1"/>
  <c r="V506" i="6" s="1"/>
  <c r="AK12" i="11"/>
  <c r="AK34" i="11" s="1"/>
  <c r="AK506" i="6" s="1"/>
  <c r="Q512" i="6" s="1"/>
  <c r="R13" i="11"/>
  <c r="R35" i="11" s="1"/>
  <c r="R507" i="6" s="1"/>
  <c r="E13" i="11"/>
  <c r="E35" i="11" s="1"/>
  <c r="E507" i="6" s="1"/>
  <c r="AK13" i="11"/>
  <c r="AK35" i="11" s="1"/>
  <c r="AK507" i="6" s="1"/>
  <c r="Q513" i="6" s="1"/>
  <c r="Y13" i="11"/>
  <c r="Y35" i="11" s="1"/>
  <c r="Y507" i="6" s="1"/>
  <c r="E513" i="6" s="1"/>
  <c r="AM13" i="11"/>
  <c r="AM35" i="11" s="1"/>
  <c r="AM507" i="6" s="1"/>
  <c r="S513" i="6" s="1"/>
  <c r="N13" i="11"/>
  <c r="N35" i="11" s="1"/>
  <c r="N507" i="6" s="1"/>
  <c r="W13" i="11"/>
  <c r="W35" i="11" s="1"/>
  <c r="W507" i="6" s="1"/>
  <c r="AJ13" i="11"/>
  <c r="AJ35" i="11" s="1"/>
  <c r="AJ507" i="6" s="1"/>
  <c r="P513" i="6" s="1"/>
  <c r="AO13" i="11"/>
  <c r="AO35" i="11" s="1"/>
  <c r="AO507" i="6" s="1"/>
  <c r="U513" i="6" s="1"/>
  <c r="K13" i="11"/>
  <c r="K35" i="11" s="1"/>
  <c r="K507" i="6" s="1"/>
  <c r="H13" i="11"/>
  <c r="H35" i="11" s="1"/>
  <c r="H507" i="6" s="1"/>
  <c r="S13" i="11"/>
  <c r="S35" i="11" s="1"/>
  <c r="S507" i="6" s="1"/>
  <c r="O13" i="11"/>
  <c r="O35" i="11" s="1"/>
  <c r="O507" i="6" s="1"/>
  <c r="AE13" i="11"/>
  <c r="AE35" i="11" s="1"/>
  <c r="AE507" i="6" s="1"/>
  <c r="K513" i="6" s="1"/>
  <c r="AF13" i="11"/>
  <c r="AF35" i="11" s="1"/>
  <c r="AF507" i="6" s="1"/>
  <c r="L513" i="6" s="1"/>
  <c r="D13" i="11"/>
  <c r="AC13" i="11"/>
  <c r="AC35" i="11" s="1"/>
  <c r="AC507" i="6" s="1"/>
  <c r="I513" i="6" s="1"/>
  <c r="AD13" i="11"/>
  <c r="AD35" i="11" s="1"/>
  <c r="AD507" i="6" s="1"/>
  <c r="J513" i="6" s="1"/>
  <c r="J13" i="11"/>
  <c r="J35" i="11" s="1"/>
  <c r="J507" i="6" s="1"/>
  <c r="AL13" i="11"/>
  <c r="AL35" i="11" s="1"/>
  <c r="AL507" i="6" s="1"/>
  <c r="R513" i="6" s="1"/>
  <c r="F13" i="11"/>
  <c r="F35" i="11" s="1"/>
  <c r="F507" i="6" s="1"/>
  <c r="V13" i="11"/>
  <c r="V35" i="11" s="1"/>
  <c r="V507" i="6" s="1"/>
  <c r="AH13" i="11"/>
  <c r="AH35" i="11" s="1"/>
  <c r="AH507" i="6" s="1"/>
  <c r="N513" i="6" s="1"/>
  <c r="Q13" i="11"/>
  <c r="Q35" i="11" s="1"/>
  <c r="Q507" i="6" s="1"/>
  <c r="Z13" i="11"/>
  <c r="Z35" i="11" s="1"/>
  <c r="Z507" i="6" s="1"/>
  <c r="F513" i="6" s="1"/>
  <c r="AA13" i="11"/>
  <c r="AA35" i="11" s="1"/>
  <c r="AA507" i="6" s="1"/>
  <c r="G513" i="6" s="1"/>
  <c r="AI13" i="11"/>
  <c r="AI35" i="11" s="1"/>
  <c r="AI507" i="6" s="1"/>
  <c r="O513" i="6" s="1"/>
  <c r="AG13" i="11"/>
  <c r="AG35" i="11" s="1"/>
  <c r="AG507" i="6" s="1"/>
  <c r="M513" i="6" s="1"/>
  <c r="P13" i="11"/>
  <c r="P35" i="11" s="1"/>
  <c r="P507" i="6" s="1"/>
  <c r="M13" i="11"/>
  <c r="M35" i="11" s="1"/>
  <c r="M507" i="6" s="1"/>
  <c r="AP13" i="11"/>
  <c r="AP35" i="11" s="1"/>
  <c r="AP507" i="6" s="1"/>
  <c r="V513" i="6" s="1"/>
  <c r="AN13" i="11"/>
  <c r="AN35" i="11" s="1"/>
  <c r="AN507" i="6" s="1"/>
  <c r="T513" i="6" s="1"/>
  <c r="L13" i="11"/>
  <c r="L35" i="11" s="1"/>
  <c r="L507" i="6" s="1"/>
  <c r="G13" i="11"/>
  <c r="G35" i="11" s="1"/>
  <c r="G507" i="6" s="1"/>
  <c r="T13" i="11"/>
  <c r="T35" i="11" s="1"/>
  <c r="T507" i="6" s="1"/>
  <c r="U13" i="11"/>
  <c r="U35" i="11" s="1"/>
  <c r="U507" i="6" s="1"/>
  <c r="I13" i="11"/>
  <c r="I35" i="11" s="1"/>
  <c r="I507" i="6" s="1"/>
  <c r="X13" i="11"/>
  <c r="X35" i="11" s="1"/>
  <c r="X507" i="6" s="1"/>
  <c r="D513" i="6" s="1"/>
  <c r="AB13" i="11"/>
  <c r="AB35" i="11" s="1"/>
  <c r="AB507" i="6" s="1"/>
  <c r="H513" i="6" s="1"/>
  <c r="AE61" i="8"/>
  <c r="G90" i="14" s="1"/>
  <c r="AE88" i="8"/>
  <c r="L61" i="8"/>
  <c r="G71" i="14" s="1"/>
  <c r="L88" i="8"/>
  <c r="T61" i="8"/>
  <c r="G79" i="14" s="1"/>
  <c r="T88" i="8"/>
  <c r="O61" i="8"/>
  <c r="G74" i="14" s="1"/>
  <c r="O88" i="8"/>
  <c r="M88" i="8"/>
  <c r="M61" i="8"/>
  <c r="G72" i="14" s="1"/>
  <c r="Z61" i="8"/>
  <c r="G85" i="14" s="1"/>
  <c r="Z88" i="8"/>
  <c r="AL61" i="8"/>
  <c r="G97" i="14" s="1"/>
  <c r="AL88" i="8"/>
  <c r="H88" i="8"/>
  <c r="H61" i="8"/>
  <c r="G67" i="14" s="1"/>
  <c r="D135" i="9" a="1"/>
  <c r="Q137" i="9" s="1"/>
  <c r="Q159" i="9" s="1"/>
  <c r="D90" i="6" a="1"/>
  <c r="D127" i="11" a="1"/>
  <c r="L129" i="11" s="1"/>
  <c r="L151" i="11" s="1"/>
  <c r="D128" i="10" a="1"/>
  <c r="AH130" i="10" s="1"/>
  <c r="D61" i="8"/>
  <c r="G63" i="14" s="1"/>
  <c r="D88" i="8"/>
  <c r="P61" i="8"/>
  <c r="G75" i="14" s="1"/>
  <c r="P88" i="8"/>
  <c r="Q75" i="8"/>
  <c r="M76" i="14" s="1"/>
  <c r="AM121" i="8"/>
  <c r="AM135" i="8" s="1"/>
  <c r="AM75" i="8"/>
  <c r="M98" i="14" s="1"/>
  <c r="P75" i="8"/>
  <c r="M75" i="14" s="1"/>
  <c r="AE75" i="8"/>
  <c r="M90" i="14" s="1"/>
  <c r="U75" i="8"/>
  <c r="M80" i="14" s="1"/>
  <c r="D75" i="8"/>
  <c r="M63" i="14" s="1"/>
  <c r="D176" i="9" a="1"/>
  <c r="AH178" i="9" s="1"/>
  <c r="AH200" i="9" s="1"/>
  <c r="D137" i="6" a="1"/>
  <c r="H139" i="6" s="1"/>
  <c r="D169" i="10" a="1"/>
  <c r="D170" i="11" a="1"/>
  <c r="Y172" i="11" s="1"/>
  <c r="Y194" i="11" s="1"/>
  <c r="F171" i="10"/>
  <c r="F193" i="10" s="1"/>
  <c r="F75" i="8"/>
  <c r="M65" i="14" s="1"/>
  <c r="S121" i="8"/>
  <c r="S135" i="8" s="1"/>
  <c r="S75" i="8"/>
  <c r="M78" i="14" s="1"/>
  <c r="I75" i="8"/>
  <c r="M68" i="14" s="1"/>
  <c r="X121" i="8"/>
  <c r="D78" i="8" a="1"/>
  <c r="X75" i="8"/>
  <c r="M83" i="14" s="1"/>
  <c r="L42" i="8"/>
  <c r="AG42" i="8"/>
  <c r="AM42" i="8"/>
  <c r="U121" i="8"/>
  <c r="U135" i="8" s="1"/>
  <c r="O42" i="8"/>
  <c r="K107" i="8"/>
  <c r="AL42" i="8"/>
  <c r="J107" i="8"/>
  <c r="AC42" i="8"/>
  <c r="Y42" i="8"/>
  <c r="AI121" i="8"/>
  <c r="AH42" i="8"/>
  <c r="Z107" i="8"/>
  <c r="F42" i="8"/>
  <c r="I42" i="8"/>
  <c r="AE121" i="8"/>
  <c r="E52" i="9"/>
  <c r="AE52" i="9"/>
  <c r="I52" i="9"/>
  <c r="Q52" i="9"/>
  <c r="AP52" i="9"/>
  <c r="AC52" i="9"/>
  <c r="S52" i="9"/>
  <c r="X52" i="9"/>
  <c r="AJ52" i="9"/>
  <c r="J52" i="9"/>
  <c r="R52" i="9"/>
  <c r="AI52" i="9"/>
  <c r="Z52" i="9"/>
  <c r="H52" i="9"/>
  <c r="AL52" i="9"/>
  <c r="AD52" i="9"/>
  <c r="P52" i="9"/>
  <c r="AG52" i="9"/>
  <c r="AK52" i="9"/>
  <c r="AB52" i="9"/>
  <c r="AO52" i="9"/>
  <c r="AM52" i="9"/>
  <c r="AF52" i="9"/>
  <c r="F52" i="9"/>
  <c r="K52" i="9"/>
  <c r="U52" i="9"/>
  <c r="M52" i="9"/>
  <c r="Y52" i="9"/>
  <c r="O52" i="9"/>
  <c r="W52" i="9"/>
  <c r="D52" i="9"/>
  <c r="N52" i="9"/>
  <c r="AA52" i="9"/>
  <c r="V52" i="9"/>
  <c r="AH52" i="9"/>
  <c r="G52" i="9"/>
  <c r="AN52" i="9"/>
  <c r="L52" i="9"/>
  <c r="T52" i="9"/>
  <c r="O53" i="9"/>
  <c r="O75" i="9" s="1"/>
  <c r="T53" i="9"/>
  <c r="T75" i="9" s="1"/>
  <c r="R53" i="9"/>
  <c r="R75" i="9" s="1"/>
  <c r="AC53" i="9"/>
  <c r="AC75" i="9" s="1"/>
  <c r="AL53" i="9"/>
  <c r="AN53" i="9"/>
  <c r="AN75" i="9" s="1"/>
  <c r="AF53" i="9"/>
  <c r="AF75" i="9" s="1"/>
  <c r="AI53" i="9"/>
  <c r="AI75" i="9" s="1"/>
  <c r="W53" i="9"/>
  <c r="W75" i="9" s="1"/>
  <c r="S53" i="9"/>
  <c r="S75" i="9" s="1"/>
  <c r="F53" i="9"/>
  <c r="F75" i="9" s="1"/>
  <c r="AH53" i="9"/>
  <c r="AH75" i="9" s="1"/>
  <c r="AE53" i="9"/>
  <c r="AE75" i="9" s="1"/>
  <c r="Y53" i="9"/>
  <c r="Y75" i="9" s="1"/>
  <c r="M53" i="9"/>
  <c r="M75" i="9" s="1"/>
  <c r="L53" i="9"/>
  <c r="L75" i="9" s="1"/>
  <c r="AD53" i="9"/>
  <c r="Z53" i="9"/>
  <c r="Z75" i="9" s="1"/>
  <c r="U53" i="9"/>
  <c r="U75" i="9" s="1"/>
  <c r="J53" i="9"/>
  <c r="J75" i="9" s="1"/>
  <c r="AJ53" i="9"/>
  <c r="V53" i="9"/>
  <c r="V75" i="9" s="1"/>
  <c r="E53" i="9"/>
  <c r="E75" i="9" s="1"/>
  <c r="X53" i="9"/>
  <c r="X75" i="9" s="1"/>
  <c r="AK53" i="9"/>
  <c r="AK75" i="9" s="1"/>
  <c r="AA53" i="9"/>
  <c r="Q53" i="9"/>
  <c r="Q75" i="9" s="1"/>
  <c r="P53" i="9"/>
  <c r="P75" i="9" s="1"/>
  <c r="AG53" i="9"/>
  <c r="AB53" i="9"/>
  <c r="AB75" i="9" s="1"/>
  <c r="D53" i="9"/>
  <c r="K53" i="9"/>
  <c r="K75" i="9" s="1"/>
  <c r="I53" i="9"/>
  <c r="I75" i="9" s="1"/>
  <c r="AM53" i="9"/>
  <c r="AM75" i="9" s="1"/>
  <c r="AO53" i="9"/>
  <c r="H53" i="9"/>
  <c r="H75" i="9" s="1"/>
  <c r="N53" i="9"/>
  <c r="N75" i="9" s="1"/>
  <c r="AP53" i="9"/>
  <c r="AP75" i="9" s="1"/>
  <c r="G53" i="9"/>
  <c r="G75" i="9" s="1"/>
  <c r="K54" i="9"/>
  <c r="K76" i="9" s="1"/>
  <c r="AL54" i="9"/>
  <c r="AL76" i="9" s="1"/>
  <c r="Y54" i="9"/>
  <c r="Y76" i="9" s="1"/>
  <c r="F54" i="9"/>
  <c r="F76" i="9" s="1"/>
  <c r="AE54" i="9"/>
  <c r="AE76" i="9" s="1"/>
  <c r="G54" i="9"/>
  <c r="G76" i="9" s="1"/>
  <c r="AF54" i="9"/>
  <c r="AF76" i="9" s="1"/>
  <c r="Z54" i="9"/>
  <c r="Z76" i="9" s="1"/>
  <c r="U54" i="9"/>
  <c r="U76" i="9" s="1"/>
  <c r="S54" i="9"/>
  <c r="S76" i="9" s="1"/>
  <c r="AD54" i="9"/>
  <c r="AD76" i="9" s="1"/>
  <c r="M54" i="9"/>
  <c r="M76" i="9" s="1"/>
  <c r="I54" i="9"/>
  <c r="I76" i="9" s="1"/>
  <c r="Q54" i="9"/>
  <c r="Q76" i="9" s="1"/>
  <c r="AH54" i="9"/>
  <c r="AH76" i="9" s="1"/>
  <c r="AK54" i="9"/>
  <c r="AK76" i="9" s="1"/>
  <c r="AP54" i="9"/>
  <c r="AP76" i="9" s="1"/>
  <c r="N54" i="9"/>
  <c r="N76" i="9" s="1"/>
  <c r="AO54" i="9"/>
  <c r="AO76" i="9" s="1"/>
  <c r="L54" i="9"/>
  <c r="L76" i="9" s="1"/>
  <c r="AG54" i="9"/>
  <c r="AG76" i="9" s="1"/>
  <c r="AA54" i="9"/>
  <c r="AA76" i="9" s="1"/>
  <c r="AM54" i="9"/>
  <c r="AM76" i="9" s="1"/>
  <c r="D54" i="9"/>
  <c r="P54" i="9"/>
  <c r="P76" i="9" s="1"/>
  <c r="R54" i="9"/>
  <c r="R76" i="9" s="1"/>
  <c r="W54" i="9"/>
  <c r="W76" i="9" s="1"/>
  <c r="T54" i="9"/>
  <c r="T76" i="9" s="1"/>
  <c r="H54" i="9"/>
  <c r="H76" i="9" s="1"/>
  <c r="AN54" i="9"/>
  <c r="AN76" i="9" s="1"/>
  <c r="AJ54" i="9"/>
  <c r="AJ76" i="9" s="1"/>
  <c r="V54" i="9"/>
  <c r="V76" i="9" s="1"/>
  <c r="AI54" i="9"/>
  <c r="AI76" i="9" s="1"/>
  <c r="AC54" i="9"/>
  <c r="AC76" i="9" s="1"/>
  <c r="AB54" i="9"/>
  <c r="AB76" i="9" s="1"/>
  <c r="X54" i="9"/>
  <c r="X76" i="9" s="1"/>
  <c r="J54" i="9"/>
  <c r="J76" i="9" s="1"/>
  <c r="E54" i="9"/>
  <c r="E76" i="9" s="1"/>
  <c r="O54" i="9"/>
  <c r="O76" i="9" s="1"/>
  <c r="H108" i="8"/>
  <c r="AO42" i="8"/>
  <c r="R108" i="8"/>
  <c r="AF11" i="9"/>
  <c r="AB11" i="9"/>
  <c r="T11" i="9"/>
  <c r="H11" i="9"/>
  <c r="AP11" i="9"/>
  <c r="V11" i="9"/>
  <c r="E11" i="9"/>
  <c r="AJ11" i="9"/>
  <c r="O11" i="9"/>
  <c r="AC11" i="9"/>
  <c r="Q11" i="9"/>
  <c r="AG11" i="9"/>
  <c r="N11" i="9"/>
  <c r="Z11" i="9"/>
  <c r="D11" i="9"/>
  <c r="F11" i="9"/>
  <c r="AL11" i="9"/>
  <c r="S11" i="9"/>
  <c r="J11" i="9"/>
  <c r="G11" i="9"/>
  <c r="AM11" i="9"/>
  <c r="K11" i="9"/>
  <c r="M11" i="9"/>
  <c r="W11" i="9"/>
  <c r="U11" i="9"/>
  <c r="AK11" i="9"/>
  <c r="P11" i="9"/>
  <c r="AD11" i="9"/>
  <c r="AH11" i="9"/>
  <c r="AO11" i="9"/>
  <c r="AE11" i="9"/>
  <c r="AN11" i="9"/>
  <c r="L11" i="9"/>
  <c r="Y11" i="9"/>
  <c r="X11" i="9"/>
  <c r="AI11" i="9"/>
  <c r="I11" i="9"/>
  <c r="AA11" i="9"/>
  <c r="R11" i="9"/>
  <c r="AN12" i="9"/>
  <c r="AN34" i="9" s="1"/>
  <c r="M12" i="9"/>
  <c r="M34" i="9" s="1"/>
  <c r="AM12" i="9"/>
  <c r="K12" i="9"/>
  <c r="K34" i="9" s="1"/>
  <c r="AA12" i="9"/>
  <c r="H12" i="9"/>
  <c r="H34" i="9" s="1"/>
  <c r="AG12" i="9"/>
  <c r="AJ12" i="9"/>
  <c r="Y12" i="9"/>
  <c r="E12" i="9"/>
  <c r="E34" i="9" s="1"/>
  <c r="AL12" i="9"/>
  <c r="AL34" i="9" s="1"/>
  <c r="I12" i="9"/>
  <c r="I34" i="9" s="1"/>
  <c r="J12" i="9"/>
  <c r="J34" i="9" s="1"/>
  <c r="N12" i="9"/>
  <c r="N34" i="9" s="1"/>
  <c r="AP12" i="9"/>
  <c r="AP34" i="9" s="1"/>
  <c r="AD12" i="9"/>
  <c r="AK12" i="9"/>
  <c r="R12" i="9"/>
  <c r="R34" i="9" s="1"/>
  <c r="AF12" i="9"/>
  <c r="AB12" i="9"/>
  <c r="AB34" i="9" s="1"/>
  <c r="U12" i="9"/>
  <c r="U34" i="9" s="1"/>
  <c r="Q12" i="9"/>
  <c r="Q34" i="9" s="1"/>
  <c r="D12" i="9"/>
  <c r="AE12" i="9"/>
  <c r="AE34" i="9" s="1"/>
  <c r="S12" i="9"/>
  <c r="S34" i="9" s="1"/>
  <c r="AH12" i="9"/>
  <c r="AH34" i="9" s="1"/>
  <c r="O12" i="9"/>
  <c r="O34" i="9" s="1"/>
  <c r="T12" i="9"/>
  <c r="T34" i="9" s="1"/>
  <c r="W12" i="9"/>
  <c r="W34" i="9" s="1"/>
  <c r="AO12" i="9"/>
  <c r="AO34" i="9" s="1"/>
  <c r="AI12" i="9"/>
  <c r="AI34" i="9" s="1"/>
  <c r="AC12" i="9"/>
  <c r="AC34" i="9" s="1"/>
  <c r="X12" i="9"/>
  <c r="F12" i="9"/>
  <c r="F34" i="9" s="1"/>
  <c r="G12" i="9"/>
  <c r="G34" i="9" s="1"/>
  <c r="Z12" i="9"/>
  <c r="Z34" i="9" s="1"/>
  <c r="L12" i="9"/>
  <c r="L34" i="9" s="1"/>
  <c r="V12" i="9"/>
  <c r="V34" i="9" s="1"/>
  <c r="P12" i="9"/>
  <c r="P34" i="9" s="1"/>
  <c r="W13" i="9"/>
  <c r="W35" i="9" s="1"/>
  <c r="M13" i="9"/>
  <c r="M35" i="9" s="1"/>
  <c r="K13" i="9"/>
  <c r="K35" i="9" s="1"/>
  <c r="AP13" i="9"/>
  <c r="AP35" i="9" s="1"/>
  <c r="S13" i="9"/>
  <c r="S35" i="9" s="1"/>
  <c r="G13" i="9"/>
  <c r="G35" i="9" s="1"/>
  <c r="Q13" i="9"/>
  <c r="Q35" i="9" s="1"/>
  <c r="E13" i="9"/>
  <c r="E35" i="9" s="1"/>
  <c r="AL13" i="9"/>
  <c r="AL35" i="9" s="1"/>
  <c r="N13" i="9"/>
  <c r="N35" i="9" s="1"/>
  <c r="D13" i="9"/>
  <c r="I13" i="9"/>
  <c r="I35" i="9" s="1"/>
  <c r="F13" i="9"/>
  <c r="F35" i="9" s="1"/>
  <c r="H13" i="9"/>
  <c r="H35" i="9" s="1"/>
  <c r="AN13" i="9"/>
  <c r="AN35" i="9" s="1"/>
  <c r="O13" i="9"/>
  <c r="O35" i="9" s="1"/>
  <c r="AE13" i="9"/>
  <c r="AE35" i="9" s="1"/>
  <c r="Z13" i="9"/>
  <c r="Z35" i="9" s="1"/>
  <c r="AK13" i="9"/>
  <c r="AK35" i="9" s="1"/>
  <c r="AM13" i="9"/>
  <c r="AM35" i="9" s="1"/>
  <c r="P13" i="9"/>
  <c r="P35" i="9" s="1"/>
  <c r="AJ13" i="9"/>
  <c r="AJ35" i="9" s="1"/>
  <c r="AO13" i="9"/>
  <c r="AO35" i="9" s="1"/>
  <c r="J13" i="9"/>
  <c r="J35" i="9" s="1"/>
  <c r="X13" i="9"/>
  <c r="X35" i="9" s="1"/>
  <c r="AC13" i="9"/>
  <c r="AC35" i="9" s="1"/>
  <c r="R13" i="9"/>
  <c r="R35" i="9" s="1"/>
  <c r="L13" i="9"/>
  <c r="L35" i="9" s="1"/>
  <c r="AI13" i="9"/>
  <c r="AI35" i="9" s="1"/>
  <c r="AB13" i="9"/>
  <c r="AB35" i="9" s="1"/>
  <c r="AG13" i="9"/>
  <c r="AG35" i="9" s="1"/>
  <c r="AH13" i="9"/>
  <c r="AH35" i="9" s="1"/>
  <c r="AF13" i="9"/>
  <c r="AF35" i="9" s="1"/>
  <c r="AA13" i="9"/>
  <c r="AA35" i="9" s="1"/>
  <c r="Y13" i="9"/>
  <c r="Y35" i="9" s="1"/>
  <c r="V13" i="9"/>
  <c r="V35" i="9" s="1"/>
  <c r="T13" i="9"/>
  <c r="T35" i="9" s="1"/>
  <c r="U13" i="9"/>
  <c r="U35" i="9" s="1"/>
  <c r="AD13" i="9"/>
  <c r="AD35" i="9" s="1"/>
  <c r="AC88" i="8"/>
  <c r="AC61" i="8"/>
  <c r="G88" i="14" s="1"/>
  <c r="U88" i="8"/>
  <c r="U61" i="8"/>
  <c r="G80" i="14" s="1"/>
  <c r="AA61" i="8"/>
  <c r="G86" i="14" s="1"/>
  <c r="AA88" i="8"/>
  <c r="W88" i="8"/>
  <c r="W61" i="8"/>
  <c r="G82" i="14" s="1"/>
  <c r="I88" i="8"/>
  <c r="I61" i="8"/>
  <c r="G68" i="14" s="1"/>
  <c r="AJ88" i="8"/>
  <c r="AJ61" i="8"/>
  <c r="G95" i="14" s="1"/>
  <c r="R130" i="10"/>
  <c r="R152" i="10" s="1"/>
  <c r="R61" i="8"/>
  <c r="G77" i="14" s="1"/>
  <c r="R88" i="8"/>
  <c r="V61" i="8"/>
  <c r="G81" i="14" s="1"/>
  <c r="V88" i="8"/>
  <c r="D64" i="8" a="1"/>
  <c r="X61" i="8"/>
  <c r="G83" i="14" s="1"/>
  <c r="X88" i="8"/>
  <c r="AN130" i="10"/>
  <c r="AN152" i="10" s="1"/>
  <c r="AN61" i="8"/>
  <c r="G99" i="14" s="1"/>
  <c r="F122" i="8"/>
  <c r="AP122" i="8"/>
  <c r="P122" i="8"/>
  <c r="AK121" i="8"/>
  <c r="AK75" i="8"/>
  <c r="M96" i="14" s="1"/>
  <c r="AJ75" i="8"/>
  <c r="M95" i="14" s="1"/>
  <c r="Z75" i="8"/>
  <c r="M85" i="14" s="1"/>
  <c r="AL75" i="8"/>
  <c r="M97" i="14" s="1"/>
  <c r="AP75" i="8"/>
  <c r="M101" i="14" s="1"/>
  <c r="K75" i="8"/>
  <c r="M70" i="14" s="1"/>
  <c r="R139" i="6"/>
  <c r="R75" i="8"/>
  <c r="M77" i="14" s="1"/>
  <c r="AO121" i="8"/>
  <c r="AO135" i="8" s="1"/>
  <c r="AO75" i="8"/>
  <c r="M100" i="14" s="1"/>
  <c r="AN88" i="8"/>
  <c r="AN75" i="8"/>
  <c r="M99" i="14" s="1"/>
  <c r="G121" i="8"/>
  <c r="G135" i="8" s="1"/>
  <c r="G75" i="8"/>
  <c r="M66" i="14" s="1"/>
  <c r="G42" i="8"/>
  <c r="AP135" i="8"/>
  <c r="AP108" i="8"/>
  <c r="M42" i="8"/>
  <c r="U42" i="8"/>
  <c r="AF42" i="8"/>
  <c r="N107" i="8"/>
  <c r="AJ42" i="8"/>
  <c r="AK107" i="8"/>
  <c r="J42" i="8"/>
  <c r="S316" i="13"/>
  <c r="G31" i="8"/>
  <c r="N31" i="8"/>
  <c r="T31" i="8"/>
  <c r="K31" i="8"/>
  <c r="V31" i="8"/>
  <c r="I31" i="8"/>
  <c r="D31" i="8"/>
  <c r="P31" i="8"/>
  <c r="O31" i="8"/>
  <c r="F31" i="8"/>
  <c r="R31" i="8"/>
  <c r="J31" i="8"/>
  <c r="Q31" i="8"/>
  <c r="H31" i="8"/>
  <c r="U31" i="8"/>
  <c r="S31" i="8"/>
  <c r="L31" i="8"/>
  <c r="E31" i="8"/>
  <c r="M31" i="8"/>
  <c r="G32" i="8"/>
  <c r="J32" i="8"/>
  <c r="O32" i="8"/>
  <c r="H32" i="8"/>
  <c r="S32" i="8"/>
  <c r="E32" i="8"/>
  <c r="M32" i="8"/>
  <c r="F32" i="8"/>
  <c r="L32" i="8"/>
  <c r="Q32" i="8"/>
  <c r="D32" i="8"/>
  <c r="I32" i="8"/>
  <c r="V32" i="8"/>
  <c r="N32" i="8"/>
  <c r="R32" i="8"/>
  <c r="P32" i="8"/>
  <c r="U32" i="8"/>
  <c r="K32" i="8"/>
  <c r="T32" i="8"/>
  <c r="T33" i="8"/>
  <c r="P33" i="8"/>
  <c r="I33" i="8"/>
  <c r="H33" i="8"/>
  <c r="D33" i="8"/>
  <c r="R33" i="8"/>
  <c r="E33" i="8"/>
  <c r="K33" i="8"/>
  <c r="O33" i="8"/>
  <c r="L33" i="8"/>
  <c r="F33" i="8"/>
  <c r="J33" i="8"/>
  <c r="M33" i="8"/>
  <c r="S33" i="8"/>
  <c r="S34" i="8" s="1"/>
  <c r="N33" i="8"/>
  <c r="Q33" i="8"/>
  <c r="V33" i="8"/>
  <c r="U33" i="8"/>
  <c r="G33" i="8"/>
  <c r="AN107" i="8"/>
  <c r="AA107" i="8"/>
  <c r="AB42" i="8"/>
  <c r="T107" i="8"/>
  <c r="E42" i="8"/>
  <c r="AB52" i="10"/>
  <c r="AM52" i="10"/>
  <c r="AF52" i="10"/>
  <c r="F52" i="10"/>
  <c r="K52" i="10"/>
  <c r="O52" i="10"/>
  <c r="W52" i="10"/>
  <c r="AK52" i="10"/>
  <c r="AO52" i="10"/>
  <c r="N52" i="10"/>
  <c r="AA52" i="10"/>
  <c r="V52" i="10"/>
  <c r="U52" i="10"/>
  <c r="AH52" i="10"/>
  <c r="G52" i="10"/>
  <c r="M52" i="10"/>
  <c r="Q52" i="10"/>
  <c r="AN52" i="10"/>
  <c r="L52" i="10"/>
  <c r="Y52" i="10"/>
  <c r="T52" i="10"/>
  <c r="D52" i="10"/>
  <c r="AE52" i="10"/>
  <c r="AP52" i="10"/>
  <c r="S52" i="10"/>
  <c r="AG52" i="10"/>
  <c r="X52" i="10"/>
  <c r="AJ52" i="10"/>
  <c r="J52" i="10"/>
  <c r="R52" i="10"/>
  <c r="E52" i="10"/>
  <c r="AI52" i="10"/>
  <c r="Z52" i="10"/>
  <c r="H52" i="10"/>
  <c r="I52" i="10"/>
  <c r="AL52" i="10"/>
  <c r="AD52" i="10"/>
  <c r="P52" i="10"/>
  <c r="AC52" i="10"/>
  <c r="O53" i="10"/>
  <c r="O75" i="10" s="1"/>
  <c r="J53" i="10"/>
  <c r="J75" i="10" s="1"/>
  <c r="AN53" i="10"/>
  <c r="AN75" i="10" s="1"/>
  <c r="D53" i="10"/>
  <c r="AM53" i="10"/>
  <c r="AM75" i="10" s="1"/>
  <c r="AH53" i="10"/>
  <c r="AH75" i="10" s="1"/>
  <c r="AO53" i="10"/>
  <c r="AO75" i="10" s="1"/>
  <c r="T53" i="10"/>
  <c r="T75" i="10" s="1"/>
  <c r="E53" i="10"/>
  <c r="E75" i="10" s="1"/>
  <c r="U53" i="10"/>
  <c r="U75" i="10" s="1"/>
  <c r="AF53" i="10"/>
  <c r="AF75" i="10" s="1"/>
  <c r="V53" i="10"/>
  <c r="V75" i="10" s="1"/>
  <c r="L53" i="10"/>
  <c r="L75" i="10" s="1"/>
  <c r="AG53" i="10"/>
  <c r="AG75" i="10" s="1"/>
  <c r="AC53" i="10"/>
  <c r="AC75" i="10" s="1"/>
  <c r="AP53" i="10"/>
  <c r="AP75" i="10" s="1"/>
  <c r="Z53" i="10"/>
  <c r="Z75" i="10" s="1"/>
  <c r="AL53" i="10"/>
  <c r="AL75" i="10" s="1"/>
  <c r="K53" i="10"/>
  <c r="K75" i="10" s="1"/>
  <c r="AB53" i="10"/>
  <c r="AB75" i="10" s="1"/>
  <c r="G53" i="10"/>
  <c r="G75" i="10" s="1"/>
  <c r="AJ53" i="10"/>
  <c r="AJ75" i="10" s="1"/>
  <c r="AD53" i="10"/>
  <c r="AD75" i="10" s="1"/>
  <c r="N53" i="10"/>
  <c r="N75" i="10" s="1"/>
  <c r="P53" i="10"/>
  <c r="P75" i="10" s="1"/>
  <c r="Q53" i="10"/>
  <c r="Q75" i="10" s="1"/>
  <c r="M53" i="10"/>
  <c r="M75" i="10" s="1"/>
  <c r="AE53" i="10"/>
  <c r="AE75" i="10" s="1"/>
  <c r="R53" i="10"/>
  <c r="R75" i="10" s="1"/>
  <c r="AK53" i="10"/>
  <c r="AK75" i="10" s="1"/>
  <c r="AI53" i="10"/>
  <c r="W53" i="10"/>
  <c r="W75" i="10" s="1"/>
  <c r="F53" i="10"/>
  <c r="F75" i="10" s="1"/>
  <c r="H53" i="10"/>
  <c r="H75" i="10" s="1"/>
  <c r="Y53" i="10"/>
  <c r="Y75" i="10" s="1"/>
  <c r="X53" i="10"/>
  <c r="X75" i="10" s="1"/>
  <c r="AA53" i="10"/>
  <c r="AA75" i="10" s="1"/>
  <c r="I53" i="10"/>
  <c r="I75" i="10" s="1"/>
  <c r="S53" i="10"/>
  <c r="S75" i="10" s="1"/>
  <c r="I54" i="10"/>
  <c r="I76" i="10" s="1"/>
  <c r="Q54" i="10"/>
  <c r="Q76" i="10" s="1"/>
  <c r="AI54" i="10"/>
  <c r="AI76" i="10" s="1"/>
  <c r="AH54" i="10"/>
  <c r="AH76" i="10" s="1"/>
  <c r="AK54" i="10"/>
  <c r="AK76" i="10" s="1"/>
  <c r="AP54" i="10"/>
  <c r="AP76" i="10" s="1"/>
  <c r="N54" i="10"/>
  <c r="N76" i="10" s="1"/>
  <c r="AO54" i="10"/>
  <c r="AO76" i="10" s="1"/>
  <c r="L54" i="10"/>
  <c r="L76" i="10" s="1"/>
  <c r="AG54" i="10"/>
  <c r="AG76" i="10" s="1"/>
  <c r="AA54" i="10"/>
  <c r="AA76" i="10" s="1"/>
  <c r="AM54" i="10"/>
  <c r="AM76" i="10" s="1"/>
  <c r="R54" i="10"/>
  <c r="R76" i="10" s="1"/>
  <c r="W54" i="10"/>
  <c r="W76" i="10" s="1"/>
  <c r="S54" i="10"/>
  <c r="S76" i="10" s="1"/>
  <c r="T54" i="10"/>
  <c r="T76" i="10" s="1"/>
  <c r="P54" i="10"/>
  <c r="P76" i="10" s="1"/>
  <c r="H54" i="10"/>
  <c r="H76" i="10" s="1"/>
  <c r="E54" i="10"/>
  <c r="E76" i="10" s="1"/>
  <c r="AN54" i="10"/>
  <c r="AN76" i="10" s="1"/>
  <c r="AJ54" i="10"/>
  <c r="AJ76" i="10" s="1"/>
  <c r="V54" i="10"/>
  <c r="V76" i="10" s="1"/>
  <c r="AC54" i="10"/>
  <c r="AC76" i="10" s="1"/>
  <c r="AB54" i="10"/>
  <c r="AB76" i="10" s="1"/>
  <c r="X54" i="10"/>
  <c r="X76" i="10" s="1"/>
  <c r="J54" i="10"/>
  <c r="J76" i="10" s="1"/>
  <c r="O54" i="10"/>
  <c r="O76" i="10" s="1"/>
  <c r="K54" i="10"/>
  <c r="K76" i="10" s="1"/>
  <c r="AL54" i="10"/>
  <c r="AL76" i="10" s="1"/>
  <c r="Y54" i="10"/>
  <c r="Y76" i="10" s="1"/>
  <c r="F54" i="10"/>
  <c r="F76" i="10" s="1"/>
  <c r="AE54" i="10"/>
  <c r="AE76" i="10" s="1"/>
  <c r="G54" i="10"/>
  <c r="G76" i="10" s="1"/>
  <c r="AF54" i="10"/>
  <c r="AF76" i="10" s="1"/>
  <c r="Z54" i="10"/>
  <c r="Z76" i="10" s="1"/>
  <c r="U54" i="10"/>
  <c r="U76" i="10" s="1"/>
  <c r="AD54" i="10"/>
  <c r="AD76" i="10" s="1"/>
  <c r="M54" i="10"/>
  <c r="M76" i="10" s="1"/>
  <c r="D54" i="10"/>
  <c r="H121" i="8"/>
  <c r="H135" i="8" s="1"/>
  <c r="S108" i="8"/>
  <c r="H42" i="8"/>
  <c r="Q135" i="8"/>
  <c r="Q108" i="8"/>
  <c r="R42" i="8"/>
  <c r="AD42" i="8"/>
  <c r="D170" i="6" a="1"/>
  <c r="AP172" i="6" s="1"/>
  <c r="D42" i="8"/>
  <c r="O11" i="10"/>
  <c r="AC11" i="10"/>
  <c r="K11" i="10"/>
  <c r="Q11" i="10"/>
  <c r="AG11" i="10"/>
  <c r="N11" i="10"/>
  <c r="Z11" i="10"/>
  <c r="M11" i="10"/>
  <c r="W11" i="10"/>
  <c r="AO11" i="10"/>
  <c r="D11" i="10"/>
  <c r="F11" i="10"/>
  <c r="AL11" i="10"/>
  <c r="U11" i="10"/>
  <c r="S11" i="10"/>
  <c r="AK11" i="10"/>
  <c r="P11" i="10"/>
  <c r="J11" i="10"/>
  <c r="AD11" i="10"/>
  <c r="AE11" i="10"/>
  <c r="L11" i="10"/>
  <c r="X11" i="10"/>
  <c r="AB11" i="10"/>
  <c r="T11" i="10"/>
  <c r="AP11" i="10"/>
  <c r="I11" i="10"/>
  <c r="AH11" i="10"/>
  <c r="AN11" i="10"/>
  <c r="AJ11" i="10"/>
  <c r="Y11" i="10"/>
  <c r="AI11" i="10"/>
  <c r="H11" i="10"/>
  <c r="V11" i="10"/>
  <c r="E11" i="10"/>
  <c r="AA11" i="10"/>
  <c r="G11" i="10"/>
  <c r="AF11" i="10"/>
  <c r="R11" i="10"/>
  <c r="AM11" i="10"/>
  <c r="AN12" i="10"/>
  <c r="AN34" i="10" s="1"/>
  <c r="Q12" i="10"/>
  <c r="Q34" i="10" s="1"/>
  <c r="U12" i="10"/>
  <c r="U34" i="10" s="1"/>
  <c r="W12" i="10"/>
  <c r="W34" i="10" s="1"/>
  <c r="AH12" i="10"/>
  <c r="AH34" i="10" s="1"/>
  <c r="AK12" i="10"/>
  <c r="P12" i="10"/>
  <c r="P34" i="10" s="1"/>
  <c r="N12" i="10"/>
  <c r="N34" i="10" s="1"/>
  <c r="H12" i="10"/>
  <c r="H34" i="10" s="1"/>
  <c r="AJ12" i="10"/>
  <c r="S12" i="10"/>
  <c r="S34" i="10" s="1"/>
  <c r="E12" i="10"/>
  <c r="E34" i="10" s="1"/>
  <c r="AB12" i="10"/>
  <c r="AB34" i="10" s="1"/>
  <c r="F12" i="10"/>
  <c r="F34" i="10" s="1"/>
  <c r="AE12" i="10"/>
  <c r="AA12" i="10"/>
  <c r="AA34" i="10" s="1"/>
  <c r="R12" i="10"/>
  <c r="R34" i="10" s="1"/>
  <c r="M12" i="10"/>
  <c r="M34" i="10" s="1"/>
  <c r="AF12" i="10"/>
  <c r="AF34" i="10" s="1"/>
  <c r="V12" i="10"/>
  <c r="V34" i="10" s="1"/>
  <c r="AD12" i="10"/>
  <c r="G12" i="10"/>
  <c r="G34" i="10" s="1"/>
  <c r="AP12" i="10"/>
  <c r="AM12" i="10"/>
  <c r="AO12" i="10"/>
  <c r="K12" i="10"/>
  <c r="K34" i="10" s="1"/>
  <c r="Y12" i="10"/>
  <c r="O12" i="10"/>
  <c r="O34" i="10" s="1"/>
  <c r="AC12" i="10"/>
  <c r="AG12" i="10"/>
  <c r="L12" i="10"/>
  <c r="L34" i="10" s="1"/>
  <c r="I12" i="10"/>
  <c r="I34" i="10" s="1"/>
  <c r="Z12" i="10"/>
  <c r="J12" i="10"/>
  <c r="J34" i="10" s="1"/>
  <c r="AL12" i="10"/>
  <c r="AL34" i="10" s="1"/>
  <c r="T12" i="10"/>
  <c r="T34" i="10" s="1"/>
  <c r="X12" i="10"/>
  <c r="X34" i="10" s="1"/>
  <c r="D12" i="10"/>
  <c r="AI12" i="10"/>
  <c r="AI34" i="10" s="1"/>
  <c r="F13" i="10"/>
  <c r="F35" i="10" s="1"/>
  <c r="H13" i="10"/>
  <c r="H35" i="10" s="1"/>
  <c r="AN13" i="10"/>
  <c r="AN35" i="10" s="1"/>
  <c r="O13" i="10"/>
  <c r="O35" i="10" s="1"/>
  <c r="AE13" i="10"/>
  <c r="AE35" i="10" s="1"/>
  <c r="AF13" i="10"/>
  <c r="AF35" i="10" s="1"/>
  <c r="Z13" i="10"/>
  <c r="Z35" i="10" s="1"/>
  <c r="AK13" i="10"/>
  <c r="AK35" i="10" s="1"/>
  <c r="AM13" i="10"/>
  <c r="AM35" i="10" s="1"/>
  <c r="P13" i="10"/>
  <c r="P35" i="10" s="1"/>
  <c r="AJ13" i="10"/>
  <c r="AJ35" i="10" s="1"/>
  <c r="AO13" i="10"/>
  <c r="AO35" i="10" s="1"/>
  <c r="X13" i="10"/>
  <c r="X35" i="10" s="1"/>
  <c r="L13" i="10"/>
  <c r="L35" i="10" s="1"/>
  <c r="AA13" i="10"/>
  <c r="AA35" i="10" s="1"/>
  <c r="AL13" i="10"/>
  <c r="AL35" i="10" s="1"/>
  <c r="AI13" i="10"/>
  <c r="AI35" i="10" s="1"/>
  <c r="AC13" i="10"/>
  <c r="AC35" i="10" s="1"/>
  <c r="R13" i="10"/>
  <c r="R35" i="10" s="1"/>
  <c r="AB13" i="10"/>
  <c r="AB35" i="10" s="1"/>
  <c r="V13" i="10"/>
  <c r="V35" i="10" s="1"/>
  <c r="T13" i="10"/>
  <c r="T35" i="10" s="1"/>
  <c r="AG13" i="10"/>
  <c r="AG35" i="10" s="1"/>
  <c r="AH13" i="10"/>
  <c r="AH35" i="10" s="1"/>
  <c r="Y13" i="10"/>
  <c r="Y35" i="10" s="1"/>
  <c r="U13" i="10"/>
  <c r="U35" i="10" s="1"/>
  <c r="W13" i="10"/>
  <c r="W35" i="10" s="1"/>
  <c r="M13" i="10"/>
  <c r="M35" i="10" s="1"/>
  <c r="K13" i="10"/>
  <c r="K35" i="10" s="1"/>
  <c r="AP13" i="10"/>
  <c r="AP35" i="10" s="1"/>
  <c r="S13" i="10"/>
  <c r="S35" i="10" s="1"/>
  <c r="G13" i="10"/>
  <c r="G35" i="10" s="1"/>
  <c r="Q13" i="10"/>
  <c r="Q35" i="10" s="1"/>
  <c r="E13" i="10"/>
  <c r="E35" i="10" s="1"/>
  <c r="N13" i="10"/>
  <c r="N35" i="10" s="1"/>
  <c r="D13" i="10"/>
  <c r="AD13" i="10"/>
  <c r="AD35" i="10" s="1"/>
  <c r="I13" i="10"/>
  <c r="I35" i="10" s="1"/>
  <c r="J13" i="10"/>
  <c r="J35" i="10" s="1"/>
  <c r="AI92" i="6"/>
  <c r="AI61" i="8"/>
  <c r="G94" i="14" s="1"/>
  <c r="AI88" i="8"/>
  <c r="AM88" i="8"/>
  <c r="AM61" i="8"/>
  <c r="G98" i="14" s="1"/>
  <c r="AD88" i="8"/>
  <c r="AD61" i="8"/>
  <c r="G89" i="14" s="1"/>
  <c r="Q61" i="8"/>
  <c r="G76" i="14" s="1"/>
  <c r="Q88" i="8"/>
  <c r="G92" i="6"/>
  <c r="G61" i="8"/>
  <c r="G66" i="14" s="1"/>
  <c r="G88" i="8"/>
  <c r="F61" i="8"/>
  <c r="G65" i="14" s="1"/>
  <c r="F88" i="8"/>
  <c r="AO88" i="8"/>
  <c r="AO61" i="8"/>
  <c r="G100" i="14" s="1"/>
  <c r="AF129" i="11"/>
  <c r="AF88" i="8"/>
  <c r="AF61" i="8"/>
  <c r="G91" i="14" s="1"/>
  <c r="AP61" i="8"/>
  <c r="G101" i="14" s="1"/>
  <c r="AP88" i="8"/>
  <c r="J121" i="8"/>
  <c r="J75" i="8"/>
  <c r="M69" i="14" s="1"/>
  <c r="AC178" i="9"/>
  <c r="AC200" i="9" s="1"/>
  <c r="AC75" i="8"/>
  <c r="M88" i="14" s="1"/>
  <c r="Y75" i="8"/>
  <c r="M84" i="14" s="1"/>
  <c r="L121" i="8"/>
  <c r="L75" i="8"/>
  <c r="M71" i="14" s="1"/>
  <c r="M139" i="6"/>
  <c r="M75" i="8"/>
  <c r="M72" i="14" s="1"/>
  <c r="V75" i="8"/>
  <c r="M81" i="14" s="1"/>
  <c r="N121" i="8"/>
  <c r="N75" i="8"/>
  <c r="M73" i="14" s="1"/>
  <c r="AH75" i="8"/>
  <c r="M93" i="14" s="1"/>
  <c r="AG75" i="8"/>
  <c r="M92" i="14" s="1"/>
  <c r="L107" i="8"/>
  <c r="AG107" i="8"/>
  <c r="AI42" i="8"/>
  <c r="D45" i="8" a="1"/>
  <c r="X42" i="8"/>
  <c r="R121" i="8"/>
  <c r="Z121" i="8"/>
  <c r="K121" i="8"/>
  <c r="M121" i="8"/>
  <c r="O107" i="8"/>
  <c r="N42" i="8"/>
  <c r="K42" i="8"/>
  <c r="AL107" i="8"/>
  <c r="AK42" i="8"/>
  <c r="Y107" i="8"/>
  <c r="V121" i="8"/>
  <c r="I121" i="8"/>
  <c r="AG121" i="8"/>
  <c r="AH107" i="8"/>
  <c r="Z42" i="8"/>
  <c r="P107" i="8"/>
  <c r="AA42" i="8"/>
  <c r="I107" i="8"/>
  <c r="T42" i="8"/>
  <c r="AJ121" i="8"/>
  <c r="D121" i="8"/>
  <c r="N52" i="11"/>
  <c r="R52" i="11"/>
  <c r="AA52" i="11"/>
  <c r="U52" i="11"/>
  <c r="Z52" i="11"/>
  <c r="L52" i="11"/>
  <c r="O52" i="11"/>
  <c r="AC52" i="11"/>
  <c r="W52" i="11"/>
  <c r="AK52" i="11"/>
  <c r="AO52" i="11"/>
  <c r="X52" i="11"/>
  <c r="J52" i="11"/>
  <c r="AE52" i="11"/>
  <c r="AH52" i="11"/>
  <c r="M52" i="11"/>
  <c r="AD52" i="11"/>
  <c r="AP52" i="11"/>
  <c r="P52" i="11"/>
  <c r="AJ52" i="11"/>
  <c r="D52" i="11"/>
  <c r="K52" i="11"/>
  <c r="E52" i="11"/>
  <c r="V52" i="11"/>
  <c r="AI52" i="11"/>
  <c r="AN52" i="11"/>
  <c r="Y52" i="11"/>
  <c r="S52" i="11"/>
  <c r="AG52" i="11"/>
  <c r="AB52" i="11"/>
  <c r="AM52" i="11"/>
  <c r="F52" i="11"/>
  <c r="H52" i="11"/>
  <c r="I52" i="11"/>
  <c r="G52" i="11"/>
  <c r="AL52" i="11"/>
  <c r="Q52" i="11"/>
  <c r="T52" i="11"/>
  <c r="AF52" i="11"/>
  <c r="O53" i="11"/>
  <c r="O75" i="11" s="1"/>
  <c r="AJ53" i="11"/>
  <c r="AJ75" i="11" s="1"/>
  <c r="D53" i="11"/>
  <c r="N53" i="11"/>
  <c r="N75" i="11" s="1"/>
  <c r="T53" i="11"/>
  <c r="T75" i="11" s="1"/>
  <c r="Z53" i="11"/>
  <c r="I53" i="11"/>
  <c r="I75" i="11" s="1"/>
  <c r="AH53" i="11"/>
  <c r="AH75" i="11" s="1"/>
  <c r="AL53" i="11"/>
  <c r="AN53" i="11"/>
  <c r="AK53" i="11"/>
  <c r="AK75" i="11" s="1"/>
  <c r="AG53" i="11"/>
  <c r="V53" i="11"/>
  <c r="V75" i="11" s="1"/>
  <c r="AM53" i="11"/>
  <c r="AM75" i="11" s="1"/>
  <c r="G53" i="11"/>
  <c r="G75" i="11" s="1"/>
  <c r="AA53" i="11"/>
  <c r="AA75" i="11" s="1"/>
  <c r="AF53" i="11"/>
  <c r="AF75" i="11" s="1"/>
  <c r="P53" i="11"/>
  <c r="P75" i="11" s="1"/>
  <c r="AP53" i="11"/>
  <c r="AP75" i="11" s="1"/>
  <c r="S53" i="11"/>
  <c r="S75" i="11" s="1"/>
  <c r="Y53" i="11"/>
  <c r="Y75" i="11" s="1"/>
  <c r="H53" i="11"/>
  <c r="H75" i="11" s="1"/>
  <c r="K53" i="11"/>
  <c r="K75" i="11" s="1"/>
  <c r="X53" i="11"/>
  <c r="X75" i="11" s="1"/>
  <c r="R53" i="11"/>
  <c r="R75" i="11" s="1"/>
  <c r="AD53" i="11"/>
  <c r="AI53" i="11"/>
  <c r="AI75" i="11" s="1"/>
  <c r="M53" i="11"/>
  <c r="M75" i="11" s="1"/>
  <c r="W53" i="11"/>
  <c r="W75" i="11" s="1"/>
  <c r="Q53" i="11"/>
  <c r="Q75" i="11" s="1"/>
  <c r="AE53" i="11"/>
  <c r="AE75" i="11" s="1"/>
  <c r="U53" i="11"/>
  <c r="U75" i="11" s="1"/>
  <c r="L53" i="11"/>
  <c r="L75" i="11" s="1"/>
  <c r="F53" i="11"/>
  <c r="F75" i="11" s="1"/>
  <c r="AC53" i="11"/>
  <c r="AC75" i="11" s="1"/>
  <c r="AB53" i="11"/>
  <c r="AB75" i="11" s="1"/>
  <c r="AO53" i="11"/>
  <c r="AO75" i="11" s="1"/>
  <c r="J53" i="11"/>
  <c r="J75" i="11" s="1"/>
  <c r="E53" i="11"/>
  <c r="E75" i="11" s="1"/>
  <c r="R54" i="11"/>
  <c r="R76" i="11" s="1"/>
  <c r="AF54" i="11"/>
  <c r="AF76" i="11" s="1"/>
  <c r="U54" i="11"/>
  <c r="U76" i="11" s="1"/>
  <c r="AB54" i="11"/>
  <c r="AB76" i="11" s="1"/>
  <c r="J54" i="11"/>
  <c r="J76" i="11" s="1"/>
  <c r="S54" i="11"/>
  <c r="S76" i="11" s="1"/>
  <c r="I54" i="11"/>
  <c r="I76" i="11" s="1"/>
  <c r="T54" i="11"/>
  <c r="T76" i="11" s="1"/>
  <c r="AK54" i="11"/>
  <c r="AK76" i="11" s="1"/>
  <c r="AP54" i="11"/>
  <c r="AP76" i="11" s="1"/>
  <c r="AD54" i="11"/>
  <c r="AD76" i="11" s="1"/>
  <c r="Y54" i="11"/>
  <c r="Y76" i="11" s="1"/>
  <c r="AJ54" i="11"/>
  <c r="AJ76" i="11" s="1"/>
  <c r="AE54" i="11"/>
  <c r="AE76" i="11" s="1"/>
  <c r="G54" i="11"/>
  <c r="G76" i="11" s="1"/>
  <c r="P54" i="11"/>
  <c r="P76" i="11" s="1"/>
  <c r="L54" i="11"/>
  <c r="L76" i="11" s="1"/>
  <c r="O54" i="11"/>
  <c r="O76" i="11" s="1"/>
  <c r="AG54" i="11"/>
  <c r="AG76" i="11" s="1"/>
  <c r="AM54" i="11"/>
  <c r="AM76" i="11" s="1"/>
  <c r="AH54" i="11"/>
  <c r="AH76" i="11" s="1"/>
  <c r="AL54" i="11"/>
  <c r="AL76" i="11" s="1"/>
  <c r="F54" i="11"/>
  <c r="F76" i="11" s="1"/>
  <c r="V54" i="11"/>
  <c r="V76" i="11" s="1"/>
  <c r="Z54" i="11"/>
  <c r="Z76" i="11" s="1"/>
  <c r="AC54" i="11"/>
  <c r="AC76" i="11" s="1"/>
  <c r="X54" i="11"/>
  <c r="X76" i="11" s="1"/>
  <c r="W54" i="11"/>
  <c r="W76" i="11" s="1"/>
  <c r="E54" i="11"/>
  <c r="E76" i="11" s="1"/>
  <c r="K54" i="11"/>
  <c r="K76" i="11" s="1"/>
  <c r="AN54" i="11"/>
  <c r="AN76" i="11" s="1"/>
  <c r="N54" i="11"/>
  <c r="N76" i="11" s="1"/>
  <c r="Q54" i="11"/>
  <c r="Q76" i="11" s="1"/>
  <c r="AI54" i="11"/>
  <c r="AI76" i="11" s="1"/>
  <c r="AO54" i="11"/>
  <c r="AO76" i="11" s="1"/>
  <c r="M54" i="11"/>
  <c r="M76" i="11" s="1"/>
  <c r="H54" i="11"/>
  <c r="H76" i="11" s="1"/>
  <c r="AA54" i="11"/>
  <c r="AA76" i="11" s="1"/>
  <c r="D54" i="11"/>
  <c r="AK95" i="9" l="1"/>
  <c r="W129" i="6"/>
  <c r="W131" i="6"/>
  <c r="W130" i="6"/>
  <c r="W84" i="6"/>
  <c r="W83" i="6"/>
  <c r="W82" i="6"/>
  <c r="AJ172" i="11"/>
  <c r="AJ194" i="11" s="1"/>
  <c r="AJ261" i="11" s="1"/>
  <c r="AJ130" i="10"/>
  <c r="AJ152" i="10" s="1"/>
  <c r="AM137" i="9"/>
  <c r="AM159" i="9" s="1"/>
  <c r="AL139" i="6"/>
  <c r="K137" i="9"/>
  <c r="K159" i="9" s="1"/>
  <c r="K254" i="9" s="1"/>
  <c r="AH268" i="9"/>
  <c r="V139" i="6"/>
  <c r="AD137" i="9"/>
  <c r="AD159" i="9" s="1"/>
  <c r="V137" i="9"/>
  <c r="V159" i="9" s="1"/>
  <c r="V254" i="9" s="1"/>
  <c r="J129" i="11"/>
  <c r="J151" i="11" s="1"/>
  <c r="J247" i="11" s="1"/>
  <c r="AP139" i="6"/>
  <c r="Z139" i="6"/>
  <c r="AB139" i="6"/>
  <c r="O139" i="6"/>
  <c r="F260" i="10"/>
  <c r="X95" i="10"/>
  <c r="G95" i="10"/>
  <c r="AL95" i="10"/>
  <c r="O95" i="10"/>
  <c r="G95" i="9"/>
  <c r="M126" i="6"/>
  <c r="N126" i="6"/>
  <c r="W126" i="6"/>
  <c r="T79" i="6"/>
  <c r="K126" i="6"/>
  <c r="J126" i="6"/>
  <c r="I20" i="8"/>
  <c r="Q20" i="8"/>
  <c r="Q79" i="6"/>
  <c r="O79" i="6"/>
  <c r="T20" i="8"/>
  <c r="Z95" i="9"/>
  <c r="M95" i="9"/>
  <c r="F95" i="9"/>
  <c r="F126" i="6"/>
  <c r="G126" i="6"/>
  <c r="I126" i="6"/>
  <c r="U20" i="8"/>
  <c r="P20" i="8"/>
  <c r="V20" i="8"/>
  <c r="L95" i="9"/>
  <c r="E20" i="8"/>
  <c r="O20" i="8"/>
  <c r="AH95" i="10"/>
  <c r="H95" i="9"/>
  <c r="N34" i="8"/>
  <c r="F34" i="8"/>
  <c r="E34" i="8"/>
  <c r="I34" i="8"/>
  <c r="U34" i="8"/>
  <c r="P34" i="8"/>
  <c r="S126" i="6"/>
  <c r="V79" i="6"/>
  <c r="G79" i="6"/>
  <c r="M79" i="6"/>
  <c r="J79" i="6"/>
  <c r="H20" i="8"/>
  <c r="U79" i="6"/>
  <c r="L34" i="8"/>
  <c r="R34" i="8"/>
  <c r="M34" i="8"/>
  <c r="T34" i="8"/>
  <c r="AP79" i="6"/>
  <c r="AF79" i="6"/>
  <c r="AA79" i="6"/>
  <c r="AB79" i="6"/>
  <c r="AH79" i="6"/>
  <c r="U126" i="6"/>
  <c r="AB126" i="6"/>
  <c r="AN126" i="6"/>
  <c r="G20" i="8"/>
  <c r="G136" i="8"/>
  <c r="AO136" i="8"/>
  <c r="AG75" i="11"/>
  <c r="AF74" i="11"/>
  <c r="AF55" i="11"/>
  <c r="E74" i="11"/>
  <c r="E55" i="11"/>
  <c r="AJ122" i="8"/>
  <c r="Z172" i="6"/>
  <c r="AM89" i="8"/>
  <c r="D14" i="10"/>
  <c r="D35" i="10"/>
  <c r="M95" i="10"/>
  <c r="AB95" i="10"/>
  <c r="AO95" i="10"/>
  <c r="AL94" i="10"/>
  <c r="AF94" i="10"/>
  <c r="AE34" i="10"/>
  <c r="P94" i="10"/>
  <c r="R33" i="10"/>
  <c r="R14" i="10"/>
  <c r="Y33" i="10"/>
  <c r="Y14" i="10"/>
  <c r="J33" i="10"/>
  <c r="J14" i="10"/>
  <c r="AO33" i="10"/>
  <c r="AO14" i="10"/>
  <c r="AK74" i="10"/>
  <c r="AK55" i="10"/>
  <c r="N64" i="8"/>
  <c r="P64" i="8"/>
  <c r="O64" i="8"/>
  <c r="L64" i="8"/>
  <c r="S64" i="8"/>
  <c r="F64" i="8"/>
  <c r="U64" i="8"/>
  <c r="V64" i="8"/>
  <c r="H64" i="8"/>
  <c r="D64" i="8"/>
  <c r="T64" i="8"/>
  <c r="J64" i="8"/>
  <c r="K64" i="8"/>
  <c r="I64" i="8"/>
  <c r="Q64" i="8"/>
  <c r="M64" i="8"/>
  <c r="E64" i="8"/>
  <c r="R64" i="8"/>
  <c r="G64" i="8"/>
  <c r="U65" i="8"/>
  <c r="H65" i="8"/>
  <c r="T65" i="8"/>
  <c r="Q65" i="8"/>
  <c r="D65" i="8"/>
  <c r="N65" i="8"/>
  <c r="J65" i="8"/>
  <c r="O65" i="8"/>
  <c r="E65" i="8"/>
  <c r="K65" i="8"/>
  <c r="S65" i="8"/>
  <c r="L65" i="8"/>
  <c r="V65" i="8"/>
  <c r="G65" i="8"/>
  <c r="P65" i="8"/>
  <c r="R65" i="8"/>
  <c r="F65" i="8"/>
  <c r="M65" i="8"/>
  <c r="I65" i="8"/>
  <c r="V66" i="8"/>
  <c r="T66" i="8"/>
  <c r="U66" i="8"/>
  <c r="N66" i="8"/>
  <c r="S66" i="8"/>
  <c r="J66" i="8"/>
  <c r="Q66" i="8"/>
  <c r="I66" i="8"/>
  <c r="I67" i="8" s="1"/>
  <c r="R66" i="8"/>
  <c r="M66" i="8"/>
  <c r="G66" i="8"/>
  <c r="F66" i="8"/>
  <c r="O66" i="8"/>
  <c r="O67" i="8" s="1"/>
  <c r="L66" i="8"/>
  <c r="H66" i="8"/>
  <c r="H67" i="8" s="1"/>
  <c r="P66" i="8"/>
  <c r="P67" i="8" s="1"/>
  <c r="K66" i="8"/>
  <c r="E66" i="8"/>
  <c r="I89" i="8"/>
  <c r="AA95" i="9"/>
  <c r="S94" i="9"/>
  <c r="J94" i="9"/>
  <c r="Y34" i="9"/>
  <c r="AA34" i="9"/>
  <c r="AI33" i="9"/>
  <c r="AI14" i="9"/>
  <c r="AD33" i="9"/>
  <c r="AD14" i="9"/>
  <c r="F33" i="9"/>
  <c r="F14" i="9"/>
  <c r="AJ33" i="9"/>
  <c r="AJ14" i="9"/>
  <c r="AL74" i="9"/>
  <c r="AL55" i="9"/>
  <c r="P78" i="8"/>
  <c r="O78" i="8"/>
  <c r="G78" i="8"/>
  <c r="U78" i="8"/>
  <c r="V78" i="8"/>
  <c r="I78" i="8"/>
  <c r="L78" i="8"/>
  <c r="N78" i="8"/>
  <c r="R78" i="8"/>
  <c r="H78" i="8"/>
  <c r="D78" i="8"/>
  <c r="Q78" i="8"/>
  <c r="E78" i="8"/>
  <c r="S78" i="8"/>
  <c r="J78" i="8"/>
  <c r="F78" i="8"/>
  <c r="T78" i="8"/>
  <c r="M78" i="8"/>
  <c r="K78" i="8"/>
  <c r="K79" i="8"/>
  <c r="D79" i="8"/>
  <c r="U79" i="8"/>
  <c r="M79" i="8"/>
  <c r="S79" i="8"/>
  <c r="Q79" i="8"/>
  <c r="E79" i="8"/>
  <c r="P79" i="8"/>
  <c r="J79" i="8"/>
  <c r="V79" i="8"/>
  <c r="H79" i="8"/>
  <c r="N79" i="8"/>
  <c r="I79" i="8"/>
  <c r="F79" i="8"/>
  <c r="R79" i="8"/>
  <c r="T79" i="8"/>
  <c r="O79" i="8"/>
  <c r="G79" i="8"/>
  <c r="L79" i="8"/>
  <c r="Q80" i="8"/>
  <c r="U80" i="8"/>
  <c r="N80" i="8"/>
  <c r="K80" i="8"/>
  <c r="V80" i="8"/>
  <c r="H80" i="8"/>
  <c r="M80" i="8"/>
  <c r="R80" i="8"/>
  <c r="J80" i="8"/>
  <c r="L80" i="8"/>
  <c r="D80" i="8"/>
  <c r="T80" i="8"/>
  <c r="E80" i="8"/>
  <c r="I80" i="8"/>
  <c r="P80" i="8"/>
  <c r="O80" i="8"/>
  <c r="G80" i="8"/>
  <c r="F80" i="8"/>
  <c r="S80" i="8"/>
  <c r="D176" i="9"/>
  <c r="AP176" i="9"/>
  <c r="F176" i="9"/>
  <c r="AA176" i="9"/>
  <c r="AF176" i="9"/>
  <c r="AI176" i="9"/>
  <c r="P176" i="9"/>
  <c r="AJ176" i="9"/>
  <c r="AJ198" i="9" s="1"/>
  <c r="M176" i="9"/>
  <c r="AO176" i="9"/>
  <c r="AC176" i="9"/>
  <c r="O176" i="9"/>
  <c r="AE176" i="9"/>
  <c r="AE198" i="9" s="1"/>
  <c r="J176" i="9"/>
  <c r="AM176" i="9"/>
  <c r="AM198" i="9" s="1"/>
  <c r="AH176" i="9"/>
  <c r="AK176" i="9"/>
  <c r="L176" i="9"/>
  <c r="H176" i="9"/>
  <c r="S176" i="9"/>
  <c r="AB176" i="9"/>
  <c r="I176" i="9"/>
  <c r="AN176" i="9"/>
  <c r="X176" i="9"/>
  <c r="K176" i="9"/>
  <c r="T176" i="9"/>
  <c r="W176" i="9"/>
  <c r="Z176" i="9"/>
  <c r="Y176" i="9"/>
  <c r="N176" i="9"/>
  <c r="U176" i="9"/>
  <c r="AG176" i="9"/>
  <c r="R176" i="9"/>
  <c r="AD176" i="9"/>
  <c r="Q176" i="9"/>
  <c r="AL176" i="9"/>
  <c r="AL198" i="9" s="1"/>
  <c r="G176" i="9"/>
  <c r="V176" i="9"/>
  <c r="E176" i="9"/>
  <c r="AJ177" i="9"/>
  <c r="AJ199" i="9" s="1"/>
  <c r="T177" i="9"/>
  <c r="T199" i="9" s="1"/>
  <c r="T267" i="9" s="1"/>
  <c r="D177" i="9"/>
  <c r="O177" i="9"/>
  <c r="O199" i="9" s="1"/>
  <c r="O267" i="9" s="1"/>
  <c r="U177" i="9"/>
  <c r="U199" i="9" s="1"/>
  <c r="U267" i="9" s="1"/>
  <c r="AA177" i="9"/>
  <c r="AA199" i="9" s="1"/>
  <c r="AG177" i="9"/>
  <c r="AG199" i="9" s="1"/>
  <c r="AF177" i="9"/>
  <c r="AF199" i="9" s="1"/>
  <c r="AF267" i="9" s="1"/>
  <c r="P177" i="9"/>
  <c r="P199" i="9" s="1"/>
  <c r="P267" i="9" s="1"/>
  <c r="G177" i="9"/>
  <c r="G199" i="9" s="1"/>
  <c r="G267" i="9" s="1"/>
  <c r="M177" i="9"/>
  <c r="M199" i="9" s="1"/>
  <c r="M267" i="9" s="1"/>
  <c r="Y177" i="9"/>
  <c r="Y199" i="9" s="1"/>
  <c r="Y267" i="9" s="1"/>
  <c r="AB177" i="9"/>
  <c r="AB199" i="9" s="1"/>
  <c r="AB267" i="9" s="1"/>
  <c r="L177" i="9"/>
  <c r="L199" i="9" s="1"/>
  <c r="L267" i="9" s="1"/>
  <c r="AE177" i="9"/>
  <c r="AE199" i="9" s="1"/>
  <c r="AE267" i="9" s="1"/>
  <c r="AK177" i="9"/>
  <c r="AK199" i="9" s="1"/>
  <c r="AK267" i="9" s="1"/>
  <c r="E177" i="9"/>
  <c r="E199" i="9" s="1"/>
  <c r="E267" i="9" s="1"/>
  <c r="H177" i="9"/>
  <c r="H199" i="9" s="1"/>
  <c r="H267" i="9" s="1"/>
  <c r="AH177" i="9"/>
  <c r="AH199" i="9" s="1"/>
  <c r="AH267" i="9" s="1"/>
  <c r="W177" i="9"/>
  <c r="W199" i="9" s="1"/>
  <c r="W267" i="9" s="1"/>
  <c r="AC177" i="9"/>
  <c r="AC199" i="9" s="1"/>
  <c r="AC267" i="9" s="1"/>
  <c r="AI177" i="9"/>
  <c r="AI199" i="9" s="1"/>
  <c r="AI267" i="9" s="1"/>
  <c r="AO177" i="9"/>
  <c r="AO199" i="9" s="1"/>
  <c r="AD177" i="9"/>
  <c r="AD199" i="9" s="1"/>
  <c r="N177" i="9"/>
  <c r="N199" i="9" s="1"/>
  <c r="N267" i="9" s="1"/>
  <c r="K177" i="9"/>
  <c r="K199" i="9" s="1"/>
  <c r="K267" i="9" s="1"/>
  <c r="I177" i="9"/>
  <c r="I199" i="9" s="1"/>
  <c r="I267" i="9" s="1"/>
  <c r="AP177" i="9"/>
  <c r="AP199" i="9" s="1"/>
  <c r="AP267" i="9" s="1"/>
  <c r="Z177" i="9"/>
  <c r="Z199" i="9" s="1"/>
  <c r="Z267" i="9" s="1"/>
  <c r="J177" i="9"/>
  <c r="J199" i="9" s="1"/>
  <c r="J267" i="9" s="1"/>
  <c r="AL177" i="9"/>
  <c r="AL199" i="9" s="1"/>
  <c r="V177" i="9"/>
  <c r="V199" i="9" s="1"/>
  <c r="V267" i="9" s="1"/>
  <c r="F177" i="9"/>
  <c r="F199" i="9" s="1"/>
  <c r="F267" i="9" s="1"/>
  <c r="Q177" i="9"/>
  <c r="Q199" i="9" s="1"/>
  <c r="Q267" i="9" s="1"/>
  <c r="R177" i="9"/>
  <c r="R199" i="9" s="1"/>
  <c r="R267" i="9" s="1"/>
  <c r="AM177" i="9"/>
  <c r="AM199" i="9" s="1"/>
  <c r="AM267" i="9" s="1"/>
  <c r="S177" i="9"/>
  <c r="S199" i="9" s="1"/>
  <c r="S267" i="9" s="1"/>
  <c r="AN177" i="9"/>
  <c r="AN199" i="9" s="1"/>
  <c r="AN267" i="9" s="1"/>
  <c r="X177" i="9"/>
  <c r="X199" i="9" s="1"/>
  <c r="X267" i="9" s="1"/>
  <c r="AK178" i="9"/>
  <c r="AK200" i="9" s="1"/>
  <c r="AK268" i="9" s="1"/>
  <c r="W178" i="9"/>
  <c r="W200" i="9" s="1"/>
  <c r="W268" i="9" s="1"/>
  <c r="G178" i="9"/>
  <c r="G200" i="9" s="1"/>
  <c r="G268" i="9" s="1"/>
  <c r="H178" i="9"/>
  <c r="H200" i="9" s="1"/>
  <c r="S178" i="9"/>
  <c r="S200" i="9" s="1"/>
  <c r="S268" i="9" s="1"/>
  <c r="AF178" i="9"/>
  <c r="AF200" i="9" s="1"/>
  <c r="AF268" i="9" s="1"/>
  <c r="D178" i="9"/>
  <c r="R178" i="9"/>
  <c r="R200" i="9" s="1"/>
  <c r="R268" i="9" s="1"/>
  <c r="AJ178" i="9"/>
  <c r="O178" i="9"/>
  <c r="O200" i="9" s="1"/>
  <c r="O268" i="9" s="1"/>
  <c r="AM178" i="9"/>
  <c r="AO178" i="9"/>
  <c r="AO200" i="9" s="1"/>
  <c r="AO268" i="9" s="1"/>
  <c r="AB178" i="9"/>
  <c r="AB200" i="9" s="1"/>
  <c r="AB268" i="9" s="1"/>
  <c r="AA178" i="9"/>
  <c r="AA200" i="9" s="1"/>
  <c r="AA268" i="9" s="1"/>
  <c r="Y178" i="9"/>
  <c r="Z178" i="9"/>
  <c r="Z200" i="9" s="1"/>
  <c r="Z268" i="9" s="1"/>
  <c r="AL178" i="9"/>
  <c r="M178" i="9"/>
  <c r="M200" i="9" s="1"/>
  <c r="M268" i="9" s="1"/>
  <c r="AD178" i="9"/>
  <c r="AE178" i="9"/>
  <c r="T178" i="9"/>
  <c r="T200" i="9" s="1"/>
  <c r="T268" i="9" s="1"/>
  <c r="L178" i="9"/>
  <c r="L200" i="9" s="1"/>
  <c r="L268" i="9" s="1"/>
  <c r="Q178" i="9"/>
  <c r="Q200" i="9" s="1"/>
  <c r="Q219" i="9" s="1"/>
  <c r="F178" i="9"/>
  <c r="F200" i="9" s="1"/>
  <c r="F268" i="9" s="1"/>
  <c r="P178" i="9"/>
  <c r="P200" i="9" s="1"/>
  <c r="X178" i="9"/>
  <c r="AN178" i="9"/>
  <c r="AN200" i="9" s="1"/>
  <c r="AN268" i="9" s="1"/>
  <c r="E178" i="9"/>
  <c r="E200" i="9" s="1"/>
  <c r="E268" i="9" s="1"/>
  <c r="AP178" i="9"/>
  <c r="U178" i="9"/>
  <c r="U200" i="9" s="1"/>
  <c r="U268" i="9" s="1"/>
  <c r="J178" i="9"/>
  <c r="J200" i="9" s="1"/>
  <c r="J268" i="9" s="1"/>
  <c r="N178" i="9"/>
  <c r="N200" i="9" s="1"/>
  <c r="N268" i="9" s="1"/>
  <c r="V178" i="9"/>
  <c r="V200" i="9" s="1"/>
  <c r="V268" i="9" s="1"/>
  <c r="P89" i="8"/>
  <c r="D184" i="6" a="1"/>
  <c r="L186" i="6" s="1"/>
  <c r="D89" i="8"/>
  <c r="Q90" i="6"/>
  <c r="J90" i="6"/>
  <c r="AP90" i="6"/>
  <c r="N90" i="6"/>
  <c r="AA90" i="6"/>
  <c r="AJ90" i="6"/>
  <c r="X90" i="6"/>
  <c r="K90" i="6"/>
  <c r="AI90" i="6"/>
  <c r="F90" i="6"/>
  <c r="P90" i="6"/>
  <c r="AF90" i="6"/>
  <c r="L90" i="6"/>
  <c r="AG90" i="6"/>
  <c r="G90" i="6"/>
  <c r="Y90" i="6"/>
  <c r="AH90" i="6"/>
  <c r="H90" i="6"/>
  <c r="I90" i="6"/>
  <c r="AL90" i="6"/>
  <c r="AE90" i="6"/>
  <c r="AM90" i="6"/>
  <c r="S90" i="6"/>
  <c r="O90" i="6"/>
  <c r="W90" i="6"/>
  <c r="T90" i="6"/>
  <c r="AK90" i="6"/>
  <c r="AN90" i="6"/>
  <c r="R90" i="6"/>
  <c r="U90" i="6"/>
  <c r="AB90" i="6"/>
  <c r="E90" i="6"/>
  <c r="AD90" i="6"/>
  <c r="V90" i="6"/>
  <c r="Z90" i="6"/>
  <c r="AC90" i="6"/>
  <c r="AO90" i="6"/>
  <c r="M90" i="6"/>
  <c r="D90" i="6"/>
  <c r="K91" i="6"/>
  <c r="AO91" i="6"/>
  <c r="AL91" i="6"/>
  <c r="AH91" i="6"/>
  <c r="F91" i="6"/>
  <c r="Y91" i="6"/>
  <c r="AD91" i="6"/>
  <c r="P91" i="6"/>
  <c r="U91" i="6"/>
  <c r="AN91" i="6"/>
  <c r="E91" i="6"/>
  <c r="Z91" i="6"/>
  <c r="H91" i="6"/>
  <c r="AB91" i="6"/>
  <c r="O91" i="6"/>
  <c r="W91" i="6"/>
  <c r="AE91" i="6"/>
  <c r="X91" i="6"/>
  <c r="AM91" i="6"/>
  <c r="S91" i="6"/>
  <c r="AA91" i="6"/>
  <c r="AJ91" i="6"/>
  <c r="AP91" i="6"/>
  <c r="N91" i="6"/>
  <c r="D91" i="6"/>
  <c r="L91" i="6"/>
  <c r="V91" i="6"/>
  <c r="J91" i="6"/>
  <c r="R91" i="6"/>
  <c r="AC91" i="6"/>
  <c r="M91" i="6"/>
  <c r="AK91" i="6"/>
  <c r="AG91" i="6"/>
  <c r="T91" i="6"/>
  <c r="I91" i="6"/>
  <c r="AI91" i="6"/>
  <c r="G91" i="6"/>
  <c r="AF91" i="6"/>
  <c r="Q91" i="6"/>
  <c r="AN92" i="6"/>
  <c r="V92" i="6"/>
  <c r="X92" i="6"/>
  <c r="E92" i="6"/>
  <c r="AJ92" i="6"/>
  <c r="P92" i="6"/>
  <c r="U92" i="6"/>
  <c r="N92" i="6"/>
  <c r="AH92" i="6"/>
  <c r="J92" i="6"/>
  <c r="L92" i="6"/>
  <c r="L93" i="6" s="1"/>
  <c r="Y92" i="6"/>
  <c r="AF92" i="6"/>
  <c r="AG92" i="6"/>
  <c r="D92" i="6"/>
  <c r="AB92" i="6"/>
  <c r="AD92" i="6"/>
  <c r="AK92" i="6"/>
  <c r="AM92" i="6"/>
  <c r="AC92" i="6"/>
  <c r="S92" i="6"/>
  <c r="S93" i="6" s="1"/>
  <c r="AP92" i="6"/>
  <c r="R92" i="6"/>
  <c r="Q92" i="6"/>
  <c r="K92" i="6"/>
  <c r="M92" i="6"/>
  <c r="Z92" i="6"/>
  <c r="T92" i="6"/>
  <c r="I92" i="6"/>
  <c r="H89" i="8"/>
  <c r="AL92" i="6"/>
  <c r="M89" i="8"/>
  <c r="O92" i="6"/>
  <c r="L89" i="8"/>
  <c r="I95" i="11"/>
  <c r="L95" i="11"/>
  <c r="L247" i="11"/>
  <c r="P95" i="11"/>
  <c r="Z95" i="11"/>
  <c r="F95" i="11"/>
  <c r="AC95" i="11"/>
  <c r="O95" i="11"/>
  <c r="AO95" i="11"/>
  <c r="AM95" i="11"/>
  <c r="R95" i="11"/>
  <c r="AC34" i="11"/>
  <c r="AC506" i="6" s="1"/>
  <c r="I512" i="6" s="1"/>
  <c r="N94" i="11"/>
  <c r="AF34" i="11"/>
  <c r="AF506" i="6" s="1"/>
  <c r="L512" i="6" s="1"/>
  <c r="AH34" i="11"/>
  <c r="AH506" i="6" s="1"/>
  <c r="N512" i="6" s="1"/>
  <c r="P94" i="11"/>
  <c r="T33" i="11"/>
  <c r="T505" i="6" s="1"/>
  <c r="T14" i="11"/>
  <c r="Q33" i="11"/>
  <c r="Q505" i="6" s="1"/>
  <c r="Q14" i="11"/>
  <c r="E33" i="11"/>
  <c r="E505" i="6" s="1"/>
  <c r="E14" i="11"/>
  <c r="W33" i="11"/>
  <c r="W505" i="6" s="1"/>
  <c r="W14" i="11"/>
  <c r="AI33" i="11"/>
  <c r="AI505" i="6" s="1"/>
  <c r="O511" i="6" s="1"/>
  <c r="AI14" i="11"/>
  <c r="Z33" i="11"/>
  <c r="Z505" i="6" s="1"/>
  <c r="F511" i="6" s="1"/>
  <c r="Z14" i="11"/>
  <c r="F33" i="11"/>
  <c r="F505" i="6" s="1"/>
  <c r="F14" i="11"/>
  <c r="AE33" i="11"/>
  <c r="AE505" i="6" s="1"/>
  <c r="K511" i="6" s="1"/>
  <c r="AE14" i="11"/>
  <c r="AF33" i="11"/>
  <c r="AF505" i="6" s="1"/>
  <c r="L511" i="6" s="1"/>
  <c r="AF14" i="11"/>
  <c r="S33" i="11"/>
  <c r="S505" i="6" s="1"/>
  <c r="S14" i="11"/>
  <c r="AD136" i="8"/>
  <c r="S172" i="6"/>
  <c r="AK126" i="6"/>
  <c r="AD126" i="6"/>
  <c r="W18" i="8"/>
  <c r="AF122" i="8"/>
  <c r="AD122" i="8"/>
  <c r="T122" i="8"/>
  <c r="AB89" i="8"/>
  <c r="AH152" i="10"/>
  <c r="AM79" i="6"/>
  <c r="AC79" i="6"/>
  <c r="AM136" i="8"/>
  <c r="AM74" i="11"/>
  <c r="AM55" i="11"/>
  <c r="P74" i="11"/>
  <c r="P55" i="11"/>
  <c r="AO74" i="11"/>
  <c r="AO55" i="11"/>
  <c r="AA74" i="11"/>
  <c r="AA55" i="11"/>
  <c r="V122" i="8"/>
  <c r="Z122" i="8"/>
  <c r="X172" i="6"/>
  <c r="AK95" i="10"/>
  <c r="L94" i="10"/>
  <c r="Y34" i="10"/>
  <c r="AP34" i="10"/>
  <c r="S94" i="10"/>
  <c r="U94" i="10"/>
  <c r="E33" i="10"/>
  <c r="E14" i="10"/>
  <c r="I33" i="10"/>
  <c r="I14" i="10"/>
  <c r="X33" i="10"/>
  <c r="X14" i="10"/>
  <c r="U33" i="10"/>
  <c r="U14" i="10"/>
  <c r="N33" i="10"/>
  <c r="N14" i="10"/>
  <c r="S136" i="8"/>
  <c r="AJ74" i="10"/>
  <c r="AJ55" i="10"/>
  <c r="M74" i="10"/>
  <c r="M55" i="10"/>
  <c r="AF172" i="6"/>
  <c r="M172" i="6"/>
  <c r="AA89" i="8"/>
  <c r="U95" i="9"/>
  <c r="L94" i="9"/>
  <c r="X34" i="9"/>
  <c r="U94" i="9"/>
  <c r="AN94" i="9"/>
  <c r="AN33" i="9"/>
  <c r="AN14" i="9"/>
  <c r="W33" i="9"/>
  <c r="W14" i="9"/>
  <c r="G33" i="9"/>
  <c r="G14" i="9"/>
  <c r="AG33" i="9"/>
  <c r="AG14" i="9"/>
  <c r="H33" i="9"/>
  <c r="H14" i="9"/>
  <c r="I94" i="11"/>
  <c r="D75" i="11"/>
  <c r="T74" i="11"/>
  <c r="T55" i="11"/>
  <c r="I74" i="11"/>
  <c r="I55" i="11"/>
  <c r="AB74" i="11"/>
  <c r="AB55" i="11"/>
  <c r="AN74" i="11"/>
  <c r="AN55" i="11"/>
  <c r="K74" i="11"/>
  <c r="K55" i="11"/>
  <c r="AP74" i="11"/>
  <c r="AP55" i="11"/>
  <c r="AE74" i="11"/>
  <c r="AE55" i="11"/>
  <c r="AK74" i="11"/>
  <c r="AK55" i="11"/>
  <c r="L74" i="11"/>
  <c r="L55" i="11"/>
  <c r="R74" i="11"/>
  <c r="R55" i="11"/>
  <c r="AA172" i="6"/>
  <c r="AH108" i="8"/>
  <c r="AH135" i="8"/>
  <c r="Y135" i="8"/>
  <c r="Y108" i="8"/>
  <c r="O135" i="8"/>
  <c r="O108" i="8"/>
  <c r="R122" i="8"/>
  <c r="AO89" i="8"/>
  <c r="F92" i="6"/>
  <c r="Q89" i="8"/>
  <c r="AD186" i="6"/>
  <c r="AD89" i="8"/>
  <c r="J95" i="10"/>
  <c r="N95" i="10"/>
  <c r="S95" i="10"/>
  <c r="W95" i="10"/>
  <c r="AG95" i="10"/>
  <c r="R95" i="10"/>
  <c r="R246" i="10"/>
  <c r="AA95" i="10"/>
  <c r="AJ95" i="10"/>
  <c r="Z95" i="10"/>
  <c r="AN246" i="10"/>
  <c r="AN95" i="10"/>
  <c r="D34" i="10"/>
  <c r="J94" i="10"/>
  <c r="AG34" i="10"/>
  <c r="K94" i="10"/>
  <c r="G94" i="10"/>
  <c r="M94" i="10"/>
  <c r="F94" i="10"/>
  <c r="AJ34" i="10"/>
  <c r="AK34" i="10"/>
  <c r="Q94" i="10"/>
  <c r="AF33" i="10"/>
  <c r="AF14" i="10"/>
  <c r="V33" i="10"/>
  <c r="V14" i="10"/>
  <c r="AJ33" i="10"/>
  <c r="AJ14" i="10"/>
  <c r="AP33" i="10"/>
  <c r="AP14" i="10"/>
  <c r="L33" i="10"/>
  <c r="L14" i="10"/>
  <c r="P33" i="10"/>
  <c r="P14" i="10"/>
  <c r="AL33" i="10"/>
  <c r="AL14" i="10"/>
  <c r="W33" i="10"/>
  <c r="W14" i="10"/>
  <c r="AG33" i="10"/>
  <c r="AG14" i="10"/>
  <c r="O33" i="10"/>
  <c r="O14" i="10"/>
  <c r="D172" i="6"/>
  <c r="R172" i="6"/>
  <c r="D75" i="10"/>
  <c r="AC74" i="10"/>
  <c r="AC55" i="10"/>
  <c r="I74" i="10"/>
  <c r="I55" i="10"/>
  <c r="E74" i="10"/>
  <c r="E55" i="10"/>
  <c r="X74" i="10"/>
  <c r="X55" i="10"/>
  <c r="AE74" i="10"/>
  <c r="AE55" i="10"/>
  <c r="L74" i="10"/>
  <c r="L55" i="10"/>
  <c r="G74" i="10"/>
  <c r="G55" i="10"/>
  <c r="AA74" i="10"/>
  <c r="AA55" i="10"/>
  <c r="W74" i="10"/>
  <c r="W55" i="10"/>
  <c r="AF74" i="10"/>
  <c r="AF55" i="10"/>
  <c r="E172" i="6"/>
  <c r="AA108" i="8"/>
  <c r="AA135" i="8"/>
  <c r="V34" i="8"/>
  <c r="O34" i="8"/>
  <c r="D34" i="8"/>
  <c r="W33" i="8"/>
  <c r="W31" i="8"/>
  <c r="AJ172" i="6"/>
  <c r="G172" i="6"/>
  <c r="AN89" i="8"/>
  <c r="AK122" i="8"/>
  <c r="D66" i="8"/>
  <c r="R186" i="6"/>
  <c r="R89" i="8"/>
  <c r="AJ89" i="8"/>
  <c r="T95" i="9"/>
  <c r="AF95" i="9"/>
  <c r="AI95" i="9"/>
  <c r="X95" i="9"/>
  <c r="P95" i="9"/>
  <c r="AE95" i="9"/>
  <c r="AL95" i="9"/>
  <c r="S95" i="9"/>
  <c r="W95" i="9"/>
  <c r="Z94" i="9"/>
  <c r="AC94" i="9"/>
  <c r="T94" i="9"/>
  <c r="AE94" i="9"/>
  <c r="AB94" i="9"/>
  <c r="AD34" i="9"/>
  <c r="I94" i="9"/>
  <c r="AJ34" i="9"/>
  <c r="K94" i="9"/>
  <c r="R33" i="9"/>
  <c r="R36" i="9" s="1"/>
  <c r="I30" i="14" s="1"/>
  <c r="R14" i="9"/>
  <c r="X33" i="9"/>
  <c r="X14" i="9"/>
  <c r="AE33" i="9"/>
  <c r="AE14" i="9"/>
  <c r="P33" i="9"/>
  <c r="P14" i="9"/>
  <c r="M33" i="9"/>
  <c r="M14" i="9"/>
  <c r="J33" i="9"/>
  <c r="J14" i="9"/>
  <c r="D33" i="9"/>
  <c r="Q33" i="9"/>
  <c r="Q36" i="9" s="1"/>
  <c r="I29" i="14" s="1"/>
  <c r="Q14" i="9"/>
  <c r="E33" i="9"/>
  <c r="E14" i="9"/>
  <c r="T33" i="9"/>
  <c r="T14" i="9"/>
  <c r="D55" i="9"/>
  <c r="D76" i="9"/>
  <c r="AO75" i="9"/>
  <c r="AO94" i="9" s="1"/>
  <c r="D75" i="9"/>
  <c r="L74" i="9"/>
  <c r="L55" i="9"/>
  <c r="V74" i="9"/>
  <c r="V55" i="9"/>
  <c r="W74" i="9"/>
  <c r="W55" i="9"/>
  <c r="U74" i="9"/>
  <c r="U55" i="9"/>
  <c r="AM74" i="9"/>
  <c r="AM55" i="9"/>
  <c r="AG74" i="9"/>
  <c r="AG55" i="9"/>
  <c r="H74" i="9"/>
  <c r="H55" i="9"/>
  <c r="J74" i="9"/>
  <c r="J55" i="9"/>
  <c r="AC74" i="9"/>
  <c r="AC55" i="9"/>
  <c r="AE74" i="9"/>
  <c r="AE55" i="9"/>
  <c r="AE122" i="8"/>
  <c r="F172" i="6"/>
  <c r="AI122" i="8"/>
  <c r="AC172" i="6"/>
  <c r="K108" i="8"/>
  <c r="K135" i="8"/>
  <c r="D125" i="8" a="1"/>
  <c r="X122" i="8"/>
  <c r="S122" i="8"/>
  <c r="AJ170" i="11"/>
  <c r="AO170" i="11"/>
  <c r="AA170" i="11"/>
  <c r="AA192" i="11" s="1"/>
  <c r="M170" i="11"/>
  <c r="D170" i="11"/>
  <c r="D192" i="11" s="1"/>
  <c r="AC170" i="11"/>
  <c r="AP170" i="11"/>
  <c r="F170" i="11"/>
  <c r="AF170" i="11"/>
  <c r="AI170" i="11"/>
  <c r="P170" i="11"/>
  <c r="Z170" i="11"/>
  <c r="V170" i="11"/>
  <c r="V192" i="11" s="1"/>
  <c r="G170" i="11"/>
  <c r="AG170" i="11"/>
  <c r="AG192" i="11" s="1"/>
  <c r="J170" i="11"/>
  <c r="N170" i="11"/>
  <c r="AL170" i="11"/>
  <c r="E170" i="11"/>
  <c r="I170" i="11"/>
  <c r="H170" i="11"/>
  <c r="AE170" i="11"/>
  <c r="R170" i="11"/>
  <c r="Y170" i="11"/>
  <c r="AB170" i="11"/>
  <c r="T170" i="11"/>
  <c r="W170" i="11"/>
  <c r="K170" i="11"/>
  <c r="X170" i="11"/>
  <c r="O170" i="11"/>
  <c r="S170" i="11"/>
  <c r="AH170" i="11"/>
  <c r="L170" i="11"/>
  <c r="AM170" i="11"/>
  <c r="AD170" i="11"/>
  <c r="Q170" i="11"/>
  <c r="AN170" i="11"/>
  <c r="AK170" i="11"/>
  <c r="U170" i="11"/>
  <c r="W171" i="11"/>
  <c r="W193" i="11" s="1"/>
  <c r="W260" i="11" s="1"/>
  <c r="AC171" i="11"/>
  <c r="AC193" i="11" s="1"/>
  <c r="AC260" i="11" s="1"/>
  <c r="AI171" i="11"/>
  <c r="AI193" i="11" s="1"/>
  <c r="AO171" i="11"/>
  <c r="AO193" i="11" s="1"/>
  <c r="AO260" i="11" s="1"/>
  <c r="AD171" i="11"/>
  <c r="AD193" i="11" s="1"/>
  <c r="N171" i="11"/>
  <c r="N193" i="11" s="1"/>
  <c r="I171" i="11"/>
  <c r="I193" i="11" s="1"/>
  <c r="Q171" i="11"/>
  <c r="Q193" i="11" s="1"/>
  <c r="Q260" i="11" s="1"/>
  <c r="R171" i="11"/>
  <c r="R193" i="11" s="1"/>
  <c r="R260" i="11" s="1"/>
  <c r="G171" i="11"/>
  <c r="G193" i="11" s="1"/>
  <c r="S171" i="11"/>
  <c r="S193" i="11" s="1"/>
  <c r="S260" i="11" s="1"/>
  <c r="AL171" i="11"/>
  <c r="AL193" i="11" s="1"/>
  <c r="V171" i="11"/>
  <c r="V193" i="11" s="1"/>
  <c r="V260" i="11" s="1"/>
  <c r="AN171" i="11"/>
  <c r="AN193" i="11" s="1"/>
  <c r="AJ171" i="11"/>
  <c r="AJ193" i="11" s="1"/>
  <c r="AJ260" i="11" s="1"/>
  <c r="T171" i="11"/>
  <c r="T193" i="11" s="1"/>
  <c r="T260" i="11" s="1"/>
  <c r="D171" i="11"/>
  <c r="O171" i="11"/>
  <c r="O193" i="11" s="1"/>
  <c r="O260" i="11" s="1"/>
  <c r="U171" i="11"/>
  <c r="U193" i="11" s="1"/>
  <c r="U260" i="11" s="1"/>
  <c r="AA171" i="11"/>
  <c r="AA193" i="11" s="1"/>
  <c r="AG171" i="11"/>
  <c r="AG193" i="11" s="1"/>
  <c r="AP171" i="11"/>
  <c r="AP193" i="11" s="1"/>
  <c r="AP260" i="11" s="1"/>
  <c r="Z171" i="11"/>
  <c r="Z193" i="11" s="1"/>
  <c r="J171" i="11"/>
  <c r="J193" i="11" s="1"/>
  <c r="J260" i="11" s="1"/>
  <c r="AF171" i="11"/>
  <c r="AF193" i="11" s="1"/>
  <c r="AF260" i="11" s="1"/>
  <c r="P171" i="11"/>
  <c r="P193" i="11" s="1"/>
  <c r="P260" i="11" s="1"/>
  <c r="AM171" i="11"/>
  <c r="AM193" i="11" s="1"/>
  <c r="M171" i="11"/>
  <c r="M193" i="11" s="1"/>
  <c r="M260" i="11" s="1"/>
  <c r="Y171" i="11"/>
  <c r="Y193" i="11" s="1"/>
  <c r="Y260" i="11" s="1"/>
  <c r="F171" i="11"/>
  <c r="F193" i="11" s="1"/>
  <c r="F260" i="11" s="1"/>
  <c r="X171" i="11"/>
  <c r="X193" i="11" s="1"/>
  <c r="X260" i="11" s="1"/>
  <c r="AB171" i="11"/>
  <c r="AB193" i="11" s="1"/>
  <c r="AB260" i="11" s="1"/>
  <c r="L171" i="11"/>
  <c r="L193" i="11" s="1"/>
  <c r="L260" i="11" s="1"/>
  <c r="AE171" i="11"/>
  <c r="AE193" i="11" s="1"/>
  <c r="AE260" i="11" s="1"/>
  <c r="AK171" i="11"/>
  <c r="AK193" i="11" s="1"/>
  <c r="E171" i="11"/>
  <c r="E193" i="11" s="1"/>
  <c r="E260" i="11" s="1"/>
  <c r="H171" i="11"/>
  <c r="H193" i="11" s="1"/>
  <c r="H260" i="11" s="1"/>
  <c r="K171" i="11"/>
  <c r="K193" i="11" s="1"/>
  <c r="AH171" i="11"/>
  <c r="AH193" i="11" s="1"/>
  <c r="AH260" i="11" s="1"/>
  <c r="G172" i="11"/>
  <c r="G194" i="11" s="1"/>
  <c r="G261" i="11" s="1"/>
  <c r="AH172" i="11"/>
  <c r="AK172" i="11"/>
  <c r="AK194" i="11" s="1"/>
  <c r="AK261" i="11" s="1"/>
  <c r="AN172" i="11"/>
  <c r="AN194" i="11" s="1"/>
  <c r="AN261" i="11" s="1"/>
  <c r="X172" i="11"/>
  <c r="AI172" i="11"/>
  <c r="AI194" i="11" s="1"/>
  <c r="AI261" i="11" s="1"/>
  <c r="AC172" i="11"/>
  <c r="AC194" i="11" s="1"/>
  <c r="AC261" i="11" s="1"/>
  <c r="O172" i="11"/>
  <c r="O194" i="11" s="1"/>
  <c r="O261" i="11" s="1"/>
  <c r="T172" i="11"/>
  <c r="T194" i="11" s="1"/>
  <c r="K172" i="11"/>
  <c r="K194" i="11" s="1"/>
  <c r="K261" i="11" s="1"/>
  <c r="W172" i="11"/>
  <c r="W194" i="11" s="1"/>
  <c r="W261" i="11" s="1"/>
  <c r="D172" i="11"/>
  <c r="H172" i="11"/>
  <c r="H194" i="11" s="1"/>
  <c r="H261" i="11" s="1"/>
  <c r="AD172" i="11"/>
  <c r="AM172" i="11"/>
  <c r="AM194" i="11" s="1"/>
  <c r="AM261" i="11" s="1"/>
  <c r="I172" i="11"/>
  <c r="I194" i="11" s="1"/>
  <c r="AF172" i="11"/>
  <c r="AF194" i="11" s="1"/>
  <c r="AF261" i="11" s="1"/>
  <c r="AO172" i="11"/>
  <c r="AO194" i="11" s="1"/>
  <c r="AO261" i="11" s="1"/>
  <c r="F172" i="11"/>
  <c r="F194" i="11" s="1"/>
  <c r="F261" i="11" s="1"/>
  <c r="Z172" i="11"/>
  <c r="Z194" i="11" s="1"/>
  <c r="Z261" i="11" s="1"/>
  <c r="M172" i="11"/>
  <c r="M194" i="11" s="1"/>
  <c r="M261" i="11" s="1"/>
  <c r="L172" i="11"/>
  <c r="L194" i="11" s="1"/>
  <c r="P172" i="11"/>
  <c r="P194" i="11" s="1"/>
  <c r="P261" i="11" s="1"/>
  <c r="J172" i="11"/>
  <c r="J194" i="11" s="1"/>
  <c r="V172" i="11"/>
  <c r="N172" i="11"/>
  <c r="N194" i="11" s="1"/>
  <c r="N261" i="11" s="1"/>
  <c r="E172" i="11"/>
  <c r="E194" i="11" s="1"/>
  <c r="E261" i="11" s="1"/>
  <c r="AG172" i="11"/>
  <c r="S172" i="11"/>
  <c r="S194" i="11" s="1"/>
  <c r="S261" i="11" s="1"/>
  <c r="AA172" i="11"/>
  <c r="Q172" i="11"/>
  <c r="Q194" i="11" s="1"/>
  <c r="Q261" i="11" s="1"/>
  <c r="AL172" i="11"/>
  <c r="AL194" i="11" s="1"/>
  <c r="AL261" i="11" s="1"/>
  <c r="AP172" i="11"/>
  <c r="AP194" i="11" s="1"/>
  <c r="AP261" i="11" s="1"/>
  <c r="AB172" i="11"/>
  <c r="AB194" i="11" s="1"/>
  <c r="AB261" i="11" s="1"/>
  <c r="R172" i="11"/>
  <c r="R194" i="11" s="1"/>
  <c r="AE172" i="11"/>
  <c r="AE194" i="11" s="1"/>
  <c r="AE261" i="11" s="1"/>
  <c r="AM122" i="8"/>
  <c r="AH135" i="9"/>
  <c r="H135" i="9"/>
  <c r="AL135" i="9"/>
  <c r="S135" i="9"/>
  <c r="AN135" i="9"/>
  <c r="Q135" i="9"/>
  <c r="R135" i="9"/>
  <c r="E135" i="9"/>
  <c r="T135" i="9"/>
  <c r="AC135" i="9"/>
  <c r="AO135" i="9"/>
  <c r="Z135" i="9"/>
  <c r="AG135" i="9"/>
  <c r="AB135" i="9"/>
  <c r="AD135" i="9"/>
  <c r="V135" i="9"/>
  <c r="V157" i="9" s="1"/>
  <c r="M135" i="9"/>
  <c r="J135" i="9"/>
  <c r="AP135" i="9"/>
  <c r="N135" i="9"/>
  <c r="AA135" i="9"/>
  <c r="G135" i="9"/>
  <c r="AJ135" i="9"/>
  <c r="Y135" i="9"/>
  <c r="X135" i="9"/>
  <c r="K135" i="9"/>
  <c r="AI135" i="9"/>
  <c r="F135" i="9"/>
  <c r="I135" i="9"/>
  <c r="P135" i="9"/>
  <c r="AF135" i="9"/>
  <c r="U135" i="9"/>
  <c r="AE135" i="9"/>
  <c r="AE157" i="9" s="1"/>
  <c r="AM135" i="9"/>
  <c r="L135" i="9"/>
  <c r="AK135" i="9"/>
  <c r="AK157" i="9" s="1"/>
  <c r="O135" i="9"/>
  <c r="W135" i="9"/>
  <c r="W157" i="9" s="1"/>
  <c r="D135" i="9"/>
  <c r="J136" i="9"/>
  <c r="J158" i="9" s="1"/>
  <c r="K136" i="9"/>
  <c r="K158" i="9" s="1"/>
  <c r="X136" i="9"/>
  <c r="X158" i="9" s="1"/>
  <c r="L136" i="9"/>
  <c r="L158" i="9" s="1"/>
  <c r="AK136" i="9"/>
  <c r="E136" i="9"/>
  <c r="E158" i="9" s="1"/>
  <c r="Y136" i="9"/>
  <c r="W136" i="9"/>
  <c r="W158" i="9" s="1"/>
  <c r="W253" i="9" s="1"/>
  <c r="AO136" i="9"/>
  <c r="AF136" i="9"/>
  <c r="AI136" i="9"/>
  <c r="AI158" i="9" s="1"/>
  <c r="AI253" i="9" s="1"/>
  <c r="AL136" i="9"/>
  <c r="AL158" i="9" s="1"/>
  <c r="AL253" i="9" s="1"/>
  <c r="AH136" i="9"/>
  <c r="AH158" i="9" s="1"/>
  <c r="AH253" i="9" s="1"/>
  <c r="AP136" i="9"/>
  <c r="AP158" i="9" s="1"/>
  <c r="AP253" i="9" s="1"/>
  <c r="AJ136" i="9"/>
  <c r="AJ158" i="9" s="1"/>
  <c r="P136" i="9"/>
  <c r="P158" i="9" s="1"/>
  <c r="I136" i="9"/>
  <c r="I158" i="9" s="1"/>
  <c r="AM136" i="9"/>
  <c r="G136" i="9"/>
  <c r="G158" i="9" s="1"/>
  <c r="F136" i="9"/>
  <c r="F158" i="9" s="1"/>
  <c r="F253" i="9" s="1"/>
  <c r="H136" i="9"/>
  <c r="H158" i="9" s="1"/>
  <c r="H253" i="9" s="1"/>
  <c r="T136" i="9"/>
  <c r="T158" i="9" s="1"/>
  <c r="N136" i="9"/>
  <c r="N158" i="9" s="1"/>
  <c r="O136" i="9"/>
  <c r="O158" i="9" s="1"/>
  <c r="AG136" i="9"/>
  <c r="AG158" i="9" s="1"/>
  <c r="Z136" i="9"/>
  <c r="Z158" i="9" s="1"/>
  <c r="Z253" i="9" s="1"/>
  <c r="Q136" i="9"/>
  <c r="Q158" i="9" s="1"/>
  <c r="Q253" i="9" s="1"/>
  <c r="V136" i="9"/>
  <c r="V158" i="9" s="1"/>
  <c r="V253" i="9" s="1"/>
  <c r="S136" i="9"/>
  <c r="S158" i="9" s="1"/>
  <c r="M136" i="9"/>
  <c r="M158" i="9" s="1"/>
  <c r="D136" i="9"/>
  <c r="AN136" i="9"/>
  <c r="R136" i="9"/>
  <c r="R158" i="9" s="1"/>
  <c r="R253" i="9" s="1"/>
  <c r="AD136" i="9"/>
  <c r="AD158" i="9" s="1"/>
  <c r="U136" i="9"/>
  <c r="U158" i="9" s="1"/>
  <c r="AE136" i="9"/>
  <c r="AE158" i="9" s="1"/>
  <c r="AC136" i="9"/>
  <c r="AC158" i="9" s="1"/>
  <c r="AB136" i="9"/>
  <c r="AB158" i="9" s="1"/>
  <c r="AA136" i="9"/>
  <c r="AA158" i="9" s="1"/>
  <c r="AN137" i="9"/>
  <c r="AN159" i="9" s="1"/>
  <c r="AN254" i="9" s="1"/>
  <c r="X137" i="9"/>
  <c r="X159" i="9" s="1"/>
  <c r="X254" i="9" s="1"/>
  <c r="R137" i="9"/>
  <c r="R159" i="9" s="1"/>
  <c r="R254" i="9" s="1"/>
  <c r="AJ137" i="9"/>
  <c r="AJ159" i="9" s="1"/>
  <c r="AH137" i="9"/>
  <c r="I137" i="9"/>
  <c r="I159" i="9" s="1"/>
  <c r="AP137" i="9"/>
  <c r="AP159" i="9" s="1"/>
  <c r="AL137" i="9"/>
  <c r="AL159" i="9" s="1"/>
  <c r="Z137" i="9"/>
  <c r="Z159" i="9" s="1"/>
  <c r="AA137" i="9"/>
  <c r="AA159" i="9" s="1"/>
  <c r="AA254" i="9" s="1"/>
  <c r="E137" i="9"/>
  <c r="E159" i="9" s="1"/>
  <c r="E254" i="9" s="1"/>
  <c r="S137" i="9"/>
  <c r="S159" i="9" s="1"/>
  <c r="N137" i="9"/>
  <c r="N159" i="9" s="1"/>
  <c r="N254" i="9" s="1"/>
  <c r="H137" i="9"/>
  <c r="H159" i="9" s="1"/>
  <c r="M137" i="9"/>
  <c r="M159" i="9" s="1"/>
  <c r="U137" i="9"/>
  <c r="U159" i="9" s="1"/>
  <c r="AC137" i="9"/>
  <c r="AC159" i="9" s="1"/>
  <c r="AC219" i="9" s="1"/>
  <c r="AI137" i="9"/>
  <c r="AI159" i="9" s="1"/>
  <c r="Y137" i="9"/>
  <c r="L137" i="9"/>
  <c r="L159" i="9" s="1"/>
  <c r="AF137" i="9"/>
  <c r="AF159" i="9" s="1"/>
  <c r="AF254" i="9" s="1"/>
  <c r="AO137" i="9"/>
  <c r="AO159" i="9" s="1"/>
  <c r="AO254" i="9" s="1"/>
  <c r="W137" i="9"/>
  <c r="AK137" i="9"/>
  <c r="G137" i="9"/>
  <c r="G159" i="9" s="1"/>
  <c r="T137" i="9"/>
  <c r="T159" i="9" s="1"/>
  <c r="AE137" i="9"/>
  <c r="O137" i="9"/>
  <c r="O159" i="9" s="1"/>
  <c r="O254" i="9" s="1"/>
  <c r="AB137" i="9"/>
  <c r="AB159" i="9" s="1"/>
  <c r="F137" i="9"/>
  <c r="F159" i="9" s="1"/>
  <c r="J137" i="9"/>
  <c r="J159" i="9" s="1"/>
  <c r="H92" i="6"/>
  <c r="Z186" i="6"/>
  <c r="Z89" i="8"/>
  <c r="M129" i="11"/>
  <c r="M151" i="11" s="1"/>
  <c r="T186" i="6"/>
  <c r="T89" i="8"/>
  <c r="AE92" i="6"/>
  <c r="U95" i="11"/>
  <c r="AN95" i="11"/>
  <c r="AG95" i="11"/>
  <c r="Q95" i="11"/>
  <c r="AL95" i="11"/>
  <c r="D35" i="11"/>
  <c r="D507" i="6" s="1"/>
  <c r="W513" i="6" s="1"/>
  <c r="S95" i="11"/>
  <c r="AJ95" i="11"/>
  <c r="Y95" i="11"/>
  <c r="AK94" i="11"/>
  <c r="AB94" i="11"/>
  <c r="AM94" i="11"/>
  <c r="AE34" i="11"/>
  <c r="AE506" i="6" s="1"/>
  <c r="K512" i="6" s="1"/>
  <c r="R94" i="11"/>
  <c r="AI34" i="11"/>
  <c r="AI506" i="6" s="1"/>
  <c r="O512" i="6" s="1"/>
  <c r="H94" i="11"/>
  <c r="AG34" i="11"/>
  <c r="AG506" i="6" s="1"/>
  <c r="M512" i="6" s="1"/>
  <c r="X34" i="11"/>
  <c r="X506" i="6" s="1"/>
  <c r="D512" i="6" s="1"/>
  <c r="W94" i="11"/>
  <c r="AD33" i="11"/>
  <c r="AD505" i="6" s="1"/>
  <c r="J511" i="6" s="1"/>
  <c r="AD14" i="11"/>
  <c r="Y33" i="11"/>
  <c r="Y505" i="6" s="1"/>
  <c r="E511" i="6" s="1"/>
  <c r="Y14" i="11"/>
  <c r="P33" i="11"/>
  <c r="P505" i="6" s="1"/>
  <c r="P14" i="11"/>
  <c r="AA33" i="11"/>
  <c r="AA505" i="6" s="1"/>
  <c r="G511" i="6" s="1"/>
  <c r="AA14" i="11"/>
  <c r="R33" i="11"/>
  <c r="R505" i="6" s="1"/>
  <c r="R14" i="11"/>
  <c r="AB33" i="11"/>
  <c r="AB505" i="6" s="1"/>
  <c r="H511" i="6" s="1"/>
  <c r="AB14" i="11"/>
  <c r="O33" i="11"/>
  <c r="O505" i="6" s="1"/>
  <c r="O14" i="11"/>
  <c r="AO33" i="11"/>
  <c r="AO505" i="6" s="1"/>
  <c r="U511" i="6" s="1"/>
  <c r="AO14" i="11"/>
  <c r="AJ33" i="11"/>
  <c r="AJ505" i="6" s="1"/>
  <c r="P511" i="6" s="1"/>
  <c r="AJ14" i="11"/>
  <c r="X33" i="11"/>
  <c r="X505" i="6" s="1"/>
  <c r="D511" i="6" s="1"/>
  <c r="X14" i="11"/>
  <c r="H126" i="6"/>
  <c r="Q126" i="6"/>
  <c r="E126" i="6"/>
  <c r="O126" i="6"/>
  <c r="Z126" i="6"/>
  <c r="AG126" i="6"/>
  <c r="AI126" i="6"/>
  <c r="AF126" i="6"/>
  <c r="P172" i="6"/>
  <c r="K20" i="8"/>
  <c r="D20" i="8"/>
  <c r="W19" i="8"/>
  <c r="L20" i="8"/>
  <c r="E108" i="8"/>
  <c r="E135" i="8"/>
  <c r="S89" i="8"/>
  <c r="AG186" i="6"/>
  <c r="AG89" i="8"/>
  <c r="AB108" i="8"/>
  <c r="AB135" i="8"/>
  <c r="N186" i="6"/>
  <c r="N89" i="8"/>
  <c r="Y129" i="11"/>
  <c r="Y151" i="11" s="1"/>
  <c r="Y217" i="11" s="1"/>
  <c r="R79" i="6"/>
  <c r="S79" i="6"/>
  <c r="H83" i="6"/>
  <c r="AK79" i="6"/>
  <c r="AJ79" i="6"/>
  <c r="AG79" i="6"/>
  <c r="AN79" i="6"/>
  <c r="D82" i="6" a="1"/>
  <c r="R83" i="6" s="1"/>
  <c r="X79" i="6"/>
  <c r="D104" i="6" a="1"/>
  <c r="AE135" i="8"/>
  <c r="AJ135" i="8"/>
  <c r="AC136" i="8"/>
  <c r="X135" i="8"/>
  <c r="U94" i="11"/>
  <c r="P170" i="6"/>
  <c r="O170" i="6"/>
  <c r="U170" i="6"/>
  <c r="Q170" i="6"/>
  <c r="AB170" i="6"/>
  <c r="AI170" i="6"/>
  <c r="AE170" i="6"/>
  <c r="S170" i="6"/>
  <c r="AD170" i="6"/>
  <c r="W170" i="6"/>
  <c r="AJ170" i="6"/>
  <c r="H170" i="6"/>
  <c r="L170" i="6"/>
  <c r="AM170" i="6"/>
  <c r="M170" i="6"/>
  <c r="AA170" i="6"/>
  <c r="X170" i="6"/>
  <c r="Y170" i="6"/>
  <c r="Z170" i="6"/>
  <c r="E170" i="6"/>
  <c r="F170" i="6"/>
  <c r="R170" i="6"/>
  <c r="AF170" i="6"/>
  <c r="I170" i="6"/>
  <c r="AO170" i="6"/>
  <c r="AH170" i="6"/>
  <c r="AP170" i="6"/>
  <c r="K170" i="6"/>
  <c r="AC170" i="6"/>
  <c r="V170" i="6"/>
  <c r="N170" i="6"/>
  <c r="G170" i="6"/>
  <c r="AK170" i="6"/>
  <c r="T170" i="6"/>
  <c r="D170" i="6"/>
  <c r="AN170" i="6"/>
  <c r="J170" i="6"/>
  <c r="AG170" i="6"/>
  <c r="AL170" i="6"/>
  <c r="M171" i="6"/>
  <c r="AH171" i="6"/>
  <c r="AN171" i="6"/>
  <c r="Z171" i="6"/>
  <c r="E171" i="6"/>
  <c r="AO171" i="6"/>
  <c r="S171" i="6"/>
  <c r="AL171" i="6"/>
  <c r="G171" i="6"/>
  <c r="Q171" i="6"/>
  <c r="O171" i="6"/>
  <c r="V171" i="6"/>
  <c r="F171" i="6"/>
  <c r="AC171" i="6"/>
  <c r="AB171" i="6"/>
  <c r="K171" i="6"/>
  <c r="P171" i="6"/>
  <c r="AM171" i="6"/>
  <c r="W171" i="6"/>
  <c r="L171" i="6"/>
  <c r="N171" i="6"/>
  <c r="AF171" i="6"/>
  <c r="I171" i="6"/>
  <c r="U171" i="6"/>
  <c r="H171" i="6"/>
  <c r="AD171" i="6"/>
  <c r="T171" i="6"/>
  <c r="AA171" i="6"/>
  <c r="R171" i="6"/>
  <c r="J171" i="6"/>
  <c r="Y171" i="6"/>
  <c r="X171" i="6"/>
  <c r="AI171" i="6"/>
  <c r="AE171" i="6"/>
  <c r="AP171" i="6"/>
  <c r="AJ171" i="6"/>
  <c r="AK171" i="6"/>
  <c r="AG171" i="6"/>
  <c r="D171" i="6"/>
  <c r="V172" i="6"/>
  <c r="W172" i="6"/>
  <c r="AL74" i="10"/>
  <c r="AL55" i="10"/>
  <c r="AI74" i="10"/>
  <c r="AI55" i="10"/>
  <c r="AP74" i="10"/>
  <c r="AP55" i="10"/>
  <c r="Y74" i="10"/>
  <c r="Y55" i="10"/>
  <c r="V74" i="10"/>
  <c r="V55" i="10"/>
  <c r="F74" i="10"/>
  <c r="F55" i="10"/>
  <c r="AB172" i="6"/>
  <c r="U186" i="6"/>
  <c r="U89" i="8"/>
  <c r="AB95" i="9"/>
  <c r="AC95" i="9"/>
  <c r="AJ95" i="9"/>
  <c r="N95" i="9"/>
  <c r="W94" i="9"/>
  <c r="AK34" i="9"/>
  <c r="T74" i="9"/>
  <c r="T55" i="9"/>
  <c r="AH74" i="9"/>
  <c r="AH55" i="9"/>
  <c r="D74" i="9"/>
  <c r="M74" i="9"/>
  <c r="M55" i="9"/>
  <c r="AF74" i="9"/>
  <c r="AF55" i="9"/>
  <c r="AK74" i="9"/>
  <c r="AK55" i="9"/>
  <c r="R74" i="9"/>
  <c r="R55" i="9"/>
  <c r="S74" i="9"/>
  <c r="S55" i="9"/>
  <c r="I74" i="9"/>
  <c r="I55" i="9"/>
  <c r="AH172" i="6"/>
  <c r="AL172" i="6"/>
  <c r="U122" i="8"/>
  <c r="AG172" i="6"/>
  <c r="D76" i="11"/>
  <c r="F94" i="11"/>
  <c r="AD75" i="11"/>
  <c r="AN75" i="11"/>
  <c r="Z75" i="11"/>
  <c r="Q74" i="11"/>
  <c r="Q55" i="11"/>
  <c r="H74" i="11"/>
  <c r="H55" i="11"/>
  <c r="AG74" i="11"/>
  <c r="AG55" i="11"/>
  <c r="AI74" i="11"/>
  <c r="AI55" i="11"/>
  <c r="D74" i="11"/>
  <c r="D55" i="11"/>
  <c r="AD74" i="11"/>
  <c r="AD55" i="11"/>
  <c r="J74" i="11"/>
  <c r="J55" i="11"/>
  <c r="W74" i="11"/>
  <c r="W55" i="11"/>
  <c r="Z74" i="11"/>
  <c r="Z55" i="11"/>
  <c r="N74" i="11"/>
  <c r="N55" i="11"/>
  <c r="T172" i="6"/>
  <c r="P108" i="8"/>
  <c r="P135" i="8"/>
  <c r="AG122" i="8"/>
  <c r="K172" i="6"/>
  <c r="M122" i="8"/>
  <c r="AI172" i="6"/>
  <c r="AG178" i="9"/>
  <c r="AG200" i="9" s="1"/>
  <c r="AG268" i="9" s="1"/>
  <c r="N122" i="8"/>
  <c r="Y261" i="11"/>
  <c r="J122" i="8"/>
  <c r="AF186" i="6"/>
  <c r="AF89" i="8"/>
  <c r="AO92" i="6"/>
  <c r="G186" i="6"/>
  <c r="G89" i="8"/>
  <c r="AI186" i="6"/>
  <c r="AI89" i="8"/>
  <c r="I95" i="10"/>
  <c r="E95" i="10"/>
  <c r="AP95" i="10"/>
  <c r="U95" i="10"/>
  <c r="T95" i="10"/>
  <c r="AC95" i="10"/>
  <c r="L95" i="10"/>
  <c r="P95" i="10"/>
  <c r="AF95" i="10"/>
  <c r="H95" i="10"/>
  <c r="X94" i="10"/>
  <c r="Z34" i="10"/>
  <c r="AC34" i="10"/>
  <c r="AO34" i="10"/>
  <c r="AD34" i="10"/>
  <c r="R94" i="10"/>
  <c r="AB94" i="10"/>
  <c r="H94" i="10"/>
  <c r="AH94" i="10"/>
  <c r="AN94" i="10"/>
  <c r="G33" i="10"/>
  <c r="G14" i="10"/>
  <c r="H33" i="10"/>
  <c r="H14" i="10"/>
  <c r="AN33" i="10"/>
  <c r="AN14" i="10"/>
  <c r="T33" i="10"/>
  <c r="T14" i="10"/>
  <c r="AE33" i="10"/>
  <c r="AE14" i="10"/>
  <c r="AK33" i="10"/>
  <c r="AK14" i="10"/>
  <c r="F33" i="10"/>
  <c r="F14" i="10"/>
  <c r="M33" i="10"/>
  <c r="M14" i="10"/>
  <c r="Q33" i="10"/>
  <c r="Q14" i="10"/>
  <c r="H172" i="6"/>
  <c r="H122" i="8"/>
  <c r="AI75" i="10"/>
  <c r="P74" i="10"/>
  <c r="P55" i="10"/>
  <c r="H74" i="10"/>
  <c r="H55" i="10"/>
  <c r="R74" i="10"/>
  <c r="R55" i="10"/>
  <c r="AG74" i="10"/>
  <c r="AG55" i="10"/>
  <c r="D74" i="10"/>
  <c r="AN74" i="10"/>
  <c r="AN55" i="10"/>
  <c r="AH74" i="10"/>
  <c r="AH55" i="10"/>
  <c r="N74" i="10"/>
  <c r="N55" i="10"/>
  <c r="O74" i="10"/>
  <c r="O55" i="10"/>
  <c r="AM74" i="10"/>
  <c r="AM55" i="10"/>
  <c r="T108" i="8"/>
  <c r="T135" i="8"/>
  <c r="AN108" i="8"/>
  <c r="AN135" i="8"/>
  <c r="Q34" i="8"/>
  <c r="J34" i="8"/>
  <c r="K34" i="8"/>
  <c r="H34" i="8"/>
  <c r="W32" i="8"/>
  <c r="J172" i="6"/>
  <c r="N106" i="6"/>
  <c r="N108" i="8"/>
  <c r="N135" i="8"/>
  <c r="U172" i="6"/>
  <c r="AP136" i="8"/>
  <c r="X186" i="6"/>
  <c r="D92" i="8" a="1"/>
  <c r="X89" i="8"/>
  <c r="V186" i="6"/>
  <c r="V89" i="8"/>
  <c r="W186" i="6"/>
  <c r="W89" i="8"/>
  <c r="AA92" i="6"/>
  <c r="AC186" i="6"/>
  <c r="AC89" i="8"/>
  <c r="V95" i="9"/>
  <c r="AH95" i="9"/>
  <c r="J95" i="9"/>
  <c r="AM95" i="9"/>
  <c r="AM254" i="9"/>
  <c r="O95" i="9"/>
  <c r="I95" i="9"/>
  <c r="E95" i="9"/>
  <c r="AP95" i="9"/>
  <c r="P94" i="9"/>
  <c r="G94" i="9"/>
  <c r="AI94" i="9"/>
  <c r="O94" i="9"/>
  <c r="D34" i="9"/>
  <c r="AF34" i="9"/>
  <c r="AP94" i="9"/>
  <c r="AG34" i="9"/>
  <c r="AM34" i="9"/>
  <c r="AA33" i="9"/>
  <c r="AA14" i="9"/>
  <c r="Y33" i="9"/>
  <c r="Y14" i="9"/>
  <c r="AO33" i="9"/>
  <c r="AO14" i="9"/>
  <c r="AK33" i="9"/>
  <c r="AK14" i="9"/>
  <c r="K33" i="9"/>
  <c r="K14" i="9"/>
  <c r="S33" i="9"/>
  <c r="S14" i="9"/>
  <c r="Z33" i="9"/>
  <c r="Z14" i="9"/>
  <c r="AC33" i="9"/>
  <c r="AC14" i="9"/>
  <c r="V33" i="9"/>
  <c r="V14" i="9"/>
  <c r="AB33" i="9"/>
  <c r="AB14" i="9"/>
  <c r="R135" i="8"/>
  <c r="AO172" i="6"/>
  <c r="AA75" i="9"/>
  <c r="AN74" i="9"/>
  <c r="AN55" i="9"/>
  <c r="AA74" i="9"/>
  <c r="AA55" i="9"/>
  <c r="O74" i="9"/>
  <c r="O55" i="9"/>
  <c r="K74" i="9"/>
  <c r="K55" i="9"/>
  <c r="AO74" i="9"/>
  <c r="AO55" i="9"/>
  <c r="P74" i="9"/>
  <c r="P55" i="9"/>
  <c r="Z74" i="9"/>
  <c r="Z55" i="9"/>
  <c r="AJ74" i="9"/>
  <c r="AJ55" i="9"/>
  <c r="AP74" i="9"/>
  <c r="AP55" i="9"/>
  <c r="E74" i="9"/>
  <c r="E55" i="9"/>
  <c r="Z135" i="8"/>
  <c r="Z108" i="8"/>
  <c r="J108" i="8"/>
  <c r="J135" i="8"/>
  <c r="AM172" i="6"/>
  <c r="L172" i="6"/>
  <c r="AA169" i="10"/>
  <c r="AA191" i="10" s="1"/>
  <c r="M169" i="10"/>
  <c r="AO169" i="10"/>
  <c r="AO191" i="10" s="1"/>
  <c r="AC169" i="10"/>
  <c r="AC191" i="10" s="1"/>
  <c r="AF169" i="10"/>
  <c r="AI169" i="10"/>
  <c r="AI191" i="10" s="1"/>
  <c r="P169" i="10"/>
  <c r="AJ169" i="10"/>
  <c r="D169" i="10"/>
  <c r="AP169" i="10"/>
  <c r="AP191" i="10" s="1"/>
  <c r="F169" i="10"/>
  <c r="AN169" i="10"/>
  <c r="AL169" i="10"/>
  <c r="Q169" i="10"/>
  <c r="Y169" i="10"/>
  <c r="V169" i="10"/>
  <c r="V191" i="10" s="1"/>
  <c r="S169" i="10"/>
  <c r="L169" i="10"/>
  <c r="AB169" i="10"/>
  <c r="U169" i="10"/>
  <c r="J169" i="10"/>
  <c r="K169" i="10"/>
  <c r="AD169" i="10"/>
  <c r="AD191" i="10" s="1"/>
  <c r="AM169" i="10"/>
  <c r="H169" i="10"/>
  <c r="N169" i="10"/>
  <c r="AE169" i="10"/>
  <c r="AG169" i="10"/>
  <c r="AG191" i="10" s="1"/>
  <c r="X169" i="10"/>
  <c r="O169" i="10"/>
  <c r="I169" i="10"/>
  <c r="Z169" i="10"/>
  <c r="AH169" i="10"/>
  <c r="R169" i="10"/>
  <c r="E169" i="10"/>
  <c r="T169" i="10"/>
  <c r="G169" i="10"/>
  <c r="W169" i="10"/>
  <c r="AK169" i="10"/>
  <c r="AP170" i="10"/>
  <c r="AP192" i="10" s="1"/>
  <c r="Z170" i="10"/>
  <c r="Z192" i="10" s="1"/>
  <c r="Z259" i="10" s="1"/>
  <c r="J170" i="10"/>
  <c r="J192" i="10" s="1"/>
  <c r="J259" i="10" s="1"/>
  <c r="F170" i="10"/>
  <c r="F192" i="10" s="1"/>
  <c r="L170" i="10"/>
  <c r="L192" i="10" s="1"/>
  <c r="L259" i="10" s="1"/>
  <c r="AE170" i="10"/>
  <c r="AE192" i="10" s="1"/>
  <c r="AE259" i="10" s="1"/>
  <c r="R170" i="10"/>
  <c r="R192" i="10" s="1"/>
  <c r="R259" i="10" s="1"/>
  <c r="H170" i="10"/>
  <c r="H192" i="10" s="1"/>
  <c r="W170" i="10"/>
  <c r="W192" i="10" s="1"/>
  <c r="AC170" i="10"/>
  <c r="AC192" i="10" s="1"/>
  <c r="AI170" i="10"/>
  <c r="AI192" i="10" s="1"/>
  <c r="AO170" i="10"/>
  <c r="AO192" i="10" s="1"/>
  <c r="AO259" i="10" s="1"/>
  <c r="K170" i="10"/>
  <c r="K192" i="10" s="1"/>
  <c r="K259" i="10" s="1"/>
  <c r="Q170" i="10"/>
  <c r="Q192" i="10" s="1"/>
  <c r="Q259" i="10" s="1"/>
  <c r="I170" i="10"/>
  <c r="I192" i="10" s="1"/>
  <c r="I259" i="10" s="1"/>
  <c r="AD170" i="10"/>
  <c r="AD192" i="10" s="1"/>
  <c r="AD259" i="10" s="1"/>
  <c r="N170" i="10"/>
  <c r="N192" i="10" s="1"/>
  <c r="N259" i="10" s="1"/>
  <c r="AJ170" i="10"/>
  <c r="AJ192" i="10" s="1"/>
  <c r="AJ259" i="10" s="1"/>
  <c r="T170" i="10"/>
  <c r="T192" i="10" s="1"/>
  <c r="D170" i="10"/>
  <c r="O170" i="10"/>
  <c r="O192" i="10" s="1"/>
  <c r="O259" i="10" s="1"/>
  <c r="U170" i="10"/>
  <c r="U192" i="10" s="1"/>
  <c r="U259" i="10" s="1"/>
  <c r="AA170" i="10"/>
  <c r="AA192" i="10" s="1"/>
  <c r="AA259" i="10" s="1"/>
  <c r="AG170" i="10"/>
  <c r="AG192" i="10" s="1"/>
  <c r="AG259" i="10" s="1"/>
  <c r="AF170" i="10"/>
  <c r="AF192" i="10" s="1"/>
  <c r="AF259" i="10" s="1"/>
  <c r="P170" i="10"/>
  <c r="P192" i="10" s="1"/>
  <c r="AM170" i="10"/>
  <c r="AM192" i="10" s="1"/>
  <c r="AM259" i="10" s="1"/>
  <c r="G170" i="10"/>
  <c r="G192" i="10" s="1"/>
  <c r="M170" i="10"/>
  <c r="M192" i="10" s="1"/>
  <c r="S170" i="10"/>
  <c r="S192" i="10" s="1"/>
  <c r="S259" i="10" s="1"/>
  <c r="Y170" i="10"/>
  <c r="Y192" i="10" s="1"/>
  <c r="AH170" i="10"/>
  <c r="AH192" i="10" s="1"/>
  <c r="AN170" i="10"/>
  <c r="AN192" i="10" s="1"/>
  <c r="AN259" i="10" s="1"/>
  <c r="X170" i="10"/>
  <c r="X192" i="10" s="1"/>
  <c r="X259" i="10" s="1"/>
  <c r="AL170" i="10"/>
  <c r="AL192" i="10" s="1"/>
  <c r="AL259" i="10" s="1"/>
  <c r="V170" i="10"/>
  <c r="V192" i="10" s="1"/>
  <c r="V259" i="10" s="1"/>
  <c r="AB170" i="10"/>
  <c r="AB192" i="10" s="1"/>
  <c r="AB259" i="10" s="1"/>
  <c r="AK170" i="10"/>
  <c r="AK192" i="10" s="1"/>
  <c r="AK259" i="10" s="1"/>
  <c r="E170" i="10"/>
  <c r="E192" i="10" s="1"/>
  <c r="G171" i="10"/>
  <c r="G193" i="10" s="1"/>
  <c r="W171" i="10"/>
  <c r="W193" i="10" s="1"/>
  <c r="W260" i="10" s="1"/>
  <c r="S171" i="10"/>
  <c r="S193" i="10" s="1"/>
  <c r="S260" i="10" s="1"/>
  <c r="X171" i="10"/>
  <c r="Y171" i="10"/>
  <c r="AL171" i="10"/>
  <c r="J171" i="10"/>
  <c r="J193" i="10" s="1"/>
  <c r="L171" i="10"/>
  <c r="L193" i="10" s="1"/>
  <c r="U171" i="10"/>
  <c r="U193" i="10" s="1"/>
  <c r="AG171" i="10"/>
  <c r="AO171" i="10"/>
  <c r="AN171" i="10"/>
  <c r="AN193" i="10" s="1"/>
  <c r="AN212" i="10" s="1"/>
  <c r="AA171" i="10"/>
  <c r="AD171" i="10"/>
  <c r="V171" i="10"/>
  <c r="T171" i="10"/>
  <c r="T193" i="10" s="1"/>
  <c r="T260" i="10" s="1"/>
  <c r="N171" i="10"/>
  <c r="N193" i="10" s="1"/>
  <c r="AF171" i="10"/>
  <c r="AF193" i="10" s="1"/>
  <c r="AF260" i="10" s="1"/>
  <c r="I171" i="10"/>
  <c r="I193" i="10" s="1"/>
  <c r="I260" i="10" s="1"/>
  <c r="D171" i="10"/>
  <c r="E171" i="10"/>
  <c r="E193" i="10" s="1"/>
  <c r="O171" i="10"/>
  <c r="O193" i="10" s="1"/>
  <c r="O260" i="10" s="1"/>
  <c r="M171" i="10"/>
  <c r="M193" i="10" s="1"/>
  <c r="AP171" i="10"/>
  <c r="AE171" i="10"/>
  <c r="AC171" i="10"/>
  <c r="R171" i="10"/>
  <c r="R193" i="10" s="1"/>
  <c r="R260" i="10" s="1"/>
  <c r="K171" i="10"/>
  <c r="K193" i="10" s="1"/>
  <c r="Z171" i="10"/>
  <c r="AH171" i="10"/>
  <c r="AH193" i="10" s="1"/>
  <c r="AH260" i="10" s="1"/>
  <c r="AK171" i="10"/>
  <c r="AK193" i="10" s="1"/>
  <c r="AK260" i="10" s="1"/>
  <c r="H171" i="10"/>
  <c r="H193" i="10" s="1"/>
  <c r="H260" i="10" s="1"/>
  <c r="AM171" i="10"/>
  <c r="AM193" i="10" s="1"/>
  <c r="AM260" i="10" s="1"/>
  <c r="AB171" i="10"/>
  <c r="AI171" i="10"/>
  <c r="AJ171" i="10"/>
  <c r="P137" i="9"/>
  <c r="P159" i="9" s="1"/>
  <c r="AN128" i="10"/>
  <c r="G128" i="10"/>
  <c r="Y128" i="10"/>
  <c r="R128" i="10"/>
  <c r="E128" i="10"/>
  <c r="I128" i="10"/>
  <c r="U128" i="10"/>
  <c r="AE128" i="10"/>
  <c r="W128" i="10"/>
  <c r="W150" i="10" s="1"/>
  <c r="AB128" i="10"/>
  <c r="AB150" i="10" s="1"/>
  <c r="AD128" i="10"/>
  <c r="V128" i="10"/>
  <c r="Z128" i="10"/>
  <c r="Z150" i="10" s="1"/>
  <c r="AC128" i="10"/>
  <c r="AO128" i="10"/>
  <c r="Q128" i="10"/>
  <c r="J128" i="10"/>
  <c r="AP128" i="10"/>
  <c r="N128" i="10"/>
  <c r="AA128" i="10"/>
  <c r="AJ128" i="10"/>
  <c r="X128" i="10"/>
  <c r="K128" i="10"/>
  <c r="AI128" i="10"/>
  <c r="F128" i="10"/>
  <c r="P128" i="10"/>
  <c r="AF128" i="10"/>
  <c r="L128" i="10"/>
  <c r="D128" i="10"/>
  <c r="AG128" i="10"/>
  <c r="AH128" i="10"/>
  <c r="AH150" i="10" s="1"/>
  <c r="H128" i="10"/>
  <c r="AL128" i="10"/>
  <c r="S128" i="10"/>
  <c r="M128" i="10"/>
  <c r="AM128" i="10"/>
  <c r="T128" i="10"/>
  <c r="AK128" i="10"/>
  <c r="AK150" i="10" s="1"/>
  <c r="O128" i="10"/>
  <c r="AE129" i="10"/>
  <c r="AE151" i="10" s="1"/>
  <c r="K129" i="10"/>
  <c r="K151" i="10" s="1"/>
  <c r="K211" i="10" s="1"/>
  <c r="AF129" i="10"/>
  <c r="AF151" i="10" s="1"/>
  <c r="AB129" i="10"/>
  <c r="AB151" i="10" s="1"/>
  <c r="AB245" i="10" s="1"/>
  <c r="AD129" i="10"/>
  <c r="G129" i="10"/>
  <c r="G151" i="10" s="1"/>
  <c r="G245" i="10" s="1"/>
  <c r="M129" i="10"/>
  <c r="M151" i="10" s="1"/>
  <c r="M245" i="10" s="1"/>
  <c r="T129" i="10"/>
  <c r="T151" i="10" s="1"/>
  <c r="T245" i="10" s="1"/>
  <c r="Y129" i="10"/>
  <c r="Y151" i="10" s="1"/>
  <c r="AK129" i="10"/>
  <c r="AK151" i="10" s="1"/>
  <c r="AA129" i="10"/>
  <c r="U129" i="10"/>
  <c r="U151" i="10" s="1"/>
  <c r="U245" i="10" s="1"/>
  <c r="V129" i="10"/>
  <c r="V151" i="10" s="1"/>
  <c r="Q129" i="10"/>
  <c r="Q151" i="10" s="1"/>
  <c r="Q245" i="10" s="1"/>
  <c r="AL129" i="10"/>
  <c r="AL151" i="10" s="1"/>
  <c r="R129" i="10"/>
  <c r="R151" i="10" s="1"/>
  <c r="R245" i="10" s="1"/>
  <c r="AN129" i="10"/>
  <c r="AN151" i="10" s="1"/>
  <c r="AN245" i="10" s="1"/>
  <c r="AM129" i="10"/>
  <c r="AM151" i="10" s="1"/>
  <c r="AC129" i="10"/>
  <c r="AC151" i="10" s="1"/>
  <c r="AI129" i="10"/>
  <c r="AG129" i="10"/>
  <c r="I129" i="10"/>
  <c r="I151" i="10" s="1"/>
  <c r="I245" i="10" s="1"/>
  <c r="AP129" i="10"/>
  <c r="AP151" i="10" s="1"/>
  <c r="L129" i="10"/>
  <c r="L151" i="10" s="1"/>
  <c r="L245" i="10" s="1"/>
  <c r="N129" i="10"/>
  <c r="N151" i="10" s="1"/>
  <c r="X129" i="10"/>
  <c r="X151" i="10" s="1"/>
  <c r="X245" i="10" s="1"/>
  <c r="F129" i="10"/>
  <c r="F151" i="10" s="1"/>
  <c r="E129" i="10"/>
  <c r="E151" i="10" s="1"/>
  <c r="E211" i="10" s="1"/>
  <c r="AJ129" i="10"/>
  <c r="AJ151" i="10" s="1"/>
  <c r="S129" i="10"/>
  <c r="S151" i="10" s="1"/>
  <c r="O129" i="10"/>
  <c r="O151" i="10" s="1"/>
  <c r="O245" i="10" s="1"/>
  <c r="D129" i="10"/>
  <c r="Z129" i="10"/>
  <c r="Z151" i="10" s="1"/>
  <c r="AO129" i="10"/>
  <c r="AO151" i="10" s="1"/>
  <c r="J129" i="10"/>
  <c r="J151" i="10" s="1"/>
  <c r="W129" i="10"/>
  <c r="W151" i="10" s="1"/>
  <c r="W245" i="10" s="1"/>
  <c r="H129" i="10"/>
  <c r="H151" i="10" s="1"/>
  <c r="H211" i="10" s="1"/>
  <c r="P129" i="10"/>
  <c r="P151" i="10" s="1"/>
  <c r="AH129" i="10"/>
  <c r="AH151" i="10" s="1"/>
  <c r="AH245" i="10" s="1"/>
  <c r="V130" i="10"/>
  <c r="V152" i="10" s="1"/>
  <c r="V246" i="10" s="1"/>
  <c r="K130" i="10"/>
  <c r="K152" i="10" s="1"/>
  <c r="L130" i="10"/>
  <c r="L152" i="10" s="1"/>
  <c r="L246" i="10" s="1"/>
  <c r="O130" i="10"/>
  <c r="O152" i="10" s="1"/>
  <c r="AK130" i="10"/>
  <c r="U130" i="10"/>
  <c r="U152" i="10" s="1"/>
  <c r="U212" i="10" s="1"/>
  <c r="AI130" i="10"/>
  <c r="AI152" i="10" s="1"/>
  <c r="AI246" i="10" s="1"/>
  <c r="Q130" i="10"/>
  <c r="Q152" i="10" s="1"/>
  <c r="AL130" i="10"/>
  <c r="AF130" i="10"/>
  <c r="AF152" i="10" s="1"/>
  <c r="AF246" i="10" s="1"/>
  <c r="E130" i="10"/>
  <c r="E152" i="10" s="1"/>
  <c r="AO130" i="10"/>
  <c r="Z130" i="10"/>
  <c r="G130" i="10"/>
  <c r="G152" i="10" s="1"/>
  <c r="I130" i="10"/>
  <c r="I152" i="10" s="1"/>
  <c r="I246" i="10" s="1"/>
  <c r="AB130" i="10"/>
  <c r="AD130" i="10"/>
  <c r="AD152" i="10" s="1"/>
  <c r="AD246" i="10" s="1"/>
  <c r="Y130" i="10"/>
  <c r="X130" i="10"/>
  <c r="S130" i="10"/>
  <c r="S152" i="10" s="1"/>
  <c r="H130" i="10"/>
  <c r="H152" i="10" s="1"/>
  <c r="H246" i="10" s="1"/>
  <c r="F130" i="10"/>
  <c r="F152" i="10" s="1"/>
  <c r="AP130" i="10"/>
  <c r="AP152" i="10" s="1"/>
  <c r="AP246" i="10" s="1"/>
  <c r="D130" i="10"/>
  <c r="AE130" i="10"/>
  <c r="AE152" i="10" s="1"/>
  <c r="AE246" i="10" s="1"/>
  <c r="AM130" i="10"/>
  <c r="AM152" i="10" s="1"/>
  <c r="AA130" i="10"/>
  <c r="AA152" i="10" s="1"/>
  <c r="AA246" i="10" s="1"/>
  <c r="W130" i="10"/>
  <c r="P130" i="10"/>
  <c r="P152" i="10" s="1"/>
  <c r="P246" i="10" s="1"/>
  <c r="J130" i="10"/>
  <c r="J152" i="10" s="1"/>
  <c r="AG130" i="10"/>
  <c r="M130" i="10"/>
  <c r="M152" i="10" s="1"/>
  <c r="AC130" i="10"/>
  <c r="D137" i="9"/>
  <c r="AL186" i="6"/>
  <c r="AL89" i="8"/>
  <c r="O186" i="6"/>
  <c r="O89" i="8"/>
  <c r="AB95" i="11"/>
  <c r="T95" i="11"/>
  <c r="AP95" i="11"/>
  <c r="AI95" i="11"/>
  <c r="AH95" i="11"/>
  <c r="J95" i="11"/>
  <c r="AF95" i="11"/>
  <c r="H95" i="11"/>
  <c r="W95" i="11"/>
  <c r="AK95" i="11"/>
  <c r="V94" i="11"/>
  <c r="AP94" i="11"/>
  <c r="S94" i="11"/>
  <c r="AD34" i="11"/>
  <c r="AD506" i="6" s="1"/>
  <c r="J512" i="6" s="1"/>
  <c r="D34" i="11"/>
  <c r="D506" i="6" s="1"/>
  <c r="K94" i="11"/>
  <c r="Q94" i="11"/>
  <c r="O94" i="11"/>
  <c r="AA94" i="11"/>
  <c r="M94" i="11"/>
  <c r="N33" i="11"/>
  <c r="N505" i="6" s="1"/>
  <c r="N14" i="11"/>
  <c r="AC33" i="11"/>
  <c r="AC505" i="6" s="1"/>
  <c r="I511" i="6" s="1"/>
  <c r="AC14" i="11"/>
  <c r="G33" i="11"/>
  <c r="G505" i="6" s="1"/>
  <c r="G14" i="11"/>
  <c r="H33" i="11"/>
  <c r="H505" i="6" s="1"/>
  <c r="H14" i="11"/>
  <c r="U33" i="11"/>
  <c r="U505" i="6" s="1"/>
  <c r="U14" i="11"/>
  <c r="AG33" i="11"/>
  <c r="AG505" i="6" s="1"/>
  <c r="M511" i="6" s="1"/>
  <c r="AG14" i="11"/>
  <c r="AN33" i="11"/>
  <c r="AN505" i="6" s="1"/>
  <c r="T511" i="6" s="1"/>
  <c r="AN14" i="11"/>
  <c r="AH33" i="11"/>
  <c r="AH505" i="6" s="1"/>
  <c r="N511" i="6" s="1"/>
  <c r="AH14" i="11"/>
  <c r="AM33" i="11"/>
  <c r="AM505" i="6" s="1"/>
  <c r="S511" i="6" s="1"/>
  <c r="AM14" i="11"/>
  <c r="L33" i="11"/>
  <c r="L505" i="6" s="1"/>
  <c r="L14" i="11"/>
  <c r="AE172" i="6"/>
  <c r="R126" i="6"/>
  <c r="L126" i="6"/>
  <c r="D129" i="6" a="1"/>
  <c r="H130" i="6" s="1"/>
  <c r="X126" i="6"/>
  <c r="AC126" i="6"/>
  <c r="D126" i="6"/>
  <c r="AL126" i="6"/>
  <c r="AH126" i="6"/>
  <c r="R20" i="8"/>
  <c r="N20" i="8"/>
  <c r="M135" i="8"/>
  <c r="E122" i="8"/>
  <c r="AA122" i="8"/>
  <c r="AI178" i="9"/>
  <c r="AI200" i="9" s="1"/>
  <c r="AI268" i="9" s="1"/>
  <c r="AG137" i="9"/>
  <c r="AG159" i="9" s="1"/>
  <c r="AK186" i="6"/>
  <c r="AK89" i="8"/>
  <c r="N130" i="10"/>
  <c r="N152" i="10" s="1"/>
  <c r="AH186" i="6"/>
  <c r="AH89" i="8"/>
  <c r="H79" i="6"/>
  <c r="K83" i="6"/>
  <c r="D79" i="6"/>
  <c r="AL79" i="6"/>
  <c r="F136" i="8"/>
  <c r="D111" i="8" a="1"/>
  <c r="G74" i="11"/>
  <c r="G55" i="11"/>
  <c r="Y74" i="11"/>
  <c r="Y55" i="11"/>
  <c r="AH74" i="11"/>
  <c r="AH55" i="11"/>
  <c r="O74" i="11"/>
  <c r="O55" i="11"/>
  <c r="AL106" i="6"/>
  <c r="AL135" i="8"/>
  <c r="AL108" i="8"/>
  <c r="N172" i="6"/>
  <c r="L106" i="6"/>
  <c r="L135" i="8"/>
  <c r="L108" i="8"/>
  <c r="L122" i="8"/>
  <c r="AC33" i="10"/>
  <c r="AC14" i="10"/>
  <c r="AL75" i="11"/>
  <c r="AL94" i="11" s="1"/>
  <c r="T94" i="11"/>
  <c r="AL74" i="11"/>
  <c r="AL55" i="11"/>
  <c r="F74" i="11"/>
  <c r="F55" i="11"/>
  <c r="S74" i="11"/>
  <c r="S55" i="11"/>
  <c r="V74" i="11"/>
  <c r="V55" i="11"/>
  <c r="AJ74" i="11"/>
  <c r="AJ55" i="11"/>
  <c r="M74" i="11"/>
  <c r="M55" i="11"/>
  <c r="X74" i="11"/>
  <c r="X55" i="11"/>
  <c r="AC74" i="11"/>
  <c r="AC55" i="11"/>
  <c r="D58" i="11" s="1" a="1"/>
  <c r="U74" i="11"/>
  <c r="U55" i="11"/>
  <c r="D151" i="6" a="1"/>
  <c r="T153" i="6" s="1"/>
  <c r="D122" i="8"/>
  <c r="I108" i="8"/>
  <c r="I135" i="8"/>
  <c r="I122" i="8"/>
  <c r="AK172" i="6"/>
  <c r="K122" i="8"/>
  <c r="N45" i="8"/>
  <c r="V45" i="8"/>
  <c r="F45" i="8"/>
  <c r="S45" i="8"/>
  <c r="H45" i="8"/>
  <c r="P45" i="8"/>
  <c r="K45" i="8"/>
  <c r="D45" i="8"/>
  <c r="L45" i="8"/>
  <c r="M45" i="8"/>
  <c r="J45" i="8"/>
  <c r="R45" i="8"/>
  <c r="E45" i="8"/>
  <c r="Q45" i="8"/>
  <c r="G45" i="8"/>
  <c r="O45" i="8"/>
  <c r="I45" i="8"/>
  <c r="U45" i="8"/>
  <c r="T45" i="8"/>
  <c r="T46" i="8"/>
  <c r="U46" i="8"/>
  <c r="Q46" i="8"/>
  <c r="J46" i="8"/>
  <c r="H46" i="8"/>
  <c r="L46" i="8"/>
  <c r="S46" i="8"/>
  <c r="M46" i="8"/>
  <c r="I46" i="8"/>
  <c r="R46" i="8"/>
  <c r="G46" i="8"/>
  <c r="P46" i="8"/>
  <c r="O46" i="8"/>
  <c r="E46" i="8"/>
  <c r="N46" i="8"/>
  <c r="F46" i="8"/>
  <c r="D46" i="8"/>
  <c r="V46" i="8"/>
  <c r="K46" i="8"/>
  <c r="R47" i="8"/>
  <c r="Q47" i="8"/>
  <c r="P47" i="8"/>
  <c r="L47" i="8"/>
  <c r="T47" i="8"/>
  <c r="H47" i="8"/>
  <c r="J47" i="8"/>
  <c r="O47" i="8"/>
  <c r="D47" i="8"/>
  <c r="V47" i="8"/>
  <c r="I47" i="8"/>
  <c r="G47" i="8"/>
  <c r="K47" i="8"/>
  <c r="U47" i="8"/>
  <c r="S47" i="8"/>
  <c r="E47" i="8"/>
  <c r="F47" i="8"/>
  <c r="M47" i="8"/>
  <c r="N47" i="8"/>
  <c r="AG108" i="8"/>
  <c r="AG135" i="8"/>
  <c r="AP186" i="6"/>
  <c r="AP89" i="8"/>
  <c r="AF151" i="11"/>
  <c r="AF247" i="11" s="1"/>
  <c r="F186" i="6"/>
  <c r="F89" i="8"/>
  <c r="AD95" i="10"/>
  <c r="Q95" i="10"/>
  <c r="K95" i="10"/>
  <c r="Y95" i="10"/>
  <c r="V95" i="10"/>
  <c r="AI95" i="10"/>
  <c r="AM95" i="10"/>
  <c r="AE95" i="10"/>
  <c r="F95" i="10"/>
  <c r="T94" i="10"/>
  <c r="I94" i="10"/>
  <c r="O94" i="10"/>
  <c r="AM34" i="10"/>
  <c r="V94" i="10"/>
  <c r="AA94" i="10"/>
  <c r="E94" i="10"/>
  <c r="N94" i="10"/>
  <c r="W94" i="10"/>
  <c r="AM33" i="10"/>
  <c r="AM14" i="10"/>
  <c r="AA33" i="10"/>
  <c r="AA14" i="10"/>
  <c r="AI33" i="10"/>
  <c r="AI14" i="10"/>
  <c r="AH33" i="10"/>
  <c r="AH14" i="10"/>
  <c r="AB33" i="10"/>
  <c r="AB14" i="10"/>
  <c r="AD33" i="10"/>
  <c r="AD14" i="10"/>
  <c r="S33" i="10"/>
  <c r="S14" i="10"/>
  <c r="D33" i="10"/>
  <c r="Z33" i="10"/>
  <c r="Z14" i="10"/>
  <c r="K33" i="10"/>
  <c r="K14" i="10"/>
  <c r="AD172" i="6"/>
  <c r="Q136" i="8"/>
  <c r="D55" i="10"/>
  <c r="D76" i="10"/>
  <c r="AD74" i="10"/>
  <c r="AD55" i="10"/>
  <c r="Z74" i="10"/>
  <c r="Z55" i="10"/>
  <c r="J74" i="10"/>
  <c r="J55" i="10"/>
  <c r="S74" i="10"/>
  <c r="S55" i="10"/>
  <c r="T74" i="10"/>
  <c r="T55" i="10"/>
  <c r="Q74" i="10"/>
  <c r="Q55" i="10"/>
  <c r="U74" i="10"/>
  <c r="U55" i="10"/>
  <c r="AO74" i="10"/>
  <c r="AO55" i="10"/>
  <c r="K74" i="10"/>
  <c r="K55" i="10"/>
  <c r="AB74" i="10"/>
  <c r="AB55" i="10"/>
  <c r="G34" i="8"/>
  <c r="AK135" i="8"/>
  <c r="AK108" i="8"/>
  <c r="G122" i="8"/>
  <c r="AO122" i="8"/>
  <c r="K178" i="9"/>
  <c r="K200" i="9" s="1"/>
  <c r="K268" i="9" s="1"/>
  <c r="W92" i="6"/>
  <c r="AD95" i="9"/>
  <c r="Y95" i="9"/>
  <c r="AG95" i="9"/>
  <c r="R95" i="9"/>
  <c r="AO95" i="9"/>
  <c r="AN95" i="9"/>
  <c r="D14" i="9"/>
  <c r="D35" i="9"/>
  <c r="Q95" i="9"/>
  <c r="Q254" i="9"/>
  <c r="K95" i="9"/>
  <c r="V94" i="9"/>
  <c r="F94" i="9"/>
  <c r="AH94" i="9"/>
  <c r="Q94" i="9"/>
  <c r="R94" i="9"/>
  <c r="N94" i="9"/>
  <c r="E94" i="9"/>
  <c r="H94" i="9"/>
  <c r="M94" i="9"/>
  <c r="I33" i="9"/>
  <c r="I14" i="9"/>
  <c r="L33" i="9"/>
  <c r="L14" i="9"/>
  <c r="AH33" i="9"/>
  <c r="AH14" i="9"/>
  <c r="U33" i="9"/>
  <c r="U14" i="9"/>
  <c r="AM33" i="9"/>
  <c r="AM14" i="9"/>
  <c r="AL33" i="9"/>
  <c r="AL14" i="9"/>
  <c r="N33" i="9"/>
  <c r="N14" i="9"/>
  <c r="O33" i="9"/>
  <c r="O14" i="9"/>
  <c r="AP33" i="9"/>
  <c r="AP14" i="9"/>
  <c r="AF33" i="9"/>
  <c r="AF14" i="9"/>
  <c r="H136" i="8"/>
  <c r="AC268" i="9"/>
  <c r="AG75" i="9"/>
  <c r="AJ75" i="9"/>
  <c r="AD75" i="9"/>
  <c r="AL75" i="9"/>
  <c r="AL94" i="9" s="1"/>
  <c r="G74" i="9"/>
  <c r="G55" i="9"/>
  <c r="N74" i="9"/>
  <c r="N55" i="9"/>
  <c r="Y74" i="9"/>
  <c r="Y55" i="9"/>
  <c r="F74" i="9"/>
  <c r="F55" i="9"/>
  <c r="AB74" i="9"/>
  <c r="AB55" i="9"/>
  <c r="AD74" i="9"/>
  <c r="AD55" i="9"/>
  <c r="AI74" i="9"/>
  <c r="AI55" i="9"/>
  <c r="D58" i="9" a="1"/>
  <c r="X74" i="9"/>
  <c r="X55" i="9"/>
  <c r="Q74" i="9"/>
  <c r="Q55" i="9"/>
  <c r="I172" i="6"/>
  <c r="Y172" i="6"/>
  <c r="O172" i="6"/>
  <c r="I178" i="9"/>
  <c r="I200" i="9" s="1"/>
  <c r="I268" i="9" s="1"/>
  <c r="M137" i="6"/>
  <c r="D137" i="6"/>
  <c r="AC137" i="6"/>
  <c r="AP137" i="6"/>
  <c r="F137" i="6"/>
  <c r="AO137" i="6"/>
  <c r="AF137" i="6"/>
  <c r="AI137" i="6"/>
  <c r="P137" i="6"/>
  <c r="AE137" i="6"/>
  <c r="AJ137" i="6"/>
  <c r="AA137" i="6"/>
  <c r="AL137" i="6"/>
  <c r="K137" i="6"/>
  <c r="AM137" i="6"/>
  <c r="G137" i="6"/>
  <c r="U137" i="6"/>
  <c r="Y137" i="6"/>
  <c r="H137" i="6"/>
  <c r="AG137" i="6"/>
  <c r="AH137" i="6"/>
  <c r="X137" i="6"/>
  <c r="O137" i="6"/>
  <c r="J137" i="6"/>
  <c r="L137" i="6"/>
  <c r="E137" i="6"/>
  <c r="I137" i="6"/>
  <c r="AD137" i="6"/>
  <c r="V137" i="6"/>
  <c r="AB137" i="6"/>
  <c r="AK137" i="6"/>
  <c r="W137" i="6"/>
  <c r="N137" i="6"/>
  <c r="AN137" i="6"/>
  <c r="R137" i="6"/>
  <c r="Q137" i="6"/>
  <c r="S137" i="6"/>
  <c r="Z137" i="6"/>
  <c r="T137" i="6"/>
  <c r="I138" i="6"/>
  <c r="AD138" i="6"/>
  <c r="N138" i="6"/>
  <c r="AJ138" i="6"/>
  <c r="T138" i="6"/>
  <c r="D138" i="6"/>
  <c r="O138" i="6"/>
  <c r="U138" i="6"/>
  <c r="AA138" i="6"/>
  <c r="AG138" i="6"/>
  <c r="AP138" i="6"/>
  <c r="Z138" i="6"/>
  <c r="J138" i="6"/>
  <c r="AF138" i="6"/>
  <c r="P138" i="6"/>
  <c r="AM138" i="6"/>
  <c r="G138" i="6"/>
  <c r="M138" i="6"/>
  <c r="S138" i="6"/>
  <c r="Y138" i="6"/>
  <c r="AL138" i="6"/>
  <c r="V138" i="6"/>
  <c r="F138" i="6"/>
  <c r="AH138" i="6"/>
  <c r="AN138" i="6"/>
  <c r="X138" i="6"/>
  <c r="L138" i="6"/>
  <c r="AE138" i="6"/>
  <c r="E138" i="6"/>
  <c r="R138" i="6"/>
  <c r="H138" i="6"/>
  <c r="AB138" i="6"/>
  <c r="AK138" i="6"/>
  <c r="W138" i="6"/>
  <c r="AC138" i="6"/>
  <c r="AI138" i="6"/>
  <c r="AO138" i="6"/>
  <c r="K138" i="6"/>
  <c r="Q138" i="6"/>
  <c r="G139" i="6"/>
  <c r="K139" i="6"/>
  <c r="AN139" i="6"/>
  <c r="D139" i="6"/>
  <c r="AF139" i="6"/>
  <c r="X139" i="6"/>
  <c r="L139" i="6"/>
  <c r="AJ139" i="6"/>
  <c r="AD139" i="6"/>
  <c r="AC139" i="6"/>
  <c r="N139" i="6"/>
  <c r="S139" i="6"/>
  <c r="I139" i="6"/>
  <c r="AA139" i="6"/>
  <c r="T139" i="6"/>
  <c r="F139" i="6"/>
  <c r="E139" i="6"/>
  <c r="W139" i="6"/>
  <c r="AH139" i="6"/>
  <c r="AG139" i="6"/>
  <c r="AK139" i="6"/>
  <c r="AE139" i="6"/>
  <c r="AI139" i="6"/>
  <c r="Q139" i="6"/>
  <c r="AM139" i="6"/>
  <c r="AO139" i="6"/>
  <c r="Y139" i="6"/>
  <c r="U139" i="6"/>
  <c r="P139" i="6"/>
  <c r="J139" i="6"/>
  <c r="J140" i="6" s="1"/>
  <c r="U172" i="11"/>
  <c r="U194" i="11" s="1"/>
  <c r="U261" i="11" s="1"/>
  <c r="P171" i="10"/>
  <c r="P193" i="10" s="1"/>
  <c r="Q171" i="10"/>
  <c r="Q193" i="10" s="1"/>
  <c r="Q260" i="10" s="1"/>
  <c r="AG127" i="11"/>
  <c r="AG149" i="11" s="1"/>
  <c r="AB127" i="11"/>
  <c r="AD127" i="11"/>
  <c r="AD149" i="11" s="1"/>
  <c r="V127" i="11"/>
  <c r="V149" i="11" s="1"/>
  <c r="Z127" i="11"/>
  <c r="AO127" i="11"/>
  <c r="J127" i="11"/>
  <c r="AP127" i="11"/>
  <c r="AP149" i="11" s="1"/>
  <c r="N127" i="11"/>
  <c r="AA127" i="11"/>
  <c r="AA149" i="11" s="1"/>
  <c r="AJ127" i="11"/>
  <c r="X127" i="11"/>
  <c r="K127" i="11"/>
  <c r="AI127" i="11"/>
  <c r="F127" i="11"/>
  <c r="P127" i="11"/>
  <c r="AF127" i="11"/>
  <c r="AF149" i="11" s="1"/>
  <c r="U127" i="11"/>
  <c r="M127" i="11"/>
  <c r="L127" i="11"/>
  <c r="AK127" i="11"/>
  <c r="D127" i="11"/>
  <c r="W127" i="11"/>
  <c r="W149" i="11" s="1"/>
  <c r="G127" i="11"/>
  <c r="Y127" i="11"/>
  <c r="AH127" i="11"/>
  <c r="H127" i="11"/>
  <c r="E127" i="11"/>
  <c r="I127" i="11"/>
  <c r="AL127" i="11"/>
  <c r="AE127" i="11"/>
  <c r="AM127" i="11"/>
  <c r="S127" i="11"/>
  <c r="O127" i="11"/>
  <c r="AN127" i="11"/>
  <c r="AN149" i="11" s="1"/>
  <c r="Q127" i="11"/>
  <c r="R127" i="11"/>
  <c r="T127" i="11"/>
  <c r="AC127" i="11"/>
  <c r="K128" i="11"/>
  <c r="K150" i="11" s="1"/>
  <c r="M128" i="11"/>
  <c r="M150" i="11" s="1"/>
  <c r="G128" i="11"/>
  <c r="G150" i="11" s="1"/>
  <c r="G246" i="11" s="1"/>
  <c r="J128" i="11"/>
  <c r="J150" i="11" s="1"/>
  <c r="J246" i="11" s="1"/>
  <c r="AB128" i="11"/>
  <c r="AB150" i="11" s="1"/>
  <c r="AB246" i="11" s="1"/>
  <c r="AI128" i="11"/>
  <c r="AC128" i="11"/>
  <c r="AK128" i="11"/>
  <c r="AK150" i="11" s="1"/>
  <c r="AK246" i="11" s="1"/>
  <c r="X128" i="11"/>
  <c r="I128" i="11"/>
  <c r="I150" i="11" s="1"/>
  <c r="I246" i="11" s="1"/>
  <c r="T128" i="11"/>
  <c r="T150" i="11" s="1"/>
  <c r="W128" i="11"/>
  <c r="W150" i="11" s="1"/>
  <c r="W246" i="11" s="1"/>
  <c r="AA128" i="11"/>
  <c r="AA150" i="11" s="1"/>
  <c r="AA246" i="11" s="1"/>
  <c r="AJ128" i="11"/>
  <c r="AJ150" i="11" s="1"/>
  <c r="AH128" i="11"/>
  <c r="AH150" i="11" s="1"/>
  <c r="L128" i="11"/>
  <c r="L150" i="11" s="1"/>
  <c r="L246" i="11" s="1"/>
  <c r="AP128" i="11"/>
  <c r="AP150" i="11" s="1"/>
  <c r="AP246" i="11" s="1"/>
  <c r="D128" i="11"/>
  <c r="O128" i="11"/>
  <c r="O150" i="11" s="1"/>
  <c r="AG128" i="11"/>
  <c r="AG150" i="11" s="1"/>
  <c r="AF128" i="11"/>
  <c r="R128" i="11"/>
  <c r="R150" i="11" s="1"/>
  <c r="AE128" i="11"/>
  <c r="AE150" i="11" s="1"/>
  <c r="AO128" i="11"/>
  <c r="AO150" i="11" s="1"/>
  <c r="AO246" i="11" s="1"/>
  <c r="E128" i="11"/>
  <c r="E150" i="11" s="1"/>
  <c r="E246" i="11" s="1"/>
  <c r="S128" i="11"/>
  <c r="S150" i="11" s="1"/>
  <c r="P128" i="11"/>
  <c r="P150" i="11" s="1"/>
  <c r="P246" i="11" s="1"/>
  <c r="U128" i="11"/>
  <c r="U150" i="11" s="1"/>
  <c r="AD128" i="11"/>
  <c r="AD150" i="11" s="1"/>
  <c r="Q128" i="11"/>
  <c r="Q150" i="11" s="1"/>
  <c r="F128" i="11"/>
  <c r="F150" i="11" s="1"/>
  <c r="F246" i="11" s="1"/>
  <c r="Z128" i="11"/>
  <c r="Z150" i="11" s="1"/>
  <c r="Z246" i="11" s="1"/>
  <c r="H128" i="11"/>
  <c r="H150" i="11" s="1"/>
  <c r="N128" i="11"/>
  <c r="N150" i="11" s="1"/>
  <c r="N246" i="11" s="1"/>
  <c r="V128" i="11"/>
  <c r="V150" i="11" s="1"/>
  <c r="V246" i="11" s="1"/>
  <c r="AM128" i="11"/>
  <c r="AM150" i="11" s="1"/>
  <c r="AM246" i="11" s="1"/>
  <c r="Y128" i="11"/>
  <c r="Y150" i="11" s="1"/>
  <c r="Y246" i="11" s="1"/>
  <c r="AL128" i="11"/>
  <c r="AL150" i="11" s="1"/>
  <c r="AN128" i="11"/>
  <c r="AN150" i="11" s="1"/>
  <c r="AN246" i="11" s="1"/>
  <c r="AN129" i="11"/>
  <c r="AO129" i="11"/>
  <c r="AO151" i="11" s="1"/>
  <c r="AO247" i="11" s="1"/>
  <c r="K129" i="11"/>
  <c r="K151" i="11" s="1"/>
  <c r="AG129" i="11"/>
  <c r="AD129" i="11"/>
  <c r="F129" i="11"/>
  <c r="F151" i="11" s="1"/>
  <c r="T129" i="11"/>
  <c r="T151" i="11" s="1"/>
  <c r="T247" i="11" s="1"/>
  <c r="Q129" i="11"/>
  <c r="Q151" i="11" s="1"/>
  <c r="X129" i="11"/>
  <c r="E129" i="11"/>
  <c r="E151" i="11" s="1"/>
  <c r="I129" i="11"/>
  <c r="I151" i="11" s="1"/>
  <c r="Z129" i="11"/>
  <c r="U129" i="11"/>
  <c r="U151" i="11" s="1"/>
  <c r="AE129" i="11"/>
  <c r="AI129" i="11"/>
  <c r="AL129" i="11"/>
  <c r="V129" i="11"/>
  <c r="P129" i="11"/>
  <c r="P151" i="11" s="1"/>
  <c r="W129" i="11"/>
  <c r="O129" i="11"/>
  <c r="O151" i="11" s="1"/>
  <c r="AB129" i="11"/>
  <c r="AB151" i="11" s="1"/>
  <c r="AA129" i="11"/>
  <c r="AH129" i="11"/>
  <c r="AH151" i="11" s="1"/>
  <c r="D129" i="11"/>
  <c r="R129" i="11"/>
  <c r="R151" i="11" s="1"/>
  <c r="H129" i="11"/>
  <c r="H151" i="11" s="1"/>
  <c r="G129" i="11"/>
  <c r="G151" i="11" s="1"/>
  <c r="AJ129" i="11"/>
  <c r="AP129" i="11"/>
  <c r="AM129" i="11"/>
  <c r="AM151" i="11" s="1"/>
  <c r="N129" i="11"/>
  <c r="N151" i="11" s="1"/>
  <c r="N247" i="11" s="1"/>
  <c r="AC129" i="11"/>
  <c r="AC151" i="11" s="1"/>
  <c r="T130" i="10"/>
  <c r="T152" i="10" s="1"/>
  <c r="AE186" i="6"/>
  <c r="AE89" i="8"/>
  <c r="X95" i="11"/>
  <c r="G95" i="11"/>
  <c r="M95" i="11"/>
  <c r="AA95" i="11"/>
  <c r="V95" i="11"/>
  <c r="AD95" i="11"/>
  <c r="AE95" i="11"/>
  <c r="K95" i="11"/>
  <c r="N95" i="11"/>
  <c r="E95" i="11"/>
  <c r="Y94" i="11"/>
  <c r="L94" i="11"/>
  <c r="AJ94" i="11"/>
  <c r="E94" i="11"/>
  <c r="G94" i="11"/>
  <c r="J94" i="11"/>
  <c r="AO94" i="11"/>
  <c r="I33" i="11"/>
  <c r="I505" i="6" s="1"/>
  <c r="I14" i="11"/>
  <c r="D33" i="11"/>
  <c r="D505" i="6" s="1"/>
  <c r="D14" i="11"/>
  <c r="V33" i="11"/>
  <c r="V505" i="6" s="1"/>
  <c r="V14" i="11"/>
  <c r="J33" i="11"/>
  <c r="J505" i="6" s="1"/>
  <c r="J14" i="11"/>
  <c r="AL33" i="11"/>
  <c r="AL505" i="6" s="1"/>
  <c r="R511" i="6" s="1"/>
  <c r="AL14" i="11"/>
  <c r="K33" i="11"/>
  <c r="K505" i="6" s="1"/>
  <c r="K14" i="11"/>
  <c r="M33" i="11"/>
  <c r="M505" i="6" s="1"/>
  <c r="M14" i="11"/>
  <c r="AP33" i="11"/>
  <c r="AP505" i="6" s="1"/>
  <c r="V511" i="6" s="1"/>
  <c r="AP14" i="11"/>
  <c r="AK33" i="11"/>
  <c r="AK505" i="6" s="1"/>
  <c r="Q511" i="6" s="1"/>
  <c r="AK14" i="11"/>
  <c r="Q172" i="6"/>
  <c r="V126" i="6"/>
  <c r="P126" i="6"/>
  <c r="T126" i="6"/>
  <c r="L130" i="6"/>
  <c r="T130" i="6"/>
  <c r="AO126" i="6"/>
  <c r="AA126" i="6"/>
  <c r="AJ126" i="6"/>
  <c r="AM126" i="6"/>
  <c r="Y126" i="6"/>
  <c r="AP126" i="6"/>
  <c r="AE126" i="6"/>
  <c r="AN172" i="6"/>
  <c r="S20" i="8"/>
  <c r="J20" i="8"/>
  <c r="M20" i="8"/>
  <c r="W17" i="8"/>
  <c r="E186" i="6"/>
  <c r="E89" i="8"/>
  <c r="J186" i="6"/>
  <c r="J89" i="8"/>
  <c r="S129" i="11"/>
  <c r="S151" i="11" s="1"/>
  <c r="K186" i="6"/>
  <c r="K89" i="8"/>
  <c r="AK129" i="11"/>
  <c r="AK151" i="11" s="1"/>
  <c r="E94" i="8"/>
  <c r="Y89" i="8"/>
  <c r="F79" i="6"/>
  <c r="I79" i="6"/>
  <c r="L79" i="6"/>
  <c r="P79" i="6"/>
  <c r="K79" i="6"/>
  <c r="N79" i="6"/>
  <c r="E79" i="6"/>
  <c r="V83" i="6"/>
  <c r="M83" i="6"/>
  <c r="S83" i="6"/>
  <c r="U83" i="6"/>
  <c r="Q83" i="6"/>
  <c r="O83" i="6"/>
  <c r="AO79" i="6"/>
  <c r="AD79" i="6"/>
  <c r="Y79" i="6"/>
  <c r="AI79" i="6"/>
  <c r="Z79" i="6"/>
  <c r="AE79" i="6"/>
  <c r="D135" i="8"/>
  <c r="W135" i="8"/>
  <c r="W136" i="8" s="1"/>
  <c r="AF135" i="8"/>
  <c r="AI135" i="8"/>
  <c r="V135" i="8"/>
  <c r="V136" i="8" s="1"/>
  <c r="P217" i="11" l="1"/>
  <c r="F217" i="11"/>
  <c r="AC218" i="9"/>
  <c r="S218" i="9"/>
  <c r="W96" i="6"/>
  <c r="W132" i="6"/>
  <c r="W512" i="6"/>
  <c r="W176" i="6"/>
  <c r="W178" i="6"/>
  <c r="W145" i="6"/>
  <c r="W143" i="6"/>
  <c r="W177" i="6"/>
  <c r="W98" i="6"/>
  <c r="W511" i="6"/>
  <c r="W144" i="6"/>
  <c r="W85" i="6"/>
  <c r="W97" i="6"/>
  <c r="K216" i="11"/>
  <c r="AO93" i="6"/>
  <c r="AB219" i="9"/>
  <c r="O218" i="9"/>
  <c r="P219" i="9"/>
  <c r="S219" i="9"/>
  <c r="D17" i="9" a="1"/>
  <c r="G153" i="6"/>
  <c r="E83" i="6"/>
  <c r="AA282" i="9"/>
  <c r="AO275" i="11"/>
  <c r="O217" i="11"/>
  <c r="U219" i="9"/>
  <c r="U218" i="9"/>
  <c r="N218" i="9"/>
  <c r="AJ218" i="9"/>
  <c r="AJ216" i="11"/>
  <c r="Q268" i="9"/>
  <c r="Q282" i="9" s="1"/>
  <c r="W93" i="6"/>
  <c r="AK217" i="11"/>
  <c r="L218" i="9"/>
  <c r="AC217" i="11"/>
  <c r="AA267" i="9"/>
  <c r="T218" i="9"/>
  <c r="K218" i="9"/>
  <c r="G93" i="6"/>
  <c r="H93" i="6"/>
  <c r="X218" i="9"/>
  <c r="AI93" i="6"/>
  <c r="AB217" i="11"/>
  <c r="Q93" i="6"/>
  <c r="G81" i="8"/>
  <c r="V81" i="8"/>
  <c r="F281" i="9"/>
  <c r="AN260" i="11"/>
  <c r="AN274" i="11" s="1"/>
  <c r="AB218" i="9"/>
  <c r="E218" i="9"/>
  <c r="F218" i="9"/>
  <c r="P218" i="9"/>
  <c r="AG267" i="9"/>
  <c r="M218" i="9"/>
  <c r="K93" i="6"/>
  <c r="T81" i="8"/>
  <c r="R81" i="8"/>
  <c r="AB254" i="9"/>
  <c r="AB282" i="9" s="1"/>
  <c r="AE93" i="6"/>
  <c r="R218" i="9"/>
  <c r="AG218" i="9"/>
  <c r="I218" i="9"/>
  <c r="E93" i="6"/>
  <c r="G67" i="8"/>
  <c r="Q67" i="8"/>
  <c r="AG219" i="9"/>
  <c r="N219" i="9"/>
  <c r="AE218" i="9"/>
  <c r="AO267" i="9"/>
  <c r="R93" i="6"/>
  <c r="F81" i="8"/>
  <c r="L67" i="8"/>
  <c r="AL216" i="11"/>
  <c r="M216" i="11"/>
  <c r="N253" i="9"/>
  <c r="N281" i="9" s="1"/>
  <c r="AN94" i="11"/>
  <c r="O173" i="6"/>
  <c r="Q281" i="9"/>
  <c r="AH281" i="9"/>
  <c r="V282" i="9"/>
  <c r="F274" i="11"/>
  <c r="I173" i="6"/>
  <c r="R281" i="9"/>
  <c r="Y274" i="11"/>
  <c r="AO274" i="11"/>
  <c r="U173" i="6"/>
  <c r="AB274" i="11"/>
  <c r="O140" i="6"/>
  <c r="H140" i="6"/>
  <c r="L173" i="6"/>
  <c r="T212" i="10"/>
  <c r="V274" i="11"/>
  <c r="N140" i="6"/>
  <c r="U67" i="8"/>
  <c r="Z281" i="9"/>
  <c r="Q173" i="6"/>
  <c r="J274" i="11"/>
  <c r="E245" i="10"/>
  <c r="U48" i="8"/>
  <c r="M48" i="8"/>
  <c r="P48" i="8"/>
  <c r="N211" i="10"/>
  <c r="AN273" i="10"/>
  <c r="AN485" i="6" s="1"/>
  <c r="T491" i="6" s="1"/>
  <c r="P253" i="9"/>
  <c r="P281" i="9" s="1"/>
  <c r="AA173" i="6"/>
  <c r="H218" i="9"/>
  <c r="J218" i="9"/>
  <c r="AC253" i="9"/>
  <c r="AC281" i="9" s="1"/>
  <c r="Y93" i="6"/>
  <c r="P140" i="6"/>
  <c r="AF140" i="6"/>
  <c r="L273" i="10"/>
  <c r="L485" i="6" s="1"/>
  <c r="I81" i="8"/>
  <c r="L81" i="8"/>
  <c r="H81" i="8"/>
  <c r="U81" i="8"/>
  <c r="J67" i="8"/>
  <c r="R140" i="6"/>
  <c r="M253" i="9"/>
  <c r="M281" i="9" s="1"/>
  <c r="E253" i="9"/>
  <c r="E281" i="9" s="1"/>
  <c r="AG254" i="9"/>
  <c r="AG282" i="9" s="1"/>
  <c r="J211" i="10"/>
  <c r="AL211" i="10"/>
  <c r="Q218" i="9"/>
  <c r="G218" i="9"/>
  <c r="AI218" i="9"/>
  <c r="E81" i="8"/>
  <c r="R67" i="8"/>
  <c r="V67" i="8"/>
  <c r="AP274" i="11"/>
  <c r="U217" i="11"/>
  <c r="W274" i="11"/>
  <c r="F140" i="6"/>
  <c r="S140" i="6"/>
  <c r="V281" i="9"/>
  <c r="R282" i="9"/>
  <c r="R212" i="10"/>
  <c r="P211" i="10"/>
  <c r="S211" i="10"/>
  <c r="X273" i="10"/>
  <c r="X485" i="6" s="1"/>
  <c r="D491" i="6" s="1"/>
  <c r="AK211" i="10"/>
  <c r="W211" i="10"/>
  <c r="AP211" i="10"/>
  <c r="O282" i="9"/>
  <c r="AN260" i="10"/>
  <c r="AN274" i="10" s="1"/>
  <c r="AN486" i="6" s="1"/>
  <c r="T492" i="6" s="1"/>
  <c r="AE253" i="9"/>
  <c r="AE281" i="9" s="1"/>
  <c r="T93" i="6"/>
  <c r="N93" i="6"/>
  <c r="AG93" i="6"/>
  <c r="M140" i="6"/>
  <c r="AJ211" i="10"/>
  <c r="AH211" i="10"/>
  <c r="T173" i="6"/>
  <c r="W173" i="6"/>
  <c r="Y247" i="11"/>
  <c r="Y275" i="11" s="1"/>
  <c r="X93" i="6"/>
  <c r="AP218" i="9"/>
  <c r="V140" i="6"/>
  <c r="W140" i="6"/>
  <c r="AC140" i="6"/>
  <c r="K140" i="6"/>
  <c r="AI140" i="6"/>
  <c r="AP140" i="6"/>
  <c r="U273" i="10"/>
  <c r="U485" i="6" s="1"/>
  <c r="O253" i="9"/>
  <c r="O281" i="9" s="1"/>
  <c r="AD260" i="11"/>
  <c r="J253" i="9"/>
  <c r="J281" i="9" s="1"/>
  <c r="E274" i="11"/>
  <c r="I273" i="10"/>
  <c r="I485" i="6" s="1"/>
  <c r="Q273" i="10"/>
  <c r="Q485" i="6" s="1"/>
  <c r="AF274" i="10"/>
  <c r="AF486" i="6" s="1"/>
  <c r="L492" i="6" s="1"/>
  <c r="AF275" i="11"/>
  <c r="P274" i="11"/>
  <c r="N275" i="11"/>
  <c r="K17" i="9"/>
  <c r="V17" i="9"/>
  <c r="N17" i="9"/>
  <c r="Q17" i="9"/>
  <c r="O17" i="9"/>
  <c r="L17" i="9"/>
  <c r="T17" i="9"/>
  <c r="H17" i="9"/>
  <c r="F17" i="9"/>
  <c r="P17" i="9"/>
  <c r="U17" i="9"/>
  <c r="I17" i="9"/>
  <c r="G17" i="9"/>
  <c r="J17" i="9"/>
  <c r="R17" i="9"/>
  <c r="S17" i="9"/>
  <c r="M17" i="9"/>
  <c r="D17" i="9"/>
  <c r="E17" i="9"/>
  <c r="T18" i="9"/>
  <c r="N18" i="9"/>
  <c r="H18" i="9"/>
  <c r="K18" i="9"/>
  <c r="R18" i="9"/>
  <c r="F18" i="9"/>
  <c r="O18" i="9"/>
  <c r="U18" i="9"/>
  <c r="I18" i="9"/>
  <c r="V18" i="9"/>
  <c r="D19" i="9"/>
  <c r="J19" i="9"/>
  <c r="O19" i="9"/>
  <c r="H19" i="9"/>
  <c r="K19" i="9"/>
  <c r="F19" i="9"/>
  <c r="M19" i="9"/>
  <c r="G19" i="9"/>
  <c r="R19" i="9"/>
  <c r="P19" i="9"/>
  <c r="V19" i="9"/>
  <c r="U19" i="9"/>
  <c r="S19" i="9"/>
  <c r="I19" i="9"/>
  <c r="T19" i="9"/>
  <c r="Q19" i="9"/>
  <c r="E19" i="9"/>
  <c r="N19" i="9"/>
  <c r="L19" i="9"/>
  <c r="P18" i="9"/>
  <c r="M18" i="9"/>
  <c r="E18" i="9"/>
  <c r="Q18" i="9"/>
  <c r="L18" i="9"/>
  <c r="S18" i="9"/>
  <c r="G18" i="9"/>
  <c r="D18" i="9"/>
  <c r="J18" i="9"/>
  <c r="AI151" i="11"/>
  <c r="E58" i="9"/>
  <c r="N58" i="9"/>
  <c r="O58" i="9"/>
  <c r="D58" i="9"/>
  <c r="T58" i="9"/>
  <c r="R58" i="9"/>
  <c r="U58" i="9"/>
  <c r="P58" i="9"/>
  <c r="S58" i="9"/>
  <c r="V58" i="9"/>
  <c r="J58" i="9"/>
  <c r="K58" i="9"/>
  <c r="F58" i="9"/>
  <c r="M58" i="9"/>
  <c r="I58" i="9"/>
  <c r="H58" i="9"/>
  <c r="G58" i="9"/>
  <c r="L58" i="9"/>
  <c r="Q58" i="9"/>
  <c r="L59" i="9"/>
  <c r="S59" i="9"/>
  <c r="N59" i="9"/>
  <c r="E59" i="9"/>
  <c r="I59" i="9"/>
  <c r="T59" i="9"/>
  <c r="O59" i="9"/>
  <c r="F59" i="9"/>
  <c r="D59" i="9"/>
  <c r="Q59" i="9"/>
  <c r="K59" i="9"/>
  <c r="V59" i="9"/>
  <c r="H59" i="9"/>
  <c r="M60" i="9"/>
  <c r="V60" i="9"/>
  <c r="D60" i="9"/>
  <c r="R60" i="9"/>
  <c r="E60" i="9"/>
  <c r="T60" i="9"/>
  <c r="H60" i="9"/>
  <c r="O60" i="9"/>
  <c r="N60" i="9"/>
  <c r="I60" i="9"/>
  <c r="Q60" i="9"/>
  <c r="U60" i="9"/>
  <c r="J60" i="9"/>
  <c r="F60" i="9"/>
  <c r="S60" i="9"/>
  <c r="G60" i="9"/>
  <c r="L60" i="9"/>
  <c r="P60" i="9"/>
  <c r="K60" i="9"/>
  <c r="AD267" i="9"/>
  <c r="AH93" i="9"/>
  <c r="AH36" i="9"/>
  <c r="I46" i="14" s="1"/>
  <c r="AL93" i="11"/>
  <c r="AL96" i="11" s="1"/>
  <c r="AL36" i="11"/>
  <c r="J50" i="14" s="1"/>
  <c r="H217" i="11"/>
  <c r="AA130" i="11"/>
  <c r="AA151" i="11"/>
  <c r="AA152" i="11" s="1"/>
  <c r="J86" i="14" s="1"/>
  <c r="AE151" i="11"/>
  <c r="H216" i="11"/>
  <c r="X150" i="11"/>
  <c r="X246" i="11" s="1"/>
  <c r="X274" i="11" s="1"/>
  <c r="V215" i="11"/>
  <c r="AD140" i="6"/>
  <c r="AM140" i="6"/>
  <c r="O61" i="9"/>
  <c r="R59" i="9"/>
  <c r="R20" i="9"/>
  <c r="AF130" i="11"/>
  <c r="Q48" i="8"/>
  <c r="I61" i="11"/>
  <c r="S77" i="11"/>
  <c r="P31" i="14" s="1"/>
  <c r="G77" i="11"/>
  <c r="P19" i="14" s="1"/>
  <c r="AA153" i="6"/>
  <c r="AH93" i="11"/>
  <c r="AH36" i="11"/>
  <c r="J46" i="14" s="1"/>
  <c r="AM212" i="10"/>
  <c r="Y152" i="10"/>
  <c r="K212" i="10"/>
  <c r="AG151" i="10"/>
  <c r="AG245" i="10" s="1"/>
  <c r="V211" i="10"/>
  <c r="AD151" i="10"/>
  <c r="AD245" i="10" s="1"/>
  <c r="AD273" i="10" s="1"/>
  <c r="AD485" i="6" s="1"/>
  <c r="J491" i="6" s="1"/>
  <c r="AM150" i="10"/>
  <c r="AM153" i="10" s="1"/>
  <c r="H98" i="14" s="1"/>
  <c r="AM131" i="10"/>
  <c r="H150" i="10"/>
  <c r="H244" i="10" s="1"/>
  <c r="H131" i="10"/>
  <c r="L150" i="10"/>
  <c r="L244" i="10" s="1"/>
  <c r="L131" i="10"/>
  <c r="AI150" i="10"/>
  <c r="AI244" i="10" s="1"/>
  <c r="AI131" i="10"/>
  <c r="AA150" i="10"/>
  <c r="AA244" i="10" s="1"/>
  <c r="AA131" i="10"/>
  <c r="Q150" i="10"/>
  <c r="Q244" i="10" s="1"/>
  <c r="Q131" i="10"/>
  <c r="V150" i="10"/>
  <c r="V244" i="10" s="1"/>
  <c r="V131" i="10"/>
  <c r="AE150" i="10"/>
  <c r="AE244" i="10" s="1"/>
  <c r="AE131" i="10"/>
  <c r="R150" i="10"/>
  <c r="R244" i="10" s="1"/>
  <c r="R131" i="10"/>
  <c r="Z193" i="10"/>
  <c r="Z260" i="10" s="1"/>
  <c r="AE193" i="10"/>
  <c r="AE212" i="10" s="1"/>
  <c r="AA172" i="10"/>
  <c r="AA193" i="10"/>
  <c r="AA194" i="10" s="1"/>
  <c r="N86" i="14" s="1"/>
  <c r="D192" i="10"/>
  <c r="D259" i="10" s="1"/>
  <c r="AK191" i="10"/>
  <c r="AK194" i="10" s="1"/>
  <c r="N96" i="14" s="1"/>
  <c r="AK172" i="10"/>
  <c r="E191" i="10"/>
  <c r="E258" i="10" s="1"/>
  <c r="E172" i="10"/>
  <c r="I191" i="10"/>
  <c r="I258" i="10" s="1"/>
  <c r="I172" i="10"/>
  <c r="AE191" i="10"/>
  <c r="AE258" i="10" s="1"/>
  <c r="AE172" i="10"/>
  <c r="AB191" i="10"/>
  <c r="AB258" i="10" s="1"/>
  <c r="Y191" i="10"/>
  <c r="Y258" i="10" s="1"/>
  <c r="F191" i="10"/>
  <c r="F258" i="10" s="1"/>
  <c r="F172" i="10"/>
  <c r="P191" i="10"/>
  <c r="P258" i="10" s="1"/>
  <c r="P172" i="10"/>
  <c r="E77" i="9"/>
  <c r="O17" i="14" s="1"/>
  <c r="AJ266" i="9"/>
  <c r="AJ77" i="9"/>
  <c r="O48" i="14" s="1"/>
  <c r="P77" i="9"/>
  <c r="O28" i="14" s="1"/>
  <c r="K77" i="9"/>
  <c r="O23" i="14" s="1"/>
  <c r="AA77" i="9"/>
  <c r="O39" i="14" s="1"/>
  <c r="H20" i="9"/>
  <c r="I20" i="9"/>
  <c r="Q20" i="9"/>
  <c r="E20" i="9"/>
  <c r="AM94" i="9"/>
  <c r="AF94" i="9"/>
  <c r="N55" i="7"/>
  <c r="AI94" i="10"/>
  <c r="AI259" i="10"/>
  <c r="U260" i="10"/>
  <c r="AB273" i="10"/>
  <c r="AB485" i="6" s="1"/>
  <c r="H491" i="6" s="1"/>
  <c r="I274" i="10"/>
  <c r="I486" i="6" s="1"/>
  <c r="J153" i="6"/>
  <c r="N153" i="6"/>
  <c r="M153" i="6"/>
  <c r="P136" i="8"/>
  <c r="J61" i="11"/>
  <c r="D552" i="6" a="1"/>
  <c r="D259" i="11"/>
  <c r="D77" i="11"/>
  <c r="P16" i="14" s="1"/>
  <c r="AG259" i="11"/>
  <c r="AG77" i="11"/>
  <c r="P45" i="14" s="1"/>
  <c r="Q77" i="11"/>
  <c r="P29" i="14" s="1"/>
  <c r="Q61" i="9"/>
  <c r="N61" i="9"/>
  <c r="AK94" i="9"/>
  <c r="N282" i="9"/>
  <c r="AN173" i="6"/>
  <c r="AN104" i="6"/>
  <c r="W104" i="6"/>
  <c r="AG104" i="6"/>
  <c r="V104" i="6"/>
  <c r="X104" i="6"/>
  <c r="AH104" i="6"/>
  <c r="AO104" i="6"/>
  <c r="I104" i="6"/>
  <c r="I53" i="7" s="1"/>
  <c r="G104" i="6"/>
  <c r="G53" i="7" s="1"/>
  <c r="R104" i="6"/>
  <c r="R53" i="7" s="1"/>
  <c r="E104" i="6"/>
  <c r="E53" i="7" s="1"/>
  <c r="T104" i="6"/>
  <c r="AK104" i="6"/>
  <c r="AA104" i="6"/>
  <c r="D104" i="6"/>
  <c r="Y104" i="6"/>
  <c r="S104" i="6"/>
  <c r="S53" i="7" s="1"/>
  <c r="N104" i="6"/>
  <c r="N53" i="7" s="1"/>
  <c r="K104" i="6"/>
  <c r="K53" i="7" s="1"/>
  <c r="L104" i="6"/>
  <c r="L53" i="7" s="1"/>
  <c r="AD104" i="6"/>
  <c r="AL104" i="6"/>
  <c r="Z104" i="6"/>
  <c r="AE104" i="6"/>
  <c r="AC104" i="6"/>
  <c r="AP104" i="6"/>
  <c r="H104" i="6"/>
  <c r="H53" i="7" s="1"/>
  <c r="M104" i="6"/>
  <c r="M53" i="7" s="1"/>
  <c r="F104" i="6"/>
  <c r="F53" i="7" s="1"/>
  <c r="AI104" i="6"/>
  <c r="AB104" i="6"/>
  <c r="AJ104" i="6"/>
  <c r="AF104" i="6"/>
  <c r="AM104" i="6"/>
  <c r="J104" i="6"/>
  <c r="U104" i="6"/>
  <c r="Q104" i="6"/>
  <c r="Q53" i="7" s="1"/>
  <c r="O104" i="6"/>
  <c r="P104" i="6"/>
  <c r="P53" i="7" s="1"/>
  <c r="Q105" i="6"/>
  <c r="Q54" i="7" s="1"/>
  <c r="R105" i="6"/>
  <c r="R54" i="7" s="1"/>
  <c r="P105" i="6"/>
  <c r="P54" i="7" s="1"/>
  <c r="G105" i="6"/>
  <c r="G54" i="7" s="1"/>
  <c r="J105" i="6"/>
  <c r="J54" i="7" s="1"/>
  <c r="U105" i="6"/>
  <c r="U54" i="7" s="1"/>
  <c r="S105" i="6"/>
  <c r="S54" i="7" s="1"/>
  <c r="N105" i="6"/>
  <c r="N54" i="7" s="1"/>
  <c r="E105" i="6"/>
  <c r="E54" i="7" s="1"/>
  <c r="K105" i="6"/>
  <c r="K54" i="7" s="1"/>
  <c r="V105" i="6"/>
  <c r="V54" i="7" s="1"/>
  <c r="Y105" i="6"/>
  <c r="D105" i="6"/>
  <c r="W105" i="6"/>
  <c r="W54" i="7" s="1"/>
  <c r="AK105" i="6"/>
  <c r="AD105" i="6"/>
  <c r="AF105" i="6"/>
  <c r="I105" i="6"/>
  <c r="I54" i="7" s="1"/>
  <c r="F105" i="6"/>
  <c r="F54" i="7" s="1"/>
  <c r="M105" i="6"/>
  <c r="M54" i="7" s="1"/>
  <c r="AE105" i="6"/>
  <c r="Z105" i="6"/>
  <c r="X105" i="6"/>
  <c r="AN105" i="6"/>
  <c r="AH105" i="6"/>
  <c r="AM105" i="6"/>
  <c r="AL105" i="6"/>
  <c r="AC105" i="6"/>
  <c r="AI105" i="6"/>
  <c r="AB105" i="6"/>
  <c r="AP105" i="6"/>
  <c r="AO105" i="6"/>
  <c r="T105" i="6"/>
  <c r="T54" i="7" s="1"/>
  <c r="AA105" i="6"/>
  <c r="L105" i="6"/>
  <c r="L54" i="7" s="1"/>
  <c r="O105" i="6"/>
  <c r="O54" i="7" s="1"/>
  <c r="AJ105" i="6"/>
  <c r="H105" i="6"/>
  <c r="H54" i="7" s="1"/>
  <c r="AG105" i="6"/>
  <c r="AB106" i="6"/>
  <c r="AG106" i="6"/>
  <c r="T106" i="6"/>
  <c r="T55" i="7" s="1"/>
  <c r="U106" i="6"/>
  <c r="U55" i="7" s="1"/>
  <c r="O106" i="6"/>
  <c r="O55" i="7" s="1"/>
  <c r="AK106" i="6"/>
  <c r="AC106" i="6"/>
  <c r="W106" i="6"/>
  <c r="W55" i="7" s="1"/>
  <c r="X106" i="6"/>
  <c r="AJ106" i="6"/>
  <c r="F106" i="6"/>
  <c r="AE106" i="6"/>
  <c r="M106" i="6"/>
  <c r="AP106" i="6"/>
  <c r="AM106" i="6"/>
  <c r="D106" i="6"/>
  <c r="AO106" i="6"/>
  <c r="R106" i="6"/>
  <c r="AI106" i="6"/>
  <c r="AD106" i="6"/>
  <c r="H106" i="6"/>
  <c r="S106" i="6"/>
  <c r="V106" i="6"/>
  <c r="V55" i="7" s="1"/>
  <c r="AF106" i="6"/>
  <c r="G106" i="6"/>
  <c r="Q106" i="6"/>
  <c r="W20" i="8"/>
  <c r="I130" i="6"/>
  <c r="X94" i="11"/>
  <c r="H246" i="11"/>
  <c r="H274" i="11" s="1"/>
  <c r="D95" i="11"/>
  <c r="U247" i="11"/>
  <c r="O219" i="9"/>
  <c r="AK138" i="9"/>
  <c r="AK159" i="9"/>
  <c r="L254" i="9"/>
  <c r="L219" i="9"/>
  <c r="D158" i="9"/>
  <c r="D253" i="9" s="1"/>
  <c r="Y158" i="9"/>
  <c r="Y253" i="9" s="1"/>
  <c r="Y281" i="9" s="1"/>
  <c r="AM157" i="9"/>
  <c r="AM252" i="9" s="1"/>
  <c r="AM138" i="9"/>
  <c r="P157" i="9"/>
  <c r="P252" i="9" s="1"/>
  <c r="P138" i="9"/>
  <c r="K157" i="9"/>
  <c r="K252" i="9" s="1"/>
  <c r="K138" i="9"/>
  <c r="G157" i="9"/>
  <c r="G252" i="9" s="1"/>
  <c r="G138" i="9"/>
  <c r="J157" i="9"/>
  <c r="J252" i="9" s="1"/>
  <c r="J138" i="9"/>
  <c r="AB157" i="9"/>
  <c r="AB252" i="9" s="1"/>
  <c r="AB138" i="9"/>
  <c r="AC157" i="9"/>
  <c r="AC252" i="9" s="1"/>
  <c r="AC138" i="9"/>
  <c r="Q157" i="9"/>
  <c r="Q252" i="9" s="1"/>
  <c r="Q138" i="9"/>
  <c r="H157" i="9"/>
  <c r="H138" i="9"/>
  <c r="M113" i="14"/>
  <c r="M140" i="14"/>
  <c r="M122" i="14"/>
  <c r="M147" i="14"/>
  <c r="M136" i="14"/>
  <c r="M134" i="14"/>
  <c r="M119" i="14"/>
  <c r="M144" i="14"/>
  <c r="M148" i="14"/>
  <c r="M118" i="14"/>
  <c r="M139" i="14"/>
  <c r="M137" i="14"/>
  <c r="M115" i="14"/>
  <c r="M117" i="14"/>
  <c r="M146" i="14"/>
  <c r="M142" i="14"/>
  <c r="M123" i="14"/>
  <c r="M138" i="14"/>
  <c r="M114" i="14"/>
  <c r="M126" i="14"/>
  <c r="M124" i="14"/>
  <c r="M116" i="14"/>
  <c r="M120" i="14"/>
  <c r="M131" i="14"/>
  <c r="M112" i="14"/>
  <c r="M141" i="14"/>
  <c r="M129" i="14"/>
  <c r="M121" i="14"/>
  <c r="M110" i="14"/>
  <c r="M125" i="14"/>
  <c r="M128" i="14"/>
  <c r="M143" i="14"/>
  <c r="M130" i="14"/>
  <c r="M133" i="14"/>
  <c r="M135" i="14"/>
  <c r="M145" i="14"/>
  <c r="M127" i="14"/>
  <c r="M132" i="14"/>
  <c r="M111" i="14"/>
  <c r="AG173" i="11"/>
  <c r="AG194" i="11"/>
  <c r="AG261" i="11" s="1"/>
  <c r="D173" i="11"/>
  <c r="D194" i="11"/>
  <c r="D261" i="11" s="1"/>
  <c r="AH216" i="11"/>
  <c r="AK216" i="11"/>
  <c r="AM216" i="11"/>
  <c r="Z216" i="11"/>
  <c r="AK192" i="11"/>
  <c r="AK195" i="11" s="1"/>
  <c r="P96" i="14" s="1"/>
  <c r="AK173" i="11"/>
  <c r="AM192" i="11"/>
  <c r="AM195" i="11" s="1"/>
  <c r="P98" i="14" s="1"/>
  <c r="AM173" i="11"/>
  <c r="O192" i="11"/>
  <c r="O259" i="11" s="1"/>
  <c r="O173" i="11"/>
  <c r="T192" i="11"/>
  <c r="T259" i="11" s="1"/>
  <c r="T173" i="11"/>
  <c r="AE192" i="11"/>
  <c r="AE195" i="11" s="1"/>
  <c r="P90" i="14" s="1"/>
  <c r="AE173" i="11"/>
  <c r="AL192" i="11"/>
  <c r="AL259" i="11" s="1"/>
  <c r="AL173" i="11"/>
  <c r="G192" i="11"/>
  <c r="G173" i="11"/>
  <c r="AI192" i="11"/>
  <c r="AI195" i="11" s="1"/>
  <c r="P94" i="14" s="1"/>
  <c r="AI173" i="11"/>
  <c r="AC192" i="11"/>
  <c r="AC195" i="11" s="1"/>
  <c r="P88" i="14" s="1"/>
  <c r="AC173" i="11"/>
  <c r="AO192" i="11"/>
  <c r="AO195" i="11" s="1"/>
  <c r="P100" i="14" s="1"/>
  <c r="AO173" i="11"/>
  <c r="AI153" i="6"/>
  <c r="K61" i="9"/>
  <c r="M61" i="9"/>
  <c r="S18" i="14"/>
  <c r="S35" i="14"/>
  <c r="S46" i="14"/>
  <c r="S29" i="14"/>
  <c r="S26" i="14"/>
  <c r="S22" i="14"/>
  <c r="S41" i="14"/>
  <c r="S25" i="14"/>
  <c r="S28" i="14"/>
  <c r="S21" i="14"/>
  <c r="T93" i="9"/>
  <c r="Q93" i="9"/>
  <c r="J93" i="9"/>
  <c r="J36" i="9"/>
  <c r="I22" i="14" s="1"/>
  <c r="P93" i="9"/>
  <c r="X93" i="9"/>
  <c r="X36" i="9"/>
  <c r="I36" i="14" s="1"/>
  <c r="AL254" i="9"/>
  <c r="AF282" i="9"/>
  <c r="T36" i="9"/>
  <c r="I32" i="14" s="1"/>
  <c r="AK153" i="6"/>
  <c r="G173" i="6"/>
  <c r="W34" i="8"/>
  <c r="AF77" i="10"/>
  <c r="N44" i="14" s="1"/>
  <c r="AA258" i="10"/>
  <c r="AA77" i="10"/>
  <c r="N39" i="14" s="1"/>
  <c r="L77" i="10"/>
  <c r="N24" i="14" s="1"/>
  <c r="D58" i="10" a="1"/>
  <c r="T61" i="10" s="1"/>
  <c r="O93" i="10"/>
  <c r="O36" i="10"/>
  <c r="H27" i="14" s="1"/>
  <c r="W93" i="10"/>
  <c r="W96" i="10" s="1"/>
  <c r="W244" i="10"/>
  <c r="W36" i="10"/>
  <c r="H35" i="14" s="1"/>
  <c r="P93" i="10"/>
  <c r="P36" i="10"/>
  <c r="H28" i="14" s="1"/>
  <c r="AP93" i="10"/>
  <c r="AP36" i="10"/>
  <c r="H54" i="14" s="1"/>
  <c r="V93" i="10"/>
  <c r="V96" i="10" s="1"/>
  <c r="V36" i="10"/>
  <c r="H34" i="14" s="1"/>
  <c r="AJ245" i="10"/>
  <c r="AJ94" i="10"/>
  <c r="K245" i="10"/>
  <c r="K273" i="10" s="1"/>
  <c r="K485" i="6" s="1"/>
  <c r="J245" i="10"/>
  <c r="J273" i="10" s="1"/>
  <c r="J485" i="6" s="1"/>
  <c r="Y106" i="6"/>
  <c r="L77" i="11"/>
  <c r="P24" i="14" s="1"/>
  <c r="AE77" i="11"/>
  <c r="P43" i="14" s="1"/>
  <c r="K77" i="11"/>
  <c r="P23" i="14" s="1"/>
  <c r="AB77" i="11"/>
  <c r="P40" i="14" s="1"/>
  <c r="T77" i="11"/>
  <c r="P32" i="14" s="1"/>
  <c r="AG93" i="9"/>
  <c r="AG36" i="9"/>
  <c r="I45" i="14" s="1"/>
  <c r="W252" i="9"/>
  <c r="W93" i="9"/>
  <c r="W36" i="9"/>
  <c r="I35" i="14" s="1"/>
  <c r="M173" i="6"/>
  <c r="I93" i="10"/>
  <c r="I36" i="10"/>
  <c r="H21" i="14" s="1"/>
  <c r="AP245" i="10"/>
  <c r="AP94" i="10"/>
  <c r="V153" i="6"/>
  <c r="AO77" i="11"/>
  <c r="P53" i="14" s="1"/>
  <c r="AM77" i="11"/>
  <c r="P51" i="14" s="1"/>
  <c r="AH246" i="10"/>
  <c r="AH274" i="10" s="1"/>
  <c r="AH486" i="6" s="1"/>
  <c r="N492" i="6" s="1"/>
  <c r="AH212" i="10"/>
  <c r="AC247" i="11"/>
  <c r="AC275" i="11" s="1"/>
  <c r="N184" i="6"/>
  <c r="P184" i="6"/>
  <c r="AM184" i="6"/>
  <c r="AD184" i="6"/>
  <c r="AB184" i="6"/>
  <c r="I184" i="6"/>
  <c r="W184" i="6"/>
  <c r="Y184" i="6"/>
  <c r="AE184" i="6"/>
  <c r="AP184" i="6"/>
  <c r="E184" i="6"/>
  <c r="AC184" i="6"/>
  <c r="AG184" i="6"/>
  <c r="F184" i="6"/>
  <c r="O184" i="6"/>
  <c r="AJ184" i="6"/>
  <c r="U184" i="6"/>
  <c r="R184" i="6"/>
  <c r="Z184" i="6"/>
  <c r="AA184" i="6"/>
  <c r="V184" i="6"/>
  <c r="AK184" i="6"/>
  <c r="G184" i="6"/>
  <c r="AL184" i="6"/>
  <c r="H184" i="6"/>
  <c r="T184" i="6"/>
  <c r="J184" i="6"/>
  <c r="AI184" i="6"/>
  <c r="L184" i="6"/>
  <c r="AF184" i="6"/>
  <c r="AH184" i="6"/>
  <c r="S184" i="6"/>
  <c r="Q184" i="6"/>
  <c r="K184" i="6"/>
  <c r="M184" i="6"/>
  <c r="AN184" i="6"/>
  <c r="AO184" i="6"/>
  <c r="D184" i="6"/>
  <c r="X184" i="6"/>
  <c r="D185" i="6"/>
  <c r="K185" i="6"/>
  <c r="W185" i="6"/>
  <c r="AB185" i="6"/>
  <c r="X185" i="6"/>
  <c r="F185" i="6"/>
  <c r="U185" i="6"/>
  <c r="AG185" i="6"/>
  <c r="R185" i="6"/>
  <c r="L185" i="6"/>
  <c r="G185" i="6"/>
  <c r="AO185" i="6"/>
  <c r="O185" i="6"/>
  <c r="Y185" i="6"/>
  <c r="AD185" i="6"/>
  <c r="V185" i="6"/>
  <c r="AH185" i="6"/>
  <c r="P185" i="6"/>
  <c r="AN185" i="6"/>
  <c r="AC185" i="6"/>
  <c r="S185" i="6"/>
  <c r="E185" i="6"/>
  <c r="AL185" i="6"/>
  <c r="I185" i="6"/>
  <c r="N185" i="6"/>
  <c r="M185" i="6"/>
  <c r="AA185" i="6"/>
  <c r="AF185" i="6"/>
  <c r="H185" i="6"/>
  <c r="J185" i="6"/>
  <c r="Z185" i="6"/>
  <c r="AJ185" i="6"/>
  <c r="AI185" i="6"/>
  <c r="AE185" i="6"/>
  <c r="T185" i="6"/>
  <c r="AK185" i="6"/>
  <c r="AM185" i="6"/>
  <c r="AP185" i="6"/>
  <c r="Q185" i="6"/>
  <c r="Y186" i="6"/>
  <c r="AP200" i="9"/>
  <c r="AP268" i="9" s="1"/>
  <c r="AL179" i="9"/>
  <c r="AL200" i="9"/>
  <c r="AL219" i="9" s="1"/>
  <c r="AJ179" i="9"/>
  <c r="AJ200" i="9"/>
  <c r="V218" i="9"/>
  <c r="W218" i="9"/>
  <c r="E198" i="9"/>
  <c r="E266" i="9" s="1"/>
  <c r="E179" i="9"/>
  <c r="Q198" i="9"/>
  <c r="Q266" i="9" s="1"/>
  <c r="Q179" i="9"/>
  <c r="U198" i="9"/>
  <c r="U266" i="9" s="1"/>
  <c r="U179" i="9"/>
  <c r="W198" i="9"/>
  <c r="W201" i="9" s="1"/>
  <c r="O82" i="14" s="1"/>
  <c r="W179" i="9"/>
  <c r="AN198" i="9"/>
  <c r="AN266" i="9" s="1"/>
  <c r="AN269" i="9" s="1"/>
  <c r="AN179" i="9"/>
  <c r="H198" i="9"/>
  <c r="H179" i="9"/>
  <c r="AC198" i="9"/>
  <c r="AC201" i="9" s="1"/>
  <c r="O88" i="14" s="1"/>
  <c r="AC179" i="9"/>
  <c r="P198" i="9"/>
  <c r="P266" i="9" s="1"/>
  <c r="P179" i="9"/>
  <c r="F198" i="9"/>
  <c r="F266" i="9" s="1"/>
  <c r="F179" i="9"/>
  <c r="R61" i="9"/>
  <c r="AJ93" i="9"/>
  <c r="AJ36" i="9"/>
  <c r="I48" i="14" s="1"/>
  <c r="AD93" i="9"/>
  <c r="AD36" i="9"/>
  <c r="I42" i="14" s="1"/>
  <c r="I186" i="6"/>
  <c r="J93" i="10"/>
  <c r="J36" i="10"/>
  <c r="H22" i="14" s="1"/>
  <c r="R93" i="10"/>
  <c r="R36" i="10"/>
  <c r="H30" i="14" s="1"/>
  <c r="AE245" i="10"/>
  <c r="AE94" i="10"/>
  <c r="AJ153" i="6"/>
  <c r="AF77" i="11"/>
  <c r="P44" i="14" s="1"/>
  <c r="D198" i="6" a="1"/>
  <c r="D200" i="6" s="1"/>
  <c r="D136" i="8"/>
  <c r="D93" i="11"/>
  <c r="D36" i="11"/>
  <c r="J16" i="14" s="1"/>
  <c r="I217" i="11"/>
  <c r="K217" i="11"/>
  <c r="N216" i="11"/>
  <c r="S216" i="11"/>
  <c r="I216" i="11"/>
  <c r="AI150" i="11"/>
  <c r="AI216" i="11" s="1"/>
  <c r="K149" i="11"/>
  <c r="K245" i="11" s="1"/>
  <c r="K130" i="11"/>
  <c r="N149" i="11"/>
  <c r="N130" i="11"/>
  <c r="Z149" i="11"/>
  <c r="Z245" i="11" s="1"/>
  <c r="Z130" i="11"/>
  <c r="AA140" i="6"/>
  <c r="F77" i="9"/>
  <c r="O18" i="14" s="1"/>
  <c r="AL267" i="9"/>
  <c r="AL281" i="9" s="1"/>
  <c r="N93" i="9"/>
  <c r="H281" i="9"/>
  <c r="S247" i="11"/>
  <c r="S275" i="11" s="1"/>
  <c r="S217" i="11"/>
  <c r="AK93" i="11"/>
  <c r="AK96" i="11" s="1"/>
  <c r="AK36" i="11"/>
  <c r="J49" i="14" s="1"/>
  <c r="V245" i="11"/>
  <c r="V93" i="11"/>
  <c r="V96" i="11" s="1"/>
  <c r="V36" i="11"/>
  <c r="J34" i="14" s="1"/>
  <c r="AM247" i="11"/>
  <c r="AM275" i="11" s="1"/>
  <c r="AM217" i="11"/>
  <c r="AF150" i="11"/>
  <c r="AF246" i="11" s="1"/>
  <c r="AF274" i="11" s="1"/>
  <c r="AM149" i="11"/>
  <c r="AM245" i="11" s="1"/>
  <c r="AM130" i="11"/>
  <c r="E149" i="11"/>
  <c r="E130" i="11"/>
  <c r="L149" i="11"/>
  <c r="L245" i="11" s="1"/>
  <c r="L130" i="11"/>
  <c r="P149" i="11"/>
  <c r="P245" i="11" s="1"/>
  <c r="P130" i="11"/>
  <c r="X149" i="11"/>
  <c r="X245" i="11" s="1"/>
  <c r="AK140" i="6"/>
  <c r="I140" i="6"/>
  <c r="G140" i="6"/>
  <c r="AJ140" i="6"/>
  <c r="H61" i="9"/>
  <c r="L20" i="9"/>
  <c r="Q58" i="11"/>
  <c r="O58" i="11"/>
  <c r="H58" i="11"/>
  <c r="V58" i="11"/>
  <c r="K58" i="11"/>
  <c r="I58" i="11"/>
  <c r="L58" i="11"/>
  <c r="P58" i="11"/>
  <c r="F58" i="11"/>
  <c r="G58" i="11"/>
  <c r="D58" i="11"/>
  <c r="U58" i="11"/>
  <c r="R58" i="11"/>
  <c r="M58" i="11"/>
  <c r="E58" i="11"/>
  <c r="S58" i="11"/>
  <c r="J58" i="11"/>
  <c r="N58" i="11"/>
  <c r="T58" i="11"/>
  <c r="H59" i="11"/>
  <c r="U59" i="11"/>
  <c r="I59" i="11"/>
  <c r="K59" i="11"/>
  <c r="S59" i="11"/>
  <c r="O59" i="11"/>
  <c r="Q59" i="11"/>
  <c r="D59" i="11"/>
  <c r="E59" i="11"/>
  <c r="V59" i="11"/>
  <c r="G59" i="11"/>
  <c r="N59" i="11"/>
  <c r="P59" i="11"/>
  <c r="L59" i="11"/>
  <c r="I60" i="11"/>
  <c r="T60" i="11"/>
  <c r="S60" i="11"/>
  <c r="K60" i="11"/>
  <c r="V60" i="11"/>
  <c r="U60" i="11"/>
  <c r="F60" i="11"/>
  <c r="M60" i="11"/>
  <c r="P60" i="11"/>
  <c r="H60" i="11"/>
  <c r="L60" i="11"/>
  <c r="Q60" i="11"/>
  <c r="D60" i="11"/>
  <c r="R60" i="11"/>
  <c r="N60" i="11"/>
  <c r="J60" i="11"/>
  <c r="O60" i="11"/>
  <c r="E60" i="11"/>
  <c r="G60" i="11"/>
  <c r="AL77" i="11"/>
  <c r="P50" i="14" s="1"/>
  <c r="L55" i="7"/>
  <c r="AH77" i="11"/>
  <c r="P46" i="14" s="1"/>
  <c r="AG93" i="11"/>
  <c r="AG245" i="11"/>
  <c r="AG36" i="11"/>
  <c r="J45" i="14" s="1"/>
  <c r="H93" i="11"/>
  <c r="H36" i="11"/>
  <c r="J20" i="14" s="1"/>
  <c r="M246" i="11"/>
  <c r="M274" i="11" s="1"/>
  <c r="AD246" i="11"/>
  <c r="AD94" i="11"/>
  <c r="D159" i="9"/>
  <c r="D254" i="9" s="1"/>
  <c r="F212" i="10"/>
  <c r="Y172" i="10"/>
  <c r="Y193" i="10"/>
  <c r="AF136" i="8"/>
  <c r="AS11" i="8"/>
  <c r="G12" i="14"/>
  <c r="E49" i="6"/>
  <c r="E50" i="6"/>
  <c r="E130" i="6"/>
  <c r="I93" i="11"/>
  <c r="I36" i="11"/>
  <c r="J21" i="14" s="1"/>
  <c r="AL246" i="11"/>
  <c r="AP130" i="11"/>
  <c r="AP151" i="11"/>
  <c r="AP152" i="11" s="1"/>
  <c r="J101" i="14" s="1"/>
  <c r="R247" i="11"/>
  <c r="R217" i="11"/>
  <c r="V130" i="11"/>
  <c r="V151" i="11"/>
  <c r="V152" i="11" s="1"/>
  <c r="J81" i="14" s="1"/>
  <c r="X130" i="11"/>
  <c r="X151" i="11"/>
  <c r="AD130" i="11"/>
  <c r="AD151" i="11"/>
  <c r="AD152" i="11" s="1"/>
  <c r="J89" i="14" s="1"/>
  <c r="AN130" i="11"/>
  <c r="AN151" i="11"/>
  <c r="AN152" i="11" s="1"/>
  <c r="J99" i="14" s="1"/>
  <c r="U216" i="11"/>
  <c r="L216" i="11"/>
  <c r="J216" i="11"/>
  <c r="AC149" i="11"/>
  <c r="AC245" i="11" s="1"/>
  <c r="AC130" i="11"/>
  <c r="AE149" i="11"/>
  <c r="AE245" i="11" s="1"/>
  <c r="AE130" i="11"/>
  <c r="H149" i="11"/>
  <c r="H245" i="11" s="1"/>
  <c r="H130" i="11"/>
  <c r="M149" i="11"/>
  <c r="M245" i="11" s="1"/>
  <c r="M130" i="11"/>
  <c r="F149" i="11"/>
  <c r="F245" i="11" s="1"/>
  <c r="F130" i="11"/>
  <c r="AJ149" i="11"/>
  <c r="AJ245" i="11" s="1"/>
  <c r="AJ130" i="11"/>
  <c r="J149" i="11"/>
  <c r="J245" i="11" s="1"/>
  <c r="J130" i="11"/>
  <c r="U140" i="6"/>
  <c r="Q140" i="6"/>
  <c r="AG140" i="6"/>
  <c r="D140" i="6"/>
  <c r="Z140" i="6"/>
  <c r="AN140" i="6"/>
  <c r="AB140" i="6"/>
  <c r="D143" i="6" a="1"/>
  <c r="S143" i="6" s="1"/>
  <c r="X140" i="6"/>
  <c r="AE140" i="6"/>
  <c r="AO140" i="6"/>
  <c r="D61" i="9"/>
  <c r="AI77" i="9"/>
  <c r="O47" i="14" s="1"/>
  <c r="AB77" i="9"/>
  <c r="O40" i="14" s="1"/>
  <c r="Y77" i="9"/>
  <c r="O37" i="14" s="1"/>
  <c r="G77" i="9"/>
  <c r="O19" i="14" s="1"/>
  <c r="AJ267" i="9"/>
  <c r="M59" i="9"/>
  <c r="AF93" i="9"/>
  <c r="AF36" i="9"/>
  <c r="I44" i="14" s="1"/>
  <c r="O93" i="9"/>
  <c r="AL93" i="9"/>
  <c r="AL36" i="9"/>
  <c r="I50" i="14" s="1"/>
  <c r="U93" i="9"/>
  <c r="L93" i="9"/>
  <c r="L36" i="9"/>
  <c r="I24" i="14" s="1"/>
  <c r="AO282" i="9"/>
  <c r="AB77" i="10"/>
  <c r="N40" i="14" s="1"/>
  <c r="AO258" i="10"/>
  <c r="AO77" i="10"/>
  <c r="N53" i="14" s="1"/>
  <c r="Q77" i="10"/>
  <c r="N29" i="14" s="1"/>
  <c r="S77" i="10"/>
  <c r="N31" i="14" s="1"/>
  <c r="Z77" i="10"/>
  <c r="N38" i="14" s="1"/>
  <c r="H259" i="10"/>
  <c r="Z244" i="10"/>
  <c r="Z93" i="10"/>
  <c r="Z36" i="10"/>
  <c r="H38" i="14" s="1"/>
  <c r="S93" i="10"/>
  <c r="S36" i="10"/>
  <c r="H31" i="14" s="1"/>
  <c r="AB244" i="10"/>
  <c r="AB93" i="10"/>
  <c r="AB96" i="10" s="1"/>
  <c r="AB36" i="10"/>
  <c r="H40" i="14" s="1"/>
  <c r="AI93" i="10"/>
  <c r="AI36" i="10"/>
  <c r="H47" i="14" s="1"/>
  <c r="AM93" i="10"/>
  <c r="AM36" i="10"/>
  <c r="H51" i="14" s="1"/>
  <c r="N245" i="10"/>
  <c r="N273" i="10" s="1"/>
  <c r="N485" i="6" s="1"/>
  <c r="AM245" i="10"/>
  <c r="AM273" i="10" s="1"/>
  <c r="AM485" i="6" s="1"/>
  <c r="S491" i="6" s="1"/>
  <c r="AM94" i="10"/>
  <c r="I48" i="8"/>
  <c r="E48" i="8"/>
  <c r="L48" i="8"/>
  <c r="H48" i="8"/>
  <c r="N48" i="8"/>
  <c r="I106" i="6"/>
  <c r="D153" i="6"/>
  <c r="AC77" i="11"/>
  <c r="P41" i="14" s="1"/>
  <c r="R59" i="11"/>
  <c r="L153" i="6"/>
  <c r="N173" i="6"/>
  <c r="E61" i="11"/>
  <c r="K246" i="11"/>
  <c r="AK247" i="11"/>
  <c r="AK275" i="11" s="1"/>
  <c r="AC152" i="10"/>
  <c r="P212" i="10"/>
  <c r="H212" i="10"/>
  <c r="Z131" i="10"/>
  <c r="Z152" i="10"/>
  <c r="Z153" i="10" s="1"/>
  <c r="H85" i="14" s="1"/>
  <c r="AL152" i="10"/>
  <c r="AK131" i="10"/>
  <c r="AK152" i="10"/>
  <c r="AK153" i="10" s="1"/>
  <c r="H96" i="14" s="1"/>
  <c r="D151" i="10"/>
  <c r="D245" i="10" s="1"/>
  <c r="L211" i="10"/>
  <c r="AI151" i="10"/>
  <c r="R211" i="10"/>
  <c r="U211" i="10"/>
  <c r="T211" i="10"/>
  <c r="AB211" i="10"/>
  <c r="O150" i="10"/>
  <c r="O131" i="10"/>
  <c r="M150" i="10"/>
  <c r="M244" i="10" s="1"/>
  <c r="M131" i="10"/>
  <c r="AH153" i="10"/>
  <c r="H93" i="14" s="1"/>
  <c r="AF150" i="10"/>
  <c r="AF244" i="10" s="1"/>
  <c r="AF131" i="10"/>
  <c r="K150" i="10"/>
  <c r="K244" i="10" s="1"/>
  <c r="K131" i="10"/>
  <c r="N150" i="10"/>
  <c r="N244" i="10" s="1"/>
  <c r="N131" i="10"/>
  <c r="AO150" i="10"/>
  <c r="AO244" i="10" s="1"/>
  <c r="AO131" i="10"/>
  <c r="AD150" i="10"/>
  <c r="AD210" i="10" s="1"/>
  <c r="AD131" i="10"/>
  <c r="U150" i="10"/>
  <c r="U244" i="10" s="1"/>
  <c r="U131" i="10"/>
  <c r="Y150" i="10"/>
  <c r="Y244" i="10" s="1"/>
  <c r="Y131" i="10"/>
  <c r="AJ193" i="10"/>
  <c r="AP172" i="10"/>
  <c r="AP193" i="10"/>
  <c r="AP212" i="10" s="1"/>
  <c r="D172" i="10"/>
  <c r="D193" i="10"/>
  <c r="X172" i="10"/>
  <c r="X193" i="10"/>
  <c r="X260" i="10" s="1"/>
  <c r="Y211" i="10"/>
  <c r="AM211" i="10"/>
  <c r="W191" i="10"/>
  <c r="W194" i="10" s="1"/>
  <c r="N82" i="14" s="1"/>
  <c r="W172" i="10"/>
  <c r="R191" i="10"/>
  <c r="R258" i="10" s="1"/>
  <c r="R172" i="10"/>
  <c r="O191" i="10"/>
  <c r="O258" i="10" s="1"/>
  <c r="O172" i="10"/>
  <c r="N191" i="10"/>
  <c r="N258" i="10" s="1"/>
  <c r="N172" i="10"/>
  <c r="K191" i="10"/>
  <c r="K258" i="10" s="1"/>
  <c r="K172" i="10"/>
  <c r="L191" i="10"/>
  <c r="L258" i="10" s="1"/>
  <c r="L172" i="10"/>
  <c r="Q191" i="10"/>
  <c r="Q172" i="10"/>
  <c r="M191" i="10"/>
  <c r="M258" i="10" s="1"/>
  <c r="M172" i="10"/>
  <c r="J200" i="6"/>
  <c r="J136" i="8"/>
  <c r="Z136" i="8"/>
  <c r="V61" i="9"/>
  <c r="F61" i="9"/>
  <c r="U61" i="9"/>
  <c r="T61" i="9"/>
  <c r="AB93" i="9"/>
  <c r="AB36" i="9"/>
  <c r="I40" i="14" s="1"/>
  <c r="AC93" i="9"/>
  <c r="AC36" i="9"/>
  <c r="I41" i="14" s="1"/>
  <c r="S93" i="9"/>
  <c r="AK93" i="9"/>
  <c r="AK252" i="9"/>
  <c r="AK36" i="9"/>
  <c r="I49" i="14" s="1"/>
  <c r="Y93" i="9"/>
  <c r="Y36" i="9"/>
  <c r="I37" i="14" s="1"/>
  <c r="G253" i="9"/>
  <c r="G281" i="9" s="1"/>
  <c r="E282" i="9"/>
  <c r="F92" i="8"/>
  <c r="N92" i="8"/>
  <c r="I92" i="8"/>
  <c r="T92" i="8"/>
  <c r="K92" i="8"/>
  <c r="D92" i="8"/>
  <c r="S92" i="8"/>
  <c r="G92" i="8"/>
  <c r="R92" i="8"/>
  <c r="V92" i="8"/>
  <c r="L92" i="8"/>
  <c r="P92" i="8"/>
  <c r="O92" i="8"/>
  <c r="H92" i="8"/>
  <c r="J92" i="8"/>
  <c r="U92" i="8"/>
  <c r="M92" i="8"/>
  <c r="Q92" i="8"/>
  <c r="E92" i="8"/>
  <c r="R93" i="8"/>
  <c r="K93" i="8"/>
  <c r="L93" i="8"/>
  <c r="P93" i="8"/>
  <c r="H93" i="8"/>
  <c r="E93" i="8"/>
  <c r="I93" i="8"/>
  <c r="T93" i="8"/>
  <c r="F93" i="8"/>
  <c r="G93" i="8"/>
  <c r="N93" i="8"/>
  <c r="Q93" i="8"/>
  <c r="J93" i="8"/>
  <c r="O93" i="8"/>
  <c r="S93" i="8"/>
  <c r="M93" i="8"/>
  <c r="V93" i="8"/>
  <c r="U93" i="8"/>
  <c r="D93" i="8"/>
  <c r="T94" i="8"/>
  <c r="U94" i="8"/>
  <c r="L94" i="8"/>
  <c r="Q94" i="8"/>
  <c r="J94" i="8"/>
  <c r="P94" i="8"/>
  <c r="N94" i="8"/>
  <c r="F94" i="8"/>
  <c r="S94" i="8"/>
  <c r="I94" i="8"/>
  <c r="G94" i="8"/>
  <c r="V94" i="8"/>
  <c r="R94" i="8"/>
  <c r="O94" i="8"/>
  <c r="H94" i="8"/>
  <c r="D94" i="8"/>
  <c r="M94" i="8"/>
  <c r="K94" i="8"/>
  <c r="J173" i="6"/>
  <c r="AN106" i="6"/>
  <c r="AM77" i="10"/>
  <c r="N51" i="14" s="1"/>
  <c r="N77" i="10"/>
  <c r="N26" i="14" s="1"/>
  <c r="AN77" i="10"/>
  <c r="N52" i="14" s="1"/>
  <c r="AG258" i="10"/>
  <c r="AG77" i="10"/>
  <c r="N45" i="14" s="1"/>
  <c r="H77" i="10"/>
  <c r="N20" i="14" s="1"/>
  <c r="Q93" i="10"/>
  <c r="Q36" i="10"/>
  <c r="H29" i="14" s="1"/>
  <c r="F93" i="10"/>
  <c r="F36" i="10"/>
  <c r="H18" i="14" s="1"/>
  <c r="AE93" i="10"/>
  <c r="AE36" i="10"/>
  <c r="H43" i="14" s="1"/>
  <c r="AN93" i="10"/>
  <c r="AN96" i="10" s="1"/>
  <c r="AN36" i="10"/>
  <c r="H52" i="14" s="1"/>
  <c r="G93" i="10"/>
  <c r="G36" i="10"/>
  <c r="H19" i="14" s="1"/>
  <c r="AD94" i="10"/>
  <c r="AC245" i="10"/>
  <c r="AC94" i="10"/>
  <c r="T246" i="10"/>
  <c r="K173" i="6"/>
  <c r="N77" i="11"/>
  <c r="P26" i="14" s="1"/>
  <c r="W77" i="11"/>
  <c r="P35" i="14" s="1"/>
  <c r="AD77" i="11"/>
  <c r="P42" i="14" s="1"/>
  <c r="O61" i="11"/>
  <c r="T59" i="11"/>
  <c r="S77" i="9"/>
  <c r="O31" i="14" s="1"/>
  <c r="AK77" i="9"/>
  <c r="O49" i="14" s="1"/>
  <c r="M77" i="9"/>
  <c r="O25" i="14" s="1"/>
  <c r="AH77" i="9"/>
  <c r="O46" i="14" s="1"/>
  <c r="AC254" i="9"/>
  <c r="AC282" i="9" s="1"/>
  <c r="F77" i="10"/>
  <c r="N18" i="14" s="1"/>
  <c r="Y77" i="10"/>
  <c r="N37" i="14" s="1"/>
  <c r="AI258" i="10"/>
  <c r="AI77" i="10"/>
  <c r="N47" i="14" s="1"/>
  <c r="V173" i="6"/>
  <c r="AL173" i="6"/>
  <c r="D173" i="6"/>
  <c r="AP173" i="6"/>
  <c r="AF173" i="6"/>
  <c r="Z173" i="6"/>
  <c r="AJ173" i="6"/>
  <c r="AE173" i="6"/>
  <c r="AB200" i="6"/>
  <c r="AB136" i="8"/>
  <c r="E106" i="6"/>
  <c r="AJ93" i="11"/>
  <c r="AJ96" i="11" s="1"/>
  <c r="AJ36" i="11"/>
  <c r="J48" i="14" s="1"/>
  <c r="O93" i="11"/>
  <c r="O36" i="11"/>
  <c r="J27" i="14" s="1"/>
  <c r="R93" i="11"/>
  <c r="R36" i="11"/>
  <c r="J30" i="14" s="1"/>
  <c r="P93" i="11"/>
  <c r="P36" i="11"/>
  <c r="J28" i="14" s="1"/>
  <c r="AD93" i="11"/>
  <c r="AD245" i="11"/>
  <c r="AD36" i="11"/>
  <c r="J42" i="14" s="1"/>
  <c r="M247" i="11"/>
  <c r="M275" i="11" s="1"/>
  <c r="M217" i="11"/>
  <c r="J254" i="9"/>
  <c r="J219" i="9"/>
  <c r="AE138" i="9"/>
  <c r="AE159" i="9"/>
  <c r="AE160" i="9" s="1"/>
  <c r="I90" i="14" s="1"/>
  <c r="W138" i="9"/>
  <c r="W159" i="9"/>
  <c r="Y159" i="9"/>
  <c r="M254" i="9"/>
  <c r="M219" i="9"/>
  <c r="E219" i="9"/>
  <c r="AP254" i="9"/>
  <c r="R219" i="9"/>
  <c r="AD218" i="9"/>
  <c r="AM158" i="9"/>
  <c r="AM253" i="9" s="1"/>
  <c r="AF158" i="9"/>
  <c r="O157" i="9"/>
  <c r="O252" i="9" s="1"/>
  <c r="O138" i="9"/>
  <c r="AE217" i="9"/>
  <c r="I157" i="9"/>
  <c r="I252" i="9" s="1"/>
  <c r="I138" i="9"/>
  <c r="X157" i="9"/>
  <c r="X138" i="9"/>
  <c r="AA157" i="9"/>
  <c r="AA252" i="9" s="1"/>
  <c r="AA138" i="9"/>
  <c r="M157" i="9"/>
  <c r="M138" i="9"/>
  <c r="AG157" i="9"/>
  <c r="AG252" i="9" s="1"/>
  <c r="AG138" i="9"/>
  <c r="T157" i="9"/>
  <c r="T252" i="9" s="1"/>
  <c r="T138" i="9"/>
  <c r="AN157" i="9"/>
  <c r="AN252" i="9" s="1"/>
  <c r="AN138" i="9"/>
  <c r="AH157" i="9"/>
  <c r="AH138" i="9"/>
  <c r="AM153" i="6"/>
  <c r="AE216" i="11"/>
  <c r="AP216" i="11"/>
  <c r="AN216" i="11"/>
  <c r="AN192" i="11"/>
  <c r="AN259" i="11" s="1"/>
  <c r="AN173" i="11"/>
  <c r="L192" i="11"/>
  <c r="L173" i="11"/>
  <c r="X192" i="11"/>
  <c r="X259" i="11" s="1"/>
  <c r="AB192" i="11"/>
  <c r="AB259" i="11" s="1"/>
  <c r="AB262" i="11" s="1"/>
  <c r="AB173" i="11"/>
  <c r="H192" i="11"/>
  <c r="H259" i="11" s="1"/>
  <c r="H173" i="11"/>
  <c r="N192" i="11"/>
  <c r="N259" i="11" s="1"/>
  <c r="N173" i="11"/>
  <c r="AF192" i="11"/>
  <c r="AF195" i="11" s="1"/>
  <c r="P91" i="14" s="1"/>
  <c r="AF173" i="11"/>
  <c r="AJ192" i="11"/>
  <c r="AJ195" i="11" s="1"/>
  <c r="P95" i="14" s="1"/>
  <c r="AJ173" i="11"/>
  <c r="D125" i="8"/>
  <c r="U125" i="8"/>
  <c r="H125" i="8"/>
  <c r="G125" i="8"/>
  <c r="N125" i="8"/>
  <c r="R125" i="8"/>
  <c r="O125" i="8"/>
  <c r="M125" i="8"/>
  <c r="P125" i="8"/>
  <c r="Q125" i="8"/>
  <c r="S125" i="8"/>
  <c r="I125" i="8"/>
  <c r="T125" i="8"/>
  <c r="L125" i="8"/>
  <c r="F125" i="8"/>
  <c r="J125" i="8"/>
  <c r="K125" i="8"/>
  <c r="V125" i="8"/>
  <c r="E125" i="8"/>
  <c r="V126" i="8"/>
  <c r="O126" i="8"/>
  <c r="L126" i="8"/>
  <c r="N126" i="8"/>
  <c r="H126" i="8"/>
  <c r="R126" i="8"/>
  <c r="E126" i="8"/>
  <c r="D126" i="8"/>
  <c r="M126" i="8"/>
  <c r="U126" i="8"/>
  <c r="P126" i="8"/>
  <c r="S126" i="8"/>
  <c r="G126" i="8"/>
  <c r="F126" i="8"/>
  <c r="K126" i="8"/>
  <c r="T126" i="8"/>
  <c r="Q126" i="8"/>
  <c r="I126" i="8"/>
  <c r="J126" i="8"/>
  <c r="G127" i="8"/>
  <c r="U127" i="8"/>
  <c r="L127" i="8"/>
  <c r="S127" i="8"/>
  <c r="D127" i="8"/>
  <c r="Q127" i="8"/>
  <c r="J127" i="8"/>
  <c r="V127" i="8"/>
  <c r="K127" i="8"/>
  <c r="E127" i="8"/>
  <c r="O127" i="8"/>
  <c r="M127" i="8"/>
  <c r="I127" i="8"/>
  <c r="H127" i="8"/>
  <c r="T127" i="8"/>
  <c r="P127" i="8"/>
  <c r="N127" i="8"/>
  <c r="F127" i="8"/>
  <c r="R127" i="8"/>
  <c r="K106" i="6"/>
  <c r="F173" i="6"/>
  <c r="AE266" i="9"/>
  <c r="AE77" i="9"/>
  <c r="O43" i="14" s="1"/>
  <c r="J77" i="9"/>
  <c r="O22" i="14" s="1"/>
  <c r="AG77" i="9"/>
  <c r="O45" i="14" s="1"/>
  <c r="U77" i="9"/>
  <c r="O33" i="14" s="1"/>
  <c r="V77" i="9"/>
  <c r="O34" i="14" s="1"/>
  <c r="U59" i="9"/>
  <c r="S31" i="14"/>
  <c r="S34" i="14"/>
  <c r="S44" i="14"/>
  <c r="S33" i="14"/>
  <c r="S19" i="14"/>
  <c r="S30" i="14"/>
  <c r="S50" i="14"/>
  <c r="S36" i="14"/>
  <c r="S27" i="14"/>
  <c r="S52" i="14"/>
  <c r="K20" i="9"/>
  <c r="K253" i="9"/>
  <c r="I253" i="9"/>
  <c r="I281" i="9" s="1"/>
  <c r="T253" i="9"/>
  <c r="T281" i="9" s="1"/>
  <c r="S254" i="9"/>
  <c r="S282" i="9" s="1"/>
  <c r="P254" i="9"/>
  <c r="D67" i="8"/>
  <c r="W66" i="8"/>
  <c r="AS60" i="8" s="1"/>
  <c r="AA106" i="6"/>
  <c r="X77" i="10"/>
  <c r="N36" i="14" s="1"/>
  <c r="I77" i="10"/>
  <c r="N21" i="14" s="1"/>
  <c r="AP259" i="10"/>
  <c r="P260" i="10"/>
  <c r="P274" i="10" s="1"/>
  <c r="P486" i="6" s="1"/>
  <c r="R173" i="6"/>
  <c r="AG94" i="10"/>
  <c r="R274" i="10"/>
  <c r="R486" i="6" s="1"/>
  <c r="AO186" i="6"/>
  <c r="O136" i="8"/>
  <c r="AH200" i="6"/>
  <c r="AH136" i="8"/>
  <c r="Q61" i="11"/>
  <c r="V61" i="11"/>
  <c r="T61" i="11"/>
  <c r="AK260" i="11"/>
  <c r="AK274" i="11" s="1"/>
  <c r="K260" i="11"/>
  <c r="T20" i="9"/>
  <c r="U253" i="9"/>
  <c r="U281" i="9" s="1"/>
  <c r="U254" i="9"/>
  <c r="AA186" i="6"/>
  <c r="AJ77" i="10"/>
  <c r="N48" i="14" s="1"/>
  <c r="N93" i="10"/>
  <c r="N36" i="10"/>
  <c r="H26" i="14" s="1"/>
  <c r="X93" i="10"/>
  <c r="X36" i="10"/>
  <c r="H36" i="14" s="1"/>
  <c r="G61" i="11"/>
  <c r="N260" i="11"/>
  <c r="N274" i="11" s="1"/>
  <c r="AH131" i="10"/>
  <c r="AB186" i="6"/>
  <c r="AF245" i="11"/>
  <c r="AF93" i="11"/>
  <c r="AF36" i="11"/>
  <c r="J44" i="14" s="1"/>
  <c r="F93" i="11"/>
  <c r="F36" i="11"/>
  <c r="J18" i="14" s="1"/>
  <c r="AI93" i="11"/>
  <c r="AI36" i="11"/>
  <c r="J47" i="14" s="1"/>
  <c r="E93" i="11"/>
  <c r="E36" i="11"/>
  <c r="J17" i="14" s="1"/>
  <c r="T93" i="11"/>
  <c r="T36" i="11"/>
  <c r="J32" i="14" s="1"/>
  <c r="U246" i="11"/>
  <c r="U274" i="11" s="1"/>
  <c r="P247" i="11"/>
  <c r="I247" i="11"/>
  <c r="O93" i="6"/>
  <c r="Z93" i="6"/>
  <c r="AM93" i="6"/>
  <c r="D93" i="6"/>
  <c r="U93" i="6"/>
  <c r="AD93" i="6"/>
  <c r="AH93" i="6"/>
  <c r="AA93" i="6"/>
  <c r="D186" i="6"/>
  <c r="AE179" i="9"/>
  <c r="AE200" i="9"/>
  <c r="AE201" i="9" s="1"/>
  <c r="O90" i="14" s="1"/>
  <c r="AL218" i="9"/>
  <c r="AH218" i="9"/>
  <c r="D199" i="9"/>
  <c r="D267" i="9" s="1"/>
  <c r="V198" i="9"/>
  <c r="V201" i="9" s="1"/>
  <c r="O81" i="14" s="1"/>
  <c r="V179" i="9"/>
  <c r="AD198" i="9"/>
  <c r="AD266" i="9" s="1"/>
  <c r="N198" i="9"/>
  <c r="N179" i="9"/>
  <c r="T198" i="9"/>
  <c r="T266" i="9" s="1"/>
  <c r="T179" i="9"/>
  <c r="I198" i="9"/>
  <c r="I179" i="9"/>
  <c r="L198" i="9"/>
  <c r="L266" i="9" s="1"/>
  <c r="L179" i="9"/>
  <c r="J198" i="9"/>
  <c r="J266" i="9" s="1"/>
  <c r="J179" i="9"/>
  <c r="AO198" i="9"/>
  <c r="AO201" i="9" s="1"/>
  <c r="O100" i="14" s="1"/>
  <c r="AO179" i="9"/>
  <c r="AI198" i="9"/>
  <c r="AI201" i="9" s="1"/>
  <c r="O94" i="14" s="1"/>
  <c r="AI179" i="9"/>
  <c r="AP198" i="9"/>
  <c r="AP179" i="9"/>
  <c r="J81" i="8"/>
  <c r="Q81" i="8"/>
  <c r="W78" i="8"/>
  <c r="AL266" i="9"/>
  <c r="AL77" i="9"/>
  <c r="O50" i="14" s="1"/>
  <c r="O20" i="9"/>
  <c r="Y94" i="9"/>
  <c r="S253" i="9"/>
  <c r="S281" i="9" s="1"/>
  <c r="E67" i="8"/>
  <c r="M67" i="8"/>
  <c r="T67" i="8"/>
  <c r="W65" i="8"/>
  <c r="P245" i="10"/>
  <c r="AL245" i="10"/>
  <c r="AL273" i="10" s="1"/>
  <c r="AL485" i="6" s="1"/>
  <c r="R491" i="6" s="1"/>
  <c r="AM186" i="6"/>
  <c r="AG553" i="6"/>
  <c r="AG260" i="11"/>
  <c r="N217" i="11"/>
  <c r="G247" i="11"/>
  <c r="G217" i="11"/>
  <c r="W130" i="11"/>
  <c r="W151" i="11"/>
  <c r="W152" i="11" s="1"/>
  <c r="J82" i="14" s="1"/>
  <c r="T217" i="11"/>
  <c r="Q216" i="11"/>
  <c r="R216" i="11"/>
  <c r="D150" i="11"/>
  <c r="D246" i="11" s="1"/>
  <c r="R149" i="11"/>
  <c r="R130" i="11"/>
  <c r="S149" i="11"/>
  <c r="S245" i="11" s="1"/>
  <c r="S130" i="11"/>
  <c r="I149" i="11"/>
  <c r="I130" i="11"/>
  <c r="Y149" i="11"/>
  <c r="Y245" i="11" s="1"/>
  <c r="Y130" i="11"/>
  <c r="AK149" i="11"/>
  <c r="AK130" i="11"/>
  <c r="AG215" i="11"/>
  <c r="U145" i="6"/>
  <c r="K145" i="6"/>
  <c r="G145" i="6"/>
  <c r="M143" i="6"/>
  <c r="AD77" i="9"/>
  <c r="O42" i="14" s="1"/>
  <c r="N77" i="9"/>
  <c r="O26" i="14" s="1"/>
  <c r="AP93" i="9"/>
  <c r="AP36" i="9"/>
  <c r="I54" i="14" s="1"/>
  <c r="AM93" i="9"/>
  <c r="AM36" i="9"/>
  <c r="I51" i="14" s="1"/>
  <c r="I93" i="9"/>
  <c r="I36" i="9"/>
  <c r="I21" i="14" s="1"/>
  <c r="AI136" i="8"/>
  <c r="M93" i="11"/>
  <c r="M36" i="11"/>
  <c r="J25" i="14" s="1"/>
  <c r="AJ246" i="11"/>
  <c r="AJ274" i="11" s="1"/>
  <c r="E217" i="11"/>
  <c r="AO217" i="11"/>
  <c r="E216" i="11"/>
  <c r="Q149" i="11"/>
  <c r="Q245" i="11" s="1"/>
  <c r="Q130" i="11"/>
  <c r="G149" i="11"/>
  <c r="G245" i="11" s="1"/>
  <c r="G130" i="11"/>
  <c r="S145" i="6"/>
  <c r="E140" i="6"/>
  <c r="Q77" i="9"/>
  <c r="O29" i="14" s="1"/>
  <c r="E61" i="9"/>
  <c r="J59" i="9"/>
  <c r="D95" i="9"/>
  <c r="S151" i="6"/>
  <c r="AE151" i="6"/>
  <c r="G151" i="6"/>
  <c r="AH151" i="6"/>
  <c r="E151" i="6"/>
  <c r="W151" i="6"/>
  <c r="AM151" i="6"/>
  <c r="P151" i="6"/>
  <c r="M151" i="6"/>
  <c r="U151" i="6"/>
  <c r="Y151" i="6"/>
  <c r="X151" i="6"/>
  <c r="AP151" i="6"/>
  <c r="T151" i="6"/>
  <c r="I151" i="6"/>
  <c r="N151" i="6"/>
  <c r="O151" i="6"/>
  <c r="H151" i="6"/>
  <c r="R151" i="6"/>
  <c r="AO151" i="6"/>
  <c r="AB151" i="6"/>
  <c r="Q151" i="6"/>
  <c r="L151" i="6"/>
  <c r="V151" i="6"/>
  <c r="K151" i="6"/>
  <c r="AD151" i="6"/>
  <c r="Z151" i="6"/>
  <c r="J151" i="6"/>
  <c r="AG151" i="6"/>
  <c r="AJ151" i="6"/>
  <c r="AK151" i="6"/>
  <c r="AA151" i="6"/>
  <c r="D151" i="6"/>
  <c r="F151" i="6"/>
  <c r="AL151" i="6"/>
  <c r="AI151" i="6"/>
  <c r="AC151" i="6"/>
  <c r="AN151" i="6"/>
  <c r="AF151" i="6"/>
  <c r="P152" i="6"/>
  <c r="O152" i="6"/>
  <c r="AP152" i="6"/>
  <c r="M152" i="6"/>
  <c r="L152" i="6"/>
  <c r="I152" i="6"/>
  <c r="Y152" i="6"/>
  <c r="AD152" i="6"/>
  <c r="AG152" i="6"/>
  <c r="AF152" i="6"/>
  <c r="G152" i="6"/>
  <c r="S152" i="6"/>
  <c r="AO152" i="6"/>
  <c r="T152" i="6"/>
  <c r="AA152" i="6"/>
  <c r="AI152" i="6"/>
  <c r="V152" i="6"/>
  <c r="AM152" i="6"/>
  <c r="AJ152" i="6"/>
  <c r="E152" i="6"/>
  <c r="K152" i="6"/>
  <c r="AN152" i="6"/>
  <c r="W152" i="6"/>
  <c r="F152" i="6"/>
  <c r="AB152" i="6"/>
  <c r="Q152" i="6"/>
  <c r="Z152" i="6"/>
  <c r="AC152" i="6"/>
  <c r="H152" i="6"/>
  <c r="R152" i="6"/>
  <c r="J152" i="6"/>
  <c r="D152" i="6"/>
  <c r="X152" i="6"/>
  <c r="AL152" i="6"/>
  <c r="AH152" i="6"/>
  <c r="N152" i="6"/>
  <c r="AE152" i="6"/>
  <c r="AK152" i="6"/>
  <c r="U152" i="6"/>
  <c r="W153" i="6"/>
  <c r="AN153" i="6"/>
  <c r="Y153" i="6"/>
  <c r="F153" i="6"/>
  <c r="P153" i="6"/>
  <c r="Q153" i="6"/>
  <c r="O153" i="6"/>
  <c r="AL153" i="6"/>
  <c r="AC153" i="6"/>
  <c r="AH153" i="6"/>
  <c r="AP153" i="6"/>
  <c r="AB153" i="6"/>
  <c r="AJ77" i="11"/>
  <c r="P48" i="14" s="1"/>
  <c r="AL553" i="6"/>
  <c r="AL260" i="11"/>
  <c r="Q129" i="6"/>
  <c r="S129" i="6"/>
  <c r="N129" i="6"/>
  <c r="L129" i="6"/>
  <c r="F129" i="6"/>
  <c r="O129" i="6"/>
  <c r="E129" i="6"/>
  <c r="H129" i="6"/>
  <c r="K129" i="6"/>
  <c r="G129" i="6"/>
  <c r="V129" i="6"/>
  <c r="U129" i="6"/>
  <c r="P129" i="6"/>
  <c r="M129" i="6"/>
  <c r="T129" i="6"/>
  <c r="J129" i="6"/>
  <c r="I129" i="6"/>
  <c r="D129" i="6"/>
  <c r="R129" i="6"/>
  <c r="R130" i="6"/>
  <c r="J130" i="6"/>
  <c r="S130" i="6"/>
  <c r="M130" i="6"/>
  <c r="P130" i="6"/>
  <c r="F130" i="6"/>
  <c r="Q130" i="6"/>
  <c r="K130" i="6"/>
  <c r="N130" i="6"/>
  <c r="G131" i="6"/>
  <c r="P131" i="6"/>
  <c r="J131" i="6"/>
  <c r="D131" i="6"/>
  <c r="L131" i="6"/>
  <c r="R131" i="6"/>
  <c r="V131" i="6"/>
  <c r="I131" i="6"/>
  <c r="S131" i="6"/>
  <c r="K131" i="6"/>
  <c r="H131" i="6"/>
  <c r="U131" i="6"/>
  <c r="N131" i="6"/>
  <c r="T131" i="6"/>
  <c r="E131" i="6"/>
  <c r="Q131" i="6"/>
  <c r="O131" i="6"/>
  <c r="F131" i="6"/>
  <c r="M131" i="6"/>
  <c r="L93" i="11"/>
  <c r="L36" i="11"/>
  <c r="J24" i="14" s="1"/>
  <c r="AC93" i="11"/>
  <c r="AC36" i="11"/>
  <c r="J41" i="14" s="1"/>
  <c r="H247" i="11"/>
  <c r="J246" i="10"/>
  <c r="J212" i="10"/>
  <c r="G246" i="10"/>
  <c r="G212" i="10"/>
  <c r="D130" i="6"/>
  <c r="AP245" i="11"/>
  <c r="AP93" i="11"/>
  <c r="AP96" i="11" s="1"/>
  <c r="AP36" i="11"/>
  <c r="J54" i="14" s="1"/>
  <c r="K93" i="11"/>
  <c r="K36" i="11"/>
  <c r="J23" i="14" s="1"/>
  <c r="J93" i="11"/>
  <c r="J36" i="11"/>
  <c r="J22" i="14" s="1"/>
  <c r="L274" i="11"/>
  <c r="E247" i="11"/>
  <c r="K247" i="11"/>
  <c r="AJ151" i="11"/>
  <c r="D130" i="11"/>
  <c r="D151" i="11"/>
  <c r="D247" i="11" s="1"/>
  <c r="AL151" i="11"/>
  <c r="Z151" i="11"/>
  <c r="Q247" i="11"/>
  <c r="Q217" i="11"/>
  <c r="AG130" i="11"/>
  <c r="AG151" i="11"/>
  <c r="AG152" i="11" s="1"/>
  <c r="J92" i="14" s="1"/>
  <c r="F216" i="11"/>
  <c r="P216" i="11"/>
  <c r="O216" i="11"/>
  <c r="T216" i="11"/>
  <c r="AC150" i="11"/>
  <c r="AC246" i="11" s="1"/>
  <c r="G216" i="11"/>
  <c r="T149" i="11"/>
  <c r="T245" i="11" s="1"/>
  <c r="T130" i="11"/>
  <c r="O149" i="11"/>
  <c r="O245" i="11" s="1"/>
  <c r="O130" i="11"/>
  <c r="AL149" i="11"/>
  <c r="AL130" i="11"/>
  <c r="AH149" i="11"/>
  <c r="AH130" i="11"/>
  <c r="D149" i="11"/>
  <c r="U149" i="11"/>
  <c r="U245" i="11" s="1"/>
  <c r="U130" i="11"/>
  <c r="AI149" i="11"/>
  <c r="AI130" i="11"/>
  <c r="AA215" i="11"/>
  <c r="AO149" i="11"/>
  <c r="AO245" i="11" s="1"/>
  <c r="AO130" i="11"/>
  <c r="AB149" i="11"/>
  <c r="AB245" i="11" s="1"/>
  <c r="AB130" i="11"/>
  <c r="Y140" i="6"/>
  <c r="O145" i="6"/>
  <c r="AH140" i="6"/>
  <c r="T140" i="6"/>
  <c r="L140" i="6"/>
  <c r="T145" i="6"/>
  <c r="N143" i="6"/>
  <c r="R143" i="6"/>
  <c r="AL140" i="6"/>
  <c r="X77" i="9"/>
  <c r="O36" i="14" s="1"/>
  <c r="J61" i="9"/>
  <c r="P59" i="9"/>
  <c r="V20" i="9"/>
  <c r="S20" i="9"/>
  <c r="N20" i="9"/>
  <c r="AD254" i="9"/>
  <c r="AO153" i="6"/>
  <c r="AK136" i="8"/>
  <c r="AH259" i="10"/>
  <c r="AH273" i="10" s="1"/>
  <c r="AH485" i="6" s="1"/>
  <c r="N491" i="6" s="1"/>
  <c r="E260" i="10"/>
  <c r="V48" i="8"/>
  <c r="W46" i="8"/>
  <c r="AS40" i="8" s="1"/>
  <c r="O48" i="8"/>
  <c r="R48" i="8"/>
  <c r="W45" i="8"/>
  <c r="AS39" i="8" s="1"/>
  <c r="D48" i="8"/>
  <c r="S48" i="8"/>
  <c r="I153" i="6"/>
  <c r="D61" i="11"/>
  <c r="M77" i="11"/>
  <c r="P25" i="14" s="1"/>
  <c r="V259" i="11"/>
  <c r="V77" i="11"/>
  <c r="P34" i="14" s="1"/>
  <c r="F77" i="11"/>
  <c r="P18" i="14" s="1"/>
  <c r="AC93" i="10"/>
  <c r="AC36" i="10"/>
  <c r="H41" i="14" s="1"/>
  <c r="O77" i="11"/>
  <c r="P27" i="14" s="1"/>
  <c r="Y77" i="11"/>
  <c r="P37" i="14" s="1"/>
  <c r="F111" i="8"/>
  <c r="S111" i="8"/>
  <c r="E111" i="8"/>
  <c r="Q111" i="8"/>
  <c r="N111" i="8"/>
  <c r="V111" i="8"/>
  <c r="J111" i="8"/>
  <c r="T111" i="8"/>
  <c r="P111" i="8"/>
  <c r="U111" i="8"/>
  <c r="H111" i="8"/>
  <c r="R111" i="8"/>
  <c r="O111" i="8"/>
  <c r="L111" i="8"/>
  <c r="K111" i="8"/>
  <c r="G111" i="8"/>
  <c r="M111" i="8"/>
  <c r="D111" i="8"/>
  <c r="I111" i="8"/>
  <c r="K112" i="8"/>
  <c r="T112" i="8"/>
  <c r="M112" i="8"/>
  <c r="O112" i="8"/>
  <c r="N112" i="8"/>
  <c r="F112" i="8"/>
  <c r="S112" i="8"/>
  <c r="Q112" i="8"/>
  <c r="P112" i="8"/>
  <c r="V112" i="8"/>
  <c r="E112" i="8"/>
  <c r="J112" i="8"/>
  <c r="R112" i="8"/>
  <c r="I112" i="8"/>
  <c r="H112" i="8"/>
  <c r="U112" i="8"/>
  <c r="G112" i="8"/>
  <c r="L112" i="8"/>
  <c r="D112" i="8"/>
  <c r="T113" i="8"/>
  <c r="H113" i="8"/>
  <c r="R113" i="8"/>
  <c r="K113" i="8"/>
  <c r="O113" i="8"/>
  <c r="U113" i="8"/>
  <c r="V113" i="8"/>
  <c r="M113" i="8"/>
  <c r="S113" i="8"/>
  <c r="P113" i="8"/>
  <c r="J113" i="8"/>
  <c r="D113" i="8"/>
  <c r="G113" i="8"/>
  <c r="L113" i="8"/>
  <c r="F113" i="8"/>
  <c r="F114" i="8" s="1"/>
  <c r="N113" i="8"/>
  <c r="E113" i="8"/>
  <c r="I113" i="8"/>
  <c r="Q113" i="8"/>
  <c r="N246" i="10"/>
  <c r="N212" i="10"/>
  <c r="E153" i="6"/>
  <c r="V130" i="6"/>
  <c r="AM93" i="11"/>
  <c r="AM96" i="11" s="1"/>
  <c r="AM36" i="11"/>
  <c r="J51" i="14" s="1"/>
  <c r="AN93" i="11"/>
  <c r="AN245" i="11"/>
  <c r="AN36" i="11"/>
  <c r="J52" i="14" s="1"/>
  <c r="U93" i="11"/>
  <c r="U36" i="11"/>
  <c r="J33" i="14" s="1"/>
  <c r="G93" i="11"/>
  <c r="G36" i="11"/>
  <c r="J19" i="14" s="1"/>
  <c r="N93" i="11"/>
  <c r="N36" i="11"/>
  <c r="J26" i="14" s="1"/>
  <c r="AH247" i="11"/>
  <c r="AB247" i="11"/>
  <c r="AB275" i="11" s="1"/>
  <c r="M212" i="10"/>
  <c r="W131" i="10"/>
  <c r="W152" i="10"/>
  <c r="D152" i="10"/>
  <c r="D246" i="10" s="1"/>
  <c r="S212" i="10"/>
  <c r="AB131" i="10"/>
  <c r="AB152" i="10"/>
  <c r="AO152" i="10"/>
  <c r="Q246" i="10"/>
  <c r="Q212" i="10"/>
  <c r="O246" i="10"/>
  <c r="O212" i="10"/>
  <c r="O211" i="10"/>
  <c r="F211" i="10"/>
  <c r="AA151" i="10"/>
  <c r="M211" i="10"/>
  <c r="AF211" i="10"/>
  <c r="S150" i="10"/>
  <c r="S244" i="10" s="1"/>
  <c r="S131" i="10"/>
  <c r="AG150" i="10"/>
  <c r="AG244" i="10" s="1"/>
  <c r="AG131" i="10"/>
  <c r="P150" i="10"/>
  <c r="P244" i="10" s="1"/>
  <c r="P131" i="10"/>
  <c r="X150" i="10"/>
  <c r="X244" i="10" s="1"/>
  <c r="AP150" i="10"/>
  <c r="AP131" i="10"/>
  <c r="AC150" i="10"/>
  <c r="AC131" i="10"/>
  <c r="I150" i="10"/>
  <c r="I131" i="10"/>
  <c r="G150" i="10"/>
  <c r="G131" i="10"/>
  <c r="AI172" i="10"/>
  <c r="AI193" i="10"/>
  <c r="AI260" i="10" s="1"/>
  <c r="AI274" i="10" s="1"/>
  <c r="AI486" i="6" s="1"/>
  <c r="O492" i="6" s="1"/>
  <c r="V172" i="10"/>
  <c r="V193" i="10"/>
  <c r="V260" i="10" s="1"/>
  <c r="V274" i="10" s="1"/>
  <c r="V486" i="6" s="1"/>
  <c r="AO172" i="10"/>
  <c r="AO193" i="10"/>
  <c r="AO260" i="10" s="1"/>
  <c r="X211" i="10"/>
  <c r="AC211" i="10"/>
  <c r="AE211" i="10"/>
  <c r="Z211" i="10"/>
  <c r="G191" i="10"/>
  <c r="G258" i="10" s="1"/>
  <c r="G172" i="10"/>
  <c r="AH191" i="10"/>
  <c r="AH210" i="10" s="1"/>
  <c r="AH172" i="10"/>
  <c r="X191" i="10"/>
  <c r="X258" i="10" s="1"/>
  <c r="H191" i="10"/>
  <c r="H258" i="10" s="1"/>
  <c r="H172" i="10"/>
  <c r="J191" i="10"/>
  <c r="J172" i="10"/>
  <c r="S191" i="10"/>
  <c r="S172" i="10"/>
  <c r="AL191" i="10"/>
  <c r="AL172" i="10"/>
  <c r="D191" i="10"/>
  <c r="D258" i="10" s="1"/>
  <c r="AF191" i="10"/>
  <c r="AF194" i="10" s="1"/>
  <c r="N91" i="14" s="1"/>
  <c r="AF172" i="10"/>
  <c r="Z106" i="6"/>
  <c r="AP77" i="9"/>
  <c r="O54" i="14" s="1"/>
  <c r="Z77" i="9"/>
  <c r="O38" i="14" s="1"/>
  <c r="AO77" i="9"/>
  <c r="O53" i="14" s="1"/>
  <c r="O77" i="9"/>
  <c r="O27" i="14" s="1"/>
  <c r="AN77" i="9"/>
  <c r="O52" i="14" s="1"/>
  <c r="F20" i="9"/>
  <c r="U20" i="9"/>
  <c r="G20" i="9"/>
  <c r="AG94" i="9"/>
  <c r="AG253" i="9"/>
  <c r="AP281" i="9"/>
  <c r="O36" i="9"/>
  <c r="I27" i="14" s="1"/>
  <c r="N136" i="8"/>
  <c r="AS26" i="8"/>
  <c r="M13" i="14"/>
  <c r="T136" i="8"/>
  <c r="AC259" i="10"/>
  <c r="Y259" i="10"/>
  <c r="K260" i="10"/>
  <c r="H153" i="6"/>
  <c r="H245" i="10"/>
  <c r="P106" i="6"/>
  <c r="F61" i="11"/>
  <c r="AI77" i="11"/>
  <c r="P47" i="14" s="1"/>
  <c r="H77" i="11"/>
  <c r="P20" i="14" s="1"/>
  <c r="Z94" i="11"/>
  <c r="Z260" i="11"/>
  <c r="AM260" i="11"/>
  <c r="AM274" i="11" s="1"/>
  <c r="I261" i="11"/>
  <c r="L61" i="9"/>
  <c r="N36" i="9"/>
  <c r="I26" i="14" s="1"/>
  <c r="J260" i="10"/>
  <c r="AG173" i="6"/>
  <c r="AH173" i="6"/>
  <c r="Y173" i="6"/>
  <c r="AM173" i="6"/>
  <c r="AI173" i="6"/>
  <c r="AJ136" i="8"/>
  <c r="T82" i="6"/>
  <c r="F82" i="6"/>
  <c r="U82" i="6"/>
  <c r="E82" i="6"/>
  <c r="P82" i="6"/>
  <c r="H82" i="6"/>
  <c r="S82" i="6"/>
  <c r="Q82" i="6"/>
  <c r="N82" i="6"/>
  <c r="I82" i="6"/>
  <c r="O82" i="6"/>
  <c r="M82" i="6"/>
  <c r="D82" i="6"/>
  <c r="V82" i="6"/>
  <c r="R82" i="6"/>
  <c r="G82" i="6"/>
  <c r="K82" i="6"/>
  <c r="J82" i="6"/>
  <c r="L82" i="6"/>
  <c r="P83" i="6"/>
  <c r="N83" i="6"/>
  <c r="I83" i="6"/>
  <c r="G83" i="6"/>
  <c r="T83" i="6"/>
  <c r="J83" i="6"/>
  <c r="L83" i="6"/>
  <c r="R84" i="6"/>
  <c r="R85" i="6" s="1"/>
  <c r="M84" i="6"/>
  <c r="J84" i="6"/>
  <c r="U84" i="6"/>
  <c r="G84" i="6"/>
  <c r="S84" i="6"/>
  <c r="P84" i="6"/>
  <c r="D84" i="6"/>
  <c r="V84" i="6"/>
  <c r="F84" i="6"/>
  <c r="L84" i="6"/>
  <c r="E84" i="6"/>
  <c r="O84" i="6"/>
  <c r="O85" i="6" s="1"/>
  <c r="I84" i="6"/>
  <c r="N84" i="6"/>
  <c r="H84" i="6"/>
  <c r="H85" i="6" s="1"/>
  <c r="T84" i="6"/>
  <c r="K84" i="6"/>
  <c r="Q84" i="6"/>
  <c r="S186" i="6"/>
  <c r="P173" i="6"/>
  <c r="X93" i="11"/>
  <c r="X36" i="11"/>
  <c r="J36" i="14" s="1"/>
  <c r="AG246" i="11"/>
  <c r="AG94" i="11"/>
  <c r="R246" i="11"/>
  <c r="R274" i="11" s="1"/>
  <c r="F254" i="9"/>
  <c r="F219" i="9"/>
  <c r="T219" i="9"/>
  <c r="AO219" i="9"/>
  <c r="AI219" i="9"/>
  <c r="H254" i="9"/>
  <c r="H219" i="9"/>
  <c r="AA219" i="9"/>
  <c r="I254" i="9"/>
  <c r="I219" i="9"/>
  <c r="AO158" i="9"/>
  <c r="AO253" i="9" s="1"/>
  <c r="AK158" i="9"/>
  <c r="AK160" i="9" s="1"/>
  <c r="I96" i="14" s="1"/>
  <c r="U157" i="9"/>
  <c r="U138" i="9"/>
  <c r="F157" i="9"/>
  <c r="F252" i="9" s="1"/>
  <c r="F138" i="9"/>
  <c r="Y157" i="9"/>
  <c r="Y252" i="9" s="1"/>
  <c r="Y138" i="9"/>
  <c r="N157" i="9"/>
  <c r="N252" i="9" s="1"/>
  <c r="N138" i="9"/>
  <c r="Z157" i="9"/>
  <c r="Z252" i="9" s="1"/>
  <c r="Z138" i="9"/>
  <c r="E157" i="9"/>
  <c r="E138" i="9"/>
  <c r="S157" i="9"/>
  <c r="S138" i="9"/>
  <c r="AA173" i="11"/>
  <c r="AA194" i="11"/>
  <c r="AA261" i="11" s="1"/>
  <c r="AD194" i="11"/>
  <c r="AH194" i="11"/>
  <c r="AH261" i="11" s="1"/>
  <c r="Y216" i="11"/>
  <c r="AG216" i="11"/>
  <c r="D193" i="11"/>
  <c r="V216" i="11"/>
  <c r="AD216" i="11"/>
  <c r="W216" i="11"/>
  <c r="Q192" i="11"/>
  <c r="Q173" i="11"/>
  <c r="AH192" i="11"/>
  <c r="AH259" i="11" s="1"/>
  <c r="AH173" i="11"/>
  <c r="K192" i="11"/>
  <c r="K173" i="11"/>
  <c r="Y192" i="11"/>
  <c r="Y195" i="11" s="1"/>
  <c r="P84" i="14" s="1"/>
  <c r="Y173" i="11"/>
  <c r="I192" i="11"/>
  <c r="I259" i="11" s="1"/>
  <c r="I173" i="11"/>
  <c r="J192" i="11"/>
  <c r="J259" i="11" s="1"/>
  <c r="J173" i="11"/>
  <c r="Z192" i="11"/>
  <c r="Z195" i="11" s="1"/>
  <c r="P85" i="14" s="1"/>
  <c r="Z173" i="11"/>
  <c r="F192" i="11"/>
  <c r="F259" i="11" s="1"/>
  <c r="F173" i="11"/>
  <c r="M192" i="11"/>
  <c r="M259" i="11" s="1"/>
  <c r="M173" i="11"/>
  <c r="X153" i="6"/>
  <c r="I61" i="9"/>
  <c r="S61" i="9"/>
  <c r="S45" i="14"/>
  <c r="S49" i="14"/>
  <c r="S23" i="14"/>
  <c r="S32" i="14"/>
  <c r="S39" i="14"/>
  <c r="S20" i="14"/>
  <c r="S16" i="14"/>
  <c r="S43" i="14"/>
  <c r="S48" i="14"/>
  <c r="S17" i="14"/>
  <c r="E93" i="9"/>
  <c r="E36" i="9"/>
  <c r="I17" i="14" s="1"/>
  <c r="D219" i="6" a="1"/>
  <c r="D219" i="6" s="1"/>
  <c r="D93" i="9"/>
  <c r="D36" i="9"/>
  <c r="I16" i="14" s="1"/>
  <c r="M93" i="9"/>
  <c r="M36" i="9"/>
  <c r="I25" i="14" s="1"/>
  <c r="AE252" i="9"/>
  <c r="AE93" i="9"/>
  <c r="AE36" i="9"/>
  <c r="I43" i="14" s="1"/>
  <c r="AJ253" i="9"/>
  <c r="AJ94" i="9"/>
  <c r="AB253" i="9"/>
  <c r="AB281" i="9" s="1"/>
  <c r="AI254" i="9"/>
  <c r="T254" i="9"/>
  <c r="AJ186" i="6"/>
  <c r="AS25" i="8"/>
  <c r="M12" i="14"/>
  <c r="H49" i="6"/>
  <c r="H50" i="6"/>
  <c r="I50" i="6" s="1"/>
  <c r="E173" i="6"/>
  <c r="W77" i="10"/>
  <c r="N35" i="14" s="1"/>
  <c r="G77" i="10"/>
  <c r="N19" i="14" s="1"/>
  <c r="AE77" i="10"/>
  <c r="N43" i="14" s="1"/>
  <c r="T259" i="10"/>
  <c r="T273" i="10" s="1"/>
  <c r="T485" i="6" s="1"/>
  <c r="W259" i="10"/>
  <c r="W273" i="10" s="1"/>
  <c r="W485" i="6" s="1"/>
  <c r="AG93" i="10"/>
  <c r="AG36" i="10"/>
  <c r="H45" i="14" s="1"/>
  <c r="AL93" i="10"/>
  <c r="AL96" i="10" s="1"/>
  <c r="AL36" i="10"/>
  <c r="H50" i="14" s="1"/>
  <c r="L93" i="10"/>
  <c r="L36" i="10"/>
  <c r="H24" i="14" s="1"/>
  <c r="AJ93" i="10"/>
  <c r="AJ36" i="10"/>
  <c r="H48" i="14" s="1"/>
  <c r="AF93" i="10"/>
  <c r="AF96" i="10" s="1"/>
  <c r="AF36" i="10"/>
  <c r="H44" i="14" s="1"/>
  <c r="AK94" i="10"/>
  <c r="AK245" i="10"/>
  <c r="D94" i="10"/>
  <c r="AJ246" i="10"/>
  <c r="Q186" i="6"/>
  <c r="R77" i="11"/>
  <c r="P30" i="14" s="1"/>
  <c r="AK77" i="11"/>
  <c r="P49" i="14" s="1"/>
  <c r="AP77" i="11"/>
  <c r="P54" i="14" s="1"/>
  <c r="AN77" i="11"/>
  <c r="P52" i="14" s="1"/>
  <c r="I77" i="11"/>
  <c r="P21" i="14" s="1"/>
  <c r="G260" i="11"/>
  <c r="AI260" i="11"/>
  <c r="H93" i="9"/>
  <c r="H36" i="9"/>
  <c r="I20" i="14" s="1"/>
  <c r="G93" i="9"/>
  <c r="G36" i="9"/>
  <c r="I19" i="14" s="1"/>
  <c r="AN93" i="9"/>
  <c r="AN36" i="9"/>
  <c r="I52" i="14" s="1"/>
  <c r="L253" i="9"/>
  <c r="L281" i="9" s="1"/>
  <c r="V160" i="9"/>
  <c r="I81" i="14" s="1"/>
  <c r="V219" i="9"/>
  <c r="D17" i="10" a="1"/>
  <c r="H20" i="10" s="1"/>
  <c r="E93" i="10"/>
  <c r="E36" i="10"/>
  <c r="H17" i="14" s="1"/>
  <c r="S245" i="10"/>
  <c r="S273" i="10" s="1"/>
  <c r="S485" i="6" s="1"/>
  <c r="Y94" i="10"/>
  <c r="Y245" i="10"/>
  <c r="Z153" i="6"/>
  <c r="AA259" i="11"/>
  <c r="AA77" i="11"/>
  <c r="P39" i="14" s="1"/>
  <c r="P77" i="11"/>
  <c r="P28" i="14" s="1"/>
  <c r="F83" i="6"/>
  <c r="K219" i="9"/>
  <c r="J217" i="11"/>
  <c r="AF153" i="6"/>
  <c r="U130" i="6"/>
  <c r="T246" i="11"/>
  <c r="AF94" i="11"/>
  <c r="AC94" i="11"/>
  <c r="O247" i="11"/>
  <c r="F247" i="11"/>
  <c r="H186" i="6"/>
  <c r="M93" i="6"/>
  <c r="AP93" i="6"/>
  <c r="AK93" i="6"/>
  <c r="J93" i="6"/>
  <c r="P93" i="6"/>
  <c r="V93" i="6"/>
  <c r="AC93" i="6"/>
  <c r="AN93" i="6"/>
  <c r="AL93" i="6"/>
  <c r="AF93" i="6"/>
  <c r="AN219" i="9"/>
  <c r="AD179" i="9"/>
  <c r="AD200" i="9"/>
  <c r="AD268" i="9" s="1"/>
  <c r="Y200" i="9"/>
  <c r="Y268" i="9" s="1"/>
  <c r="AM179" i="9"/>
  <c r="AM200" i="9"/>
  <c r="D200" i="9"/>
  <c r="D268" i="9" s="1"/>
  <c r="AA218" i="9"/>
  <c r="G198" i="9"/>
  <c r="G179" i="9"/>
  <c r="R198" i="9"/>
  <c r="R266" i="9" s="1"/>
  <c r="R179" i="9"/>
  <c r="Y198" i="9"/>
  <c r="Y179" i="9"/>
  <c r="K198" i="9"/>
  <c r="K179" i="9"/>
  <c r="AB198" i="9"/>
  <c r="AB201" i="9" s="1"/>
  <c r="O87" i="14" s="1"/>
  <c r="AB179" i="9"/>
  <c r="AK198" i="9"/>
  <c r="AK201" i="9" s="1"/>
  <c r="O96" i="14" s="1"/>
  <c r="AK179" i="9"/>
  <c r="M198" i="9"/>
  <c r="M179" i="9"/>
  <c r="AF198" i="9"/>
  <c r="AF201" i="9" s="1"/>
  <c r="O91" i="14" s="1"/>
  <c r="AF179" i="9"/>
  <c r="D198" i="9"/>
  <c r="D179" i="9"/>
  <c r="O81" i="8"/>
  <c r="K81" i="8"/>
  <c r="H268" i="9"/>
  <c r="F93" i="9"/>
  <c r="F36" i="9"/>
  <c r="I18" i="14" s="1"/>
  <c r="AI93" i="9"/>
  <c r="AI36" i="9"/>
  <c r="I47" i="14" s="1"/>
  <c r="K67" i="8"/>
  <c r="S67" i="8"/>
  <c r="AK77" i="10"/>
  <c r="N49" i="14" s="1"/>
  <c r="F259" i="10"/>
  <c r="AO93" i="10"/>
  <c r="AO36" i="10"/>
  <c r="H53" i="14" s="1"/>
  <c r="Y93" i="10"/>
  <c r="Y36" i="10"/>
  <c r="H37" i="14" s="1"/>
  <c r="AF245" i="10"/>
  <c r="AF273" i="10" s="1"/>
  <c r="AF485" i="6" s="1"/>
  <c r="L491" i="6" s="1"/>
  <c r="D95" i="10"/>
  <c r="E77" i="11"/>
  <c r="P17" i="14" s="1"/>
  <c r="M59" i="11"/>
  <c r="R261" i="11"/>
  <c r="L217" i="11"/>
  <c r="AN282" i="9"/>
  <c r="K77" i="10"/>
  <c r="N23" i="14" s="1"/>
  <c r="U77" i="10"/>
  <c r="N33" i="14" s="1"/>
  <c r="T77" i="10"/>
  <c r="N32" i="14" s="1"/>
  <c r="J77" i="10"/>
  <c r="N22" i="14" s="1"/>
  <c r="AD258" i="10"/>
  <c r="AD77" i="10"/>
  <c r="N42" i="14" s="1"/>
  <c r="N260" i="10"/>
  <c r="K93" i="10"/>
  <c r="K36" i="10"/>
  <c r="H23" i="14" s="1"/>
  <c r="D362" i="6" a="1"/>
  <c r="AP363" i="6" s="1"/>
  <c r="D93" i="10"/>
  <c r="D36" i="10"/>
  <c r="H16" i="14" s="1"/>
  <c r="AD93" i="10"/>
  <c r="AD36" i="10"/>
  <c r="H42" i="14" s="1"/>
  <c r="AH93" i="10"/>
  <c r="AH96" i="10" s="1"/>
  <c r="AH244" i="10"/>
  <c r="AH36" i="10"/>
  <c r="H46" i="14" s="1"/>
  <c r="AA93" i="10"/>
  <c r="AA96" i="10" s="1"/>
  <c r="AA36" i="10"/>
  <c r="H39" i="14" s="1"/>
  <c r="V245" i="10"/>
  <c r="V273" i="10" s="1"/>
  <c r="V485" i="6" s="1"/>
  <c r="O273" i="10"/>
  <c r="O485" i="6" s="1"/>
  <c r="F246" i="10"/>
  <c r="AM246" i="10"/>
  <c r="K246" i="10"/>
  <c r="AF217" i="11"/>
  <c r="AG136" i="8"/>
  <c r="W47" i="8"/>
  <c r="AS41" i="8" s="1"/>
  <c r="T48" i="8"/>
  <c r="G48" i="8"/>
  <c r="J48" i="8"/>
  <c r="K48" i="8"/>
  <c r="F48" i="8"/>
  <c r="K153" i="6"/>
  <c r="I136" i="8"/>
  <c r="U77" i="11"/>
  <c r="P33" i="14" s="1"/>
  <c r="X77" i="11"/>
  <c r="P36" i="14" s="1"/>
  <c r="P61" i="11"/>
  <c r="R61" i="11"/>
  <c r="L200" i="6"/>
  <c r="L136" i="8"/>
  <c r="AL136" i="8"/>
  <c r="N61" i="11"/>
  <c r="U136" i="8"/>
  <c r="M136" i="8"/>
  <c r="G130" i="6"/>
  <c r="O246" i="11"/>
  <c r="Q246" i="11"/>
  <c r="Q274" i="11" s="1"/>
  <c r="D94" i="11"/>
  <c r="S246" i="11"/>
  <c r="S274" i="11" s="1"/>
  <c r="AG152" i="10"/>
  <c r="X131" i="10"/>
  <c r="X152" i="10"/>
  <c r="I212" i="10"/>
  <c r="E246" i="10"/>
  <c r="E212" i="10"/>
  <c r="L212" i="10"/>
  <c r="AO211" i="10"/>
  <c r="I211" i="10"/>
  <c r="Q211" i="10"/>
  <c r="G211" i="10"/>
  <c r="T150" i="10"/>
  <c r="T244" i="10" s="1"/>
  <c r="T131" i="10"/>
  <c r="AL150" i="10"/>
  <c r="AL131" i="10"/>
  <c r="D150" i="10"/>
  <c r="D131" i="10"/>
  <c r="F150" i="10"/>
  <c r="F131" i="10"/>
  <c r="AJ150" i="10"/>
  <c r="AJ244" i="10" s="1"/>
  <c r="AJ131" i="10"/>
  <c r="J150" i="10"/>
  <c r="J244" i="10" s="1"/>
  <c r="J131" i="10"/>
  <c r="E150" i="10"/>
  <c r="E131" i="10"/>
  <c r="AN150" i="10"/>
  <c r="AN244" i="10" s="1"/>
  <c r="AN131" i="10"/>
  <c r="AB172" i="10"/>
  <c r="AB193" i="10"/>
  <c r="AC172" i="10"/>
  <c r="AC193" i="10"/>
  <c r="AF212" i="10"/>
  <c r="AD172" i="10"/>
  <c r="AD193" i="10"/>
  <c r="AG172" i="10"/>
  <c r="AG193" i="10"/>
  <c r="AG260" i="10" s="1"/>
  <c r="AL193" i="10"/>
  <c r="AL260" i="10" s="1"/>
  <c r="AN211" i="10"/>
  <c r="T191" i="10"/>
  <c r="T258" i="10" s="1"/>
  <c r="T172" i="10"/>
  <c r="Z191" i="10"/>
  <c r="Z258" i="10" s="1"/>
  <c r="Z172" i="10"/>
  <c r="AM191" i="10"/>
  <c r="AM258" i="10" s="1"/>
  <c r="AM261" i="10" s="1"/>
  <c r="AM172" i="10"/>
  <c r="U191" i="10"/>
  <c r="U258" i="10" s="1"/>
  <c r="U172" i="10"/>
  <c r="AN191" i="10"/>
  <c r="AN194" i="10" s="1"/>
  <c r="N99" i="14" s="1"/>
  <c r="AN172" i="10"/>
  <c r="AJ191" i="10"/>
  <c r="AJ172" i="10"/>
  <c r="J106" i="6"/>
  <c r="J55" i="7" s="1"/>
  <c r="P61" i="9"/>
  <c r="G61" i="9"/>
  <c r="G59" i="9"/>
  <c r="R136" i="8"/>
  <c r="V93" i="9"/>
  <c r="V252" i="9"/>
  <c r="V36" i="9"/>
  <c r="I34" i="14" s="1"/>
  <c r="Z93" i="9"/>
  <c r="Z36" i="9"/>
  <c r="I38" i="14" s="1"/>
  <c r="K93" i="9"/>
  <c r="K36" i="9"/>
  <c r="I23" i="14" s="1"/>
  <c r="AO93" i="9"/>
  <c r="AO36" i="9"/>
  <c r="I53" i="14" s="1"/>
  <c r="AA93" i="9"/>
  <c r="AA36" i="9"/>
  <c r="I39" i="14" s="1"/>
  <c r="D220" i="6"/>
  <c r="D94" i="9"/>
  <c r="AI281" i="9"/>
  <c r="AN136" i="8"/>
  <c r="O77" i="10"/>
  <c r="N27" i="14" s="1"/>
  <c r="AH77" i="10"/>
  <c r="N46" i="14" s="1"/>
  <c r="D409" i="6" a="1"/>
  <c r="D77" i="10"/>
  <c r="N16" i="14" s="1"/>
  <c r="R77" i="10"/>
  <c r="N30" i="14" s="1"/>
  <c r="P77" i="10"/>
  <c r="N28" i="14" s="1"/>
  <c r="M259" i="10"/>
  <c r="M273" i="10" s="1"/>
  <c r="M485" i="6" s="1"/>
  <c r="H173" i="6"/>
  <c r="M93" i="10"/>
  <c r="M36" i="10"/>
  <c r="H25" i="14" s="1"/>
  <c r="AK244" i="10"/>
  <c r="AK93" i="10"/>
  <c r="AK36" i="10"/>
  <c r="H49" i="14" s="1"/>
  <c r="T93" i="10"/>
  <c r="T36" i="10"/>
  <c r="H32" i="14" s="1"/>
  <c r="H93" i="10"/>
  <c r="H36" i="10"/>
  <c r="H20" i="14" s="1"/>
  <c r="R273" i="10"/>
  <c r="R485" i="6" s="1"/>
  <c r="AO245" i="10"/>
  <c r="AO273" i="10" s="1"/>
  <c r="AO485" i="6" s="1"/>
  <c r="U491" i="6" s="1"/>
  <c r="AO94" i="10"/>
  <c r="Z94" i="10"/>
  <c r="Z245" i="10"/>
  <c r="Z273" i="10" s="1"/>
  <c r="Z485" i="6" s="1"/>
  <c r="F491" i="6" s="1"/>
  <c r="H274" i="10"/>
  <c r="H486" i="6" s="1"/>
  <c r="U246" i="10"/>
  <c r="AG153" i="6"/>
  <c r="Z77" i="11"/>
  <c r="P38" i="14" s="1"/>
  <c r="J77" i="11"/>
  <c r="P22" i="14" s="1"/>
  <c r="M61" i="11"/>
  <c r="F59" i="11"/>
  <c r="J59" i="11"/>
  <c r="U153" i="6"/>
  <c r="I77" i="9"/>
  <c r="O21" i="14" s="1"/>
  <c r="R77" i="9"/>
  <c r="O30" i="14" s="1"/>
  <c r="AF77" i="9"/>
  <c r="O44" i="14" s="1"/>
  <c r="D266" i="6" a="1"/>
  <c r="AJ267" i="6" s="1"/>
  <c r="D77" i="9"/>
  <c r="O16" i="14" s="1"/>
  <c r="T77" i="9"/>
  <c r="O32" i="14" s="1"/>
  <c r="W281" i="9"/>
  <c r="AJ254" i="9"/>
  <c r="V258" i="10"/>
  <c r="V77" i="10"/>
  <c r="N34" i="14" s="1"/>
  <c r="AP258" i="10"/>
  <c r="AP77" i="10"/>
  <c r="N54" i="14" s="1"/>
  <c r="AL77" i="10"/>
  <c r="N50" i="14" s="1"/>
  <c r="P259" i="10"/>
  <c r="M260" i="10"/>
  <c r="AK173" i="6"/>
  <c r="AC173" i="6"/>
  <c r="AO173" i="6"/>
  <c r="D176" i="6" a="1"/>
  <c r="O177" i="6" s="1"/>
  <c r="X173" i="6"/>
  <c r="AD173" i="6"/>
  <c r="AB173" i="6"/>
  <c r="D139" i="8" a="1"/>
  <c r="X136" i="8"/>
  <c r="AE136" i="8"/>
  <c r="E200" i="6"/>
  <c r="E136" i="8"/>
  <c r="AS13" i="8"/>
  <c r="G14" i="14"/>
  <c r="O130" i="6"/>
  <c r="D17" i="11" a="1"/>
  <c r="J20" i="11" s="1"/>
  <c r="AO93" i="11"/>
  <c r="AO96" i="11" s="1"/>
  <c r="AO36" i="11"/>
  <c r="J53" i="14" s="1"/>
  <c r="AB93" i="11"/>
  <c r="AB96" i="11" s="1"/>
  <c r="AB36" i="11"/>
  <c r="J40" i="14" s="1"/>
  <c r="AA245" i="11"/>
  <c r="AA93" i="11"/>
  <c r="AA96" i="11" s="1"/>
  <c r="AA36" i="11"/>
  <c r="J39" i="14" s="1"/>
  <c r="Y93" i="11"/>
  <c r="Y96" i="11" s="1"/>
  <c r="Y36" i="11"/>
  <c r="J37" i="14" s="1"/>
  <c r="AI94" i="11"/>
  <c r="AE94" i="11"/>
  <c r="AE246" i="11"/>
  <c r="G254" i="9"/>
  <c r="G219" i="9"/>
  <c r="AF219" i="9"/>
  <c r="Z254" i="9"/>
  <c r="Z282" i="9" s="1"/>
  <c r="Z219" i="9"/>
  <c r="AH159" i="9"/>
  <c r="AN158" i="9"/>
  <c r="D157" i="9"/>
  <c r="D138" i="9"/>
  <c r="L157" i="9"/>
  <c r="L252" i="9" s="1"/>
  <c r="L138" i="9"/>
  <c r="AF157" i="9"/>
  <c r="AF252" i="9" s="1"/>
  <c r="AF138" i="9"/>
  <c r="AI157" i="9"/>
  <c r="AI138" i="9"/>
  <c r="AJ157" i="9"/>
  <c r="AJ252" i="9" s="1"/>
  <c r="AJ138" i="9"/>
  <c r="AP157" i="9"/>
  <c r="AP252" i="9" s="1"/>
  <c r="AP138" i="9"/>
  <c r="AD157" i="9"/>
  <c r="AD138" i="9"/>
  <c r="AO157" i="9"/>
  <c r="AO138" i="9"/>
  <c r="R157" i="9"/>
  <c r="R252" i="9" s="1"/>
  <c r="R138" i="9"/>
  <c r="AL157" i="9"/>
  <c r="AL217" i="9" s="1"/>
  <c r="AL138" i="9"/>
  <c r="G120" i="14"/>
  <c r="G129" i="14"/>
  <c r="G145" i="14"/>
  <c r="V173" i="11"/>
  <c r="V194" i="11"/>
  <c r="X173" i="11"/>
  <c r="X194" i="11"/>
  <c r="AB216" i="11"/>
  <c r="AA216" i="11"/>
  <c r="AO216" i="11"/>
  <c r="U192" i="11"/>
  <c r="U259" i="11" s="1"/>
  <c r="U173" i="11"/>
  <c r="AD192" i="11"/>
  <c r="AD173" i="11"/>
  <c r="S192" i="11"/>
  <c r="S259" i="11" s="1"/>
  <c r="S173" i="11"/>
  <c r="W192" i="11"/>
  <c r="W195" i="11" s="1"/>
  <c r="P82" i="14" s="1"/>
  <c r="W173" i="11"/>
  <c r="R192" i="11"/>
  <c r="R259" i="11" s="1"/>
  <c r="R173" i="11"/>
  <c r="E192" i="11"/>
  <c r="E173" i="11"/>
  <c r="P192" i="11"/>
  <c r="P173" i="11"/>
  <c r="AP192" i="11"/>
  <c r="AP195" i="11" s="1"/>
  <c r="P101" i="14" s="1"/>
  <c r="AP173" i="11"/>
  <c r="S153" i="6"/>
  <c r="K200" i="6"/>
  <c r="K136" i="8"/>
  <c r="AE153" i="6"/>
  <c r="AC77" i="9"/>
  <c r="O41" i="14" s="1"/>
  <c r="H77" i="9"/>
  <c r="O20" i="14" s="1"/>
  <c r="AM266" i="9"/>
  <c r="AM77" i="9"/>
  <c r="O51" i="14" s="1"/>
  <c r="W77" i="9"/>
  <c r="O35" i="14" s="1"/>
  <c r="L77" i="9"/>
  <c r="O24" i="14" s="1"/>
  <c r="S40" i="14"/>
  <c r="S38" i="14"/>
  <c r="S37" i="14"/>
  <c r="S24" i="14"/>
  <c r="S53" i="14"/>
  <c r="S42" i="14"/>
  <c r="S54" i="14"/>
  <c r="S51" i="14"/>
  <c r="S47" i="14"/>
  <c r="D20" i="9"/>
  <c r="R93" i="9"/>
  <c r="AD253" i="9"/>
  <c r="AD94" i="9"/>
  <c r="S36" i="9"/>
  <c r="I31" i="14" s="1"/>
  <c r="P36" i="9"/>
  <c r="I28" i="14" s="1"/>
  <c r="AN186" i="6"/>
  <c r="AS27" i="8"/>
  <c r="M14" i="14"/>
  <c r="AA136" i="8"/>
  <c r="L61" i="10"/>
  <c r="E77" i="10"/>
  <c r="N17" i="14" s="1"/>
  <c r="AC258" i="10"/>
  <c r="AC77" i="10"/>
  <c r="N41" i="14" s="1"/>
  <c r="L260" i="10"/>
  <c r="L274" i="10" s="1"/>
  <c r="L486" i="6" s="1"/>
  <c r="G260" i="10"/>
  <c r="F245" i="10"/>
  <c r="S246" i="10"/>
  <c r="F93" i="6"/>
  <c r="R153" i="6"/>
  <c r="Y136" i="8"/>
  <c r="AH106" i="6"/>
  <c r="K61" i="11"/>
  <c r="H61" i="11"/>
  <c r="I260" i="11"/>
  <c r="T261" i="11"/>
  <c r="T275" i="11" s="1"/>
  <c r="P268" i="9"/>
  <c r="M20" i="9"/>
  <c r="X94" i="9"/>
  <c r="X253" i="9"/>
  <c r="X281" i="9" s="1"/>
  <c r="U36" i="9"/>
  <c r="I33" i="14" s="1"/>
  <c r="V138" i="9"/>
  <c r="M77" i="10"/>
  <c r="N25" i="14" s="1"/>
  <c r="G259" i="10"/>
  <c r="U93" i="10"/>
  <c r="U36" i="10"/>
  <c r="H33" i="14" s="1"/>
  <c r="U61" i="11"/>
  <c r="S61" i="11"/>
  <c r="J261" i="11"/>
  <c r="J275" i="11" s="1"/>
  <c r="D83" i="6"/>
  <c r="K282" i="9"/>
  <c r="AD153" i="6"/>
  <c r="AS12" i="8"/>
  <c r="G13" i="14"/>
  <c r="S173" i="6"/>
  <c r="S93" i="11"/>
  <c r="S36" i="11"/>
  <c r="J31" i="14" s="1"/>
  <c r="AE93" i="11"/>
  <c r="AE36" i="11"/>
  <c r="J43" i="14" s="1"/>
  <c r="Z93" i="11"/>
  <c r="Z36" i="11"/>
  <c r="J38" i="14" s="1"/>
  <c r="W93" i="11"/>
  <c r="W96" i="11" s="1"/>
  <c r="W245" i="11"/>
  <c r="W36" i="11"/>
  <c r="J35" i="14" s="1"/>
  <c r="Q93" i="11"/>
  <c r="Q36" i="11"/>
  <c r="J29" i="14" s="1"/>
  <c r="AH246" i="11"/>
  <c r="AH274" i="11" s="1"/>
  <c r="AH94" i="11"/>
  <c r="M186" i="6"/>
  <c r="I93" i="6"/>
  <c r="AJ93" i="6"/>
  <c r="AB93" i="6"/>
  <c r="D96" i="6" a="1"/>
  <c r="R98" i="6" s="1"/>
  <c r="P186" i="6"/>
  <c r="X179" i="9"/>
  <c r="D182" i="9" s="1" a="1"/>
  <c r="X200" i="9"/>
  <c r="X268" i="9" s="1"/>
  <c r="X282" i="9" s="1"/>
  <c r="Z218" i="9"/>
  <c r="AG198" i="9"/>
  <c r="AG201" i="9" s="1"/>
  <c r="O92" i="14" s="1"/>
  <c r="AG179" i="9"/>
  <c r="Z198" i="9"/>
  <c r="Z201" i="9" s="1"/>
  <c r="O85" i="14" s="1"/>
  <c r="Z179" i="9"/>
  <c r="X198" i="9"/>
  <c r="X266" i="9" s="1"/>
  <c r="S198" i="9"/>
  <c r="S266" i="9" s="1"/>
  <c r="S179" i="9"/>
  <c r="AH198" i="9"/>
  <c r="AH179" i="9"/>
  <c r="O198" i="9"/>
  <c r="O266" i="9" s="1"/>
  <c r="O179" i="9"/>
  <c r="AA198" i="9"/>
  <c r="AA201" i="9" s="1"/>
  <c r="O86" i="14" s="1"/>
  <c r="AA179" i="9"/>
  <c r="S81" i="8"/>
  <c r="P81" i="8"/>
  <c r="D81" i="8"/>
  <c r="W80" i="8"/>
  <c r="M81" i="8"/>
  <c r="N81" i="8"/>
  <c r="W79" i="8"/>
  <c r="P20" i="9"/>
  <c r="J20" i="9"/>
  <c r="AA94" i="9"/>
  <c r="AA253" i="9"/>
  <c r="F67" i="8"/>
  <c r="N67" i="8"/>
  <c r="W64" i="8"/>
  <c r="E259" i="10"/>
  <c r="M246" i="10"/>
  <c r="L61" i="11"/>
  <c r="AA260" i="11"/>
  <c r="AA274" i="11" s="1"/>
  <c r="L261" i="11"/>
  <c r="S70" i="14" l="1"/>
  <c r="S117" i="14" s="1"/>
  <c r="S78" i="14"/>
  <c r="S125" i="14" s="1"/>
  <c r="S71" i="14"/>
  <c r="S118" i="14" s="1"/>
  <c r="I210" i="10"/>
  <c r="I213" i="10" s="1"/>
  <c r="S69" i="14"/>
  <c r="S116" i="14" s="1"/>
  <c r="AB210" i="10"/>
  <c r="AI246" i="11"/>
  <c r="AI274" i="11" s="1"/>
  <c r="O154" i="6"/>
  <c r="M85" i="6"/>
  <c r="W179" i="6"/>
  <c r="W190" i="6"/>
  <c r="W111" i="6"/>
  <c r="W157" i="6"/>
  <c r="W192" i="6"/>
  <c r="W159" i="6"/>
  <c r="W146" i="6"/>
  <c r="W110" i="6"/>
  <c r="W99" i="6"/>
  <c r="W191" i="6"/>
  <c r="W112" i="6"/>
  <c r="W158" i="6"/>
  <c r="AJ96" i="10"/>
  <c r="W258" i="10"/>
  <c r="W261" i="10" s="1"/>
  <c r="S77" i="14"/>
  <c r="S124" i="14" s="1"/>
  <c r="I20" i="11"/>
  <c r="M20" i="11"/>
  <c r="U20" i="11"/>
  <c r="S20" i="11"/>
  <c r="D134" i="10" a="1"/>
  <c r="V20" i="10"/>
  <c r="N61" i="10"/>
  <c r="J61" i="10"/>
  <c r="D80" i="10" a="1"/>
  <c r="R80" i="10" s="1"/>
  <c r="G20" i="10"/>
  <c r="R20" i="10"/>
  <c r="O20" i="10"/>
  <c r="D141" i="9" a="1"/>
  <c r="S141" i="9" s="1"/>
  <c r="Q143" i="6"/>
  <c r="D145" i="6"/>
  <c r="T143" i="6"/>
  <c r="AE363" i="6"/>
  <c r="D143" i="6"/>
  <c r="AJ363" i="6"/>
  <c r="S92" i="14"/>
  <c r="S139" i="14" s="1"/>
  <c r="AC96" i="10"/>
  <c r="AC266" i="9"/>
  <c r="AC269" i="9" s="1"/>
  <c r="D195" i="11"/>
  <c r="P63" i="14" s="1"/>
  <c r="AM244" i="10"/>
  <c r="AM272" i="10" s="1"/>
  <c r="AM484" i="6" s="1"/>
  <c r="S490" i="6" s="1"/>
  <c r="AP201" i="9"/>
  <c r="O101" i="14" s="1"/>
  <c r="S187" i="6"/>
  <c r="AH213" i="10"/>
  <c r="AK258" i="10"/>
  <c r="AK261" i="10" s="1"/>
  <c r="S94" i="14"/>
  <c r="S141" i="14" s="1"/>
  <c r="S87" i="14"/>
  <c r="S134" i="14" s="1"/>
  <c r="AK210" i="10"/>
  <c r="AD281" i="9"/>
  <c r="W210" i="10"/>
  <c r="AP219" i="9"/>
  <c r="AN96" i="11"/>
  <c r="AN262" i="11"/>
  <c r="AI96" i="10"/>
  <c r="AF266" i="9"/>
  <c r="AF269" i="9" s="1"/>
  <c r="AO266" i="9"/>
  <c r="AO269" i="9" s="1"/>
  <c r="AO281" i="9"/>
  <c r="S79" i="14"/>
  <c r="S126" i="14" s="1"/>
  <c r="AK259" i="11"/>
  <c r="AK262" i="11" s="1"/>
  <c r="AG281" i="9"/>
  <c r="W187" i="6"/>
  <c r="AA195" i="11"/>
  <c r="P86" i="14" s="1"/>
  <c r="N255" i="9"/>
  <c r="AC259" i="11"/>
  <c r="AC262" i="11" s="1"/>
  <c r="S65" i="14"/>
  <c r="S112" i="14" s="1"/>
  <c r="AL201" i="9"/>
  <c r="O97" i="14" s="1"/>
  <c r="G134" i="14"/>
  <c r="AG195" i="11"/>
  <c r="P92" i="14" s="1"/>
  <c r="AH258" i="10"/>
  <c r="AH272" i="10" s="1"/>
  <c r="F187" i="6"/>
  <c r="K187" i="6"/>
  <c r="N187" i="6"/>
  <c r="AD244" i="10"/>
  <c r="AD272" i="10" s="1"/>
  <c r="AD484" i="6" s="1"/>
  <c r="J490" i="6" s="1"/>
  <c r="S68" i="14"/>
  <c r="S115" i="14" s="1"/>
  <c r="S89" i="14"/>
  <c r="S136" i="14" s="1"/>
  <c r="S66" i="14"/>
  <c r="S113" i="14" s="1"/>
  <c r="Z261" i="10"/>
  <c r="I153" i="10"/>
  <c r="H68" i="14" s="1"/>
  <c r="V261" i="10"/>
  <c r="U154" i="6"/>
  <c r="N85" i="6"/>
  <c r="Z96" i="11"/>
  <c r="H154" i="6"/>
  <c r="AO272" i="10"/>
  <c r="AO484" i="6" s="1"/>
  <c r="U490" i="6" s="1"/>
  <c r="H273" i="10"/>
  <c r="H485" i="6" s="1"/>
  <c r="AE96" i="10"/>
  <c r="R154" i="6"/>
  <c r="Y96" i="10"/>
  <c r="AD269" i="9"/>
  <c r="V85" i="6"/>
  <c r="G85" i="6"/>
  <c r="F154" i="6"/>
  <c r="AD96" i="11"/>
  <c r="AD154" i="6"/>
  <c r="AG96" i="10"/>
  <c r="AE280" i="9"/>
  <c r="J85" i="6"/>
  <c r="E132" i="6"/>
  <c r="T154" i="6"/>
  <c r="G136" i="14"/>
  <c r="Q85" i="6"/>
  <c r="P85" i="6"/>
  <c r="U187" i="6"/>
  <c r="AE187" i="6"/>
  <c r="E85" i="6"/>
  <c r="N95" i="8"/>
  <c r="AI212" i="10"/>
  <c r="AM259" i="11"/>
  <c r="AM273" i="11" s="1"/>
  <c r="AM276" i="11" s="1"/>
  <c r="K128" i="8"/>
  <c r="AD195" i="11"/>
  <c r="P89" i="14" s="1"/>
  <c r="Z259" i="11"/>
  <c r="Z273" i="11" s="1"/>
  <c r="AP266" i="9"/>
  <c r="AP269" i="9" s="1"/>
  <c r="L95" i="8"/>
  <c r="AE96" i="11"/>
  <c r="AG194" i="10"/>
  <c r="N92" i="14" s="1"/>
  <c r="D260" i="11"/>
  <c r="D262" i="11" s="1"/>
  <c r="P154" i="6"/>
  <c r="W126" i="8"/>
  <c r="AS120" i="8" s="1"/>
  <c r="AF215" i="11"/>
  <c r="I244" i="10"/>
  <c r="I272" i="10" s="1"/>
  <c r="I484" i="6" s="1"/>
  <c r="AS76" i="6"/>
  <c r="W20" i="9"/>
  <c r="AS14" i="9" s="1"/>
  <c r="AK96" i="10"/>
  <c r="V194" i="10"/>
  <c r="N81" i="14" s="1"/>
  <c r="K114" i="8"/>
  <c r="Q132" i="6"/>
  <c r="AG154" i="6"/>
  <c r="AB154" i="6"/>
  <c r="W61" i="9"/>
  <c r="AS55" i="9" s="1"/>
  <c r="W60" i="11"/>
  <c r="AS54" i="11" s="1"/>
  <c r="R187" i="6"/>
  <c r="Y107" i="6"/>
  <c r="AL262" i="11"/>
  <c r="G141" i="14"/>
  <c r="S14" i="14"/>
  <c r="J114" i="8"/>
  <c r="W61" i="11"/>
  <c r="AS55" i="11" s="1"/>
  <c r="AL274" i="11"/>
  <c r="W81" i="8"/>
  <c r="AS75" i="8" s="1"/>
  <c r="AA262" i="11"/>
  <c r="W154" i="6"/>
  <c r="G154" i="6"/>
  <c r="W17" i="9"/>
  <c r="AS11" i="9" s="1"/>
  <c r="L187" i="6"/>
  <c r="W266" i="9"/>
  <c r="W269" i="9" s="1"/>
  <c r="Q187" i="6"/>
  <c r="U85" i="6"/>
  <c r="Q114" i="8"/>
  <c r="V114" i="8"/>
  <c r="R114" i="8"/>
  <c r="S132" i="6"/>
  <c r="L132" i="6"/>
  <c r="R128" i="8"/>
  <c r="AE272" i="10"/>
  <c r="AE484" i="6" s="1"/>
  <c r="K490" i="6" s="1"/>
  <c r="K95" i="8"/>
  <c r="O95" i="8"/>
  <c r="I95" i="8"/>
  <c r="P95" i="8"/>
  <c r="U95" i="8"/>
  <c r="AJ154" i="6"/>
  <c r="AL187" i="6"/>
  <c r="AD187" i="6"/>
  <c r="L85" i="6"/>
  <c r="Y154" i="6"/>
  <c r="Q128" i="8"/>
  <c r="U128" i="8"/>
  <c r="E95" i="8"/>
  <c r="V187" i="6"/>
  <c r="AH187" i="6"/>
  <c r="J187" i="6"/>
  <c r="G187" i="6"/>
  <c r="Z187" i="6"/>
  <c r="O187" i="6"/>
  <c r="E187" i="6"/>
  <c r="AM187" i="6"/>
  <c r="P187" i="6"/>
  <c r="S98" i="14"/>
  <c r="S145" i="14" s="1"/>
  <c r="G118" i="14"/>
  <c r="S84" i="14"/>
  <c r="S131" i="14" s="1"/>
  <c r="S74" i="14"/>
  <c r="S121" i="14" s="1"/>
  <c r="S96" i="14"/>
  <c r="S143" i="14" s="1"/>
  <c r="H187" i="6"/>
  <c r="G114" i="8"/>
  <c r="M132" i="6"/>
  <c r="H132" i="6"/>
  <c r="J132" i="6"/>
  <c r="I128" i="8"/>
  <c r="G128" i="8"/>
  <c r="Q95" i="8"/>
  <c r="AD153" i="10"/>
  <c r="H89" i="14" s="1"/>
  <c r="T187" i="6"/>
  <c r="AJ280" i="9"/>
  <c r="AJ255" i="9"/>
  <c r="J247" i="10"/>
  <c r="P272" i="10"/>
  <c r="P484" i="6" s="1"/>
  <c r="P247" i="10"/>
  <c r="S247" i="10"/>
  <c r="AB273" i="11"/>
  <c r="AB276" i="11" s="1"/>
  <c r="AB248" i="11"/>
  <c r="U273" i="11"/>
  <c r="U248" i="11"/>
  <c r="T280" i="9"/>
  <c r="T255" i="9"/>
  <c r="AM281" i="9"/>
  <c r="E269" i="9"/>
  <c r="H261" i="10"/>
  <c r="Q80" i="10"/>
  <c r="P80" i="10"/>
  <c r="U80" i="10"/>
  <c r="S80" i="10"/>
  <c r="D81" i="10"/>
  <c r="P81" i="10"/>
  <c r="Q81" i="10"/>
  <c r="M81" i="10"/>
  <c r="G82" i="10"/>
  <c r="J82" i="10"/>
  <c r="O82" i="10"/>
  <c r="N82" i="10"/>
  <c r="L82" i="10"/>
  <c r="I81" i="10"/>
  <c r="O269" i="9"/>
  <c r="S269" i="9"/>
  <c r="R262" i="11"/>
  <c r="S262" i="11"/>
  <c r="U262" i="11"/>
  <c r="L280" i="9"/>
  <c r="L255" i="9"/>
  <c r="U261" i="10"/>
  <c r="AN247" i="10"/>
  <c r="X261" i="10"/>
  <c r="X272" i="10"/>
  <c r="X484" i="6" s="1"/>
  <c r="D490" i="6" s="1"/>
  <c r="AG272" i="10"/>
  <c r="AG484" i="6" s="1"/>
  <c r="M490" i="6" s="1"/>
  <c r="J269" i="9"/>
  <c r="AG255" i="9"/>
  <c r="L261" i="10"/>
  <c r="P269" i="9"/>
  <c r="N262" i="11"/>
  <c r="X269" i="9"/>
  <c r="P182" i="9"/>
  <c r="O182" i="9"/>
  <c r="L182" i="9"/>
  <c r="I182" i="9"/>
  <c r="G182" i="9"/>
  <c r="V182" i="9"/>
  <c r="Q182" i="9"/>
  <c r="U182" i="9"/>
  <c r="K182" i="9"/>
  <c r="E182" i="9"/>
  <c r="F182" i="9"/>
  <c r="H182" i="9"/>
  <c r="R182" i="9"/>
  <c r="S182" i="9"/>
  <c r="M182" i="9"/>
  <c r="V183" i="9"/>
  <c r="H183" i="9"/>
  <c r="M183" i="9"/>
  <c r="I183" i="9"/>
  <c r="T183" i="9"/>
  <c r="S183" i="9"/>
  <c r="P183" i="9"/>
  <c r="F183" i="9"/>
  <c r="N183" i="9"/>
  <c r="K183" i="9"/>
  <c r="U183" i="9"/>
  <c r="R183" i="9"/>
  <c r="L183" i="9"/>
  <c r="G183" i="9"/>
  <c r="Q183" i="9"/>
  <c r="D183" i="9"/>
  <c r="E183" i="9"/>
  <c r="J183" i="9"/>
  <c r="O183" i="9"/>
  <c r="Q184" i="9"/>
  <c r="I184" i="9"/>
  <c r="D184" i="9"/>
  <c r="H184" i="9"/>
  <c r="N184" i="9"/>
  <c r="M184" i="9"/>
  <c r="O184" i="9"/>
  <c r="L184" i="9"/>
  <c r="F184" i="9"/>
  <c r="P184" i="9"/>
  <c r="U184" i="9"/>
  <c r="G184" i="9"/>
  <c r="T184" i="9"/>
  <c r="K184" i="9"/>
  <c r="S184" i="9"/>
  <c r="R184" i="9"/>
  <c r="J184" i="9"/>
  <c r="V184" i="9"/>
  <c r="T182" i="9"/>
  <c r="D182" i="9"/>
  <c r="J182" i="9"/>
  <c r="N182" i="9"/>
  <c r="E184" i="9"/>
  <c r="I134" i="10"/>
  <c r="S134" i="10"/>
  <c r="R134" i="10"/>
  <c r="N134" i="10"/>
  <c r="Q134" i="10"/>
  <c r="T134" i="10"/>
  <c r="P134" i="10"/>
  <c r="M134" i="10"/>
  <c r="U134" i="10"/>
  <c r="K134" i="10"/>
  <c r="J134" i="10"/>
  <c r="V134" i="10"/>
  <c r="F134" i="10"/>
  <c r="E134" i="10"/>
  <c r="H134" i="10"/>
  <c r="L134" i="10"/>
  <c r="O134" i="10"/>
  <c r="D134" i="10"/>
  <c r="G134" i="10"/>
  <c r="D135" i="10"/>
  <c r="V135" i="10"/>
  <c r="P135" i="10"/>
  <c r="K135" i="10"/>
  <c r="U135" i="10"/>
  <c r="N135" i="10"/>
  <c r="F135" i="10"/>
  <c r="L135" i="10"/>
  <c r="I135" i="10"/>
  <c r="S135" i="10"/>
  <c r="R135" i="10"/>
  <c r="T135" i="10"/>
  <c r="Q135" i="10"/>
  <c r="E135" i="10"/>
  <c r="H135" i="10"/>
  <c r="T136" i="10"/>
  <c r="N136" i="10"/>
  <c r="L136" i="10"/>
  <c r="S136" i="10"/>
  <c r="J136" i="10"/>
  <c r="Q136" i="10"/>
  <c r="F136" i="10"/>
  <c r="H136" i="10"/>
  <c r="D136" i="10"/>
  <c r="V136" i="10"/>
  <c r="G136" i="10"/>
  <c r="K136" i="10"/>
  <c r="O136" i="10"/>
  <c r="P136" i="10"/>
  <c r="J135" i="10"/>
  <c r="M136" i="10"/>
  <c r="I136" i="10"/>
  <c r="M135" i="10"/>
  <c r="O135" i="10"/>
  <c r="U136" i="10"/>
  <c r="R136" i="10"/>
  <c r="E136" i="10"/>
  <c r="G135" i="10"/>
  <c r="O273" i="11"/>
  <c r="O248" i="11"/>
  <c r="V141" i="9"/>
  <c r="I141" i="9"/>
  <c r="M141" i="9"/>
  <c r="O141" i="9"/>
  <c r="R141" i="9"/>
  <c r="H141" i="9"/>
  <c r="L141" i="9"/>
  <c r="T141" i="9"/>
  <c r="J141" i="9"/>
  <c r="G141" i="9"/>
  <c r="D142" i="9"/>
  <c r="G142" i="9"/>
  <c r="J142" i="9"/>
  <c r="P142" i="9"/>
  <c r="O142" i="9"/>
  <c r="V142" i="9"/>
  <c r="M143" i="9"/>
  <c r="S143" i="9"/>
  <c r="L143" i="9"/>
  <c r="D143" i="9"/>
  <c r="P143" i="9"/>
  <c r="R143" i="9"/>
  <c r="K143" i="9"/>
  <c r="O143" i="9"/>
  <c r="J143" i="9"/>
  <c r="E142" i="9"/>
  <c r="N143" i="9"/>
  <c r="E143" i="9"/>
  <c r="S142" i="9"/>
  <c r="P248" i="11"/>
  <c r="AC255" i="9"/>
  <c r="K255" i="9"/>
  <c r="P200" i="6"/>
  <c r="AD219" i="9"/>
  <c r="P194" i="10"/>
  <c r="N75" i="14" s="1"/>
  <c r="G137" i="10"/>
  <c r="S137" i="10"/>
  <c r="Y212" i="10"/>
  <c r="Y246" i="10"/>
  <c r="Y247" i="10" s="1"/>
  <c r="AA217" i="11"/>
  <c r="AA218" i="11" s="1"/>
  <c r="AA247" i="11"/>
  <c r="AA248" i="11" s="1"/>
  <c r="W18" i="9"/>
  <c r="AS12" i="9" s="1"/>
  <c r="Y272" i="10"/>
  <c r="Y484" i="6" s="1"/>
  <c r="E490" i="6" s="1"/>
  <c r="F280" i="9"/>
  <c r="F255" i="9"/>
  <c r="L185" i="9"/>
  <c r="Y201" i="9"/>
  <c r="O84" i="14" s="1"/>
  <c r="G201" i="9"/>
  <c r="O66" i="14" s="1"/>
  <c r="AM219" i="9"/>
  <c r="AM268" i="9"/>
  <c r="M98" i="6"/>
  <c r="O275" i="11"/>
  <c r="T274" i="11"/>
  <c r="AF154" i="6"/>
  <c r="L17" i="10"/>
  <c r="E17" i="10"/>
  <c r="U17" i="10"/>
  <c r="Q17" i="10"/>
  <c r="G17" i="10"/>
  <c r="I17" i="10"/>
  <c r="J17" i="10"/>
  <c r="O17" i="10"/>
  <c r="V17" i="10"/>
  <c r="R17" i="10"/>
  <c r="S17" i="10"/>
  <c r="M17" i="10"/>
  <c r="P17" i="10"/>
  <c r="T17" i="10"/>
  <c r="K17" i="10"/>
  <c r="F17" i="10"/>
  <c r="D17" i="10"/>
  <c r="N17" i="10"/>
  <c r="H17" i="10"/>
  <c r="O18" i="10"/>
  <c r="R18" i="10"/>
  <c r="T18" i="10"/>
  <c r="D18" i="10"/>
  <c r="G18" i="10"/>
  <c r="H18" i="10"/>
  <c r="N18" i="10"/>
  <c r="L18" i="10"/>
  <c r="R19" i="10"/>
  <c r="E19" i="10"/>
  <c r="H19" i="10"/>
  <c r="Q19" i="10"/>
  <c r="G19" i="10"/>
  <c r="J19" i="10"/>
  <c r="T19" i="10"/>
  <c r="K19" i="10"/>
  <c r="M19" i="10"/>
  <c r="O19" i="10"/>
  <c r="L19" i="10"/>
  <c r="V19" i="10"/>
  <c r="I19" i="10"/>
  <c r="P19" i="10"/>
  <c r="N19" i="10"/>
  <c r="U19" i="10"/>
  <c r="S19" i="10"/>
  <c r="F19" i="10"/>
  <c r="D19" i="10"/>
  <c r="E18" i="10"/>
  <c r="Q18" i="10"/>
  <c r="M18" i="10"/>
  <c r="I18" i="10"/>
  <c r="J18" i="10"/>
  <c r="S18" i="10"/>
  <c r="K18" i="10"/>
  <c r="V18" i="10"/>
  <c r="P18" i="10"/>
  <c r="F18" i="10"/>
  <c r="U18" i="10"/>
  <c r="AN280" i="9"/>
  <c r="I262" i="11"/>
  <c r="AP259" i="11"/>
  <c r="AP262" i="11" s="1"/>
  <c r="AJ247" i="10"/>
  <c r="D363" i="6"/>
  <c r="AF247" i="10"/>
  <c r="I61" i="10"/>
  <c r="G261" i="10"/>
  <c r="AJ187" i="6"/>
  <c r="AJ281" i="9"/>
  <c r="G117" i="14"/>
  <c r="G139" i="14"/>
  <c r="M195" i="11"/>
  <c r="P72" i="14" s="1"/>
  <c r="I195" i="11"/>
  <c r="P68" i="14" s="1"/>
  <c r="K195" i="11"/>
  <c r="P70" i="14" s="1"/>
  <c r="Q195" i="11"/>
  <c r="P76" i="14" s="1"/>
  <c r="F144" i="9"/>
  <c r="N217" i="9"/>
  <c r="N160" i="9"/>
  <c r="I73" i="14" s="1"/>
  <c r="F217" i="9"/>
  <c r="F160" i="9"/>
  <c r="I65" i="14" s="1"/>
  <c r="AK217" i="9"/>
  <c r="I282" i="9"/>
  <c r="H282" i="9"/>
  <c r="E20" i="11"/>
  <c r="K85" i="6"/>
  <c r="I85" i="6"/>
  <c r="F85" i="6"/>
  <c r="S85" i="6"/>
  <c r="H177" i="6"/>
  <c r="P107" i="6"/>
  <c r="P56" i="7" s="1"/>
  <c r="P55" i="7"/>
  <c r="D423" i="6" a="1"/>
  <c r="Q423" i="6" s="1"/>
  <c r="D194" i="10"/>
  <c r="N63" i="14" s="1"/>
  <c r="V137" i="10"/>
  <c r="AO212" i="10"/>
  <c r="AO246" i="10"/>
  <c r="W153" i="10"/>
  <c r="H82" i="14" s="1"/>
  <c r="W212" i="10"/>
  <c r="W246" i="10"/>
  <c r="W274" i="10" s="1"/>
  <c r="W486" i="6" s="1"/>
  <c r="G248" i="11"/>
  <c r="E154" i="6"/>
  <c r="I114" i="8"/>
  <c r="L114" i="8"/>
  <c r="P114" i="8"/>
  <c r="U114" i="8"/>
  <c r="H114" i="8"/>
  <c r="O262" i="11"/>
  <c r="N20" i="10"/>
  <c r="AC216" i="11"/>
  <c r="AL217" i="11"/>
  <c r="AL247" i="11"/>
  <c r="D217" i="11"/>
  <c r="K96" i="11"/>
  <c r="G274" i="10"/>
  <c r="G486" i="6" s="1"/>
  <c r="F132" i="6"/>
  <c r="T132" i="6"/>
  <c r="K132" i="6"/>
  <c r="R132" i="6"/>
  <c r="P132" i="6"/>
  <c r="AS123" i="6"/>
  <c r="AH154" i="6"/>
  <c r="Q154" i="6"/>
  <c r="AI154" i="6"/>
  <c r="AA154" i="6"/>
  <c r="AO154" i="6"/>
  <c r="D157" i="6" a="1"/>
  <c r="G159" i="6" s="1"/>
  <c r="X154" i="6"/>
  <c r="D282" i="9"/>
  <c r="G215" i="11"/>
  <c r="G152" i="11"/>
  <c r="J66" i="14" s="1"/>
  <c r="I255" i="9"/>
  <c r="AM96" i="9"/>
  <c r="AK215" i="11"/>
  <c r="AK218" i="11" s="1"/>
  <c r="AK152" i="11"/>
  <c r="J96" i="14" s="1"/>
  <c r="I215" i="11"/>
  <c r="I152" i="11"/>
  <c r="J68" i="14" s="1"/>
  <c r="R215" i="11"/>
  <c r="R152" i="11"/>
  <c r="J77" i="14" s="1"/>
  <c r="R20" i="11"/>
  <c r="E20" i="10"/>
  <c r="V185" i="9"/>
  <c r="U185" i="9"/>
  <c r="AD201" i="9"/>
  <c r="O89" i="14" s="1"/>
  <c r="AO218" i="9"/>
  <c r="N96" i="6"/>
  <c r="E97" i="6"/>
  <c r="P97" i="6"/>
  <c r="I275" i="11"/>
  <c r="AI96" i="11"/>
  <c r="F273" i="11"/>
  <c r="F248" i="11"/>
  <c r="N272" i="10"/>
  <c r="N484" i="6" s="1"/>
  <c r="N247" i="10"/>
  <c r="U282" i="9"/>
  <c r="M20" i="10"/>
  <c r="G61" i="14"/>
  <c r="P282" i="9"/>
  <c r="G113" i="14"/>
  <c r="U269" i="9"/>
  <c r="K107" i="6"/>
  <c r="K56" i="7" s="1"/>
  <c r="K55" i="7"/>
  <c r="P128" i="8"/>
  <c r="V128" i="8"/>
  <c r="S128" i="8"/>
  <c r="L128" i="8"/>
  <c r="H195" i="11"/>
  <c r="P67" i="14" s="1"/>
  <c r="X195" i="11"/>
  <c r="P83" i="14" s="1"/>
  <c r="G144" i="9"/>
  <c r="Y219" i="9"/>
  <c r="Y254" i="9"/>
  <c r="Y282" i="9" s="1"/>
  <c r="AE219" i="9"/>
  <c r="AE220" i="9" s="1"/>
  <c r="AE254" i="9"/>
  <c r="R96" i="11"/>
  <c r="D20" i="11"/>
  <c r="D177" i="6"/>
  <c r="AI261" i="10"/>
  <c r="F261" i="10"/>
  <c r="AD259" i="11"/>
  <c r="AD273" i="11" s="1"/>
  <c r="AN258" i="10"/>
  <c r="AN261" i="10" s="1"/>
  <c r="M95" i="8"/>
  <c r="R95" i="8"/>
  <c r="S95" i="8"/>
  <c r="J95" i="8"/>
  <c r="T95" i="8"/>
  <c r="Y96" i="9"/>
  <c r="AK96" i="9"/>
  <c r="AB96" i="9"/>
  <c r="Q194" i="10"/>
  <c r="N76" i="14" s="1"/>
  <c r="K194" i="10"/>
  <c r="N70" i="14" s="1"/>
  <c r="O423" i="6"/>
  <c r="O194" i="10"/>
  <c r="N74" i="14" s="1"/>
  <c r="U210" i="10"/>
  <c r="U153" i="10"/>
  <c r="H80" i="14" s="1"/>
  <c r="AO210" i="10"/>
  <c r="AO153" i="10"/>
  <c r="H100" i="14" s="1"/>
  <c r="K210" i="10"/>
  <c r="K153" i="10"/>
  <c r="H70" i="14" s="1"/>
  <c r="O210" i="10"/>
  <c r="O153" i="10"/>
  <c r="H74" i="14" s="1"/>
  <c r="AI211" i="10"/>
  <c r="AI245" i="10"/>
  <c r="AI273" i="10" s="1"/>
  <c r="AI485" i="6" s="1"/>
  <c r="O491" i="6" s="1"/>
  <c r="D211" i="10"/>
  <c r="AK212" i="10"/>
  <c r="AK246" i="10"/>
  <c r="AK274" i="10" s="1"/>
  <c r="AK486" i="6" s="1"/>
  <c r="Q492" i="6" s="1"/>
  <c r="Z246" i="10"/>
  <c r="Z247" i="10" s="1"/>
  <c r="Z212" i="10"/>
  <c r="D154" i="6"/>
  <c r="AE247" i="10"/>
  <c r="Q258" i="10"/>
  <c r="Q272" i="10" s="1"/>
  <c r="Q484" i="6" s="1"/>
  <c r="O96" i="9"/>
  <c r="Y266" i="9"/>
  <c r="Y269" i="9" s="1"/>
  <c r="AI266" i="9"/>
  <c r="AI269" i="9" s="1"/>
  <c r="P145" i="6"/>
  <c r="J215" i="11"/>
  <c r="J152" i="11"/>
  <c r="J69" i="14" s="1"/>
  <c r="F215" i="11"/>
  <c r="F152" i="11"/>
  <c r="J65" i="14" s="1"/>
  <c r="W215" i="11"/>
  <c r="AE215" i="11"/>
  <c r="AE152" i="11"/>
  <c r="J90" i="14" s="1"/>
  <c r="AC215" i="11"/>
  <c r="AC152" i="11"/>
  <c r="J88" i="14" s="1"/>
  <c r="V20" i="11"/>
  <c r="S12" i="14"/>
  <c r="AF200" i="6"/>
  <c r="X215" i="11"/>
  <c r="X152" i="11"/>
  <c r="J83" i="14" s="1"/>
  <c r="F269" i="9"/>
  <c r="AH217" i="11"/>
  <c r="J96" i="10"/>
  <c r="F201" i="9"/>
  <c r="O65" i="14" s="1"/>
  <c r="T185" i="9"/>
  <c r="Q201" i="9"/>
  <c r="O76" i="14" s="1"/>
  <c r="P185" i="9"/>
  <c r="AF187" i="6"/>
  <c r="AK187" i="6"/>
  <c r="AP187" i="6"/>
  <c r="J97" i="6"/>
  <c r="I98" i="6"/>
  <c r="AO259" i="11"/>
  <c r="AO262" i="11" s="1"/>
  <c r="D20" i="10"/>
  <c r="W96" i="9"/>
  <c r="AE259" i="11"/>
  <c r="AE262" i="11" s="1"/>
  <c r="AP96" i="10"/>
  <c r="L83" i="10"/>
  <c r="AK154" i="6"/>
  <c r="P96" i="9"/>
  <c r="J96" i="9"/>
  <c r="T195" i="11"/>
  <c r="P79" i="14" s="1"/>
  <c r="W217" i="9"/>
  <c r="AL160" i="9"/>
  <c r="I97" i="14" s="1"/>
  <c r="L282" i="9"/>
  <c r="AS14" i="8"/>
  <c r="G15" i="14"/>
  <c r="G107" i="6"/>
  <c r="G56" i="7" s="1"/>
  <c r="G55" i="7"/>
  <c r="H107" i="6"/>
  <c r="H56" i="7" s="1"/>
  <c r="H55" i="7"/>
  <c r="M107" i="6"/>
  <c r="M56" i="7" s="1"/>
  <c r="M55" i="7"/>
  <c r="J53" i="7"/>
  <c r="J107" i="6"/>
  <c r="J56" i="7" s="1"/>
  <c r="AB107" i="6"/>
  <c r="Z107" i="6"/>
  <c r="D53" i="7"/>
  <c r="D107" i="6"/>
  <c r="AO107" i="6"/>
  <c r="AG107" i="6"/>
  <c r="E61" i="10"/>
  <c r="AG262" i="11"/>
  <c r="R552" i="6"/>
  <c r="S552" i="6"/>
  <c r="E552" i="6"/>
  <c r="P552" i="6"/>
  <c r="L552" i="6"/>
  <c r="U552" i="6"/>
  <c r="J552" i="6"/>
  <c r="Q552" i="6"/>
  <c r="K552" i="6"/>
  <c r="M552" i="6"/>
  <c r="N552" i="6"/>
  <c r="T552" i="6"/>
  <c r="F552" i="6"/>
  <c r="O552" i="6"/>
  <c r="I552" i="6"/>
  <c r="G552" i="6"/>
  <c r="H552" i="6"/>
  <c r="AL552" i="6"/>
  <c r="AD552" i="6"/>
  <c r="AO552" i="6"/>
  <c r="X552" i="6"/>
  <c r="Z552" i="6"/>
  <c r="AK552" i="6"/>
  <c r="W552" i="6"/>
  <c r="AE552" i="6"/>
  <c r="AG552" i="6"/>
  <c r="AF552" i="6"/>
  <c r="AI552" i="6"/>
  <c r="Y552" i="6"/>
  <c r="AJ552" i="6"/>
  <c r="AM552" i="6"/>
  <c r="V552" i="6"/>
  <c r="AP552" i="6"/>
  <c r="AB552" i="6"/>
  <c r="D552" i="6"/>
  <c r="AN552" i="6"/>
  <c r="AH552" i="6"/>
  <c r="AC552" i="6"/>
  <c r="AA552" i="6"/>
  <c r="O553" i="6"/>
  <c r="E553" i="6"/>
  <c r="J553" i="6"/>
  <c r="S553" i="6"/>
  <c r="AA553" i="6"/>
  <c r="K553" i="6"/>
  <c r="I553" i="6"/>
  <c r="AH553" i="6"/>
  <c r="AE553" i="6"/>
  <c r="AI553" i="6"/>
  <c r="W553" i="6"/>
  <c r="X553" i="6"/>
  <c r="AF553" i="6"/>
  <c r="Y553" i="6"/>
  <c r="L553" i="6"/>
  <c r="N553" i="6"/>
  <c r="AJ553" i="6"/>
  <c r="U553" i="6"/>
  <c r="P553" i="6"/>
  <c r="T553" i="6"/>
  <c r="F553" i="6"/>
  <c r="V553" i="6"/>
  <c r="AK553" i="6"/>
  <c r="AB553" i="6"/>
  <c r="AP553" i="6"/>
  <c r="AM553" i="6"/>
  <c r="AC553" i="6"/>
  <c r="AO553" i="6"/>
  <c r="D553" i="6"/>
  <c r="AN553" i="6"/>
  <c r="AD553" i="6"/>
  <c r="Z553" i="6"/>
  <c r="H554" i="6"/>
  <c r="Q554" i="6"/>
  <c r="K554" i="6"/>
  <c r="S554" i="6"/>
  <c r="P554" i="6"/>
  <c r="R554" i="6"/>
  <c r="M554" i="6"/>
  <c r="E554" i="6"/>
  <c r="O554" i="6"/>
  <c r="J554" i="6"/>
  <c r="U554" i="6"/>
  <c r="T554" i="6"/>
  <c r="N554" i="6"/>
  <c r="L554" i="6"/>
  <c r="G554" i="6"/>
  <c r="I554" i="6"/>
  <c r="F554" i="6"/>
  <c r="AD554" i="6"/>
  <c r="V554" i="6"/>
  <c r="AK554" i="6"/>
  <c r="AM554" i="6"/>
  <c r="D554" i="6"/>
  <c r="AL554" i="6"/>
  <c r="AA554" i="6"/>
  <c r="AF554" i="6"/>
  <c r="Z554" i="6"/>
  <c r="W554" i="6"/>
  <c r="AO554" i="6"/>
  <c r="AB554" i="6"/>
  <c r="AH554" i="6"/>
  <c r="AE554" i="6"/>
  <c r="AJ554" i="6"/>
  <c r="AG554" i="6"/>
  <c r="AP554" i="6"/>
  <c r="Y554" i="6"/>
  <c r="AN554" i="6"/>
  <c r="AI554" i="6"/>
  <c r="X554" i="6"/>
  <c r="AC554" i="6"/>
  <c r="G553" i="6"/>
  <c r="R553" i="6"/>
  <c r="M553" i="6"/>
  <c r="Q553" i="6"/>
  <c r="H553" i="6"/>
  <c r="M154" i="6"/>
  <c r="T20" i="10"/>
  <c r="M61" i="10"/>
  <c r="N107" i="6"/>
  <c r="N56" i="7" s="1"/>
  <c r="AA266" i="9"/>
  <c r="AA269" i="9" s="1"/>
  <c r="AB194" i="10"/>
  <c r="N87" i="14" s="1"/>
  <c r="E194" i="10"/>
  <c r="N64" i="14" s="1"/>
  <c r="R210" i="10"/>
  <c r="R153" i="10"/>
  <c r="H77" i="14" s="1"/>
  <c r="V210" i="10"/>
  <c r="V153" i="10"/>
  <c r="H81" i="14" s="1"/>
  <c r="AA210" i="10"/>
  <c r="AA153" i="10"/>
  <c r="H86" i="14" s="1"/>
  <c r="L210" i="10"/>
  <c r="L153" i="10"/>
  <c r="H71" i="14" s="1"/>
  <c r="AM210" i="10"/>
  <c r="AM213" i="10" s="1"/>
  <c r="AG211" i="10"/>
  <c r="F20" i="10"/>
  <c r="W59" i="9"/>
  <c r="AS53" i="9" s="1"/>
  <c r="W58" i="9"/>
  <c r="AS52" i="9" s="1"/>
  <c r="AI217" i="11"/>
  <c r="AI247" i="11"/>
  <c r="AI275" i="11" s="1"/>
  <c r="V144" i="9"/>
  <c r="Y248" i="11"/>
  <c r="N139" i="8"/>
  <c r="I139" i="8"/>
  <c r="K139" i="8"/>
  <c r="D139" i="8"/>
  <c r="U139" i="8"/>
  <c r="E139" i="8"/>
  <c r="T139" i="8"/>
  <c r="J139" i="8"/>
  <c r="F139" i="8"/>
  <c r="O139" i="8"/>
  <c r="Q139" i="8"/>
  <c r="G139" i="8"/>
  <c r="L139" i="8"/>
  <c r="R139" i="8"/>
  <c r="V139" i="8"/>
  <c r="H139" i="8"/>
  <c r="S139" i="8"/>
  <c r="P139" i="8"/>
  <c r="M139" i="8"/>
  <c r="N140" i="8"/>
  <c r="O140" i="8"/>
  <c r="Q140" i="8"/>
  <c r="P140" i="8"/>
  <c r="L140" i="8"/>
  <c r="T140" i="8"/>
  <c r="U140" i="8"/>
  <c r="J140" i="8"/>
  <c r="S140" i="8"/>
  <c r="R140" i="8"/>
  <c r="E140" i="8"/>
  <c r="V140" i="8"/>
  <c r="F140" i="8"/>
  <c r="I140" i="8"/>
  <c r="D140" i="8"/>
  <c r="H140" i="8"/>
  <c r="K140" i="8"/>
  <c r="G140" i="8"/>
  <c r="M140" i="8"/>
  <c r="Q141" i="8"/>
  <c r="T141" i="8"/>
  <c r="V141" i="8"/>
  <c r="N141" i="8"/>
  <c r="G141" i="8"/>
  <c r="K141" i="8"/>
  <c r="H141" i="8"/>
  <c r="L141" i="8"/>
  <c r="U141" i="8"/>
  <c r="J141" i="8"/>
  <c r="E141" i="8"/>
  <c r="F141" i="8"/>
  <c r="O141" i="8"/>
  <c r="S141" i="8"/>
  <c r="I141" i="8"/>
  <c r="D141" i="8"/>
  <c r="M141" i="8"/>
  <c r="R141" i="8"/>
  <c r="P141" i="8"/>
  <c r="L266" i="6"/>
  <c r="G266" i="6"/>
  <c r="O266" i="6"/>
  <c r="K266" i="6"/>
  <c r="H266" i="6"/>
  <c r="R266" i="6"/>
  <c r="J266" i="6"/>
  <c r="P266" i="6"/>
  <c r="T266" i="6"/>
  <c r="M266" i="6"/>
  <c r="Q266" i="6"/>
  <c r="I266" i="6"/>
  <c r="E266" i="6"/>
  <c r="U266" i="6"/>
  <c r="F266" i="6"/>
  <c r="S266" i="6"/>
  <c r="N266" i="6"/>
  <c r="Y266" i="6"/>
  <c r="AE266" i="6"/>
  <c r="AB266" i="6"/>
  <c r="AP266" i="6"/>
  <c r="AM266" i="6"/>
  <c r="AC266" i="6"/>
  <c r="W266" i="6"/>
  <c r="AN266" i="6"/>
  <c r="Z266" i="6"/>
  <c r="AO266" i="6"/>
  <c r="AA266" i="6"/>
  <c r="AK266" i="6"/>
  <c r="AD266" i="6"/>
  <c r="V266" i="6"/>
  <c r="AI266" i="6"/>
  <c r="AJ266" i="6"/>
  <c r="AH266" i="6"/>
  <c r="AF266" i="6"/>
  <c r="AL266" i="6"/>
  <c r="AG266" i="6"/>
  <c r="X266" i="6"/>
  <c r="G267" i="6"/>
  <c r="O267" i="6"/>
  <c r="T267" i="6"/>
  <c r="K267" i="6"/>
  <c r="AN267" i="6"/>
  <c r="Y267" i="6"/>
  <c r="M267" i="6"/>
  <c r="J267" i="6"/>
  <c r="F267" i="6"/>
  <c r="AI267" i="6"/>
  <c r="AE267" i="6"/>
  <c r="W267" i="6"/>
  <c r="E267" i="6"/>
  <c r="I267" i="6"/>
  <c r="X267" i="6"/>
  <c r="AH267" i="6"/>
  <c r="Z267" i="6"/>
  <c r="AK267" i="6"/>
  <c r="AC267" i="6"/>
  <c r="AB267" i="6"/>
  <c r="V267" i="6"/>
  <c r="AM267" i="6"/>
  <c r="AP267" i="6"/>
  <c r="AF267" i="6"/>
  <c r="AA267" i="6"/>
  <c r="AD267" i="6"/>
  <c r="AO267" i="6"/>
  <c r="AG267" i="6"/>
  <c r="AL267" i="6"/>
  <c r="H268" i="6"/>
  <c r="N268" i="6"/>
  <c r="F268" i="6"/>
  <c r="L268" i="6"/>
  <c r="K268" i="6"/>
  <c r="U268" i="6"/>
  <c r="O268" i="6"/>
  <c r="E268" i="6"/>
  <c r="G268" i="6"/>
  <c r="T268" i="6"/>
  <c r="T269" i="6" s="1"/>
  <c r="M268" i="6"/>
  <c r="R268" i="6"/>
  <c r="S268" i="6"/>
  <c r="Q268" i="6"/>
  <c r="I268" i="6"/>
  <c r="P268" i="6"/>
  <c r="J268" i="6"/>
  <c r="AJ268" i="6"/>
  <c r="AL268" i="6"/>
  <c r="W268" i="6"/>
  <c r="AM268" i="6"/>
  <c r="AD268" i="6"/>
  <c r="AH268" i="6"/>
  <c r="AB268" i="6"/>
  <c r="Y268" i="6"/>
  <c r="X268" i="6"/>
  <c r="AF268" i="6"/>
  <c r="AA268" i="6"/>
  <c r="AN268" i="6"/>
  <c r="AE268" i="6"/>
  <c r="AO268" i="6"/>
  <c r="AP268" i="6"/>
  <c r="AC268" i="6"/>
  <c r="AI268" i="6"/>
  <c r="Z268" i="6"/>
  <c r="V268" i="6"/>
  <c r="V269" i="6" s="1"/>
  <c r="AK268" i="6"/>
  <c r="AG268" i="6"/>
  <c r="U267" i="6"/>
  <c r="L267" i="6"/>
  <c r="S267" i="6"/>
  <c r="N267" i="6"/>
  <c r="Q267" i="6"/>
  <c r="R267" i="6"/>
  <c r="H267" i="6"/>
  <c r="P267" i="6"/>
  <c r="M272" i="10"/>
  <c r="M484" i="6" s="1"/>
  <c r="M247" i="10"/>
  <c r="R261" i="10"/>
  <c r="O261" i="10"/>
  <c r="V96" i="9"/>
  <c r="AD260" i="10"/>
  <c r="AD261" i="10" s="1"/>
  <c r="F210" i="10"/>
  <c r="F153" i="10"/>
  <c r="H65" i="14" s="1"/>
  <c r="D80" i="11" a="1"/>
  <c r="V83" i="11" s="1"/>
  <c r="AM274" i="10"/>
  <c r="AM486" i="6" s="1"/>
  <c r="S492" i="6" s="1"/>
  <c r="AH247" i="10"/>
  <c r="D456" i="6" a="1"/>
  <c r="AK457" i="6" s="1"/>
  <c r="D96" i="10"/>
  <c r="K261" i="10"/>
  <c r="D280" i="6" a="1"/>
  <c r="G280" i="6" s="1"/>
  <c r="D201" i="9"/>
  <c r="O63" i="14" s="1"/>
  <c r="R96" i="6"/>
  <c r="G97" i="6"/>
  <c r="E456" i="6"/>
  <c r="E96" i="10"/>
  <c r="AN96" i="9"/>
  <c r="J219" i="6"/>
  <c r="K219" i="6"/>
  <c r="E219" i="6"/>
  <c r="I219" i="6"/>
  <c r="L219" i="6"/>
  <c r="H219" i="6"/>
  <c r="M219" i="6"/>
  <c r="F219" i="6"/>
  <c r="G219" i="6"/>
  <c r="R219" i="6"/>
  <c r="P219" i="6"/>
  <c r="AL219" i="6"/>
  <c r="AH219" i="6"/>
  <c r="Y219" i="6"/>
  <c r="T219" i="6"/>
  <c r="AI219" i="6"/>
  <c r="W219" i="6"/>
  <c r="AO219" i="6"/>
  <c r="AA219" i="6"/>
  <c r="V219" i="6"/>
  <c r="AE219" i="6"/>
  <c r="U219" i="6"/>
  <c r="Q219" i="6"/>
  <c r="AG219" i="6"/>
  <c r="AN219" i="6"/>
  <c r="X219" i="6"/>
  <c r="Z219" i="6"/>
  <c r="AD219" i="6"/>
  <c r="S219" i="6"/>
  <c r="AM219" i="6"/>
  <c r="AJ219" i="6"/>
  <c r="AC219" i="6"/>
  <c r="N219" i="6"/>
  <c r="AF219" i="6"/>
  <c r="AB219" i="6"/>
  <c r="AP219" i="6"/>
  <c r="AK219" i="6"/>
  <c r="O219" i="6"/>
  <c r="AP220" i="6"/>
  <c r="K220" i="6"/>
  <c r="U220" i="6"/>
  <c r="W220" i="6"/>
  <c r="V220" i="6"/>
  <c r="AL220" i="6"/>
  <c r="P220" i="6"/>
  <c r="J220" i="6"/>
  <c r="AO220" i="6"/>
  <c r="S220" i="6"/>
  <c r="O220" i="6"/>
  <c r="R220" i="6"/>
  <c r="AC220" i="6"/>
  <c r="F220" i="6"/>
  <c r="G220" i="6"/>
  <c r="L220" i="6"/>
  <c r="Z220" i="6"/>
  <c r="AE220" i="6"/>
  <c r="AN220" i="6"/>
  <c r="AB220" i="6"/>
  <c r="Q220" i="6"/>
  <c r="AH220" i="6"/>
  <c r="AI220" i="6"/>
  <c r="N220" i="6"/>
  <c r="T220" i="6"/>
  <c r="AM220" i="6"/>
  <c r="AA220" i="6"/>
  <c r="AG220" i="6"/>
  <c r="AD220" i="6"/>
  <c r="Y220" i="6"/>
  <c r="AF220" i="6"/>
  <c r="X220" i="6"/>
  <c r="AJ220" i="6"/>
  <c r="K221" i="6"/>
  <c r="H221" i="6"/>
  <c r="M221" i="6"/>
  <c r="F221" i="6"/>
  <c r="E221" i="6"/>
  <c r="I221" i="6"/>
  <c r="G221" i="6"/>
  <c r="J221" i="6"/>
  <c r="L221" i="6"/>
  <c r="AD221" i="6"/>
  <c r="W221" i="6"/>
  <c r="U221" i="6"/>
  <c r="O221" i="6"/>
  <c r="AP221" i="6"/>
  <c r="Z221" i="6"/>
  <c r="AN221" i="6"/>
  <c r="AI221" i="6"/>
  <c r="R221" i="6"/>
  <c r="AE221" i="6"/>
  <c r="AH221" i="6"/>
  <c r="AK221" i="6"/>
  <c r="V221" i="6"/>
  <c r="AA221" i="6"/>
  <c r="AM221" i="6"/>
  <c r="T221" i="6"/>
  <c r="AJ221" i="6"/>
  <c r="AO221" i="6"/>
  <c r="N221" i="6"/>
  <c r="AB221" i="6"/>
  <c r="AL221" i="6"/>
  <c r="AC221" i="6"/>
  <c r="P221" i="6"/>
  <c r="X221" i="6"/>
  <c r="Y221" i="6"/>
  <c r="Q221" i="6"/>
  <c r="AF221" i="6"/>
  <c r="S221" i="6"/>
  <c r="AG221" i="6"/>
  <c r="I220" i="6"/>
  <c r="M220" i="6"/>
  <c r="H220" i="6"/>
  <c r="E220" i="6"/>
  <c r="F282" i="9"/>
  <c r="AL194" i="10"/>
  <c r="N97" i="14" s="1"/>
  <c r="J194" i="10"/>
  <c r="N69" i="14" s="1"/>
  <c r="AG210" i="10"/>
  <c r="AG153" i="10"/>
  <c r="H92" i="14" s="1"/>
  <c r="AA211" i="10"/>
  <c r="AA245" i="10"/>
  <c r="AA273" i="10" s="1"/>
  <c r="AA485" i="6" s="1"/>
  <c r="G491" i="6" s="1"/>
  <c r="H137" i="10"/>
  <c r="AH215" i="11"/>
  <c r="AH152" i="11"/>
  <c r="J93" i="14" s="1"/>
  <c r="AC248" i="11"/>
  <c r="V132" i="6"/>
  <c r="Q158" i="6"/>
  <c r="D221" i="6"/>
  <c r="M273" i="11"/>
  <c r="M248" i="11"/>
  <c r="AM280" i="9"/>
  <c r="AM255" i="9"/>
  <c r="AS59" i="8"/>
  <c r="G60" i="14"/>
  <c r="G107" i="14" s="1"/>
  <c r="J280" i="6"/>
  <c r="J201" i="9"/>
  <c r="O69" i="14" s="1"/>
  <c r="K185" i="9"/>
  <c r="U97" i="6"/>
  <c r="D97" i="6"/>
  <c r="F96" i="11"/>
  <c r="N456" i="6"/>
  <c r="N96" i="10"/>
  <c r="D128" i="8"/>
  <c r="W127" i="8"/>
  <c r="AS121" i="8" s="1"/>
  <c r="AH217" i="9"/>
  <c r="AH160" i="9"/>
  <c r="I93" i="14" s="1"/>
  <c r="M217" i="9"/>
  <c r="M160" i="9"/>
  <c r="I72" i="14" s="1"/>
  <c r="M282" i="9"/>
  <c r="G177" i="6"/>
  <c r="S83" i="10"/>
  <c r="AB255" i="9"/>
  <c r="AP194" i="10"/>
  <c r="N101" i="14" s="1"/>
  <c r="AP260" i="10"/>
  <c r="AP261" i="10" s="1"/>
  <c r="S96" i="10"/>
  <c r="F83" i="10"/>
  <c r="H83" i="10"/>
  <c r="U96" i="9"/>
  <c r="X217" i="11"/>
  <c r="X247" i="11"/>
  <c r="X248" i="11" s="1"/>
  <c r="H273" i="11"/>
  <c r="H248" i="11"/>
  <c r="AH262" i="11"/>
  <c r="E215" i="11"/>
  <c r="E152" i="11"/>
  <c r="J64" i="14" s="1"/>
  <c r="D198" i="6"/>
  <c r="AM198" i="6"/>
  <c r="X198" i="6"/>
  <c r="T198" i="6"/>
  <c r="I198" i="6"/>
  <c r="P198" i="6"/>
  <c r="J198" i="6"/>
  <c r="AL198" i="6"/>
  <c r="F198" i="6"/>
  <c r="L198" i="6"/>
  <c r="AD198" i="6"/>
  <c r="W198" i="6"/>
  <c r="E198" i="6"/>
  <c r="AE198" i="6"/>
  <c r="O198" i="6"/>
  <c r="AB198" i="6"/>
  <c r="M198" i="6"/>
  <c r="AP198" i="6"/>
  <c r="K198" i="6"/>
  <c r="AH198" i="6"/>
  <c r="AJ198" i="6"/>
  <c r="AG198" i="6"/>
  <c r="R198" i="6"/>
  <c r="AF198" i="6"/>
  <c r="Q198" i="6"/>
  <c r="AO198" i="6"/>
  <c r="H198" i="6"/>
  <c r="AK198" i="6"/>
  <c r="N198" i="6"/>
  <c r="V198" i="6"/>
  <c r="AC198" i="6"/>
  <c r="Z198" i="6"/>
  <c r="G198" i="6"/>
  <c r="AI198" i="6"/>
  <c r="U198" i="6"/>
  <c r="AA198" i="6"/>
  <c r="AN198" i="6"/>
  <c r="Y198" i="6"/>
  <c r="S198" i="6"/>
  <c r="Q199" i="6"/>
  <c r="J199" i="6"/>
  <c r="P199" i="6"/>
  <c r="R199" i="6"/>
  <c r="S199" i="6"/>
  <c r="G199" i="6"/>
  <c r="U199" i="6"/>
  <c r="AP199" i="6"/>
  <c r="AC199" i="6"/>
  <c r="AH199" i="6"/>
  <c r="F199" i="6"/>
  <c r="AK199" i="6"/>
  <c r="H199" i="6"/>
  <c r="AA199" i="6"/>
  <c r="AO199" i="6"/>
  <c r="AG199" i="6"/>
  <c r="AB199" i="6"/>
  <c r="AI199" i="6"/>
  <c r="AL199" i="6"/>
  <c r="AN199" i="6"/>
  <c r="Z199" i="6"/>
  <c r="I199" i="6"/>
  <c r="W199" i="6"/>
  <c r="K199" i="6"/>
  <c r="AJ199" i="6"/>
  <c r="T199" i="6"/>
  <c r="X199" i="6"/>
  <c r="N199" i="6"/>
  <c r="D199" i="6"/>
  <c r="AE199" i="6"/>
  <c r="AF199" i="6"/>
  <c r="Y199" i="6"/>
  <c r="E199" i="6"/>
  <c r="O199" i="6"/>
  <c r="L199" i="6"/>
  <c r="AM199" i="6"/>
  <c r="M199" i="6"/>
  <c r="AD199" i="6"/>
  <c r="V199" i="6"/>
  <c r="V200" i="6"/>
  <c r="X200" i="6"/>
  <c r="W200" i="6"/>
  <c r="S200" i="6"/>
  <c r="Q200" i="6"/>
  <c r="AO200" i="6"/>
  <c r="AM200" i="6"/>
  <c r="AD200" i="6"/>
  <c r="AC200" i="6"/>
  <c r="F200" i="6"/>
  <c r="H200" i="6"/>
  <c r="G200" i="6"/>
  <c r="AP200" i="6"/>
  <c r="I185" i="9"/>
  <c r="AJ268" i="9"/>
  <c r="AJ282" i="9" s="1"/>
  <c r="AP273" i="10"/>
  <c r="AP485" i="6" s="1"/>
  <c r="V491" i="6" s="1"/>
  <c r="AG96" i="9"/>
  <c r="H83" i="11"/>
  <c r="P456" i="6"/>
  <c r="P96" i="10"/>
  <c r="D39" i="9" a="1"/>
  <c r="O42" i="9" s="1"/>
  <c r="T96" i="9"/>
  <c r="H217" i="9"/>
  <c r="H160" i="9"/>
  <c r="I67" i="14" s="1"/>
  <c r="J217" i="9"/>
  <c r="J160" i="9"/>
  <c r="I69" i="14" s="1"/>
  <c r="Q107" i="6"/>
  <c r="Q56" i="7" s="1"/>
  <c r="Q55" i="7"/>
  <c r="R107" i="6"/>
  <c r="R56" i="7" s="1"/>
  <c r="R55" i="7"/>
  <c r="AJ107" i="6"/>
  <c r="AE107" i="6"/>
  <c r="T53" i="7"/>
  <c r="T107" i="6"/>
  <c r="T56" i="7" s="1"/>
  <c r="AK220" i="6"/>
  <c r="AH201" i="9"/>
  <c r="O93" i="14" s="1"/>
  <c r="M187" i="6"/>
  <c r="S13" i="14"/>
  <c r="AH107" i="6"/>
  <c r="F273" i="10"/>
  <c r="F485" i="6" s="1"/>
  <c r="E261" i="10"/>
  <c r="D267" i="6"/>
  <c r="L269" i="9"/>
  <c r="S154" i="6"/>
  <c r="X261" i="11"/>
  <c r="X262" i="11" s="1"/>
  <c r="G135" i="14"/>
  <c r="S88" i="14"/>
  <c r="S135" i="14" s="1"/>
  <c r="G110" i="14"/>
  <c r="S63" i="14"/>
  <c r="S110" i="14" s="1"/>
  <c r="G133" i="14"/>
  <c r="S86" i="14"/>
  <c r="S133" i="14" s="1"/>
  <c r="G132" i="14"/>
  <c r="S85" i="14"/>
  <c r="S132" i="14" s="1"/>
  <c r="S73" i="14"/>
  <c r="S120" i="14" s="1"/>
  <c r="AO217" i="9"/>
  <c r="AO160" i="9"/>
  <c r="I100" i="14" s="1"/>
  <c r="AI217" i="9"/>
  <c r="AI220" i="9" s="1"/>
  <c r="AI160" i="9"/>
  <c r="I94" i="14" s="1"/>
  <c r="U177" i="6"/>
  <c r="D266" i="6"/>
  <c r="R269" i="9"/>
  <c r="T272" i="10"/>
  <c r="T484" i="6" s="1"/>
  <c r="T247" i="10"/>
  <c r="N83" i="10"/>
  <c r="K96" i="9"/>
  <c r="AL210" i="10"/>
  <c r="AL153" i="10"/>
  <c r="H97" i="14" s="1"/>
  <c r="J362" i="6"/>
  <c r="L362" i="6"/>
  <c r="R362" i="6"/>
  <c r="E362" i="6"/>
  <c r="S362" i="6"/>
  <c r="N362" i="6"/>
  <c r="Q362" i="6"/>
  <c r="G362" i="6"/>
  <c r="O362" i="6"/>
  <c r="W362" i="6"/>
  <c r="I362" i="6"/>
  <c r="U362" i="6"/>
  <c r="T362" i="6"/>
  <c r="M362" i="6"/>
  <c r="P362" i="6"/>
  <c r="H362" i="6"/>
  <c r="K362" i="6"/>
  <c r="F362" i="6"/>
  <c r="AL362" i="6"/>
  <c r="AA362" i="6"/>
  <c r="AD362" i="6"/>
  <c r="AG362" i="6"/>
  <c r="X362" i="6"/>
  <c r="AB362" i="6"/>
  <c r="AC362" i="6"/>
  <c r="Y362" i="6"/>
  <c r="AJ362" i="6"/>
  <c r="AE362" i="6"/>
  <c r="AH362" i="6"/>
  <c r="AO362" i="6"/>
  <c r="AK362" i="6"/>
  <c r="Z362" i="6"/>
  <c r="V362" i="6"/>
  <c r="AN362" i="6"/>
  <c r="AP362" i="6"/>
  <c r="AF362" i="6"/>
  <c r="AM362" i="6"/>
  <c r="AI362" i="6"/>
  <c r="T363" i="6"/>
  <c r="J363" i="6"/>
  <c r="K363" i="6"/>
  <c r="L363" i="6"/>
  <c r="X363" i="6"/>
  <c r="AN363" i="6"/>
  <c r="W363" i="6"/>
  <c r="V363" i="6"/>
  <c r="H363" i="6"/>
  <c r="AH363" i="6"/>
  <c r="U363" i="6"/>
  <c r="N363" i="6"/>
  <c r="AI363" i="6"/>
  <c r="AF363" i="6"/>
  <c r="AL363" i="6"/>
  <c r="AB363" i="6"/>
  <c r="AA363" i="6"/>
  <c r="AC363" i="6"/>
  <c r="AO363" i="6"/>
  <c r="AM363" i="6"/>
  <c r="Y363" i="6"/>
  <c r="AD363" i="6"/>
  <c r="AG363" i="6"/>
  <c r="Z363" i="6"/>
  <c r="E364" i="6"/>
  <c r="S364" i="6"/>
  <c r="Q364" i="6"/>
  <c r="O364" i="6"/>
  <c r="U364" i="6"/>
  <c r="I364" i="6"/>
  <c r="N364" i="6"/>
  <c r="K364" i="6"/>
  <c r="T364" i="6"/>
  <c r="G364" i="6"/>
  <c r="H364" i="6"/>
  <c r="J364" i="6"/>
  <c r="L364" i="6"/>
  <c r="M364" i="6"/>
  <c r="F364" i="6"/>
  <c r="R364" i="6"/>
  <c r="P364" i="6"/>
  <c r="AA364" i="6"/>
  <c r="AD364" i="6"/>
  <c r="AO364" i="6"/>
  <c r="AH364" i="6"/>
  <c r="AB364" i="6"/>
  <c r="W364" i="6"/>
  <c r="AP364" i="6"/>
  <c r="V364" i="6"/>
  <c r="AF364" i="6"/>
  <c r="X364" i="6"/>
  <c r="Y364" i="6"/>
  <c r="AJ364" i="6"/>
  <c r="AN364" i="6"/>
  <c r="Z364" i="6"/>
  <c r="AI364" i="6"/>
  <c r="AL364" i="6"/>
  <c r="AC364" i="6"/>
  <c r="AK364" i="6"/>
  <c r="AM364" i="6"/>
  <c r="AG364" i="6"/>
  <c r="AE364" i="6"/>
  <c r="P363" i="6"/>
  <c r="S363" i="6"/>
  <c r="M363" i="6"/>
  <c r="G363" i="6"/>
  <c r="Q363" i="6"/>
  <c r="O363" i="6"/>
  <c r="I363" i="6"/>
  <c r="F363" i="6"/>
  <c r="R363" i="6"/>
  <c r="E363" i="6"/>
  <c r="D364" i="6"/>
  <c r="M274" i="10"/>
  <c r="M486" i="6" s="1"/>
  <c r="M185" i="9"/>
  <c r="F96" i="6"/>
  <c r="O97" i="6"/>
  <c r="L98" i="6"/>
  <c r="L275" i="11"/>
  <c r="Q248" i="11"/>
  <c r="S96" i="11"/>
  <c r="S274" i="10"/>
  <c r="S486" i="6" s="1"/>
  <c r="I83" i="10"/>
  <c r="D61" i="10"/>
  <c r="AA200" i="6"/>
  <c r="R280" i="9"/>
  <c r="R255" i="9"/>
  <c r="P195" i="11"/>
  <c r="P75" i="14" s="1"/>
  <c r="V195" i="11"/>
  <c r="P81" i="14" s="1"/>
  <c r="V261" i="11"/>
  <c r="V262" i="11" s="1"/>
  <c r="G114" i="14"/>
  <c r="S67" i="14"/>
  <c r="S114" i="14" s="1"/>
  <c r="G142" i="14"/>
  <c r="S95" i="14"/>
  <c r="S142" i="14" s="1"/>
  <c r="G148" i="14"/>
  <c r="S101" i="14"/>
  <c r="S148" i="14" s="1"/>
  <c r="S82" i="14"/>
  <c r="S129" i="14" s="1"/>
  <c r="G123" i="14"/>
  <c r="S76" i="14"/>
  <c r="S123" i="14" s="1"/>
  <c r="G119" i="14"/>
  <c r="S72" i="14"/>
  <c r="S119" i="14" s="1"/>
  <c r="G130" i="14"/>
  <c r="S83" i="14"/>
  <c r="S130" i="14" s="1"/>
  <c r="J144" i="9"/>
  <c r="P144" i="9"/>
  <c r="L144" i="9"/>
  <c r="AE274" i="11"/>
  <c r="AO248" i="11"/>
  <c r="AE200" i="6"/>
  <c r="I177" i="6"/>
  <c r="K177" i="6"/>
  <c r="R83" i="10"/>
  <c r="H96" i="10"/>
  <c r="T456" i="6"/>
  <c r="T96" i="10"/>
  <c r="P261" i="10"/>
  <c r="AN200" i="6"/>
  <c r="G42" i="9"/>
  <c r="AO96" i="9"/>
  <c r="R200" i="6"/>
  <c r="AM194" i="10"/>
  <c r="N98" i="14" s="1"/>
  <c r="Z194" i="10"/>
  <c r="N85" i="14" s="1"/>
  <c r="AB260" i="10"/>
  <c r="AB261" i="10" s="1"/>
  <c r="Z210" i="10"/>
  <c r="AJ210" i="10"/>
  <c r="X246" i="10"/>
  <c r="X212" i="10"/>
  <c r="AG212" i="10"/>
  <c r="AG246" i="10"/>
  <c r="AG274" i="10" s="1"/>
  <c r="AG486" i="6" s="1"/>
  <c r="M492" i="6" s="1"/>
  <c r="O274" i="11"/>
  <c r="N20" i="11"/>
  <c r="AL200" i="6"/>
  <c r="K154" i="6"/>
  <c r="AG200" i="6"/>
  <c r="AA272" i="10"/>
  <c r="AA484" i="6" s="1"/>
  <c r="G490" i="6" s="1"/>
  <c r="D362" i="6"/>
  <c r="J258" i="10"/>
  <c r="AI96" i="9"/>
  <c r="F96" i="9"/>
  <c r="Q185" i="9"/>
  <c r="S185" i="9"/>
  <c r="J185" i="9"/>
  <c r="F20" i="11"/>
  <c r="P259" i="11"/>
  <c r="Y273" i="10"/>
  <c r="Y485" i="6" s="1"/>
  <c r="E491" i="6" s="1"/>
  <c r="H252" i="9"/>
  <c r="T83" i="11"/>
  <c r="AK363" i="6"/>
  <c r="L456" i="6"/>
  <c r="L96" i="10"/>
  <c r="AL244" i="10"/>
  <c r="K83" i="10"/>
  <c r="I49" i="6"/>
  <c r="T282" i="9"/>
  <c r="K42" i="9"/>
  <c r="M252" i="9"/>
  <c r="D313" i="6" a="1"/>
  <c r="K313" i="6" s="1"/>
  <c r="D96" i="9"/>
  <c r="S217" i="9"/>
  <c r="S160" i="9"/>
  <c r="I78" i="14" s="1"/>
  <c r="Z217" i="9"/>
  <c r="Z220" i="9" s="1"/>
  <c r="Z160" i="9"/>
  <c r="I85" i="14" s="1"/>
  <c r="E144" i="9"/>
  <c r="G20" i="11"/>
  <c r="X96" i="11"/>
  <c r="T85" i="6"/>
  <c r="AJ200" i="6"/>
  <c r="E177" i="6"/>
  <c r="R61" i="10"/>
  <c r="AI259" i="11"/>
  <c r="AI262" i="11" s="1"/>
  <c r="T200" i="6"/>
  <c r="N200" i="6"/>
  <c r="AG314" i="6"/>
  <c r="Z266" i="9"/>
  <c r="Z269" i="9" s="1"/>
  <c r="S423" i="6"/>
  <c r="S194" i="10"/>
  <c r="N78" i="14" s="1"/>
  <c r="H194" i="10"/>
  <c r="N67" i="14" s="1"/>
  <c r="G194" i="10"/>
  <c r="N66" i="14" s="1"/>
  <c r="AP210" i="10"/>
  <c r="AP213" i="10" s="1"/>
  <c r="AP153" i="10"/>
  <c r="H101" i="14" s="1"/>
  <c r="P210" i="10"/>
  <c r="P153" i="10"/>
  <c r="H75" i="14" s="1"/>
  <c r="S210" i="10"/>
  <c r="S153" i="10"/>
  <c r="H78" i="14" s="1"/>
  <c r="O274" i="10"/>
  <c r="O486" i="6" s="1"/>
  <c r="AH275" i="11"/>
  <c r="N96" i="11"/>
  <c r="G96" i="11"/>
  <c r="E114" i="8"/>
  <c r="S114" i="8"/>
  <c r="O114" i="8"/>
  <c r="T114" i="8"/>
  <c r="I154" i="6"/>
  <c r="J20" i="10"/>
  <c r="AK200" i="6"/>
  <c r="AO215" i="11"/>
  <c r="AO218" i="11" s="1"/>
  <c r="AO152" i="11"/>
  <c r="J100" i="14" s="1"/>
  <c r="AI215" i="11"/>
  <c r="AI152" i="11"/>
  <c r="J94" i="14" s="1"/>
  <c r="D519" i="6" a="1"/>
  <c r="X520" i="6" s="1"/>
  <c r="D215" i="11"/>
  <c r="D152" i="11"/>
  <c r="J63" i="14" s="1"/>
  <c r="AL215" i="11"/>
  <c r="AL152" i="11"/>
  <c r="J97" i="14" s="1"/>
  <c r="T215" i="11"/>
  <c r="T152" i="11"/>
  <c r="J79" i="14" s="1"/>
  <c r="Q275" i="11"/>
  <c r="K275" i="11"/>
  <c r="G274" i="11"/>
  <c r="J273" i="11"/>
  <c r="J248" i="11"/>
  <c r="K248" i="11"/>
  <c r="AS124" i="6"/>
  <c r="L96" i="11"/>
  <c r="O132" i="6"/>
  <c r="N132" i="6"/>
  <c r="G132" i="6"/>
  <c r="AJ259" i="11"/>
  <c r="AJ262" i="11" s="1"/>
  <c r="AC154" i="6"/>
  <c r="I158" i="6"/>
  <c r="J158" i="6"/>
  <c r="Z154" i="6"/>
  <c r="F61" i="10"/>
  <c r="Q269" i="9"/>
  <c r="I96" i="9"/>
  <c r="V42" i="9"/>
  <c r="G275" i="11"/>
  <c r="Q20" i="11"/>
  <c r="U20" i="10"/>
  <c r="AS72" i="8"/>
  <c r="M59" i="14"/>
  <c r="M106" i="14" s="1"/>
  <c r="H55" i="6"/>
  <c r="I55" i="6" s="1"/>
  <c r="H56" i="6"/>
  <c r="L280" i="6"/>
  <c r="L201" i="9"/>
  <c r="O71" i="14" s="1"/>
  <c r="T201" i="9"/>
  <c r="O79" i="14" s="1"/>
  <c r="G96" i="6"/>
  <c r="K96" i="6"/>
  <c r="T97" i="6"/>
  <c r="I97" i="6"/>
  <c r="P275" i="11"/>
  <c r="E245" i="11"/>
  <c r="E248" i="11" s="1"/>
  <c r="AI245" i="11"/>
  <c r="N137" i="10"/>
  <c r="D39" i="10" a="1"/>
  <c r="I42" i="10" s="1"/>
  <c r="P83" i="10"/>
  <c r="O200" i="6"/>
  <c r="L20" i="10"/>
  <c r="W67" i="8"/>
  <c r="G125" i="14"/>
  <c r="D268" i="6"/>
  <c r="T128" i="8"/>
  <c r="O128" i="8"/>
  <c r="J128" i="8"/>
  <c r="N128" i="8"/>
  <c r="W125" i="8"/>
  <c r="AS119" i="8" s="1"/>
  <c r="D176" i="11" a="1"/>
  <c r="K179" i="11" s="1"/>
  <c r="AN195" i="11"/>
  <c r="P99" i="14" s="1"/>
  <c r="AM154" i="6"/>
  <c r="AN217" i="9"/>
  <c r="AN160" i="9"/>
  <c r="I99" i="14" s="1"/>
  <c r="AG217" i="9"/>
  <c r="AG220" i="9" s="1"/>
  <c r="AG160" i="9"/>
  <c r="I92" i="14" s="1"/>
  <c r="AA217" i="9"/>
  <c r="AA220" i="9" s="1"/>
  <c r="AA160" i="9"/>
  <c r="I86" i="14" s="1"/>
  <c r="AF218" i="9"/>
  <c r="K144" i="9"/>
  <c r="R245" i="11"/>
  <c r="E107" i="6"/>
  <c r="E56" i="7" s="1"/>
  <c r="E55" i="7"/>
  <c r="F177" i="6"/>
  <c r="P177" i="6"/>
  <c r="E83" i="10"/>
  <c r="AH266" i="9"/>
  <c r="AH269" i="9" s="1"/>
  <c r="AK266" i="9"/>
  <c r="AK269" i="9" s="1"/>
  <c r="AC273" i="10"/>
  <c r="AC485" i="6" s="1"/>
  <c r="I491" i="6" s="1"/>
  <c r="G456" i="6"/>
  <c r="G96" i="10"/>
  <c r="Q96" i="10"/>
  <c r="M83" i="10"/>
  <c r="D95" i="8"/>
  <c r="W94" i="8"/>
  <c r="AS88" i="8" s="1"/>
  <c r="V95" i="8"/>
  <c r="F95" i="8"/>
  <c r="W93" i="8"/>
  <c r="AS87" i="8" s="1"/>
  <c r="W92" i="8"/>
  <c r="AS86" i="8" s="1"/>
  <c r="S252" i="9"/>
  <c r="AC96" i="9"/>
  <c r="Z200" i="6"/>
  <c r="M194" i="10"/>
  <c r="N72" i="14" s="1"/>
  <c r="D260" i="10"/>
  <c r="E137" i="10"/>
  <c r="J137" i="10"/>
  <c r="L137" i="10"/>
  <c r="Q137" i="10"/>
  <c r="F137" i="10"/>
  <c r="K274" i="11"/>
  <c r="L154" i="6"/>
  <c r="I107" i="6"/>
  <c r="I56" i="7" s="1"/>
  <c r="I55" i="7"/>
  <c r="AB272" i="10"/>
  <c r="AB484" i="6" s="1"/>
  <c r="H490" i="6" s="1"/>
  <c r="U83" i="10"/>
  <c r="L96" i="9"/>
  <c r="AL96" i="9"/>
  <c r="L42" i="9"/>
  <c r="H143" i="6"/>
  <c r="F143" i="6"/>
  <c r="AD247" i="11"/>
  <c r="AD248" i="11" s="1"/>
  <c r="AD217" i="11"/>
  <c r="R275" i="11"/>
  <c r="I96" i="11"/>
  <c r="Y425" i="6"/>
  <c r="Y260" i="10"/>
  <c r="Y261" i="10" s="1"/>
  <c r="AG273" i="11"/>
  <c r="L107" i="6"/>
  <c r="L56" i="7" s="1"/>
  <c r="D133" i="11" a="1"/>
  <c r="R136" i="11" s="1"/>
  <c r="L215" i="11"/>
  <c r="L152" i="11"/>
  <c r="J71" i="14" s="1"/>
  <c r="AM215" i="11"/>
  <c r="AM218" i="11" s="1"/>
  <c r="AM152" i="11"/>
  <c r="J98" i="14" s="1"/>
  <c r="AK245" i="11"/>
  <c r="Z215" i="11"/>
  <c r="Z152" i="11"/>
  <c r="J85" i="14" s="1"/>
  <c r="K215" i="11"/>
  <c r="K152" i="11"/>
  <c r="J70" i="14" s="1"/>
  <c r="D245" i="11"/>
  <c r="R456" i="6"/>
  <c r="R96" i="10"/>
  <c r="AD96" i="9"/>
  <c r="AJ313" i="6"/>
  <c r="AJ96" i="9"/>
  <c r="AM201" i="9"/>
  <c r="O98" i="14" s="1"/>
  <c r="AN201" i="9"/>
  <c r="O99" i="14" s="1"/>
  <c r="AL268" i="9"/>
  <c r="AL269" i="9" s="1"/>
  <c r="AP282" i="9"/>
  <c r="AO187" i="6"/>
  <c r="AG187" i="6"/>
  <c r="AB187" i="6"/>
  <c r="S97" i="6"/>
  <c r="O20" i="11"/>
  <c r="V154" i="6"/>
  <c r="P61" i="10"/>
  <c r="AP244" i="10"/>
  <c r="O244" i="10"/>
  <c r="AF258" i="10"/>
  <c r="AF261" i="10" s="1"/>
  <c r="X313" i="6"/>
  <c r="X96" i="9"/>
  <c r="P280" i="9"/>
  <c r="P255" i="9"/>
  <c r="Q280" i="9"/>
  <c r="Q255" i="9"/>
  <c r="G115" i="14"/>
  <c r="O159" i="6"/>
  <c r="G195" i="11"/>
  <c r="P66" i="14" s="1"/>
  <c r="Q179" i="11"/>
  <c r="Q217" i="9"/>
  <c r="Q160" i="9"/>
  <c r="I76" i="14" s="1"/>
  <c r="AB217" i="9"/>
  <c r="AB220" i="9" s="1"/>
  <c r="AB160" i="9"/>
  <c r="I87" i="14" s="1"/>
  <c r="G217" i="9"/>
  <c r="G160" i="9"/>
  <c r="I66" i="14" s="1"/>
  <c r="P217" i="9"/>
  <c r="P160" i="9"/>
  <c r="I75" i="14" s="1"/>
  <c r="Y218" i="9"/>
  <c r="AJ219" i="9"/>
  <c r="AK254" i="9"/>
  <c r="AK219" i="9"/>
  <c r="D55" i="7"/>
  <c r="O53" i="7"/>
  <c r="O107" i="6"/>
  <c r="O56" i="7" s="1"/>
  <c r="AM107" i="6"/>
  <c r="AI107" i="6"/>
  <c r="AP107" i="6"/>
  <c r="AL107" i="6"/>
  <c r="AA107" i="6"/>
  <c r="W53" i="7"/>
  <c r="W107" i="6"/>
  <c r="W56" i="7" s="1"/>
  <c r="N154" i="6"/>
  <c r="K20" i="10"/>
  <c r="AJ153" i="10"/>
  <c r="H95" i="14" s="1"/>
  <c r="AO194" i="10"/>
  <c r="N100" i="14" s="1"/>
  <c r="F423" i="6"/>
  <c r="F194" i="10"/>
  <c r="N65" i="14" s="1"/>
  <c r="K137" i="10"/>
  <c r="O137" i="10"/>
  <c r="AD211" i="10"/>
  <c r="AH96" i="11"/>
  <c r="G259" i="11"/>
  <c r="G273" i="11" s="1"/>
  <c r="X216" i="11"/>
  <c r="AE217" i="11"/>
  <c r="AE247" i="11"/>
  <c r="AE275" i="11" s="1"/>
  <c r="AH252" i="9"/>
  <c r="W60" i="9"/>
  <c r="AS54" i="9" s="1"/>
  <c r="W19" i="9"/>
  <c r="AS13" i="9" s="1"/>
  <c r="AS58" i="8"/>
  <c r="G59" i="14"/>
  <c r="E55" i="6"/>
  <c r="E61" i="6" s="1"/>
  <c r="E56" i="6"/>
  <c r="AA281" i="9"/>
  <c r="AS73" i="8"/>
  <c r="M60" i="14"/>
  <c r="M107" i="14" s="1"/>
  <c r="N185" i="9"/>
  <c r="S280" i="6"/>
  <c r="S201" i="9"/>
  <c r="O78" i="14" s="1"/>
  <c r="F185" i="9"/>
  <c r="D185" i="9"/>
  <c r="V96" i="6"/>
  <c r="H96" i="6"/>
  <c r="T96" i="6"/>
  <c r="D96" i="6"/>
  <c r="M96" i="6"/>
  <c r="E96" i="6"/>
  <c r="U96" i="6"/>
  <c r="Q96" i="6"/>
  <c r="J96" i="6"/>
  <c r="I96" i="6"/>
  <c r="L96" i="6"/>
  <c r="P96" i="6"/>
  <c r="Q97" i="6"/>
  <c r="M97" i="6"/>
  <c r="L97" i="6"/>
  <c r="O98" i="6"/>
  <c r="V98" i="6"/>
  <c r="U98" i="6"/>
  <c r="K98" i="6"/>
  <c r="Q98" i="6"/>
  <c r="S98" i="6"/>
  <c r="E98" i="6"/>
  <c r="D98" i="6"/>
  <c r="F98" i="6"/>
  <c r="P98" i="6"/>
  <c r="N97" i="6"/>
  <c r="U272" i="10"/>
  <c r="U484" i="6" s="1"/>
  <c r="U247" i="10"/>
  <c r="J179" i="11"/>
  <c r="G147" i="14"/>
  <c r="S100" i="14"/>
  <c r="S147" i="14" s="1"/>
  <c r="G127" i="14"/>
  <c r="S80" i="14"/>
  <c r="S127" i="14" s="1"/>
  <c r="G140" i="14"/>
  <c r="S93" i="14"/>
  <c r="S140" i="14" s="1"/>
  <c r="R144" i="9"/>
  <c r="O144" i="9"/>
  <c r="D233" i="6" a="1"/>
  <c r="AM234" i="6" s="1"/>
  <c r="D217" i="9"/>
  <c r="D160" i="9"/>
  <c r="I63" i="14" s="1"/>
  <c r="AA273" i="11"/>
  <c r="S176" i="6"/>
  <c r="K176" i="6"/>
  <c r="U176" i="6"/>
  <c r="Q176" i="6"/>
  <c r="E176" i="6"/>
  <c r="O176" i="6"/>
  <c r="T176" i="6"/>
  <c r="M176" i="6"/>
  <c r="G176" i="6"/>
  <c r="I176" i="6"/>
  <c r="P176" i="6"/>
  <c r="H176" i="6"/>
  <c r="D176" i="6"/>
  <c r="L176" i="6"/>
  <c r="F176" i="6"/>
  <c r="V176" i="6"/>
  <c r="N176" i="6"/>
  <c r="R176" i="6"/>
  <c r="J176" i="6"/>
  <c r="T177" i="6"/>
  <c r="J178" i="6"/>
  <c r="S178" i="6"/>
  <c r="E178" i="6"/>
  <c r="F178" i="6"/>
  <c r="M178" i="6"/>
  <c r="N178" i="6"/>
  <c r="I178" i="6"/>
  <c r="K178" i="6"/>
  <c r="V178" i="6"/>
  <c r="H178" i="6"/>
  <c r="D178" i="6"/>
  <c r="U178" i="6"/>
  <c r="L178" i="6"/>
  <c r="P178" i="6"/>
  <c r="O178" i="6"/>
  <c r="G178" i="6"/>
  <c r="R178" i="6"/>
  <c r="Q178" i="6"/>
  <c r="T178" i="6"/>
  <c r="N177" i="6"/>
  <c r="L177" i="6"/>
  <c r="V83" i="10"/>
  <c r="T269" i="9"/>
  <c r="X409" i="6"/>
  <c r="L409" i="6"/>
  <c r="G409" i="6"/>
  <c r="AF409" i="6"/>
  <c r="AC409" i="6"/>
  <c r="E409" i="6"/>
  <c r="AJ409" i="6"/>
  <c r="S409" i="6"/>
  <c r="T409" i="6"/>
  <c r="Y409" i="6"/>
  <c r="Q409" i="6"/>
  <c r="V409" i="6"/>
  <c r="AN409" i="6"/>
  <c r="O409" i="6"/>
  <c r="F409" i="6"/>
  <c r="AL409" i="6"/>
  <c r="R409" i="6"/>
  <c r="J409" i="6"/>
  <c r="AH409" i="6"/>
  <c r="AK409" i="6"/>
  <c r="H409" i="6"/>
  <c r="AG409" i="6"/>
  <c r="M409" i="6"/>
  <c r="N409" i="6"/>
  <c r="AO409" i="6"/>
  <c r="W409" i="6"/>
  <c r="K409" i="6"/>
  <c r="AB409" i="6"/>
  <c r="P409" i="6"/>
  <c r="I409" i="6"/>
  <c r="U409" i="6"/>
  <c r="D409" i="6"/>
  <c r="AP409" i="6"/>
  <c r="AE409" i="6"/>
  <c r="AD409" i="6"/>
  <c r="AI409" i="6"/>
  <c r="AA409" i="6"/>
  <c r="Z409" i="6"/>
  <c r="AM409" i="6"/>
  <c r="O410" i="6"/>
  <c r="S410" i="6"/>
  <c r="H410" i="6"/>
  <c r="X410" i="6"/>
  <c r="I410" i="6"/>
  <c r="Y410" i="6"/>
  <c r="G410" i="6"/>
  <c r="AK410" i="6"/>
  <c r="V410" i="6"/>
  <c r="U410" i="6"/>
  <c r="P410" i="6"/>
  <c r="AA410" i="6"/>
  <c r="AE410" i="6"/>
  <c r="K410" i="6"/>
  <c r="L410" i="6"/>
  <c r="N410" i="6"/>
  <c r="AO410" i="6"/>
  <c r="AP410" i="6"/>
  <c r="AB410" i="6"/>
  <c r="F410" i="6"/>
  <c r="AC410" i="6"/>
  <c r="AG410" i="6"/>
  <c r="M410" i="6"/>
  <c r="AM410" i="6"/>
  <c r="AI410" i="6"/>
  <c r="D410" i="6"/>
  <c r="AL411" i="6"/>
  <c r="K411" i="6"/>
  <c r="AI411" i="6"/>
  <c r="AN411" i="6"/>
  <c r="AG411" i="6"/>
  <c r="AE411" i="6"/>
  <c r="AH411" i="6"/>
  <c r="AB411" i="6"/>
  <c r="AJ411" i="6"/>
  <c r="R411" i="6"/>
  <c r="AO411" i="6"/>
  <c r="G411" i="6"/>
  <c r="H411" i="6"/>
  <c r="E411" i="6"/>
  <c r="F411" i="6"/>
  <c r="AC411" i="6"/>
  <c r="Y411" i="6"/>
  <c r="AM411" i="6"/>
  <c r="P411" i="6"/>
  <c r="AF411" i="6"/>
  <c r="N411" i="6"/>
  <c r="U411" i="6"/>
  <c r="AK411" i="6"/>
  <c r="I411" i="6"/>
  <c r="M411" i="6"/>
  <c r="O411" i="6"/>
  <c r="AD411" i="6"/>
  <c r="J411" i="6"/>
  <c r="AP411" i="6"/>
  <c r="T411" i="6"/>
  <c r="X411" i="6"/>
  <c r="S411" i="6"/>
  <c r="Z411" i="6"/>
  <c r="L411" i="6"/>
  <c r="AA411" i="6"/>
  <c r="Q411" i="6"/>
  <c r="W411" i="6"/>
  <c r="D411" i="6"/>
  <c r="V411" i="6"/>
  <c r="W410" i="6"/>
  <c r="T410" i="6"/>
  <c r="Q410" i="6"/>
  <c r="AL410" i="6"/>
  <c r="AH410" i="6"/>
  <c r="Z410" i="6"/>
  <c r="AD410" i="6"/>
  <c r="R410" i="6"/>
  <c r="AF410" i="6"/>
  <c r="AN410" i="6"/>
  <c r="AJ410" i="6"/>
  <c r="J410" i="6"/>
  <c r="E410" i="6"/>
  <c r="AA313" i="6"/>
  <c r="AA96" i="9"/>
  <c r="Z96" i="9"/>
  <c r="U194" i="10"/>
  <c r="N80" i="14" s="1"/>
  <c r="AC260" i="10"/>
  <c r="AC261" i="10" s="1"/>
  <c r="T137" i="10"/>
  <c r="J210" i="10"/>
  <c r="J153" i="10"/>
  <c r="H69" i="14" s="1"/>
  <c r="R137" i="10"/>
  <c r="G42" i="10"/>
  <c r="K272" i="10"/>
  <c r="K484" i="6" s="1"/>
  <c r="K247" i="10"/>
  <c r="T261" i="10"/>
  <c r="AO96" i="10"/>
  <c r="M280" i="6"/>
  <c r="M201" i="9"/>
  <c r="O72" i="14" s="1"/>
  <c r="H185" i="9"/>
  <c r="E185" i="9"/>
  <c r="F275" i="11"/>
  <c r="G313" i="6"/>
  <c r="G96" i="9"/>
  <c r="D273" i="10"/>
  <c r="D485" i="6" s="1"/>
  <c r="AK273" i="10"/>
  <c r="AK485" i="6" s="1"/>
  <c r="Q491" i="6" s="1"/>
  <c r="R42" i="10"/>
  <c r="AJ314" i="6"/>
  <c r="E96" i="9"/>
  <c r="E217" i="9"/>
  <c r="E160" i="9"/>
  <c r="I64" i="14" s="1"/>
  <c r="D39" i="11" a="1"/>
  <c r="N42" i="11" s="1"/>
  <c r="H262" i="11"/>
  <c r="D175" i="10" a="1"/>
  <c r="K178" i="10" s="1"/>
  <c r="AC210" i="10"/>
  <c r="AC153" i="10"/>
  <c r="H88" i="14" s="1"/>
  <c r="Q274" i="10"/>
  <c r="Q486" i="6" s="1"/>
  <c r="D212" i="10"/>
  <c r="U96" i="11"/>
  <c r="F262" i="11"/>
  <c r="M262" i="11"/>
  <c r="W48" i="8"/>
  <c r="AS42" i="8" s="1"/>
  <c r="AD282" i="9"/>
  <c r="AB215" i="11"/>
  <c r="AB218" i="11" s="1"/>
  <c r="AB152" i="11"/>
  <c r="J87" i="14" s="1"/>
  <c r="U215" i="11"/>
  <c r="U152" i="11"/>
  <c r="J80" i="14" s="1"/>
  <c r="O215" i="11"/>
  <c r="O152" i="11"/>
  <c r="J74" i="14" s="1"/>
  <c r="M136" i="11"/>
  <c r="H275" i="11"/>
  <c r="R158" i="6"/>
  <c r="T158" i="6"/>
  <c r="S158" i="6"/>
  <c r="L158" i="6"/>
  <c r="AP154" i="6"/>
  <c r="AP255" i="9"/>
  <c r="AG274" i="11"/>
  <c r="P273" i="10"/>
  <c r="P485" i="6" s="1"/>
  <c r="I280" i="6"/>
  <c r="I201" i="9"/>
  <c r="O68" i="14" s="1"/>
  <c r="N280" i="6"/>
  <c r="N201" i="9"/>
  <c r="O73" i="14" s="1"/>
  <c r="D187" i="6"/>
  <c r="T273" i="11"/>
  <c r="T248" i="11"/>
  <c r="AF248" i="11"/>
  <c r="X96" i="10"/>
  <c r="D83" i="10"/>
  <c r="K281" i="9"/>
  <c r="L179" i="11"/>
  <c r="L195" i="11"/>
  <c r="P71" i="14" s="1"/>
  <c r="T217" i="9"/>
  <c r="T160" i="9"/>
  <c r="I79" i="14" s="1"/>
  <c r="X217" i="9"/>
  <c r="X160" i="9"/>
  <c r="I83" i="14" s="1"/>
  <c r="AM218" i="9"/>
  <c r="J282" i="9"/>
  <c r="O96" i="11"/>
  <c r="O83" i="10"/>
  <c r="M266" i="9"/>
  <c r="J83" i="11"/>
  <c r="T274" i="10"/>
  <c r="T486" i="6" s="1"/>
  <c r="T42" i="10"/>
  <c r="F244" i="10"/>
  <c r="T83" i="10"/>
  <c r="G98" i="6"/>
  <c r="I42" i="9"/>
  <c r="AJ212" i="10"/>
  <c r="AJ260" i="10"/>
  <c r="AJ274" i="10" s="1"/>
  <c r="AJ486" i="6" s="1"/>
  <c r="P492" i="6" s="1"/>
  <c r="U137" i="10"/>
  <c r="Z272" i="10"/>
  <c r="Z484" i="6" s="1"/>
  <c r="F490" i="6" s="1"/>
  <c r="O280" i="9"/>
  <c r="O255" i="9"/>
  <c r="I136" i="11"/>
  <c r="AN521" i="6"/>
  <c r="AN217" i="11"/>
  <c r="AN247" i="11"/>
  <c r="AN275" i="11" s="1"/>
  <c r="F49" i="6"/>
  <c r="K49" i="6"/>
  <c r="L49" i="6" s="1"/>
  <c r="P215" i="11"/>
  <c r="P152" i="11"/>
  <c r="J75" i="14" s="1"/>
  <c r="N215" i="11"/>
  <c r="N152" i="11"/>
  <c r="J73" i="14" s="1"/>
  <c r="H280" i="6"/>
  <c r="H201" i="9"/>
  <c r="O67" i="14" s="1"/>
  <c r="D190" i="6" a="1"/>
  <c r="H192" i="6" s="1"/>
  <c r="X187" i="6"/>
  <c r="R97" i="6"/>
  <c r="H98" i="6"/>
  <c r="K58" i="10"/>
  <c r="D58" i="10"/>
  <c r="M58" i="10"/>
  <c r="P58" i="10"/>
  <c r="I58" i="10"/>
  <c r="U58" i="10"/>
  <c r="O58" i="10"/>
  <c r="H58" i="10"/>
  <c r="S58" i="10"/>
  <c r="V58" i="10"/>
  <c r="G58" i="10"/>
  <c r="Q58" i="10"/>
  <c r="E58" i="10"/>
  <c r="L58" i="10"/>
  <c r="T58" i="10"/>
  <c r="N58" i="10"/>
  <c r="J58" i="10"/>
  <c r="F58" i="10"/>
  <c r="R58" i="10"/>
  <c r="E59" i="10"/>
  <c r="D59" i="10"/>
  <c r="G59" i="10"/>
  <c r="K59" i="10"/>
  <c r="J59" i="10"/>
  <c r="F59" i="10"/>
  <c r="P59" i="10"/>
  <c r="T59" i="10"/>
  <c r="V59" i="10"/>
  <c r="U59" i="10"/>
  <c r="L59" i="10"/>
  <c r="Q59" i="10"/>
  <c r="I59" i="10"/>
  <c r="M59" i="10"/>
  <c r="S59" i="10"/>
  <c r="N59" i="10"/>
  <c r="H59" i="10"/>
  <c r="R59" i="10"/>
  <c r="I60" i="10"/>
  <c r="M60" i="10"/>
  <c r="V60" i="10"/>
  <c r="D60" i="10"/>
  <c r="S60" i="10"/>
  <c r="U60" i="10"/>
  <c r="T60" i="10"/>
  <c r="H60" i="10"/>
  <c r="J60" i="10"/>
  <c r="G60" i="10"/>
  <c r="F60" i="10"/>
  <c r="L60" i="10"/>
  <c r="K60" i="10"/>
  <c r="R60" i="10"/>
  <c r="O60" i="10"/>
  <c r="N60" i="10"/>
  <c r="P60" i="10"/>
  <c r="E60" i="10"/>
  <c r="Q60" i="10"/>
  <c r="O59" i="10"/>
  <c r="J280" i="9"/>
  <c r="J255" i="9"/>
  <c r="AL195" i="11"/>
  <c r="P97" i="14" s="1"/>
  <c r="AC217" i="9"/>
  <c r="AC220" i="9" s="1"/>
  <c r="AC160" i="9"/>
  <c r="I88" i="14" s="1"/>
  <c r="K217" i="9"/>
  <c r="K160" i="9"/>
  <c r="I70" i="14" s="1"/>
  <c r="AM217" i="9"/>
  <c r="AM160" i="9"/>
  <c r="I98" i="14" s="1"/>
  <c r="D275" i="11"/>
  <c r="S107" i="6"/>
  <c r="S56" i="7" s="1"/>
  <c r="S55" i="7"/>
  <c r="D54" i="7"/>
  <c r="U53" i="7"/>
  <c r="U107" i="6"/>
  <c r="U56" i="7" s="1"/>
  <c r="V53" i="7"/>
  <c r="V107" i="6"/>
  <c r="V56" i="7" s="1"/>
  <c r="O61" i="10"/>
  <c r="AA314" i="6"/>
  <c r="AJ201" i="9"/>
  <c r="O95" i="14" s="1"/>
  <c r="X201" i="9"/>
  <c r="O83" i="14" s="1"/>
  <c r="F97" i="6"/>
  <c r="N98" i="6"/>
  <c r="AS77" i="6"/>
  <c r="E195" i="11"/>
  <c r="P64" i="14" s="1"/>
  <c r="G137" i="14"/>
  <c r="S90" i="14"/>
  <c r="S137" i="14" s="1"/>
  <c r="AL220" i="9"/>
  <c r="AP217" i="9"/>
  <c r="AP220" i="9" s="1"/>
  <c r="AP160" i="9"/>
  <c r="I101" i="14" s="1"/>
  <c r="L217" i="9"/>
  <c r="L160" i="9"/>
  <c r="I71" i="14" s="1"/>
  <c r="AN218" i="9"/>
  <c r="AN253" i="9"/>
  <c r="AN281" i="9" s="1"/>
  <c r="J177" i="6"/>
  <c r="U274" i="10"/>
  <c r="U486" i="6" s="1"/>
  <c r="U42" i="9"/>
  <c r="Z255" i="9"/>
  <c r="AC194" i="10"/>
  <c r="N88" i="14" s="1"/>
  <c r="S178" i="10"/>
  <c r="T423" i="6"/>
  <c r="T194" i="10"/>
  <c r="N79" i="14" s="1"/>
  <c r="AN210" i="10"/>
  <c r="AN213" i="10" s="1"/>
  <c r="AN153" i="10"/>
  <c r="H99" i="14" s="1"/>
  <c r="P137" i="10"/>
  <c r="M200" i="6"/>
  <c r="I200" i="6"/>
  <c r="K274" i="10"/>
  <c r="K486" i="6" s="1"/>
  <c r="F274" i="10"/>
  <c r="F486" i="6" s="1"/>
  <c r="K456" i="6"/>
  <c r="K96" i="10"/>
  <c r="E259" i="11"/>
  <c r="AS74" i="8"/>
  <c r="M61" i="14"/>
  <c r="M108" i="14" s="1"/>
  <c r="G185" i="9"/>
  <c r="O280" i="6"/>
  <c r="O201" i="9"/>
  <c r="O74" i="14" s="1"/>
  <c r="T98" i="6"/>
  <c r="J98" i="6"/>
  <c r="Q96" i="11"/>
  <c r="S273" i="11"/>
  <c r="S248" i="11"/>
  <c r="U456" i="6"/>
  <c r="U96" i="10"/>
  <c r="M261" i="10"/>
  <c r="Y200" i="6"/>
  <c r="G61" i="10"/>
  <c r="R313" i="6"/>
  <c r="R96" i="9"/>
  <c r="G131" i="14"/>
  <c r="H266" i="9"/>
  <c r="V179" i="11"/>
  <c r="R195" i="11"/>
  <c r="P77" i="14" s="1"/>
  <c r="S195" i="11"/>
  <c r="P78" i="14" s="1"/>
  <c r="U195" i="11"/>
  <c r="P80" i="14" s="1"/>
  <c r="G146" i="14"/>
  <c r="S99" i="14"/>
  <c r="S146" i="14" s="1"/>
  <c r="G122" i="14"/>
  <c r="S75" i="14"/>
  <c r="S122" i="14" s="1"/>
  <c r="G128" i="14"/>
  <c r="S81" i="14"/>
  <c r="S128" i="14" s="1"/>
  <c r="G111" i="14"/>
  <c r="S64" i="14"/>
  <c r="S111" i="14" s="1"/>
  <c r="G138" i="14"/>
  <c r="S91" i="14"/>
  <c r="S138" i="14" s="1"/>
  <c r="G144" i="14"/>
  <c r="S97" i="14"/>
  <c r="S144" i="14" s="1"/>
  <c r="R217" i="9"/>
  <c r="R160" i="9"/>
  <c r="I77" i="14" s="1"/>
  <c r="AD217" i="9"/>
  <c r="AD160" i="9"/>
  <c r="I89" i="14" s="1"/>
  <c r="AJ217" i="9"/>
  <c r="AJ160" i="9"/>
  <c r="I95" i="14" s="1"/>
  <c r="AF217" i="9"/>
  <c r="AF160" i="9"/>
  <c r="I91" i="14" s="1"/>
  <c r="AH219" i="9"/>
  <c r="AH254" i="9"/>
  <c r="AH282" i="9" s="1"/>
  <c r="G282" i="9"/>
  <c r="L17" i="11"/>
  <c r="D17" i="11"/>
  <c r="E17" i="11"/>
  <c r="F17" i="11"/>
  <c r="M17" i="11"/>
  <c r="N17" i="11"/>
  <c r="R17" i="11"/>
  <c r="G17" i="11"/>
  <c r="T17" i="11"/>
  <c r="P17" i="11"/>
  <c r="S17" i="11"/>
  <c r="K17" i="11"/>
  <c r="I17" i="11"/>
  <c r="O17" i="11"/>
  <c r="H17" i="11"/>
  <c r="Q17" i="11"/>
  <c r="U17" i="11"/>
  <c r="V17" i="11"/>
  <c r="J17" i="11"/>
  <c r="Q18" i="11"/>
  <c r="H18" i="11"/>
  <c r="S18" i="11"/>
  <c r="T18" i="11"/>
  <c r="E18" i="11"/>
  <c r="V18" i="11"/>
  <c r="R18" i="11"/>
  <c r="G18" i="11"/>
  <c r="U18" i="11"/>
  <c r="P18" i="11"/>
  <c r="F18" i="11"/>
  <c r="D19" i="11"/>
  <c r="N19" i="11"/>
  <c r="R19" i="11"/>
  <c r="I19" i="11"/>
  <c r="L19" i="11"/>
  <c r="E19" i="11"/>
  <c r="U19" i="11"/>
  <c r="K19" i="11"/>
  <c r="Q19" i="11"/>
  <c r="P19" i="11"/>
  <c r="H19" i="11"/>
  <c r="O19" i="11"/>
  <c r="F19" i="11"/>
  <c r="J19" i="11"/>
  <c r="S19" i="11"/>
  <c r="V19" i="11"/>
  <c r="G19" i="11"/>
  <c r="T19" i="11"/>
  <c r="M19" i="11"/>
  <c r="I18" i="11"/>
  <c r="L18" i="11"/>
  <c r="M18" i="11"/>
  <c r="D18" i="11"/>
  <c r="J18" i="11"/>
  <c r="N18" i="11"/>
  <c r="K18" i="11"/>
  <c r="O18" i="11"/>
  <c r="S177" i="6"/>
  <c r="M177" i="6"/>
  <c r="AL258" i="10"/>
  <c r="AL261" i="10" s="1"/>
  <c r="D266" i="9"/>
  <c r="I266" i="9"/>
  <c r="J262" i="11"/>
  <c r="H272" i="10"/>
  <c r="H484" i="6" s="1"/>
  <c r="H247" i="10"/>
  <c r="Q42" i="10"/>
  <c r="M456" i="6"/>
  <c r="M96" i="10"/>
  <c r="D281" i="9"/>
  <c r="AA255" i="9"/>
  <c r="AO252" i="9"/>
  <c r="F42" i="9"/>
  <c r="V255" i="9"/>
  <c r="AJ194" i="10"/>
  <c r="N95" i="14" s="1"/>
  <c r="H178" i="10"/>
  <c r="E210" i="10"/>
  <c r="E153" i="10"/>
  <c r="H64" i="14" s="1"/>
  <c r="D376" i="6" a="1"/>
  <c r="AO378" i="6" s="1"/>
  <c r="D210" i="10"/>
  <c r="D153" i="10"/>
  <c r="H63" i="14" s="1"/>
  <c r="T210" i="10"/>
  <c r="T153" i="10"/>
  <c r="H79" i="14" s="1"/>
  <c r="E274" i="10"/>
  <c r="E486" i="6" s="1"/>
  <c r="D137" i="10"/>
  <c r="U200" i="6"/>
  <c r="N42" i="10"/>
  <c r="AD96" i="10"/>
  <c r="D244" i="10"/>
  <c r="J83" i="10"/>
  <c r="U42" i="10"/>
  <c r="Q83" i="10"/>
  <c r="AI252" i="9"/>
  <c r="K280" i="6"/>
  <c r="K201" i="9"/>
  <c r="O70" i="14" s="1"/>
  <c r="R280" i="6"/>
  <c r="R201" i="9"/>
  <c r="O77" i="14" s="1"/>
  <c r="K97" i="6"/>
  <c r="AC274" i="11"/>
  <c r="K20" i="11"/>
  <c r="E244" i="10"/>
  <c r="T42" i="9"/>
  <c r="G255" i="9"/>
  <c r="H96" i="9"/>
  <c r="L42" i="10"/>
  <c r="L272" i="10"/>
  <c r="L484" i="6" s="1"/>
  <c r="L247" i="10"/>
  <c r="M42" i="10"/>
  <c r="AI282" i="9"/>
  <c r="AE96" i="9"/>
  <c r="M313" i="6"/>
  <c r="M96" i="9"/>
  <c r="D252" i="9"/>
  <c r="E252" i="9"/>
  <c r="G126" i="14"/>
  <c r="G143" i="14"/>
  <c r="D159" i="6"/>
  <c r="F195" i="11"/>
  <c r="P65" i="14" s="1"/>
  <c r="J195" i="11"/>
  <c r="P69" i="14" s="1"/>
  <c r="AH195" i="11"/>
  <c r="P93" i="14" s="1"/>
  <c r="AD261" i="11"/>
  <c r="V217" i="9"/>
  <c r="V220" i="9" s="1"/>
  <c r="Y217" i="9"/>
  <c r="Y160" i="9"/>
  <c r="I84" i="14" s="1"/>
  <c r="U217" i="9"/>
  <c r="U160" i="9"/>
  <c r="I80" i="14" s="1"/>
  <c r="AK218" i="9"/>
  <c r="X219" i="9"/>
  <c r="H20" i="11"/>
  <c r="X273" i="11"/>
  <c r="D85" i="6"/>
  <c r="AS78" i="6"/>
  <c r="V177" i="6"/>
  <c r="V61" i="10"/>
  <c r="Q20" i="10"/>
  <c r="X194" i="10"/>
  <c r="N83" i="14" s="1"/>
  <c r="AH194" i="10"/>
  <c r="N93" i="14" s="1"/>
  <c r="G210" i="10"/>
  <c r="G153" i="10"/>
  <c r="H66" i="14" s="1"/>
  <c r="I137" i="10"/>
  <c r="X210" i="10"/>
  <c r="X153" i="10"/>
  <c r="H83" i="14" s="1"/>
  <c r="M137" i="10"/>
  <c r="AB153" i="10"/>
  <c r="H87" i="14" s="1"/>
  <c r="AB212" i="10"/>
  <c r="AB213" i="10" s="1"/>
  <c r="AB246" i="10"/>
  <c r="N245" i="11"/>
  <c r="AN273" i="11"/>
  <c r="AM248" i="11"/>
  <c r="N274" i="10"/>
  <c r="N486" i="6" s="1"/>
  <c r="N114" i="8"/>
  <c r="D114" i="8"/>
  <c r="W113" i="8"/>
  <c r="AS107" i="8" s="1"/>
  <c r="M114" i="8"/>
  <c r="W112" i="8"/>
  <c r="AS106" i="8" s="1"/>
  <c r="W111" i="8"/>
  <c r="AS105" i="8" s="1"/>
  <c r="Y259" i="11"/>
  <c r="Y262" i="11" s="1"/>
  <c r="AC244" i="10"/>
  <c r="E273" i="10"/>
  <c r="E485" i="6" s="1"/>
  <c r="U159" i="6"/>
  <c r="D80" i="9" a="1"/>
  <c r="G83" i="9" s="1"/>
  <c r="H136" i="11"/>
  <c r="N136" i="11"/>
  <c r="AG217" i="11"/>
  <c r="AG218" i="11" s="1"/>
  <c r="AG247" i="11"/>
  <c r="AG248" i="11" s="1"/>
  <c r="Z247" i="11"/>
  <c r="Z248" i="11" s="1"/>
  <c r="Z217" i="11"/>
  <c r="AJ247" i="11"/>
  <c r="AJ217" i="11"/>
  <c r="E275" i="11"/>
  <c r="J96" i="11"/>
  <c r="J274" i="10"/>
  <c r="J486" i="6" s="1"/>
  <c r="AC96" i="11"/>
  <c r="L248" i="11"/>
  <c r="U132" i="6"/>
  <c r="I132" i="6"/>
  <c r="D132" i="6"/>
  <c r="AS125" i="6"/>
  <c r="H159" i="6"/>
  <c r="AL154" i="6"/>
  <c r="N158" i="6"/>
  <c r="F158" i="6"/>
  <c r="P158" i="6"/>
  <c r="G158" i="6"/>
  <c r="E158" i="6"/>
  <c r="AN154" i="6"/>
  <c r="AE154" i="6"/>
  <c r="U61" i="10"/>
  <c r="D315" i="6"/>
  <c r="AP215" i="11"/>
  <c r="Q215" i="11"/>
  <c r="Q152" i="11"/>
  <c r="J76" i="14" s="1"/>
  <c r="M96" i="11"/>
  <c r="AI200" i="6"/>
  <c r="S42" i="9"/>
  <c r="AP313" i="6"/>
  <c r="AP96" i="9"/>
  <c r="N266" i="9"/>
  <c r="N280" i="9" s="1"/>
  <c r="Y215" i="11"/>
  <c r="Y218" i="11" s="1"/>
  <c r="Y152" i="11"/>
  <c r="J84" i="14" s="1"/>
  <c r="S215" i="11"/>
  <c r="S152" i="11"/>
  <c r="J78" i="14" s="1"/>
  <c r="D216" i="11"/>
  <c r="W521" i="6"/>
  <c r="W217" i="11"/>
  <c r="W247" i="11"/>
  <c r="I274" i="11"/>
  <c r="Q61" i="10"/>
  <c r="O185" i="9"/>
  <c r="AE268" i="9"/>
  <c r="AE269" i="9" s="1"/>
  <c r="O96" i="6"/>
  <c r="H97" i="6"/>
  <c r="T96" i="11"/>
  <c r="E96" i="11"/>
  <c r="AF96" i="11"/>
  <c r="D42" i="10"/>
  <c r="AJ258" i="10"/>
  <c r="U192" i="6"/>
  <c r="AG273" i="10"/>
  <c r="AG485" i="6" s="1"/>
  <c r="M491" i="6" s="1"/>
  <c r="P20" i="10"/>
  <c r="I261" i="10"/>
  <c r="K61" i="10"/>
  <c r="G121" i="14"/>
  <c r="G124" i="14"/>
  <c r="V266" i="9"/>
  <c r="V269" i="9" s="1"/>
  <c r="AG266" i="9"/>
  <c r="AG269" i="9" s="1"/>
  <c r="F128" i="8"/>
  <c r="H128" i="8"/>
  <c r="E128" i="8"/>
  <c r="M128" i="8"/>
  <c r="P179" i="11"/>
  <c r="D566" i="6" a="1"/>
  <c r="I566" i="6" s="1"/>
  <c r="N195" i="11"/>
  <c r="P73" i="14" s="1"/>
  <c r="AB195" i="11"/>
  <c r="P87" i="14" s="1"/>
  <c r="N144" i="9"/>
  <c r="D144" i="9"/>
  <c r="I217" i="9"/>
  <c r="I160" i="9"/>
  <c r="I68" i="14" s="1"/>
  <c r="O217" i="9"/>
  <c r="O160" i="9"/>
  <c r="I74" i="14" s="1"/>
  <c r="W160" i="9"/>
  <c r="I82" i="14" s="1"/>
  <c r="W219" i="9"/>
  <c r="W254" i="9"/>
  <c r="P96" i="11"/>
  <c r="R177" i="6"/>
  <c r="W259" i="11"/>
  <c r="W262" i="11" s="1"/>
  <c r="G244" i="10"/>
  <c r="K42" i="10"/>
  <c r="F456" i="6"/>
  <c r="F96" i="10"/>
  <c r="Q247" i="10"/>
  <c r="AG261" i="10"/>
  <c r="N261" i="10"/>
  <c r="H95" i="8"/>
  <c r="G95" i="8"/>
  <c r="Q42" i="9"/>
  <c r="S96" i="9"/>
  <c r="H42" i="9"/>
  <c r="AI194" i="10"/>
  <c r="N94" i="14" s="1"/>
  <c r="L423" i="6"/>
  <c r="L194" i="10"/>
  <c r="N71" i="14" s="1"/>
  <c r="N194" i="10"/>
  <c r="N73" i="14" s="1"/>
  <c r="R423" i="6"/>
  <c r="R194" i="10"/>
  <c r="N77" i="14" s="1"/>
  <c r="Y210" i="10"/>
  <c r="Y153" i="10"/>
  <c r="H84" i="14" s="1"/>
  <c r="N210" i="10"/>
  <c r="N153" i="10"/>
  <c r="H73" i="14" s="1"/>
  <c r="AF210" i="10"/>
  <c r="AF213" i="10" s="1"/>
  <c r="AF153" i="10"/>
  <c r="H91" i="14" s="1"/>
  <c r="M210" i="10"/>
  <c r="M153" i="10"/>
  <c r="H72" i="14" s="1"/>
  <c r="V212" i="10"/>
  <c r="AL246" i="10"/>
  <c r="AL274" i="10" s="1"/>
  <c r="AL486" i="6" s="1"/>
  <c r="R492" i="6" s="1"/>
  <c r="AL212" i="10"/>
  <c r="AD212" i="10"/>
  <c r="AC212" i="10"/>
  <c r="AC246" i="10"/>
  <c r="T20" i="11"/>
  <c r="I20" i="10"/>
  <c r="I83" i="11"/>
  <c r="AM457" i="6"/>
  <c r="AM96" i="10"/>
  <c r="AI272" i="10"/>
  <c r="AI484" i="6" s="1"/>
  <c r="O490" i="6" s="1"/>
  <c r="Z96" i="10"/>
  <c r="S258" i="10"/>
  <c r="S272" i="10" s="1"/>
  <c r="S484" i="6" s="1"/>
  <c r="AO261" i="10"/>
  <c r="U252" i="9"/>
  <c r="U280" i="9" s="1"/>
  <c r="AL252" i="9"/>
  <c r="AF313" i="6"/>
  <c r="AF96" i="9"/>
  <c r="G266" i="9"/>
  <c r="G280" i="9" s="1"/>
  <c r="AB266" i="9"/>
  <c r="AB269" i="9" s="1"/>
  <c r="I143" i="6"/>
  <c r="L143" i="6"/>
  <c r="O143" i="6"/>
  <c r="K143" i="6"/>
  <c r="E143" i="6"/>
  <c r="V143" i="6"/>
  <c r="G143" i="6"/>
  <c r="P143" i="6"/>
  <c r="U143" i="6"/>
  <c r="D144" i="6"/>
  <c r="V144" i="6"/>
  <c r="L144" i="6"/>
  <c r="U144" i="6"/>
  <c r="T144" i="6"/>
  <c r="R144" i="6"/>
  <c r="M144" i="6"/>
  <c r="P144" i="6"/>
  <c r="H144" i="6"/>
  <c r="N144" i="6"/>
  <c r="J144" i="6"/>
  <c r="O144" i="6"/>
  <c r="E144" i="6"/>
  <c r="Q144" i="6"/>
  <c r="I144" i="6"/>
  <c r="S144" i="6"/>
  <c r="S146" i="6" s="1"/>
  <c r="F144" i="6"/>
  <c r="K144" i="6"/>
  <c r="G144" i="6"/>
  <c r="R145" i="6"/>
  <c r="H145" i="6"/>
  <c r="V145" i="6"/>
  <c r="F145" i="6"/>
  <c r="M145" i="6"/>
  <c r="Q145" i="6"/>
  <c r="N145" i="6"/>
  <c r="N146" i="6" s="1"/>
  <c r="E145" i="6"/>
  <c r="J145" i="6"/>
  <c r="I145" i="6"/>
  <c r="L145" i="6"/>
  <c r="AD215" i="11"/>
  <c r="AJ215" i="11"/>
  <c r="AJ152" i="11"/>
  <c r="J95" i="14" s="1"/>
  <c r="M215" i="11"/>
  <c r="M152" i="11"/>
  <c r="J72" i="14" s="1"/>
  <c r="H215" i="11"/>
  <c r="H152" i="11"/>
  <c r="J67" i="14" s="1"/>
  <c r="AN215" i="11"/>
  <c r="J136" i="11"/>
  <c r="V521" i="6"/>
  <c r="V217" i="11"/>
  <c r="V218" i="11" s="1"/>
  <c r="V247" i="11"/>
  <c r="V248" i="11" s="1"/>
  <c r="AP217" i="11"/>
  <c r="AP247" i="11"/>
  <c r="I245" i="11"/>
  <c r="F50" i="6"/>
  <c r="K50" i="6"/>
  <c r="L50" i="6" s="1"/>
  <c r="D219" i="9"/>
  <c r="AD274" i="11"/>
  <c r="H96" i="11"/>
  <c r="AG96" i="11"/>
  <c r="N83" i="11"/>
  <c r="W59" i="11"/>
  <c r="AS53" i="11" s="1"/>
  <c r="W58" i="11"/>
  <c r="AS52" i="11" s="1"/>
  <c r="H61" i="10"/>
  <c r="AF216" i="11"/>
  <c r="V273" i="11"/>
  <c r="N313" i="6"/>
  <c r="N96" i="9"/>
  <c r="J143" i="6"/>
  <c r="AF152" i="11"/>
  <c r="J91" i="14" s="1"/>
  <c r="D599" i="6" a="1"/>
  <c r="K599" i="6" s="1"/>
  <c r="D96" i="11"/>
  <c r="AF259" i="11"/>
  <c r="AF262" i="11" s="1"/>
  <c r="AE273" i="10"/>
  <c r="AE485" i="6" s="1"/>
  <c r="K491" i="6" s="1"/>
  <c r="R272" i="10"/>
  <c r="R484" i="6" s="1"/>
  <c r="R247" i="10"/>
  <c r="I187" i="6"/>
  <c r="AD252" i="9"/>
  <c r="P280" i="6"/>
  <c r="P201" i="9"/>
  <c r="O75" i="14" s="1"/>
  <c r="U280" i="6"/>
  <c r="U201" i="9"/>
  <c r="O80" i="14" s="1"/>
  <c r="E280" i="6"/>
  <c r="E201" i="9"/>
  <c r="O64" i="14" s="1"/>
  <c r="R185" i="9"/>
  <c r="S191" i="6"/>
  <c r="O191" i="6"/>
  <c r="AN187" i="6"/>
  <c r="AI187" i="6"/>
  <c r="AA187" i="6"/>
  <c r="AC187" i="6"/>
  <c r="Y187" i="6"/>
  <c r="S96" i="6"/>
  <c r="V97" i="6"/>
  <c r="L20" i="11"/>
  <c r="AP457" i="6"/>
  <c r="I456" i="6"/>
  <c r="I96" i="10"/>
  <c r="M42" i="9"/>
  <c r="T262" i="11"/>
  <c r="K259" i="11"/>
  <c r="L259" i="11"/>
  <c r="AJ273" i="10"/>
  <c r="AJ485" i="6" s="1"/>
  <c r="P491" i="6" s="1"/>
  <c r="V272" i="10"/>
  <c r="V247" i="10"/>
  <c r="O456" i="6"/>
  <c r="O96" i="10"/>
  <c r="G83" i="10"/>
  <c r="AS28" i="8"/>
  <c r="M15" i="14"/>
  <c r="X252" i="9"/>
  <c r="Q313" i="6"/>
  <c r="Q96" i="9"/>
  <c r="G116" i="14"/>
  <c r="G112" i="14"/>
  <c r="U179" i="11"/>
  <c r="O179" i="11"/>
  <c r="R179" i="11"/>
  <c r="O195" i="11"/>
  <c r="P74" i="14" s="1"/>
  <c r="M179" i="11"/>
  <c r="I144" i="9"/>
  <c r="S144" i="9"/>
  <c r="D218" i="9"/>
  <c r="Q144" i="9"/>
  <c r="U275" i="11"/>
  <c r="P20" i="11"/>
  <c r="F107" i="6"/>
  <c r="F56" i="7" s="1"/>
  <c r="F55" i="7"/>
  <c r="F111" i="6"/>
  <c r="F60" i="7" s="1"/>
  <c r="AF107" i="6"/>
  <c r="AC107" i="6"/>
  <c r="AD107" i="6"/>
  <c r="AK107" i="6"/>
  <c r="D110" i="6" a="1"/>
  <c r="F112" i="6" s="1"/>
  <c r="X107" i="6"/>
  <c r="AN107" i="6"/>
  <c r="Q177" i="6"/>
  <c r="AK253" i="9"/>
  <c r="AK281" i="9" s="1"/>
  <c r="Q259" i="11"/>
  <c r="J154" i="6"/>
  <c r="S61" i="10"/>
  <c r="AF253" i="9"/>
  <c r="K266" i="9"/>
  <c r="Y194" i="10"/>
  <c r="AD194" i="10"/>
  <c r="N89" i="14" s="1"/>
  <c r="I423" i="6"/>
  <c r="I194" i="10"/>
  <c r="N68" i="14" s="1"/>
  <c r="AA212" i="10"/>
  <c r="AA260" i="10"/>
  <c r="AA274" i="10" s="1"/>
  <c r="AA486" i="6" s="1"/>
  <c r="G492" i="6" s="1"/>
  <c r="AE194" i="10"/>
  <c r="N90" i="14" s="1"/>
  <c r="AE260" i="10"/>
  <c r="AE274" i="10" s="1"/>
  <c r="AE486" i="6" s="1"/>
  <c r="K492" i="6" s="1"/>
  <c r="AE210" i="10"/>
  <c r="AE213" i="10" s="1"/>
  <c r="AE153" i="10"/>
  <c r="H90" i="14" s="1"/>
  <c r="Q210" i="10"/>
  <c r="Q153" i="10"/>
  <c r="H76" i="14" s="1"/>
  <c r="AI210" i="10"/>
  <c r="AI153" i="10"/>
  <c r="H94" i="14" s="1"/>
  <c r="H210" i="10"/>
  <c r="H153" i="10"/>
  <c r="H67" i="14" s="1"/>
  <c r="AH245" i="11"/>
  <c r="L136" i="11"/>
  <c r="S20" i="10"/>
  <c r="AL245" i="11"/>
  <c r="AH313" i="6"/>
  <c r="AH96" i="9"/>
  <c r="G273" i="10"/>
  <c r="G485" i="6" s="1"/>
  <c r="Z274" i="11"/>
  <c r="D197" i="10" l="1" a="1"/>
  <c r="N84" i="14"/>
  <c r="AI213" i="10"/>
  <c r="T146" i="6"/>
  <c r="W272" i="10"/>
  <c r="W484" i="6" s="1"/>
  <c r="AK272" i="10"/>
  <c r="AK484" i="6" s="1"/>
  <c r="Q490" i="6" s="1"/>
  <c r="Z262" i="11"/>
  <c r="D274" i="11"/>
  <c r="W272" i="6"/>
  <c r="W274" i="6"/>
  <c r="AM247" i="10"/>
  <c r="W368" i="6"/>
  <c r="W370" i="6"/>
  <c r="W206" i="6"/>
  <c r="W225" i="6"/>
  <c r="W226" i="6"/>
  <c r="W415" i="6"/>
  <c r="W204" i="6"/>
  <c r="W559" i="6"/>
  <c r="W113" i="6"/>
  <c r="W369" i="6"/>
  <c r="W193" i="6"/>
  <c r="W491" i="6"/>
  <c r="W417" i="6"/>
  <c r="W273" i="6"/>
  <c r="W205" i="6"/>
  <c r="W558" i="6"/>
  <c r="D222" i="6"/>
  <c r="W227" i="6"/>
  <c r="W416" i="6"/>
  <c r="W560" i="6"/>
  <c r="W160" i="6"/>
  <c r="W213" i="10"/>
  <c r="J599" i="6"/>
  <c r="K136" i="11"/>
  <c r="T599" i="6"/>
  <c r="D99" i="11" a="1"/>
  <c r="E136" i="11"/>
  <c r="D519" i="6"/>
  <c r="V136" i="11"/>
  <c r="H179" i="11"/>
  <c r="D155" i="11" a="1"/>
  <c r="Q136" i="11"/>
  <c r="D156" i="10" a="1"/>
  <c r="P156" i="10" s="1"/>
  <c r="H81" i="10"/>
  <c r="S82" i="10"/>
  <c r="K82" i="10"/>
  <c r="R82" i="10"/>
  <c r="E82" i="10"/>
  <c r="O81" i="10"/>
  <c r="L81" i="10"/>
  <c r="R81" i="10"/>
  <c r="K81" i="10"/>
  <c r="J80" i="10"/>
  <c r="F80" i="10"/>
  <c r="M80" i="10"/>
  <c r="I80" i="10"/>
  <c r="D80" i="10"/>
  <c r="F42" i="10"/>
  <c r="J42" i="10"/>
  <c r="H42" i="10"/>
  <c r="F82" i="10"/>
  <c r="P82" i="10"/>
  <c r="M82" i="10"/>
  <c r="D82" i="10"/>
  <c r="I82" i="10"/>
  <c r="G81" i="10"/>
  <c r="J81" i="10"/>
  <c r="N81" i="10"/>
  <c r="T81" i="10"/>
  <c r="K80" i="10"/>
  <c r="G80" i="10"/>
  <c r="T80" i="10"/>
  <c r="L80" i="10"/>
  <c r="H80" i="10"/>
  <c r="U81" i="10"/>
  <c r="Q82" i="10"/>
  <c r="H82" i="10"/>
  <c r="T82" i="10"/>
  <c r="V82" i="10"/>
  <c r="U82" i="10"/>
  <c r="F81" i="10"/>
  <c r="S81" i="10"/>
  <c r="V81" i="10"/>
  <c r="E81" i="10"/>
  <c r="V80" i="10"/>
  <c r="O80" i="10"/>
  <c r="E80" i="10"/>
  <c r="N80" i="10"/>
  <c r="D99" i="10" a="1"/>
  <c r="S42" i="10"/>
  <c r="AE313" i="6"/>
  <c r="H313" i="6"/>
  <c r="E313" i="6"/>
  <c r="AM314" i="6"/>
  <c r="AC313" i="6"/>
  <c r="U144" i="9"/>
  <c r="H144" i="9"/>
  <c r="D42" i="9"/>
  <c r="M144" i="9"/>
  <c r="T142" i="9"/>
  <c r="Q142" i="9"/>
  <c r="H143" i="9"/>
  <c r="F143" i="9"/>
  <c r="Q143" i="9"/>
  <c r="T143" i="9"/>
  <c r="F142" i="9"/>
  <c r="R142" i="9"/>
  <c r="I142" i="9"/>
  <c r="H142" i="9"/>
  <c r="Q141" i="9"/>
  <c r="K141" i="9"/>
  <c r="F141" i="9"/>
  <c r="E141" i="9"/>
  <c r="S313" i="6"/>
  <c r="X314" i="6"/>
  <c r="Z313" i="6"/>
  <c r="AD314" i="6"/>
  <c r="AF314" i="6"/>
  <c r="AL313" i="6"/>
  <c r="E42" i="9"/>
  <c r="N42" i="9"/>
  <c r="T144" i="9"/>
  <c r="AC280" i="9"/>
  <c r="AC283" i="9" s="1"/>
  <c r="U142" i="9"/>
  <c r="L142" i="9"/>
  <c r="G143" i="9"/>
  <c r="U143" i="9"/>
  <c r="I143" i="9"/>
  <c r="V143" i="9"/>
  <c r="M142" i="9"/>
  <c r="N142" i="9"/>
  <c r="K142" i="9"/>
  <c r="N141" i="9"/>
  <c r="D141" i="9"/>
  <c r="U141" i="9"/>
  <c r="P141" i="9"/>
  <c r="Q191" i="6"/>
  <c r="O599" i="6"/>
  <c r="G192" i="6"/>
  <c r="I313" i="6"/>
  <c r="AI313" i="6"/>
  <c r="AI520" i="6"/>
  <c r="O313" i="6"/>
  <c r="AM313" i="6"/>
  <c r="M599" i="6"/>
  <c r="N111" i="6"/>
  <c r="N60" i="7" s="1"/>
  <c r="D437" i="6" a="1"/>
  <c r="X437" i="6" s="1"/>
  <c r="AO313" i="6"/>
  <c r="AJ282" i="6"/>
  <c r="AH275" i="10"/>
  <c r="AH484" i="6"/>
  <c r="N490" i="6" s="1"/>
  <c r="V275" i="10"/>
  <c r="V484" i="6"/>
  <c r="S192" i="6"/>
  <c r="F313" i="6"/>
  <c r="V313" i="6"/>
  <c r="J313" i="6"/>
  <c r="J456" i="6"/>
  <c r="AK313" i="6"/>
  <c r="U158" i="6"/>
  <c r="AC520" i="6"/>
  <c r="I191" i="6"/>
  <c r="AK314" i="6"/>
  <c r="E191" i="6"/>
  <c r="AD313" i="6"/>
  <c r="L313" i="6"/>
  <c r="D313" i="6"/>
  <c r="H191" i="6"/>
  <c r="T159" i="6"/>
  <c r="AK213" i="10"/>
  <c r="AF280" i="9"/>
  <c r="AL218" i="11"/>
  <c r="AH220" i="9"/>
  <c r="AC273" i="11"/>
  <c r="AC276" i="11" s="1"/>
  <c r="E62" i="6"/>
  <c r="F62" i="6" s="1"/>
  <c r="F56" i="6"/>
  <c r="H62" i="6"/>
  <c r="I62" i="6" s="1"/>
  <c r="I56" i="6"/>
  <c r="AD247" i="10"/>
  <c r="AH261" i="10"/>
  <c r="M62" i="14"/>
  <c r="M109" i="14" s="1"/>
  <c r="AH218" i="11"/>
  <c r="AD218" i="11"/>
  <c r="AF220" i="9"/>
  <c r="AD220" i="9"/>
  <c r="AM262" i="11"/>
  <c r="I247" i="10"/>
  <c r="AI275" i="10"/>
  <c r="AJ269" i="9"/>
  <c r="AJ261" i="10"/>
  <c r="I201" i="6"/>
  <c r="AP280" i="9"/>
  <c r="AP283" i="9" s="1"/>
  <c r="AK247" i="10"/>
  <c r="AM275" i="10"/>
  <c r="W280" i="9"/>
  <c r="V412" i="6"/>
  <c r="L201" i="6"/>
  <c r="K222" i="6"/>
  <c r="W247" i="10"/>
  <c r="E269" i="6"/>
  <c r="I269" i="6"/>
  <c r="O222" i="6"/>
  <c r="L555" i="6"/>
  <c r="J555" i="6"/>
  <c r="R142" i="8"/>
  <c r="R555" i="6"/>
  <c r="AE555" i="6"/>
  <c r="AD213" i="10"/>
  <c r="M201" i="6"/>
  <c r="Q201" i="6"/>
  <c r="N99" i="6"/>
  <c r="L412" i="6"/>
  <c r="O412" i="6"/>
  <c r="P179" i="6"/>
  <c r="AP222" i="6"/>
  <c r="AD222" i="6"/>
  <c r="U412" i="6"/>
  <c r="E412" i="6"/>
  <c r="K412" i="6"/>
  <c r="AG222" i="6"/>
  <c r="AC269" i="6"/>
  <c r="U508" i="6"/>
  <c r="AB508" i="6"/>
  <c r="K56" i="6"/>
  <c r="L56" i="6" s="1"/>
  <c r="AA201" i="6"/>
  <c r="K201" i="6"/>
  <c r="J201" i="6"/>
  <c r="AS138" i="6"/>
  <c r="W365" i="6"/>
  <c r="F365" i="6"/>
  <c r="H365" i="6"/>
  <c r="N365" i="6"/>
  <c r="AM365" i="6"/>
  <c r="AC365" i="6"/>
  <c r="AH412" i="6"/>
  <c r="AC222" i="6"/>
  <c r="AE269" i="6"/>
  <c r="AJ218" i="11"/>
  <c r="R508" i="6"/>
  <c r="S508" i="6"/>
  <c r="K508" i="6"/>
  <c r="M508" i="6"/>
  <c r="AJ508" i="6"/>
  <c r="J179" i="6"/>
  <c r="AS170" i="6"/>
  <c r="AB280" i="9"/>
  <c r="AB283" i="9" s="1"/>
  <c r="AJ273" i="11"/>
  <c r="M269" i="6"/>
  <c r="O269" i="6"/>
  <c r="F269" i="6"/>
  <c r="AD269" i="6"/>
  <c r="AM269" i="6"/>
  <c r="Y269" i="6"/>
  <c r="M142" i="8"/>
  <c r="O142" i="8"/>
  <c r="U142" i="8"/>
  <c r="G142" i="8"/>
  <c r="Q142" i="8"/>
  <c r="N555" i="6"/>
  <c r="AO555" i="6"/>
  <c r="AP273" i="11"/>
  <c r="AP218" i="11"/>
  <c r="K99" i="6"/>
  <c r="N201" i="6"/>
  <c r="AN248" i="11"/>
  <c r="AJ220" i="9"/>
  <c r="G146" i="6"/>
  <c r="O146" i="6"/>
  <c r="AI247" i="10"/>
  <c r="AN276" i="11"/>
  <c r="W18" i="11"/>
  <c r="AS12" i="11" s="1"/>
  <c r="J99" i="6"/>
  <c r="W185" i="9"/>
  <c r="AS179" i="9" s="1"/>
  <c r="W508" i="6"/>
  <c r="L508" i="6"/>
  <c r="W83" i="10"/>
  <c r="N15" i="14" s="1"/>
  <c r="AB412" i="6"/>
  <c r="AF412" i="6"/>
  <c r="T179" i="6"/>
  <c r="Z218" i="11"/>
  <c r="AA247" i="10"/>
  <c r="AN365" i="6"/>
  <c r="F201" i="6"/>
  <c r="E201" i="6"/>
  <c r="AH201" i="6"/>
  <c r="AB201" i="6"/>
  <c r="AL201" i="6"/>
  <c r="R222" i="6"/>
  <c r="I142" i="8"/>
  <c r="E142" i="8"/>
  <c r="AB555" i="6"/>
  <c r="AJ555" i="6"/>
  <c r="AG555" i="6"/>
  <c r="AC218" i="11"/>
  <c r="Z213" i="10"/>
  <c r="AO213" i="10"/>
  <c r="W17" i="10"/>
  <c r="AS11" i="10" s="1"/>
  <c r="W137" i="10"/>
  <c r="AS131" i="10" s="1"/>
  <c r="AP555" i="6"/>
  <c r="AG275" i="10"/>
  <c r="AJ283" i="9"/>
  <c r="R99" i="6"/>
  <c r="I146" i="6"/>
  <c r="Q146" i="6"/>
  <c r="W220" i="9"/>
  <c r="AL282" i="9"/>
  <c r="AN218" i="11"/>
  <c r="P412" i="6"/>
  <c r="E99" i="6"/>
  <c r="AE201" i="6"/>
  <c r="Q222" i="6"/>
  <c r="M222" i="6"/>
  <c r="T412" i="6"/>
  <c r="H179" i="6"/>
  <c r="W555" i="6"/>
  <c r="G555" i="6"/>
  <c r="P146" i="6"/>
  <c r="P201" i="6"/>
  <c r="Y280" i="9"/>
  <c r="Y283" i="9" s="1"/>
  <c r="U146" i="6"/>
  <c r="AS137" i="6"/>
  <c r="R412" i="6"/>
  <c r="K146" i="6"/>
  <c r="AC274" i="10"/>
  <c r="AC486" i="6" s="1"/>
  <c r="I492" i="6" s="1"/>
  <c r="V280" i="9"/>
  <c r="V283" i="9" s="1"/>
  <c r="AA280" i="9"/>
  <c r="AA283" i="9" s="1"/>
  <c r="Z280" i="9"/>
  <c r="Z283" i="9" s="1"/>
  <c r="H99" i="6"/>
  <c r="AF273" i="11"/>
  <c r="AF276" i="11" s="1"/>
  <c r="R179" i="6"/>
  <c r="V179" i="6"/>
  <c r="M179" i="6"/>
  <c r="Q99" i="6"/>
  <c r="Z201" i="6"/>
  <c r="AP201" i="6"/>
  <c r="V201" i="6"/>
  <c r="S222" i="6"/>
  <c r="T222" i="6"/>
  <c r="L222" i="6"/>
  <c r="E222" i="6"/>
  <c r="P269" i="6"/>
  <c r="S142" i="8"/>
  <c r="Q555" i="6"/>
  <c r="AN272" i="10"/>
  <c r="N99" i="10"/>
  <c r="J99" i="10"/>
  <c r="Q99" i="10"/>
  <c r="O99" i="10"/>
  <c r="E99" i="10"/>
  <c r="G99" i="10"/>
  <c r="F99" i="10"/>
  <c r="M99" i="10"/>
  <c r="S99" i="10"/>
  <c r="V99" i="10"/>
  <c r="L99" i="10"/>
  <c r="H99" i="10"/>
  <c r="D99" i="10"/>
  <c r="K99" i="10"/>
  <c r="I99" i="10"/>
  <c r="T99" i="10"/>
  <c r="U99" i="10"/>
  <c r="P99" i="10"/>
  <c r="R99" i="10"/>
  <c r="H100" i="10"/>
  <c r="O100" i="10"/>
  <c r="T100" i="10"/>
  <c r="M100" i="10"/>
  <c r="F100" i="10"/>
  <c r="D100" i="10"/>
  <c r="N100" i="10"/>
  <c r="G100" i="10"/>
  <c r="L100" i="10"/>
  <c r="R100" i="10"/>
  <c r="J100" i="10"/>
  <c r="S100" i="10"/>
  <c r="V100" i="10"/>
  <c r="K100" i="10"/>
  <c r="Q100" i="10"/>
  <c r="U100" i="10"/>
  <c r="F101" i="10"/>
  <c r="E101" i="10"/>
  <c r="O101" i="10"/>
  <c r="K101" i="10"/>
  <c r="U101" i="10"/>
  <c r="L101" i="10"/>
  <c r="T101" i="10"/>
  <c r="P101" i="10"/>
  <c r="J101" i="10"/>
  <c r="V101" i="10"/>
  <c r="S101" i="10"/>
  <c r="R101" i="10"/>
  <c r="H101" i="10"/>
  <c r="N101" i="10"/>
  <c r="Q101" i="10"/>
  <c r="M101" i="10"/>
  <c r="G101" i="10"/>
  <c r="D101" i="10"/>
  <c r="I101" i="10"/>
  <c r="R102" i="10"/>
  <c r="T102" i="10"/>
  <c r="L102" i="10"/>
  <c r="K102" i="10"/>
  <c r="E102" i="10"/>
  <c r="G102" i="10"/>
  <c r="P102" i="10"/>
  <c r="M102" i="10"/>
  <c r="Q102" i="10"/>
  <c r="P100" i="10"/>
  <c r="I102" i="10"/>
  <c r="N102" i="10"/>
  <c r="E100" i="10"/>
  <c r="O102" i="10"/>
  <c r="I100" i="10"/>
  <c r="H102" i="10"/>
  <c r="N283" i="9"/>
  <c r="AS77" i="10"/>
  <c r="N156" i="10"/>
  <c r="D156" i="10"/>
  <c r="H156" i="10"/>
  <c r="O156" i="10"/>
  <c r="U156" i="10"/>
  <c r="J156" i="10"/>
  <c r="S156" i="10"/>
  <c r="L156" i="10"/>
  <c r="R156" i="10"/>
  <c r="I156" i="10"/>
  <c r="E157" i="10"/>
  <c r="N157" i="10"/>
  <c r="Q157" i="10"/>
  <c r="V157" i="10"/>
  <c r="H157" i="10"/>
  <c r="R157" i="10"/>
  <c r="F157" i="10"/>
  <c r="P157" i="10"/>
  <c r="O157" i="10"/>
  <c r="T158" i="10"/>
  <c r="V158" i="10"/>
  <c r="G158" i="10"/>
  <c r="J158" i="10"/>
  <c r="P158" i="10"/>
  <c r="F158" i="10"/>
  <c r="Q158" i="10"/>
  <c r="I158" i="10"/>
  <c r="H158" i="10"/>
  <c r="F159" i="10"/>
  <c r="J159" i="10"/>
  <c r="Q159" i="10"/>
  <c r="S159" i="10"/>
  <c r="J155" i="11"/>
  <c r="S155" i="11"/>
  <c r="R155" i="11"/>
  <c r="V155" i="11"/>
  <c r="E155" i="11"/>
  <c r="N155" i="11"/>
  <c r="U155" i="11"/>
  <c r="T155" i="11"/>
  <c r="K155" i="11"/>
  <c r="O155" i="11"/>
  <c r="M155" i="11"/>
  <c r="H155" i="11"/>
  <c r="F155" i="11"/>
  <c r="Q155" i="11"/>
  <c r="L155" i="11"/>
  <c r="D155" i="11"/>
  <c r="I155" i="11"/>
  <c r="G155" i="11"/>
  <c r="P155" i="11"/>
  <c r="P156" i="11"/>
  <c r="S156" i="11"/>
  <c r="N156" i="11"/>
  <c r="K156" i="11"/>
  <c r="H156" i="11"/>
  <c r="E156" i="11"/>
  <c r="J156" i="11"/>
  <c r="V156" i="11"/>
  <c r="G156" i="11"/>
  <c r="F156" i="11"/>
  <c r="Q156" i="11"/>
  <c r="R156" i="11"/>
  <c r="T156" i="11"/>
  <c r="U156" i="11"/>
  <c r="M156" i="11"/>
  <c r="I156" i="11"/>
  <c r="O156" i="11"/>
  <c r="D156" i="11"/>
  <c r="Q157" i="11"/>
  <c r="E157" i="11"/>
  <c r="T157" i="11"/>
  <c r="D157" i="11"/>
  <c r="L157" i="11"/>
  <c r="S157" i="11"/>
  <c r="R157" i="11"/>
  <c r="M157" i="11"/>
  <c r="V157" i="11"/>
  <c r="J157" i="11"/>
  <c r="P157" i="11"/>
  <c r="H157" i="11"/>
  <c r="K157" i="11"/>
  <c r="I157" i="11"/>
  <c r="F157" i="11"/>
  <c r="N157" i="11"/>
  <c r="U157" i="11"/>
  <c r="M158" i="11"/>
  <c r="G157" i="11"/>
  <c r="V158" i="11"/>
  <c r="L156" i="11"/>
  <c r="T158" i="11"/>
  <c r="J158" i="11"/>
  <c r="G158" i="11"/>
  <c r="O157" i="11"/>
  <c r="F61" i="7"/>
  <c r="G283" i="9"/>
  <c r="J99" i="11"/>
  <c r="E99" i="11"/>
  <c r="F99" i="11"/>
  <c r="U99" i="11"/>
  <c r="S99" i="11"/>
  <c r="T99" i="11"/>
  <c r="H99" i="11"/>
  <c r="K99" i="11"/>
  <c r="P99" i="11"/>
  <c r="N99" i="11"/>
  <c r="Q99" i="11"/>
  <c r="V99" i="11"/>
  <c r="O99" i="11"/>
  <c r="M99" i="11"/>
  <c r="I99" i="11"/>
  <c r="L99" i="11"/>
  <c r="G99" i="11"/>
  <c r="R99" i="11"/>
  <c r="D99" i="11"/>
  <c r="O100" i="11"/>
  <c r="G100" i="11"/>
  <c r="V100" i="11"/>
  <c r="U100" i="11"/>
  <c r="H100" i="11"/>
  <c r="P100" i="11"/>
  <c r="E100" i="11"/>
  <c r="F100" i="11"/>
  <c r="Q100" i="11"/>
  <c r="S100" i="11"/>
  <c r="M100" i="11"/>
  <c r="I100" i="11"/>
  <c r="T100" i="11"/>
  <c r="R100" i="11"/>
  <c r="T101" i="11"/>
  <c r="L101" i="11"/>
  <c r="S101" i="11"/>
  <c r="D101" i="11"/>
  <c r="V101" i="11"/>
  <c r="J101" i="11"/>
  <c r="K101" i="11"/>
  <c r="U101" i="11"/>
  <c r="F101" i="11"/>
  <c r="E101" i="11"/>
  <c r="M101" i="11"/>
  <c r="P101" i="11"/>
  <c r="G101" i="11"/>
  <c r="R101" i="11"/>
  <c r="H101" i="11"/>
  <c r="I101" i="11"/>
  <c r="O101" i="11"/>
  <c r="Q101" i="11"/>
  <c r="N101" i="11"/>
  <c r="T102" i="11"/>
  <c r="L100" i="11"/>
  <c r="S102" i="11"/>
  <c r="P102" i="11"/>
  <c r="F102" i="11"/>
  <c r="J100" i="11"/>
  <c r="K102" i="11"/>
  <c r="G102" i="11"/>
  <c r="N100" i="11"/>
  <c r="V102" i="11"/>
  <c r="U102" i="11"/>
  <c r="K100" i="11"/>
  <c r="Q102" i="11"/>
  <c r="J102" i="11"/>
  <c r="E102" i="11"/>
  <c r="H102" i="11"/>
  <c r="R102" i="11"/>
  <c r="D100" i="11"/>
  <c r="Y437" i="6"/>
  <c r="AF437" i="6"/>
  <c r="AH437" i="6"/>
  <c r="AG437" i="6"/>
  <c r="AJ437" i="6"/>
  <c r="AC437" i="6"/>
  <c r="AN437" i="6"/>
  <c r="W437" i="6"/>
  <c r="AP437" i="6"/>
  <c r="Z437" i="6"/>
  <c r="AM437" i="6"/>
  <c r="AG438" i="6"/>
  <c r="Y438" i="6"/>
  <c r="V438" i="6"/>
  <c r="AA438" i="6"/>
  <c r="AE438" i="6"/>
  <c r="AI438" i="6"/>
  <c r="D438" i="6"/>
  <c r="AM439" i="6"/>
  <c r="AO439" i="6"/>
  <c r="AI439" i="6"/>
  <c r="X439" i="6"/>
  <c r="AN439" i="6"/>
  <c r="AF439" i="6"/>
  <c r="AG439" i="6"/>
  <c r="AJ439" i="6"/>
  <c r="AE439" i="6"/>
  <c r="AP439" i="6"/>
  <c r="N438" i="6"/>
  <c r="AO438" i="6"/>
  <c r="AF438" i="6"/>
  <c r="S438" i="6"/>
  <c r="L438" i="6"/>
  <c r="R438" i="6"/>
  <c r="U438" i="6"/>
  <c r="S439" i="6"/>
  <c r="AB438" i="6"/>
  <c r="AJ438" i="6"/>
  <c r="AD438" i="6"/>
  <c r="AN438" i="6"/>
  <c r="G438" i="6"/>
  <c r="E437" i="6"/>
  <c r="L439" i="6"/>
  <c r="E438" i="6"/>
  <c r="N437" i="6"/>
  <c r="U439" i="6"/>
  <c r="P438" i="6"/>
  <c r="D437" i="6"/>
  <c r="I437" i="6"/>
  <c r="H438" i="6"/>
  <c r="L437" i="6"/>
  <c r="G437" i="6"/>
  <c r="R437" i="6"/>
  <c r="P437" i="6"/>
  <c r="G439" i="6"/>
  <c r="M437" i="6"/>
  <c r="H146" i="6"/>
  <c r="L102" i="11"/>
  <c r="K197" i="10"/>
  <c r="G197" i="10"/>
  <c r="R197" i="10"/>
  <c r="J197" i="10"/>
  <c r="U197" i="10"/>
  <c r="Q197" i="10"/>
  <c r="M197" i="10"/>
  <c r="I197" i="10"/>
  <c r="V197" i="10"/>
  <c r="T197" i="10"/>
  <c r="O197" i="10"/>
  <c r="L197" i="10"/>
  <c r="P197" i="10"/>
  <c r="S197" i="10"/>
  <c r="N197" i="10"/>
  <c r="P198" i="10"/>
  <c r="S198" i="10"/>
  <c r="V198" i="10"/>
  <c r="Q198" i="10"/>
  <c r="T198" i="10"/>
  <c r="H198" i="10"/>
  <c r="J198" i="10"/>
  <c r="U198" i="10"/>
  <c r="K198" i="10"/>
  <c r="M198" i="10"/>
  <c r="D198" i="10"/>
  <c r="F198" i="10"/>
  <c r="O198" i="10"/>
  <c r="R198" i="10"/>
  <c r="G198" i="10"/>
  <c r="I198" i="10"/>
  <c r="E198" i="10"/>
  <c r="N198" i="10"/>
  <c r="L198" i="10"/>
  <c r="S199" i="10"/>
  <c r="T199" i="10"/>
  <c r="U199" i="10"/>
  <c r="D199" i="10"/>
  <c r="M199" i="10"/>
  <c r="F199" i="10"/>
  <c r="R199" i="10"/>
  <c r="N199" i="10"/>
  <c r="L199" i="10"/>
  <c r="Q199" i="10"/>
  <c r="V199" i="10"/>
  <c r="K199" i="10"/>
  <c r="G199" i="10"/>
  <c r="P199" i="10"/>
  <c r="E199" i="10"/>
  <c r="O199" i="10"/>
  <c r="V83" i="9"/>
  <c r="D247" i="6" a="1"/>
  <c r="D247" i="6" s="1"/>
  <c r="D280" i="9"/>
  <c r="D255" i="9"/>
  <c r="E272" i="10"/>
  <c r="E484" i="6" s="1"/>
  <c r="E247" i="10"/>
  <c r="J102" i="10"/>
  <c r="L220" i="9"/>
  <c r="AN508" i="6"/>
  <c r="L233" i="6"/>
  <c r="O233" i="6"/>
  <c r="P233" i="6"/>
  <c r="G233" i="6"/>
  <c r="M233" i="6"/>
  <c r="S233" i="6"/>
  <c r="R233" i="6"/>
  <c r="U233" i="6"/>
  <c r="K233" i="6"/>
  <c r="F233" i="6"/>
  <c r="N233" i="6"/>
  <c r="T233" i="6"/>
  <c r="H233" i="6"/>
  <c r="E233" i="6"/>
  <c r="J233" i="6"/>
  <c r="I233" i="6"/>
  <c r="Q233" i="6"/>
  <c r="AK233" i="6"/>
  <c r="AO233" i="6"/>
  <c r="X233" i="6"/>
  <c r="AC233" i="6"/>
  <c r="AJ233" i="6"/>
  <c r="AB233" i="6"/>
  <c r="AE233" i="6"/>
  <c r="AL233" i="6"/>
  <c r="AG233" i="6"/>
  <c r="Z233" i="6"/>
  <c r="AA233" i="6"/>
  <c r="AD233" i="6"/>
  <c r="V233" i="6"/>
  <c r="W233" i="6"/>
  <c r="AH233" i="6"/>
  <c r="AF233" i="6"/>
  <c r="AP233" i="6"/>
  <c r="AI233" i="6"/>
  <c r="D233" i="6"/>
  <c r="AN233" i="6"/>
  <c r="AM233" i="6"/>
  <c r="Y233" i="6"/>
  <c r="AP234" i="6"/>
  <c r="AC234" i="6"/>
  <c r="AD234" i="6"/>
  <c r="W234" i="6"/>
  <c r="AL234" i="6"/>
  <c r="AH234" i="6"/>
  <c r="AA234" i="6"/>
  <c r="V234" i="6"/>
  <c r="AB234" i="6"/>
  <c r="X234" i="6"/>
  <c r="Z234" i="6"/>
  <c r="AG234" i="6"/>
  <c r="AE234" i="6"/>
  <c r="AO234" i="6"/>
  <c r="AJ234" i="6"/>
  <c r="AF234" i="6"/>
  <c r="AI234" i="6"/>
  <c r="M234" i="6"/>
  <c r="H234" i="6"/>
  <c r="F234" i="6"/>
  <c r="L234" i="6"/>
  <c r="S234" i="6"/>
  <c r="U234" i="6"/>
  <c r="N234" i="6"/>
  <c r="T234" i="6"/>
  <c r="R234" i="6"/>
  <c r="O234" i="6"/>
  <c r="G234" i="6"/>
  <c r="K234" i="6"/>
  <c r="I234" i="6"/>
  <c r="P234" i="6"/>
  <c r="J234" i="6"/>
  <c r="E234" i="6"/>
  <c r="D234" i="6"/>
  <c r="Q234" i="6"/>
  <c r="K235" i="6"/>
  <c r="AG235" i="6"/>
  <c r="AM235" i="6"/>
  <c r="AN235" i="6"/>
  <c r="Q235" i="6"/>
  <c r="AJ235" i="6"/>
  <c r="V235" i="6"/>
  <c r="M235" i="6"/>
  <c r="F235" i="6"/>
  <c r="AP235" i="6"/>
  <c r="S235" i="6"/>
  <c r="I235" i="6"/>
  <c r="D235" i="6"/>
  <c r="P235" i="6"/>
  <c r="AL235" i="6"/>
  <c r="L235" i="6"/>
  <c r="T235" i="6"/>
  <c r="U235" i="6"/>
  <c r="AO235" i="6"/>
  <c r="H235" i="6"/>
  <c r="AD235" i="6"/>
  <c r="AE235" i="6"/>
  <c r="X235" i="6"/>
  <c r="Z235" i="6"/>
  <c r="G235" i="6"/>
  <c r="N235" i="6"/>
  <c r="J235" i="6"/>
  <c r="AC235" i="6"/>
  <c r="Y235" i="6"/>
  <c r="W235" i="6"/>
  <c r="AH235" i="6"/>
  <c r="AB235" i="6"/>
  <c r="AK235" i="6"/>
  <c r="AI235" i="6"/>
  <c r="AA235" i="6"/>
  <c r="AF235" i="6"/>
  <c r="E235" i="6"/>
  <c r="R235" i="6"/>
  <c r="O235" i="6"/>
  <c r="J112" i="6"/>
  <c r="G220" i="9"/>
  <c r="Q283" i="9"/>
  <c r="K83" i="9"/>
  <c r="N178" i="10"/>
  <c r="AD365" i="6"/>
  <c r="J178" i="10"/>
  <c r="I275" i="10"/>
  <c r="AC201" i="6"/>
  <c r="D204" i="6" a="1"/>
  <c r="S205" i="6" s="1"/>
  <c r="X201" i="6"/>
  <c r="G112" i="6"/>
  <c r="R83" i="9"/>
  <c r="J83" i="9"/>
  <c r="M276" i="11"/>
  <c r="N158" i="11"/>
  <c r="R200" i="10"/>
  <c r="AI222" i="6"/>
  <c r="AL222" i="6"/>
  <c r="O80" i="11"/>
  <c r="P80" i="11"/>
  <c r="S80" i="11"/>
  <c r="V80" i="11"/>
  <c r="H80" i="11"/>
  <c r="I80" i="11"/>
  <c r="T80" i="11"/>
  <c r="N80" i="11"/>
  <c r="U80" i="11"/>
  <c r="G80" i="11"/>
  <c r="M80" i="11"/>
  <c r="R80" i="11"/>
  <c r="Q80" i="11"/>
  <c r="J80" i="11"/>
  <c r="E80" i="11"/>
  <c r="D80" i="11"/>
  <c r="F80" i="11"/>
  <c r="K80" i="11"/>
  <c r="L80" i="11"/>
  <c r="V81" i="11"/>
  <c r="E81" i="11"/>
  <c r="Q81" i="11"/>
  <c r="H81" i="11"/>
  <c r="S81" i="11"/>
  <c r="N81" i="11"/>
  <c r="I81" i="11"/>
  <c r="G81" i="11"/>
  <c r="U81" i="11"/>
  <c r="K81" i="11"/>
  <c r="O81" i="11"/>
  <c r="D81" i="11"/>
  <c r="P81" i="11"/>
  <c r="L81" i="11"/>
  <c r="R81" i="11"/>
  <c r="M81" i="11"/>
  <c r="J81" i="11"/>
  <c r="T81" i="11"/>
  <c r="F81" i="11"/>
  <c r="P82" i="11"/>
  <c r="M82" i="11"/>
  <c r="V82" i="11"/>
  <c r="E82" i="11"/>
  <c r="T82" i="11"/>
  <c r="O82" i="11"/>
  <c r="J82" i="11"/>
  <c r="Q82" i="11"/>
  <c r="S82" i="11"/>
  <c r="D82" i="11"/>
  <c r="I82" i="11"/>
  <c r="R82" i="11"/>
  <c r="G82" i="11"/>
  <c r="L82" i="11"/>
  <c r="F82" i="11"/>
  <c r="U82" i="11"/>
  <c r="H82" i="11"/>
  <c r="N82" i="11"/>
  <c r="K82" i="11"/>
  <c r="J199" i="10"/>
  <c r="M275" i="10"/>
  <c r="F83" i="11"/>
  <c r="M273" i="6"/>
  <c r="D272" i="6" a="1"/>
  <c r="X269" i="6"/>
  <c r="AH269" i="6"/>
  <c r="Z269" i="6"/>
  <c r="R42" i="11"/>
  <c r="R213" i="10"/>
  <c r="H197" i="10"/>
  <c r="T559" i="6"/>
  <c r="O559" i="6"/>
  <c r="Y555" i="6"/>
  <c r="D558" i="6" a="1"/>
  <c r="X555" i="6"/>
  <c r="E111" i="6"/>
  <c r="E60" i="7" s="1"/>
  <c r="D112" i="6"/>
  <c r="S15" i="14"/>
  <c r="X218" i="11"/>
  <c r="L206" i="6"/>
  <c r="AI377" i="6"/>
  <c r="W20" i="11"/>
  <c r="AS14" i="11" s="1"/>
  <c r="AE255" i="9"/>
  <c r="AE282" i="9"/>
  <c r="G108" i="14"/>
  <c r="S108" i="14" s="1"/>
  <c r="S61" i="14"/>
  <c r="N275" i="10"/>
  <c r="O102" i="11"/>
  <c r="Q158" i="11"/>
  <c r="D218" i="11"/>
  <c r="D83" i="9"/>
  <c r="G276" i="11"/>
  <c r="V423" i="6"/>
  <c r="AP423" i="6"/>
  <c r="W423" i="6"/>
  <c r="AC423" i="6"/>
  <c r="AI423" i="6"/>
  <c r="AE423" i="6"/>
  <c r="AN423" i="6"/>
  <c r="AA423" i="6"/>
  <c r="AL423" i="6"/>
  <c r="AD423" i="6"/>
  <c r="AO423" i="6"/>
  <c r="AK423" i="6"/>
  <c r="AG423" i="6"/>
  <c r="AF423" i="6"/>
  <c r="AJ423" i="6"/>
  <c r="AB423" i="6"/>
  <c r="X423" i="6"/>
  <c r="Y423" i="6"/>
  <c r="Z423" i="6"/>
  <c r="AN424" i="6"/>
  <c r="AB424" i="6"/>
  <c r="AD424" i="6"/>
  <c r="AE424" i="6"/>
  <c r="W424" i="6"/>
  <c r="AI424" i="6"/>
  <c r="AL424" i="6"/>
  <c r="AA424" i="6"/>
  <c r="Z424" i="6"/>
  <c r="AF424" i="6"/>
  <c r="AO424" i="6"/>
  <c r="V424" i="6"/>
  <c r="AG424" i="6"/>
  <c r="AK424" i="6"/>
  <c r="AH424" i="6"/>
  <c r="AJ424" i="6"/>
  <c r="AM424" i="6"/>
  <c r="AC424" i="6"/>
  <c r="Y424" i="6"/>
  <c r="AP424" i="6"/>
  <c r="X424" i="6"/>
  <c r="D424" i="6"/>
  <c r="AO425" i="6"/>
  <c r="Z425" i="6"/>
  <c r="AG425" i="6"/>
  <c r="AF425" i="6"/>
  <c r="W425" i="6"/>
  <c r="AK425" i="6"/>
  <c r="D425" i="6"/>
  <c r="AM425" i="6"/>
  <c r="AN425" i="6"/>
  <c r="AH425" i="6"/>
  <c r="AL425" i="6"/>
  <c r="AC425" i="6"/>
  <c r="X425" i="6"/>
  <c r="AA425" i="6"/>
  <c r="AE425" i="6"/>
  <c r="V425" i="6"/>
  <c r="AI425" i="6"/>
  <c r="AD425" i="6"/>
  <c r="AP425" i="6"/>
  <c r="AB425" i="6"/>
  <c r="AJ425" i="6"/>
  <c r="F425" i="6"/>
  <c r="H425" i="6"/>
  <c r="L425" i="6"/>
  <c r="R424" i="6"/>
  <c r="R425" i="6"/>
  <c r="S425" i="6"/>
  <c r="U424" i="6"/>
  <c r="O425" i="6"/>
  <c r="K424" i="6"/>
  <c r="Q425" i="6"/>
  <c r="T425" i="6"/>
  <c r="I424" i="6"/>
  <c r="J425" i="6"/>
  <c r="P424" i="6"/>
  <c r="E425" i="6"/>
  <c r="U425" i="6"/>
  <c r="K425" i="6"/>
  <c r="J424" i="6"/>
  <c r="M425" i="6"/>
  <c r="Q424" i="6"/>
  <c r="M424" i="6"/>
  <c r="L424" i="6"/>
  <c r="O424" i="6"/>
  <c r="E424" i="6"/>
  <c r="N424" i="6"/>
  <c r="N425" i="6"/>
  <c r="G425" i="6"/>
  <c r="H424" i="6"/>
  <c r="P425" i="6"/>
  <c r="T424" i="6"/>
  <c r="I425" i="6"/>
  <c r="S424" i="6"/>
  <c r="G424" i="6"/>
  <c r="F424" i="6"/>
  <c r="Q566" i="6"/>
  <c r="F283" i="9"/>
  <c r="G178" i="10"/>
  <c r="M83" i="11"/>
  <c r="O276" i="11"/>
  <c r="W136" i="10"/>
  <c r="AS130" i="10" s="1"/>
  <c r="W184" i="9"/>
  <c r="AS178" i="9" s="1"/>
  <c r="S275" i="10"/>
  <c r="J272" i="10"/>
  <c r="J484" i="6" s="1"/>
  <c r="W566" i="6"/>
  <c r="AA566" i="6"/>
  <c r="AI566" i="6"/>
  <c r="X566" i="6"/>
  <c r="AH566" i="6"/>
  <c r="AF566" i="6"/>
  <c r="Y566" i="6"/>
  <c r="AG566" i="6"/>
  <c r="AC566" i="6"/>
  <c r="AJ566" i="6"/>
  <c r="Z566" i="6"/>
  <c r="AM566" i="6"/>
  <c r="AK566" i="6"/>
  <c r="AE566" i="6"/>
  <c r="V566" i="6"/>
  <c r="AD566" i="6"/>
  <c r="AP566" i="6"/>
  <c r="AO566" i="6"/>
  <c r="D566" i="6"/>
  <c r="AJ567" i="6"/>
  <c r="W567" i="6"/>
  <c r="AG567" i="6"/>
  <c r="AP567" i="6"/>
  <c r="AO567" i="6"/>
  <c r="X567" i="6"/>
  <c r="AK567" i="6"/>
  <c r="AC567" i="6"/>
  <c r="Z567" i="6"/>
  <c r="AM567" i="6"/>
  <c r="V567" i="6"/>
  <c r="AD567" i="6"/>
  <c r="AI567" i="6"/>
  <c r="AE567" i="6"/>
  <c r="AH567" i="6"/>
  <c r="AA567" i="6"/>
  <c r="AN567" i="6"/>
  <c r="AF567" i="6"/>
  <c r="AL567" i="6"/>
  <c r="AB567" i="6"/>
  <c r="Y567" i="6"/>
  <c r="W568" i="6"/>
  <c r="W569" i="6" s="1"/>
  <c r="AK568" i="6"/>
  <c r="AN568" i="6"/>
  <c r="AJ568" i="6"/>
  <c r="AA568" i="6"/>
  <c r="X568" i="6"/>
  <c r="AO568" i="6"/>
  <c r="AP568" i="6"/>
  <c r="AE568" i="6"/>
  <c r="AB568" i="6"/>
  <c r="AL568" i="6"/>
  <c r="Z568" i="6"/>
  <c r="AM568" i="6"/>
  <c r="AF568" i="6"/>
  <c r="AC568" i="6"/>
  <c r="AI568" i="6"/>
  <c r="AH568" i="6"/>
  <c r="Y568" i="6"/>
  <c r="AG568" i="6"/>
  <c r="AD568" i="6"/>
  <c r="V568" i="6"/>
  <c r="U567" i="6"/>
  <c r="E568" i="6"/>
  <c r="O567" i="6"/>
  <c r="H567" i="6"/>
  <c r="T568" i="6"/>
  <c r="E567" i="6"/>
  <c r="M568" i="6"/>
  <c r="M567" i="6"/>
  <c r="Q567" i="6"/>
  <c r="I568" i="6"/>
  <c r="O568" i="6"/>
  <c r="Q568" i="6"/>
  <c r="K567" i="6"/>
  <c r="N567" i="6"/>
  <c r="S568" i="6"/>
  <c r="H568" i="6"/>
  <c r="G568" i="6"/>
  <c r="J567" i="6"/>
  <c r="S567" i="6"/>
  <c r="P568" i="6"/>
  <c r="F567" i="6"/>
  <c r="U568" i="6"/>
  <c r="N568" i="6"/>
  <c r="K568" i="6"/>
  <c r="L567" i="6"/>
  <c r="T567" i="6"/>
  <c r="R567" i="6"/>
  <c r="J568" i="6"/>
  <c r="I567" i="6"/>
  <c r="R568" i="6"/>
  <c r="F568" i="6"/>
  <c r="P567" i="6"/>
  <c r="G567" i="6"/>
  <c r="L568" i="6"/>
  <c r="U80" i="9"/>
  <c r="Q80" i="9"/>
  <c r="V80" i="9"/>
  <c r="O80" i="9"/>
  <c r="M80" i="9"/>
  <c r="S80" i="9"/>
  <c r="K80" i="9"/>
  <c r="L80" i="9"/>
  <c r="R80" i="9"/>
  <c r="P80" i="9"/>
  <c r="E80" i="9"/>
  <c r="G80" i="9"/>
  <c r="I80" i="9"/>
  <c r="H80" i="9"/>
  <c r="T80" i="9"/>
  <c r="F80" i="9"/>
  <c r="D80" i="9"/>
  <c r="J80" i="9"/>
  <c r="N80" i="9"/>
  <c r="Q81" i="9"/>
  <c r="I81" i="9"/>
  <c r="V81" i="9"/>
  <c r="T81" i="9"/>
  <c r="E81" i="9"/>
  <c r="S81" i="9"/>
  <c r="L81" i="9"/>
  <c r="O81" i="9"/>
  <c r="K81" i="9"/>
  <c r="H81" i="9"/>
  <c r="D81" i="9"/>
  <c r="F81" i="9"/>
  <c r="N81" i="9"/>
  <c r="U81" i="9"/>
  <c r="G81" i="9"/>
  <c r="P81" i="9"/>
  <c r="M81" i="9"/>
  <c r="E82" i="9"/>
  <c r="R82" i="9"/>
  <c r="V82" i="9"/>
  <c r="I82" i="9"/>
  <c r="U82" i="9"/>
  <c r="T82" i="9"/>
  <c r="G82" i="9"/>
  <c r="H82" i="9"/>
  <c r="M82" i="9"/>
  <c r="P82" i="9"/>
  <c r="S82" i="9"/>
  <c r="L82" i="9"/>
  <c r="N82" i="9"/>
  <c r="F82" i="9"/>
  <c r="Q82" i="9"/>
  <c r="K82" i="9"/>
  <c r="J82" i="9"/>
  <c r="D82" i="9"/>
  <c r="O82" i="9"/>
  <c r="R81" i="9"/>
  <c r="J81" i="9"/>
  <c r="X213" i="10"/>
  <c r="G213" i="10"/>
  <c r="P376" i="6"/>
  <c r="F376" i="6"/>
  <c r="K376" i="6"/>
  <c r="U376" i="6"/>
  <c r="N376" i="6"/>
  <c r="J376" i="6"/>
  <c r="R376" i="6"/>
  <c r="T376" i="6"/>
  <c r="M376" i="6"/>
  <c r="I376" i="6"/>
  <c r="S376" i="6"/>
  <c r="H376" i="6"/>
  <c r="G376" i="6"/>
  <c r="O376" i="6"/>
  <c r="L376" i="6"/>
  <c r="Q376" i="6"/>
  <c r="E376" i="6"/>
  <c r="AM376" i="6"/>
  <c r="AC376" i="6"/>
  <c r="AP376" i="6"/>
  <c r="AD376" i="6"/>
  <c r="AG376" i="6"/>
  <c r="Y376" i="6"/>
  <c r="AE376" i="6"/>
  <c r="AL376" i="6"/>
  <c r="V376" i="6"/>
  <c r="X376" i="6"/>
  <c r="AO376" i="6"/>
  <c r="AN376" i="6"/>
  <c r="AB376" i="6"/>
  <c r="AH376" i="6"/>
  <c r="AK376" i="6"/>
  <c r="AI376" i="6"/>
  <c r="AA376" i="6"/>
  <c r="AJ376" i="6"/>
  <c r="Z376" i="6"/>
  <c r="W376" i="6"/>
  <c r="AF376" i="6"/>
  <c r="N377" i="6"/>
  <c r="J377" i="6"/>
  <c r="O377" i="6"/>
  <c r="P377" i="6"/>
  <c r="E377" i="6"/>
  <c r="H377" i="6"/>
  <c r="F377" i="6"/>
  <c r="L377" i="6"/>
  <c r="S377" i="6"/>
  <c r="K377" i="6"/>
  <c r="AL377" i="6"/>
  <c r="W377" i="6"/>
  <c r="AN377" i="6"/>
  <c r="V377" i="6"/>
  <c r="AO377" i="6"/>
  <c r="Y377" i="6"/>
  <c r="AE377" i="6"/>
  <c r="AH377" i="6"/>
  <c r="AB377" i="6"/>
  <c r="AC377" i="6"/>
  <c r="AJ377" i="6"/>
  <c r="AP377" i="6"/>
  <c r="X377" i="6"/>
  <c r="AM377" i="6"/>
  <c r="AF377" i="6"/>
  <c r="AK377" i="6"/>
  <c r="Z377" i="6"/>
  <c r="AD377" i="6"/>
  <c r="D377" i="6"/>
  <c r="T378" i="6"/>
  <c r="AN378" i="6"/>
  <c r="AF378" i="6"/>
  <c r="E378" i="6"/>
  <c r="N378" i="6"/>
  <c r="J378" i="6"/>
  <c r="G378" i="6"/>
  <c r="U378" i="6"/>
  <c r="AJ378" i="6"/>
  <c r="AE378" i="6"/>
  <c r="AI378" i="6"/>
  <c r="AM378" i="6"/>
  <c r="O378" i="6"/>
  <c r="AH378" i="6"/>
  <c r="I378" i="6"/>
  <c r="AD378" i="6"/>
  <c r="AA378" i="6"/>
  <c r="Q378" i="6"/>
  <c r="AL378" i="6"/>
  <c r="AP378" i="6"/>
  <c r="X378" i="6"/>
  <c r="AG378" i="6"/>
  <c r="AC378" i="6"/>
  <c r="AB378" i="6"/>
  <c r="Z378" i="6"/>
  <c r="AK378" i="6"/>
  <c r="W378" i="6"/>
  <c r="R378" i="6"/>
  <c r="M377" i="6"/>
  <c r="L378" i="6"/>
  <c r="T377" i="6"/>
  <c r="Q377" i="6"/>
  <c r="K378" i="6"/>
  <c r="P378" i="6"/>
  <c r="H378" i="6"/>
  <c r="U377" i="6"/>
  <c r="S378" i="6"/>
  <c r="I377" i="6"/>
  <c r="G377" i="6"/>
  <c r="V378" i="6"/>
  <c r="R377" i="6"/>
  <c r="M378" i="6"/>
  <c r="F378" i="6"/>
  <c r="U566" i="6"/>
  <c r="R566" i="6"/>
  <c r="K220" i="9"/>
  <c r="AK508" i="6"/>
  <c r="AE508" i="6"/>
  <c r="D146" i="6"/>
  <c r="P218" i="11"/>
  <c r="F272" i="10"/>
  <c r="F484" i="6" s="1"/>
  <c r="F247" i="10"/>
  <c r="I39" i="11"/>
  <c r="U39" i="11"/>
  <c r="K39" i="11"/>
  <c r="S39" i="11"/>
  <c r="H39" i="11"/>
  <c r="F39" i="11"/>
  <c r="T39" i="11"/>
  <c r="J39" i="11"/>
  <c r="G39" i="11"/>
  <c r="O39" i="11"/>
  <c r="N39" i="11"/>
  <c r="P39" i="11"/>
  <c r="M39" i="11"/>
  <c r="E39" i="11"/>
  <c r="D39" i="11"/>
  <c r="V39" i="11"/>
  <c r="L39" i="11"/>
  <c r="R39" i="11"/>
  <c r="Q39" i="11"/>
  <c r="S40" i="11"/>
  <c r="H40" i="11"/>
  <c r="Q40" i="11"/>
  <c r="G40" i="11"/>
  <c r="E40" i="11"/>
  <c r="T40" i="11"/>
  <c r="V40" i="11"/>
  <c r="P40" i="11"/>
  <c r="F40" i="11"/>
  <c r="R40" i="11"/>
  <c r="U40" i="11"/>
  <c r="O40" i="11"/>
  <c r="I40" i="11"/>
  <c r="D40" i="11"/>
  <c r="M40" i="11"/>
  <c r="L40" i="11"/>
  <c r="K40" i="11"/>
  <c r="Q41" i="11"/>
  <c r="N41" i="11"/>
  <c r="H41" i="11"/>
  <c r="E41" i="11"/>
  <c r="V41" i="11"/>
  <c r="K41" i="11"/>
  <c r="J41" i="11"/>
  <c r="I41" i="11"/>
  <c r="R41" i="11"/>
  <c r="G41" i="11"/>
  <c r="F41" i="11"/>
  <c r="T41" i="11"/>
  <c r="P41" i="11"/>
  <c r="L41" i="11"/>
  <c r="D41" i="11"/>
  <c r="S41" i="11"/>
  <c r="O41" i="11"/>
  <c r="M41" i="11"/>
  <c r="U41" i="11"/>
  <c r="J40" i="11"/>
  <c r="N40" i="11"/>
  <c r="AM412" i="6"/>
  <c r="D99" i="6"/>
  <c r="AS92" i="6"/>
  <c r="D99" i="9" a="1"/>
  <c r="G102" i="9" s="1"/>
  <c r="AN566" i="6"/>
  <c r="AI273" i="11"/>
  <c r="AI276" i="11" s="1"/>
  <c r="AI248" i="11"/>
  <c r="N599" i="6"/>
  <c r="P262" i="11"/>
  <c r="P178" i="10"/>
  <c r="L83" i="9"/>
  <c r="S599" i="6"/>
  <c r="N558" i="6"/>
  <c r="AH555" i="6"/>
  <c r="AL273" i="11"/>
  <c r="AL248" i="11"/>
  <c r="AA213" i="10"/>
  <c r="J200" i="10"/>
  <c r="K269" i="9"/>
  <c r="S111" i="6"/>
  <c r="S60" i="7" s="1"/>
  <c r="O566" i="6"/>
  <c r="AD280" i="9"/>
  <c r="AD283" i="9" s="1"/>
  <c r="AD255" i="9"/>
  <c r="J146" i="6"/>
  <c r="M146" i="6"/>
  <c r="R146" i="6"/>
  <c r="S261" i="10"/>
  <c r="Y213" i="10"/>
  <c r="O200" i="10"/>
  <c r="P599" i="6"/>
  <c r="W249" i="6"/>
  <c r="W69" i="7" s="1"/>
  <c r="W282" i="9"/>
  <c r="I220" i="9"/>
  <c r="AB566" i="6"/>
  <c r="S218" i="11"/>
  <c r="AG521" i="6"/>
  <c r="AC272" i="10"/>
  <c r="AC484" i="6" s="1"/>
  <c r="I490" i="6" s="1"/>
  <c r="AC247" i="10"/>
  <c r="N200" i="10"/>
  <c r="D197" i="10"/>
  <c r="U83" i="9"/>
  <c r="AS79" i="6"/>
  <c r="J566" i="6"/>
  <c r="AE261" i="10"/>
  <c r="L275" i="10"/>
  <c r="U201" i="6"/>
  <c r="D376" i="6"/>
  <c r="M178" i="10"/>
  <c r="E206" i="6"/>
  <c r="S276" i="11"/>
  <c r="Q599" i="6"/>
  <c r="I178" i="10"/>
  <c r="I200" i="10"/>
  <c r="H42" i="11"/>
  <c r="E566" i="6"/>
  <c r="V112" i="6"/>
  <c r="V61" i="7" s="1"/>
  <c r="AA261" i="10"/>
  <c r="W58" i="10"/>
  <c r="AS52" i="10" s="1"/>
  <c r="E508" i="6"/>
  <c r="P508" i="6"/>
  <c r="N508" i="6"/>
  <c r="H508" i="6"/>
  <c r="AH508" i="6"/>
  <c r="AA508" i="6"/>
  <c r="AD508" i="6"/>
  <c r="Y508" i="6"/>
  <c r="O283" i="9"/>
  <c r="M269" i="9"/>
  <c r="T220" i="9"/>
  <c r="D102" i="10"/>
  <c r="U102" i="10"/>
  <c r="AC439" i="6"/>
  <c r="U423" i="6"/>
  <c r="W412" i="6"/>
  <c r="M412" i="6"/>
  <c r="N412" i="6"/>
  <c r="H412" i="6"/>
  <c r="Z412" i="6"/>
  <c r="AE412" i="6"/>
  <c r="AG412" i="6"/>
  <c r="Y412" i="6"/>
  <c r="G179" i="6"/>
  <c r="U179" i="6"/>
  <c r="K179" i="6"/>
  <c r="F179" i="6"/>
  <c r="I83" i="9"/>
  <c r="AE248" i="11"/>
  <c r="U99" i="6"/>
  <c r="F55" i="6"/>
  <c r="K55" i="6"/>
  <c r="L55" i="6" s="1"/>
  <c r="U200" i="10"/>
  <c r="Q111" i="6"/>
  <c r="Q60" i="7" s="1"/>
  <c r="K112" i="6"/>
  <c r="L112" i="6"/>
  <c r="AK249" i="6"/>
  <c r="AK282" i="9"/>
  <c r="AN280" i="6"/>
  <c r="J102" i="9"/>
  <c r="AE457" i="6"/>
  <c r="K218" i="11"/>
  <c r="AK273" i="11"/>
  <c r="AK276" i="11" s="1"/>
  <c r="AK248" i="11"/>
  <c r="L218" i="11"/>
  <c r="P136" i="11"/>
  <c r="H83" i="9"/>
  <c r="D178" i="10"/>
  <c r="P42" i="11"/>
  <c r="AN220" i="9"/>
  <c r="G176" i="11"/>
  <c r="L176" i="11"/>
  <c r="S176" i="11"/>
  <c r="O176" i="11"/>
  <c r="V176" i="11"/>
  <c r="I176" i="11"/>
  <c r="U176" i="11"/>
  <c r="P176" i="11"/>
  <c r="D176" i="11"/>
  <c r="J176" i="11"/>
  <c r="M176" i="11"/>
  <c r="K176" i="11"/>
  <c r="F176" i="11"/>
  <c r="N176" i="11"/>
  <c r="Q176" i="11"/>
  <c r="E176" i="11"/>
  <c r="F177" i="11"/>
  <c r="M177" i="11"/>
  <c r="P177" i="11"/>
  <c r="Q177" i="11"/>
  <c r="U177" i="11"/>
  <c r="I177" i="11"/>
  <c r="R177" i="11"/>
  <c r="S177" i="11"/>
  <c r="D177" i="11"/>
  <c r="V177" i="11"/>
  <c r="E177" i="11"/>
  <c r="L177" i="11"/>
  <c r="G177" i="11"/>
  <c r="N177" i="11"/>
  <c r="K177" i="11"/>
  <c r="H177" i="11"/>
  <c r="J177" i="11"/>
  <c r="O177" i="11"/>
  <c r="T177" i="11"/>
  <c r="U178" i="11"/>
  <c r="D178" i="11"/>
  <c r="K178" i="11"/>
  <c r="P178" i="11"/>
  <c r="M178" i="11"/>
  <c r="E178" i="11"/>
  <c r="F178" i="11"/>
  <c r="H178" i="11"/>
  <c r="R178" i="11"/>
  <c r="Q178" i="11"/>
  <c r="L178" i="11"/>
  <c r="G178" i="11"/>
  <c r="V178" i="11"/>
  <c r="T178" i="11"/>
  <c r="O178" i="11"/>
  <c r="I178" i="11"/>
  <c r="S178" i="11"/>
  <c r="T176" i="11"/>
  <c r="J178" i="11"/>
  <c r="H176" i="11"/>
  <c r="R176" i="11"/>
  <c r="N178" i="11"/>
  <c r="M83" i="9"/>
  <c r="L39" i="10"/>
  <c r="H39" i="10"/>
  <c r="M39" i="10"/>
  <c r="O39" i="10"/>
  <c r="D39" i="10"/>
  <c r="I39" i="10"/>
  <c r="E39" i="10"/>
  <c r="G39" i="10"/>
  <c r="V39" i="10"/>
  <c r="R39" i="10"/>
  <c r="J39" i="10"/>
  <c r="N39" i="10"/>
  <c r="P39" i="10"/>
  <c r="S39" i="10"/>
  <c r="F39" i="10"/>
  <c r="U39" i="10"/>
  <c r="Q39" i="10"/>
  <c r="T39" i="10"/>
  <c r="K39" i="10"/>
  <c r="L40" i="10"/>
  <c r="D40" i="10"/>
  <c r="H40" i="10"/>
  <c r="T40" i="10"/>
  <c r="O40" i="10"/>
  <c r="R40" i="10"/>
  <c r="G40" i="10"/>
  <c r="N40" i="10"/>
  <c r="S40" i="10"/>
  <c r="J40" i="10"/>
  <c r="V40" i="10"/>
  <c r="Q40" i="10"/>
  <c r="M40" i="10"/>
  <c r="K40" i="10"/>
  <c r="I40" i="10"/>
  <c r="P40" i="10"/>
  <c r="U40" i="10"/>
  <c r="F40" i="10"/>
  <c r="J41" i="10"/>
  <c r="R41" i="10"/>
  <c r="L41" i="10"/>
  <c r="Q41" i="10"/>
  <c r="U41" i="10"/>
  <c r="E41" i="10"/>
  <c r="P41" i="10"/>
  <c r="K41" i="10"/>
  <c r="G41" i="10"/>
  <c r="M41" i="10"/>
  <c r="I41" i="10"/>
  <c r="S41" i="10"/>
  <c r="O41" i="10"/>
  <c r="D41" i="10"/>
  <c r="F41" i="10"/>
  <c r="V41" i="10"/>
  <c r="H41" i="10"/>
  <c r="T41" i="10"/>
  <c r="N41" i="10"/>
  <c r="E40" i="10"/>
  <c r="E273" i="11"/>
  <c r="T280" i="6"/>
  <c r="O158" i="6"/>
  <c r="J276" i="11"/>
  <c r="T218" i="11"/>
  <c r="O158" i="11"/>
  <c r="Q206" i="6"/>
  <c r="E83" i="11"/>
  <c r="P213" i="10"/>
  <c r="U178" i="10"/>
  <c r="G200" i="10"/>
  <c r="T201" i="6"/>
  <c r="D102" i="11"/>
  <c r="N179" i="11"/>
  <c r="D314" i="6"/>
  <c r="V315" i="6"/>
  <c r="W315" i="6"/>
  <c r="M315" i="6"/>
  <c r="G315" i="6"/>
  <c r="F315" i="6"/>
  <c r="L315" i="6"/>
  <c r="H315" i="6"/>
  <c r="Z315" i="6"/>
  <c r="AK315" i="6"/>
  <c r="AP315" i="6"/>
  <c r="AJ315" i="6"/>
  <c r="AJ316" i="6" s="1"/>
  <c r="I314" i="6"/>
  <c r="AE315" i="6"/>
  <c r="M314" i="6"/>
  <c r="Q315" i="6"/>
  <c r="Y315" i="6"/>
  <c r="N315" i="6"/>
  <c r="AF315" i="6"/>
  <c r="E314" i="6"/>
  <c r="AN315" i="6"/>
  <c r="AI314" i="6"/>
  <c r="W314" i="6"/>
  <c r="AA315" i="6"/>
  <c r="AA316" i="6" s="1"/>
  <c r="AE314" i="6"/>
  <c r="AI315" i="6"/>
  <c r="J314" i="6"/>
  <c r="F314" i="6"/>
  <c r="AD315" i="6"/>
  <c r="K314" i="6"/>
  <c r="X315" i="6"/>
  <c r="P315" i="6"/>
  <c r="U315" i="6"/>
  <c r="S314" i="6"/>
  <c r="AB315" i="6"/>
  <c r="O315" i="6"/>
  <c r="AB314" i="6"/>
  <c r="AL315" i="6"/>
  <c r="L314" i="6"/>
  <c r="H314" i="6"/>
  <c r="N314" i="6"/>
  <c r="AO315" i="6"/>
  <c r="P314" i="6"/>
  <c r="T314" i="6"/>
  <c r="U314" i="6"/>
  <c r="I315" i="6"/>
  <c r="AC314" i="6"/>
  <c r="T315" i="6"/>
  <c r="AP314" i="6"/>
  <c r="AN314" i="6"/>
  <c r="AO314" i="6"/>
  <c r="Z314" i="6"/>
  <c r="V314" i="6"/>
  <c r="K315" i="6"/>
  <c r="R314" i="6"/>
  <c r="O314" i="6"/>
  <c r="AM315" i="6"/>
  <c r="R315" i="6"/>
  <c r="J315" i="6"/>
  <c r="AH314" i="6"/>
  <c r="Q314" i="6"/>
  <c r="AG315" i="6"/>
  <c r="E315" i="6"/>
  <c r="AC315" i="6"/>
  <c r="S315" i="6"/>
  <c r="AL314" i="6"/>
  <c r="G314" i="6"/>
  <c r="AH315" i="6"/>
  <c r="P42" i="10"/>
  <c r="H280" i="9"/>
  <c r="H255" i="9"/>
  <c r="AA275" i="10"/>
  <c r="D83" i="11"/>
  <c r="X274" i="10"/>
  <c r="F197" i="10"/>
  <c r="R201" i="6"/>
  <c r="H456" i="6"/>
  <c r="D179" i="11"/>
  <c r="K159" i="6"/>
  <c r="W61" i="10"/>
  <c r="AS55" i="10" s="1"/>
  <c r="K42" i="11"/>
  <c r="M365" i="6"/>
  <c r="G365" i="6"/>
  <c r="I365" i="6"/>
  <c r="S365" i="6"/>
  <c r="AF365" i="6"/>
  <c r="Z365" i="6"/>
  <c r="AE365" i="6"/>
  <c r="AB365" i="6"/>
  <c r="AA365" i="6"/>
  <c r="F178" i="10"/>
  <c r="T275" i="10"/>
  <c r="AO220" i="9"/>
  <c r="S107" i="14"/>
  <c r="O111" i="6"/>
  <c r="O60" i="7" s="1"/>
  <c r="H220" i="9"/>
  <c r="T313" i="6"/>
  <c r="V42" i="10"/>
  <c r="M102" i="9"/>
  <c r="P191" i="6"/>
  <c r="P42" i="9"/>
  <c r="G201" i="6"/>
  <c r="AD201" i="6"/>
  <c r="S201" i="6"/>
  <c r="L205" i="6"/>
  <c r="D205" i="6"/>
  <c r="R205" i="6"/>
  <c r="U205" i="6"/>
  <c r="Y201" i="6"/>
  <c r="AI201" i="6"/>
  <c r="AO201" i="6"/>
  <c r="AG201" i="6"/>
  <c r="X275" i="11"/>
  <c r="X276" i="11" s="1"/>
  <c r="AP274" i="10"/>
  <c r="AP486" i="6" s="1"/>
  <c r="V492" i="6" s="1"/>
  <c r="AK255" i="9"/>
  <c r="AE275" i="10"/>
  <c r="F599" i="6"/>
  <c r="S60" i="14"/>
  <c r="AG213" i="10"/>
  <c r="L200" i="10"/>
  <c r="G179" i="11"/>
  <c r="P222" i="6"/>
  <c r="N222" i="6"/>
  <c r="U222" i="6"/>
  <c r="J222" i="6"/>
  <c r="F222" i="6"/>
  <c r="AB222" i="6"/>
  <c r="AJ222" i="6"/>
  <c r="Z222" i="6"/>
  <c r="AA222" i="6"/>
  <c r="T102" i="9"/>
  <c r="AC600" i="6"/>
  <c r="E42" i="10"/>
  <c r="F213" i="10"/>
  <c r="M200" i="10"/>
  <c r="Q269" i="6"/>
  <c r="U269" i="6"/>
  <c r="N269" i="6"/>
  <c r="U273" i="6"/>
  <c r="AG269" i="6"/>
  <c r="AJ269" i="6"/>
  <c r="AK269" i="6"/>
  <c r="AN269" i="6"/>
  <c r="AP269" i="6"/>
  <c r="D142" i="8"/>
  <c r="W141" i="8"/>
  <c r="AS135" i="8" s="1"/>
  <c r="F142" i="8"/>
  <c r="L142" i="8"/>
  <c r="N142" i="8"/>
  <c r="W140" i="8"/>
  <c r="AS134" i="8" s="1"/>
  <c r="Y273" i="11"/>
  <c r="Y276" i="11" s="1"/>
  <c r="G136" i="11"/>
  <c r="F555" i="6"/>
  <c r="O555" i="6"/>
  <c r="P555" i="6"/>
  <c r="H555" i="6"/>
  <c r="AN555" i="6"/>
  <c r="O558" i="6"/>
  <c r="AI555" i="6"/>
  <c r="D56" i="7"/>
  <c r="J111" i="6"/>
  <c r="J60" i="7" s="1"/>
  <c r="T566" i="6"/>
  <c r="I99" i="6"/>
  <c r="Q280" i="6"/>
  <c r="F280" i="6"/>
  <c r="F136" i="11"/>
  <c r="D136" i="11"/>
  <c r="K158" i="11"/>
  <c r="F218" i="11"/>
  <c r="R42" i="9"/>
  <c r="O42" i="10"/>
  <c r="Z274" i="10"/>
  <c r="K213" i="10"/>
  <c r="U213" i="10"/>
  <c r="H102" i="9"/>
  <c r="E102" i="9"/>
  <c r="AD262" i="11"/>
  <c r="D265" i="11" s="1" a="1"/>
  <c r="D198" i="11" a="1"/>
  <c r="D201" i="11" s="1"/>
  <c r="R218" i="11"/>
  <c r="H158" i="6"/>
  <c r="AL275" i="11"/>
  <c r="O178" i="10"/>
  <c r="D423" i="6"/>
  <c r="AK220" i="9"/>
  <c r="N220" i="9"/>
  <c r="AF272" i="10"/>
  <c r="AN255" i="9"/>
  <c r="M99" i="6"/>
  <c r="AA275" i="11"/>
  <c r="AA276" i="11" s="1"/>
  <c r="Y378" i="6"/>
  <c r="P273" i="11"/>
  <c r="W134" i="10"/>
  <c r="AS128" i="10" s="1"/>
  <c r="X247" i="10"/>
  <c r="U276" i="11"/>
  <c r="D274" i="10"/>
  <c r="D486" i="6" s="1"/>
  <c r="R275" i="10"/>
  <c r="M102" i="11"/>
  <c r="AP248" i="11"/>
  <c r="AP275" i="11"/>
  <c r="H218" i="11"/>
  <c r="AB274" i="10"/>
  <c r="U220" i="9"/>
  <c r="T213" i="10"/>
  <c r="D294" i="6" a="1"/>
  <c r="N294" i="6" s="1"/>
  <c r="D269" i="9"/>
  <c r="R220" i="9"/>
  <c r="E262" i="11"/>
  <c r="AL566" i="6"/>
  <c r="O218" i="11"/>
  <c r="I175" i="10"/>
  <c r="L175" i="10"/>
  <c r="P175" i="10"/>
  <c r="T175" i="10"/>
  <c r="U175" i="10"/>
  <c r="V175" i="10"/>
  <c r="O175" i="10"/>
  <c r="R175" i="10"/>
  <c r="G175" i="10"/>
  <c r="K175" i="10"/>
  <c r="M175" i="10"/>
  <c r="J175" i="10"/>
  <c r="Q175" i="10"/>
  <c r="Q176" i="10"/>
  <c r="F176" i="10"/>
  <c r="M176" i="10"/>
  <c r="R176" i="10"/>
  <c r="P176" i="10"/>
  <c r="H176" i="10"/>
  <c r="T176" i="10"/>
  <c r="S176" i="10"/>
  <c r="V176" i="10"/>
  <c r="K176" i="10"/>
  <c r="U176" i="10"/>
  <c r="I176" i="10"/>
  <c r="D176" i="10"/>
  <c r="N176" i="10"/>
  <c r="E176" i="10"/>
  <c r="L176" i="10"/>
  <c r="G176" i="10"/>
  <c r="J176" i="10"/>
  <c r="O176" i="10"/>
  <c r="U177" i="10"/>
  <c r="M177" i="10"/>
  <c r="L177" i="10"/>
  <c r="I177" i="10"/>
  <c r="D177" i="10"/>
  <c r="E177" i="10"/>
  <c r="O177" i="10"/>
  <c r="G177" i="10"/>
  <c r="N177" i="10"/>
  <c r="J177" i="10"/>
  <c r="V177" i="10"/>
  <c r="T177" i="10"/>
  <c r="Q177" i="10"/>
  <c r="S177" i="10"/>
  <c r="H177" i="10"/>
  <c r="F175" i="10"/>
  <c r="S175" i="10"/>
  <c r="R177" i="10"/>
  <c r="N175" i="10"/>
  <c r="F177" i="10"/>
  <c r="H175" i="10"/>
  <c r="P177" i="10"/>
  <c r="D175" i="10"/>
  <c r="K177" i="10"/>
  <c r="E175" i="10"/>
  <c r="AD412" i="6"/>
  <c r="AJ412" i="6"/>
  <c r="L179" i="6"/>
  <c r="V111" i="6"/>
  <c r="V60" i="7" s="1"/>
  <c r="Y234" i="6"/>
  <c r="Q220" i="9"/>
  <c r="AP272" i="10"/>
  <c r="AP484" i="6" s="1"/>
  <c r="V490" i="6" s="1"/>
  <c r="AP247" i="10"/>
  <c r="AS61" i="8"/>
  <c r="G62" i="14"/>
  <c r="T42" i="11"/>
  <c r="D567" i="6"/>
  <c r="J437" i="6"/>
  <c r="J261" i="10"/>
  <c r="F200" i="10"/>
  <c r="Q365" i="6"/>
  <c r="AH365" i="6"/>
  <c r="Q200" i="10"/>
  <c r="E200" i="10"/>
  <c r="AF248" i="6"/>
  <c r="AF281" i="9"/>
  <c r="Q262" i="11"/>
  <c r="H111" i="6"/>
  <c r="H60" i="7" s="1"/>
  <c r="S112" i="6"/>
  <c r="X280" i="9"/>
  <c r="X255" i="9"/>
  <c r="L262" i="11"/>
  <c r="H599" i="6"/>
  <c r="V275" i="11"/>
  <c r="M218" i="11"/>
  <c r="AS139" i="6"/>
  <c r="E146" i="6"/>
  <c r="F146" i="6"/>
  <c r="AL280" i="9"/>
  <c r="AL255" i="9"/>
  <c r="S102" i="10"/>
  <c r="M213" i="10"/>
  <c r="N213" i="10"/>
  <c r="N423" i="6"/>
  <c r="Q275" i="10"/>
  <c r="G272" i="10"/>
  <c r="G484" i="6" s="1"/>
  <c r="G247" i="10"/>
  <c r="E599" i="6"/>
  <c r="W275" i="11"/>
  <c r="E158" i="11"/>
  <c r="N269" i="9"/>
  <c r="O206" i="6"/>
  <c r="Q218" i="11"/>
  <c r="AS126" i="6"/>
  <c r="L273" i="11"/>
  <c r="V42" i="11"/>
  <c r="Z275" i="11"/>
  <c r="Z276" i="11" s="1"/>
  <c r="N273" i="11"/>
  <c r="N248" i="11"/>
  <c r="H159" i="10"/>
  <c r="AH423" i="6"/>
  <c r="R178" i="10"/>
  <c r="T83" i="9"/>
  <c r="AG600" i="6"/>
  <c r="AK234" i="6"/>
  <c r="Y220" i="9"/>
  <c r="G83" i="11"/>
  <c r="AI280" i="9"/>
  <c r="AI283" i="9" s="1"/>
  <c r="AI255" i="9"/>
  <c r="P200" i="10"/>
  <c r="AO280" i="9"/>
  <c r="AO283" i="9" s="1"/>
  <c r="AO255" i="9"/>
  <c r="I294" i="6"/>
  <c r="I269" i="9"/>
  <c r="W19" i="11"/>
  <c r="AS13" i="11" s="1"/>
  <c r="S566" i="6"/>
  <c r="AN234" i="6"/>
  <c r="W248" i="11"/>
  <c r="AM220" i="9"/>
  <c r="W60" i="10"/>
  <c r="AS54" i="10" s="1"/>
  <c r="W59" i="10"/>
  <c r="AS53" i="10" s="1"/>
  <c r="H190" i="6"/>
  <c r="N190" i="6"/>
  <c r="R190" i="6"/>
  <c r="Q190" i="6"/>
  <c r="V190" i="6"/>
  <c r="E190" i="6"/>
  <c r="U190" i="6"/>
  <c r="O190" i="6"/>
  <c r="T190" i="6"/>
  <c r="I190" i="6"/>
  <c r="S190" i="6"/>
  <c r="F190" i="6"/>
  <c r="M190" i="6"/>
  <c r="D190" i="6"/>
  <c r="L190" i="6"/>
  <c r="G190" i="6"/>
  <c r="J190" i="6"/>
  <c r="P190" i="6"/>
  <c r="K190" i="6"/>
  <c r="K191" i="6"/>
  <c r="F191" i="6"/>
  <c r="J191" i="6"/>
  <c r="L191" i="6"/>
  <c r="R191" i="6"/>
  <c r="U191" i="6"/>
  <c r="G191" i="6"/>
  <c r="M191" i="6"/>
  <c r="T191" i="6"/>
  <c r="V191" i="6"/>
  <c r="D191" i="6"/>
  <c r="N191" i="6"/>
  <c r="T192" i="6"/>
  <c r="P192" i="6"/>
  <c r="K192" i="6"/>
  <c r="O192" i="6"/>
  <c r="E192" i="6"/>
  <c r="I192" i="6"/>
  <c r="D192" i="6"/>
  <c r="R192" i="6"/>
  <c r="M192" i="6"/>
  <c r="N192" i="6"/>
  <c r="V192" i="6"/>
  <c r="L192" i="6"/>
  <c r="L193" i="6" s="1"/>
  <c r="F192" i="6"/>
  <c r="J192" i="6"/>
  <c r="Q192" i="6"/>
  <c r="T508" i="6"/>
  <c r="F508" i="6"/>
  <c r="O508" i="6"/>
  <c r="Q508" i="6"/>
  <c r="X508" i="6"/>
  <c r="AO508" i="6"/>
  <c r="AP508" i="6"/>
  <c r="Z508" i="6"/>
  <c r="AG508" i="6"/>
  <c r="AL508" i="6"/>
  <c r="Q42" i="11"/>
  <c r="F61" i="6"/>
  <c r="E47" i="7"/>
  <c r="F47" i="7" s="1"/>
  <c r="O83" i="9"/>
  <c r="G99" i="6"/>
  <c r="D223" i="9" a="1"/>
  <c r="G226" i="9" s="1"/>
  <c r="X220" i="9"/>
  <c r="T276" i="11"/>
  <c r="U218" i="11"/>
  <c r="D378" i="6"/>
  <c r="I159" i="10"/>
  <c r="AJ272" i="10"/>
  <c r="K275" i="10"/>
  <c r="I199" i="10"/>
  <c r="F102" i="9"/>
  <c r="Q412" i="6"/>
  <c r="S412" i="6"/>
  <c r="J412" i="6"/>
  <c r="I412" i="6"/>
  <c r="G412" i="6"/>
  <c r="AA412" i="6"/>
  <c r="AP412" i="6"/>
  <c r="AO412" i="6"/>
  <c r="AN412" i="6"/>
  <c r="AC412" i="6"/>
  <c r="D415" i="6" a="1"/>
  <c r="M416" i="6" s="1"/>
  <c r="X412" i="6"/>
  <c r="O179" i="6"/>
  <c r="D179" i="6"/>
  <c r="AS172" i="6"/>
  <c r="I179" i="6"/>
  <c r="E179" i="6"/>
  <c r="S83" i="9"/>
  <c r="AE273" i="11"/>
  <c r="AE276" i="11" s="1"/>
  <c r="P99" i="6"/>
  <c r="S99" i="6"/>
  <c r="V99" i="6"/>
  <c r="S59" i="14"/>
  <c r="G262" i="11"/>
  <c r="Q178" i="10"/>
  <c r="P83" i="9"/>
  <c r="D111" i="6"/>
  <c r="P220" i="9"/>
  <c r="P283" i="9"/>
  <c r="W255" i="9"/>
  <c r="S83" i="11"/>
  <c r="L83" i="11"/>
  <c r="F158" i="11"/>
  <c r="S158" i="11"/>
  <c r="U133" i="11"/>
  <c r="F133" i="11"/>
  <c r="E133" i="11"/>
  <c r="T133" i="11"/>
  <c r="Q133" i="11"/>
  <c r="S133" i="11"/>
  <c r="R133" i="11"/>
  <c r="H133" i="11"/>
  <c r="L133" i="11"/>
  <c r="N133" i="11"/>
  <c r="J133" i="11"/>
  <c r="I133" i="11"/>
  <c r="O133" i="11"/>
  <c r="P133" i="11"/>
  <c r="V133" i="11"/>
  <c r="K133" i="11"/>
  <c r="M133" i="11"/>
  <c r="D133" i="11"/>
  <c r="G133" i="11"/>
  <c r="T134" i="11"/>
  <c r="S134" i="11"/>
  <c r="R134" i="11"/>
  <c r="E134" i="11"/>
  <c r="Q134" i="11"/>
  <c r="J134" i="11"/>
  <c r="K134" i="11"/>
  <c r="U134" i="11"/>
  <c r="G134" i="11"/>
  <c r="M134" i="11"/>
  <c r="P134" i="11"/>
  <c r="F134" i="11"/>
  <c r="H134" i="11"/>
  <c r="N134" i="11"/>
  <c r="V134" i="11"/>
  <c r="T135" i="11"/>
  <c r="E135" i="11"/>
  <c r="L135" i="11"/>
  <c r="Q135" i="11"/>
  <c r="D135" i="11"/>
  <c r="J135" i="11"/>
  <c r="M135" i="11"/>
  <c r="S135" i="11"/>
  <c r="U135" i="11"/>
  <c r="G135" i="11"/>
  <c r="V135" i="11"/>
  <c r="H135" i="11"/>
  <c r="N135" i="11"/>
  <c r="I135" i="11"/>
  <c r="K135" i="11"/>
  <c r="D134" i="11"/>
  <c r="L134" i="11"/>
  <c r="F135" i="11"/>
  <c r="O135" i="11"/>
  <c r="O134" i="11"/>
  <c r="R135" i="11"/>
  <c r="I134" i="11"/>
  <c r="P135" i="11"/>
  <c r="I599" i="6"/>
  <c r="AD275" i="11"/>
  <c r="AD276" i="11" s="1"/>
  <c r="AB247" i="10"/>
  <c r="W95" i="8"/>
  <c r="AS89" i="8" s="1"/>
  <c r="Q456" i="6"/>
  <c r="R273" i="11"/>
  <c r="R248" i="11"/>
  <c r="D269" i="6"/>
  <c r="O201" i="6"/>
  <c r="L599" i="6"/>
  <c r="R158" i="11"/>
  <c r="D613" i="6" a="1"/>
  <c r="T613" i="6" s="1"/>
  <c r="AI218" i="11"/>
  <c r="G599" i="6"/>
  <c r="V159" i="10"/>
  <c r="H423" i="6"/>
  <c r="S220" i="9"/>
  <c r="E179" i="11"/>
  <c r="AL272" i="10"/>
  <c r="AL247" i="10"/>
  <c r="D365" i="6"/>
  <c r="R206" i="6"/>
  <c r="S200" i="10"/>
  <c r="U102" i="9"/>
  <c r="AO273" i="11"/>
  <c r="AO276" i="11" s="1"/>
  <c r="L99" i="6"/>
  <c r="V365" i="6"/>
  <c r="P365" i="6"/>
  <c r="L365" i="6"/>
  <c r="T365" i="6"/>
  <c r="U365" i="6"/>
  <c r="E365" i="6"/>
  <c r="AP365" i="6"/>
  <c r="AK365" i="6"/>
  <c r="AJ365" i="6"/>
  <c r="D368" i="6" a="1"/>
  <c r="J369" i="6" s="1"/>
  <c r="X365" i="6"/>
  <c r="AL365" i="6"/>
  <c r="AL213" i="10"/>
  <c r="T200" i="10"/>
  <c r="P111" i="6"/>
  <c r="P60" i="7" s="1"/>
  <c r="S179" i="11"/>
  <c r="V39" i="9"/>
  <c r="L39" i="9"/>
  <c r="H39" i="9"/>
  <c r="N39" i="9"/>
  <c r="O39" i="9"/>
  <c r="E39" i="9"/>
  <c r="U39" i="9"/>
  <c r="G39" i="9"/>
  <c r="F39" i="9"/>
  <c r="K39" i="9"/>
  <c r="M39" i="9"/>
  <c r="Q39" i="9"/>
  <c r="P39" i="9"/>
  <c r="T39" i="9"/>
  <c r="R39" i="9"/>
  <c r="J39" i="9"/>
  <c r="S39" i="9"/>
  <c r="I39" i="9"/>
  <c r="D39" i="9"/>
  <c r="I40" i="9"/>
  <c r="N40" i="9"/>
  <c r="F40" i="9"/>
  <c r="U40" i="9"/>
  <c r="R40" i="9"/>
  <c r="V40" i="9"/>
  <c r="T40" i="9"/>
  <c r="H40" i="9"/>
  <c r="O40" i="9"/>
  <c r="K40" i="9"/>
  <c r="E40" i="9"/>
  <c r="J40" i="9"/>
  <c r="P40" i="9"/>
  <c r="G40" i="9"/>
  <c r="Q40" i="9"/>
  <c r="I41" i="9"/>
  <c r="O41" i="9"/>
  <c r="D41" i="9"/>
  <c r="R41" i="9"/>
  <c r="T41" i="9"/>
  <c r="U41" i="9"/>
  <c r="S41" i="9"/>
  <c r="N41" i="9"/>
  <c r="P41" i="9"/>
  <c r="L41" i="9"/>
  <c r="M41" i="9"/>
  <c r="F41" i="9"/>
  <c r="K41" i="9"/>
  <c r="V41" i="9"/>
  <c r="G41" i="9"/>
  <c r="J41" i="9"/>
  <c r="E41" i="9"/>
  <c r="H41" i="9"/>
  <c r="Q41" i="9"/>
  <c r="S40" i="9"/>
  <c r="M40" i="9"/>
  <c r="D40" i="9"/>
  <c r="L40" i="9"/>
  <c r="AG313" i="6"/>
  <c r="U83" i="11"/>
  <c r="H201" i="6"/>
  <c r="AM201" i="6"/>
  <c r="W201" i="6"/>
  <c r="J205" i="6"/>
  <c r="K205" i="6"/>
  <c r="O205" i="6"/>
  <c r="G205" i="6"/>
  <c r="N205" i="6"/>
  <c r="AN201" i="6"/>
  <c r="AJ201" i="6"/>
  <c r="D201" i="6"/>
  <c r="E613" i="6"/>
  <c r="E218" i="11"/>
  <c r="H276" i="11"/>
  <c r="E83" i="9"/>
  <c r="U313" i="6"/>
  <c r="S456" i="6"/>
  <c r="V200" i="10"/>
  <c r="AK280" i="9"/>
  <c r="M220" i="9"/>
  <c r="O42" i="11"/>
  <c r="F179" i="11"/>
  <c r="W222" i="6"/>
  <c r="G222" i="6"/>
  <c r="AF222" i="6"/>
  <c r="AM222" i="6"/>
  <c r="D225" i="6" a="1"/>
  <c r="M226" i="6" s="1"/>
  <c r="X222" i="6"/>
  <c r="AO222" i="6"/>
  <c r="Y222" i="6"/>
  <c r="AN313" i="6"/>
  <c r="T178" i="10"/>
  <c r="AO457" i="6"/>
  <c r="J269" i="6"/>
  <c r="S269" i="6"/>
  <c r="G269" i="6"/>
  <c r="K269" i="6"/>
  <c r="H269" i="6"/>
  <c r="J273" i="6"/>
  <c r="AL269" i="6"/>
  <c r="AI269" i="6"/>
  <c r="G272" i="6"/>
  <c r="AA269" i="6"/>
  <c r="AB269" i="6"/>
  <c r="P142" i="8"/>
  <c r="H142" i="8"/>
  <c r="V142" i="8"/>
  <c r="L213" i="10"/>
  <c r="V213" i="10"/>
  <c r="E423" i="6"/>
  <c r="I555" i="6"/>
  <c r="T555" i="6"/>
  <c r="E555" i="6"/>
  <c r="S555" i="6"/>
  <c r="F559" i="6"/>
  <c r="AA555" i="6"/>
  <c r="D555" i="6"/>
  <c r="AM555" i="6"/>
  <c r="AF555" i="6"/>
  <c r="AK555" i="6"/>
  <c r="J558" i="6"/>
  <c r="AD555" i="6"/>
  <c r="I111" i="6"/>
  <c r="I60" i="7" s="1"/>
  <c r="I179" i="11"/>
  <c r="P313" i="6"/>
  <c r="V102" i="10"/>
  <c r="W313" i="6"/>
  <c r="J42" i="9"/>
  <c r="S136" i="11"/>
  <c r="M42" i="11"/>
  <c r="G106" i="14"/>
  <c r="S106" i="14" s="1"/>
  <c r="T136" i="11"/>
  <c r="AE218" i="11"/>
  <c r="U159" i="10"/>
  <c r="V178" i="10"/>
  <c r="K423" i="6"/>
  <c r="AB313" i="6"/>
  <c r="Y313" i="6"/>
  <c r="Q83" i="9"/>
  <c r="R599" i="6"/>
  <c r="U255" i="9"/>
  <c r="AD280" i="6"/>
  <c r="Y314" i="6"/>
  <c r="I280" i="9"/>
  <c r="G613" i="6"/>
  <c r="G218" i="11"/>
  <c r="D158" i="6"/>
  <c r="O136" i="11"/>
  <c r="S42" i="11"/>
  <c r="AO247" i="10"/>
  <c r="AO274" i="10"/>
  <c r="AO486" i="6" s="1"/>
  <c r="U492" i="6" s="1"/>
  <c r="K566" i="6"/>
  <c r="AN283" i="9"/>
  <c r="W18" i="10"/>
  <c r="AS12" i="10" s="1"/>
  <c r="F159" i="6"/>
  <c r="D580" i="6" a="1"/>
  <c r="L580" i="6" s="1"/>
  <c r="K280" i="9"/>
  <c r="D508" i="6"/>
  <c r="W183" i="9"/>
  <c r="AS177" i="9" s="1"/>
  <c r="T283" i="9"/>
  <c r="P275" i="10"/>
  <c r="AH273" i="11"/>
  <c r="AH276" i="11" s="1"/>
  <c r="AH248" i="11"/>
  <c r="D251" i="11" s="1" a="1"/>
  <c r="K159" i="10"/>
  <c r="L102" i="9"/>
  <c r="AJ248" i="11"/>
  <c r="AJ275" i="11"/>
  <c r="N102" i="9"/>
  <c r="H213" i="10"/>
  <c r="Q213" i="10"/>
  <c r="K200" i="10"/>
  <c r="E197" i="10"/>
  <c r="Q110" i="6"/>
  <c r="R110" i="6"/>
  <c r="V110" i="6"/>
  <c r="L110" i="6"/>
  <c r="L59" i="7" s="1"/>
  <c r="K110" i="6"/>
  <c r="K59" i="7" s="1"/>
  <c r="O110" i="6"/>
  <c r="O59" i="7" s="1"/>
  <c r="J110" i="6"/>
  <c r="J59" i="7" s="1"/>
  <c r="E110" i="6"/>
  <c r="E59" i="7" s="1"/>
  <c r="P110" i="6"/>
  <c r="P59" i="7" s="1"/>
  <c r="M110" i="6"/>
  <c r="I110" i="6"/>
  <c r="T110" i="6"/>
  <c r="T59" i="7" s="1"/>
  <c r="U110" i="6"/>
  <c r="U59" i="7" s="1"/>
  <c r="H110" i="6"/>
  <c r="N110" i="6"/>
  <c r="N59" i="7" s="1"/>
  <c r="D110" i="6"/>
  <c r="F110" i="6"/>
  <c r="F59" i="7" s="1"/>
  <c r="G110" i="6"/>
  <c r="G59" i="7" s="1"/>
  <c r="S110" i="6"/>
  <c r="S59" i="7" s="1"/>
  <c r="M111" i="6"/>
  <c r="M60" i="7" s="1"/>
  <c r="T111" i="6"/>
  <c r="T60" i="7" s="1"/>
  <c r="K111" i="6"/>
  <c r="K60" i="7" s="1"/>
  <c r="N112" i="6"/>
  <c r="R112" i="6"/>
  <c r="R61" i="7" s="1"/>
  <c r="E112" i="6"/>
  <c r="H112" i="6"/>
  <c r="H61" i="7" s="1"/>
  <c r="M112" i="6"/>
  <c r="M61" i="7" s="1"/>
  <c r="I112" i="6"/>
  <c r="I61" i="7" s="1"/>
  <c r="Q112" i="6"/>
  <c r="Q61" i="7" s="1"/>
  <c r="G111" i="6"/>
  <c r="G60" i="7" s="1"/>
  <c r="O112" i="6"/>
  <c r="K580" i="6"/>
  <c r="K262" i="11"/>
  <c r="W599" i="6"/>
  <c r="AM599" i="6"/>
  <c r="AN599" i="6"/>
  <c r="AJ599" i="6"/>
  <c r="AD599" i="6"/>
  <c r="AK599" i="6"/>
  <c r="AP599" i="6"/>
  <c r="AB599" i="6"/>
  <c r="V599" i="6"/>
  <c r="AE599" i="6"/>
  <c r="AC599" i="6"/>
  <c r="AF599" i="6"/>
  <c r="AA599" i="6"/>
  <c r="AL599" i="6"/>
  <c r="AI599" i="6"/>
  <c r="AG599" i="6"/>
  <c r="AH599" i="6"/>
  <c r="Y599" i="6"/>
  <c r="Z599" i="6"/>
  <c r="AO599" i="6"/>
  <c r="X599" i="6"/>
  <c r="D599" i="6"/>
  <c r="AP600" i="6"/>
  <c r="AO600" i="6"/>
  <c r="AB600" i="6"/>
  <c r="AM600" i="6"/>
  <c r="AJ600" i="6"/>
  <c r="Z600" i="6"/>
  <c r="AA600" i="6"/>
  <c r="Y600" i="6"/>
  <c r="AK600" i="6"/>
  <c r="V600" i="6"/>
  <c r="AI600" i="6"/>
  <c r="W600" i="6"/>
  <c r="AH600" i="6"/>
  <c r="D600" i="6"/>
  <c r="AE600" i="6"/>
  <c r="AD600" i="6"/>
  <c r="AF600" i="6"/>
  <c r="X600" i="6"/>
  <c r="X601" i="6"/>
  <c r="W601" i="6"/>
  <c r="V601" i="6"/>
  <c r="Z601" i="6"/>
  <c r="Y601" i="6"/>
  <c r="AG601" i="6"/>
  <c r="AJ601" i="6"/>
  <c r="AA601" i="6"/>
  <c r="AL601" i="6"/>
  <c r="AB601" i="6"/>
  <c r="AC601" i="6"/>
  <c r="AN601" i="6"/>
  <c r="AE601" i="6"/>
  <c r="AI601" i="6"/>
  <c r="AK601" i="6"/>
  <c r="AH601" i="6"/>
  <c r="AO601" i="6"/>
  <c r="AF601" i="6"/>
  <c r="AM601" i="6"/>
  <c r="AP601" i="6"/>
  <c r="AD601" i="6"/>
  <c r="G600" i="6"/>
  <c r="L600" i="6"/>
  <c r="J601" i="6"/>
  <c r="U601" i="6"/>
  <c r="J600" i="6"/>
  <c r="S600" i="6"/>
  <c r="P601" i="6"/>
  <c r="T600" i="6"/>
  <c r="M600" i="6"/>
  <c r="Q601" i="6"/>
  <c r="L601" i="6"/>
  <c r="H601" i="6"/>
  <c r="R600" i="6"/>
  <c r="AN600" i="6"/>
  <c r="F601" i="6"/>
  <c r="E601" i="6"/>
  <c r="N601" i="6"/>
  <c r="T601" i="6"/>
  <c r="K601" i="6"/>
  <c r="R601" i="6"/>
  <c r="I601" i="6"/>
  <c r="F600" i="6"/>
  <c r="O601" i="6"/>
  <c r="AL600" i="6"/>
  <c r="N600" i="6"/>
  <c r="Q600" i="6"/>
  <c r="I600" i="6"/>
  <c r="U600" i="6"/>
  <c r="H600" i="6"/>
  <c r="P600" i="6"/>
  <c r="M601" i="6"/>
  <c r="K600" i="6"/>
  <c r="E600" i="6"/>
  <c r="S601" i="6"/>
  <c r="G601" i="6"/>
  <c r="O600" i="6"/>
  <c r="L158" i="11"/>
  <c r="E178" i="10"/>
  <c r="I273" i="11"/>
  <c r="I248" i="11"/>
  <c r="V615" i="6"/>
  <c r="P158" i="11"/>
  <c r="L146" i="6"/>
  <c r="V146" i="6"/>
  <c r="G294" i="6"/>
  <c r="G269" i="9"/>
  <c r="U283" i="9"/>
  <c r="F102" i="10"/>
  <c r="L159" i="10"/>
  <c r="O220" i="9"/>
  <c r="N566" i="6"/>
  <c r="W615" i="6"/>
  <c r="V102" i="9"/>
  <c r="I102" i="11"/>
  <c r="AJ615" i="6"/>
  <c r="AG275" i="11"/>
  <c r="W114" i="8"/>
  <c r="AS108" i="8" s="1"/>
  <c r="D159" i="10"/>
  <c r="D200" i="10"/>
  <c r="L178" i="10"/>
  <c r="F566" i="6"/>
  <c r="E280" i="9"/>
  <c r="E255" i="9"/>
  <c r="K102" i="9"/>
  <c r="D390" i="6" a="1"/>
  <c r="X392" i="6" s="1"/>
  <c r="D272" i="10"/>
  <c r="D484" i="6" s="1"/>
  <c r="D247" i="10"/>
  <c r="D470" i="6" a="1"/>
  <c r="U470" i="6" s="1"/>
  <c r="D213" i="10"/>
  <c r="E213" i="10"/>
  <c r="D261" i="10"/>
  <c r="H275" i="10"/>
  <c r="W17" i="11"/>
  <c r="AS11" i="11" s="1"/>
  <c r="E42" i="11"/>
  <c r="H294" i="6"/>
  <c r="H269" i="9"/>
  <c r="F42" i="11"/>
  <c r="T99" i="6"/>
  <c r="T159" i="10"/>
  <c r="R226" i="9"/>
  <c r="W273" i="11"/>
  <c r="D204" i="9" a="1"/>
  <c r="S207" i="9" s="1"/>
  <c r="L111" i="6"/>
  <c r="L60" i="7" s="1"/>
  <c r="R201" i="11"/>
  <c r="J283" i="9"/>
  <c r="V508" i="6"/>
  <c r="I508" i="6"/>
  <c r="G508" i="6"/>
  <c r="J508" i="6"/>
  <c r="AF508" i="6"/>
  <c r="AI508" i="6"/>
  <c r="AC508" i="6"/>
  <c r="AM508" i="6"/>
  <c r="N613" i="6"/>
  <c r="N218" i="11"/>
  <c r="AJ213" i="10"/>
  <c r="D163" i="9" a="1"/>
  <c r="U166" i="9" s="1"/>
  <c r="L566" i="6"/>
  <c r="H158" i="11"/>
  <c r="U599" i="6"/>
  <c r="AC213" i="10"/>
  <c r="E220" i="9"/>
  <c r="J213" i="10"/>
  <c r="F412" i="6"/>
  <c r="O416" i="6"/>
  <c r="I416" i="6"/>
  <c r="U416" i="6"/>
  <c r="AI412" i="6"/>
  <c r="D412" i="6"/>
  <c r="AK412" i="6"/>
  <c r="AL412" i="6"/>
  <c r="Q179" i="6"/>
  <c r="N179" i="6"/>
  <c r="S179" i="6"/>
  <c r="D327" i="6" a="1"/>
  <c r="K327" i="6" s="1"/>
  <c r="D220" i="9"/>
  <c r="U275" i="10"/>
  <c r="F99" i="6"/>
  <c r="O99" i="6"/>
  <c r="AS90" i="6"/>
  <c r="AH280" i="9"/>
  <c r="AH283" i="9" s="1"/>
  <c r="AH255" i="9"/>
  <c r="AE615" i="6"/>
  <c r="N102" i="11"/>
  <c r="R111" i="6"/>
  <c r="R60" i="7" s="1"/>
  <c r="D601" i="6"/>
  <c r="D568" i="6"/>
  <c r="G566" i="6"/>
  <c r="D102" i="9"/>
  <c r="O272" i="10"/>
  <c r="O484" i="6" s="1"/>
  <c r="O247" i="10"/>
  <c r="P102" i="9"/>
  <c r="D533" i="6" a="1"/>
  <c r="Z535" i="6" s="1"/>
  <c r="D273" i="11"/>
  <c r="D248" i="11"/>
  <c r="R102" i="9"/>
  <c r="M423" i="6"/>
  <c r="S280" i="9"/>
  <c r="S255" i="9"/>
  <c r="T112" i="6"/>
  <c r="J42" i="11"/>
  <c r="M226" i="9"/>
  <c r="T201" i="11"/>
  <c r="L42" i="11"/>
  <c r="I42" i="11"/>
  <c r="K273" i="11"/>
  <c r="R519" i="6"/>
  <c r="T519" i="6"/>
  <c r="F519" i="6"/>
  <c r="E519" i="6"/>
  <c r="O519" i="6"/>
  <c r="G519" i="6"/>
  <c r="N519" i="6"/>
  <c r="Q519" i="6"/>
  <c r="L519" i="6"/>
  <c r="S519" i="6"/>
  <c r="I519" i="6"/>
  <c r="U519" i="6"/>
  <c r="P519" i="6"/>
  <c r="H519" i="6"/>
  <c r="K519" i="6"/>
  <c r="M519" i="6"/>
  <c r="J519" i="6"/>
  <c r="AH519" i="6"/>
  <c r="AI519" i="6"/>
  <c r="Y519" i="6"/>
  <c r="AB519" i="6"/>
  <c r="Z519" i="6"/>
  <c r="AK519" i="6"/>
  <c r="AF519" i="6"/>
  <c r="AO519" i="6"/>
  <c r="X519" i="6"/>
  <c r="AC519" i="6"/>
  <c r="AA519" i="6"/>
  <c r="AD519" i="6"/>
  <c r="AG519" i="6"/>
  <c r="AE519" i="6"/>
  <c r="AJ519" i="6"/>
  <c r="AM519" i="6"/>
  <c r="V519" i="6"/>
  <c r="AL519" i="6"/>
  <c r="AP519" i="6"/>
  <c r="W519" i="6"/>
  <c r="AN519" i="6"/>
  <c r="M520" i="6"/>
  <c r="K520" i="6"/>
  <c r="Y520" i="6"/>
  <c r="AD520" i="6"/>
  <c r="V520" i="6"/>
  <c r="AP520" i="6"/>
  <c r="AE520" i="6"/>
  <c r="AA520" i="6"/>
  <c r="Z520" i="6"/>
  <c r="AK520" i="6"/>
  <c r="AL520" i="6"/>
  <c r="AN520" i="6"/>
  <c r="W520" i="6"/>
  <c r="AO520" i="6"/>
  <c r="AJ520" i="6"/>
  <c r="AG520" i="6"/>
  <c r="AM520" i="6"/>
  <c r="AH520" i="6"/>
  <c r="AB520" i="6"/>
  <c r="AF520" i="6"/>
  <c r="D520" i="6"/>
  <c r="S521" i="6"/>
  <c r="M521" i="6"/>
  <c r="Y521" i="6"/>
  <c r="AK521" i="6"/>
  <c r="U521" i="6"/>
  <c r="P521" i="6"/>
  <c r="F521" i="6"/>
  <c r="O521" i="6"/>
  <c r="D521" i="6"/>
  <c r="AO521" i="6"/>
  <c r="AM521" i="6"/>
  <c r="Q521" i="6"/>
  <c r="R521" i="6"/>
  <c r="G521" i="6"/>
  <c r="X521" i="6"/>
  <c r="AA521" i="6"/>
  <c r="AP521" i="6"/>
  <c r="AI521" i="6"/>
  <c r="AE521" i="6"/>
  <c r="AD521" i="6"/>
  <c r="AH521" i="6"/>
  <c r="Z521" i="6"/>
  <c r="AC521" i="6"/>
  <c r="AJ521" i="6"/>
  <c r="AB521" i="6"/>
  <c r="L521" i="6"/>
  <c r="J521" i="6"/>
  <c r="H521" i="6"/>
  <c r="U520" i="6"/>
  <c r="J520" i="6"/>
  <c r="I521" i="6"/>
  <c r="I520" i="6"/>
  <c r="P520" i="6"/>
  <c r="T520" i="6"/>
  <c r="AF521" i="6"/>
  <c r="K521" i="6"/>
  <c r="S520" i="6"/>
  <c r="T521" i="6"/>
  <c r="R520" i="6"/>
  <c r="E521" i="6"/>
  <c r="E520" i="6"/>
  <c r="F520" i="6"/>
  <c r="O520" i="6"/>
  <c r="N520" i="6"/>
  <c r="N521" i="6"/>
  <c r="Q520" i="6"/>
  <c r="G520" i="6"/>
  <c r="H520" i="6"/>
  <c r="L520" i="6"/>
  <c r="U158" i="11"/>
  <c r="S213" i="10"/>
  <c r="G423" i="6"/>
  <c r="P206" i="6"/>
  <c r="F166" i="9"/>
  <c r="M280" i="9"/>
  <c r="M255" i="9"/>
  <c r="H61" i="6"/>
  <c r="I61" i="6" s="1"/>
  <c r="Q83" i="11"/>
  <c r="O102" i="9"/>
  <c r="M206" i="6"/>
  <c r="H199" i="10"/>
  <c r="AM423" i="6"/>
  <c r="G42" i="11"/>
  <c r="P566" i="6"/>
  <c r="R283" i="9"/>
  <c r="Q273" i="11"/>
  <c r="R365" i="6"/>
  <c r="J365" i="6"/>
  <c r="K365" i="6"/>
  <c r="O365" i="6"/>
  <c r="F369" i="6"/>
  <c r="S369" i="6"/>
  <c r="AI365" i="6"/>
  <c r="AO365" i="6"/>
  <c r="Y365" i="6"/>
  <c r="AG365" i="6"/>
  <c r="AK275" i="10"/>
  <c r="O226" i="9"/>
  <c r="P112" i="6"/>
  <c r="J220" i="9"/>
  <c r="K83" i="11"/>
  <c r="U206" i="6"/>
  <c r="P205" i="6"/>
  <c r="F205" i="6"/>
  <c r="H205" i="6"/>
  <c r="I205" i="6"/>
  <c r="AK201" i="6"/>
  <c r="AF201" i="6"/>
  <c r="AF218" i="11"/>
  <c r="R83" i="11"/>
  <c r="AF255" i="9"/>
  <c r="W128" i="8"/>
  <c r="AS122" i="8" s="1"/>
  <c r="AS91" i="6"/>
  <c r="AA377" i="6"/>
  <c r="J423" i="6"/>
  <c r="V222" i="6"/>
  <c r="I222" i="6"/>
  <c r="H222" i="6"/>
  <c r="L226" i="6"/>
  <c r="G226" i="6"/>
  <c r="AK222" i="6"/>
  <c r="AN222" i="6"/>
  <c r="AE222" i="6"/>
  <c r="AH222" i="6"/>
  <c r="AI280" i="6"/>
  <c r="AB280" i="6"/>
  <c r="Z280" i="6"/>
  <c r="AG280" i="6"/>
  <c r="AF280" i="6"/>
  <c r="AK280" i="6"/>
  <c r="AO280" i="6"/>
  <c r="AC280" i="6"/>
  <c r="Y280" i="6"/>
  <c r="V280" i="6"/>
  <c r="W280" i="6"/>
  <c r="AA280" i="6"/>
  <c r="AE280" i="6"/>
  <c r="AM280" i="6"/>
  <c r="X280" i="6"/>
  <c r="AL280" i="6"/>
  <c r="AP280" i="6"/>
  <c r="AJ280" i="6"/>
  <c r="AH280" i="6"/>
  <c r="D280" i="6"/>
  <c r="AO281" i="6"/>
  <c r="AE281" i="6"/>
  <c r="AL281" i="6"/>
  <c r="AN281" i="6"/>
  <c r="AC281" i="6"/>
  <c r="W281" i="6"/>
  <c r="AA281" i="6"/>
  <c r="AD281" i="6"/>
  <c r="AB281" i="6"/>
  <c r="AG281" i="6"/>
  <c r="Y281" i="6"/>
  <c r="X281" i="6"/>
  <c r="V281" i="6"/>
  <c r="AI281" i="6"/>
  <c r="AH281" i="6"/>
  <c r="AJ281" i="6"/>
  <c r="AK281" i="6"/>
  <c r="AP281" i="6"/>
  <c r="AF281" i="6"/>
  <c r="Z281" i="6"/>
  <c r="AM281" i="6"/>
  <c r="D281" i="6"/>
  <c r="AC282" i="6"/>
  <c r="Z282" i="6"/>
  <c r="AF282" i="6"/>
  <c r="AH282" i="6"/>
  <c r="AO282" i="6"/>
  <c r="V282" i="6"/>
  <c r="AB282" i="6"/>
  <c r="W282" i="6"/>
  <c r="AN282" i="6"/>
  <c r="AK282" i="6"/>
  <c r="AA282" i="6"/>
  <c r="Y282" i="6"/>
  <c r="AI282" i="6"/>
  <c r="D282" i="6"/>
  <c r="AG282" i="6"/>
  <c r="AL282" i="6"/>
  <c r="X282" i="6"/>
  <c r="AP282" i="6"/>
  <c r="AD282" i="6"/>
  <c r="AM282" i="6"/>
  <c r="AE282" i="6"/>
  <c r="S282" i="6"/>
  <c r="N282" i="6"/>
  <c r="M281" i="6"/>
  <c r="I282" i="6"/>
  <c r="Q282" i="6"/>
  <c r="K281" i="6"/>
  <c r="S281" i="6"/>
  <c r="E281" i="6"/>
  <c r="T282" i="6"/>
  <c r="O281" i="6"/>
  <c r="R281" i="6"/>
  <c r="J281" i="6"/>
  <c r="G281" i="6"/>
  <c r="O282" i="6"/>
  <c r="N281" i="6"/>
  <c r="E282" i="6"/>
  <c r="E283" i="6" s="1"/>
  <c r="R282" i="6"/>
  <c r="I281" i="6"/>
  <c r="G282" i="6"/>
  <c r="H281" i="6"/>
  <c r="T281" i="6"/>
  <c r="L282" i="6"/>
  <c r="F281" i="6"/>
  <c r="P281" i="6"/>
  <c r="U282" i="6"/>
  <c r="M282" i="6"/>
  <c r="U281" i="6"/>
  <c r="K282" i="6"/>
  <c r="P282" i="6"/>
  <c r="F282" i="6"/>
  <c r="H282" i="6"/>
  <c r="J282" i="6"/>
  <c r="J283" i="6" s="1"/>
  <c r="Q281" i="6"/>
  <c r="L281" i="6"/>
  <c r="W456" i="6"/>
  <c r="D456" i="6"/>
  <c r="AI456" i="6"/>
  <c r="Y456" i="6"/>
  <c r="AM456" i="6"/>
  <c r="AG456" i="6"/>
  <c r="AP456" i="6"/>
  <c r="AC456" i="6"/>
  <c r="AF456" i="6"/>
  <c r="AB456" i="6"/>
  <c r="X456" i="6"/>
  <c r="AE456" i="6"/>
  <c r="AN456" i="6"/>
  <c r="AO456" i="6"/>
  <c r="AH456" i="6"/>
  <c r="AD456" i="6"/>
  <c r="V456" i="6"/>
  <c r="AJ456" i="6"/>
  <c r="AL456" i="6"/>
  <c r="AK456" i="6"/>
  <c r="AA456" i="6"/>
  <c r="Z456" i="6"/>
  <c r="W457" i="6"/>
  <c r="Z457" i="6"/>
  <c r="X457" i="6"/>
  <c r="AA457" i="6"/>
  <c r="AF457" i="6"/>
  <c r="AH457" i="6"/>
  <c r="AL457" i="6"/>
  <c r="AB457" i="6"/>
  <c r="AD457" i="6"/>
  <c r="AI457" i="6"/>
  <c r="V457" i="6"/>
  <c r="AN457" i="6"/>
  <c r="AG457" i="6"/>
  <c r="Y457" i="6"/>
  <c r="AJ457" i="6"/>
  <c r="D457" i="6"/>
  <c r="AC457" i="6"/>
  <c r="AO458" i="6"/>
  <c r="D458" i="6"/>
  <c r="W458" i="6"/>
  <c r="AP458" i="6"/>
  <c r="AM458" i="6"/>
  <c r="AL458" i="6"/>
  <c r="V458" i="6"/>
  <c r="AF458" i="6"/>
  <c r="AN458" i="6"/>
  <c r="AB458" i="6"/>
  <c r="AH458" i="6"/>
  <c r="AK458" i="6"/>
  <c r="AG458" i="6"/>
  <c r="AA458" i="6"/>
  <c r="Z458" i="6"/>
  <c r="X458" i="6"/>
  <c r="Y458" i="6"/>
  <c r="AI458" i="6"/>
  <c r="AE458" i="6"/>
  <c r="AC458" i="6"/>
  <c r="AD458" i="6"/>
  <c r="AJ458" i="6"/>
  <c r="G458" i="6"/>
  <c r="O458" i="6"/>
  <c r="N457" i="6"/>
  <c r="I458" i="6"/>
  <c r="T458" i="6"/>
  <c r="F457" i="6"/>
  <c r="J458" i="6"/>
  <c r="P457" i="6"/>
  <c r="J457" i="6"/>
  <c r="U457" i="6"/>
  <c r="Q458" i="6"/>
  <c r="L458" i="6"/>
  <c r="R458" i="6"/>
  <c r="K457" i="6"/>
  <c r="O457" i="6"/>
  <c r="H458" i="6"/>
  <c r="S458" i="6"/>
  <c r="T457" i="6"/>
  <c r="S457" i="6"/>
  <c r="M457" i="6"/>
  <c r="E457" i="6"/>
  <c r="I457" i="6"/>
  <c r="Q457" i="6"/>
  <c r="N458" i="6"/>
  <c r="H457" i="6"/>
  <c r="E458" i="6"/>
  <c r="F458" i="6"/>
  <c r="P458" i="6"/>
  <c r="P459" i="6" s="1"/>
  <c r="M458" i="6"/>
  <c r="G457" i="6"/>
  <c r="L457" i="6"/>
  <c r="R457" i="6"/>
  <c r="K458" i="6"/>
  <c r="U458" i="6"/>
  <c r="U459" i="6" s="1"/>
  <c r="AD274" i="10"/>
  <c r="AD486" i="6" s="1"/>
  <c r="J492" i="6" s="1"/>
  <c r="W269" i="6"/>
  <c r="R269" i="6"/>
  <c r="L269" i="6"/>
  <c r="R273" i="6"/>
  <c r="G273" i="6"/>
  <c r="AF269" i="6"/>
  <c r="AO269" i="6"/>
  <c r="J142" i="8"/>
  <c r="K142" i="8"/>
  <c r="T142" i="8"/>
  <c r="W139" i="8"/>
  <c r="AS133" i="8" s="1"/>
  <c r="U42" i="11"/>
  <c r="AI615" i="6"/>
  <c r="AG377" i="6"/>
  <c r="G159" i="10"/>
  <c r="H200" i="10"/>
  <c r="V555" i="6"/>
  <c r="U555" i="6"/>
  <c r="M555" i="6"/>
  <c r="K555" i="6"/>
  <c r="J559" i="6"/>
  <c r="AC555" i="6"/>
  <c r="Z555" i="6"/>
  <c r="AL555" i="6"/>
  <c r="U111" i="6"/>
  <c r="U60" i="7" s="1"/>
  <c r="U112" i="6"/>
  <c r="W20" i="10"/>
  <c r="AS14" i="10" s="1"/>
  <c r="D158" i="11"/>
  <c r="I158" i="11"/>
  <c r="W218" i="11"/>
  <c r="J613" i="6"/>
  <c r="J218" i="11"/>
  <c r="Q437" i="6"/>
  <c r="Q261" i="10"/>
  <c r="O213" i="10"/>
  <c r="Q102" i="9"/>
  <c r="N83" i="9"/>
  <c r="AS171" i="6"/>
  <c r="K226" i="9"/>
  <c r="T179" i="11"/>
  <c r="H566" i="6"/>
  <c r="F276" i="11"/>
  <c r="I613" i="6"/>
  <c r="I218" i="11"/>
  <c r="S102" i="9"/>
  <c r="J157" i="6"/>
  <c r="R157" i="6"/>
  <c r="O157" i="6"/>
  <c r="K157" i="6"/>
  <c r="S157" i="6"/>
  <c r="V157" i="6"/>
  <c r="N157" i="6"/>
  <c r="F157" i="6"/>
  <c r="G157" i="6"/>
  <c r="G160" i="6" s="1"/>
  <c r="P157" i="6"/>
  <c r="H157" i="6"/>
  <c r="I157" i="6"/>
  <c r="Q157" i="6"/>
  <c r="E157" i="6"/>
  <c r="L157" i="6"/>
  <c r="T157" i="6"/>
  <c r="T160" i="6" s="1"/>
  <c r="U157" i="6"/>
  <c r="M157" i="6"/>
  <c r="D157" i="6"/>
  <c r="V158" i="6"/>
  <c r="Q159" i="6"/>
  <c r="Q160" i="6" s="1"/>
  <c r="L159" i="6"/>
  <c r="M159" i="6"/>
  <c r="J159" i="6"/>
  <c r="S159" i="6"/>
  <c r="S160" i="6" s="1"/>
  <c r="R159" i="6"/>
  <c r="R160" i="6" s="1"/>
  <c r="I159" i="6"/>
  <c r="P159" i="6"/>
  <c r="V159" i="6"/>
  <c r="N159" i="6"/>
  <c r="E159" i="6"/>
  <c r="M158" i="6"/>
  <c r="K158" i="6"/>
  <c r="P83" i="11"/>
  <c r="AL521" i="6"/>
  <c r="U136" i="11"/>
  <c r="F83" i="9"/>
  <c r="O83" i="11"/>
  <c r="D42" i="11"/>
  <c r="F327" i="6"/>
  <c r="F220" i="9"/>
  <c r="M566" i="6"/>
  <c r="W19" i="10"/>
  <c r="AS13" i="10" s="1"/>
  <c r="AM269" i="9"/>
  <c r="AM282" i="9"/>
  <c r="AM283" i="9" s="1"/>
  <c r="E207" i="9"/>
  <c r="Y274" i="10"/>
  <c r="P423" i="6"/>
  <c r="W135" i="10"/>
  <c r="AS129" i="10" s="1"/>
  <c r="W182" i="9"/>
  <c r="AS176" i="9" s="1"/>
  <c r="AG280" i="9"/>
  <c r="AG283" i="9" s="1"/>
  <c r="AG247" i="10"/>
  <c r="L283" i="9"/>
  <c r="Y255" i="9"/>
  <c r="D258" i="9" s="1" a="1"/>
  <c r="K316" i="6" l="1"/>
  <c r="AD316" i="6"/>
  <c r="W574" i="6"/>
  <c r="S193" i="6"/>
  <c r="O283" i="6"/>
  <c r="W573" i="6"/>
  <c r="W384" i="6"/>
  <c r="H193" i="6"/>
  <c r="W275" i="10"/>
  <c r="W382" i="6"/>
  <c r="U160" i="6"/>
  <c r="AF316" i="6"/>
  <c r="J316" i="6"/>
  <c r="W321" i="6"/>
  <c r="W464" i="6"/>
  <c r="W288" i="6"/>
  <c r="W286" i="6"/>
  <c r="W526" i="6"/>
  <c r="W418" i="6"/>
  <c r="W514" i="6"/>
  <c r="W207" i="6"/>
  <c r="W275" i="6"/>
  <c r="W430" i="6"/>
  <c r="W241" i="6"/>
  <c r="W525" i="6"/>
  <c r="W606" i="6"/>
  <c r="W320" i="6"/>
  <c r="W572" i="6"/>
  <c r="W431" i="6"/>
  <c r="W463" i="6"/>
  <c r="W561" i="6"/>
  <c r="W240" i="6"/>
  <c r="W462" i="6"/>
  <c r="W287" i="6"/>
  <c r="W527" i="6"/>
  <c r="W607" i="6"/>
  <c r="W605" i="6"/>
  <c r="W371" i="6"/>
  <c r="W429" i="6"/>
  <c r="W383" i="6"/>
  <c r="W239" i="6"/>
  <c r="W319" i="6"/>
  <c r="W228" i="6"/>
  <c r="W142" i="9"/>
  <c r="AS136" i="9" s="1"/>
  <c r="W143" i="9"/>
  <c r="AS137" i="9" s="1"/>
  <c r="AF283" i="9"/>
  <c r="W141" i="9"/>
  <c r="AS135" i="9" s="1"/>
  <c r="W144" i="9"/>
  <c r="AS138" i="9" s="1"/>
  <c r="W80" i="10"/>
  <c r="AS74" i="10" s="1"/>
  <c r="AM316" i="6"/>
  <c r="W81" i="10"/>
  <c r="AS75" i="10" s="1"/>
  <c r="W82" i="10"/>
  <c r="AS76" i="10" s="1"/>
  <c r="X316" i="6"/>
  <c r="AL316" i="6"/>
  <c r="AK316" i="6"/>
  <c r="E48" i="7"/>
  <c r="F48" i="7" s="1"/>
  <c r="D316" i="6"/>
  <c r="E254" i="11"/>
  <c r="L254" i="11"/>
  <c r="F254" i="11"/>
  <c r="D250" i="10" a="1"/>
  <c r="AO472" i="6"/>
  <c r="U478" i="6" s="1"/>
  <c r="O470" i="6"/>
  <c r="R159" i="10"/>
  <c r="O159" i="10"/>
  <c r="M159" i="10"/>
  <c r="AC438" i="6"/>
  <c r="AC440" i="6" s="1"/>
  <c r="F438" i="6"/>
  <c r="F437" i="6"/>
  <c r="U437" i="6"/>
  <c r="U440" i="6" s="1"/>
  <c r="AH438" i="6"/>
  <c r="M438" i="6"/>
  <c r="P439" i="6"/>
  <c r="P440" i="6" s="1"/>
  <c r="T438" i="6"/>
  <c r="K437" i="6"/>
  <c r="O438" i="6"/>
  <c r="I438" i="6"/>
  <c r="K438" i="6"/>
  <c r="I439" i="6"/>
  <c r="J438" i="6"/>
  <c r="R439" i="6"/>
  <c r="R440" i="6" s="1"/>
  <c r="AD439" i="6"/>
  <c r="J445" i="6" s="1"/>
  <c r="AL439" i="6"/>
  <c r="AH439" i="6"/>
  <c r="V439" i="6"/>
  <c r="AA439" i="6"/>
  <c r="AM438" i="6"/>
  <c r="AM440" i="6" s="1"/>
  <c r="AL438" i="6"/>
  <c r="R444" i="6" s="1"/>
  <c r="AP438" i="6"/>
  <c r="AP440" i="6" s="1"/>
  <c r="AE437" i="6"/>
  <c r="AE440" i="6" s="1"/>
  <c r="AD437" i="6"/>
  <c r="AK437" i="6"/>
  <c r="AB437" i="6"/>
  <c r="V437" i="6"/>
  <c r="N159" i="10"/>
  <c r="K158" i="10"/>
  <c r="M158" i="10"/>
  <c r="D158" i="10"/>
  <c r="R158" i="10"/>
  <c r="N158" i="10"/>
  <c r="G157" i="10"/>
  <c r="I157" i="10"/>
  <c r="U157" i="10"/>
  <c r="L157" i="10"/>
  <c r="D157" i="10"/>
  <c r="V156" i="10"/>
  <c r="Q156" i="10"/>
  <c r="G156" i="10"/>
  <c r="T156" i="10"/>
  <c r="P159" i="10"/>
  <c r="D264" i="10" a="1"/>
  <c r="S437" i="6"/>
  <c r="S440" i="6" s="1"/>
  <c r="D439" i="6"/>
  <c r="E159" i="10"/>
  <c r="K439" i="6"/>
  <c r="N439" i="6"/>
  <c r="J439" i="6"/>
  <c r="T437" i="6"/>
  <c r="W438" i="6"/>
  <c r="H437" i="6"/>
  <c r="E439" i="6"/>
  <c r="E440" i="6" s="1"/>
  <c r="M439" i="6"/>
  <c r="O437" i="6"/>
  <c r="Q438" i="6"/>
  <c r="T439" i="6"/>
  <c r="O439" i="6"/>
  <c r="Q439" i="6"/>
  <c r="H439" i="6"/>
  <c r="F439" i="6"/>
  <c r="AB439" i="6"/>
  <c r="Z439" i="6"/>
  <c r="AK439" i="6"/>
  <c r="Y439" i="6"/>
  <c r="Y440" i="6" s="1"/>
  <c r="W439" i="6"/>
  <c r="Z438" i="6"/>
  <c r="Z440" i="6" s="1"/>
  <c r="X438" i="6"/>
  <c r="X440" i="6" s="1"/>
  <c r="AK438" i="6"/>
  <c r="AI437" i="6"/>
  <c r="AI440" i="6" s="1"/>
  <c r="AA437" i="6"/>
  <c r="AO437" i="6"/>
  <c r="AO440" i="6" s="1"/>
  <c r="AL437" i="6"/>
  <c r="J157" i="10"/>
  <c r="O158" i="10"/>
  <c r="E158" i="10"/>
  <c r="S158" i="10"/>
  <c r="U158" i="10"/>
  <c r="L158" i="10"/>
  <c r="M157" i="10"/>
  <c r="K157" i="10"/>
  <c r="T157" i="10"/>
  <c r="S157" i="10"/>
  <c r="K156" i="10"/>
  <c r="M156" i="10"/>
  <c r="F156" i="10"/>
  <c r="E156" i="10"/>
  <c r="S470" i="6"/>
  <c r="I102" i="9"/>
  <c r="W102" i="9" s="1"/>
  <c r="AS96" i="9" s="1"/>
  <c r="N166" i="9"/>
  <c r="AL275" i="10"/>
  <c r="AL484" i="6"/>
  <c r="R490" i="6" s="1"/>
  <c r="D613" i="6"/>
  <c r="Y275" i="10"/>
  <c r="Y486" i="6"/>
  <c r="E492" i="6" s="1"/>
  <c r="N368" i="6"/>
  <c r="X275" i="10"/>
  <c r="X486" i="6"/>
  <c r="D492" i="6" s="1"/>
  <c r="E369" i="6"/>
  <c r="AB275" i="10"/>
  <c r="AB486" i="6"/>
  <c r="H492" i="6" s="1"/>
  <c r="Z275" i="10"/>
  <c r="Z486" i="6"/>
  <c r="F492" i="6" s="1"/>
  <c r="AN275" i="10"/>
  <c r="AN484" i="6"/>
  <c r="T490" i="6" s="1"/>
  <c r="O327" i="6"/>
  <c r="G580" i="6"/>
  <c r="AJ275" i="10"/>
  <c r="AJ484" i="6"/>
  <c r="P490" i="6" s="1"/>
  <c r="Q613" i="6"/>
  <c r="M613" i="6"/>
  <c r="AF275" i="10"/>
  <c r="AF484" i="6"/>
  <c r="L490" i="6" s="1"/>
  <c r="R613" i="6"/>
  <c r="AC275" i="10"/>
  <c r="U39" i="14"/>
  <c r="S62" i="14"/>
  <c r="K62" i="6"/>
  <c r="L62" i="6" s="1"/>
  <c r="E522" i="6"/>
  <c r="K522" i="6"/>
  <c r="AH426" i="6"/>
  <c r="U193" i="6"/>
  <c r="V426" i="6"/>
  <c r="U236" i="6"/>
  <c r="U40" i="14"/>
  <c r="U31" i="14"/>
  <c r="O160" i="6"/>
  <c r="W42" i="9"/>
  <c r="AS36" i="9" s="1"/>
  <c r="W283" i="9"/>
  <c r="U37" i="14"/>
  <c r="U16" i="14"/>
  <c r="U54" i="14"/>
  <c r="S602" i="6"/>
  <c r="AL283" i="9"/>
  <c r="H160" i="6"/>
  <c r="AO316" i="6"/>
  <c r="U34" i="14"/>
  <c r="U50" i="14"/>
  <c r="U47" i="14"/>
  <c r="U29" i="14"/>
  <c r="U35" i="14"/>
  <c r="U36" i="14"/>
  <c r="U33" i="14"/>
  <c r="AB316" i="6"/>
  <c r="U21" i="14"/>
  <c r="U53" i="14"/>
  <c r="W276" i="11"/>
  <c r="N440" i="6"/>
  <c r="Z316" i="6"/>
  <c r="W156" i="11"/>
  <c r="J60" i="14" s="1"/>
  <c r="J459" i="6"/>
  <c r="AE459" i="6"/>
  <c r="U27" i="14"/>
  <c r="U23" i="14"/>
  <c r="U25" i="14"/>
  <c r="U46" i="14"/>
  <c r="G602" i="6"/>
  <c r="M602" i="6"/>
  <c r="J602" i="6"/>
  <c r="AG602" i="6"/>
  <c r="Q193" i="6"/>
  <c r="AS185" i="6"/>
  <c r="W42" i="10"/>
  <c r="AS36" i="10" s="1"/>
  <c r="E459" i="6"/>
  <c r="AM426" i="6"/>
  <c r="U32" i="14"/>
  <c r="U24" i="14"/>
  <c r="P379" i="6"/>
  <c r="AI379" i="6"/>
  <c r="U42" i="14"/>
  <c r="R602" i="6"/>
  <c r="E316" i="6"/>
  <c r="AC316" i="6"/>
  <c r="R379" i="6"/>
  <c r="AC379" i="6"/>
  <c r="W82" i="9"/>
  <c r="AS76" i="9" s="1"/>
  <c r="AL459" i="6"/>
  <c r="U283" i="6"/>
  <c r="R283" i="6"/>
  <c r="S283" i="6"/>
  <c r="I426" i="6"/>
  <c r="V20" i="14"/>
  <c r="AO236" i="6"/>
  <c r="O459" i="6"/>
  <c r="AH459" i="6"/>
  <c r="AI459" i="6"/>
  <c r="T602" i="6"/>
  <c r="V602" i="6"/>
  <c r="Z602" i="6"/>
  <c r="AI602" i="6"/>
  <c r="Y316" i="6"/>
  <c r="AI316" i="6"/>
  <c r="T522" i="6"/>
  <c r="L522" i="6"/>
  <c r="Z522" i="6"/>
  <c r="G522" i="6"/>
  <c r="P522" i="6"/>
  <c r="M522" i="6"/>
  <c r="W522" i="6"/>
  <c r="AM522" i="6"/>
  <c r="AD522" i="6"/>
  <c r="U28" i="14"/>
  <c r="U52" i="14"/>
  <c r="W200" i="10"/>
  <c r="AS194" i="10" s="1"/>
  <c r="AK283" i="9"/>
  <c r="AG316" i="6"/>
  <c r="V30" i="14"/>
  <c r="S316" i="6"/>
  <c r="AP316" i="6"/>
  <c r="AE316" i="6"/>
  <c r="R426" i="6"/>
  <c r="F426" i="6"/>
  <c r="AO426" i="6"/>
  <c r="AN426" i="6"/>
  <c r="H236" i="6"/>
  <c r="M236" i="6"/>
  <c r="AM236" i="6"/>
  <c r="AS151" i="6"/>
  <c r="N459" i="6"/>
  <c r="L459" i="6"/>
  <c r="AN459" i="6"/>
  <c r="AM459" i="6"/>
  <c r="W102" i="10"/>
  <c r="AS96" i="10" s="1"/>
  <c r="E602" i="6"/>
  <c r="H602" i="6"/>
  <c r="G193" i="6"/>
  <c r="AP275" i="10"/>
  <c r="AH316" i="6"/>
  <c r="AB569" i="6"/>
  <c r="M379" i="6"/>
  <c r="L379" i="6"/>
  <c r="AD379" i="6"/>
  <c r="W80" i="11"/>
  <c r="AS74" i="11" s="1"/>
  <c r="W99" i="11"/>
  <c r="AS93" i="11" s="1"/>
  <c r="W158" i="11"/>
  <c r="J62" i="14" s="1"/>
  <c r="AA522" i="6"/>
  <c r="AC522" i="6"/>
  <c r="AN316" i="6"/>
  <c r="V45" i="14"/>
  <c r="V34" i="14"/>
  <c r="V48" i="14"/>
  <c r="V40" i="14"/>
  <c r="W102" i="11"/>
  <c r="AS96" i="11" s="1"/>
  <c r="T426" i="6"/>
  <c r="L426" i="6"/>
  <c r="AG426" i="6"/>
  <c r="AL426" i="6"/>
  <c r="R236" i="6"/>
  <c r="W236" i="6"/>
  <c r="N236" i="6"/>
  <c r="P236" i="6"/>
  <c r="AH236" i="6"/>
  <c r="E160" i="6"/>
  <c r="I160" i="6"/>
  <c r="M160" i="6"/>
  <c r="H459" i="6"/>
  <c r="H283" i="6"/>
  <c r="W283" i="6"/>
  <c r="AB283" i="6"/>
  <c r="U26" i="14"/>
  <c r="U22" i="14"/>
  <c r="U51" i="14"/>
  <c r="V193" i="6"/>
  <c r="K193" i="6"/>
  <c r="V379" i="6"/>
  <c r="Q569" i="6"/>
  <c r="V569" i="6"/>
  <c r="AP569" i="6"/>
  <c r="AK569" i="6"/>
  <c r="AC569" i="6"/>
  <c r="Q426" i="6"/>
  <c r="S426" i="6"/>
  <c r="U41" i="14"/>
  <c r="U48" i="14"/>
  <c r="U45" i="14"/>
  <c r="U38" i="14"/>
  <c r="H379" i="6"/>
  <c r="I236" i="6"/>
  <c r="V160" i="6"/>
  <c r="P283" i="6"/>
  <c r="V283" i="6"/>
  <c r="AA283" i="6"/>
  <c r="AC283" i="6"/>
  <c r="AG283" i="6"/>
  <c r="V522" i="6"/>
  <c r="AH522" i="6"/>
  <c r="U49" i="14"/>
  <c r="U19" i="14"/>
  <c r="F193" i="6"/>
  <c r="M193" i="6"/>
  <c r="T193" i="6"/>
  <c r="T16" i="14"/>
  <c r="AL569" i="6"/>
  <c r="Q379" i="6"/>
  <c r="AE379" i="6"/>
  <c r="J379" i="6"/>
  <c r="U569" i="6"/>
  <c r="I569" i="6"/>
  <c r="Z569" i="6"/>
  <c r="Y569" i="6"/>
  <c r="AI569" i="6"/>
  <c r="U265" i="11"/>
  <c r="V265" i="11"/>
  <c r="S265" i="11"/>
  <c r="D265" i="11"/>
  <c r="K265" i="11"/>
  <c r="T265" i="11"/>
  <c r="M265" i="11"/>
  <c r="Q265" i="11"/>
  <c r="J265" i="11"/>
  <c r="H265" i="11"/>
  <c r="F265" i="11"/>
  <c r="N265" i="11"/>
  <c r="O265" i="11"/>
  <c r="R265" i="11"/>
  <c r="E265" i="11"/>
  <c r="L265" i="11"/>
  <c r="I265" i="11"/>
  <c r="G265" i="11"/>
  <c r="P265" i="11"/>
  <c r="P266" i="11"/>
  <c r="J266" i="11"/>
  <c r="K266" i="11"/>
  <c r="Q266" i="11"/>
  <c r="S266" i="11"/>
  <c r="D266" i="11"/>
  <c r="V266" i="11"/>
  <c r="U266" i="11"/>
  <c r="O266" i="11"/>
  <c r="L266" i="11"/>
  <c r="T266" i="11"/>
  <c r="I266" i="11"/>
  <c r="G266" i="11"/>
  <c r="N266" i="11"/>
  <c r="H266" i="11"/>
  <c r="E266" i="11"/>
  <c r="F266" i="11"/>
  <c r="M266" i="11"/>
  <c r="I267" i="11"/>
  <c r="E267" i="11"/>
  <c r="Q267" i="11"/>
  <c r="R267" i="11"/>
  <c r="O267" i="11"/>
  <c r="U267" i="11"/>
  <c r="T267" i="11"/>
  <c r="P267" i="11"/>
  <c r="H267" i="11"/>
  <c r="K267" i="11"/>
  <c r="D267" i="11"/>
  <c r="L267" i="11"/>
  <c r="V267" i="11"/>
  <c r="S267" i="11"/>
  <c r="F267" i="11"/>
  <c r="G267" i="11"/>
  <c r="J267" i="11"/>
  <c r="H268" i="11"/>
  <c r="G268" i="11"/>
  <c r="T268" i="11"/>
  <c r="R268" i="11"/>
  <c r="M267" i="11"/>
  <c r="F268" i="11"/>
  <c r="Q268" i="11"/>
  <c r="N267" i="11"/>
  <c r="I268" i="11"/>
  <c r="R266" i="11"/>
  <c r="N268" i="11"/>
  <c r="P268" i="11"/>
  <c r="S268" i="11"/>
  <c r="D268" i="11"/>
  <c r="E268" i="11"/>
  <c r="L268" i="11"/>
  <c r="K268" i="11"/>
  <c r="M268" i="11"/>
  <c r="V268" i="11"/>
  <c r="O268" i="11"/>
  <c r="U268" i="11"/>
  <c r="U250" i="10"/>
  <c r="N250" i="10"/>
  <c r="E250" i="10"/>
  <c r="I250" i="10"/>
  <c r="T250" i="10"/>
  <c r="G250" i="10"/>
  <c r="F250" i="10"/>
  <c r="S250" i="10"/>
  <c r="M250" i="10"/>
  <c r="J250" i="10"/>
  <c r="P250" i="10"/>
  <c r="Q250" i="10"/>
  <c r="K250" i="10"/>
  <c r="H250" i="10"/>
  <c r="V250" i="10"/>
  <c r="R250" i="10"/>
  <c r="O250" i="10"/>
  <c r="D250" i="10"/>
  <c r="L250" i="10"/>
  <c r="I251" i="10"/>
  <c r="U251" i="10"/>
  <c r="L251" i="10"/>
  <c r="R251" i="10"/>
  <c r="S251" i="10"/>
  <c r="N251" i="10"/>
  <c r="D251" i="10"/>
  <c r="T251" i="10"/>
  <c r="G251" i="10"/>
  <c r="O251" i="10"/>
  <c r="H251" i="10"/>
  <c r="M251" i="10"/>
  <c r="K251" i="10"/>
  <c r="J251" i="10"/>
  <c r="V251" i="10"/>
  <c r="F251" i="10"/>
  <c r="E251" i="10"/>
  <c r="P251" i="10"/>
  <c r="R252" i="10"/>
  <c r="G252" i="10"/>
  <c r="T252" i="10"/>
  <c r="N252" i="10"/>
  <c r="L252" i="10"/>
  <c r="F252" i="10"/>
  <c r="U252" i="10"/>
  <c r="P252" i="10"/>
  <c r="J252" i="10"/>
  <c r="O252" i="10"/>
  <c r="D252" i="10"/>
  <c r="V252" i="10"/>
  <c r="K252" i="10"/>
  <c r="H252" i="10"/>
  <c r="I252" i="10"/>
  <c r="Q252" i="10"/>
  <c r="E252" i="10"/>
  <c r="M252" i="10"/>
  <c r="S252" i="10"/>
  <c r="Q251" i="10"/>
  <c r="P253" i="10"/>
  <c r="G253" i="10"/>
  <c r="J253" i="10"/>
  <c r="F253" i="10"/>
  <c r="N253" i="10"/>
  <c r="Q253" i="10"/>
  <c r="T253" i="10"/>
  <c r="K253" i="10"/>
  <c r="L253" i="10"/>
  <c r="S253" i="10"/>
  <c r="O253" i="10"/>
  <c r="E253" i="10"/>
  <c r="Q264" i="10"/>
  <c r="E264" i="10"/>
  <c r="H264" i="10"/>
  <c r="P264" i="10"/>
  <c r="N264" i="10"/>
  <c r="T264" i="10"/>
  <c r="R264" i="10"/>
  <c r="L264" i="10"/>
  <c r="D264" i="10"/>
  <c r="I264" i="10"/>
  <c r="U264" i="10"/>
  <c r="M264" i="10"/>
  <c r="S264" i="10"/>
  <c r="G264" i="10"/>
  <c r="J264" i="10"/>
  <c r="V264" i="10"/>
  <c r="F264" i="10"/>
  <c r="O264" i="10"/>
  <c r="K264" i="10"/>
  <c r="M265" i="10"/>
  <c r="D265" i="10"/>
  <c r="Q265" i="10"/>
  <c r="E265" i="10"/>
  <c r="V265" i="10"/>
  <c r="P265" i="10"/>
  <c r="S265" i="10"/>
  <c r="H265" i="10"/>
  <c r="U265" i="10"/>
  <c r="N265" i="10"/>
  <c r="G265" i="10"/>
  <c r="J265" i="10"/>
  <c r="T265" i="10"/>
  <c r="I265" i="10"/>
  <c r="L265" i="10"/>
  <c r="K265" i="10"/>
  <c r="L266" i="10"/>
  <c r="M266" i="10"/>
  <c r="G266" i="10"/>
  <c r="N266" i="10"/>
  <c r="S266" i="10"/>
  <c r="U266" i="10"/>
  <c r="E266" i="10"/>
  <c r="O266" i="10"/>
  <c r="F266" i="10"/>
  <c r="D266" i="10"/>
  <c r="Q266" i="10"/>
  <c r="R266" i="10"/>
  <c r="T266" i="10"/>
  <c r="K266" i="10"/>
  <c r="P266" i="10"/>
  <c r="H266" i="10"/>
  <c r="I266" i="10"/>
  <c r="R265" i="10"/>
  <c r="F265" i="10"/>
  <c r="F267" i="10"/>
  <c r="N267" i="10"/>
  <c r="S267" i="10"/>
  <c r="O265" i="10"/>
  <c r="Q267" i="10"/>
  <c r="E267" i="10"/>
  <c r="P267" i="10"/>
  <c r="R267" i="10"/>
  <c r="M267" i="10"/>
  <c r="O267" i="10"/>
  <c r="V267" i="10"/>
  <c r="H267" i="10"/>
  <c r="J267" i="10"/>
  <c r="D267" i="10"/>
  <c r="J266" i="10"/>
  <c r="U267" i="10"/>
  <c r="V266" i="10"/>
  <c r="L267" i="10"/>
  <c r="I267" i="10"/>
  <c r="T267" i="10"/>
  <c r="R258" i="9"/>
  <c r="U258" i="9"/>
  <c r="N258" i="9"/>
  <c r="O258" i="9"/>
  <c r="P258" i="9"/>
  <c r="G258" i="9"/>
  <c r="V258" i="9"/>
  <c r="H258" i="9"/>
  <c r="D258" i="9"/>
  <c r="L258" i="9"/>
  <c r="Q258" i="9"/>
  <c r="I258" i="9"/>
  <c r="S258" i="9"/>
  <c r="M258" i="9"/>
  <c r="F258" i="9"/>
  <c r="E258" i="9"/>
  <c r="J258" i="9"/>
  <c r="K258" i="9"/>
  <c r="T258" i="9"/>
  <c r="K259" i="9"/>
  <c r="O259" i="9"/>
  <c r="R259" i="9"/>
  <c r="E259" i="9"/>
  <c r="F259" i="9"/>
  <c r="H259" i="9"/>
  <c r="I259" i="9"/>
  <c r="T259" i="9"/>
  <c r="P259" i="9"/>
  <c r="V259" i="9"/>
  <c r="J259" i="9"/>
  <c r="U259" i="9"/>
  <c r="Q259" i="9"/>
  <c r="N259" i="9"/>
  <c r="D259" i="9"/>
  <c r="L259" i="9"/>
  <c r="S259" i="9"/>
  <c r="M259" i="9"/>
  <c r="G259" i="9"/>
  <c r="M260" i="9"/>
  <c r="S260" i="9"/>
  <c r="R260" i="9"/>
  <c r="T260" i="9"/>
  <c r="V260" i="9"/>
  <c r="F260" i="9"/>
  <c r="J260" i="9"/>
  <c r="D260" i="9"/>
  <c r="Q260" i="9"/>
  <c r="U260" i="9"/>
  <c r="P260" i="9"/>
  <c r="L260" i="9"/>
  <c r="K260" i="9"/>
  <c r="G260" i="9"/>
  <c r="E260" i="9"/>
  <c r="H260" i="9"/>
  <c r="I260" i="9"/>
  <c r="N260" i="9"/>
  <c r="O260" i="9"/>
  <c r="S261" i="9"/>
  <c r="V261" i="9"/>
  <c r="P261" i="9"/>
  <c r="H261" i="9"/>
  <c r="I261" i="9"/>
  <c r="F261" i="9"/>
  <c r="M261" i="9"/>
  <c r="G261" i="9"/>
  <c r="W42" i="11"/>
  <c r="P160" i="6"/>
  <c r="J160" i="6"/>
  <c r="K459" i="6"/>
  <c r="M459" i="6"/>
  <c r="S459" i="6"/>
  <c r="R459" i="6"/>
  <c r="T459" i="6"/>
  <c r="G459" i="6"/>
  <c r="V459" i="6"/>
  <c r="W459" i="6"/>
  <c r="Z459" i="6"/>
  <c r="AJ459" i="6"/>
  <c r="AO459" i="6"/>
  <c r="AB459" i="6"/>
  <c r="AG459" i="6"/>
  <c r="D459" i="6"/>
  <c r="K283" i="6"/>
  <c r="I283" i="6"/>
  <c r="AH283" i="6"/>
  <c r="D286" i="6" a="1"/>
  <c r="X283" i="6"/>
  <c r="AO283" i="6"/>
  <c r="Z283" i="6"/>
  <c r="J327" i="6"/>
  <c r="N522" i="6"/>
  <c r="R522" i="6"/>
  <c r="D522" i="6"/>
  <c r="U522" i="6"/>
  <c r="S522" i="6"/>
  <c r="AP522" i="6"/>
  <c r="AF522" i="6"/>
  <c r="Y522" i="6"/>
  <c r="S283" i="9"/>
  <c r="D627" i="6" a="1"/>
  <c r="D627" i="6" s="1"/>
  <c r="D276" i="11"/>
  <c r="N261" i="9"/>
  <c r="U43" i="14"/>
  <c r="AM328" i="6"/>
  <c r="D390" i="6"/>
  <c r="I602" i="6"/>
  <c r="N602" i="6"/>
  <c r="W602" i="6"/>
  <c r="D602" i="6"/>
  <c r="Y602" i="6"/>
  <c r="AL602" i="6"/>
  <c r="AE602" i="6"/>
  <c r="AK602" i="6"/>
  <c r="AM602" i="6"/>
  <c r="D59" i="7"/>
  <c r="T254" i="11"/>
  <c r="P254" i="11"/>
  <c r="AO275" i="10"/>
  <c r="L470" i="6"/>
  <c r="N225" i="6"/>
  <c r="G225" i="6"/>
  <c r="P225" i="6"/>
  <c r="O225" i="6"/>
  <c r="E225" i="6"/>
  <c r="I225" i="6"/>
  <c r="T225" i="6"/>
  <c r="L225" i="6"/>
  <c r="S225" i="6"/>
  <c r="D225" i="6"/>
  <c r="M225" i="6"/>
  <c r="J225" i="6"/>
  <c r="Q225" i="6"/>
  <c r="K225" i="6"/>
  <c r="V225" i="6"/>
  <c r="H225" i="6"/>
  <c r="R225" i="6"/>
  <c r="U225" i="6"/>
  <c r="F225" i="6"/>
  <c r="I226" i="6"/>
  <c r="T226" i="6"/>
  <c r="R226" i="6"/>
  <c r="O226" i="6"/>
  <c r="F226" i="6"/>
  <c r="V226" i="6"/>
  <c r="H226" i="6"/>
  <c r="N226" i="6"/>
  <c r="U226" i="6"/>
  <c r="K226" i="6"/>
  <c r="Q226" i="6"/>
  <c r="G227" i="6"/>
  <c r="L227" i="6"/>
  <c r="V227" i="6"/>
  <c r="J227" i="6"/>
  <c r="D227" i="6"/>
  <c r="T227" i="6"/>
  <c r="Q227" i="6"/>
  <c r="O227" i="6"/>
  <c r="P227" i="6"/>
  <c r="R227" i="6"/>
  <c r="H227" i="6"/>
  <c r="N227" i="6"/>
  <c r="U227" i="6"/>
  <c r="M227" i="6"/>
  <c r="I227" i="6"/>
  <c r="F227" i="6"/>
  <c r="S227" i="6"/>
  <c r="K227" i="6"/>
  <c r="E227" i="6"/>
  <c r="D226" i="6"/>
  <c r="O166" i="9"/>
  <c r="R253" i="10"/>
  <c r="H253" i="10"/>
  <c r="H226" i="9"/>
  <c r="D60" i="7"/>
  <c r="D415" i="6"/>
  <c r="T415" i="6"/>
  <c r="U415" i="6"/>
  <c r="E415" i="6"/>
  <c r="Q415" i="6"/>
  <c r="N415" i="6"/>
  <c r="P415" i="6"/>
  <c r="I415" i="6"/>
  <c r="R415" i="6"/>
  <c r="M415" i="6"/>
  <c r="H415" i="6"/>
  <c r="L415" i="6"/>
  <c r="O415" i="6"/>
  <c r="K415" i="6"/>
  <c r="F415" i="6"/>
  <c r="G415" i="6"/>
  <c r="S415" i="6"/>
  <c r="J415" i="6"/>
  <c r="V415" i="6"/>
  <c r="E416" i="6"/>
  <c r="D416" i="6"/>
  <c r="J416" i="6"/>
  <c r="P416" i="6"/>
  <c r="T416" i="6"/>
  <c r="N416" i="6"/>
  <c r="L416" i="6"/>
  <c r="R416" i="6"/>
  <c r="F416" i="6"/>
  <c r="K416" i="6"/>
  <c r="G416" i="6"/>
  <c r="S416" i="6"/>
  <c r="U417" i="6"/>
  <c r="R417" i="6"/>
  <c r="E417" i="6"/>
  <c r="G417" i="6"/>
  <c r="O417" i="6"/>
  <c r="Q417" i="6"/>
  <c r="I417" i="6"/>
  <c r="K417" i="6"/>
  <c r="T417" i="6"/>
  <c r="V417" i="6"/>
  <c r="F417" i="6"/>
  <c r="D417" i="6"/>
  <c r="H417" i="6"/>
  <c r="J417" i="6"/>
  <c r="L417" i="6"/>
  <c r="N417" i="6"/>
  <c r="P417" i="6"/>
  <c r="M417" i="6"/>
  <c r="S417" i="6"/>
  <c r="U613" i="6"/>
  <c r="D226" i="9"/>
  <c r="R193" i="6"/>
  <c r="O193" i="6"/>
  <c r="D207" i="9"/>
  <c r="U261" i="9"/>
  <c r="N276" i="11"/>
  <c r="G275" i="10"/>
  <c r="AD472" i="6"/>
  <c r="J478" i="6" s="1"/>
  <c r="V253" i="10"/>
  <c r="W177" i="10"/>
  <c r="AS171" i="10" s="1"/>
  <c r="V54" i="14"/>
  <c r="V36" i="14"/>
  <c r="V50" i="14"/>
  <c r="V25" i="14"/>
  <c r="V39" i="14"/>
  <c r="V33" i="14"/>
  <c r="V38" i="14"/>
  <c r="V21" i="14"/>
  <c r="V35" i="14"/>
  <c r="R327" i="6"/>
  <c r="AK294" i="6"/>
  <c r="Z294" i="6"/>
  <c r="AI294" i="6"/>
  <c r="V294" i="6"/>
  <c r="AO294" i="6"/>
  <c r="AM294" i="6"/>
  <c r="X294" i="6"/>
  <c r="AB294" i="6"/>
  <c r="W294" i="6"/>
  <c r="AL294" i="6"/>
  <c r="AP294" i="6"/>
  <c r="AN294" i="6"/>
  <c r="AE294" i="6"/>
  <c r="AC294" i="6"/>
  <c r="D294" i="6"/>
  <c r="AA294" i="6"/>
  <c r="Y294" i="6"/>
  <c r="AG294" i="6"/>
  <c r="AD294" i="6"/>
  <c r="AF294" i="6"/>
  <c r="AJ294" i="6"/>
  <c r="AH294" i="6"/>
  <c r="V295" i="6"/>
  <c r="AK295" i="6"/>
  <c r="AM295" i="6"/>
  <c r="AB295" i="6"/>
  <c r="AH295" i="6"/>
  <c r="W295" i="6"/>
  <c r="AI295" i="6"/>
  <c r="AF295" i="6"/>
  <c r="Y295" i="6"/>
  <c r="AG295" i="6"/>
  <c r="AC295" i="6"/>
  <c r="AP295" i="6"/>
  <c r="AO295" i="6"/>
  <c r="AN295" i="6"/>
  <c r="AE295" i="6"/>
  <c r="Z295" i="6"/>
  <c r="AA295" i="6"/>
  <c r="X295" i="6"/>
  <c r="AJ295" i="6"/>
  <c r="D295" i="6"/>
  <c r="AH296" i="6"/>
  <c r="AG296" i="6"/>
  <c r="V296" i="6"/>
  <c r="AA296" i="6"/>
  <c r="AB296" i="6"/>
  <c r="AO296" i="6"/>
  <c r="AP296" i="6"/>
  <c r="AI296" i="6"/>
  <c r="AK296" i="6"/>
  <c r="AC296" i="6"/>
  <c r="AD296" i="6"/>
  <c r="AF296" i="6"/>
  <c r="Z296" i="6"/>
  <c r="Y296" i="6"/>
  <c r="AN296" i="6"/>
  <c r="D296" i="6"/>
  <c r="AL296" i="6"/>
  <c r="AJ296" i="6"/>
  <c r="AE296" i="6"/>
  <c r="AM296" i="6"/>
  <c r="I296" i="6"/>
  <c r="R295" i="6"/>
  <c r="M296" i="6"/>
  <c r="O295" i="6"/>
  <c r="R296" i="6"/>
  <c r="W296" i="6"/>
  <c r="F295" i="6"/>
  <c r="T295" i="6"/>
  <c r="L296" i="6"/>
  <c r="T296" i="6"/>
  <c r="P295" i="6"/>
  <c r="K296" i="6"/>
  <c r="M295" i="6"/>
  <c r="J296" i="6"/>
  <c r="N296" i="6"/>
  <c r="O296" i="6"/>
  <c r="J295" i="6"/>
  <c r="E295" i="6"/>
  <c r="F296" i="6"/>
  <c r="S295" i="6"/>
  <c r="L295" i="6"/>
  <c r="G296" i="6"/>
  <c r="U296" i="6"/>
  <c r="G295" i="6"/>
  <c r="H295" i="6"/>
  <c r="Q295" i="6"/>
  <c r="N295" i="6"/>
  <c r="Q296" i="6"/>
  <c r="E296" i="6"/>
  <c r="U295" i="6"/>
  <c r="K295" i="6"/>
  <c r="S296" i="6"/>
  <c r="I295" i="6"/>
  <c r="S294" i="6"/>
  <c r="F294" i="6"/>
  <c r="L294" i="6"/>
  <c r="R294" i="6"/>
  <c r="E294" i="6"/>
  <c r="J294" i="6"/>
  <c r="P296" i="6"/>
  <c r="T294" i="6"/>
  <c r="O294" i="6"/>
  <c r="P294" i="6"/>
  <c r="Q294" i="6"/>
  <c r="H296" i="6"/>
  <c r="H297" i="6" s="1"/>
  <c r="X296" i="6"/>
  <c r="AD295" i="6"/>
  <c r="U294" i="6"/>
  <c r="AL295" i="6"/>
  <c r="V254" i="11"/>
  <c r="T261" i="9"/>
  <c r="N327" i="6"/>
  <c r="Z392" i="6"/>
  <c r="W136" i="11"/>
  <c r="AS130" i="11" s="1"/>
  <c r="I369" i="6"/>
  <c r="U254" i="11"/>
  <c r="T316" i="6"/>
  <c r="O316" i="6"/>
  <c r="P316" i="6"/>
  <c r="Q316" i="6"/>
  <c r="H316" i="6"/>
  <c r="M316" i="6"/>
  <c r="W40" i="10"/>
  <c r="W39" i="10"/>
  <c r="AG276" i="11"/>
  <c r="I114" i="14"/>
  <c r="I137" i="14"/>
  <c r="I112" i="14"/>
  <c r="I124" i="14"/>
  <c r="I111" i="14"/>
  <c r="I138" i="14"/>
  <c r="D166" i="9"/>
  <c r="I166" i="9"/>
  <c r="J166" i="9"/>
  <c r="E166" i="9"/>
  <c r="W197" i="10"/>
  <c r="AL276" i="11"/>
  <c r="AN569" i="6"/>
  <c r="F379" i="6"/>
  <c r="W379" i="6"/>
  <c r="I379" i="6"/>
  <c r="G379" i="6"/>
  <c r="AF379" i="6"/>
  <c r="AA379" i="6"/>
  <c r="AG379" i="6"/>
  <c r="AM379" i="6"/>
  <c r="G569" i="6"/>
  <c r="T569" i="6"/>
  <c r="AO569" i="6"/>
  <c r="AE569" i="6"/>
  <c r="AJ569" i="6"/>
  <c r="AF569" i="6"/>
  <c r="AA569" i="6"/>
  <c r="J275" i="10"/>
  <c r="U426" i="6"/>
  <c r="O426" i="6"/>
  <c r="X426" i="6"/>
  <c r="W426" i="6"/>
  <c r="Y426" i="6"/>
  <c r="AF426" i="6"/>
  <c r="AD426" i="6"/>
  <c r="AP426" i="6"/>
  <c r="W83" i="9"/>
  <c r="M558" i="6"/>
  <c r="U558" i="6"/>
  <c r="E558" i="6"/>
  <c r="P558" i="6"/>
  <c r="V558" i="6"/>
  <c r="Q558" i="6"/>
  <c r="I558" i="6"/>
  <c r="R558" i="6"/>
  <c r="S558" i="6"/>
  <c r="H558" i="6"/>
  <c r="G558" i="6"/>
  <c r="F558" i="6"/>
  <c r="D558" i="6"/>
  <c r="K558" i="6"/>
  <c r="T558" i="6"/>
  <c r="L558" i="6"/>
  <c r="S559" i="6"/>
  <c r="G559" i="6"/>
  <c r="D559" i="6"/>
  <c r="M559" i="6"/>
  <c r="Q559" i="6"/>
  <c r="R559" i="6"/>
  <c r="P559" i="6"/>
  <c r="N559" i="6"/>
  <c r="V559" i="6"/>
  <c r="H559" i="6"/>
  <c r="I559" i="6"/>
  <c r="U559" i="6"/>
  <c r="K559" i="6"/>
  <c r="E559" i="6"/>
  <c r="L559" i="6"/>
  <c r="U560" i="6"/>
  <c r="D560" i="6"/>
  <c r="S560" i="6"/>
  <c r="T560" i="6"/>
  <c r="T561" i="6" s="1"/>
  <c r="G560" i="6"/>
  <c r="J560" i="6"/>
  <c r="J561" i="6" s="1"/>
  <c r="R560" i="6"/>
  <c r="E560" i="6"/>
  <c r="H560" i="6"/>
  <c r="V560" i="6"/>
  <c r="V561" i="6" s="1"/>
  <c r="L560" i="6"/>
  <c r="O560" i="6"/>
  <c r="O561" i="6" s="1"/>
  <c r="I560" i="6"/>
  <c r="M560" i="6"/>
  <c r="F560" i="6"/>
  <c r="Q560" i="6"/>
  <c r="P560" i="6"/>
  <c r="N560" i="6"/>
  <c r="K560" i="6"/>
  <c r="AJ276" i="11"/>
  <c r="Q205" i="6"/>
  <c r="M369" i="6"/>
  <c r="O236" i="6"/>
  <c r="J236" i="6"/>
  <c r="S236" i="6"/>
  <c r="V236" i="6"/>
  <c r="AN236" i="6"/>
  <c r="AF236" i="6"/>
  <c r="AL236" i="6"/>
  <c r="AC236" i="6"/>
  <c r="T45" i="14"/>
  <c r="T21" i="14"/>
  <c r="T22" i="14"/>
  <c r="T43" i="14"/>
  <c r="T34" i="14"/>
  <c r="T40" i="14"/>
  <c r="T33" i="14"/>
  <c r="T38" i="14"/>
  <c r="T41" i="14"/>
  <c r="T31" i="14"/>
  <c r="X329" i="6"/>
  <c r="D443" i="6" a="1"/>
  <c r="W100" i="11"/>
  <c r="AS94" i="11" s="1"/>
  <c r="W155" i="11"/>
  <c r="M253" i="10"/>
  <c r="I459" i="6"/>
  <c r="AA459" i="6"/>
  <c r="AF459" i="6"/>
  <c r="G283" i="6"/>
  <c r="S288" i="6"/>
  <c r="AL283" i="6"/>
  <c r="AJ283" i="6"/>
  <c r="AM283" i="6"/>
  <c r="AK283" i="6"/>
  <c r="P113" i="6"/>
  <c r="P62" i="7" s="1"/>
  <c r="P61" i="7"/>
  <c r="M283" i="9"/>
  <c r="H522" i="6"/>
  <c r="AJ522" i="6"/>
  <c r="Q522" i="6"/>
  <c r="O522" i="6"/>
  <c r="AL522" i="6"/>
  <c r="AE522" i="6"/>
  <c r="AK522" i="6"/>
  <c r="AI522" i="6"/>
  <c r="O533" i="6"/>
  <c r="O96" i="7" s="1"/>
  <c r="E533" i="6"/>
  <c r="E96" i="7" s="1"/>
  <c r="F533" i="6"/>
  <c r="F96" i="7" s="1"/>
  <c r="R533" i="6"/>
  <c r="R96" i="7" s="1"/>
  <c r="U533" i="6"/>
  <c r="U96" i="7" s="1"/>
  <c r="N533" i="6"/>
  <c r="N96" i="7" s="1"/>
  <c r="I533" i="6"/>
  <c r="I96" i="7" s="1"/>
  <c r="H533" i="6"/>
  <c r="H96" i="7" s="1"/>
  <c r="L533" i="6"/>
  <c r="L96" i="7" s="1"/>
  <c r="J533" i="6"/>
  <c r="J96" i="7" s="1"/>
  <c r="K533" i="6"/>
  <c r="K96" i="7" s="1"/>
  <c r="G533" i="6"/>
  <c r="G96" i="7" s="1"/>
  <c r="P533" i="6"/>
  <c r="P96" i="7" s="1"/>
  <c r="M533" i="6"/>
  <c r="M96" i="7" s="1"/>
  <c r="Q533" i="6"/>
  <c r="Q96" i="7" s="1"/>
  <c r="T533" i="6"/>
  <c r="T96" i="7" s="1"/>
  <c r="S533" i="6"/>
  <c r="S96" i="7" s="1"/>
  <c r="AF533" i="6"/>
  <c r="AE533" i="6"/>
  <c r="AA533" i="6"/>
  <c r="AK533" i="6"/>
  <c r="AH533" i="6"/>
  <c r="AD533" i="6"/>
  <c r="AG533" i="6"/>
  <c r="D533" i="6"/>
  <c r="Y533" i="6"/>
  <c r="AC533" i="6"/>
  <c r="AN533" i="6"/>
  <c r="AL533" i="6"/>
  <c r="AI533" i="6"/>
  <c r="Z533" i="6"/>
  <c r="AM533" i="6"/>
  <c r="AJ533" i="6"/>
  <c r="AO533" i="6"/>
  <c r="AP533" i="6"/>
  <c r="AB533" i="6"/>
  <c r="W533" i="6"/>
  <c r="X533" i="6"/>
  <c r="V533" i="6"/>
  <c r="F534" i="6"/>
  <c r="F97" i="7" s="1"/>
  <c r="R534" i="6"/>
  <c r="R97" i="7" s="1"/>
  <c r="M534" i="6"/>
  <c r="M97" i="7" s="1"/>
  <c r="U534" i="6"/>
  <c r="U97" i="7" s="1"/>
  <c r="I534" i="6"/>
  <c r="I97" i="7" s="1"/>
  <c r="S534" i="6"/>
  <c r="S97" i="7" s="1"/>
  <c r="J534" i="6"/>
  <c r="J97" i="7" s="1"/>
  <c r="L534" i="6"/>
  <c r="L97" i="7" s="1"/>
  <c r="Q534" i="6"/>
  <c r="Q97" i="7" s="1"/>
  <c r="K534" i="6"/>
  <c r="K97" i="7" s="1"/>
  <c r="AG534" i="6"/>
  <c r="AA534" i="6"/>
  <c r="AL534" i="6"/>
  <c r="H534" i="6"/>
  <c r="H97" i="7" s="1"/>
  <c r="N534" i="6"/>
  <c r="N97" i="7" s="1"/>
  <c r="Z534" i="6"/>
  <c r="AK534" i="6"/>
  <c r="AJ534" i="6"/>
  <c r="AP534" i="6"/>
  <c r="AO534" i="6"/>
  <c r="G534" i="6"/>
  <c r="G97" i="7" s="1"/>
  <c r="X534" i="6"/>
  <c r="Y534" i="6"/>
  <c r="AB534" i="6"/>
  <c r="AM534" i="6"/>
  <c r="V534" i="6"/>
  <c r="V97" i="7" s="1"/>
  <c r="AN534" i="6"/>
  <c r="W534" i="6"/>
  <c r="W97" i="7" s="1"/>
  <c r="AH534" i="6"/>
  <c r="AF534" i="6"/>
  <c r="D534" i="6"/>
  <c r="M535" i="6"/>
  <c r="S535" i="6"/>
  <c r="AM535" i="6"/>
  <c r="Y535" i="6"/>
  <c r="AK535" i="6"/>
  <c r="AO535" i="6"/>
  <c r="AJ535" i="6"/>
  <c r="AJ536" i="6" s="1"/>
  <c r="E535" i="6"/>
  <c r="X535" i="6"/>
  <c r="AN535" i="6"/>
  <c r="AD535" i="6"/>
  <c r="AI535" i="6"/>
  <c r="AB535" i="6"/>
  <c r="AC535" i="6"/>
  <c r="AP535" i="6"/>
  <c r="AE535" i="6"/>
  <c r="AH535" i="6"/>
  <c r="T535" i="6"/>
  <c r="AF535" i="6"/>
  <c r="L535" i="6"/>
  <c r="N535" i="6"/>
  <c r="E534" i="6"/>
  <c r="E97" i="7" s="1"/>
  <c r="P534" i="6"/>
  <c r="P97" i="7" s="1"/>
  <c r="J535" i="6"/>
  <c r="Q535" i="6"/>
  <c r="P535" i="6"/>
  <c r="H535" i="6"/>
  <c r="AI534" i="6"/>
  <c r="U535" i="6"/>
  <c r="I535" i="6"/>
  <c r="G535" i="6"/>
  <c r="D535" i="6"/>
  <c r="AC534" i="6"/>
  <c r="R535" i="6"/>
  <c r="AD534" i="6"/>
  <c r="T534" i="6"/>
  <c r="T97" i="7" s="1"/>
  <c r="AE534" i="6"/>
  <c r="O534" i="6"/>
  <c r="O97" i="7" s="1"/>
  <c r="F535" i="6"/>
  <c r="O535" i="6"/>
  <c r="K535" i="6"/>
  <c r="O275" i="10"/>
  <c r="D569" i="6"/>
  <c r="U17" i="14"/>
  <c r="U18" i="14"/>
  <c r="AL470" i="6"/>
  <c r="R476" i="6" s="1"/>
  <c r="AA470" i="6"/>
  <c r="G476" i="6" s="1"/>
  <c r="AP470" i="6"/>
  <c r="V476" i="6" s="1"/>
  <c r="AK470" i="6"/>
  <c r="Q476" i="6" s="1"/>
  <c r="AE470" i="6"/>
  <c r="K476" i="6" s="1"/>
  <c r="AO470" i="6"/>
  <c r="U476" i="6" s="1"/>
  <c r="AF470" i="6"/>
  <c r="L476" i="6" s="1"/>
  <c r="AJ470" i="6"/>
  <c r="P476" i="6" s="1"/>
  <c r="AM470" i="6"/>
  <c r="S476" i="6" s="1"/>
  <c r="AG470" i="6"/>
  <c r="M476" i="6" s="1"/>
  <c r="AH470" i="6"/>
  <c r="N476" i="6" s="1"/>
  <c r="V470" i="6"/>
  <c r="W470" i="6"/>
  <c r="AB470" i="6"/>
  <c r="H476" i="6" s="1"/>
  <c r="X470" i="6"/>
  <c r="D476" i="6" s="1"/>
  <c r="AN470" i="6"/>
  <c r="T476" i="6" s="1"/>
  <c r="Y470" i="6"/>
  <c r="E476" i="6" s="1"/>
  <c r="AC470" i="6"/>
  <c r="I476" i="6" s="1"/>
  <c r="AI470" i="6"/>
  <c r="O476" i="6" s="1"/>
  <c r="Z470" i="6"/>
  <c r="F476" i="6" s="1"/>
  <c r="AD470" i="6"/>
  <c r="J476" i="6" s="1"/>
  <c r="AE471" i="6"/>
  <c r="K477" i="6" s="1"/>
  <c r="AN471" i="6"/>
  <c r="T477" i="6" s="1"/>
  <c r="AP471" i="6"/>
  <c r="V477" i="6" s="1"/>
  <c r="X471" i="6"/>
  <c r="D477" i="6" s="1"/>
  <c r="AC471" i="6"/>
  <c r="I477" i="6" s="1"/>
  <c r="AH471" i="6"/>
  <c r="N477" i="6" s="1"/>
  <c r="W471" i="6"/>
  <c r="Y471" i="6"/>
  <c r="E477" i="6" s="1"/>
  <c r="AM471" i="6"/>
  <c r="S477" i="6" s="1"/>
  <c r="Z471" i="6"/>
  <c r="F477" i="6" s="1"/>
  <c r="AB471" i="6"/>
  <c r="H477" i="6" s="1"/>
  <c r="AI471" i="6"/>
  <c r="O477" i="6" s="1"/>
  <c r="AA471" i="6"/>
  <c r="G477" i="6" s="1"/>
  <c r="AK471" i="6"/>
  <c r="Q477" i="6" s="1"/>
  <c r="AL471" i="6"/>
  <c r="R477" i="6" s="1"/>
  <c r="V471" i="6"/>
  <c r="AG471" i="6"/>
  <c r="M477" i="6" s="1"/>
  <c r="AJ471" i="6"/>
  <c r="P477" i="6" s="1"/>
  <c r="AO471" i="6"/>
  <c r="U477" i="6" s="1"/>
  <c r="AD471" i="6"/>
  <c r="J477" i="6" s="1"/>
  <c r="AF471" i="6"/>
  <c r="L477" i="6" s="1"/>
  <c r="D471" i="6"/>
  <c r="AF472" i="6"/>
  <c r="L478" i="6" s="1"/>
  <c r="AA472" i="6"/>
  <c r="G478" i="6" s="1"/>
  <c r="Z472" i="6"/>
  <c r="F478" i="6" s="1"/>
  <c r="AJ472" i="6"/>
  <c r="P478" i="6" s="1"/>
  <c r="AK472" i="6"/>
  <c r="Q478" i="6" s="1"/>
  <c r="X472" i="6"/>
  <c r="D478" i="6" s="1"/>
  <c r="AP472" i="6"/>
  <c r="V478" i="6" s="1"/>
  <c r="AL472" i="6"/>
  <c r="R478" i="6" s="1"/>
  <c r="AN472" i="6"/>
  <c r="T478" i="6" s="1"/>
  <c r="AC472" i="6"/>
  <c r="I478" i="6" s="1"/>
  <c r="AI472" i="6"/>
  <c r="O478" i="6" s="1"/>
  <c r="AG472" i="6"/>
  <c r="M478" i="6" s="1"/>
  <c r="W472" i="6"/>
  <c r="U472" i="6"/>
  <c r="N471" i="6"/>
  <c r="S471" i="6"/>
  <c r="P471" i="6"/>
  <c r="E471" i="6"/>
  <c r="R472" i="6"/>
  <c r="J471" i="6"/>
  <c r="K471" i="6"/>
  <c r="T472" i="6"/>
  <c r="H471" i="6"/>
  <c r="H472" i="6"/>
  <c r="I472" i="6"/>
  <c r="G472" i="6"/>
  <c r="AH472" i="6"/>
  <c r="N478" i="6" s="1"/>
  <c r="L472" i="6"/>
  <c r="I471" i="6"/>
  <c r="Q472" i="6"/>
  <c r="M472" i="6"/>
  <c r="R471" i="6"/>
  <c r="P472" i="6"/>
  <c r="E472" i="6"/>
  <c r="N472" i="6"/>
  <c r="Q471" i="6"/>
  <c r="L471" i="6"/>
  <c r="T471" i="6"/>
  <c r="O472" i="6"/>
  <c r="S472" i="6"/>
  <c r="U471" i="6"/>
  <c r="K472" i="6"/>
  <c r="M471" i="6"/>
  <c r="F472" i="6"/>
  <c r="AE472" i="6"/>
  <c r="K478" i="6" s="1"/>
  <c r="J472" i="6"/>
  <c r="O471" i="6"/>
  <c r="I470" i="6"/>
  <c r="F471" i="6"/>
  <c r="AM472" i="6"/>
  <c r="S478" i="6" s="1"/>
  <c r="G471" i="6"/>
  <c r="AG535" i="6"/>
  <c r="I627" i="6"/>
  <c r="I276" i="11"/>
  <c r="U602" i="6"/>
  <c r="D605" i="6" a="1"/>
  <c r="J605" i="6" s="1"/>
  <c r="X602" i="6"/>
  <c r="AH602" i="6"/>
  <c r="AA602" i="6"/>
  <c r="AD602" i="6"/>
  <c r="O113" i="6"/>
  <c r="O62" i="7" s="1"/>
  <c r="O61" i="7"/>
  <c r="N113" i="6"/>
  <c r="N62" i="7" s="1"/>
  <c r="N61" i="7"/>
  <c r="I59" i="7"/>
  <c r="I113" i="6"/>
  <c r="I62" i="7" s="1"/>
  <c r="V59" i="7"/>
  <c r="V113" i="6"/>
  <c r="V62" i="7" s="1"/>
  <c r="H470" i="6"/>
  <c r="N254" i="11"/>
  <c r="N12" i="14"/>
  <c r="D272" i="9" a="1"/>
  <c r="S275" i="9" s="1"/>
  <c r="K283" i="9"/>
  <c r="F160" i="6"/>
  <c r="U253" i="10"/>
  <c r="I283" i="9"/>
  <c r="W41" i="9"/>
  <c r="M166" i="9"/>
  <c r="G254" i="11"/>
  <c r="AS173" i="6"/>
  <c r="U223" i="9"/>
  <c r="H223" i="9"/>
  <c r="N223" i="9"/>
  <c r="D223" i="9"/>
  <c r="V223" i="9"/>
  <c r="F223" i="9"/>
  <c r="J223" i="9"/>
  <c r="O223" i="9"/>
  <c r="S223" i="9"/>
  <c r="E223" i="9"/>
  <c r="K223" i="9"/>
  <c r="T223" i="9"/>
  <c r="G223" i="9"/>
  <c r="Q223" i="9"/>
  <c r="P223" i="9"/>
  <c r="I223" i="9"/>
  <c r="M223" i="9"/>
  <c r="L223" i="9"/>
  <c r="R223" i="9"/>
  <c r="V224" i="9"/>
  <c r="R224" i="9"/>
  <c r="G224" i="9"/>
  <c r="F224" i="9"/>
  <c r="N224" i="9"/>
  <c r="Q224" i="9"/>
  <c r="U224" i="9"/>
  <c r="S224" i="9"/>
  <c r="M224" i="9"/>
  <c r="E224" i="9"/>
  <c r="J224" i="9"/>
  <c r="I224" i="9"/>
  <c r="P224" i="9"/>
  <c r="K224" i="9"/>
  <c r="D224" i="9"/>
  <c r="H224" i="9"/>
  <c r="L224" i="9"/>
  <c r="O224" i="9"/>
  <c r="T224" i="9"/>
  <c r="T225" i="9"/>
  <c r="H225" i="9"/>
  <c r="F225" i="9"/>
  <c r="N225" i="9"/>
  <c r="I225" i="9"/>
  <c r="D225" i="9"/>
  <c r="G225" i="9"/>
  <c r="P225" i="9"/>
  <c r="L225" i="9"/>
  <c r="E225" i="9"/>
  <c r="O225" i="9"/>
  <c r="Q225" i="9"/>
  <c r="J225" i="9"/>
  <c r="V225" i="9"/>
  <c r="M225" i="9"/>
  <c r="U225" i="9"/>
  <c r="R225" i="9"/>
  <c r="D193" i="6"/>
  <c r="AS186" i="6"/>
  <c r="AS184" i="6"/>
  <c r="E193" i="6"/>
  <c r="I226" i="9"/>
  <c r="S254" i="11"/>
  <c r="N470" i="6"/>
  <c r="V49" i="14"/>
  <c r="V23" i="14"/>
  <c r="V22" i="14"/>
  <c r="V44" i="14"/>
  <c r="V19" i="14"/>
  <c r="P226" i="9"/>
  <c r="D160" i="6"/>
  <c r="AB392" i="6"/>
  <c r="D253" i="10"/>
  <c r="AA629" i="6"/>
  <c r="Q226" i="9"/>
  <c r="F198" i="11"/>
  <c r="S198" i="11"/>
  <c r="D198" i="11"/>
  <c r="J198" i="11"/>
  <c r="L198" i="11"/>
  <c r="E198" i="11"/>
  <c r="M198" i="11"/>
  <c r="I198" i="11"/>
  <c r="G198" i="11"/>
  <c r="N198" i="11"/>
  <c r="Q198" i="11"/>
  <c r="O198" i="11"/>
  <c r="P198" i="11"/>
  <c r="U198" i="11"/>
  <c r="K198" i="11"/>
  <c r="V198" i="11"/>
  <c r="T198" i="11"/>
  <c r="H198" i="11"/>
  <c r="R198" i="11"/>
  <c r="V199" i="11"/>
  <c r="Q199" i="11"/>
  <c r="G199" i="11"/>
  <c r="I199" i="11"/>
  <c r="L199" i="11"/>
  <c r="P199" i="11"/>
  <c r="M199" i="11"/>
  <c r="J199" i="11"/>
  <c r="F199" i="11"/>
  <c r="E199" i="11"/>
  <c r="D199" i="11"/>
  <c r="N199" i="11"/>
  <c r="R199" i="11"/>
  <c r="U199" i="11"/>
  <c r="S199" i="11"/>
  <c r="O199" i="11"/>
  <c r="K199" i="11"/>
  <c r="T199" i="11"/>
  <c r="H199" i="11"/>
  <c r="F200" i="11"/>
  <c r="L200" i="11"/>
  <c r="P200" i="11"/>
  <c r="K200" i="11"/>
  <c r="E200" i="11"/>
  <c r="M200" i="11"/>
  <c r="T200" i="11"/>
  <c r="S200" i="11"/>
  <c r="O200" i="11"/>
  <c r="G200" i="11"/>
  <c r="Q200" i="11"/>
  <c r="U200" i="11"/>
  <c r="V200" i="11"/>
  <c r="H200" i="11"/>
  <c r="R200" i="11"/>
  <c r="I200" i="11"/>
  <c r="N200" i="11"/>
  <c r="S201" i="11"/>
  <c r="O201" i="11"/>
  <c r="V201" i="11"/>
  <c r="J201" i="11"/>
  <c r="E201" i="11"/>
  <c r="Q201" i="11"/>
  <c r="K201" i="11"/>
  <c r="I201" i="11"/>
  <c r="F201" i="11"/>
  <c r="P201" i="11"/>
  <c r="U201" i="11"/>
  <c r="M201" i="11"/>
  <c r="J200" i="11"/>
  <c r="L201" i="11"/>
  <c r="D200" i="11"/>
  <c r="G201" i="11"/>
  <c r="I254" i="11"/>
  <c r="H327" i="6"/>
  <c r="U226" i="9"/>
  <c r="K368" i="6"/>
  <c r="H283" i="9"/>
  <c r="L316" i="6"/>
  <c r="W316" i="6"/>
  <c r="AN283" i="6"/>
  <c r="L113" i="6"/>
  <c r="L62" i="7" s="1"/>
  <c r="L61" i="7"/>
  <c r="S166" i="9"/>
  <c r="L166" i="9"/>
  <c r="D379" i="6"/>
  <c r="K267" i="10"/>
  <c r="AK328" i="6"/>
  <c r="I253" i="10"/>
  <c r="J122" i="14"/>
  <c r="J143" i="14"/>
  <c r="J123" i="14"/>
  <c r="J111" i="14"/>
  <c r="J131" i="14"/>
  <c r="J119" i="14"/>
  <c r="J135" i="14"/>
  <c r="J137" i="14"/>
  <c r="J129" i="14"/>
  <c r="J126" i="14"/>
  <c r="J113" i="14"/>
  <c r="J145" i="14"/>
  <c r="G166" i="9"/>
  <c r="M254" i="11"/>
  <c r="AS93" i="6"/>
  <c r="W41" i="11"/>
  <c r="W39" i="11"/>
  <c r="AN379" i="6"/>
  <c r="AL379" i="6"/>
  <c r="D216" i="10" a="1"/>
  <c r="E219" i="10" s="1"/>
  <c r="W81" i="9"/>
  <c r="J569" i="6"/>
  <c r="K569" i="6"/>
  <c r="P569" i="6"/>
  <c r="H569" i="6"/>
  <c r="AH569" i="6"/>
  <c r="S225" i="9"/>
  <c r="G426" i="6"/>
  <c r="M426" i="6"/>
  <c r="E426" i="6"/>
  <c r="D429" i="6" a="1"/>
  <c r="O431" i="6" s="1"/>
  <c r="AI426" i="6"/>
  <c r="AE283" i="9"/>
  <c r="D113" i="6"/>
  <c r="D61" i="7"/>
  <c r="W82" i="11"/>
  <c r="S226" i="6"/>
  <c r="M204" i="6"/>
  <c r="U204" i="6"/>
  <c r="U207" i="6" s="1"/>
  <c r="O204" i="6"/>
  <c r="O207" i="6" s="1"/>
  <c r="D204" i="6"/>
  <c r="S204" i="6"/>
  <c r="F204" i="6"/>
  <c r="J204" i="6"/>
  <c r="T204" i="6"/>
  <c r="R204" i="6"/>
  <c r="R207" i="6" s="1"/>
  <c r="G204" i="6"/>
  <c r="V204" i="6"/>
  <c r="E204" i="6"/>
  <c r="K204" i="6"/>
  <c r="H204" i="6"/>
  <c r="L204" i="6"/>
  <c r="L207" i="6" s="1"/>
  <c r="N204" i="6"/>
  <c r="Q204" i="6"/>
  <c r="P204" i="6"/>
  <c r="P207" i="6" s="1"/>
  <c r="I204" i="6"/>
  <c r="V206" i="6"/>
  <c r="T206" i="6"/>
  <c r="K206" i="6"/>
  <c r="H206" i="6"/>
  <c r="F206" i="6"/>
  <c r="G206" i="6"/>
  <c r="S206" i="6"/>
  <c r="N206" i="6"/>
  <c r="J206" i="6"/>
  <c r="D206" i="6"/>
  <c r="M205" i="6"/>
  <c r="I206" i="6"/>
  <c r="I207" i="6" s="1"/>
  <c r="F226" i="9"/>
  <c r="T166" i="9"/>
  <c r="AA236" i="6"/>
  <c r="AE236" i="6"/>
  <c r="D239" i="6" a="1"/>
  <c r="I239" i="6" s="1"/>
  <c r="X236" i="6"/>
  <c r="AD275" i="10"/>
  <c r="T17" i="14"/>
  <c r="T36" i="14"/>
  <c r="T35" i="14"/>
  <c r="T49" i="14"/>
  <c r="T32" i="14"/>
  <c r="T23" i="14"/>
  <c r="T50" i="14"/>
  <c r="T27" i="14"/>
  <c r="T18" i="14"/>
  <c r="E275" i="10"/>
  <c r="D341" i="6"/>
  <c r="D341" i="6" a="1"/>
  <c r="S341" i="6" s="1"/>
  <c r="D283" i="9"/>
  <c r="V445" i="6"/>
  <c r="AJ440" i="6"/>
  <c r="AG440" i="6"/>
  <c r="AF440" i="6"/>
  <c r="W101" i="11"/>
  <c r="AS95" i="11" s="1"/>
  <c r="F113" i="6"/>
  <c r="F62" i="7" s="1"/>
  <c r="AS153" i="6"/>
  <c r="N160" i="6"/>
  <c r="L160" i="6"/>
  <c r="U113" i="6"/>
  <c r="U62" i="7" s="1"/>
  <c r="U61" i="7"/>
  <c r="F459" i="6"/>
  <c r="Q459" i="6"/>
  <c r="AK459" i="6"/>
  <c r="AD459" i="6"/>
  <c r="AC459" i="6"/>
  <c r="Y459" i="6"/>
  <c r="F283" i="6"/>
  <c r="M283" i="6"/>
  <c r="L283" i="6"/>
  <c r="N283" i="6"/>
  <c r="AD283" i="6"/>
  <c r="AP283" i="6"/>
  <c r="AE283" i="6"/>
  <c r="Y283" i="6"/>
  <c r="AF283" i="6"/>
  <c r="AI283" i="6"/>
  <c r="I522" i="6"/>
  <c r="J522" i="6"/>
  <c r="F522" i="6"/>
  <c r="AN522" i="6"/>
  <c r="AG522" i="6"/>
  <c r="D525" i="6" a="1"/>
  <c r="M527" i="6" s="1"/>
  <c r="X522" i="6"/>
  <c r="K627" i="6"/>
  <c r="K276" i="11"/>
  <c r="T113" i="6"/>
  <c r="T62" i="7" s="1"/>
  <c r="T61" i="7"/>
  <c r="D327" i="6"/>
  <c r="AJ327" i="6"/>
  <c r="AI327" i="6"/>
  <c r="AM327" i="6"/>
  <c r="AF327" i="6"/>
  <c r="Y327" i="6"/>
  <c r="W327" i="6"/>
  <c r="AB327" i="6"/>
  <c r="AE327" i="6"/>
  <c r="X327" i="6"/>
  <c r="AA327" i="6"/>
  <c r="AK327" i="6"/>
  <c r="AC327" i="6"/>
  <c r="AG327" i="6"/>
  <c r="AL327" i="6"/>
  <c r="AO327" i="6"/>
  <c r="AH327" i="6"/>
  <c r="AN327" i="6"/>
  <c r="AP327" i="6"/>
  <c r="Z327" i="6"/>
  <c r="AD327" i="6"/>
  <c r="V327" i="6"/>
  <c r="AH328" i="6"/>
  <c r="AO328" i="6"/>
  <c r="W328" i="6"/>
  <c r="AP328" i="6"/>
  <c r="AL328" i="6"/>
  <c r="V328" i="6"/>
  <c r="AA328" i="6"/>
  <c r="Z328" i="6"/>
  <c r="AE328" i="6"/>
  <c r="AG328" i="6"/>
  <c r="AI328" i="6"/>
  <c r="Y328" i="6"/>
  <c r="X328" i="6"/>
  <c r="AB328" i="6"/>
  <c r="AD328" i="6"/>
  <c r="AJ328" i="6"/>
  <c r="AC328" i="6"/>
  <c r="AF328" i="6"/>
  <c r="D328" i="6"/>
  <c r="AN329" i="6"/>
  <c r="W329" i="6"/>
  <c r="AB329" i="6"/>
  <c r="AH329" i="6"/>
  <c r="AG329" i="6"/>
  <c r="AC329" i="6"/>
  <c r="V329" i="6"/>
  <c r="AA329" i="6"/>
  <c r="AO329" i="6"/>
  <c r="AM329" i="6"/>
  <c r="D329" i="6"/>
  <c r="Z329" i="6"/>
  <c r="AF329" i="6"/>
  <c r="Y329" i="6"/>
  <c r="AI329" i="6"/>
  <c r="AE329" i="6"/>
  <c r="AK329" i="6"/>
  <c r="AL329" i="6"/>
  <c r="AL330" i="6" s="1"/>
  <c r="P329" i="6"/>
  <c r="U329" i="6"/>
  <c r="M328" i="6"/>
  <c r="I328" i="6"/>
  <c r="N329" i="6"/>
  <c r="F328" i="6"/>
  <c r="G328" i="6"/>
  <c r="O328" i="6"/>
  <c r="S329" i="6"/>
  <c r="Q328" i="6"/>
  <c r="Q329" i="6"/>
  <c r="T328" i="6"/>
  <c r="R328" i="6"/>
  <c r="J328" i="6"/>
  <c r="P328" i="6"/>
  <c r="L328" i="6"/>
  <c r="K328" i="6"/>
  <c r="H328" i="6"/>
  <c r="U328" i="6"/>
  <c r="N328" i="6"/>
  <c r="E328" i="6"/>
  <c r="S328" i="6"/>
  <c r="H329" i="6"/>
  <c r="O329" i="6"/>
  <c r="O330" i="6" s="1"/>
  <c r="K329" i="6"/>
  <c r="F329" i="6"/>
  <c r="M329" i="6"/>
  <c r="J329" i="6"/>
  <c r="R329" i="6"/>
  <c r="G329" i="6"/>
  <c r="E329" i="6"/>
  <c r="L329" i="6"/>
  <c r="T329" i="6"/>
  <c r="I329" i="6"/>
  <c r="AP329" i="6"/>
  <c r="J470" i="6"/>
  <c r="U44" i="14"/>
  <c r="U30" i="14"/>
  <c r="E327" i="6"/>
  <c r="D204" i="9"/>
  <c r="R204" i="9"/>
  <c r="V204" i="9"/>
  <c r="P204" i="9"/>
  <c r="O204" i="9"/>
  <c r="H204" i="9"/>
  <c r="F204" i="9"/>
  <c r="I204" i="9"/>
  <c r="M204" i="9"/>
  <c r="L204" i="9"/>
  <c r="Q204" i="9"/>
  <c r="U204" i="9"/>
  <c r="E204" i="9"/>
  <c r="G204" i="9"/>
  <c r="K204" i="9"/>
  <c r="S204" i="9"/>
  <c r="J204" i="9"/>
  <c r="T204" i="9"/>
  <c r="O205" i="9"/>
  <c r="U205" i="9"/>
  <c r="K205" i="9"/>
  <c r="F205" i="9"/>
  <c r="R205" i="9"/>
  <c r="T205" i="9"/>
  <c r="S205" i="9"/>
  <c r="I205" i="9"/>
  <c r="J205" i="9"/>
  <c r="H205" i="9"/>
  <c r="M205" i="9"/>
  <c r="E205" i="9"/>
  <c r="D205" i="9"/>
  <c r="G205" i="9"/>
  <c r="N205" i="9"/>
  <c r="P205" i="9"/>
  <c r="Q205" i="9"/>
  <c r="V205" i="9"/>
  <c r="L205" i="9"/>
  <c r="I206" i="9"/>
  <c r="F206" i="9"/>
  <c r="L206" i="9"/>
  <c r="T206" i="9"/>
  <c r="M206" i="9"/>
  <c r="Q206" i="9"/>
  <c r="G206" i="9"/>
  <c r="N206" i="9"/>
  <c r="U206" i="9"/>
  <c r="H206" i="9"/>
  <c r="E206" i="9"/>
  <c r="O206" i="9"/>
  <c r="D206" i="9"/>
  <c r="P206" i="9"/>
  <c r="S206" i="9"/>
  <c r="V206" i="9"/>
  <c r="J206" i="9"/>
  <c r="I207" i="9"/>
  <c r="L207" i="9"/>
  <c r="R206" i="9"/>
  <c r="N204" i="9"/>
  <c r="K207" i="9"/>
  <c r="V207" i="9"/>
  <c r="G207" i="9"/>
  <c r="O207" i="9"/>
  <c r="M207" i="9"/>
  <c r="K206" i="9"/>
  <c r="H207" i="9"/>
  <c r="F207" i="9"/>
  <c r="U207" i="9"/>
  <c r="R207" i="9"/>
  <c r="Q207" i="9"/>
  <c r="P166" i="9"/>
  <c r="E470" i="6"/>
  <c r="D470" i="6"/>
  <c r="D275" i="10"/>
  <c r="O602" i="6"/>
  <c r="K602" i="6"/>
  <c r="F602" i="6"/>
  <c r="L602" i="6"/>
  <c r="P602" i="6"/>
  <c r="AO602" i="6"/>
  <c r="AF602" i="6"/>
  <c r="AB602" i="6"/>
  <c r="AJ602" i="6"/>
  <c r="H59" i="7"/>
  <c r="H113" i="6"/>
  <c r="H62" i="7" s="1"/>
  <c r="M59" i="7"/>
  <c r="M113" i="6"/>
  <c r="M62" i="7" s="1"/>
  <c r="R59" i="7"/>
  <c r="R113" i="6"/>
  <c r="R62" i="7" s="1"/>
  <c r="H254" i="11"/>
  <c r="AE580" i="6"/>
  <c r="AN580" i="6"/>
  <c r="AG580" i="6"/>
  <c r="W580" i="6"/>
  <c r="AK580" i="6"/>
  <c r="AD580" i="6"/>
  <c r="AB580" i="6"/>
  <c r="AH580" i="6"/>
  <c r="AI580" i="6"/>
  <c r="Z580" i="6"/>
  <c r="AF580" i="6"/>
  <c r="AJ580" i="6"/>
  <c r="AL580" i="6"/>
  <c r="V580" i="6"/>
  <c r="Y580" i="6"/>
  <c r="AC580" i="6"/>
  <c r="AA580" i="6"/>
  <c r="AO580" i="6"/>
  <c r="AP580" i="6"/>
  <c r="AM580" i="6"/>
  <c r="X580" i="6"/>
  <c r="W581" i="6"/>
  <c r="AK581" i="6"/>
  <c r="AM581" i="6"/>
  <c r="X581" i="6"/>
  <c r="AP581" i="6"/>
  <c r="AO581" i="6"/>
  <c r="AI581" i="6"/>
  <c r="AF581" i="6"/>
  <c r="V581" i="6"/>
  <c r="AA581" i="6"/>
  <c r="AN581" i="6"/>
  <c r="AC581" i="6"/>
  <c r="AH581" i="6"/>
  <c r="AB581" i="6"/>
  <c r="AJ581" i="6"/>
  <c r="Y581" i="6"/>
  <c r="AD581" i="6"/>
  <c r="AE581" i="6"/>
  <c r="D581" i="6"/>
  <c r="AG581" i="6"/>
  <c r="AL581" i="6"/>
  <c r="AI582" i="6"/>
  <c r="AO582" i="6"/>
  <c r="AK582" i="6"/>
  <c r="AN582" i="6"/>
  <c r="AJ582" i="6"/>
  <c r="AC582" i="6"/>
  <c r="Y582" i="6"/>
  <c r="AL582" i="6"/>
  <c r="AH582" i="6"/>
  <c r="AF582" i="6"/>
  <c r="W582" i="6"/>
  <c r="AG582" i="6"/>
  <c r="AE582" i="6"/>
  <c r="AP582" i="6"/>
  <c r="AM582" i="6"/>
  <c r="Z582" i="6"/>
  <c r="AA582" i="6"/>
  <c r="AD582" i="6"/>
  <c r="X582" i="6"/>
  <c r="V582" i="6"/>
  <c r="E581" i="6"/>
  <c r="U582" i="6"/>
  <c r="J581" i="6"/>
  <c r="N582" i="6"/>
  <c r="L581" i="6"/>
  <c r="H582" i="6"/>
  <c r="F581" i="6"/>
  <c r="Q582" i="6"/>
  <c r="P581" i="6"/>
  <c r="K582" i="6"/>
  <c r="U581" i="6"/>
  <c r="R581" i="6"/>
  <c r="M581" i="6"/>
  <c r="G582" i="6"/>
  <c r="O581" i="6"/>
  <c r="T581" i="6"/>
  <c r="S582" i="6"/>
  <c r="Q581" i="6"/>
  <c r="P582" i="6"/>
  <c r="E582" i="6"/>
  <c r="H581" i="6"/>
  <c r="F582" i="6"/>
  <c r="O582" i="6"/>
  <c r="S581" i="6"/>
  <c r="AB582" i="6"/>
  <c r="M582" i="6"/>
  <c r="S580" i="6"/>
  <c r="D580" i="6"/>
  <c r="I580" i="6"/>
  <c r="O580" i="6"/>
  <c r="R582" i="6"/>
  <c r="K581" i="6"/>
  <c r="H580" i="6"/>
  <c r="D582" i="6"/>
  <c r="N581" i="6"/>
  <c r="J582" i="6"/>
  <c r="M580" i="6"/>
  <c r="L582" i="6"/>
  <c r="I582" i="6"/>
  <c r="R580" i="6"/>
  <c r="U580" i="6"/>
  <c r="I581" i="6"/>
  <c r="J580" i="6"/>
  <c r="T580" i="6"/>
  <c r="F580" i="6"/>
  <c r="N580" i="6"/>
  <c r="G581" i="6"/>
  <c r="Z581" i="6"/>
  <c r="T582" i="6"/>
  <c r="AS152" i="6"/>
  <c r="W40" i="9"/>
  <c r="Q368" i="6"/>
  <c r="M368" i="6"/>
  <c r="P368" i="6"/>
  <c r="O368" i="6"/>
  <c r="T368" i="6"/>
  <c r="V368" i="6"/>
  <c r="R368" i="6"/>
  <c r="F368" i="6"/>
  <c r="S368" i="6"/>
  <c r="U368" i="6"/>
  <c r="D368" i="6"/>
  <c r="E368" i="6"/>
  <c r="I368" i="6"/>
  <c r="L368" i="6"/>
  <c r="H368" i="6"/>
  <c r="T369" i="6"/>
  <c r="L369" i="6"/>
  <c r="O369" i="6"/>
  <c r="Q369" i="6"/>
  <c r="D369" i="6"/>
  <c r="R369" i="6"/>
  <c r="V369" i="6"/>
  <c r="N369" i="6"/>
  <c r="H369" i="6"/>
  <c r="P369" i="6"/>
  <c r="F370" i="6"/>
  <c r="D370" i="6"/>
  <c r="J370" i="6"/>
  <c r="S370" i="6"/>
  <c r="S371" i="6" s="1"/>
  <c r="V370" i="6"/>
  <c r="U370" i="6"/>
  <c r="E370" i="6"/>
  <c r="L370" i="6"/>
  <c r="N370" i="6"/>
  <c r="K370" i="6"/>
  <c r="T370" i="6"/>
  <c r="P370" i="6"/>
  <c r="R370" i="6"/>
  <c r="M370" i="6"/>
  <c r="G370" i="6"/>
  <c r="H370" i="6"/>
  <c r="Q370" i="6"/>
  <c r="I370" i="6"/>
  <c r="O370" i="6"/>
  <c r="K369" i="6"/>
  <c r="G369" i="6"/>
  <c r="S327" i="6"/>
  <c r="AF613" i="6"/>
  <c r="AE613" i="6"/>
  <c r="V613" i="6"/>
  <c r="AA613" i="6"/>
  <c r="AJ613" i="6"/>
  <c r="AO613" i="6"/>
  <c r="AH613" i="6"/>
  <c r="AG613" i="6"/>
  <c r="AB613" i="6"/>
  <c r="Y613" i="6"/>
  <c r="AM613" i="6"/>
  <c r="AL613" i="6"/>
  <c r="W613" i="6"/>
  <c r="AD613" i="6"/>
  <c r="X613" i="6"/>
  <c r="AP613" i="6"/>
  <c r="AN613" i="6"/>
  <c r="Z613" i="6"/>
  <c r="AC613" i="6"/>
  <c r="AI613" i="6"/>
  <c r="AK613" i="6"/>
  <c r="AI614" i="6"/>
  <c r="AM614" i="6"/>
  <c r="AO614" i="6"/>
  <c r="AB614" i="6"/>
  <c r="AH614" i="6"/>
  <c r="AP614" i="6"/>
  <c r="AD614" i="6"/>
  <c r="AK614" i="6"/>
  <c r="W614" i="6"/>
  <c r="AN614" i="6"/>
  <c r="Z614" i="6"/>
  <c r="AA614" i="6"/>
  <c r="V614" i="6"/>
  <c r="Y614" i="6"/>
  <c r="AG614" i="6"/>
  <c r="AE614" i="6"/>
  <c r="AC614" i="6"/>
  <c r="AJ614" i="6"/>
  <c r="AL614" i="6"/>
  <c r="X614" i="6"/>
  <c r="D614" i="6"/>
  <c r="AN615" i="6"/>
  <c r="AP615" i="6"/>
  <c r="AB615" i="6"/>
  <c r="AK615" i="6"/>
  <c r="X615" i="6"/>
  <c r="AO615" i="6"/>
  <c r="AH615" i="6"/>
  <c r="Y615" i="6"/>
  <c r="AM615" i="6"/>
  <c r="AM616" i="6" s="1"/>
  <c r="AF615" i="6"/>
  <c r="D615" i="6"/>
  <c r="AA615" i="6"/>
  <c r="Z615" i="6"/>
  <c r="AD615" i="6"/>
  <c r="AL615" i="6"/>
  <c r="AG615" i="6"/>
  <c r="P615" i="6"/>
  <c r="O615" i="6"/>
  <c r="U615" i="6"/>
  <c r="M614" i="6"/>
  <c r="K614" i="6"/>
  <c r="F615" i="6"/>
  <c r="AC615" i="6"/>
  <c r="E615" i="6"/>
  <c r="R614" i="6"/>
  <c r="M615" i="6"/>
  <c r="S614" i="6"/>
  <c r="L614" i="6"/>
  <c r="U614" i="6"/>
  <c r="T614" i="6"/>
  <c r="S615" i="6"/>
  <c r="G614" i="6"/>
  <c r="I615" i="6"/>
  <c r="O614" i="6"/>
  <c r="T615" i="6"/>
  <c r="K615" i="6"/>
  <c r="L615" i="6"/>
  <c r="P614" i="6"/>
  <c r="I614" i="6"/>
  <c r="F614" i="6"/>
  <c r="G615" i="6"/>
  <c r="J615" i="6"/>
  <c r="H615" i="6"/>
  <c r="Q614" i="6"/>
  <c r="N615" i="6"/>
  <c r="N614" i="6"/>
  <c r="H614" i="6"/>
  <c r="Q615" i="6"/>
  <c r="E614" i="6"/>
  <c r="R615" i="6"/>
  <c r="J614" i="6"/>
  <c r="J253" i="11"/>
  <c r="W135" i="11"/>
  <c r="AS129" i="11" s="1"/>
  <c r="P327" i="6"/>
  <c r="V416" i="6"/>
  <c r="M514" i="6"/>
  <c r="J193" i="6"/>
  <c r="N193" i="6"/>
  <c r="I193" i="6"/>
  <c r="P193" i="6"/>
  <c r="S226" i="9"/>
  <c r="V226" i="9"/>
  <c r="J226" i="9"/>
  <c r="N201" i="11"/>
  <c r="D254" i="11"/>
  <c r="L627" i="6"/>
  <c r="L276" i="11"/>
  <c r="W629" i="6"/>
  <c r="J254" i="11"/>
  <c r="R261" i="9"/>
  <c r="V629" i="6"/>
  <c r="AF614" i="6"/>
  <c r="D261" i="9"/>
  <c r="Q580" i="6"/>
  <c r="U369" i="6"/>
  <c r="Q416" i="6"/>
  <c r="W175" i="10"/>
  <c r="AS169" i="10" s="1"/>
  <c r="O613" i="6"/>
  <c r="V17" i="14"/>
  <c r="V29" i="14"/>
  <c r="V43" i="14"/>
  <c r="V18" i="14"/>
  <c r="V32" i="14"/>
  <c r="V46" i="14"/>
  <c r="V47" i="14"/>
  <c r="V53" i="14"/>
  <c r="V28" i="14"/>
  <c r="V42" i="14"/>
  <c r="E580" i="6"/>
  <c r="T470" i="6"/>
  <c r="H201" i="11"/>
  <c r="H613" i="6"/>
  <c r="P123" i="14"/>
  <c r="P124" i="14"/>
  <c r="P141" i="14"/>
  <c r="P117" i="14"/>
  <c r="P145" i="14"/>
  <c r="P146" i="14"/>
  <c r="P127" i="14"/>
  <c r="P139" i="14"/>
  <c r="P148" i="14"/>
  <c r="P118" i="14"/>
  <c r="P126" i="14"/>
  <c r="P114" i="14"/>
  <c r="P116" i="14"/>
  <c r="P110" i="14"/>
  <c r="P142" i="14"/>
  <c r="P121" i="14"/>
  <c r="P112" i="14"/>
  <c r="P125" i="14"/>
  <c r="P129" i="14"/>
  <c r="P147" i="14"/>
  <c r="P135" i="14"/>
  <c r="P131" i="14"/>
  <c r="P140" i="14"/>
  <c r="P115" i="14"/>
  <c r="P144" i="14"/>
  <c r="P136" i="14"/>
  <c r="P113" i="14"/>
  <c r="P120" i="14"/>
  <c r="P119" i="14"/>
  <c r="P138" i="14"/>
  <c r="P132" i="14"/>
  <c r="P122" i="14"/>
  <c r="P137" i="14"/>
  <c r="P128" i="14"/>
  <c r="P134" i="14"/>
  <c r="P143" i="14"/>
  <c r="P133" i="14"/>
  <c r="P130" i="14"/>
  <c r="P111" i="14"/>
  <c r="P627" i="6"/>
  <c r="P276" i="11"/>
  <c r="AA535" i="6"/>
  <c r="AL535" i="6"/>
  <c r="J207" i="9"/>
  <c r="K225" i="9"/>
  <c r="K470" i="6"/>
  <c r="F613" i="6"/>
  <c r="W142" i="8"/>
  <c r="AS136" i="8" s="1"/>
  <c r="F470" i="6"/>
  <c r="J226" i="6"/>
  <c r="G368" i="6"/>
  <c r="K160" i="6"/>
  <c r="W83" i="11"/>
  <c r="R316" i="6"/>
  <c r="I316" i="6"/>
  <c r="N316" i="6"/>
  <c r="F316" i="6"/>
  <c r="V316" i="6"/>
  <c r="P470" i="6"/>
  <c r="W41" i="10"/>
  <c r="W178" i="11"/>
  <c r="AS172" i="11" s="1"/>
  <c r="W177" i="11"/>
  <c r="AS171" i="11" s="1"/>
  <c r="L613" i="6"/>
  <c r="K613" i="6"/>
  <c r="H166" i="9"/>
  <c r="K113" i="6"/>
  <c r="K62" i="7" s="1"/>
  <c r="K61" i="7"/>
  <c r="K254" i="11"/>
  <c r="H416" i="6"/>
  <c r="D472" i="6"/>
  <c r="V166" i="9"/>
  <c r="AB472" i="6"/>
  <c r="H478" i="6" s="1"/>
  <c r="S613" i="6"/>
  <c r="V472" i="6"/>
  <c r="J261" i="9"/>
  <c r="P580" i="6"/>
  <c r="O254" i="11"/>
  <c r="R99" i="9"/>
  <c r="M99" i="9"/>
  <c r="O99" i="9"/>
  <c r="D99" i="9"/>
  <c r="T99" i="9"/>
  <c r="I99" i="9"/>
  <c r="U99" i="9"/>
  <c r="H99" i="9"/>
  <c r="N99" i="9"/>
  <c r="J99" i="9"/>
  <c r="F99" i="9"/>
  <c r="Q99" i="9"/>
  <c r="E99" i="9"/>
  <c r="V99" i="9"/>
  <c r="L99" i="9"/>
  <c r="P99" i="9"/>
  <c r="S99" i="9"/>
  <c r="G99" i="9"/>
  <c r="K99" i="9"/>
  <c r="F100" i="9"/>
  <c r="G100" i="9"/>
  <c r="K100" i="9"/>
  <c r="N100" i="9"/>
  <c r="O100" i="9"/>
  <c r="H100" i="9"/>
  <c r="V100" i="9"/>
  <c r="I100" i="9"/>
  <c r="T100" i="9"/>
  <c r="S100" i="9"/>
  <c r="D100" i="9"/>
  <c r="P100" i="9"/>
  <c r="L100" i="9"/>
  <c r="R100" i="9"/>
  <c r="E100" i="9"/>
  <c r="Q100" i="9"/>
  <c r="J100" i="9"/>
  <c r="U100" i="9"/>
  <c r="M100" i="9"/>
  <c r="N101" i="9"/>
  <c r="U101" i="9"/>
  <c r="D101" i="9"/>
  <c r="J101" i="9"/>
  <c r="S101" i="9"/>
  <c r="G101" i="9"/>
  <c r="Q101" i="9"/>
  <c r="M101" i="9"/>
  <c r="E101" i="9"/>
  <c r="V101" i="9"/>
  <c r="L101" i="9"/>
  <c r="P101" i="9"/>
  <c r="I101" i="9"/>
  <c r="O101" i="9"/>
  <c r="K101" i="9"/>
  <c r="F101" i="9"/>
  <c r="R101" i="9"/>
  <c r="T101" i="9"/>
  <c r="H101" i="9"/>
  <c r="P613" i="6"/>
  <c r="P207" i="9"/>
  <c r="S379" i="6"/>
  <c r="K379" i="6"/>
  <c r="O379" i="6"/>
  <c r="AJ379" i="6"/>
  <c r="N379" i="6"/>
  <c r="T379" i="6"/>
  <c r="Z379" i="6"/>
  <c r="AK379" i="6"/>
  <c r="AO379" i="6"/>
  <c r="AP379" i="6"/>
  <c r="W80" i="9"/>
  <c r="F569" i="6"/>
  <c r="N569" i="6"/>
  <c r="S569" i="6"/>
  <c r="O569" i="6"/>
  <c r="M569" i="6"/>
  <c r="AD569" i="6"/>
  <c r="AM569" i="6"/>
  <c r="AG569" i="6"/>
  <c r="D572" i="6" a="1"/>
  <c r="X569" i="6"/>
  <c r="Y472" i="6"/>
  <c r="E478" i="6" s="1"/>
  <c r="N426" i="6"/>
  <c r="H426" i="6"/>
  <c r="V431" i="6"/>
  <c r="AE426" i="6"/>
  <c r="R431" i="6"/>
  <c r="AB426" i="6"/>
  <c r="AK426" i="6"/>
  <c r="AA426" i="6"/>
  <c r="AC426" i="6"/>
  <c r="K261" i="9"/>
  <c r="R166" i="9"/>
  <c r="N272" i="6"/>
  <c r="J272" i="6"/>
  <c r="T272" i="6"/>
  <c r="Q272" i="6"/>
  <c r="U272" i="6"/>
  <c r="D272" i="6"/>
  <c r="L272" i="6"/>
  <c r="P272" i="6"/>
  <c r="S272" i="6"/>
  <c r="M272" i="6"/>
  <c r="K272" i="6"/>
  <c r="O272" i="6"/>
  <c r="V272" i="6"/>
  <c r="R272" i="6"/>
  <c r="E272" i="6"/>
  <c r="H272" i="6"/>
  <c r="I272" i="6"/>
  <c r="F272" i="6"/>
  <c r="V273" i="6"/>
  <c r="I273" i="6"/>
  <c r="K273" i="6"/>
  <c r="H273" i="6"/>
  <c r="O273" i="6"/>
  <c r="L273" i="6"/>
  <c r="E273" i="6"/>
  <c r="D273" i="6"/>
  <c r="Q273" i="6"/>
  <c r="S273" i="6"/>
  <c r="T273" i="6"/>
  <c r="N273" i="6"/>
  <c r="P273" i="6"/>
  <c r="F273" i="6"/>
  <c r="S274" i="6"/>
  <c r="V274" i="6"/>
  <c r="H274" i="6"/>
  <c r="D274" i="6"/>
  <c r="G274" i="6"/>
  <c r="G275" i="6" s="1"/>
  <c r="O274" i="6"/>
  <c r="F274" i="6"/>
  <c r="J274" i="6"/>
  <c r="I274" i="6"/>
  <c r="K274" i="6"/>
  <c r="P274" i="6"/>
  <c r="L274" i="6"/>
  <c r="E274" i="6"/>
  <c r="T274" i="6"/>
  <c r="M274" i="6"/>
  <c r="U274" i="6"/>
  <c r="R274" i="6"/>
  <c r="Q274" i="6"/>
  <c r="N274" i="6"/>
  <c r="W81" i="11"/>
  <c r="E226" i="6"/>
  <c r="T205" i="6"/>
  <c r="G327" i="6"/>
  <c r="E236" i="6"/>
  <c r="Q241" i="6"/>
  <c r="G236" i="6"/>
  <c r="AD236" i="6"/>
  <c r="T236" i="6"/>
  <c r="D236" i="6"/>
  <c r="F236" i="6"/>
  <c r="Q236" i="6"/>
  <c r="K236" i="6"/>
  <c r="Y236" i="6"/>
  <c r="AI236" i="6"/>
  <c r="Z236" i="6"/>
  <c r="AB236" i="6"/>
  <c r="L327" i="6"/>
  <c r="T42" i="14"/>
  <c r="T39" i="14"/>
  <c r="T28" i="14"/>
  <c r="T48" i="14"/>
  <c r="T54" i="14"/>
  <c r="T52" i="14"/>
  <c r="T37" i="14"/>
  <c r="T44" i="14"/>
  <c r="T25" i="14"/>
  <c r="L247" i="6"/>
  <c r="L67" i="7" s="1"/>
  <c r="M247" i="6"/>
  <c r="M67" i="7" s="1"/>
  <c r="H247" i="6"/>
  <c r="H67" i="7" s="1"/>
  <c r="J247" i="6"/>
  <c r="J67" i="7" s="1"/>
  <c r="I247" i="6"/>
  <c r="I67" i="7" s="1"/>
  <c r="E247" i="6"/>
  <c r="E67" i="7" s="1"/>
  <c r="G247" i="6"/>
  <c r="G67" i="7" s="1"/>
  <c r="K247" i="6"/>
  <c r="K67" i="7" s="1"/>
  <c r="F247" i="6"/>
  <c r="F67" i="7" s="1"/>
  <c r="AA247" i="6"/>
  <c r="S247" i="6"/>
  <c r="S67" i="7" s="1"/>
  <c r="AP247" i="6"/>
  <c r="X247" i="6"/>
  <c r="AK247" i="6"/>
  <c r="AC247" i="6"/>
  <c r="W247" i="6"/>
  <c r="AM247" i="6"/>
  <c r="N247" i="6"/>
  <c r="N67" i="7" s="1"/>
  <c r="U247" i="6"/>
  <c r="U67" i="7" s="1"/>
  <c r="Z247" i="6"/>
  <c r="T247" i="6"/>
  <c r="T67" i="7" s="1"/>
  <c r="AD247" i="6"/>
  <c r="AE247" i="6"/>
  <c r="AN247" i="6"/>
  <c r="Y247" i="6"/>
  <c r="R247" i="6"/>
  <c r="R67" i="7" s="1"/>
  <c r="AL247" i="6"/>
  <c r="Q247" i="6"/>
  <c r="Q67" i="7" s="1"/>
  <c r="AH247" i="6"/>
  <c r="AG247" i="6"/>
  <c r="V247" i="6"/>
  <c r="AO247" i="6"/>
  <c r="AB247" i="6"/>
  <c r="P247" i="6"/>
  <c r="P67" i="7" s="1"/>
  <c r="AJ247" i="6"/>
  <c r="AI247" i="6"/>
  <c r="O247" i="6"/>
  <c r="O67" i="7" s="1"/>
  <c r="AF247" i="6"/>
  <c r="L248" i="6"/>
  <c r="L68" i="7" s="1"/>
  <c r="G248" i="6"/>
  <c r="G68" i="7" s="1"/>
  <c r="M248" i="6"/>
  <c r="M68" i="7" s="1"/>
  <c r="F248" i="6"/>
  <c r="F68" i="7" s="1"/>
  <c r="J248" i="6"/>
  <c r="J68" i="7" s="1"/>
  <c r="P248" i="6"/>
  <c r="P68" i="7" s="1"/>
  <c r="I248" i="6"/>
  <c r="I68" i="7" s="1"/>
  <c r="AP248" i="6"/>
  <c r="V248" i="6"/>
  <c r="V68" i="7" s="1"/>
  <c r="AD248" i="6"/>
  <c r="AE248" i="6"/>
  <c r="Y248" i="6"/>
  <c r="W248" i="6"/>
  <c r="W68" i="7" s="1"/>
  <c r="AH248" i="6"/>
  <c r="AI248" i="6"/>
  <c r="R248" i="6"/>
  <c r="R68" i="7" s="1"/>
  <c r="AC248" i="6"/>
  <c r="O248" i="6"/>
  <c r="O68" i="7" s="1"/>
  <c r="N248" i="6"/>
  <c r="N68" i="7" s="1"/>
  <c r="AB248" i="6"/>
  <c r="AN248" i="6"/>
  <c r="AO248" i="6"/>
  <c r="AL248" i="6"/>
  <c r="Z248" i="6"/>
  <c r="U248" i="6"/>
  <c r="U68" i="7" s="1"/>
  <c r="AK248" i="6"/>
  <c r="Q248" i="6"/>
  <c r="Q68" i="7" s="1"/>
  <c r="T248" i="6"/>
  <c r="T68" i="7" s="1"/>
  <c r="S248" i="6"/>
  <c r="S68" i="7" s="1"/>
  <c r="AJ248" i="6"/>
  <c r="AG248" i="6"/>
  <c r="X248" i="6"/>
  <c r="D248" i="6"/>
  <c r="K249" i="6"/>
  <c r="AM249" i="6"/>
  <c r="AN249" i="6"/>
  <c r="Z249" i="6"/>
  <c r="P249" i="6"/>
  <c r="N249" i="6"/>
  <c r="S249" i="6"/>
  <c r="AL249" i="6"/>
  <c r="AG249" i="6"/>
  <c r="Q249" i="6"/>
  <c r="AP249" i="6"/>
  <c r="AA249" i="6"/>
  <c r="O249" i="6"/>
  <c r="D249" i="6"/>
  <c r="V249" i="6"/>
  <c r="V69" i="7" s="1"/>
  <c r="U249" i="6"/>
  <c r="R249" i="6"/>
  <c r="AI249" i="6"/>
  <c r="AE249" i="6"/>
  <c r="X249" i="6"/>
  <c r="AH249" i="6"/>
  <c r="Y249" i="6"/>
  <c r="AC249" i="6"/>
  <c r="AB249" i="6"/>
  <c r="E249" i="6"/>
  <c r="H248" i="6"/>
  <c r="H68" i="7" s="1"/>
  <c r="E248" i="6"/>
  <c r="E68" i="7" s="1"/>
  <c r="AF249" i="6"/>
  <c r="AO249" i="6"/>
  <c r="L249" i="6"/>
  <c r="M249" i="6"/>
  <c r="AA248" i="6"/>
  <c r="AD249" i="6"/>
  <c r="H249" i="6"/>
  <c r="T249" i="6"/>
  <c r="K248" i="6"/>
  <c r="K68" i="7" s="1"/>
  <c r="J249" i="6"/>
  <c r="G249" i="6"/>
  <c r="F249" i="6"/>
  <c r="AJ249" i="6"/>
  <c r="AM248" i="6"/>
  <c r="I249" i="6"/>
  <c r="W199" i="10"/>
  <c r="W198" i="10"/>
  <c r="G440" i="6"/>
  <c r="L440" i="6"/>
  <c r="K445" i="6"/>
  <c r="O444" i="6"/>
  <c r="AN440" i="6"/>
  <c r="W101" i="10"/>
  <c r="AS95" i="10" s="1"/>
  <c r="W100" i="10"/>
  <c r="AS94" i="10" s="1"/>
  <c r="W99" i="10"/>
  <c r="AS93" i="10" s="1"/>
  <c r="E261" i="9"/>
  <c r="I463" i="6"/>
  <c r="D462" i="6" a="1"/>
  <c r="X459" i="6"/>
  <c r="AP459" i="6"/>
  <c r="T283" i="6"/>
  <c r="Q283" i="6"/>
  <c r="D283" i="6"/>
  <c r="L261" i="9"/>
  <c r="Q627" i="6"/>
  <c r="Q276" i="11"/>
  <c r="O527" i="6"/>
  <c r="AO522" i="6"/>
  <c r="AB522" i="6"/>
  <c r="U20" i="14"/>
  <c r="I219" i="10"/>
  <c r="N163" i="9"/>
  <c r="L163" i="9"/>
  <c r="V163" i="9"/>
  <c r="T163" i="9"/>
  <c r="S163" i="9"/>
  <c r="E163" i="9"/>
  <c r="I163" i="9"/>
  <c r="Q163" i="9"/>
  <c r="U163" i="9"/>
  <c r="D163" i="9"/>
  <c r="P163" i="9"/>
  <c r="H163" i="9"/>
  <c r="J163" i="9"/>
  <c r="R163" i="9"/>
  <c r="F163" i="9"/>
  <c r="K163" i="9"/>
  <c r="G163" i="9"/>
  <c r="O163" i="9"/>
  <c r="M163" i="9"/>
  <c r="U164" i="9"/>
  <c r="R164" i="9"/>
  <c r="P164" i="9"/>
  <c r="O164" i="9"/>
  <c r="M164" i="9"/>
  <c r="V164" i="9"/>
  <c r="N164" i="9"/>
  <c r="G164" i="9"/>
  <c r="H164" i="9"/>
  <c r="F164" i="9"/>
  <c r="D164" i="9"/>
  <c r="I164" i="9"/>
  <c r="J164" i="9"/>
  <c r="K164" i="9"/>
  <c r="Q164" i="9"/>
  <c r="S164" i="9"/>
  <c r="E164" i="9"/>
  <c r="T164" i="9"/>
  <c r="M165" i="9"/>
  <c r="S165" i="9"/>
  <c r="T165" i="9"/>
  <c r="R165" i="9"/>
  <c r="D165" i="9"/>
  <c r="G165" i="9"/>
  <c r="L165" i="9"/>
  <c r="F165" i="9"/>
  <c r="O165" i="9"/>
  <c r="V165" i="9"/>
  <c r="H165" i="9"/>
  <c r="E165" i="9"/>
  <c r="Q165" i="9"/>
  <c r="N165" i="9"/>
  <c r="I165" i="9"/>
  <c r="P165" i="9"/>
  <c r="J165" i="9"/>
  <c r="U165" i="9"/>
  <c r="L164" i="9"/>
  <c r="K165" i="9"/>
  <c r="Q166" i="9"/>
  <c r="K166" i="9"/>
  <c r="J390" i="6"/>
  <c r="J82" i="7" s="1"/>
  <c r="P390" i="6"/>
  <c r="P82" i="7" s="1"/>
  <c r="O390" i="6"/>
  <c r="O82" i="7" s="1"/>
  <c r="I390" i="6"/>
  <c r="I82" i="7" s="1"/>
  <c r="F390" i="6"/>
  <c r="F82" i="7" s="1"/>
  <c r="T390" i="6"/>
  <c r="T82" i="7" s="1"/>
  <c r="W390" i="6"/>
  <c r="Q390" i="6"/>
  <c r="Q82" i="7" s="1"/>
  <c r="L390" i="6"/>
  <c r="L82" i="7" s="1"/>
  <c r="E390" i="6"/>
  <c r="E82" i="7" s="1"/>
  <c r="M390" i="6"/>
  <c r="M82" i="7" s="1"/>
  <c r="S390" i="6"/>
  <c r="S82" i="7" s="1"/>
  <c r="N390" i="6"/>
  <c r="N82" i="7" s="1"/>
  <c r="G390" i="6"/>
  <c r="G82" i="7" s="1"/>
  <c r="K390" i="6"/>
  <c r="K82" i="7" s="1"/>
  <c r="U390" i="6"/>
  <c r="U82" i="7" s="1"/>
  <c r="R390" i="6"/>
  <c r="R82" i="7" s="1"/>
  <c r="H390" i="6"/>
  <c r="H82" i="7" s="1"/>
  <c r="AI390" i="6"/>
  <c r="AC390" i="6"/>
  <c r="AN390" i="6"/>
  <c r="V390" i="6"/>
  <c r="AB390" i="6"/>
  <c r="AK390" i="6"/>
  <c r="AO390" i="6"/>
  <c r="Y390" i="6"/>
  <c r="AH390" i="6"/>
  <c r="X390" i="6"/>
  <c r="AA390" i="6"/>
  <c r="Z390" i="6"/>
  <c r="AM390" i="6"/>
  <c r="AF390" i="6"/>
  <c r="AD390" i="6"/>
  <c r="AJ390" i="6"/>
  <c r="AE390" i="6"/>
  <c r="AG390" i="6"/>
  <c r="AP390" i="6"/>
  <c r="AL390" i="6"/>
  <c r="J391" i="6"/>
  <c r="J83" i="7" s="1"/>
  <c r="T391" i="6"/>
  <c r="T83" i="7" s="1"/>
  <c r="N391" i="6"/>
  <c r="N83" i="7" s="1"/>
  <c r="U391" i="6"/>
  <c r="U83" i="7" s="1"/>
  <c r="K391" i="6"/>
  <c r="K83" i="7" s="1"/>
  <c r="S391" i="6"/>
  <c r="S83" i="7" s="1"/>
  <c r="AC391" i="6"/>
  <c r="AM391" i="6"/>
  <c r="W391" i="6"/>
  <c r="W83" i="7" s="1"/>
  <c r="L391" i="6"/>
  <c r="L83" i="7" s="1"/>
  <c r="V391" i="6"/>
  <c r="V83" i="7" s="1"/>
  <c r="X391" i="6"/>
  <c r="AH391" i="6"/>
  <c r="AN391" i="6"/>
  <c r="AA391" i="6"/>
  <c r="AI391" i="6"/>
  <c r="AB391" i="6"/>
  <c r="E391" i="6"/>
  <c r="E83" i="7" s="1"/>
  <c r="H391" i="6"/>
  <c r="H83" i="7" s="1"/>
  <c r="AL391" i="6"/>
  <c r="AF391" i="6"/>
  <c r="AO391" i="6"/>
  <c r="D391" i="6"/>
  <c r="Z391" i="6"/>
  <c r="AD391" i="6"/>
  <c r="AK391" i="6"/>
  <c r="AP391" i="6"/>
  <c r="N392" i="6"/>
  <c r="AL392" i="6"/>
  <c r="AN392" i="6"/>
  <c r="AH392" i="6"/>
  <c r="AF392" i="6"/>
  <c r="AA392" i="6"/>
  <c r="AO392" i="6"/>
  <c r="AP392" i="6"/>
  <c r="AJ392" i="6"/>
  <c r="AE392" i="6"/>
  <c r="AM392" i="6"/>
  <c r="Y392" i="6"/>
  <c r="AG392" i="6"/>
  <c r="AK392" i="6"/>
  <c r="AC392" i="6"/>
  <c r="W392" i="6"/>
  <c r="W84" i="7" s="1"/>
  <c r="I392" i="6"/>
  <c r="V392" i="6"/>
  <c r="V84" i="7" s="1"/>
  <c r="R391" i="6"/>
  <c r="R83" i="7" s="1"/>
  <c r="P392" i="6"/>
  <c r="H392" i="6"/>
  <c r="L392" i="6"/>
  <c r="Q391" i="6"/>
  <c r="Q83" i="7" s="1"/>
  <c r="R392" i="6"/>
  <c r="O391" i="6"/>
  <c r="O83" i="7" s="1"/>
  <c r="M391" i="6"/>
  <c r="M83" i="7" s="1"/>
  <c r="AD392" i="6"/>
  <c r="AI392" i="6"/>
  <c r="I391" i="6"/>
  <c r="I83" i="7" s="1"/>
  <c r="G391" i="6"/>
  <c r="G83" i="7" s="1"/>
  <c r="G392" i="6"/>
  <c r="M392" i="6"/>
  <c r="Y391" i="6"/>
  <c r="O392" i="6"/>
  <c r="T392" i="6"/>
  <c r="F392" i="6"/>
  <c r="D392" i="6"/>
  <c r="K392" i="6"/>
  <c r="AG391" i="6"/>
  <c r="AE391" i="6"/>
  <c r="S392" i="6"/>
  <c r="F391" i="6"/>
  <c r="F83" i="7" s="1"/>
  <c r="E392" i="6"/>
  <c r="J392" i="6"/>
  <c r="AJ391" i="6"/>
  <c r="P391" i="6"/>
  <c r="P83" i="7" s="1"/>
  <c r="Q392" i="6"/>
  <c r="U392" i="6"/>
  <c r="E341" i="6"/>
  <c r="E283" i="9"/>
  <c r="Q602" i="6"/>
  <c r="L606" i="6"/>
  <c r="N606" i="6"/>
  <c r="AC602" i="6"/>
  <c r="AP602" i="6"/>
  <c r="AN602" i="6"/>
  <c r="E113" i="6"/>
  <c r="E62" i="7" s="1"/>
  <c r="E61" i="7"/>
  <c r="Q59" i="7"/>
  <c r="Q113" i="6"/>
  <c r="Q62" i="7" s="1"/>
  <c r="Q470" i="6"/>
  <c r="O251" i="11"/>
  <c r="V251" i="11"/>
  <c r="S251" i="11"/>
  <c r="T251" i="11"/>
  <c r="Q251" i="11"/>
  <c r="M251" i="11"/>
  <c r="K251" i="11"/>
  <c r="G251" i="11"/>
  <c r="P251" i="11"/>
  <c r="N251" i="11"/>
  <c r="J251" i="11"/>
  <c r="H251" i="11"/>
  <c r="L251" i="11"/>
  <c r="R251" i="11"/>
  <c r="E251" i="11"/>
  <c r="F251" i="11"/>
  <c r="D251" i="11"/>
  <c r="I251" i="11"/>
  <c r="U251" i="11"/>
  <c r="D252" i="11"/>
  <c r="Q252" i="11"/>
  <c r="S252" i="11"/>
  <c r="R252" i="11"/>
  <c r="T252" i="11"/>
  <c r="G252" i="11"/>
  <c r="F252" i="11"/>
  <c r="M252" i="11"/>
  <c r="V252" i="11"/>
  <c r="P252" i="11"/>
  <c r="E252" i="11"/>
  <c r="U252" i="11"/>
  <c r="H252" i="11"/>
  <c r="O252" i="11"/>
  <c r="I252" i="11"/>
  <c r="J252" i="11"/>
  <c r="N252" i="11"/>
  <c r="L252" i="11"/>
  <c r="K252" i="11"/>
  <c r="Q253" i="11"/>
  <c r="E253" i="11"/>
  <c r="S253" i="11"/>
  <c r="L253" i="11"/>
  <c r="U253" i="11"/>
  <c r="F253" i="11"/>
  <c r="D253" i="11"/>
  <c r="T253" i="11"/>
  <c r="P253" i="11"/>
  <c r="R253" i="11"/>
  <c r="N253" i="11"/>
  <c r="M253" i="11"/>
  <c r="O253" i="11"/>
  <c r="H253" i="11"/>
  <c r="V253" i="11"/>
  <c r="G253" i="11"/>
  <c r="K253" i="11"/>
  <c r="I253" i="11"/>
  <c r="D278" i="10" a="1"/>
  <c r="J280" i="10" s="1"/>
  <c r="AD329" i="6"/>
  <c r="N116" i="14"/>
  <c r="N144" i="14"/>
  <c r="N125" i="14"/>
  <c r="N111" i="14"/>
  <c r="N118" i="14"/>
  <c r="N138" i="14"/>
  <c r="N140" i="14"/>
  <c r="N142" i="14"/>
  <c r="N139" i="14"/>
  <c r="N117" i="14"/>
  <c r="N132" i="14"/>
  <c r="N136" i="14"/>
  <c r="N114" i="14"/>
  <c r="N131" i="14"/>
  <c r="N112" i="14"/>
  <c r="N121" i="14"/>
  <c r="N120" i="14"/>
  <c r="N122" i="14"/>
  <c r="N146" i="14"/>
  <c r="N135" i="14"/>
  <c r="N115" i="14"/>
  <c r="N126" i="14"/>
  <c r="N119" i="14"/>
  <c r="N110" i="14"/>
  <c r="N123" i="14"/>
  <c r="N124" i="14"/>
  <c r="N127" i="14"/>
  <c r="N133" i="14"/>
  <c r="N137" i="14"/>
  <c r="N148" i="14"/>
  <c r="N141" i="14"/>
  <c r="N143" i="14"/>
  <c r="N130" i="14"/>
  <c r="N134" i="14"/>
  <c r="N113" i="14"/>
  <c r="N128" i="14"/>
  <c r="N129" i="14"/>
  <c r="N147" i="14"/>
  <c r="N145" i="14"/>
  <c r="M327" i="6"/>
  <c r="W39" i="9"/>
  <c r="R219" i="10"/>
  <c r="R627" i="6"/>
  <c r="R276" i="11"/>
  <c r="W134" i="11"/>
  <c r="AS128" i="11" s="1"/>
  <c r="W133" i="11"/>
  <c r="AS127" i="11" s="1"/>
  <c r="AJ329" i="6"/>
  <c r="K61" i="6"/>
  <c r="L61" i="6" s="1"/>
  <c r="L226" i="9"/>
  <c r="O261" i="9"/>
  <c r="E226" i="9"/>
  <c r="W535" i="6"/>
  <c r="W98" i="7" s="1"/>
  <c r="M470" i="6"/>
  <c r="V535" i="6"/>
  <c r="V98" i="7" s="1"/>
  <c r="D286" i="9" a="1"/>
  <c r="X283" i="9"/>
  <c r="S113" i="6"/>
  <c r="S62" i="7" s="1"/>
  <c r="S61" i="7"/>
  <c r="T207" i="9"/>
  <c r="Q327" i="6"/>
  <c r="W176" i="10"/>
  <c r="AS170" i="10" s="1"/>
  <c r="V24" i="14"/>
  <c r="V52" i="14"/>
  <c r="V27" i="14"/>
  <c r="V41" i="14"/>
  <c r="V16" i="14"/>
  <c r="V31" i="14"/>
  <c r="V37" i="14"/>
  <c r="V51" i="14"/>
  <c r="V26" i="14"/>
  <c r="U327" i="6"/>
  <c r="AP629" i="6"/>
  <c r="D426" i="6"/>
  <c r="J268" i="11"/>
  <c r="O110" i="14"/>
  <c r="O129" i="14"/>
  <c r="O142" i="14"/>
  <c r="O145" i="14"/>
  <c r="O135" i="14"/>
  <c r="O133" i="14"/>
  <c r="O137" i="14"/>
  <c r="O131" i="14"/>
  <c r="O117" i="14"/>
  <c r="O144" i="14"/>
  <c r="O138" i="14"/>
  <c r="O126" i="14"/>
  <c r="O147" i="14"/>
  <c r="O143" i="14"/>
  <c r="O121" i="14"/>
  <c r="O122" i="14"/>
  <c r="O140" i="14"/>
  <c r="O141" i="14"/>
  <c r="O146" i="14"/>
  <c r="O125" i="14"/>
  <c r="O114" i="14"/>
  <c r="O148" i="14"/>
  <c r="O132" i="14"/>
  <c r="O123" i="14"/>
  <c r="O130" i="14"/>
  <c r="O118" i="14"/>
  <c r="O124" i="14"/>
  <c r="O112" i="14"/>
  <c r="O134" i="14"/>
  <c r="O127" i="14"/>
  <c r="O111" i="14"/>
  <c r="O136" i="14"/>
  <c r="O115" i="14"/>
  <c r="O128" i="14"/>
  <c r="O116" i="14"/>
  <c r="O119" i="14"/>
  <c r="O139" i="14"/>
  <c r="O120" i="14"/>
  <c r="O113" i="14"/>
  <c r="P226" i="6"/>
  <c r="M219" i="10"/>
  <c r="Q261" i="9"/>
  <c r="N207" i="9"/>
  <c r="W179" i="11"/>
  <c r="AS173" i="11" s="1"/>
  <c r="U316" i="6"/>
  <c r="G316" i="6"/>
  <c r="E627" i="6"/>
  <c r="E276" i="11"/>
  <c r="W176" i="11"/>
  <c r="AS170" i="11" s="1"/>
  <c r="T226" i="9"/>
  <c r="W178" i="10"/>
  <c r="AS172" i="10" s="1"/>
  <c r="Q254" i="11"/>
  <c r="D319" i="6" a="1"/>
  <c r="U320" i="6" s="1"/>
  <c r="AK343" i="6"/>
  <c r="T327" i="6"/>
  <c r="M294" i="6"/>
  <c r="G267" i="10"/>
  <c r="AN328" i="6"/>
  <c r="I327" i="6"/>
  <c r="V276" i="11"/>
  <c r="K294" i="6"/>
  <c r="R254" i="11"/>
  <c r="W40" i="11"/>
  <c r="F275" i="10"/>
  <c r="AS140" i="6"/>
  <c r="N226" i="9"/>
  <c r="AB379" i="6"/>
  <c r="U379" i="6"/>
  <c r="E379" i="6"/>
  <c r="AH379" i="6"/>
  <c r="D382" i="6" a="1"/>
  <c r="E384" i="6" s="1"/>
  <c r="X379" i="6"/>
  <c r="Y379" i="6"/>
  <c r="G470" i="6"/>
  <c r="L569" i="6"/>
  <c r="R569" i="6"/>
  <c r="E569" i="6"/>
  <c r="M574" i="6"/>
  <c r="P426" i="6"/>
  <c r="K426" i="6"/>
  <c r="J426" i="6"/>
  <c r="J431" i="6"/>
  <c r="G431" i="6"/>
  <c r="F429" i="6"/>
  <c r="Z426" i="6"/>
  <c r="AJ426" i="6"/>
  <c r="AP276" i="11"/>
  <c r="D221" i="11" a="1"/>
  <c r="G109" i="14"/>
  <c r="S109" i="14" s="1"/>
  <c r="R470" i="6"/>
  <c r="G113" i="6"/>
  <c r="G62" i="7" s="1"/>
  <c r="G61" i="7"/>
  <c r="V205" i="6"/>
  <c r="E205" i="6"/>
  <c r="J368" i="6"/>
  <c r="J113" i="6"/>
  <c r="J62" i="7" s="1"/>
  <c r="J61" i="7"/>
  <c r="L236" i="6"/>
  <c r="V239" i="6"/>
  <c r="AP236" i="6"/>
  <c r="AG236" i="6"/>
  <c r="AJ236" i="6"/>
  <c r="Q239" i="6"/>
  <c r="AK236" i="6"/>
  <c r="T46" i="14"/>
  <c r="T53" i="14"/>
  <c r="T20" i="14"/>
  <c r="T30" i="14"/>
  <c r="T51" i="14"/>
  <c r="T29" i="14"/>
  <c r="T24" i="14"/>
  <c r="T26" i="14"/>
  <c r="T47" i="14"/>
  <c r="T19" i="14"/>
  <c r="D67" i="7"/>
  <c r="W157" i="11"/>
  <c r="AS150" i="11"/>
  <c r="K330" i="6" l="1"/>
  <c r="F330" i="6"/>
  <c r="W289" i="6"/>
  <c r="Q616" i="6"/>
  <c r="AA440" i="6"/>
  <c r="AD440" i="6"/>
  <c r="I440" i="6"/>
  <c r="N14" i="14"/>
  <c r="L289" i="9"/>
  <c r="K440" i="6"/>
  <c r="N13" i="14"/>
  <c r="E371" i="6"/>
  <c r="V371" i="6"/>
  <c r="W444" i="6"/>
  <c r="W443" i="6"/>
  <c r="W398" i="6"/>
  <c r="W254" i="6"/>
  <c r="W242" i="6"/>
  <c r="W478" i="6"/>
  <c r="W588" i="6"/>
  <c r="W587" i="6"/>
  <c r="W334" i="6"/>
  <c r="W333" i="6"/>
  <c r="W477" i="6"/>
  <c r="W541" i="6"/>
  <c r="W540" i="6"/>
  <c r="W608" i="6"/>
  <c r="W396" i="6"/>
  <c r="W528" i="6"/>
  <c r="W619" i="6"/>
  <c r="D440" i="6"/>
  <c r="W445" i="6"/>
  <c r="W322" i="6"/>
  <c r="W253" i="6"/>
  <c r="W432" i="6"/>
  <c r="W397" i="6"/>
  <c r="W335" i="6"/>
  <c r="W575" i="6"/>
  <c r="W539" i="6"/>
  <c r="W300" i="6"/>
  <c r="W490" i="6"/>
  <c r="W255" i="6"/>
  <c r="W620" i="6"/>
  <c r="W586" i="6"/>
  <c r="W385" i="6"/>
  <c r="W302" i="6"/>
  <c r="W301" i="6"/>
  <c r="W621" i="6"/>
  <c r="W476" i="6"/>
  <c r="W465" i="6"/>
  <c r="W492" i="6"/>
  <c r="W159" i="10"/>
  <c r="H62" i="14" s="1"/>
  <c r="Q440" i="6"/>
  <c r="W156" i="10"/>
  <c r="AS150" i="10" s="1"/>
  <c r="W157" i="10"/>
  <c r="AS151" i="10" s="1"/>
  <c r="AH440" i="6"/>
  <c r="W440" i="6"/>
  <c r="O440" i="6"/>
  <c r="V583" i="6"/>
  <c r="H440" i="6"/>
  <c r="M440" i="6"/>
  <c r="H445" i="6"/>
  <c r="S473" i="6"/>
  <c r="AL440" i="6"/>
  <c r="J440" i="6"/>
  <c r="AK440" i="6"/>
  <c r="T440" i="6"/>
  <c r="V440" i="6"/>
  <c r="W158" i="10"/>
  <c r="H61" i="14" s="1"/>
  <c r="AB440" i="6"/>
  <c r="F440" i="6"/>
  <c r="N627" i="6"/>
  <c r="G281" i="10"/>
  <c r="S384" i="6"/>
  <c r="H431" i="6"/>
  <c r="I341" i="6"/>
  <c r="K341" i="6"/>
  <c r="F444" i="6"/>
  <c r="M341" i="6"/>
  <c r="AS152" i="11"/>
  <c r="R330" i="6"/>
  <c r="N62" i="14"/>
  <c r="N109" i="14" s="1"/>
  <c r="V330" i="6"/>
  <c r="I616" i="6"/>
  <c r="AN616" i="6"/>
  <c r="I15" i="14"/>
  <c r="P12" i="14"/>
  <c r="O14" i="14"/>
  <c r="Q207" i="6"/>
  <c r="F371" i="6"/>
  <c r="AN536" i="6"/>
  <c r="H561" i="6"/>
  <c r="U561" i="6"/>
  <c r="H15" i="14"/>
  <c r="Q228" i="6"/>
  <c r="P561" i="6"/>
  <c r="I561" i="6"/>
  <c r="G561" i="6"/>
  <c r="G228" i="6"/>
  <c r="L228" i="6"/>
  <c r="W267" i="10"/>
  <c r="AS261" i="10" s="1"/>
  <c r="L418" i="6"/>
  <c r="I418" i="6"/>
  <c r="E275" i="6"/>
  <c r="F514" i="6"/>
  <c r="I371" i="6"/>
  <c r="AH330" i="6"/>
  <c r="K561" i="6"/>
  <c r="S561" i="6"/>
  <c r="R418" i="6"/>
  <c r="I228" i="6"/>
  <c r="H228" i="6"/>
  <c r="L514" i="6"/>
  <c r="S514" i="6"/>
  <c r="V616" i="6"/>
  <c r="Q371" i="6"/>
  <c r="R371" i="6"/>
  <c r="N371" i="6"/>
  <c r="T583" i="6"/>
  <c r="AP583" i="6"/>
  <c r="S207" i="6"/>
  <c r="K207" i="6"/>
  <c r="W253" i="10"/>
  <c r="AS247" i="10" s="1"/>
  <c r="I514" i="6"/>
  <c r="E514" i="6"/>
  <c r="AE616" i="6"/>
  <c r="W616" i="6"/>
  <c r="T371" i="6"/>
  <c r="R583" i="6"/>
  <c r="O583" i="6"/>
  <c r="W583" i="6"/>
  <c r="AL583" i="6"/>
  <c r="J207" i="6"/>
  <c r="AH297" i="6"/>
  <c r="W163" i="9"/>
  <c r="I59" i="14" s="1"/>
  <c r="J275" i="6"/>
  <c r="K514" i="6"/>
  <c r="T514" i="6"/>
  <c r="AA583" i="6"/>
  <c r="AI583" i="6"/>
  <c r="AE583" i="6"/>
  <c r="W201" i="11"/>
  <c r="AS195" i="11" s="1"/>
  <c r="U228" i="6"/>
  <c r="W250" i="10"/>
  <c r="AS244" i="10" s="1"/>
  <c r="AM393" i="6"/>
  <c r="W261" i="9"/>
  <c r="AS255" i="9" s="1"/>
  <c r="AH250" i="6"/>
  <c r="AC330" i="6"/>
  <c r="AF330" i="6"/>
  <c r="V74" i="14"/>
  <c r="V121" i="14" s="1"/>
  <c r="L473" i="6"/>
  <c r="H473" i="6"/>
  <c r="AL473" i="6"/>
  <c r="AI473" i="6"/>
  <c r="AF473" i="6"/>
  <c r="AP473" i="6"/>
  <c r="AG297" i="6"/>
  <c r="AC297" i="6"/>
  <c r="AL297" i="6"/>
  <c r="E418" i="6"/>
  <c r="W268" i="11"/>
  <c r="AS262" i="11" s="1"/>
  <c r="W165" i="9"/>
  <c r="I61" i="14" s="1"/>
  <c r="AD393" i="6"/>
  <c r="AO393" i="6"/>
  <c r="AN393" i="6"/>
  <c r="V473" i="6"/>
  <c r="AA536" i="6"/>
  <c r="W254" i="11"/>
  <c r="AS248" i="11" s="1"/>
  <c r="AP330" i="6"/>
  <c r="M207" i="6"/>
  <c r="U473" i="6"/>
  <c r="AA473" i="6"/>
  <c r="AE473" i="6"/>
  <c r="W226" i="9"/>
  <c r="AS220" i="9" s="1"/>
  <c r="U275" i="6"/>
  <c r="L275" i="6"/>
  <c r="E616" i="6"/>
  <c r="Y616" i="6"/>
  <c r="AK616" i="6"/>
  <c r="AD616" i="6"/>
  <c r="AO616" i="6"/>
  <c r="P297" i="6"/>
  <c r="S297" i="6"/>
  <c r="O297" i="6"/>
  <c r="S418" i="6"/>
  <c r="F418" i="6"/>
  <c r="F207" i="6"/>
  <c r="F561" i="6"/>
  <c r="L561" i="6"/>
  <c r="R561" i="6"/>
  <c r="V228" i="6"/>
  <c r="J514" i="6"/>
  <c r="I583" i="6"/>
  <c r="J121" i="14"/>
  <c r="T275" i="6"/>
  <c r="V275" i="6"/>
  <c r="R616" i="6"/>
  <c r="J616" i="6"/>
  <c r="AI616" i="6"/>
  <c r="G330" i="6"/>
  <c r="J297" i="6"/>
  <c r="W297" i="6"/>
  <c r="AJ297" i="6"/>
  <c r="P418" i="6"/>
  <c r="O418" i="6"/>
  <c r="U418" i="6"/>
  <c r="R289" i="9"/>
  <c r="J393" i="6"/>
  <c r="J85" i="7" s="1"/>
  <c r="J84" i="7"/>
  <c r="F393" i="6"/>
  <c r="F85" i="7" s="1"/>
  <c r="F84" i="7"/>
  <c r="M393" i="6"/>
  <c r="M85" i="7" s="1"/>
  <c r="M84" i="7"/>
  <c r="R393" i="6"/>
  <c r="R85" i="7" s="1"/>
  <c r="R84" i="7"/>
  <c r="P393" i="6"/>
  <c r="P85" i="7" s="1"/>
  <c r="P84" i="7"/>
  <c r="D83" i="7"/>
  <c r="AP393" i="6"/>
  <c r="AA393" i="6"/>
  <c r="S289" i="9"/>
  <c r="P221" i="11"/>
  <c r="V221" i="11"/>
  <c r="F221" i="11"/>
  <c r="H221" i="11"/>
  <c r="I221" i="11"/>
  <c r="K221" i="11"/>
  <c r="G221" i="11"/>
  <c r="Q221" i="11"/>
  <c r="D221" i="11"/>
  <c r="E221" i="11"/>
  <c r="U221" i="11"/>
  <c r="N221" i="11"/>
  <c r="T221" i="11"/>
  <c r="M221" i="11"/>
  <c r="S221" i="11"/>
  <c r="L221" i="11"/>
  <c r="R221" i="11"/>
  <c r="J221" i="11"/>
  <c r="O221" i="11"/>
  <c r="F222" i="11"/>
  <c r="G222" i="11"/>
  <c r="K222" i="11"/>
  <c r="O222" i="11"/>
  <c r="S222" i="11"/>
  <c r="Q222" i="11"/>
  <c r="H222" i="11"/>
  <c r="E222" i="11"/>
  <c r="M222" i="11"/>
  <c r="N222" i="11"/>
  <c r="V222" i="11"/>
  <c r="T222" i="11"/>
  <c r="J222" i="11"/>
  <c r="U222" i="11"/>
  <c r="L222" i="11"/>
  <c r="P222" i="11"/>
  <c r="I222" i="11"/>
  <c r="R222" i="11"/>
  <c r="D222" i="11"/>
  <c r="N223" i="11"/>
  <c r="H223" i="11"/>
  <c r="I223" i="11"/>
  <c r="L223" i="11"/>
  <c r="K223" i="11"/>
  <c r="V223" i="11"/>
  <c r="S223" i="11"/>
  <c r="E223" i="11"/>
  <c r="T223" i="11"/>
  <c r="D223" i="11"/>
  <c r="U223" i="11"/>
  <c r="O223" i="11"/>
  <c r="P223" i="11"/>
  <c r="G223" i="11"/>
  <c r="Q223" i="11"/>
  <c r="P224" i="11"/>
  <c r="U224" i="11"/>
  <c r="J223" i="11"/>
  <c r="Q224" i="11"/>
  <c r="E224" i="11"/>
  <c r="T224" i="11"/>
  <c r="J224" i="11"/>
  <c r="M224" i="11"/>
  <c r="M223" i="11"/>
  <c r="F223" i="11"/>
  <c r="V224" i="11"/>
  <c r="F224" i="11"/>
  <c r="I224" i="11"/>
  <c r="H224" i="11"/>
  <c r="N224" i="11"/>
  <c r="R223" i="11"/>
  <c r="G224" i="11"/>
  <c r="S224" i="11"/>
  <c r="R224" i="11"/>
  <c r="J384" i="6"/>
  <c r="J289" i="9"/>
  <c r="H122" i="14"/>
  <c r="T75" i="14"/>
  <c r="T122" i="14" s="1"/>
  <c r="H139" i="14"/>
  <c r="T92" i="14"/>
  <c r="T139" i="14" s="1"/>
  <c r="H113" i="14"/>
  <c r="T66" i="14"/>
  <c r="T113" i="14" s="1"/>
  <c r="H128" i="14"/>
  <c r="T81" i="14"/>
  <c r="T128" i="14" s="1"/>
  <c r="H138" i="14"/>
  <c r="T91" i="14"/>
  <c r="T138" i="14" s="1"/>
  <c r="H145" i="14"/>
  <c r="T98" i="14"/>
  <c r="T145" i="14" s="1"/>
  <c r="H137" i="14"/>
  <c r="T90" i="14"/>
  <c r="T137" i="14" s="1"/>
  <c r="H133" i="14"/>
  <c r="T86" i="14"/>
  <c r="T133" i="14" s="1"/>
  <c r="H129" i="14"/>
  <c r="T82" i="14"/>
  <c r="T129" i="14" s="1"/>
  <c r="H144" i="14"/>
  <c r="T97" i="14"/>
  <c r="T144" i="14" s="1"/>
  <c r="D289" i="9"/>
  <c r="AS33" i="9"/>
  <c r="I12" i="14"/>
  <c r="W253" i="11"/>
  <c r="AS247" i="11" s="1"/>
  <c r="W251" i="11"/>
  <c r="AS245" i="11" s="1"/>
  <c r="Q393" i="6"/>
  <c r="Q85" i="7" s="1"/>
  <c r="Q84" i="7"/>
  <c r="E393" i="6"/>
  <c r="E85" i="7" s="1"/>
  <c r="E84" i="7"/>
  <c r="T393" i="6"/>
  <c r="T85" i="7" s="1"/>
  <c r="T84" i="7"/>
  <c r="G393" i="6"/>
  <c r="G85" i="7" s="1"/>
  <c r="G84" i="7"/>
  <c r="AG393" i="6"/>
  <c r="AF393" i="6"/>
  <c r="D396" i="6" a="1"/>
  <c r="Q397" i="6" s="1"/>
  <c r="Q89" i="7" s="1"/>
  <c r="X393" i="6"/>
  <c r="AK393" i="6"/>
  <c r="AC393" i="6"/>
  <c r="P462" i="6"/>
  <c r="F462" i="6"/>
  <c r="H462" i="6"/>
  <c r="I462" i="6"/>
  <c r="E462" i="6"/>
  <c r="N462" i="6"/>
  <c r="G462" i="6"/>
  <c r="S462" i="6"/>
  <c r="U462" i="6"/>
  <c r="Q462" i="6"/>
  <c r="J462" i="6"/>
  <c r="V462" i="6"/>
  <c r="O462" i="6"/>
  <c r="K462" i="6"/>
  <c r="M462" i="6"/>
  <c r="L462" i="6"/>
  <c r="D462" i="6"/>
  <c r="R462" i="6"/>
  <c r="T462" i="6"/>
  <c r="F463" i="6"/>
  <c r="D463" i="6"/>
  <c r="K463" i="6"/>
  <c r="O463" i="6"/>
  <c r="S463" i="6"/>
  <c r="M463" i="6"/>
  <c r="H463" i="6"/>
  <c r="N463" i="6"/>
  <c r="Q463" i="6"/>
  <c r="V463" i="6"/>
  <c r="U463" i="6"/>
  <c r="J463" i="6"/>
  <c r="G463" i="6"/>
  <c r="L463" i="6"/>
  <c r="T463" i="6"/>
  <c r="R463" i="6"/>
  <c r="S464" i="6"/>
  <c r="S465" i="6" s="1"/>
  <c r="H464" i="6"/>
  <c r="J464" i="6"/>
  <c r="N464" i="6"/>
  <c r="F464" i="6"/>
  <c r="E464" i="6"/>
  <c r="P464" i="6"/>
  <c r="M464" i="6"/>
  <c r="O464" i="6"/>
  <c r="R464" i="6"/>
  <c r="D464" i="6"/>
  <c r="T464" i="6"/>
  <c r="I464" i="6"/>
  <c r="I465" i="6" s="1"/>
  <c r="V464" i="6"/>
  <c r="Q464" i="6"/>
  <c r="G464" i="6"/>
  <c r="K464" i="6"/>
  <c r="L464" i="6"/>
  <c r="U464" i="6"/>
  <c r="E281" i="10"/>
  <c r="AS193" i="10"/>
  <c r="N61" i="14"/>
  <c r="F250" i="6"/>
  <c r="F70" i="7" s="1"/>
  <c r="F69" i="7"/>
  <c r="T250" i="6"/>
  <c r="T70" i="7" s="1"/>
  <c r="T69" i="7"/>
  <c r="M250" i="6"/>
  <c r="M70" i="7" s="1"/>
  <c r="M69" i="7"/>
  <c r="S250" i="6"/>
  <c r="S70" i="7" s="1"/>
  <c r="S69" i="7"/>
  <c r="AF250" i="6"/>
  <c r="AG250" i="6"/>
  <c r="AD250" i="6"/>
  <c r="AK250" i="6"/>
  <c r="AA250" i="6"/>
  <c r="R275" i="6"/>
  <c r="I275" i="6"/>
  <c r="S275" i="6"/>
  <c r="D384" i="6"/>
  <c r="W99" i="9"/>
  <c r="AS93" i="9" s="1"/>
  <c r="D514" i="6"/>
  <c r="AS507" i="6"/>
  <c r="R514" i="6"/>
  <c r="U514" i="6"/>
  <c r="O514" i="6"/>
  <c r="N616" i="6"/>
  <c r="G616" i="6"/>
  <c r="L616" i="6"/>
  <c r="P616" i="6"/>
  <c r="Z616" i="6"/>
  <c r="AC616" i="6"/>
  <c r="D619" i="6" a="1"/>
  <c r="X616" i="6"/>
  <c r="AH616" i="6"/>
  <c r="M371" i="6"/>
  <c r="K371" i="6"/>
  <c r="U371" i="6"/>
  <c r="AS364" i="6"/>
  <c r="D371" i="6"/>
  <c r="AS362" i="6"/>
  <c r="J583" i="6"/>
  <c r="E583" i="6"/>
  <c r="Q583" i="6"/>
  <c r="N583" i="6"/>
  <c r="AO583" i="6"/>
  <c r="Z583" i="6"/>
  <c r="AD583" i="6"/>
  <c r="AN583" i="6"/>
  <c r="D487" i="6"/>
  <c r="F487" i="6"/>
  <c r="Q487" i="6"/>
  <c r="W206" i="9"/>
  <c r="E330" i="6"/>
  <c r="M330" i="6"/>
  <c r="H330" i="6"/>
  <c r="Q330" i="6"/>
  <c r="AN330" i="6"/>
  <c r="AG330" i="6"/>
  <c r="D333" i="6" a="1"/>
  <c r="M335" i="6" s="1"/>
  <c r="X330" i="6"/>
  <c r="Y330" i="6"/>
  <c r="AJ330" i="6"/>
  <c r="L526" i="6"/>
  <c r="D207" i="6"/>
  <c r="AS200" i="6"/>
  <c r="G207" i="6"/>
  <c r="T207" i="6"/>
  <c r="AS76" i="11"/>
  <c r="P14" i="14"/>
  <c r="H429" i="6"/>
  <c r="T429" i="6"/>
  <c r="M429" i="6"/>
  <c r="S429" i="6"/>
  <c r="G429" i="6"/>
  <c r="N429" i="6"/>
  <c r="R429" i="6"/>
  <c r="Q429" i="6"/>
  <c r="J429" i="6"/>
  <c r="L429" i="6"/>
  <c r="P429" i="6"/>
  <c r="D429" i="6"/>
  <c r="I429" i="6"/>
  <c r="V429" i="6"/>
  <c r="O429" i="6"/>
  <c r="K429" i="6"/>
  <c r="U429" i="6"/>
  <c r="L430" i="6"/>
  <c r="G430" i="6"/>
  <c r="E430" i="6"/>
  <c r="U430" i="6"/>
  <c r="F430" i="6"/>
  <c r="N430" i="6"/>
  <c r="V430" i="6"/>
  <c r="T430" i="6"/>
  <c r="H430" i="6"/>
  <c r="D430" i="6"/>
  <c r="R430" i="6"/>
  <c r="K430" i="6"/>
  <c r="O430" i="6"/>
  <c r="Q430" i="6"/>
  <c r="M430" i="6"/>
  <c r="I430" i="6"/>
  <c r="P430" i="6"/>
  <c r="J430" i="6"/>
  <c r="S430" i="6"/>
  <c r="F431" i="6"/>
  <c r="T431" i="6"/>
  <c r="N431" i="6"/>
  <c r="S431" i="6"/>
  <c r="S432" i="6" s="1"/>
  <c r="L431" i="6"/>
  <c r="U431" i="6"/>
  <c r="Q431" i="6"/>
  <c r="M431" i="6"/>
  <c r="E431" i="6"/>
  <c r="K431" i="6"/>
  <c r="D431" i="6"/>
  <c r="L216" i="10"/>
  <c r="P216" i="10"/>
  <c r="E216" i="10"/>
  <c r="I216" i="10"/>
  <c r="F216" i="10"/>
  <c r="R216" i="10"/>
  <c r="G216" i="10"/>
  <c r="V216" i="10"/>
  <c r="Q216" i="10"/>
  <c r="H216" i="10"/>
  <c r="K216" i="10"/>
  <c r="U216" i="10"/>
  <c r="D216" i="10"/>
  <c r="J216" i="10"/>
  <c r="N216" i="10"/>
  <c r="T216" i="10"/>
  <c r="S216" i="10"/>
  <c r="M216" i="10"/>
  <c r="O216" i="10"/>
  <c r="S217" i="10"/>
  <c r="F217" i="10"/>
  <c r="K217" i="10"/>
  <c r="I217" i="10"/>
  <c r="T217" i="10"/>
  <c r="E217" i="10"/>
  <c r="V217" i="10"/>
  <c r="N217" i="10"/>
  <c r="D217" i="10"/>
  <c r="Q217" i="10"/>
  <c r="P217" i="10"/>
  <c r="H217" i="10"/>
  <c r="O217" i="10"/>
  <c r="U217" i="10"/>
  <c r="L217" i="10"/>
  <c r="G217" i="10"/>
  <c r="R217" i="10"/>
  <c r="G218" i="10"/>
  <c r="L218" i="10"/>
  <c r="S218" i="10"/>
  <c r="Q218" i="10"/>
  <c r="E218" i="10"/>
  <c r="T218" i="10"/>
  <c r="P218" i="10"/>
  <c r="J218" i="10"/>
  <c r="N218" i="10"/>
  <c r="U218" i="10"/>
  <c r="D218" i="10"/>
  <c r="K218" i="10"/>
  <c r="O218" i="10"/>
  <c r="F218" i="10"/>
  <c r="M218" i="10"/>
  <c r="H218" i="10"/>
  <c r="I218" i="10"/>
  <c r="N219" i="10"/>
  <c r="V218" i="10"/>
  <c r="F219" i="10"/>
  <c r="T219" i="10"/>
  <c r="J219" i="10"/>
  <c r="K219" i="10"/>
  <c r="J217" i="10"/>
  <c r="U219" i="10"/>
  <c r="O219" i="10"/>
  <c r="H219" i="10"/>
  <c r="M217" i="10"/>
  <c r="L219" i="10"/>
  <c r="R218" i="10"/>
  <c r="S219" i="10"/>
  <c r="Q219" i="10"/>
  <c r="V219" i="10"/>
  <c r="AS33" i="11"/>
  <c r="J12" i="14"/>
  <c r="V79" i="14"/>
  <c r="V126" i="14" s="1"/>
  <c r="V88" i="14"/>
  <c r="V135" i="14" s="1"/>
  <c r="V84" i="14"/>
  <c r="V131" i="14" s="1"/>
  <c r="V83" i="14"/>
  <c r="V130" i="14" s="1"/>
  <c r="J125" i="14"/>
  <c r="V78" i="14"/>
  <c r="V125" i="14" s="1"/>
  <c r="V76" i="14"/>
  <c r="V123" i="14" s="1"/>
  <c r="V86" i="14"/>
  <c r="V133" i="14" s="1"/>
  <c r="V97" i="14"/>
  <c r="V144" i="14" s="1"/>
  <c r="J134" i="14"/>
  <c r="V87" i="14"/>
  <c r="V134" i="14" s="1"/>
  <c r="G219" i="10"/>
  <c r="V281" i="10"/>
  <c r="Q289" i="9"/>
  <c r="M541" i="6"/>
  <c r="M104" i="7" s="1"/>
  <c r="P473" i="6"/>
  <c r="I473" i="6"/>
  <c r="W473" i="6"/>
  <c r="Z473" i="6"/>
  <c r="AN473" i="6"/>
  <c r="AJ473" i="6"/>
  <c r="AK473" i="6"/>
  <c r="P219" i="10"/>
  <c r="O536" i="6"/>
  <c r="O99" i="7" s="1"/>
  <c r="O98" i="7"/>
  <c r="D98" i="7"/>
  <c r="J536" i="6"/>
  <c r="J99" i="7" s="1"/>
  <c r="J98" i="7"/>
  <c r="L536" i="6"/>
  <c r="L99" i="7" s="1"/>
  <c r="L98" i="7"/>
  <c r="E536" i="6"/>
  <c r="E99" i="7" s="1"/>
  <c r="E98" i="7"/>
  <c r="D97" i="7"/>
  <c r="D539" i="6" a="1"/>
  <c r="O541" i="6" s="1"/>
  <c r="O104" i="7" s="1"/>
  <c r="X536" i="6"/>
  <c r="AO536" i="6"/>
  <c r="AI536" i="6"/>
  <c r="Y536" i="6"/>
  <c r="AH536" i="6"/>
  <c r="AF536" i="6"/>
  <c r="Q561" i="6"/>
  <c r="E561" i="6"/>
  <c r="AS553" i="6"/>
  <c r="E429" i="6"/>
  <c r="P431" i="6"/>
  <c r="D219" i="10"/>
  <c r="I135" i="14"/>
  <c r="U88" i="14"/>
  <c r="U135" i="14" s="1"/>
  <c r="I148" i="14"/>
  <c r="U101" i="14"/>
  <c r="U148" i="14" s="1"/>
  <c r="U64" i="14"/>
  <c r="U111" i="14" s="1"/>
  <c r="I141" i="14"/>
  <c r="U94" i="14"/>
  <c r="U141" i="14" s="1"/>
  <c r="I128" i="14"/>
  <c r="U81" i="14"/>
  <c r="U128" i="14" s="1"/>
  <c r="U90" i="14"/>
  <c r="U137" i="14" s="1"/>
  <c r="I146" i="14"/>
  <c r="U99" i="14"/>
  <c r="U146" i="14" s="1"/>
  <c r="I142" i="14"/>
  <c r="U95" i="14"/>
  <c r="U142" i="14" s="1"/>
  <c r="I110" i="14"/>
  <c r="U63" i="14"/>
  <c r="U110" i="14" s="1"/>
  <c r="U67" i="14"/>
  <c r="U114" i="14" s="1"/>
  <c r="AS34" i="10"/>
  <c r="H13" i="14"/>
  <c r="E297" i="6"/>
  <c r="L297" i="6"/>
  <c r="R297" i="6"/>
  <c r="I297" i="6"/>
  <c r="AP297" i="6"/>
  <c r="D300" i="6" a="1"/>
  <c r="R302" i="6" s="1"/>
  <c r="X297" i="6"/>
  <c r="AI297" i="6"/>
  <c r="J130" i="14"/>
  <c r="W207" i="9"/>
  <c r="N418" i="6"/>
  <c r="D418" i="6"/>
  <c r="AS411" i="6"/>
  <c r="K418" i="6"/>
  <c r="G418" i="6"/>
  <c r="AS220" i="6"/>
  <c r="F228" i="6"/>
  <c r="N228" i="6"/>
  <c r="O228" i="6"/>
  <c r="J228" i="6"/>
  <c r="AS219" i="6"/>
  <c r="U281" i="10"/>
  <c r="D82" i="7"/>
  <c r="D393" i="6"/>
  <c r="D286" i="6"/>
  <c r="E286" i="6"/>
  <c r="V286" i="6"/>
  <c r="T286" i="6"/>
  <c r="S286" i="6"/>
  <c r="H286" i="6"/>
  <c r="M286" i="6"/>
  <c r="N286" i="6"/>
  <c r="Q286" i="6"/>
  <c r="R286" i="6"/>
  <c r="U286" i="6"/>
  <c r="J286" i="6"/>
  <c r="K286" i="6"/>
  <c r="O286" i="6"/>
  <c r="I286" i="6"/>
  <c r="F286" i="6"/>
  <c r="G286" i="6"/>
  <c r="P286" i="6"/>
  <c r="L286" i="6"/>
  <c r="P287" i="6"/>
  <c r="H287" i="6"/>
  <c r="G287" i="6"/>
  <c r="K287" i="6"/>
  <c r="U287" i="6"/>
  <c r="N287" i="6"/>
  <c r="O287" i="6"/>
  <c r="L287" i="6"/>
  <c r="S287" i="6"/>
  <c r="F287" i="6"/>
  <c r="D287" i="6"/>
  <c r="V287" i="6"/>
  <c r="J287" i="6"/>
  <c r="M287" i="6"/>
  <c r="E287" i="6"/>
  <c r="T287" i="6"/>
  <c r="Q287" i="6"/>
  <c r="R287" i="6"/>
  <c r="I287" i="6"/>
  <c r="T288" i="6"/>
  <c r="G288" i="6"/>
  <c r="L288" i="6"/>
  <c r="D288" i="6"/>
  <c r="M288" i="6"/>
  <c r="U288" i="6"/>
  <c r="H288" i="6"/>
  <c r="E288" i="6"/>
  <c r="E289" i="6" s="1"/>
  <c r="I288" i="6"/>
  <c r="N288" i="6"/>
  <c r="Q288" i="6"/>
  <c r="P288" i="6"/>
  <c r="O288" i="6"/>
  <c r="F288" i="6"/>
  <c r="V288" i="6"/>
  <c r="R288" i="6"/>
  <c r="J288" i="6"/>
  <c r="W266" i="10"/>
  <c r="AS260" i="10" s="1"/>
  <c r="W265" i="10"/>
  <c r="AS259" i="10" s="1"/>
  <c r="W264" i="10"/>
  <c r="AS258" i="10" s="1"/>
  <c r="K319" i="6"/>
  <c r="S319" i="6"/>
  <c r="E319" i="6"/>
  <c r="L319" i="6"/>
  <c r="I319" i="6"/>
  <c r="G319" i="6"/>
  <c r="M319" i="6"/>
  <c r="U319" i="6"/>
  <c r="P319" i="6"/>
  <c r="V319" i="6"/>
  <c r="F319" i="6"/>
  <c r="O319" i="6"/>
  <c r="J319" i="6"/>
  <c r="N319" i="6"/>
  <c r="R319" i="6"/>
  <c r="H319" i="6"/>
  <c r="D319" i="6"/>
  <c r="T319" i="6"/>
  <c r="Q319" i="6"/>
  <c r="F320" i="6"/>
  <c r="H320" i="6"/>
  <c r="K320" i="6"/>
  <c r="V320" i="6"/>
  <c r="N320" i="6"/>
  <c r="I320" i="6"/>
  <c r="T320" i="6"/>
  <c r="G320" i="6"/>
  <c r="O320" i="6"/>
  <c r="N321" i="6"/>
  <c r="H321" i="6"/>
  <c r="E321" i="6"/>
  <c r="J321" i="6"/>
  <c r="O321" i="6"/>
  <c r="L321" i="6"/>
  <c r="K321" i="6"/>
  <c r="F321" i="6"/>
  <c r="R321" i="6"/>
  <c r="Q321" i="6"/>
  <c r="G321" i="6"/>
  <c r="S321" i="6"/>
  <c r="T321" i="6"/>
  <c r="D321" i="6"/>
  <c r="V321" i="6"/>
  <c r="U321" i="6"/>
  <c r="P321" i="6"/>
  <c r="I321" i="6"/>
  <c r="M321" i="6"/>
  <c r="L320" i="6"/>
  <c r="P320" i="6"/>
  <c r="D320" i="6"/>
  <c r="J320" i="6"/>
  <c r="M320" i="6"/>
  <c r="S320" i="6"/>
  <c r="Q320" i="6"/>
  <c r="L287" i="9"/>
  <c r="T289" i="9"/>
  <c r="I250" i="6"/>
  <c r="I70" i="7" s="1"/>
  <c r="I69" i="7"/>
  <c r="G250" i="6"/>
  <c r="G70" i="7" s="1"/>
  <c r="G69" i="7"/>
  <c r="H250" i="6"/>
  <c r="H70" i="7" s="1"/>
  <c r="H69" i="7"/>
  <c r="L250" i="6"/>
  <c r="L70" i="7" s="1"/>
  <c r="L69" i="7"/>
  <c r="D250" i="6"/>
  <c r="D69" i="7"/>
  <c r="Q250" i="6"/>
  <c r="Q70" i="7" s="1"/>
  <c r="Q69" i="7"/>
  <c r="N250" i="6"/>
  <c r="N70" i="7" s="1"/>
  <c r="N69" i="7"/>
  <c r="AB250" i="6"/>
  <c r="Y250" i="6"/>
  <c r="AM250" i="6"/>
  <c r="D253" i="6" a="1"/>
  <c r="X250" i="6"/>
  <c r="AS75" i="11"/>
  <c r="P13" i="14"/>
  <c r="D275" i="6"/>
  <c r="AS268" i="6"/>
  <c r="T572" i="6"/>
  <c r="I572" i="6"/>
  <c r="Q572" i="6"/>
  <c r="H572" i="6"/>
  <c r="O572" i="6"/>
  <c r="L572" i="6"/>
  <c r="E572" i="6"/>
  <c r="V572" i="6"/>
  <c r="F572" i="6"/>
  <c r="R572" i="6"/>
  <c r="S572" i="6"/>
  <c r="J572" i="6"/>
  <c r="K572" i="6"/>
  <c r="N572" i="6"/>
  <c r="P572" i="6"/>
  <c r="U572" i="6"/>
  <c r="G572" i="6"/>
  <c r="D572" i="6"/>
  <c r="M572" i="6"/>
  <c r="R573" i="6"/>
  <c r="F573" i="6"/>
  <c r="L573" i="6"/>
  <c r="M573" i="6"/>
  <c r="S573" i="6"/>
  <c r="E573" i="6"/>
  <c r="H573" i="6"/>
  <c r="P573" i="6"/>
  <c r="J573" i="6"/>
  <c r="G573" i="6"/>
  <c r="T573" i="6"/>
  <c r="I573" i="6"/>
  <c r="D573" i="6"/>
  <c r="V573" i="6"/>
  <c r="N573" i="6"/>
  <c r="O573" i="6"/>
  <c r="K573" i="6"/>
  <c r="U573" i="6"/>
  <c r="Q573" i="6"/>
  <c r="G574" i="6"/>
  <c r="F574" i="6"/>
  <c r="E574" i="6"/>
  <c r="K574" i="6"/>
  <c r="V574" i="6"/>
  <c r="S574" i="6"/>
  <c r="R574" i="6"/>
  <c r="I574" i="6"/>
  <c r="N574" i="6"/>
  <c r="Q574" i="6"/>
  <c r="U574" i="6"/>
  <c r="D574" i="6"/>
  <c r="P574" i="6"/>
  <c r="P575" i="6" s="1"/>
  <c r="H574" i="6"/>
  <c r="O574" i="6"/>
  <c r="L574" i="6"/>
  <c r="T574" i="6"/>
  <c r="J574" i="6"/>
  <c r="J575" i="6" s="1"/>
  <c r="F384" i="6"/>
  <c r="I281" i="10"/>
  <c r="P514" i="6"/>
  <c r="K616" i="6"/>
  <c r="M621" i="6"/>
  <c r="G621" i="6"/>
  <c r="I620" i="6"/>
  <c r="E320" i="6"/>
  <c r="P583" i="6"/>
  <c r="D586" i="6" a="1"/>
  <c r="X583" i="6"/>
  <c r="AK583" i="6"/>
  <c r="W204" i="9"/>
  <c r="I330" i="6"/>
  <c r="U330" i="6"/>
  <c r="AD330" i="6"/>
  <c r="AE330" i="6"/>
  <c r="D330" i="6"/>
  <c r="J525" i="6"/>
  <c r="E525" i="6"/>
  <c r="U525" i="6"/>
  <c r="F525" i="6"/>
  <c r="P525" i="6"/>
  <c r="K525" i="6"/>
  <c r="Q525" i="6"/>
  <c r="H525" i="6"/>
  <c r="I525" i="6"/>
  <c r="O525" i="6"/>
  <c r="L525" i="6"/>
  <c r="R525" i="6"/>
  <c r="V525" i="6"/>
  <c r="M525" i="6"/>
  <c r="S525" i="6"/>
  <c r="D525" i="6"/>
  <c r="N525" i="6"/>
  <c r="T525" i="6"/>
  <c r="G525" i="6"/>
  <c r="V526" i="6"/>
  <c r="D526" i="6"/>
  <c r="E526" i="6"/>
  <c r="G526" i="6"/>
  <c r="O526" i="6"/>
  <c r="F526" i="6"/>
  <c r="H526" i="6"/>
  <c r="P526" i="6"/>
  <c r="N526" i="6"/>
  <c r="S526" i="6"/>
  <c r="J526" i="6"/>
  <c r="K526" i="6"/>
  <c r="U526" i="6"/>
  <c r="R526" i="6"/>
  <c r="T526" i="6"/>
  <c r="Q526" i="6"/>
  <c r="M526" i="6"/>
  <c r="I526" i="6"/>
  <c r="E527" i="6"/>
  <c r="E528" i="6" s="1"/>
  <c r="L527" i="6"/>
  <c r="U527" i="6"/>
  <c r="Q527" i="6"/>
  <c r="T527" i="6"/>
  <c r="D527" i="6"/>
  <c r="G527" i="6"/>
  <c r="I527" i="6"/>
  <c r="I528" i="6" s="1"/>
  <c r="H527" i="6"/>
  <c r="N527" i="6"/>
  <c r="P527" i="6"/>
  <c r="F527" i="6"/>
  <c r="K527" i="6"/>
  <c r="J239" i="6"/>
  <c r="P239" i="6"/>
  <c r="O239" i="6"/>
  <c r="G239" i="6"/>
  <c r="H239" i="6"/>
  <c r="N239" i="6"/>
  <c r="U239" i="6"/>
  <c r="L239" i="6"/>
  <c r="K239" i="6"/>
  <c r="S239" i="6"/>
  <c r="D239" i="6"/>
  <c r="F239" i="6"/>
  <c r="R239" i="6"/>
  <c r="E239" i="6"/>
  <c r="T239" i="6"/>
  <c r="M239" i="6"/>
  <c r="G240" i="6"/>
  <c r="N240" i="6"/>
  <c r="H240" i="6"/>
  <c r="E240" i="6"/>
  <c r="D240" i="6"/>
  <c r="K240" i="6"/>
  <c r="S240" i="6"/>
  <c r="Q240" i="6"/>
  <c r="Q242" i="6" s="1"/>
  <c r="I240" i="6"/>
  <c r="L240" i="6"/>
  <c r="T240" i="6"/>
  <c r="J240" i="6"/>
  <c r="O240" i="6"/>
  <c r="M240" i="6"/>
  <c r="U240" i="6"/>
  <c r="F240" i="6"/>
  <c r="P240" i="6"/>
  <c r="R240" i="6"/>
  <c r="S241" i="6"/>
  <c r="T241" i="6"/>
  <c r="O241" i="6"/>
  <c r="U241" i="6"/>
  <c r="M241" i="6"/>
  <c r="G241" i="6"/>
  <c r="L241" i="6"/>
  <c r="J241" i="6"/>
  <c r="V241" i="6"/>
  <c r="F241" i="6"/>
  <c r="F242" i="6" s="1"/>
  <c r="D241" i="6"/>
  <c r="I241" i="6"/>
  <c r="N241" i="6"/>
  <c r="H241" i="6"/>
  <c r="E241" i="6"/>
  <c r="V240" i="6"/>
  <c r="V207" i="6"/>
  <c r="AS198" i="6"/>
  <c r="AS106" i="6"/>
  <c r="W61" i="7"/>
  <c r="K289" i="9"/>
  <c r="AS75" i="9"/>
  <c r="O13" i="14"/>
  <c r="AS35" i="11"/>
  <c r="J14" i="14"/>
  <c r="J138" i="14"/>
  <c r="V91" i="14"/>
  <c r="V138" i="14" s="1"/>
  <c r="V82" i="14"/>
  <c r="V129" i="14" s="1"/>
  <c r="V72" i="14"/>
  <c r="V119" i="14" s="1"/>
  <c r="J120" i="14"/>
  <c r="V73" i="14"/>
  <c r="V120" i="14" s="1"/>
  <c r="V94" i="14"/>
  <c r="V141" i="14" s="1"/>
  <c r="J139" i="14"/>
  <c r="V92" i="14"/>
  <c r="V139" i="14" s="1"/>
  <c r="J136" i="14"/>
  <c r="V89" i="14"/>
  <c r="V136" i="14" s="1"/>
  <c r="J124" i="14"/>
  <c r="V77" i="14"/>
  <c r="V124" i="14" s="1"/>
  <c r="J116" i="14"/>
  <c r="V69" i="14"/>
  <c r="V116" i="14" s="1"/>
  <c r="J147" i="14"/>
  <c r="V100" i="14"/>
  <c r="V147" i="14" s="1"/>
  <c r="W198" i="11"/>
  <c r="W225" i="9"/>
  <c r="AS219" i="9" s="1"/>
  <c r="W223" i="9"/>
  <c r="AS217" i="9" s="1"/>
  <c r="R281" i="10"/>
  <c r="S605" i="6"/>
  <c r="N605" i="6"/>
  <c r="D605" i="6"/>
  <c r="M605" i="6"/>
  <c r="Q605" i="6"/>
  <c r="V605" i="6"/>
  <c r="E605" i="6"/>
  <c r="T605" i="6"/>
  <c r="I605" i="6"/>
  <c r="P605" i="6"/>
  <c r="K605" i="6"/>
  <c r="O605" i="6"/>
  <c r="U605" i="6"/>
  <c r="L605" i="6"/>
  <c r="H605" i="6"/>
  <c r="R605" i="6"/>
  <c r="F605" i="6"/>
  <c r="F606" i="6"/>
  <c r="H606" i="6"/>
  <c r="O606" i="6"/>
  <c r="Q606" i="6"/>
  <c r="E606" i="6"/>
  <c r="S606" i="6"/>
  <c r="P606" i="6"/>
  <c r="R606" i="6"/>
  <c r="I606" i="6"/>
  <c r="M606" i="6"/>
  <c r="U606" i="6"/>
  <c r="V606" i="6"/>
  <c r="T606" i="6"/>
  <c r="N607" i="6"/>
  <c r="D607" i="6"/>
  <c r="M607" i="6"/>
  <c r="E607" i="6"/>
  <c r="R607" i="6"/>
  <c r="L607" i="6"/>
  <c r="J607" i="6"/>
  <c r="O607" i="6"/>
  <c r="K607" i="6"/>
  <c r="I607" i="6"/>
  <c r="H607" i="6"/>
  <c r="S607" i="6"/>
  <c r="G607" i="6"/>
  <c r="U607" i="6"/>
  <c r="T607" i="6"/>
  <c r="Q607" i="6"/>
  <c r="P607" i="6"/>
  <c r="V607" i="6"/>
  <c r="F607" i="6"/>
  <c r="F473" i="6"/>
  <c r="X473" i="6"/>
  <c r="AH473" i="6"/>
  <c r="F536" i="6"/>
  <c r="F99" i="7" s="1"/>
  <c r="F98" i="7"/>
  <c r="G536" i="6"/>
  <c r="G99" i="7" s="1"/>
  <c r="G98" i="7"/>
  <c r="H536" i="6"/>
  <c r="H99" i="7" s="1"/>
  <c r="H98" i="7"/>
  <c r="V541" i="6"/>
  <c r="V104" i="7" s="1"/>
  <c r="AD536" i="6"/>
  <c r="L540" i="6"/>
  <c r="L103" i="7" s="1"/>
  <c r="W96" i="7"/>
  <c r="W536" i="6"/>
  <c r="W99" i="7" s="1"/>
  <c r="AL536" i="6"/>
  <c r="D96" i="7"/>
  <c r="D536" i="6"/>
  <c r="AK536" i="6"/>
  <c r="J527" i="6"/>
  <c r="L224" i="11"/>
  <c r="J383" i="6"/>
  <c r="R384" i="6"/>
  <c r="AS191" i="10"/>
  <c r="N59" i="14"/>
  <c r="N106" i="14" s="1"/>
  <c r="W166" i="9"/>
  <c r="I120" i="14"/>
  <c r="U73" i="14"/>
  <c r="U120" i="14" s="1"/>
  <c r="I131" i="14"/>
  <c r="U84" i="14"/>
  <c r="U131" i="14" s="1"/>
  <c r="I123" i="14"/>
  <c r="U76" i="14"/>
  <c r="U123" i="14" s="1"/>
  <c r="I144" i="14"/>
  <c r="U97" i="14"/>
  <c r="U144" i="14" s="1"/>
  <c r="I139" i="14"/>
  <c r="U92" i="14"/>
  <c r="U139" i="14" s="1"/>
  <c r="I145" i="14"/>
  <c r="U98" i="14"/>
  <c r="U145" i="14" s="1"/>
  <c r="I113" i="14"/>
  <c r="U66" i="14"/>
  <c r="U113" i="14" s="1"/>
  <c r="I147" i="14"/>
  <c r="U100" i="14"/>
  <c r="U147" i="14" s="1"/>
  <c r="I132" i="14"/>
  <c r="U85" i="14"/>
  <c r="U132" i="14" s="1"/>
  <c r="Q297" i="6"/>
  <c r="K297" i="6"/>
  <c r="S302" i="6"/>
  <c r="D297" i="6"/>
  <c r="AM297" i="6"/>
  <c r="Z297" i="6"/>
  <c r="E228" i="6"/>
  <c r="AS104" i="6"/>
  <c r="W59" i="7"/>
  <c r="W260" i="9"/>
  <c r="AS254" i="9" s="1"/>
  <c r="W259" i="9"/>
  <c r="AS253" i="9" s="1"/>
  <c r="D279" i="11" a="1"/>
  <c r="P282" i="11" s="1"/>
  <c r="W251" i="10"/>
  <c r="AS245" i="10" s="1"/>
  <c r="W267" i="11"/>
  <c r="AS261" i="11" s="1"/>
  <c r="W266" i="11"/>
  <c r="AS260" i="11" s="1"/>
  <c r="W265" i="11"/>
  <c r="AS259" i="11" s="1"/>
  <c r="AS151" i="11"/>
  <c r="J61" i="14"/>
  <c r="H140" i="14"/>
  <c r="T93" i="14"/>
  <c r="T140" i="14" s="1"/>
  <c r="H147" i="14"/>
  <c r="T100" i="14"/>
  <c r="T147" i="14" s="1"/>
  <c r="H135" i="14"/>
  <c r="T88" i="14"/>
  <c r="T135" i="14" s="1"/>
  <c r="H124" i="14"/>
  <c r="T77" i="14"/>
  <c r="T124" i="14" s="1"/>
  <c r="H115" i="14"/>
  <c r="T68" i="14"/>
  <c r="T115" i="14" s="1"/>
  <c r="H111" i="14"/>
  <c r="T64" i="14"/>
  <c r="T111" i="14" s="1"/>
  <c r="H131" i="14"/>
  <c r="T84" i="14"/>
  <c r="T131" i="14" s="1"/>
  <c r="H127" i="14"/>
  <c r="T80" i="14"/>
  <c r="T127" i="14" s="1"/>
  <c r="H130" i="14"/>
  <c r="T83" i="14"/>
  <c r="T130" i="14" s="1"/>
  <c r="H117" i="14"/>
  <c r="T70" i="14"/>
  <c r="T117" i="14" s="1"/>
  <c r="I286" i="9"/>
  <c r="N286" i="9"/>
  <c r="T286" i="9"/>
  <c r="K286" i="9"/>
  <c r="J286" i="9"/>
  <c r="O286" i="9"/>
  <c r="S286" i="9"/>
  <c r="U286" i="9"/>
  <c r="G286" i="9"/>
  <c r="L286" i="9"/>
  <c r="M286" i="9"/>
  <c r="D286" i="9"/>
  <c r="V286" i="9"/>
  <c r="Q286" i="9"/>
  <c r="H286" i="9"/>
  <c r="R286" i="9"/>
  <c r="F286" i="9"/>
  <c r="E286" i="9"/>
  <c r="P286" i="9"/>
  <c r="I287" i="9"/>
  <c r="D287" i="9"/>
  <c r="Q287" i="9"/>
  <c r="F287" i="9"/>
  <c r="H287" i="9"/>
  <c r="V287" i="9"/>
  <c r="K287" i="9"/>
  <c r="U287" i="9"/>
  <c r="O287" i="9"/>
  <c r="N287" i="9"/>
  <c r="E287" i="9"/>
  <c r="T287" i="9"/>
  <c r="M287" i="9"/>
  <c r="P287" i="9"/>
  <c r="G288" i="9"/>
  <c r="V288" i="9"/>
  <c r="M288" i="9"/>
  <c r="Q288" i="9"/>
  <c r="P288" i="9"/>
  <c r="T288" i="9"/>
  <c r="L288" i="9"/>
  <c r="O288" i="9"/>
  <c r="U288" i="9"/>
  <c r="D288" i="9"/>
  <c r="I288" i="9"/>
  <c r="J288" i="9"/>
  <c r="F288" i="9"/>
  <c r="R288" i="9"/>
  <c r="E288" i="9"/>
  <c r="S288" i="9"/>
  <c r="H288" i="9"/>
  <c r="N288" i="9"/>
  <c r="R287" i="9"/>
  <c r="J287" i="9"/>
  <c r="P289" i="9"/>
  <c r="V289" i="9"/>
  <c r="G289" i="9"/>
  <c r="I289" i="9"/>
  <c r="F289" i="9"/>
  <c r="S287" i="9"/>
  <c r="H289" i="9"/>
  <c r="E289" i="9"/>
  <c r="G287" i="9"/>
  <c r="W252" i="11"/>
  <c r="AS246" i="11" s="1"/>
  <c r="K393" i="6"/>
  <c r="K85" i="7" s="1"/>
  <c r="K84" i="7"/>
  <c r="O393" i="6"/>
  <c r="O85" i="7" s="1"/>
  <c r="O84" i="7"/>
  <c r="L393" i="6"/>
  <c r="L85" i="7" s="1"/>
  <c r="L84" i="7"/>
  <c r="K398" i="6"/>
  <c r="K90" i="7" s="1"/>
  <c r="J397" i="6"/>
  <c r="J89" i="7" s="1"/>
  <c r="AE393" i="6"/>
  <c r="AH393" i="6"/>
  <c r="AB393" i="6"/>
  <c r="AI393" i="6"/>
  <c r="W82" i="7"/>
  <c r="W393" i="6"/>
  <c r="W85" i="7" s="1"/>
  <c r="AS199" i="6"/>
  <c r="O382" i="6"/>
  <c r="J382" i="6"/>
  <c r="Q382" i="6"/>
  <c r="E382" i="6"/>
  <c r="F382" i="6"/>
  <c r="H382" i="6"/>
  <c r="K382" i="6"/>
  <c r="S382" i="6"/>
  <c r="M382" i="6"/>
  <c r="G382" i="6"/>
  <c r="T382" i="6"/>
  <c r="U382" i="6"/>
  <c r="I382" i="6"/>
  <c r="V382" i="6"/>
  <c r="L382" i="6"/>
  <c r="N382" i="6"/>
  <c r="R382" i="6"/>
  <c r="P382" i="6"/>
  <c r="D382" i="6"/>
  <c r="F383" i="6"/>
  <c r="D383" i="6"/>
  <c r="V383" i="6"/>
  <c r="U383" i="6"/>
  <c r="P383" i="6"/>
  <c r="T383" i="6"/>
  <c r="M383" i="6"/>
  <c r="Q383" i="6"/>
  <c r="S383" i="6"/>
  <c r="N383" i="6"/>
  <c r="H383" i="6"/>
  <c r="R383" i="6"/>
  <c r="K383" i="6"/>
  <c r="G383" i="6"/>
  <c r="E383" i="6"/>
  <c r="O383" i="6"/>
  <c r="I383" i="6"/>
  <c r="L383" i="6"/>
  <c r="U384" i="6"/>
  <c r="T384" i="6"/>
  <c r="L384" i="6"/>
  <c r="P384" i="6"/>
  <c r="K384" i="6"/>
  <c r="V384" i="6"/>
  <c r="M384" i="6"/>
  <c r="Q384" i="6"/>
  <c r="H384" i="6"/>
  <c r="H385" i="6" s="1"/>
  <c r="I384" i="6"/>
  <c r="H141" i="14"/>
  <c r="T94" i="14"/>
  <c r="T141" i="14" s="1"/>
  <c r="H123" i="14"/>
  <c r="T76" i="14"/>
  <c r="T123" i="14" s="1"/>
  <c r="H112" i="14"/>
  <c r="T65" i="14"/>
  <c r="T112" i="14" s="1"/>
  <c r="H148" i="14"/>
  <c r="T101" i="14"/>
  <c r="T148" i="14" s="1"/>
  <c r="H146" i="14"/>
  <c r="T99" i="14"/>
  <c r="T146" i="14" s="1"/>
  <c r="H126" i="14"/>
  <c r="T79" i="14"/>
  <c r="T126" i="14" s="1"/>
  <c r="H136" i="14"/>
  <c r="T89" i="14"/>
  <c r="T136" i="14" s="1"/>
  <c r="H114" i="14"/>
  <c r="T67" i="14"/>
  <c r="T114" i="14" s="1"/>
  <c r="H116" i="14"/>
  <c r="T69" i="14"/>
  <c r="T116" i="14" s="1"/>
  <c r="E207" i="6"/>
  <c r="J335" i="6"/>
  <c r="S393" i="6"/>
  <c r="S85" i="7" s="1"/>
  <c r="S84" i="7"/>
  <c r="D84" i="7"/>
  <c r="H393" i="6"/>
  <c r="H85" i="7" s="1"/>
  <c r="H84" i="7"/>
  <c r="I393" i="6"/>
  <c r="I85" i="7" s="1"/>
  <c r="I84" i="7"/>
  <c r="P398" i="6"/>
  <c r="P90" i="7" s="1"/>
  <c r="N393" i="6"/>
  <c r="N85" i="7" s="1"/>
  <c r="N84" i="7"/>
  <c r="F397" i="6"/>
  <c r="F89" i="7" s="1"/>
  <c r="AL393" i="6"/>
  <c r="AJ393" i="6"/>
  <c r="Z393" i="6"/>
  <c r="Y393" i="6"/>
  <c r="V82" i="7"/>
  <c r="V393" i="6"/>
  <c r="V85" i="7" s="1"/>
  <c r="J250" i="6"/>
  <c r="J70" i="7" s="1"/>
  <c r="J69" i="7"/>
  <c r="E250" i="6"/>
  <c r="E70" i="7" s="1"/>
  <c r="E69" i="7"/>
  <c r="R250" i="6"/>
  <c r="R70" i="7" s="1"/>
  <c r="R69" i="7"/>
  <c r="O250" i="6"/>
  <c r="O70" i="7" s="1"/>
  <c r="O69" i="7"/>
  <c r="P250" i="6"/>
  <c r="P70" i="7" s="1"/>
  <c r="P69" i="7"/>
  <c r="K250" i="6"/>
  <c r="K70" i="7" s="1"/>
  <c r="K69" i="7"/>
  <c r="AI250" i="6"/>
  <c r="AO250" i="6"/>
  <c r="AN250" i="6"/>
  <c r="Z250" i="6"/>
  <c r="W67" i="7"/>
  <c r="W250" i="6"/>
  <c r="W70" i="7" s="1"/>
  <c r="AP250" i="6"/>
  <c r="N275" i="6"/>
  <c r="M275" i="6"/>
  <c r="P275" i="6"/>
  <c r="F275" i="6"/>
  <c r="H275" i="6"/>
  <c r="K275" i="6"/>
  <c r="D224" i="11"/>
  <c r="AS74" i="9"/>
  <c r="O12" i="14"/>
  <c r="W100" i="9"/>
  <c r="AS94" i="9" s="1"/>
  <c r="R320" i="6"/>
  <c r="K281" i="10"/>
  <c r="J141" i="14"/>
  <c r="Q514" i="6"/>
  <c r="G514" i="6"/>
  <c r="N514" i="6"/>
  <c r="H514" i="6"/>
  <c r="V514" i="6"/>
  <c r="AS505" i="6"/>
  <c r="H616" i="6"/>
  <c r="T616" i="6"/>
  <c r="S616" i="6"/>
  <c r="U616" i="6"/>
  <c r="R621" i="6"/>
  <c r="D616" i="6"/>
  <c r="N621" i="6"/>
  <c r="H621" i="6"/>
  <c r="AB616" i="6"/>
  <c r="AJ616" i="6"/>
  <c r="AF616" i="6"/>
  <c r="H371" i="6"/>
  <c r="P371" i="6"/>
  <c r="L371" i="6"/>
  <c r="L583" i="6"/>
  <c r="D583" i="6"/>
  <c r="M583" i="6"/>
  <c r="F583" i="6"/>
  <c r="G583" i="6"/>
  <c r="K583" i="6"/>
  <c r="H583" i="6"/>
  <c r="U583" i="6"/>
  <c r="AM583" i="6"/>
  <c r="AC583" i="6"/>
  <c r="AJ583" i="6"/>
  <c r="AH583" i="6"/>
  <c r="D281" i="10"/>
  <c r="D606" i="6"/>
  <c r="D473" i="6"/>
  <c r="T330" i="6"/>
  <c r="S330" i="6"/>
  <c r="N330" i="6"/>
  <c r="P330" i="6"/>
  <c r="H335" i="6"/>
  <c r="Z330" i="6"/>
  <c r="AO330" i="6"/>
  <c r="AK330" i="6"/>
  <c r="AB330" i="6"/>
  <c r="AM330" i="6"/>
  <c r="S527" i="6"/>
  <c r="M289" i="9"/>
  <c r="AB341" i="6"/>
  <c r="AG341" i="6"/>
  <c r="AH341" i="6"/>
  <c r="Y341" i="6"/>
  <c r="AJ341" i="6"/>
  <c r="AA341" i="6"/>
  <c r="AP341" i="6"/>
  <c r="AN341" i="6"/>
  <c r="AK341" i="6"/>
  <c r="AF341" i="6"/>
  <c r="Z341" i="6"/>
  <c r="AO341" i="6"/>
  <c r="AC341" i="6"/>
  <c r="X341" i="6"/>
  <c r="W341" i="6"/>
  <c r="AE341" i="6"/>
  <c r="V341" i="6"/>
  <c r="AD341" i="6"/>
  <c r="AI341" i="6"/>
  <c r="AM341" i="6"/>
  <c r="AL341" i="6"/>
  <c r="Z342" i="6"/>
  <c r="Y342" i="6"/>
  <c r="AI342" i="6"/>
  <c r="AE342" i="6"/>
  <c r="AG342" i="6"/>
  <c r="AC342" i="6"/>
  <c r="AN342" i="6"/>
  <c r="AK342" i="6"/>
  <c r="V342" i="6"/>
  <c r="AO342" i="6"/>
  <c r="X342" i="6"/>
  <c r="AH342" i="6"/>
  <c r="W342" i="6"/>
  <c r="AB342" i="6"/>
  <c r="AP342" i="6"/>
  <c r="AD342" i="6"/>
  <c r="AL342" i="6"/>
  <c r="AM342" i="6"/>
  <c r="AF342" i="6"/>
  <c r="AA342" i="6"/>
  <c r="D342" i="6"/>
  <c r="AA343" i="6"/>
  <c r="AP343" i="6"/>
  <c r="AG343" i="6"/>
  <c r="V343" i="6"/>
  <c r="X343" i="6"/>
  <c r="Z343" i="6"/>
  <c r="AO343" i="6"/>
  <c r="AC343" i="6"/>
  <c r="AN343" i="6"/>
  <c r="AF343" i="6"/>
  <c r="AE343" i="6"/>
  <c r="AH343" i="6"/>
  <c r="AM343" i="6"/>
  <c r="AB343" i="6"/>
  <c r="M342" i="6"/>
  <c r="P342" i="6"/>
  <c r="O343" i="6"/>
  <c r="F342" i="6"/>
  <c r="R342" i="6"/>
  <c r="R343" i="6"/>
  <c r="Q342" i="6"/>
  <c r="L342" i="6"/>
  <c r="G342" i="6"/>
  <c r="N342" i="6"/>
  <c r="S343" i="6"/>
  <c r="E343" i="6"/>
  <c r="T342" i="6"/>
  <c r="J342" i="6"/>
  <c r="S342" i="6"/>
  <c r="I342" i="6"/>
  <c r="O342" i="6"/>
  <c r="U342" i="6"/>
  <c r="Q343" i="6"/>
  <c r="E342" i="6"/>
  <c r="H342" i="6"/>
  <c r="N343" i="6"/>
  <c r="K343" i="6"/>
  <c r="G341" i="6"/>
  <c r="F343" i="6"/>
  <c r="T343" i="6"/>
  <c r="P341" i="6"/>
  <c r="J341" i="6"/>
  <c r="I343" i="6"/>
  <c r="AI343" i="6"/>
  <c r="G343" i="6"/>
  <c r="O341" i="6"/>
  <c r="H343" i="6"/>
  <c r="AD343" i="6"/>
  <c r="AJ343" i="6"/>
  <c r="L343" i="6"/>
  <c r="R341" i="6"/>
  <c r="Y343" i="6"/>
  <c r="P343" i="6"/>
  <c r="L341" i="6"/>
  <c r="J343" i="6"/>
  <c r="K342" i="6"/>
  <c r="D343" i="6"/>
  <c r="U341" i="6"/>
  <c r="N341" i="6"/>
  <c r="AL343" i="6"/>
  <c r="Q341" i="6"/>
  <c r="F341" i="6"/>
  <c r="U343" i="6"/>
  <c r="M343" i="6"/>
  <c r="AJ342" i="6"/>
  <c r="T341" i="6"/>
  <c r="P241" i="6"/>
  <c r="N207" i="6"/>
  <c r="H207" i="6"/>
  <c r="K288" i="9"/>
  <c r="I431" i="6"/>
  <c r="V98" i="14"/>
  <c r="V145" i="14" s="1"/>
  <c r="V90" i="14"/>
  <c r="V137" i="14" s="1"/>
  <c r="J140" i="14"/>
  <c r="V93" i="14"/>
  <c r="V140" i="14" s="1"/>
  <c r="J142" i="14"/>
  <c r="V95" i="14"/>
  <c r="V142" i="14" s="1"/>
  <c r="J127" i="14"/>
  <c r="V80" i="14"/>
  <c r="V127" i="14" s="1"/>
  <c r="V64" i="14"/>
  <c r="V111" i="14" s="1"/>
  <c r="J146" i="14"/>
  <c r="V99" i="14"/>
  <c r="V146" i="14" s="1"/>
  <c r="V85" i="14"/>
  <c r="V132" i="14" s="1"/>
  <c r="J128" i="14"/>
  <c r="V81" i="14"/>
  <c r="V128" i="14" s="1"/>
  <c r="J112" i="14"/>
  <c r="V65" i="14"/>
  <c r="V112" i="14" s="1"/>
  <c r="H341" i="6"/>
  <c r="W200" i="11"/>
  <c r="W199" i="11"/>
  <c r="H398" i="6"/>
  <c r="H90" i="7" s="1"/>
  <c r="AS187" i="6"/>
  <c r="M272" i="9"/>
  <c r="J272" i="9"/>
  <c r="D272" i="9"/>
  <c r="H272" i="9"/>
  <c r="N272" i="9"/>
  <c r="Q272" i="9"/>
  <c r="T272" i="9"/>
  <c r="F272" i="9"/>
  <c r="O272" i="9"/>
  <c r="S272" i="9"/>
  <c r="L272" i="9"/>
  <c r="P272" i="9"/>
  <c r="U272" i="9"/>
  <c r="R272" i="9"/>
  <c r="G272" i="9"/>
  <c r="V272" i="9"/>
  <c r="E272" i="9"/>
  <c r="K272" i="9"/>
  <c r="I272" i="9"/>
  <c r="T273" i="9"/>
  <c r="F273" i="9"/>
  <c r="E273" i="9"/>
  <c r="G273" i="9"/>
  <c r="D273" i="9"/>
  <c r="M273" i="9"/>
  <c r="S273" i="9"/>
  <c r="H273" i="9"/>
  <c r="I273" i="9"/>
  <c r="U273" i="9"/>
  <c r="N273" i="9"/>
  <c r="O273" i="9"/>
  <c r="L273" i="9"/>
  <c r="Q273" i="9"/>
  <c r="V273" i="9"/>
  <c r="K273" i="9"/>
  <c r="J273" i="9"/>
  <c r="R273" i="9"/>
  <c r="G274" i="9"/>
  <c r="H274" i="9"/>
  <c r="M274" i="9"/>
  <c r="N274" i="9"/>
  <c r="T274" i="9"/>
  <c r="J274" i="9"/>
  <c r="F274" i="9"/>
  <c r="P274" i="9"/>
  <c r="D274" i="9"/>
  <c r="O274" i="9"/>
  <c r="Q274" i="9"/>
  <c r="I274" i="9"/>
  <c r="V274" i="9"/>
  <c r="L274" i="9"/>
  <c r="E274" i="9"/>
  <c r="K274" i="9"/>
  <c r="S274" i="9"/>
  <c r="U274" i="9"/>
  <c r="T275" i="9"/>
  <c r="P273" i="9"/>
  <c r="L275" i="9"/>
  <c r="J275" i="9"/>
  <c r="V275" i="9"/>
  <c r="I275" i="9"/>
  <c r="U275" i="9"/>
  <c r="P275" i="9"/>
  <c r="D275" i="9"/>
  <c r="F275" i="9"/>
  <c r="E275" i="9"/>
  <c r="G275" i="9"/>
  <c r="R274" i="9"/>
  <c r="R275" i="9"/>
  <c r="M275" i="9"/>
  <c r="N275" i="9"/>
  <c r="O275" i="9"/>
  <c r="H275" i="9"/>
  <c r="Q275" i="9"/>
  <c r="K275" i="9"/>
  <c r="G605" i="6"/>
  <c r="G606" i="6"/>
  <c r="O473" i="6"/>
  <c r="N473" i="6"/>
  <c r="M473" i="6"/>
  <c r="R473" i="6"/>
  <c r="AC473" i="6"/>
  <c r="AB473" i="6"/>
  <c r="AG473" i="6"/>
  <c r="AO473" i="6"/>
  <c r="N289" i="9"/>
  <c r="R536" i="6"/>
  <c r="R99" i="7" s="1"/>
  <c r="R98" i="7"/>
  <c r="I536" i="6"/>
  <c r="I99" i="7" s="1"/>
  <c r="I98" i="7"/>
  <c r="P536" i="6"/>
  <c r="P99" i="7" s="1"/>
  <c r="P98" i="7"/>
  <c r="T536" i="6"/>
  <c r="T99" i="7" s="1"/>
  <c r="T98" i="7"/>
  <c r="U541" i="6"/>
  <c r="U104" i="7" s="1"/>
  <c r="S536" i="6"/>
  <c r="S99" i="7" s="1"/>
  <c r="S98" i="7"/>
  <c r="N540" i="6"/>
  <c r="N103" i="7" s="1"/>
  <c r="AB536" i="6"/>
  <c r="AM536" i="6"/>
  <c r="AG536" i="6"/>
  <c r="AS152" i="10"/>
  <c r="R443" i="6"/>
  <c r="D443" i="6"/>
  <c r="T443" i="6"/>
  <c r="H443" i="6"/>
  <c r="L443" i="6"/>
  <c r="Q443" i="6"/>
  <c r="E443" i="6"/>
  <c r="N443" i="6"/>
  <c r="M443" i="6"/>
  <c r="I443" i="6"/>
  <c r="U443" i="6"/>
  <c r="P443" i="6"/>
  <c r="K443" i="6"/>
  <c r="O443" i="6"/>
  <c r="J443" i="6"/>
  <c r="V443" i="6"/>
  <c r="S443" i="6"/>
  <c r="F443" i="6"/>
  <c r="G443" i="6"/>
  <c r="H444" i="6"/>
  <c r="Q444" i="6"/>
  <c r="V444" i="6"/>
  <c r="P444" i="6"/>
  <c r="M444" i="6"/>
  <c r="J444" i="6"/>
  <c r="D444" i="6"/>
  <c r="N444" i="6"/>
  <c r="I444" i="6"/>
  <c r="T444" i="6"/>
  <c r="U444" i="6"/>
  <c r="E444" i="6"/>
  <c r="L444" i="6"/>
  <c r="K444" i="6"/>
  <c r="S444" i="6"/>
  <c r="G444" i="6"/>
  <c r="N445" i="6"/>
  <c r="O445" i="6"/>
  <c r="G445" i="6"/>
  <c r="Q445" i="6"/>
  <c r="F445" i="6"/>
  <c r="T445" i="6"/>
  <c r="D445" i="6"/>
  <c r="E445" i="6"/>
  <c r="E446" i="6" s="1"/>
  <c r="M445" i="6"/>
  <c r="U445" i="6"/>
  <c r="S445" i="6"/>
  <c r="L445" i="6"/>
  <c r="R445" i="6"/>
  <c r="I445" i="6"/>
  <c r="P445" i="6"/>
  <c r="N561" i="6"/>
  <c r="M561" i="6"/>
  <c r="D561" i="6"/>
  <c r="AS554" i="6"/>
  <c r="AS552" i="6"/>
  <c r="W343" i="6"/>
  <c r="I136" i="14"/>
  <c r="U89" i="14"/>
  <c r="U136" i="14" s="1"/>
  <c r="I122" i="14"/>
  <c r="U75" i="14"/>
  <c r="U122" i="14" s="1"/>
  <c r="I118" i="14"/>
  <c r="U71" i="14"/>
  <c r="U118" i="14" s="1"/>
  <c r="I116" i="14"/>
  <c r="U69" i="14"/>
  <c r="U116" i="14" s="1"/>
  <c r="I119" i="14"/>
  <c r="U72" i="14"/>
  <c r="U119" i="14" s="1"/>
  <c r="I115" i="14"/>
  <c r="U68" i="14"/>
  <c r="U115" i="14" s="1"/>
  <c r="I121" i="14"/>
  <c r="U74" i="14"/>
  <c r="U121" i="14" s="1"/>
  <c r="I117" i="14"/>
  <c r="U70" i="14"/>
  <c r="U117" i="14" s="1"/>
  <c r="I126" i="14"/>
  <c r="U79" i="14"/>
  <c r="U126" i="14" s="1"/>
  <c r="I130" i="14"/>
  <c r="U83" i="14"/>
  <c r="U130" i="14" s="1"/>
  <c r="M282" i="11"/>
  <c r="U297" i="6"/>
  <c r="F297" i="6"/>
  <c r="N297" i="6"/>
  <c r="M297" i="6"/>
  <c r="K302" i="6"/>
  <c r="AD297" i="6"/>
  <c r="V302" i="6"/>
  <c r="V297" i="6"/>
  <c r="P301" i="6"/>
  <c r="Y297" i="6"/>
  <c r="AE297" i="6"/>
  <c r="AO297" i="6"/>
  <c r="AK297" i="6"/>
  <c r="J133" i="14"/>
  <c r="J144" i="14"/>
  <c r="O289" i="9"/>
  <c r="M418" i="6"/>
  <c r="J418" i="6"/>
  <c r="V418" i="6"/>
  <c r="Q418" i="6"/>
  <c r="AS410" i="6"/>
  <c r="AS409" i="6"/>
  <c r="K228" i="6"/>
  <c r="M228" i="6"/>
  <c r="R228" i="6"/>
  <c r="T228" i="6"/>
  <c r="J606" i="6"/>
  <c r="AJ627" i="6"/>
  <c r="AB627" i="6"/>
  <c r="AF627" i="6"/>
  <c r="AG627" i="6"/>
  <c r="AE627" i="6"/>
  <c r="AI627" i="6"/>
  <c r="AK627" i="6"/>
  <c r="AH627" i="6"/>
  <c r="AA627" i="6"/>
  <c r="V627" i="6"/>
  <c r="AL627" i="6"/>
  <c r="AC627" i="6"/>
  <c r="X627" i="6"/>
  <c r="Z627" i="6"/>
  <c r="AO627" i="6"/>
  <c r="Y627" i="6"/>
  <c r="AN627" i="6"/>
  <c r="AP627" i="6"/>
  <c r="W627" i="6"/>
  <c r="AD627" i="6"/>
  <c r="AM627" i="6"/>
  <c r="AJ628" i="6"/>
  <c r="AA628" i="6"/>
  <c r="AO628" i="6"/>
  <c r="AP628" i="6"/>
  <c r="AN628" i="6"/>
  <c r="AK628" i="6"/>
  <c r="AG628" i="6"/>
  <c r="AF628" i="6"/>
  <c r="AB628" i="6"/>
  <c r="X628" i="6"/>
  <c r="V628" i="6"/>
  <c r="AH628" i="6"/>
  <c r="Y628" i="6"/>
  <c r="AM628" i="6"/>
  <c r="W628" i="6"/>
  <c r="Z628" i="6"/>
  <c r="D628" i="6"/>
  <c r="AC628" i="6"/>
  <c r="AL628" i="6"/>
  <c r="AD628" i="6"/>
  <c r="AN629" i="6"/>
  <c r="AK629" i="6"/>
  <c r="AO629" i="6"/>
  <c r="AM629" i="6"/>
  <c r="Y629" i="6"/>
  <c r="AL629" i="6"/>
  <c r="AD629" i="6"/>
  <c r="AG629" i="6"/>
  <c r="AJ629" i="6"/>
  <c r="Z629" i="6"/>
  <c r="X629" i="6"/>
  <c r="AH629" i="6"/>
  <c r="AC629" i="6"/>
  <c r="AE629" i="6"/>
  <c r="J628" i="6"/>
  <c r="F628" i="6"/>
  <c r="T629" i="6"/>
  <c r="M628" i="6"/>
  <c r="J629" i="6"/>
  <c r="P628" i="6"/>
  <c r="S628" i="6"/>
  <c r="R628" i="6"/>
  <c r="E628" i="6"/>
  <c r="AB629" i="6"/>
  <c r="N629" i="6"/>
  <c r="L628" i="6"/>
  <c r="Q628" i="6"/>
  <c r="U628" i="6"/>
  <c r="H628" i="6"/>
  <c r="M629" i="6"/>
  <c r="N628" i="6"/>
  <c r="S629" i="6"/>
  <c r="AF629" i="6"/>
  <c r="G627" i="6"/>
  <c r="O627" i="6"/>
  <c r="D629" i="6"/>
  <c r="L629" i="6"/>
  <c r="I629" i="6"/>
  <c r="U627" i="6"/>
  <c r="T627" i="6"/>
  <c r="H627" i="6"/>
  <c r="R629" i="6"/>
  <c r="R630" i="6" s="1"/>
  <c r="T628" i="6"/>
  <c r="O628" i="6"/>
  <c r="E629" i="6"/>
  <c r="S627" i="6"/>
  <c r="J627" i="6"/>
  <c r="U629" i="6"/>
  <c r="G628" i="6"/>
  <c r="AI629" i="6"/>
  <c r="I628" i="6"/>
  <c r="G629" i="6"/>
  <c r="H629" i="6"/>
  <c r="P629" i="6"/>
  <c r="Q629" i="6"/>
  <c r="K629" i="6"/>
  <c r="O629" i="6"/>
  <c r="M627" i="6"/>
  <c r="K628" i="6"/>
  <c r="AE628" i="6"/>
  <c r="AI628" i="6"/>
  <c r="F629" i="6"/>
  <c r="F627" i="6"/>
  <c r="V527" i="6"/>
  <c r="K288" i="6"/>
  <c r="W258" i="9"/>
  <c r="AS252" i="9" s="1"/>
  <c r="AS506" i="6"/>
  <c r="AS34" i="11"/>
  <c r="J13" i="14"/>
  <c r="H121" i="14"/>
  <c r="T74" i="14"/>
  <c r="T121" i="14" s="1"/>
  <c r="H132" i="14"/>
  <c r="T85" i="14"/>
  <c r="T132" i="14" s="1"/>
  <c r="H134" i="14"/>
  <c r="T87" i="14"/>
  <c r="T134" i="14" s="1"/>
  <c r="H125" i="14"/>
  <c r="T78" i="14"/>
  <c r="T125" i="14" s="1"/>
  <c r="H120" i="14"/>
  <c r="T73" i="14"/>
  <c r="T120" i="14" s="1"/>
  <c r="H143" i="14"/>
  <c r="T96" i="14"/>
  <c r="T143" i="14" s="1"/>
  <c r="H119" i="14"/>
  <c r="T72" i="14"/>
  <c r="T119" i="14" s="1"/>
  <c r="H110" i="14"/>
  <c r="T63" i="14"/>
  <c r="T110" i="14" s="1"/>
  <c r="H118" i="14"/>
  <c r="T71" i="14"/>
  <c r="T118" i="14" s="1"/>
  <c r="H142" i="14"/>
  <c r="T95" i="14"/>
  <c r="T142" i="14" s="1"/>
  <c r="N278" i="10"/>
  <c r="R278" i="10"/>
  <c r="I278" i="10"/>
  <c r="D278" i="10"/>
  <c r="H278" i="10"/>
  <c r="J278" i="10"/>
  <c r="F278" i="10"/>
  <c r="M278" i="10"/>
  <c r="E278" i="10"/>
  <c r="O278" i="10"/>
  <c r="S278" i="10"/>
  <c r="U278" i="10"/>
  <c r="K278" i="10"/>
  <c r="P278" i="10"/>
  <c r="L278" i="10"/>
  <c r="T278" i="10"/>
  <c r="V278" i="10"/>
  <c r="G278" i="10"/>
  <c r="Q278" i="10"/>
  <c r="D279" i="10"/>
  <c r="T279" i="10"/>
  <c r="N279" i="10"/>
  <c r="F279" i="10"/>
  <c r="I279" i="10"/>
  <c r="L279" i="10"/>
  <c r="R279" i="10"/>
  <c r="S279" i="10"/>
  <c r="J279" i="10"/>
  <c r="V279" i="10"/>
  <c r="U279" i="10"/>
  <c r="H279" i="10"/>
  <c r="G279" i="10"/>
  <c r="K279" i="10"/>
  <c r="E279" i="10"/>
  <c r="R280" i="10"/>
  <c r="L280" i="10"/>
  <c r="D280" i="10"/>
  <c r="Q280" i="10"/>
  <c r="O280" i="10"/>
  <c r="G280" i="10"/>
  <c r="U280" i="10"/>
  <c r="N280" i="10"/>
  <c r="T280" i="10"/>
  <c r="E280" i="10"/>
  <c r="F280" i="10"/>
  <c r="P280" i="10"/>
  <c r="K280" i="10"/>
  <c r="M280" i="10"/>
  <c r="S280" i="10"/>
  <c r="I280" i="10"/>
  <c r="V280" i="10"/>
  <c r="H280" i="10"/>
  <c r="M281" i="10"/>
  <c r="O281" i="10"/>
  <c r="N281" i="10"/>
  <c r="P279" i="10"/>
  <c r="T281" i="10"/>
  <c r="Q279" i="10"/>
  <c r="O279" i="10"/>
  <c r="S281" i="10"/>
  <c r="M279" i="10"/>
  <c r="U393" i="6"/>
  <c r="U85" i="7" s="1"/>
  <c r="U84" i="7"/>
  <c r="V397" i="6"/>
  <c r="V89" i="7" s="1"/>
  <c r="W164" i="9"/>
  <c r="AS192" i="10"/>
  <c r="N60" i="14"/>
  <c r="U250" i="6"/>
  <c r="U70" i="7" s="1"/>
  <c r="U69" i="7"/>
  <c r="G255" i="6"/>
  <c r="G75" i="7" s="1"/>
  <c r="D68" i="7"/>
  <c r="AJ250" i="6"/>
  <c r="V67" i="7"/>
  <c r="V250" i="6"/>
  <c r="V70" i="7" s="1"/>
  <c r="AL250" i="6"/>
  <c r="AE250" i="6"/>
  <c r="AC250" i="6"/>
  <c r="Q275" i="6"/>
  <c r="O275" i="6"/>
  <c r="AS267" i="6"/>
  <c r="AS266" i="6"/>
  <c r="G384" i="6"/>
  <c r="W101" i="9"/>
  <c r="AS95" i="9" s="1"/>
  <c r="AS35" i="10"/>
  <c r="H14" i="14"/>
  <c r="AS77" i="11"/>
  <c r="P15" i="14"/>
  <c r="L281" i="10"/>
  <c r="P281" i="10"/>
  <c r="M616" i="6"/>
  <c r="F616" i="6"/>
  <c r="O616" i="6"/>
  <c r="J621" i="6"/>
  <c r="AP616" i="6"/>
  <c r="AL616" i="6"/>
  <c r="AG616" i="6"/>
  <c r="AA616" i="6"/>
  <c r="O371" i="6"/>
  <c r="G371" i="6"/>
  <c r="J371" i="6"/>
  <c r="AS363" i="6"/>
  <c r="AS34" i="9"/>
  <c r="I13" i="14"/>
  <c r="S583" i="6"/>
  <c r="K588" i="6"/>
  <c r="N588" i="6"/>
  <c r="Y583" i="6"/>
  <c r="AF583" i="6"/>
  <c r="AB583" i="6"/>
  <c r="AG583" i="6"/>
  <c r="W205" i="9"/>
  <c r="L330" i="6"/>
  <c r="J330" i="6"/>
  <c r="S335" i="6"/>
  <c r="W330" i="6"/>
  <c r="AA330" i="6"/>
  <c r="AI330" i="6"/>
  <c r="E463" i="6"/>
  <c r="J281" i="10"/>
  <c r="K241" i="6"/>
  <c r="D62" i="7"/>
  <c r="N384" i="6"/>
  <c r="V66" i="14"/>
  <c r="V113" i="14" s="1"/>
  <c r="J114" i="14"/>
  <c r="V67" i="14"/>
  <c r="V114" i="14" s="1"/>
  <c r="J117" i="14"/>
  <c r="V70" i="14"/>
  <c r="V117" i="14" s="1"/>
  <c r="J115" i="14"/>
  <c r="V68" i="14"/>
  <c r="V115" i="14" s="1"/>
  <c r="J148" i="14"/>
  <c r="V101" i="14"/>
  <c r="V148" i="14" s="1"/>
  <c r="V96" i="14"/>
  <c r="V143" i="14" s="1"/>
  <c r="J110" i="14"/>
  <c r="V63" i="14"/>
  <c r="V110" i="14" s="1"/>
  <c r="J118" i="14"/>
  <c r="V71" i="14"/>
  <c r="V118" i="14" s="1"/>
  <c r="V75" i="14"/>
  <c r="V122" i="14" s="1"/>
  <c r="AS154" i="6"/>
  <c r="U289" i="9"/>
  <c r="W224" i="9"/>
  <c r="AS218" i="9" s="1"/>
  <c r="AS35" i="9"/>
  <c r="I14" i="14"/>
  <c r="K606" i="6"/>
  <c r="J473" i="6"/>
  <c r="K473" i="6"/>
  <c r="E473" i="6"/>
  <c r="Q473" i="6"/>
  <c r="G473" i="6"/>
  <c r="T473" i="6"/>
  <c r="AD473" i="6"/>
  <c r="Y473" i="6"/>
  <c r="AM473" i="6"/>
  <c r="K536" i="6"/>
  <c r="K99" i="7" s="1"/>
  <c r="K98" i="7"/>
  <c r="U536" i="6"/>
  <c r="U99" i="7" s="1"/>
  <c r="U98" i="7"/>
  <c r="Q536" i="6"/>
  <c r="Q99" i="7" s="1"/>
  <c r="Q98" i="7"/>
  <c r="N536" i="6"/>
  <c r="N99" i="7" s="1"/>
  <c r="N98" i="7"/>
  <c r="M536" i="6"/>
  <c r="M99" i="7" s="1"/>
  <c r="M98" i="7"/>
  <c r="V96" i="7"/>
  <c r="V536" i="6"/>
  <c r="V99" i="7" s="1"/>
  <c r="AP536" i="6"/>
  <c r="Z536" i="6"/>
  <c r="AC536" i="6"/>
  <c r="AE536" i="6"/>
  <c r="P463" i="6"/>
  <c r="R527" i="6"/>
  <c r="AS149" i="11"/>
  <c r="J59" i="14"/>
  <c r="R241" i="6"/>
  <c r="AS77" i="9"/>
  <c r="O15" i="14"/>
  <c r="O384" i="6"/>
  <c r="U91" i="14"/>
  <c r="U138" i="14" s="1"/>
  <c r="I127" i="14"/>
  <c r="U80" i="14"/>
  <c r="U127" i="14" s="1"/>
  <c r="I140" i="14"/>
  <c r="U93" i="14"/>
  <c r="U140" i="14" s="1"/>
  <c r="U77" i="14"/>
  <c r="U124" i="14" s="1"/>
  <c r="I125" i="14"/>
  <c r="U78" i="14"/>
  <c r="U125" i="14" s="1"/>
  <c r="U65" i="14"/>
  <c r="U112" i="14" s="1"/>
  <c r="I129" i="14"/>
  <c r="U82" i="14"/>
  <c r="U129" i="14" s="1"/>
  <c r="I143" i="14"/>
  <c r="U96" i="14"/>
  <c r="U143" i="14" s="1"/>
  <c r="I134" i="14"/>
  <c r="U87" i="14"/>
  <c r="U134" i="14" s="1"/>
  <c r="I133" i="14"/>
  <c r="U86" i="14"/>
  <c r="U133" i="14" s="1"/>
  <c r="AS33" i="10"/>
  <c r="H12" i="14"/>
  <c r="H281" i="10"/>
  <c r="G297" i="6"/>
  <c r="T297" i="6"/>
  <c r="U302" i="6"/>
  <c r="AF297" i="6"/>
  <c r="AA297" i="6"/>
  <c r="AN297" i="6"/>
  <c r="AB297" i="6"/>
  <c r="J132" i="14"/>
  <c r="H418" i="6"/>
  <c r="T418" i="6"/>
  <c r="AS105" i="6"/>
  <c r="W60" i="7"/>
  <c r="O224" i="11"/>
  <c r="S228" i="6"/>
  <c r="P228" i="6"/>
  <c r="D228" i="6"/>
  <c r="AS221" i="6"/>
  <c r="K224" i="11"/>
  <c r="Q281" i="10"/>
  <c r="AS36" i="11"/>
  <c r="J15" i="14"/>
  <c r="W252" i="10"/>
  <c r="AS246" i="10" s="1"/>
  <c r="F281" i="10"/>
  <c r="Q630" i="6" l="1"/>
  <c r="L575" i="6"/>
  <c r="N107" i="14"/>
  <c r="T528" i="6"/>
  <c r="H59" i="14"/>
  <c r="H106" i="14" s="1"/>
  <c r="T106" i="14" s="1"/>
  <c r="U14" i="14"/>
  <c r="T14" i="14"/>
  <c r="U322" i="6"/>
  <c r="N108" i="14"/>
  <c r="W633" i="6"/>
  <c r="W347" i="6"/>
  <c r="W634" i="6"/>
  <c r="W349" i="6"/>
  <c r="W589" i="6"/>
  <c r="W542" i="6"/>
  <c r="W336" i="6"/>
  <c r="W256" i="6"/>
  <c r="W399" i="6"/>
  <c r="W446" i="6"/>
  <c r="W635" i="6"/>
  <c r="W348" i="6"/>
  <c r="W622" i="6"/>
  <c r="W303" i="6"/>
  <c r="W479" i="6"/>
  <c r="H630" i="6"/>
  <c r="H60" i="14"/>
  <c r="T60" i="14" s="1"/>
  <c r="AS153" i="10"/>
  <c r="H109" i="14"/>
  <c r="T109" i="14" s="1"/>
  <c r="AS157" i="9"/>
  <c r="T62" i="14"/>
  <c r="T15" i="14"/>
  <c r="U15" i="14"/>
  <c r="O242" i="6"/>
  <c r="O575" i="6"/>
  <c r="E575" i="6"/>
  <c r="R432" i="6"/>
  <c r="V289" i="6"/>
  <c r="L289" i="6"/>
  <c r="J528" i="6"/>
  <c r="L528" i="6"/>
  <c r="G385" i="6"/>
  <c r="T446" i="6"/>
  <c r="W344" i="6"/>
  <c r="V14" i="14"/>
  <c r="F446" i="6"/>
  <c r="V446" i="6"/>
  <c r="J432" i="6"/>
  <c r="G432" i="6"/>
  <c r="T385" i="6"/>
  <c r="K242" i="6"/>
  <c r="P630" i="6"/>
  <c r="I432" i="6"/>
  <c r="P289" i="6"/>
  <c r="Q465" i="6"/>
  <c r="P62" i="14"/>
  <c r="V62" i="14" s="1"/>
  <c r="I575" i="6"/>
  <c r="K575" i="6"/>
  <c r="AS567" i="6"/>
  <c r="AS566" i="6"/>
  <c r="S575" i="6"/>
  <c r="F575" i="6"/>
  <c r="AK487" i="6"/>
  <c r="L630" i="6"/>
  <c r="AP630" i="6"/>
  <c r="Z630" i="6"/>
  <c r="S446" i="6"/>
  <c r="G446" i="6"/>
  <c r="U344" i="6"/>
  <c r="J344" i="6"/>
  <c r="H344" i="6"/>
  <c r="I344" i="6"/>
  <c r="F344" i="6"/>
  <c r="AL344" i="6"/>
  <c r="S289" i="6"/>
  <c r="O432" i="6"/>
  <c r="H432" i="6"/>
  <c r="V432" i="6"/>
  <c r="AH630" i="6"/>
  <c r="R446" i="6"/>
  <c r="M446" i="6"/>
  <c r="N446" i="6"/>
  <c r="D344" i="6"/>
  <c r="P344" i="6"/>
  <c r="K344" i="6"/>
  <c r="AI344" i="6"/>
  <c r="Z344" i="6"/>
  <c r="AP344" i="6"/>
  <c r="L608" i="6"/>
  <c r="AS222" i="6"/>
  <c r="N630" i="6"/>
  <c r="AC344" i="6"/>
  <c r="AB344" i="6"/>
  <c r="W281" i="10"/>
  <c r="AS275" i="10" s="1"/>
  <c r="R528" i="6"/>
  <c r="V528" i="6"/>
  <c r="K446" i="6"/>
  <c r="S385" i="6"/>
  <c r="E385" i="6"/>
  <c r="I242" i="6"/>
  <c r="S322" i="6"/>
  <c r="AA487" i="6"/>
  <c r="G465" i="6"/>
  <c r="T465" i="6"/>
  <c r="AS159" i="9"/>
  <c r="H446" i="6"/>
  <c r="N385" i="6"/>
  <c r="W630" i="6"/>
  <c r="J446" i="6"/>
  <c r="W289" i="9"/>
  <c r="AS283" i="9" s="1"/>
  <c r="V608" i="6"/>
  <c r="G242" i="6"/>
  <c r="W219" i="10"/>
  <c r="AS213" i="10" s="1"/>
  <c r="H465" i="6"/>
  <c r="AS456" i="6"/>
  <c r="E630" i="6"/>
  <c r="V630" i="6"/>
  <c r="P242" i="6"/>
  <c r="AJ344" i="6"/>
  <c r="U608" i="6"/>
  <c r="I608" i="6"/>
  <c r="H242" i="6"/>
  <c r="T242" i="6"/>
  <c r="K528" i="6"/>
  <c r="M528" i="6"/>
  <c r="O528" i="6"/>
  <c r="I322" i="6"/>
  <c r="F289" i="6"/>
  <c r="N289" i="6"/>
  <c r="U289" i="6"/>
  <c r="E432" i="6"/>
  <c r="L432" i="6"/>
  <c r="F432" i="6"/>
  <c r="AC487" i="6"/>
  <c r="L465" i="6"/>
  <c r="V465" i="6"/>
  <c r="R465" i="6"/>
  <c r="K289" i="6"/>
  <c r="O630" i="6"/>
  <c r="K465" i="6"/>
  <c r="F465" i="6"/>
  <c r="O385" i="6"/>
  <c r="R242" i="6"/>
  <c r="M385" i="6"/>
  <c r="L385" i="6"/>
  <c r="Q608" i="6"/>
  <c r="S608" i="6"/>
  <c r="E608" i="6"/>
  <c r="J242" i="6"/>
  <c r="U242" i="6"/>
  <c r="P528" i="6"/>
  <c r="G528" i="6"/>
  <c r="U528" i="6"/>
  <c r="AS519" i="6"/>
  <c r="M575" i="6"/>
  <c r="F322" i="6"/>
  <c r="J322" i="6"/>
  <c r="R289" i="6"/>
  <c r="P432" i="6"/>
  <c r="Q432" i="6"/>
  <c r="N432" i="6"/>
  <c r="N465" i="6"/>
  <c r="AS107" i="6"/>
  <c r="W62" i="7"/>
  <c r="K630" i="6"/>
  <c r="G630" i="6"/>
  <c r="U630" i="6"/>
  <c r="D630" i="6"/>
  <c r="S630" i="6"/>
  <c r="AM630" i="6"/>
  <c r="AN630" i="6"/>
  <c r="D633" i="6" a="1"/>
  <c r="F634" i="6" s="1"/>
  <c r="X630" i="6"/>
  <c r="AA630" i="6"/>
  <c r="AE630" i="6"/>
  <c r="AJ630" i="6"/>
  <c r="AS555" i="6"/>
  <c r="I446" i="6"/>
  <c r="U446" i="6"/>
  <c r="O446" i="6"/>
  <c r="W274" i="9"/>
  <c r="AS268" i="9" s="1"/>
  <c r="M344" i="6"/>
  <c r="T344" i="6"/>
  <c r="N344" i="6"/>
  <c r="R344" i="6"/>
  <c r="V344" i="6"/>
  <c r="AD344" i="6"/>
  <c r="D347" i="6" a="1"/>
  <c r="U349" i="6" s="1"/>
  <c r="X344" i="6"/>
  <c r="AF344" i="6"/>
  <c r="AA344" i="6"/>
  <c r="AG344" i="6"/>
  <c r="Q385" i="6"/>
  <c r="P385" i="6"/>
  <c r="AS377" i="6"/>
  <c r="W287" i="9"/>
  <c r="AS281" i="9" s="1"/>
  <c r="J479" i="6"/>
  <c r="H479" i="6"/>
  <c r="O479" i="6"/>
  <c r="F608" i="6"/>
  <c r="T608" i="6"/>
  <c r="H608" i="6"/>
  <c r="J608" i="6"/>
  <c r="M608" i="6"/>
  <c r="N242" i="6"/>
  <c r="V242" i="6"/>
  <c r="M242" i="6"/>
  <c r="S242" i="6"/>
  <c r="AS233" i="6"/>
  <c r="F528" i="6"/>
  <c r="Q528" i="6"/>
  <c r="AS520" i="6"/>
  <c r="AS198" i="9"/>
  <c r="O59" i="14"/>
  <c r="O106" i="14" s="1"/>
  <c r="T575" i="6"/>
  <c r="N575" i="6"/>
  <c r="V575" i="6"/>
  <c r="G575" i="6"/>
  <c r="O253" i="6"/>
  <c r="L253" i="6"/>
  <c r="T253" i="6"/>
  <c r="H253" i="6"/>
  <c r="E253" i="6"/>
  <c r="Q253" i="6"/>
  <c r="D253" i="6"/>
  <c r="G253" i="6"/>
  <c r="J253" i="6"/>
  <c r="R253" i="6"/>
  <c r="P253" i="6"/>
  <c r="F253" i="6"/>
  <c r="I253" i="6"/>
  <c r="K253" i="6"/>
  <c r="S253" i="6"/>
  <c r="M253" i="6"/>
  <c r="V253" i="6"/>
  <c r="U253" i="6"/>
  <c r="N253" i="6"/>
  <c r="T254" i="6"/>
  <c r="T74" i="7" s="1"/>
  <c r="V254" i="6"/>
  <c r="V74" i="7" s="1"/>
  <c r="L254" i="6"/>
  <c r="L74" i="7" s="1"/>
  <c r="N254" i="6"/>
  <c r="N74" i="7" s="1"/>
  <c r="H254" i="6"/>
  <c r="H74" i="7" s="1"/>
  <c r="E254" i="6"/>
  <c r="E74" i="7" s="1"/>
  <c r="G254" i="6"/>
  <c r="G74" i="7" s="1"/>
  <c r="R254" i="6"/>
  <c r="R74" i="7" s="1"/>
  <c r="O254" i="6"/>
  <c r="O74" i="7" s="1"/>
  <c r="I254" i="6"/>
  <c r="I74" i="7" s="1"/>
  <c r="K254" i="6"/>
  <c r="K74" i="7" s="1"/>
  <c r="P254" i="6"/>
  <c r="P74" i="7" s="1"/>
  <c r="Q254" i="6"/>
  <c r="Q74" i="7" s="1"/>
  <c r="U254" i="6"/>
  <c r="U74" i="7" s="1"/>
  <c r="J254" i="6"/>
  <c r="J74" i="7" s="1"/>
  <c r="F254" i="6"/>
  <c r="F74" i="7" s="1"/>
  <c r="S254" i="6"/>
  <c r="S74" i="7" s="1"/>
  <c r="U255" i="6"/>
  <c r="U75" i="7" s="1"/>
  <c r="J255" i="6"/>
  <c r="J75" i="7" s="1"/>
  <c r="Q255" i="6"/>
  <c r="Q75" i="7" s="1"/>
  <c r="M255" i="6"/>
  <c r="M75" i="7" s="1"/>
  <c r="L255" i="6"/>
  <c r="L75" i="7" s="1"/>
  <c r="F255" i="6"/>
  <c r="F75" i="7" s="1"/>
  <c r="S255" i="6"/>
  <c r="S75" i="7" s="1"/>
  <c r="T255" i="6"/>
  <c r="T75" i="7" s="1"/>
  <c r="R255" i="6"/>
  <c r="R75" i="7" s="1"/>
  <c r="P255" i="6"/>
  <c r="P75" i="7" s="1"/>
  <c r="V255" i="6"/>
  <c r="V75" i="7" s="1"/>
  <c r="D255" i="6"/>
  <c r="N255" i="6"/>
  <c r="N75" i="7" s="1"/>
  <c r="H255" i="6"/>
  <c r="H75" i="7" s="1"/>
  <c r="I255" i="6"/>
  <c r="I75" i="7" s="1"/>
  <c r="E255" i="6"/>
  <c r="E75" i="7" s="1"/>
  <c r="M254" i="6"/>
  <c r="M74" i="7" s="1"/>
  <c r="O255" i="6"/>
  <c r="O75" i="7" s="1"/>
  <c r="P322" i="6"/>
  <c r="T322" i="6"/>
  <c r="R322" i="6"/>
  <c r="O322" i="6"/>
  <c r="N322" i="6"/>
  <c r="AS313" i="6"/>
  <c r="J289" i="6"/>
  <c r="O289" i="6"/>
  <c r="I289" i="6"/>
  <c r="M289" i="6"/>
  <c r="T289" i="6"/>
  <c r="V12" i="14"/>
  <c r="J106" i="14"/>
  <c r="W218" i="10"/>
  <c r="AS212" i="10" s="1"/>
  <c r="K432" i="6"/>
  <c r="U432" i="6"/>
  <c r="T432" i="6"/>
  <c r="N487" i="6"/>
  <c r="J487" i="6"/>
  <c r="M487" i="6"/>
  <c r="K487" i="6"/>
  <c r="R487" i="6"/>
  <c r="I487" i="6"/>
  <c r="AD487" i="6"/>
  <c r="Y487" i="6"/>
  <c r="AB487" i="6"/>
  <c r="AI487" i="6"/>
  <c r="AL487" i="6"/>
  <c r="L619" i="6"/>
  <c r="O619" i="6"/>
  <c r="G619" i="6"/>
  <c r="E619" i="6"/>
  <c r="T619" i="6"/>
  <c r="R619" i="6"/>
  <c r="I619" i="6"/>
  <c r="S619" i="6"/>
  <c r="N619" i="6"/>
  <c r="U619" i="6"/>
  <c r="M619" i="6"/>
  <c r="Q619" i="6"/>
  <c r="K619" i="6"/>
  <c r="J619" i="6"/>
  <c r="P619" i="6"/>
  <c r="H619" i="6"/>
  <c r="V619" i="6"/>
  <c r="D619" i="6"/>
  <c r="F619" i="6"/>
  <c r="F620" i="6"/>
  <c r="E620" i="6"/>
  <c r="G620" i="6"/>
  <c r="J620" i="6"/>
  <c r="U620" i="6"/>
  <c r="K620" i="6"/>
  <c r="N620" i="6"/>
  <c r="O620" i="6"/>
  <c r="H620" i="6"/>
  <c r="S620" i="6"/>
  <c r="T620" i="6"/>
  <c r="M620" i="6"/>
  <c r="L620" i="6"/>
  <c r="V620" i="6"/>
  <c r="Q620" i="6"/>
  <c r="D620" i="6"/>
  <c r="R620" i="6"/>
  <c r="P620" i="6"/>
  <c r="I621" i="6"/>
  <c r="K621" i="6"/>
  <c r="O621" i="6"/>
  <c r="T621" i="6"/>
  <c r="U621" i="6"/>
  <c r="D621" i="6"/>
  <c r="V621" i="6"/>
  <c r="P621" i="6"/>
  <c r="S621" i="6"/>
  <c r="Q621" i="6"/>
  <c r="L621" i="6"/>
  <c r="E621" i="6"/>
  <c r="F621" i="6"/>
  <c r="U465" i="6"/>
  <c r="D465" i="6"/>
  <c r="AS458" i="6"/>
  <c r="P465" i="6"/>
  <c r="J465" i="6"/>
  <c r="W222" i="11"/>
  <c r="AS216" i="11" s="1"/>
  <c r="V15" i="14"/>
  <c r="J109" i="14"/>
  <c r="J630" i="6"/>
  <c r="AD630" i="6"/>
  <c r="Y630" i="6"/>
  <c r="AC630" i="6"/>
  <c r="AG630" i="6"/>
  <c r="H108" i="14"/>
  <c r="T61" i="14"/>
  <c r="W275" i="9"/>
  <c r="AS269" i="9" s="1"/>
  <c r="AS193" i="11"/>
  <c r="P60" i="14"/>
  <c r="V60" i="14" s="1"/>
  <c r="K349" i="6"/>
  <c r="G348" i="6"/>
  <c r="J348" i="6"/>
  <c r="AK344" i="6"/>
  <c r="W286" i="9"/>
  <c r="AS280" i="9" s="1"/>
  <c r="U279" i="11"/>
  <c r="Q279" i="11"/>
  <c r="V279" i="11"/>
  <c r="J279" i="11"/>
  <c r="S279" i="11"/>
  <c r="I279" i="11"/>
  <c r="D279" i="11"/>
  <c r="K279" i="11"/>
  <c r="N279" i="11"/>
  <c r="G279" i="11"/>
  <c r="E279" i="11"/>
  <c r="T279" i="11"/>
  <c r="P279" i="11"/>
  <c r="R279" i="11"/>
  <c r="H279" i="11"/>
  <c r="L279" i="11"/>
  <c r="F279" i="11"/>
  <c r="M279" i="11"/>
  <c r="O279" i="11"/>
  <c r="H280" i="11"/>
  <c r="D280" i="11"/>
  <c r="V280" i="11"/>
  <c r="Q280" i="11"/>
  <c r="S280" i="11"/>
  <c r="M280" i="11"/>
  <c r="P280" i="11"/>
  <c r="G280" i="11"/>
  <c r="K280" i="11"/>
  <c r="T280" i="11"/>
  <c r="N280" i="11"/>
  <c r="E280" i="11"/>
  <c r="L280" i="11"/>
  <c r="U280" i="11"/>
  <c r="O280" i="11"/>
  <c r="E281" i="11"/>
  <c r="S281" i="11"/>
  <c r="T281" i="11"/>
  <c r="Q281" i="11"/>
  <c r="U281" i="11"/>
  <c r="L281" i="11"/>
  <c r="O281" i="11"/>
  <c r="D281" i="11"/>
  <c r="H281" i="11"/>
  <c r="J281" i="11"/>
  <c r="G281" i="11"/>
  <c r="I281" i="11"/>
  <c r="K281" i="11"/>
  <c r="V281" i="11"/>
  <c r="R280" i="11"/>
  <c r="T282" i="11"/>
  <c r="N281" i="11"/>
  <c r="F280" i="11"/>
  <c r="J280" i="11"/>
  <c r="S282" i="11"/>
  <c r="L282" i="11"/>
  <c r="I280" i="11"/>
  <c r="H282" i="11"/>
  <c r="M281" i="11"/>
  <c r="I282" i="11"/>
  <c r="U282" i="11"/>
  <c r="N282" i="11"/>
  <c r="O282" i="11"/>
  <c r="Q282" i="11"/>
  <c r="D282" i="11"/>
  <c r="K282" i="11"/>
  <c r="F282" i="11"/>
  <c r="E282" i="11"/>
  <c r="R281" i="11"/>
  <c r="J282" i="11"/>
  <c r="G282" i="11"/>
  <c r="P281" i="11"/>
  <c r="F281" i="11"/>
  <c r="D608" i="6"/>
  <c r="AS601" i="6"/>
  <c r="AS192" i="11"/>
  <c r="P59" i="14"/>
  <c r="P106" i="14" s="1"/>
  <c r="R586" i="6"/>
  <c r="E586" i="6"/>
  <c r="K586" i="6"/>
  <c r="U586" i="6"/>
  <c r="D586" i="6"/>
  <c r="O586" i="6"/>
  <c r="P586" i="6"/>
  <c r="H586" i="6"/>
  <c r="N586" i="6"/>
  <c r="I586" i="6"/>
  <c r="F586" i="6"/>
  <c r="J586" i="6"/>
  <c r="L586" i="6"/>
  <c r="S586" i="6"/>
  <c r="Q586" i="6"/>
  <c r="G586" i="6"/>
  <c r="T586" i="6"/>
  <c r="M586" i="6"/>
  <c r="V586" i="6"/>
  <c r="J587" i="6"/>
  <c r="O587" i="6"/>
  <c r="V587" i="6"/>
  <c r="G587" i="6"/>
  <c r="S587" i="6"/>
  <c r="Q587" i="6"/>
  <c r="P587" i="6"/>
  <c r="T587" i="6"/>
  <c r="E587" i="6"/>
  <c r="F587" i="6"/>
  <c r="H587" i="6"/>
  <c r="L587" i="6"/>
  <c r="U587" i="6"/>
  <c r="K587" i="6"/>
  <c r="N587" i="6"/>
  <c r="I587" i="6"/>
  <c r="D587" i="6"/>
  <c r="H588" i="6"/>
  <c r="U588" i="6"/>
  <c r="I588" i="6"/>
  <c r="E588" i="6"/>
  <c r="R588" i="6"/>
  <c r="T588" i="6"/>
  <c r="O588" i="6"/>
  <c r="Q588" i="6"/>
  <c r="P588" i="6"/>
  <c r="V588" i="6"/>
  <c r="L588" i="6"/>
  <c r="D588" i="6"/>
  <c r="F588" i="6"/>
  <c r="J588" i="6"/>
  <c r="S588" i="6"/>
  <c r="G588" i="6"/>
  <c r="D575" i="6"/>
  <c r="AS568" i="6"/>
  <c r="D289" i="6"/>
  <c r="AS282" i="6"/>
  <c r="AS281" i="6"/>
  <c r="D85" i="7"/>
  <c r="AS201" i="9"/>
  <c r="O62" i="14"/>
  <c r="O109" i="14" s="1"/>
  <c r="P300" i="6"/>
  <c r="L300" i="6"/>
  <c r="N300" i="6"/>
  <c r="K300" i="6"/>
  <c r="Q300" i="6"/>
  <c r="R300" i="6"/>
  <c r="T300" i="6"/>
  <c r="H300" i="6"/>
  <c r="E300" i="6"/>
  <c r="U300" i="6"/>
  <c r="M300" i="6"/>
  <c r="S300" i="6"/>
  <c r="I300" i="6"/>
  <c r="O300" i="6"/>
  <c r="G300" i="6"/>
  <c r="V300" i="6"/>
  <c r="F300" i="6"/>
  <c r="D300" i="6"/>
  <c r="J300" i="6"/>
  <c r="M301" i="6"/>
  <c r="S301" i="6"/>
  <c r="Q301" i="6"/>
  <c r="J301" i="6"/>
  <c r="R301" i="6"/>
  <c r="E301" i="6"/>
  <c r="H301" i="6"/>
  <c r="G301" i="6"/>
  <c r="U301" i="6"/>
  <c r="T301" i="6"/>
  <c r="I301" i="6"/>
  <c r="F301" i="6"/>
  <c r="V301" i="6"/>
  <c r="L301" i="6"/>
  <c r="O301" i="6"/>
  <c r="D301" i="6"/>
  <c r="K301" i="6"/>
  <c r="N301" i="6"/>
  <c r="D302" i="6"/>
  <c r="M302" i="6"/>
  <c r="H302" i="6"/>
  <c r="N302" i="6"/>
  <c r="G302" i="6"/>
  <c r="J302" i="6"/>
  <c r="Q302" i="6"/>
  <c r="F302" i="6"/>
  <c r="E302" i="6"/>
  <c r="T302" i="6"/>
  <c r="O302" i="6"/>
  <c r="L302" i="6"/>
  <c r="I302" i="6"/>
  <c r="P302" i="6"/>
  <c r="N333" i="6"/>
  <c r="U333" i="6"/>
  <c r="T333" i="6"/>
  <c r="D333" i="6"/>
  <c r="O333" i="6"/>
  <c r="M333" i="6"/>
  <c r="Q333" i="6"/>
  <c r="H333" i="6"/>
  <c r="P333" i="6"/>
  <c r="S333" i="6"/>
  <c r="K333" i="6"/>
  <c r="J333" i="6"/>
  <c r="F333" i="6"/>
  <c r="L333" i="6"/>
  <c r="E333" i="6"/>
  <c r="G333" i="6"/>
  <c r="V333" i="6"/>
  <c r="R333" i="6"/>
  <c r="I333" i="6"/>
  <c r="N334" i="6"/>
  <c r="Q334" i="6"/>
  <c r="T334" i="6"/>
  <c r="R334" i="6"/>
  <c r="G334" i="6"/>
  <c r="F334" i="6"/>
  <c r="V334" i="6"/>
  <c r="S334" i="6"/>
  <c r="U334" i="6"/>
  <c r="P334" i="6"/>
  <c r="L334" i="6"/>
  <c r="J334" i="6"/>
  <c r="K334" i="6"/>
  <c r="E334" i="6"/>
  <c r="I334" i="6"/>
  <c r="O334" i="6"/>
  <c r="D334" i="6"/>
  <c r="H334" i="6"/>
  <c r="M334" i="6"/>
  <c r="T335" i="6"/>
  <c r="P335" i="6"/>
  <c r="U335" i="6"/>
  <c r="I335" i="6"/>
  <c r="L335" i="6"/>
  <c r="E335" i="6"/>
  <c r="N335" i="6"/>
  <c r="D335" i="6"/>
  <c r="R335" i="6"/>
  <c r="V335" i="6"/>
  <c r="F335" i="6"/>
  <c r="F336" i="6" s="1"/>
  <c r="K335" i="6"/>
  <c r="O335" i="6"/>
  <c r="G335" i="6"/>
  <c r="Q335" i="6"/>
  <c r="AS200" i="9"/>
  <c r="O61" i="14"/>
  <c r="O108" i="14" s="1"/>
  <c r="O487" i="6"/>
  <c r="P487" i="6"/>
  <c r="X487" i="6"/>
  <c r="AJ487" i="6"/>
  <c r="AO487" i="6"/>
  <c r="R587" i="6"/>
  <c r="AS365" i="6"/>
  <c r="K255" i="6"/>
  <c r="K75" i="7" s="1"/>
  <c r="E465" i="6"/>
  <c r="AS457" i="6"/>
  <c r="D396" i="6"/>
  <c r="S396" i="6"/>
  <c r="T396" i="6"/>
  <c r="R396" i="6"/>
  <c r="Q396" i="6"/>
  <c r="U396" i="6"/>
  <c r="J396" i="6"/>
  <c r="E396" i="6"/>
  <c r="I396" i="6"/>
  <c r="N396" i="6"/>
  <c r="K396" i="6"/>
  <c r="V396" i="6"/>
  <c r="M396" i="6"/>
  <c r="F396" i="6"/>
  <c r="H396" i="6"/>
  <c r="L396" i="6"/>
  <c r="G396" i="6"/>
  <c r="P396" i="6"/>
  <c r="O396" i="6"/>
  <c r="O397" i="6"/>
  <c r="O89" i="7" s="1"/>
  <c r="K397" i="6"/>
  <c r="K89" i="7" s="1"/>
  <c r="I397" i="6"/>
  <c r="I89" i="7" s="1"/>
  <c r="D397" i="6"/>
  <c r="P397" i="6"/>
  <c r="P89" i="7" s="1"/>
  <c r="E397" i="6"/>
  <c r="E89" i="7" s="1"/>
  <c r="N397" i="6"/>
  <c r="N89" i="7" s="1"/>
  <c r="R397" i="6"/>
  <c r="R89" i="7" s="1"/>
  <c r="H397" i="6"/>
  <c r="H89" i="7" s="1"/>
  <c r="G397" i="6"/>
  <c r="G89" i="7" s="1"/>
  <c r="M397" i="6"/>
  <c r="M89" i="7" s="1"/>
  <c r="U397" i="6"/>
  <c r="U89" i="7" s="1"/>
  <c r="S397" i="6"/>
  <c r="S89" i="7" s="1"/>
  <c r="T397" i="6"/>
  <c r="T89" i="7" s="1"/>
  <c r="L397" i="6"/>
  <c r="L89" i="7" s="1"/>
  <c r="F398" i="6"/>
  <c r="F90" i="7" s="1"/>
  <c r="N398" i="6"/>
  <c r="N90" i="7" s="1"/>
  <c r="O398" i="6"/>
  <c r="O90" i="7" s="1"/>
  <c r="R398" i="6"/>
  <c r="R90" i="7" s="1"/>
  <c r="T398" i="6"/>
  <c r="T90" i="7" s="1"/>
  <c r="G398" i="6"/>
  <c r="G90" i="7" s="1"/>
  <c r="D398" i="6"/>
  <c r="L398" i="6"/>
  <c r="L90" i="7" s="1"/>
  <c r="J398" i="6"/>
  <c r="J90" i="7" s="1"/>
  <c r="V398" i="6"/>
  <c r="V90" i="7" s="1"/>
  <c r="E398" i="6"/>
  <c r="E90" i="7" s="1"/>
  <c r="M398" i="6"/>
  <c r="M90" i="7" s="1"/>
  <c r="I398" i="6"/>
  <c r="I90" i="7" s="1"/>
  <c r="Q398" i="6"/>
  <c r="Q90" i="7" s="1"/>
  <c r="U398" i="6"/>
  <c r="U90" i="7" s="1"/>
  <c r="I106" i="14"/>
  <c r="U12" i="14"/>
  <c r="J385" i="6"/>
  <c r="W221" i="11"/>
  <c r="AS215" i="11" s="1"/>
  <c r="T12" i="14"/>
  <c r="AS199" i="9"/>
  <c r="O60" i="14"/>
  <c r="O107" i="14" s="1"/>
  <c r="AS158" i="9"/>
  <c r="I60" i="14"/>
  <c r="I107" i="14" s="1"/>
  <c r="W280" i="10"/>
  <c r="AS274" i="10" s="1"/>
  <c r="F630" i="6"/>
  <c r="I630" i="6"/>
  <c r="M630" i="6"/>
  <c r="F635" i="6"/>
  <c r="AL630" i="6"/>
  <c r="AO630" i="6"/>
  <c r="AK630" i="6"/>
  <c r="AF630" i="6"/>
  <c r="L446" i="6"/>
  <c r="Q446" i="6"/>
  <c r="W273" i="9"/>
  <c r="AS267" i="9" s="1"/>
  <c r="AS194" i="11"/>
  <c r="P61" i="14"/>
  <c r="P108" i="14" s="1"/>
  <c r="L344" i="6"/>
  <c r="E344" i="6"/>
  <c r="L348" i="6"/>
  <c r="AM344" i="6"/>
  <c r="AE344" i="6"/>
  <c r="AO344" i="6"/>
  <c r="AN344" i="6"/>
  <c r="Y344" i="6"/>
  <c r="AS600" i="6"/>
  <c r="W224" i="11"/>
  <c r="AS218" i="11" s="1"/>
  <c r="I385" i="6"/>
  <c r="V385" i="6"/>
  <c r="D385" i="6"/>
  <c r="AS376" i="6"/>
  <c r="W288" i="9"/>
  <c r="AS282" i="9" s="1"/>
  <c r="V282" i="11"/>
  <c r="R282" i="11"/>
  <c r="P608" i="6"/>
  <c r="G608" i="6"/>
  <c r="K608" i="6"/>
  <c r="R608" i="6"/>
  <c r="N608" i="6"/>
  <c r="AS599" i="6"/>
  <c r="E242" i="6"/>
  <c r="D242" i="6"/>
  <c r="AS235" i="6"/>
  <c r="L242" i="6"/>
  <c r="AS234" i="6"/>
  <c r="N528" i="6"/>
  <c r="D528" i="6"/>
  <c r="AS521" i="6"/>
  <c r="S528" i="6"/>
  <c r="M587" i="6"/>
  <c r="F385" i="6"/>
  <c r="U575" i="6"/>
  <c r="R575" i="6"/>
  <c r="M322" i="6"/>
  <c r="V322" i="6"/>
  <c r="G322" i="6"/>
  <c r="K322" i="6"/>
  <c r="E322" i="6"/>
  <c r="Q289" i="6"/>
  <c r="H289" i="6"/>
  <c r="AS280" i="6"/>
  <c r="T13" i="14"/>
  <c r="W216" i="10"/>
  <c r="AS210" i="10" s="1"/>
  <c r="M432" i="6"/>
  <c r="AS423" i="6"/>
  <c r="S487" i="6"/>
  <c r="U487" i="6"/>
  <c r="G487" i="6"/>
  <c r="T487" i="6"/>
  <c r="E487" i="6"/>
  <c r="V487" i="6"/>
  <c r="H487" i="6"/>
  <c r="W487" i="6"/>
  <c r="AP487" i="6"/>
  <c r="AE487" i="6"/>
  <c r="AN487" i="6"/>
  <c r="AH487" i="6"/>
  <c r="M588" i="6"/>
  <c r="AS378" i="6"/>
  <c r="D254" i="6"/>
  <c r="O465" i="6"/>
  <c r="S398" i="6"/>
  <c r="S90" i="7" s="1"/>
  <c r="W223" i="11"/>
  <c r="AS217" i="11" s="1"/>
  <c r="I108" i="14"/>
  <c r="U13" i="14"/>
  <c r="W279" i="10"/>
  <c r="AS273" i="10" s="1"/>
  <c r="W278" i="10"/>
  <c r="AS272" i="10" s="1"/>
  <c r="J107" i="14"/>
  <c r="V13" i="14"/>
  <c r="T630" i="6"/>
  <c r="P635" i="6"/>
  <c r="AI630" i="6"/>
  <c r="AB630" i="6"/>
  <c r="P446" i="6"/>
  <c r="AS439" i="6"/>
  <c r="AS438" i="6"/>
  <c r="D446" i="6"/>
  <c r="AS437" i="6"/>
  <c r="W272" i="9"/>
  <c r="AS266" i="9" s="1"/>
  <c r="G344" i="6"/>
  <c r="Q344" i="6"/>
  <c r="S344" i="6"/>
  <c r="O344" i="6"/>
  <c r="S349" i="6"/>
  <c r="S348" i="6"/>
  <c r="AH344" i="6"/>
  <c r="AS269" i="6"/>
  <c r="K385" i="6"/>
  <c r="U385" i="6"/>
  <c r="J108" i="14"/>
  <c r="AS160" i="9"/>
  <c r="I62" i="14"/>
  <c r="R385" i="6"/>
  <c r="D99" i="7"/>
  <c r="O608" i="6"/>
  <c r="H528" i="6"/>
  <c r="H575" i="6"/>
  <c r="Q575" i="6"/>
  <c r="D70" i="7"/>
  <c r="AS314" i="6"/>
  <c r="D322" i="6"/>
  <c r="AS315" i="6"/>
  <c r="Q322" i="6"/>
  <c r="L322" i="6"/>
  <c r="H322" i="6"/>
  <c r="G289" i="6"/>
  <c r="AS412" i="6"/>
  <c r="F539" i="6"/>
  <c r="O539" i="6"/>
  <c r="R539" i="6"/>
  <c r="J539" i="6"/>
  <c r="S539" i="6"/>
  <c r="D539" i="6"/>
  <c r="E539" i="6"/>
  <c r="G539" i="6"/>
  <c r="U539" i="6"/>
  <c r="N539" i="6"/>
  <c r="Q539" i="6"/>
  <c r="I539" i="6"/>
  <c r="T539" i="6"/>
  <c r="V539" i="6"/>
  <c r="P539" i="6"/>
  <c r="M539" i="6"/>
  <c r="H539" i="6"/>
  <c r="L539" i="6"/>
  <c r="K539" i="6"/>
  <c r="I540" i="6"/>
  <c r="I103" i="7" s="1"/>
  <c r="J540" i="6"/>
  <c r="J103" i="7" s="1"/>
  <c r="U540" i="6"/>
  <c r="U103" i="7" s="1"/>
  <c r="P540" i="6"/>
  <c r="P103" i="7" s="1"/>
  <c r="R540" i="6"/>
  <c r="R103" i="7" s="1"/>
  <c r="Q540" i="6"/>
  <c r="Q103" i="7" s="1"/>
  <c r="V540" i="6"/>
  <c r="V103" i="7" s="1"/>
  <c r="G540" i="6"/>
  <c r="G103" i="7" s="1"/>
  <c r="F540" i="6"/>
  <c r="F103" i="7" s="1"/>
  <c r="T540" i="6"/>
  <c r="T103" i="7" s="1"/>
  <c r="E540" i="6"/>
  <c r="E103" i="7" s="1"/>
  <c r="O540" i="6"/>
  <c r="O103" i="7" s="1"/>
  <c r="K540" i="6"/>
  <c r="K103" i="7" s="1"/>
  <c r="M540" i="6"/>
  <c r="M103" i="7" s="1"/>
  <c r="H540" i="6"/>
  <c r="H103" i="7" s="1"/>
  <c r="D540" i="6"/>
  <c r="S540" i="6"/>
  <c r="S103" i="7" s="1"/>
  <c r="J541" i="6"/>
  <c r="J104" i="7" s="1"/>
  <c r="E541" i="6"/>
  <c r="E104" i="7" s="1"/>
  <c r="S541" i="6"/>
  <c r="S104" i="7" s="1"/>
  <c r="L541" i="6"/>
  <c r="L104" i="7" s="1"/>
  <c r="F541" i="6"/>
  <c r="F104" i="7" s="1"/>
  <c r="G541" i="6"/>
  <c r="G104" i="7" s="1"/>
  <c r="T541" i="6"/>
  <c r="T104" i="7" s="1"/>
  <c r="R541" i="6"/>
  <c r="R104" i="7" s="1"/>
  <c r="Q541" i="6"/>
  <c r="Q104" i="7" s="1"/>
  <c r="P541" i="6"/>
  <c r="P104" i="7" s="1"/>
  <c r="D541" i="6"/>
  <c r="H541" i="6"/>
  <c r="H104" i="7" s="1"/>
  <c r="N541" i="6"/>
  <c r="N104" i="7" s="1"/>
  <c r="I541" i="6"/>
  <c r="I104" i="7" s="1"/>
  <c r="K541" i="6"/>
  <c r="K104" i="7" s="1"/>
  <c r="W217" i="10"/>
  <c r="AS211" i="10" s="1"/>
  <c r="D432" i="6"/>
  <c r="AS425" i="6"/>
  <c r="AS424" i="6"/>
  <c r="AS201" i="6"/>
  <c r="L487" i="6"/>
  <c r="AG487" i="6"/>
  <c r="AF487" i="6"/>
  <c r="Z487" i="6"/>
  <c r="AM487" i="6"/>
  <c r="AS508" i="6"/>
  <c r="M465" i="6"/>
  <c r="T59" i="14" l="1"/>
  <c r="H107" i="14"/>
  <c r="T107" i="14" s="1"/>
  <c r="T108" i="14"/>
  <c r="W493" i="6"/>
  <c r="W350" i="6"/>
  <c r="W636" i="6"/>
  <c r="G336" i="6"/>
  <c r="U622" i="6"/>
  <c r="P109" i="14"/>
  <c r="V109" i="14" s="1"/>
  <c r="U61" i="14"/>
  <c r="J303" i="6"/>
  <c r="V59" i="14"/>
  <c r="P479" i="6"/>
  <c r="U107" i="14"/>
  <c r="J336" i="6"/>
  <c r="V61" i="14"/>
  <c r="U59" i="14"/>
  <c r="U60" i="14"/>
  <c r="O336" i="6"/>
  <c r="P107" i="14"/>
  <c r="V107" i="14" s="1"/>
  <c r="E589" i="6"/>
  <c r="K303" i="6"/>
  <c r="U108" i="14"/>
  <c r="V108" i="14"/>
  <c r="J589" i="6"/>
  <c r="S303" i="6"/>
  <c r="G622" i="6"/>
  <c r="AS426" i="6"/>
  <c r="P303" i="6"/>
  <c r="T303" i="6"/>
  <c r="F589" i="6"/>
  <c r="P589" i="6"/>
  <c r="AS569" i="6"/>
  <c r="S589" i="6"/>
  <c r="I589" i="6"/>
  <c r="K622" i="6"/>
  <c r="T336" i="6"/>
  <c r="N336" i="6"/>
  <c r="U589" i="6"/>
  <c r="Q479" i="6"/>
  <c r="V303" i="6"/>
  <c r="W280" i="11"/>
  <c r="AS274" i="11" s="1"/>
  <c r="F479" i="6"/>
  <c r="N479" i="6"/>
  <c r="H336" i="6"/>
  <c r="H589" i="6"/>
  <c r="N589" i="6"/>
  <c r="L479" i="6"/>
  <c r="AS236" i="6"/>
  <c r="AS294" i="6"/>
  <c r="U303" i="6"/>
  <c r="R303" i="6"/>
  <c r="G479" i="6"/>
  <c r="S336" i="6"/>
  <c r="M336" i="6"/>
  <c r="K589" i="6"/>
  <c r="R336" i="6"/>
  <c r="L336" i="6"/>
  <c r="I303" i="6"/>
  <c r="E303" i="6"/>
  <c r="G303" i="6"/>
  <c r="L622" i="6"/>
  <c r="V622" i="6"/>
  <c r="H622" i="6"/>
  <c r="V479" i="6"/>
  <c r="M622" i="6"/>
  <c r="U336" i="6"/>
  <c r="F622" i="6"/>
  <c r="S622" i="6"/>
  <c r="I622" i="6"/>
  <c r="N622" i="6"/>
  <c r="AS613" i="6"/>
  <c r="J622" i="6"/>
  <c r="R622" i="6"/>
  <c r="M479" i="6"/>
  <c r="U479" i="6"/>
  <c r="H102" i="7"/>
  <c r="H542" i="6"/>
  <c r="H105" i="7" s="1"/>
  <c r="T102" i="7"/>
  <c r="T542" i="6"/>
  <c r="T105" i="7" s="1"/>
  <c r="U102" i="7"/>
  <c r="U542" i="6"/>
  <c r="U105" i="7" s="1"/>
  <c r="S102" i="7"/>
  <c r="S542" i="6"/>
  <c r="S105" i="7" s="1"/>
  <c r="F102" i="7"/>
  <c r="F542" i="6"/>
  <c r="F105" i="7" s="1"/>
  <c r="I109" i="14"/>
  <c r="U109" i="14" s="1"/>
  <c r="U62" i="14"/>
  <c r="AS440" i="6"/>
  <c r="M589" i="6"/>
  <c r="U106" i="14"/>
  <c r="P88" i="7"/>
  <c r="P399" i="6"/>
  <c r="P91" i="7" s="1"/>
  <c r="F88" i="7"/>
  <c r="F399" i="6"/>
  <c r="F91" i="7" s="1"/>
  <c r="N88" i="7"/>
  <c r="N399" i="6"/>
  <c r="N91" i="7" s="1"/>
  <c r="U88" i="7"/>
  <c r="U399" i="6"/>
  <c r="U91" i="7" s="1"/>
  <c r="S88" i="7"/>
  <c r="S399" i="6"/>
  <c r="S91" i="7" s="1"/>
  <c r="K336" i="6"/>
  <c r="D336" i="6"/>
  <c r="AS329" i="6"/>
  <c r="I336" i="6"/>
  <c r="L303" i="6"/>
  <c r="F303" i="6"/>
  <c r="N303" i="6"/>
  <c r="G589" i="6"/>
  <c r="D589" i="6"/>
  <c r="AS582" i="6"/>
  <c r="Q589" i="6"/>
  <c r="AS581" i="6"/>
  <c r="Q622" i="6"/>
  <c r="D622" i="6"/>
  <c r="AS615" i="6"/>
  <c r="AS614" i="6"/>
  <c r="U73" i="7"/>
  <c r="U256" i="6"/>
  <c r="U76" i="7" s="1"/>
  <c r="K73" i="7"/>
  <c r="K256" i="6"/>
  <c r="K76" i="7" s="1"/>
  <c r="R73" i="7"/>
  <c r="R256" i="6"/>
  <c r="R76" i="7" s="1"/>
  <c r="Q73" i="7"/>
  <c r="Q256" i="6"/>
  <c r="Q76" i="7" s="1"/>
  <c r="L73" i="7"/>
  <c r="L256" i="6"/>
  <c r="L76" i="7" s="1"/>
  <c r="M102" i="7"/>
  <c r="M542" i="6"/>
  <c r="M105" i="7" s="1"/>
  <c r="I102" i="7"/>
  <c r="I542" i="6"/>
  <c r="I105" i="7" s="1"/>
  <c r="G102" i="7"/>
  <c r="G542" i="6"/>
  <c r="G105" i="7" s="1"/>
  <c r="J102" i="7"/>
  <c r="J542" i="6"/>
  <c r="J105" i="7" s="1"/>
  <c r="AS522" i="6"/>
  <c r="D90" i="7"/>
  <c r="G88" i="7"/>
  <c r="G399" i="6"/>
  <c r="G91" i="7" s="1"/>
  <c r="M88" i="7"/>
  <c r="M399" i="6"/>
  <c r="M91" i="7" s="1"/>
  <c r="I88" i="7"/>
  <c r="I399" i="6"/>
  <c r="I91" i="7" s="1"/>
  <c r="Q88" i="7"/>
  <c r="Q399" i="6"/>
  <c r="Q91" i="7" s="1"/>
  <c r="D88" i="7"/>
  <c r="D399" i="6"/>
  <c r="Q336" i="6"/>
  <c r="Q303" i="6"/>
  <c r="H303" i="6"/>
  <c r="L589" i="6"/>
  <c r="O589" i="6"/>
  <c r="W282" i="11"/>
  <c r="AS276" i="11" s="1"/>
  <c r="AS283" i="6"/>
  <c r="V73" i="7"/>
  <c r="V256" i="6"/>
  <c r="V76" i="7" s="1"/>
  <c r="I73" i="7"/>
  <c r="I256" i="6"/>
  <c r="I76" i="7" s="1"/>
  <c r="J73" i="7"/>
  <c r="J256" i="6"/>
  <c r="J76" i="7" s="1"/>
  <c r="E73" i="7"/>
  <c r="E256" i="6"/>
  <c r="E76" i="7" s="1"/>
  <c r="O73" i="7"/>
  <c r="O256" i="6"/>
  <c r="O76" i="7" s="1"/>
  <c r="AS472" i="6"/>
  <c r="AS471" i="6"/>
  <c r="S633" i="6"/>
  <c r="G633" i="6"/>
  <c r="F633" i="6"/>
  <c r="F636" i="6" s="1"/>
  <c r="N633" i="6"/>
  <c r="O633" i="6"/>
  <c r="K633" i="6"/>
  <c r="J633" i="6"/>
  <c r="R633" i="6"/>
  <c r="P633" i="6"/>
  <c r="D633" i="6"/>
  <c r="Q633" i="6"/>
  <c r="T633" i="6"/>
  <c r="E633" i="6"/>
  <c r="M633" i="6"/>
  <c r="H633" i="6"/>
  <c r="V633" i="6"/>
  <c r="L633" i="6"/>
  <c r="U633" i="6"/>
  <c r="I633" i="6"/>
  <c r="U634" i="6"/>
  <c r="V634" i="6"/>
  <c r="O634" i="6"/>
  <c r="N634" i="6"/>
  <c r="H634" i="6"/>
  <c r="Q634" i="6"/>
  <c r="K634" i="6"/>
  <c r="I634" i="6"/>
  <c r="S634" i="6"/>
  <c r="M634" i="6"/>
  <c r="J634" i="6"/>
  <c r="L634" i="6"/>
  <c r="E634" i="6"/>
  <c r="D634" i="6"/>
  <c r="T634" i="6"/>
  <c r="P634" i="6"/>
  <c r="G634" i="6"/>
  <c r="R634" i="6"/>
  <c r="U635" i="6"/>
  <c r="L635" i="6"/>
  <c r="O635" i="6"/>
  <c r="H635" i="6"/>
  <c r="Q635" i="6"/>
  <c r="E635" i="6"/>
  <c r="S635" i="6"/>
  <c r="T635" i="6"/>
  <c r="D635" i="6"/>
  <c r="V635" i="6"/>
  <c r="R635" i="6"/>
  <c r="J635" i="6"/>
  <c r="G635" i="6"/>
  <c r="I635" i="6"/>
  <c r="I636" i="6" s="1"/>
  <c r="K635" i="6"/>
  <c r="M635" i="6"/>
  <c r="D104" i="7"/>
  <c r="D103" i="7"/>
  <c r="K102" i="7"/>
  <c r="K542" i="6"/>
  <c r="K105" i="7" s="1"/>
  <c r="P102" i="7"/>
  <c r="P542" i="6"/>
  <c r="P105" i="7" s="1"/>
  <c r="Q102" i="7"/>
  <c r="Q542" i="6"/>
  <c r="Q105" i="7" s="1"/>
  <c r="E102" i="7"/>
  <c r="E542" i="6"/>
  <c r="E105" i="7" s="1"/>
  <c r="R102" i="7"/>
  <c r="R542" i="6"/>
  <c r="R105" i="7" s="1"/>
  <c r="D74" i="7"/>
  <c r="AS379" i="6"/>
  <c r="L88" i="7"/>
  <c r="L399" i="6"/>
  <c r="L91" i="7" s="1"/>
  <c r="V88" i="7"/>
  <c r="V399" i="6"/>
  <c r="V91" i="7" s="1"/>
  <c r="E88" i="7"/>
  <c r="E399" i="6"/>
  <c r="E91" i="7" s="1"/>
  <c r="R88" i="7"/>
  <c r="R399" i="6"/>
  <c r="R91" i="7" s="1"/>
  <c r="O493" i="6"/>
  <c r="V336" i="6"/>
  <c r="E336" i="6"/>
  <c r="P336" i="6"/>
  <c r="AS328" i="6"/>
  <c r="AS327" i="6"/>
  <c r="M303" i="6"/>
  <c r="AS295" i="6"/>
  <c r="V589" i="6"/>
  <c r="T589" i="6"/>
  <c r="W279" i="11"/>
  <c r="AS273" i="11" s="1"/>
  <c r="E622" i="6"/>
  <c r="P622" i="6"/>
  <c r="T622" i="6"/>
  <c r="D75" i="7"/>
  <c r="M73" i="7"/>
  <c r="M256" i="6"/>
  <c r="M76" i="7" s="1"/>
  <c r="F73" i="7"/>
  <c r="F256" i="6"/>
  <c r="F76" i="7" s="1"/>
  <c r="G73" i="7"/>
  <c r="G256" i="6"/>
  <c r="G76" i="7" s="1"/>
  <c r="H73" i="7"/>
  <c r="H256" i="6"/>
  <c r="H76" i="7" s="1"/>
  <c r="I479" i="6"/>
  <c r="T479" i="6"/>
  <c r="R479" i="6"/>
  <c r="K479" i="6"/>
  <c r="S479" i="6"/>
  <c r="N635" i="6"/>
  <c r="M493" i="6"/>
  <c r="L102" i="7"/>
  <c r="L542" i="6"/>
  <c r="L105" i="7" s="1"/>
  <c r="V102" i="7"/>
  <c r="V542" i="6"/>
  <c r="V105" i="7" s="1"/>
  <c r="N102" i="7"/>
  <c r="N542" i="6"/>
  <c r="N105" i="7" s="1"/>
  <c r="D102" i="7"/>
  <c r="D542" i="6"/>
  <c r="O102" i="7"/>
  <c r="O542" i="6"/>
  <c r="O105" i="7" s="1"/>
  <c r="AS316" i="6"/>
  <c r="D89" i="7"/>
  <c r="O88" i="7"/>
  <c r="O399" i="6"/>
  <c r="O91" i="7" s="1"/>
  <c r="H88" i="7"/>
  <c r="H399" i="6"/>
  <c r="H91" i="7" s="1"/>
  <c r="K88" i="7"/>
  <c r="K399" i="6"/>
  <c r="K91" i="7" s="1"/>
  <c r="J88" i="7"/>
  <c r="J399" i="6"/>
  <c r="J91" i="7" s="1"/>
  <c r="T88" i="7"/>
  <c r="T399" i="6"/>
  <c r="T91" i="7" s="1"/>
  <c r="D303" i="6"/>
  <c r="AS296" i="6"/>
  <c r="O303" i="6"/>
  <c r="R589" i="6"/>
  <c r="AS580" i="6"/>
  <c r="AS602" i="6"/>
  <c r="W281" i="11"/>
  <c r="AS275" i="11" s="1"/>
  <c r="AS459" i="6"/>
  <c r="O622" i="6"/>
  <c r="V106" i="14"/>
  <c r="N73" i="7"/>
  <c r="N256" i="6"/>
  <c r="N76" i="7" s="1"/>
  <c r="S73" i="7"/>
  <c r="S256" i="6"/>
  <c r="S76" i="7" s="1"/>
  <c r="P73" i="7"/>
  <c r="P256" i="6"/>
  <c r="P76" i="7" s="1"/>
  <c r="D73" i="7"/>
  <c r="D256" i="6"/>
  <c r="T73" i="7"/>
  <c r="T256" i="6"/>
  <c r="T76" i="7" s="1"/>
  <c r="E479" i="6"/>
  <c r="D479" i="6"/>
  <c r="AS470" i="6"/>
  <c r="I347" i="6"/>
  <c r="U347" i="6"/>
  <c r="F347" i="6"/>
  <c r="K347" i="6"/>
  <c r="P347" i="6"/>
  <c r="O347" i="6"/>
  <c r="N347" i="6"/>
  <c r="Q347" i="6"/>
  <c r="V347" i="6"/>
  <c r="E347" i="6"/>
  <c r="S347" i="6"/>
  <c r="S350" i="6" s="1"/>
  <c r="L347" i="6"/>
  <c r="R347" i="6"/>
  <c r="J347" i="6"/>
  <c r="D347" i="6"/>
  <c r="H347" i="6"/>
  <c r="T347" i="6"/>
  <c r="G347" i="6"/>
  <c r="M347" i="6"/>
  <c r="E348" i="6"/>
  <c r="H348" i="6"/>
  <c r="N348" i="6"/>
  <c r="R348" i="6"/>
  <c r="U348" i="6"/>
  <c r="F348" i="6"/>
  <c r="V348" i="6"/>
  <c r="Q348" i="6"/>
  <c r="M348" i="6"/>
  <c r="I348" i="6"/>
  <c r="P348" i="6"/>
  <c r="D348" i="6"/>
  <c r="O348" i="6"/>
  <c r="K348" i="6"/>
  <c r="T348" i="6"/>
  <c r="O349" i="6"/>
  <c r="P349" i="6"/>
  <c r="M349" i="6"/>
  <c r="J349" i="6"/>
  <c r="J350" i="6" s="1"/>
  <c r="V349" i="6"/>
  <c r="Q349" i="6"/>
  <c r="G349" i="6"/>
  <c r="E349" i="6"/>
  <c r="F349" i="6"/>
  <c r="L349" i="6"/>
  <c r="L350" i="6" s="1"/>
  <c r="R349" i="6"/>
  <c r="D349" i="6"/>
  <c r="T349" i="6"/>
  <c r="H349" i="6"/>
  <c r="N349" i="6"/>
  <c r="I349" i="6"/>
  <c r="U636" i="6" l="1"/>
  <c r="U493" i="6"/>
  <c r="N636" i="6"/>
  <c r="G350" i="6"/>
  <c r="E493" i="6"/>
  <c r="R636" i="6"/>
  <c r="S636" i="6"/>
  <c r="L636" i="6"/>
  <c r="L493" i="6"/>
  <c r="V493" i="6"/>
  <c r="S493" i="6"/>
  <c r="G636" i="6"/>
  <c r="Q350" i="6"/>
  <c r="K350" i="6"/>
  <c r="V636" i="6"/>
  <c r="E636" i="6"/>
  <c r="U350" i="6"/>
  <c r="H493" i="6"/>
  <c r="F493" i="6"/>
  <c r="G493" i="6"/>
  <c r="K493" i="6"/>
  <c r="P636" i="6"/>
  <c r="N350" i="6"/>
  <c r="R350" i="6"/>
  <c r="M350" i="6"/>
  <c r="AS297" i="6"/>
  <c r="N493" i="6"/>
  <c r="R493" i="6"/>
  <c r="K636" i="6"/>
  <c r="H350" i="6"/>
  <c r="P350" i="6"/>
  <c r="AS533" i="6"/>
  <c r="W102" i="7"/>
  <c r="W75" i="7"/>
  <c r="AS249" i="6"/>
  <c r="J493" i="6"/>
  <c r="Q493" i="6"/>
  <c r="D636" i="6"/>
  <c r="AS629" i="6"/>
  <c r="Q636" i="6"/>
  <c r="AS627" i="6"/>
  <c r="AS330" i="6"/>
  <c r="AS392" i="6"/>
  <c r="W90" i="7"/>
  <c r="AS616" i="6"/>
  <c r="T350" i="6"/>
  <c r="F350" i="6"/>
  <c r="V350" i="6"/>
  <c r="O350" i="6"/>
  <c r="AS342" i="6"/>
  <c r="D350" i="6"/>
  <c r="AS341" i="6"/>
  <c r="AS473" i="6"/>
  <c r="W73" i="7"/>
  <c r="AS247" i="6"/>
  <c r="D105" i="7"/>
  <c r="T493" i="6"/>
  <c r="I493" i="6"/>
  <c r="D493" i="6"/>
  <c r="AS486" i="6"/>
  <c r="P493" i="6"/>
  <c r="AS484" i="6"/>
  <c r="W104" i="7"/>
  <c r="AS535" i="6"/>
  <c r="M636" i="6"/>
  <c r="J636" i="6"/>
  <c r="T636" i="6"/>
  <c r="H636" i="6"/>
  <c r="AS628" i="6"/>
  <c r="W88" i="7"/>
  <c r="AS390" i="6"/>
  <c r="I350" i="6"/>
  <c r="AS343" i="6"/>
  <c r="E350" i="6"/>
  <c r="D76" i="7"/>
  <c r="O636" i="6"/>
  <c r="D91" i="7"/>
  <c r="AS583" i="6"/>
  <c r="W89" i="7"/>
  <c r="AS391" i="6"/>
  <c r="AS485" i="6"/>
  <c r="W74" i="7"/>
  <c r="AS248" i="6"/>
  <c r="AS534" i="6"/>
  <c r="W103" i="7"/>
  <c r="AS487" i="6" l="1"/>
  <c r="W76" i="7"/>
  <c r="AS250" i="6"/>
  <c r="W105" i="7"/>
  <c r="AS536" i="6"/>
  <c r="W91" i="7"/>
  <c r="AS393" i="6"/>
  <c r="AS344" i="6"/>
  <c r="AS630" i="6"/>
  <c r="AS8" i="6" l="1"/>
</calcChain>
</file>

<file path=xl/sharedStrings.xml><?xml version="1.0" encoding="utf-8"?>
<sst xmlns="http://schemas.openxmlformats.org/spreadsheetml/2006/main" count="3720" uniqueCount="617">
  <si>
    <t>39部門</t>
    <rPh sb="2" eb="4">
      <t>ブモン</t>
    </rPh>
    <phoneticPr fontId="6"/>
  </si>
  <si>
    <t>ワークシート一覧</t>
    <rPh sb="6" eb="8">
      <t>イチラン</t>
    </rPh>
    <phoneticPr fontId="6"/>
  </si>
  <si>
    <t>項目</t>
    <rPh sb="0" eb="2">
      <t>コウモク</t>
    </rPh>
    <phoneticPr fontId="6"/>
  </si>
  <si>
    <t>ワークシート名</t>
    <rPh sb="6" eb="7">
      <t>メイ</t>
    </rPh>
    <phoneticPr fontId="6"/>
  </si>
  <si>
    <t>内容</t>
    <rPh sb="0" eb="2">
      <t>ナイヨウ</t>
    </rPh>
    <phoneticPr fontId="6"/>
  </si>
  <si>
    <t>説明</t>
    <rPh sb="0" eb="2">
      <t>セツメイ</t>
    </rPh>
    <phoneticPr fontId="6"/>
  </si>
  <si>
    <t>分析シートの使い方</t>
  </si>
  <si>
    <t>入力</t>
    <rPh sb="0" eb="2">
      <t>ニュウリョク</t>
    </rPh>
    <phoneticPr fontId="6"/>
  </si>
  <si>
    <t>最終需要増加額の入力</t>
    <rPh sb="0" eb="2">
      <t>サイシュウ</t>
    </rPh>
    <rPh sb="2" eb="4">
      <t>ジュヨウ</t>
    </rPh>
    <rPh sb="4" eb="7">
      <t>ゾウカガク</t>
    </rPh>
    <rPh sb="8" eb="10">
      <t>ニュウリョク</t>
    </rPh>
    <phoneticPr fontId="6"/>
  </si>
  <si>
    <t>・県内最終需要増加額（購入者価格・生産者価格）の入力
・県外最終需要増加額（購入者価格・生産者価格）の入力
・購入者価格を生産者価格に変換</t>
    <rPh sb="1" eb="2">
      <t>ケン</t>
    </rPh>
    <rPh sb="2" eb="3">
      <t>ウチ</t>
    </rPh>
    <rPh sb="3" eb="5">
      <t>サイシュウ</t>
    </rPh>
    <rPh sb="5" eb="7">
      <t>ジュヨウ</t>
    </rPh>
    <rPh sb="7" eb="10">
      <t>ゾウカガク</t>
    </rPh>
    <rPh sb="11" eb="14">
      <t>コウニュウシャ</t>
    </rPh>
    <rPh sb="14" eb="16">
      <t>カカク</t>
    </rPh>
    <rPh sb="17" eb="20">
      <t>セイサンシャ</t>
    </rPh>
    <rPh sb="20" eb="22">
      <t>カカク</t>
    </rPh>
    <rPh sb="24" eb="26">
      <t>ニュウリョク</t>
    </rPh>
    <rPh sb="28" eb="30">
      <t>ケンガイ</t>
    </rPh>
    <rPh sb="30" eb="32">
      <t>サイシュウ</t>
    </rPh>
    <rPh sb="32" eb="34">
      <t>ジュヨウ</t>
    </rPh>
    <rPh sb="34" eb="36">
      <t>ゾウカ</t>
    </rPh>
    <rPh sb="36" eb="37">
      <t>ガク</t>
    </rPh>
    <rPh sb="51" eb="53">
      <t>ニュウリョク</t>
    </rPh>
    <rPh sb="55" eb="58">
      <t>コウニュウシャ</t>
    </rPh>
    <rPh sb="58" eb="60">
      <t>カカク</t>
    </rPh>
    <rPh sb="61" eb="64">
      <t>セイサンシャ</t>
    </rPh>
    <rPh sb="64" eb="66">
      <t>カカク</t>
    </rPh>
    <rPh sb="67" eb="69">
      <t>ヘンカン</t>
    </rPh>
    <phoneticPr fontId="6"/>
  </si>
  <si>
    <t>推計結果の
概要</t>
    <rPh sb="0" eb="2">
      <t>スイケイ</t>
    </rPh>
    <rPh sb="2" eb="4">
      <t>ケッカ</t>
    </rPh>
    <rPh sb="6" eb="8">
      <t>ガイヨウ</t>
    </rPh>
    <phoneticPr fontId="6"/>
  </si>
  <si>
    <t>推計結果の概要</t>
    <rPh sb="0" eb="2">
      <t>スイケイ</t>
    </rPh>
    <rPh sb="2" eb="4">
      <t>ケッカ</t>
    </rPh>
    <rPh sb="5" eb="7">
      <t>ガイヨウ</t>
    </rPh>
    <phoneticPr fontId="6"/>
  </si>
  <si>
    <t>推計結果の概要
（三重県内・県外・全国）</t>
    <rPh sb="0" eb="2">
      <t>スイケイ</t>
    </rPh>
    <rPh sb="2" eb="4">
      <t>ケッカ</t>
    </rPh>
    <rPh sb="5" eb="7">
      <t>ガイヨウ</t>
    </rPh>
    <rPh sb="9" eb="11">
      <t>ミエ</t>
    </rPh>
    <rPh sb="11" eb="13">
      <t>ケンナイ</t>
    </rPh>
    <rPh sb="14" eb="16">
      <t>ケンガイ</t>
    </rPh>
    <rPh sb="17" eb="19">
      <t>ゼンコク</t>
    </rPh>
    <phoneticPr fontId="6"/>
  </si>
  <si>
    <t>・推計結果の概要</t>
    <rPh sb="1" eb="3">
      <t>スイケイ</t>
    </rPh>
    <rPh sb="3" eb="5">
      <t>ケッカ</t>
    </rPh>
    <rPh sb="6" eb="8">
      <t>ガイヨウ</t>
    </rPh>
    <phoneticPr fontId="6"/>
  </si>
  <si>
    <t>県内のみ</t>
    <rPh sb="0" eb="2">
      <t>ケンナイ</t>
    </rPh>
    <phoneticPr fontId="6"/>
  </si>
  <si>
    <t>推計結果の概要
三重県内のみ（抜粋）</t>
    <rPh sb="0" eb="2">
      <t>スイケイ</t>
    </rPh>
    <rPh sb="2" eb="4">
      <t>ケッカ</t>
    </rPh>
    <rPh sb="5" eb="7">
      <t>ガイヨウ</t>
    </rPh>
    <rPh sb="8" eb="10">
      <t>ミエ</t>
    </rPh>
    <rPh sb="10" eb="12">
      <t>ケンナイ</t>
    </rPh>
    <rPh sb="15" eb="17">
      <t>バッスイ</t>
    </rPh>
    <phoneticPr fontId="6"/>
  </si>
  <si>
    <t>推計結果
の詳細</t>
    <rPh sb="0" eb="2">
      <t>スイケイ</t>
    </rPh>
    <rPh sb="2" eb="4">
      <t>ケッカ</t>
    </rPh>
    <rPh sb="6" eb="8">
      <t>ショウサイ</t>
    </rPh>
    <phoneticPr fontId="6"/>
  </si>
  <si>
    <t>詳細1</t>
    <rPh sb="0" eb="2">
      <t>ショウサイ</t>
    </rPh>
    <phoneticPr fontId="6"/>
  </si>
  <si>
    <t>生産誘発額</t>
    <rPh sb="0" eb="2">
      <t>セイサン</t>
    </rPh>
    <rPh sb="2" eb="4">
      <t>ユウハツ</t>
    </rPh>
    <rPh sb="4" eb="5">
      <t>ガク</t>
    </rPh>
    <phoneticPr fontId="6"/>
  </si>
  <si>
    <t>・三重県内の需要増加による生産誘発額
・県外の需要増加による生産誘発額
・全国の需要増加による生産誘発額</t>
    <rPh sb="1" eb="4">
      <t>ミエケン</t>
    </rPh>
    <rPh sb="4" eb="5">
      <t>ナイ</t>
    </rPh>
    <rPh sb="6" eb="8">
      <t>ジュヨウ</t>
    </rPh>
    <rPh sb="8" eb="10">
      <t>ゾウカ</t>
    </rPh>
    <rPh sb="13" eb="15">
      <t>セイサン</t>
    </rPh>
    <rPh sb="15" eb="17">
      <t>ユウハツ</t>
    </rPh>
    <rPh sb="17" eb="18">
      <t>ガク</t>
    </rPh>
    <rPh sb="20" eb="22">
      <t>ケンガイ</t>
    </rPh>
    <rPh sb="23" eb="25">
      <t>ジュヨウ</t>
    </rPh>
    <rPh sb="25" eb="27">
      <t>ゾウカ</t>
    </rPh>
    <rPh sb="30" eb="32">
      <t>セイサン</t>
    </rPh>
    <rPh sb="32" eb="34">
      <t>ユウハツ</t>
    </rPh>
    <rPh sb="34" eb="35">
      <t>ガク</t>
    </rPh>
    <rPh sb="37" eb="39">
      <t>ゼンコク</t>
    </rPh>
    <rPh sb="40" eb="42">
      <t>ジュヨウ</t>
    </rPh>
    <rPh sb="42" eb="44">
      <t>ゾウカ</t>
    </rPh>
    <rPh sb="47" eb="49">
      <t>セイサン</t>
    </rPh>
    <rPh sb="49" eb="51">
      <t>ユウハツ</t>
    </rPh>
    <rPh sb="51" eb="52">
      <t>ガク</t>
    </rPh>
    <phoneticPr fontId="6"/>
  </si>
  <si>
    <t>詳細2</t>
    <rPh sb="0" eb="2">
      <t>ショウサイ</t>
    </rPh>
    <phoneticPr fontId="6"/>
  </si>
  <si>
    <t>雇用者所得誘発額</t>
    <rPh sb="0" eb="3">
      <t>コヨウシャ</t>
    </rPh>
    <rPh sb="3" eb="5">
      <t>ショトク</t>
    </rPh>
    <rPh sb="5" eb="7">
      <t>ユウハツ</t>
    </rPh>
    <rPh sb="7" eb="8">
      <t>ガク</t>
    </rPh>
    <phoneticPr fontId="6"/>
  </si>
  <si>
    <t>・三重県内の需要増加による雇用者所得誘発額
・県外の需要増加による雇用者所得誘発額
・全国の需要増加による雇用者所得誘発額</t>
    <rPh sb="1" eb="4">
      <t>ミエケン</t>
    </rPh>
    <rPh sb="4" eb="5">
      <t>ナイ</t>
    </rPh>
    <rPh sb="6" eb="8">
      <t>ジュヨウ</t>
    </rPh>
    <rPh sb="8" eb="10">
      <t>ゾウカ</t>
    </rPh>
    <rPh sb="13" eb="16">
      <t>コヨウシャ</t>
    </rPh>
    <rPh sb="16" eb="18">
      <t>ショトク</t>
    </rPh>
    <rPh sb="18" eb="20">
      <t>ユウハツ</t>
    </rPh>
    <rPh sb="20" eb="21">
      <t>ガク</t>
    </rPh>
    <rPh sb="23" eb="25">
      <t>ケンガイ</t>
    </rPh>
    <rPh sb="26" eb="28">
      <t>ジュヨウ</t>
    </rPh>
    <rPh sb="28" eb="30">
      <t>ゾウカ</t>
    </rPh>
    <rPh sb="33" eb="36">
      <t>コヨウシャ</t>
    </rPh>
    <rPh sb="36" eb="38">
      <t>ショトク</t>
    </rPh>
    <rPh sb="38" eb="40">
      <t>ユウハツ</t>
    </rPh>
    <rPh sb="40" eb="41">
      <t>ガク</t>
    </rPh>
    <rPh sb="43" eb="45">
      <t>ゼンコク</t>
    </rPh>
    <rPh sb="46" eb="48">
      <t>ジュヨウ</t>
    </rPh>
    <rPh sb="48" eb="50">
      <t>ゾウカ</t>
    </rPh>
    <rPh sb="53" eb="56">
      <t>コヨウシャ</t>
    </rPh>
    <rPh sb="56" eb="58">
      <t>ショトク</t>
    </rPh>
    <rPh sb="58" eb="60">
      <t>ユウハツ</t>
    </rPh>
    <rPh sb="60" eb="61">
      <t>ガク</t>
    </rPh>
    <phoneticPr fontId="6"/>
  </si>
  <si>
    <t>詳細3</t>
    <rPh sb="0" eb="2">
      <t>ショウサイ</t>
    </rPh>
    <phoneticPr fontId="6"/>
  </si>
  <si>
    <t>粗付加価値誘発額</t>
    <rPh sb="0" eb="1">
      <t>ソ</t>
    </rPh>
    <rPh sb="1" eb="3">
      <t>フカ</t>
    </rPh>
    <rPh sb="3" eb="5">
      <t>カチ</t>
    </rPh>
    <rPh sb="5" eb="7">
      <t>ユウハツ</t>
    </rPh>
    <rPh sb="7" eb="8">
      <t>ガク</t>
    </rPh>
    <phoneticPr fontId="6"/>
  </si>
  <si>
    <t>・三重県内の需要増加による粗付加価値誘発額
・県外の需要増加による粗付加価値誘発額
・全国の需要増加による粗付加価値誘発額</t>
    <rPh sb="1" eb="4">
      <t>ミエケン</t>
    </rPh>
    <rPh sb="4" eb="5">
      <t>ナイ</t>
    </rPh>
    <rPh sb="6" eb="8">
      <t>ジュヨウ</t>
    </rPh>
    <rPh sb="8" eb="10">
      <t>ゾウカ</t>
    </rPh>
    <rPh sb="13" eb="14">
      <t>ソ</t>
    </rPh>
    <rPh sb="14" eb="16">
      <t>フカ</t>
    </rPh>
    <rPh sb="16" eb="18">
      <t>カチ</t>
    </rPh>
    <rPh sb="18" eb="20">
      <t>ユウハツ</t>
    </rPh>
    <rPh sb="20" eb="21">
      <t>ガク</t>
    </rPh>
    <rPh sb="23" eb="25">
      <t>ケンガイ</t>
    </rPh>
    <rPh sb="26" eb="28">
      <t>ジュヨウ</t>
    </rPh>
    <rPh sb="28" eb="30">
      <t>ゾウカ</t>
    </rPh>
    <rPh sb="33" eb="34">
      <t>ソ</t>
    </rPh>
    <rPh sb="34" eb="36">
      <t>フカ</t>
    </rPh>
    <rPh sb="36" eb="38">
      <t>カチ</t>
    </rPh>
    <rPh sb="38" eb="40">
      <t>ユウハツ</t>
    </rPh>
    <rPh sb="40" eb="41">
      <t>ガク</t>
    </rPh>
    <rPh sb="43" eb="45">
      <t>ゼンコク</t>
    </rPh>
    <rPh sb="46" eb="48">
      <t>ジュヨウ</t>
    </rPh>
    <rPh sb="48" eb="50">
      <t>ゾウカ</t>
    </rPh>
    <rPh sb="53" eb="54">
      <t>ソ</t>
    </rPh>
    <rPh sb="54" eb="56">
      <t>フカ</t>
    </rPh>
    <rPh sb="56" eb="58">
      <t>カチ</t>
    </rPh>
    <rPh sb="58" eb="60">
      <t>ユウハツ</t>
    </rPh>
    <rPh sb="60" eb="61">
      <t>ガク</t>
    </rPh>
    <phoneticPr fontId="6"/>
  </si>
  <si>
    <t>詳細4</t>
    <rPh sb="0" eb="2">
      <t>ショウサイ</t>
    </rPh>
    <phoneticPr fontId="6"/>
  </si>
  <si>
    <t>雇用創出効果</t>
    <rPh sb="0" eb="2">
      <t>コヨウ</t>
    </rPh>
    <rPh sb="2" eb="4">
      <t>ソウシュツ</t>
    </rPh>
    <rPh sb="4" eb="6">
      <t>コウカ</t>
    </rPh>
    <phoneticPr fontId="6"/>
  </si>
  <si>
    <t>・三重県内の需要増加による雇用創出効果
・県外の需要増加による雇用創出効果
・全国の需要増加による雇用創出効果</t>
    <rPh sb="1" eb="4">
      <t>ミエケン</t>
    </rPh>
    <rPh sb="4" eb="5">
      <t>ナイ</t>
    </rPh>
    <rPh sb="6" eb="8">
      <t>ジュヨウ</t>
    </rPh>
    <rPh sb="8" eb="10">
      <t>ゾウカ</t>
    </rPh>
    <rPh sb="13" eb="15">
      <t>コヨウ</t>
    </rPh>
    <rPh sb="15" eb="17">
      <t>ソウシュツ</t>
    </rPh>
    <rPh sb="17" eb="19">
      <t>コウカ</t>
    </rPh>
    <rPh sb="21" eb="23">
      <t>ケンガイ</t>
    </rPh>
    <rPh sb="24" eb="26">
      <t>ジュヨウ</t>
    </rPh>
    <rPh sb="26" eb="28">
      <t>ゾウカ</t>
    </rPh>
    <rPh sb="31" eb="33">
      <t>コヨウ</t>
    </rPh>
    <rPh sb="33" eb="35">
      <t>ソウシュツ</t>
    </rPh>
    <rPh sb="35" eb="37">
      <t>コウカ</t>
    </rPh>
    <rPh sb="39" eb="41">
      <t>ゼンコク</t>
    </rPh>
    <rPh sb="42" eb="44">
      <t>ジュヨウ</t>
    </rPh>
    <rPh sb="44" eb="46">
      <t>ゾウカ</t>
    </rPh>
    <rPh sb="49" eb="51">
      <t>コヨウ</t>
    </rPh>
    <rPh sb="51" eb="53">
      <t>ソウシュツ</t>
    </rPh>
    <rPh sb="53" eb="55">
      <t>コウカ</t>
    </rPh>
    <phoneticPr fontId="6"/>
  </si>
  <si>
    <t>体系図1</t>
    <rPh sb="0" eb="3">
      <t>タイケイズ</t>
    </rPh>
    <phoneticPr fontId="6"/>
  </si>
  <si>
    <t>経済波及効果体系図</t>
    <rPh sb="0" eb="2">
      <t>ケイザイ</t>
    </rPh>
    <rPh sb="2" eb="6">
      <t>ハキュウコウカ</t>
    </rPh>
    <rPh sb="6" eb="9">
      <t>タイケイズ</t>
    </rPh>
    <phoneticPr fontId="6"/>
  </si>
  <si>
    <t>・三重県内の需要増加による経済波及効果の体系図</t>
    <rPh sb="1" eb="4">
      <t>ミエケン</t>
    </rPh>
    <rPh sb="4" eb="5">
      <t>ナイ</t>
    </rPh>
    <rPh sb="6" eb="8">
      <t>ジュヨウ</t>
    </rPh>
    <rPh sb="8" eb="10">
      <t>ゾウカ</t>
    </rPh>
    <rPh sb="13" eb="15">
      <t>ケイザイ</t>
    </rPh>
    <rPh sb="15" eb="19">
      <t>ハキュウコウカ</t>
    </rPh>
    <rPh sb="20" eb="23">
      <t>タイケイズ</t>
    </rPh>
    <phoneticPr fontId="6"/>
  </si>
  <si>
    <t>体系図2</t>
    <rPh sb="0" eb="3">
      <t>タイケイズ</t>
    </rPh>
    <phoneticPr fontId="6"/>
  </si>
  <si>
    <t>・県外の需要増加による経済波及効果の体系図</t>
    <rPh sb="1" eb="3">
      <t>ケンガイ</t>
    </rPh>
    <rPh sb="4" eb="6">
      <t>ジュヨウ</t>
    </rPh>
    <rPh sb="6" eb="8">
      <t>ゾウカ</t>
    </rPh>
    <rPh sb="11" eb="13">
      <t>ケイザイ</t>
    </rPh>
    <rPh sb="13" eb="17">
      <t>ハキュウコウカ</t>
    </rPh>
    <rPh sb="18" eb="21">
      <t>タイケイズ</t>
    </rPh>
    <phoneticPr fontId="6"/>
  </si>
  <si>
    <t>効果内訳</t>
    <rPh sb="0" eb="2">
      <t>コウカ</t>
    </rPh>
    <rPh sb="2" eb="4">
      <t>ウチワケ</t>
    </rPh>
    <phoneticPr fontId="6"/>
  </si>
  <si>
    <t>経済波及効果内訳</t>
    <rPh sb="0" eb="2">
      <t>ケイザイ</t>
    </rPh>
    <rPh sb="2" eb="4">
      <t>ハキュウ</t>
    </rPh>
    <rPh sb="4" eb="6">
      <t>コウカ</t>
    </rPh>
    <rPh sb="6" eb="8">
      <t>ウチワケ</t>
    </rPh>
    <phoneticPr fontId="6"/>
  </si>
  <si>
    <t>・経済波及効果の内訳（三重県・県外・全国）</t>
    <rPh sb="1" eb="3">
      <t>ケイザイ</t>
    </rPh>
    <rPh sb="3" eb="7">
      <t>ハキュウコウカ</t>
    </rPh>
    <rPh sb="8" eb="10">
      <t>ウチワケ</t>
    </rPh>
    <rPh sb="11" eb="14">
      <t>ミエケン</t>
    </rPh>
    <rPh sb="15" eb="17">
      <t>ケンガイ</t>
    </rPh>
    <rPh sb="18" eb="20">
      <t>ゼンコク</t>
    </rPh>
    <phoneticPr fontId="6"/>
  </si>
  <si>
    <t>グラフ1</t>
    <phoneticPr fontId="6"/>
  </si>
  <si>
    <t>生産誘発額</t>
    <rPh sb="0" eb="2">
      <t>セイサン</t>
    </rPh>
    <rPh sb="2" eb="5">
      <t>ユウハツガク</t>
    </rPh>
    <phoneticPr fontId="6"/>
  </si>
  <si>
    <t>・生産誘発額のグラフ</t>
    <rPh sb="1" eb="3">
      <t>セイサン</t>
    </rPh>
    <rPh sb="3" eb="6">
      <t>ユウハツガク</t>
    </rPh>
    <phoneticPr fontId="6"/>
  </si>
  <si>
    <t>グラフ2</t>
    <phoneticPr fontId="6"/>
  </si>
  <si>
    <t>粗付加価値誘発額</t>
    <rPh sb="0" eb="1">
      <t>ソ</t>
    </rPh>
    <rPh sb="1" eb="3">
      <t>フカ</t>
    </rPh>
    <rPh sb="3" eb="5">
      <t>カチ</t>
    </rPh>
    <rPh sb="5" eb="8">
      <t>ユウハツガク</t>
    </rPh>
    <phoneticPr fontId="6"/>
  </si>
  <si>
    <t>・粗付加価値誘発額のグラフ</t>
    <rPh sb="1" eb="2">
      <t>ソ</t>
    </rPh>
    <rPh sb="2" eb="4">
      <t>フカ</t>
    </rPh>
    <rPh sb="4" eb="6">
      <t>カチ</t>
    </rPh>
    <rPh sb="6" eb="9">
      <t>ユウハツガク</t>
    </rPh>
    <phoneticPr fontId="6"/>
  </si>
  <si>
    <t>グラフ3</t>
    <phoneticPr fontId="6"/>
  </si>
  <si>
    <t>雇用者所得誘発額</t>
    <rPh sb="0" eb="3">
      <t>コヨウシャ</t>
    </rPh>
    <rPh sb="3" eb="5">
      <t>ショトク</t>
    </rPh>
    <rPh sb="5" eb="8">
      <t>ユウハツガク</t>
    </rPh>
    <phoneticPr fontId="6"/>
  </si>
  <si>
    <t>・雇用者所得誘発額のグラフ</t>
    <rPh sb="1" eb="4">
      <t>コヨウシャ</t>
    </rPh>
    <rPh sb="4" eb="6">
      <t>ショトク</t>
    </rPh>
    <rPh sb="6" eb="9">
      <t>ユウハツガク</t>
    </rPh>
    <phoneticPr fontId="6"/>
  </si>
  <si>
    <t>グラフ4</t>
    <phoneticPr fontId="6"/>
  </si>
  <si>
    <t>・雇用創出効果のグラフ</t>
    <rPh sb="1" eb="3">
      <t>コヨウ</t>
    </rPh>
    <rPh sb="3" eb="5">
      <t>ソウシュツ</t>
    </rPh>
    <rPh sb="5" eb="7">
      <t>コウカ</t>
    </rPh>
    <phoneticPr fontId="6"/>
  </si>
  <si>
    <t>計算
プロセス</t>
    <rPh sb="0" eb="2">
      <t>ケイサン</t>
    </rPh>
    <phoneticPr fontId="6"/>
  </si>
  <si>
    <t>1次効果</t>
    <rPh sb="1" eb="2">
      <t>ジ</t>
    </rPh>
    <rPh sb="2" eb="4">
      <t>コウカ</t>
    </rPh>
    <phoneticPr fontId="6"/>
  </si>
  <si>
    <t>・1次間接波及効果の計算シート</t>
    <rPh sb="2" eb="3">
      <t>ジ</t>
    </rPh>
    <rPh sb="3" eb="5">
      <t>カンセツ</t>
    </rPh>
    <rPh sb="5" eb="9">
      <t>ハキュウコウカ</t>
    </rPh>
    <rPh sb="10" eb="12">
      <t>ケイサン</t>
    </rPh>
    <phoneticPr fontId="6"/>
  </si>
  <si>
    <t>2次効果</t>
    <rPh sb="1" eb="2">
      <t>ジ</t>
    </rPh>
    <rPh sb="2" eb="4">
      <t>コウカ</t>
    </rPh>
    <phoneticPr fontId="6"/>
  </si>
  <si>
    <t>・2次間接波及効果の計算シート</t>
    <rPh sb="2" eb="3">
      <t>ジ</t>
    </rPh>
    <rPh sb="3" eb="5">
      <t>カンセツ</t>
    </rPh>
    <rPh sb="5" eb="9">
      <t>ハキュウコウカ</t>
    </rPh>
    <rPh sb="10" eb="12">
      <t>ケイサン</t>
    </rPh>
    <phoneticPr fontId="6"/>
  </si>
  <si>
    <t>係数</t>
    <rPh sb="0" eb="2">
      <t>ケイスウ</t>
    </rPh>
    <phoneticPr fontId="6"/>
  </si>
  <si>
    <t>係数データ</t>
    <rPh sb="0" eb="2">
      <t>ケイスウ</t>
    </rPh>
    <phoneticPr fontId="6"/>
  </si>
  <si>
    <t>・分析で使用した係数データとその計算式</t>
    <rPh sb="1" eb="3">
      <t>ブンセキ</t>
    </rPh>
    <rPh sb="4" eb="6">
      <t>シヨウ</t>
    </rPh>
    <rPh sb="8" eb="10">
      <t>ケイスウ</t>
    </rPh>
    <rPh sb="16" eb="19">
      <t>ケイサンシキ</t>
    </rPh>
    <phoneticPr fontId="6"/>
  </si>
  <si>
    <t>（単位：億円）</t>
    <rPh sb="1" eb="3">
      <t>タンイ</t>
    </rPh>
    <rPh sb="4" eb="5">
      <t>オク</t>
    </rPh>
    <rPh sb="5" eb="6">
      <t>オクエン</t>
    </rPh>
    <phoneticPr fontId="6"/>
  </si>
  <si>
    <t>部門名</t>
    <rPh sb="0" eb="2">
      <t>ブモン</t>
    </rPh>
    <rPh sb="2" eb="3">
      <t>メイ</t>
    </rPh>
    <phoneticPr fontId="6"/>
  </si>
  <si>
    <t>01</t>
  </si>
  <si>
    <t>02</t>
  </si>
  <si>
    <t>03</t>
  </si>
  <si>
    <t>04</t>
  </si>
  <si>
    <t>05</t>
  </si>
  <si>
    <t>06</t>
  </si>
  <si>
    <t>07</t>
  </si>
  <si>
    <t>08</t>
  </si>
  <si>
    <t>09</t>
  </si>
  <si>
    <t>最終需要増加額</t>
    <rPh sb="0" eb="2">
      <t>サイシュウ</t>
    </rPh>
    <rPh sb="2" eb="4">
      <t>ジュヨウ</t>
    </rPh>
    <rPh sb="4" eb="6">
      <t>ゾウカ</t>
    </rPh>
    <rPh sb="6" eb="7">
      <t>ガク</t>
    </rPh>
    <phoneticPr fontId="6"/>
  </si>
  <si>
    <t>林業</t>
  </si>
  <si>
    <t>パルプ・紙・木製品</t>
  </si>
  <si>
    <t>三重県内</t>
    <rPh sb="0" eb="3">
      <t>ミエケン</t>
    </rPh>
    <rPh sb="3" eb="4">
      <t>ナイ</t>
    </rPh>
    <phoneticPr fontId="6"/>
  </si>
  <si>
    <t>県外</t>
    <rPh sb="0" eb="2">
      <t>ケンガイ</t>
    </rPh>
    <phoneticPr fontId="6"/>
  </si>
  <si>
    <t>全国（合計）</t>
    <rPh sb="0" eb="2">
      <t>ゼンコク</t>
    </rPh>
    <rPh sb="3" eb="5">
      <t>ゴウケイ</t>
    </rPh>
    <phoneticPr fontId="6"/>
  </si>
  <si>
    <t>その他の製造工業製品</t>
  </si>
  <si>
    <t>対事業所サービス</t>
  </si>
  <si>
    <t>対個人サービス</t>
  </si>
  <si>
    <t>合計</t>
    <rPh sb="0" eb="2">
      <t>ゴウケイ</t>
    </rPh>
    <phoneticPr fontId="6"/>
  </si>
  <si>
    <t>部門</t>
    <rPh sb="0" eb="2">
      <t>ブモン</t>
    </rPh>
    <phoneticPr fontId="6"/>
  </si>
  <si>
    <t>地域内
需要増加額</t>
    <rPh sb="0" eb="3">
      <t>チイキナイ</t>
    </rPh>
    <rPh sb="4" eb="6">
      <t>ジュヨウ</t>
    </rPh>
    <rPh sb="6" eb="9">
      <t>ゾウカガク</t>
    </rPh>
    <phoneticPr fontId="6"/>
  </si>
  <si>
    <t>輸入額</t>
    <rPh sb="0" eb="3">
      <t>ユニュウガク</t>
    </rPh>
    <phoneticPr fontId="6"/>
  </si>
  <si>
    <t>○ 最終需要増加額(生産者価格）</t>
    <rPh sb="2" eb="4">
      <t>サイシュウ</t>
    </rPh>
    <rPh sb="4" eb="6">
      <t>ジュヨウ</t>
    </rPh>
    <rPh sb="6" eb="8">
      <t>ゾウカ</t>
    </rPh>
    <rPh sb="8" eb="9">
      <t>ガク</t>
    </rPh>
    <rPh sb="10" eb="13">
      <t>セイサンシャ</t>
    </rPh>
    <rPh sb="13" eb="15">
      <t>カカク</t>
    </rPh>
    <phoneticPr fontId="6"/>
  </si>
  <si>
    <t>○ 最終需要増加額のうち地域内需要増加額（直接効果）</t>
    <rPh sb="2" eb="4">
      <t>サイシュウ</t>
    </rPh>
    <rPh sb="4" eb="6">
      <t>ジュヨウ</t>
    </rPh>
    <rPh sb="6" eb="9">
      <t>ゾウカガク</t>
    </rPh>
    <rPh sb="12" eb="15">
      <t>チイキナイ</t>
    </rPh>
    <rPh sb="15" eb="17">
      <t>ジュヨウ</t>
    </rPh>
    <rPh sb="17" eb="20">
      <t>ゾウカガク</t>
    </rPh>
    <rPh sb="21" eb="23">
      <t>チョクセツ</t>
    </rPh>
    <rPh sb="23" eb="25">
      <t>コウカ</t>
    </rPh>
    <phoneticPr fontId="6"/>
  </si>
  <si>
    <t>○ 最終需要増加額のうち輸入額</t>
    <rPh sb="2" eb="4">
      <t>サイシュウ</t>
    </rPh>
    <rPh sb="4" eb="6">
      <t>ジュヨウ</t>
    </rPh>
    <rPh sb="6" eb="9">
      <t>ゾウカガク</t>
    </rPh>
    <rPh sb="12" eb="15">
      <t>ユニュウガク</t>
    </rPh>
    <phoneticPr fontId="6"/>
  </si>
  <si>
    <t>◎　推計結果の概要</t>
    <rPh sb="2" eb="4">
      <t>スイケイ</t>
    </rPh>
    <rPh sb="4" eb="6">
      <t>ケッカ</t>
    </rPh>
    <rPh sb="7" eb="9">
      <t>ガイヨウ</t>
    </rPh>
    <phoneticPr fontId="6"/>
  </si>
  <si>
    <t>Ⅰ　経済波及効果と波及倍率</t>
    <rPh sb="2" eb="4">
      <t>ケイザイ</t>
    </rPh>
    <rPh sb="4" eb="6">
      <t>ハキュウ</t>
    </rPh>
    <rPh sb="6" eb="8">
      <t>コウカ</t>
    </rPh>
    <rPh sb="9" eb="11">
      <t>ハキュウ</t>
    </rPh>
    <rPh sb="11" eb="13">
      <t>バイリツ</t>
    </rPh>
    <phoneticPr fontId="6"/>
  </si>
  <si>
    <t>１　三重県内の需要増加による経済波及効果と波及倍率</t>
    <rPh sb="2" eb="5">
      <t>ミエケン</t>
    </rPh>
    <rPh sb="5" eb="6">
      <t>ナイ</t>
    </rPh>
    <rPh sb="7" eb="9">
      <t>ジュヨウ</t>
    </rPh>
    <rPh sb="9" eb="11">
      <t>ゾウカ</t>
    </rPh>
    <rPh sb="14" eb="16">
      <t>ケイザイ</t>
    </rPh>
    <rPh sb="16" eb="18">
      <t>ハキュウ</t>
    </rPh>
    <rPh sb="18" eb="20">
      <t>コウカ</t>
    </rPh>
    <rPh sb="21" eb="23">
      <t>ハキュウ</t>
    </rPh>
    <rPh sb="23" eb="25">
      <t>バイリツ</t>
    </rPh>
    <phoneticPr fontId="6"/>
  </si>
  <si>
    <t>（単位：億円、倍）</t>
    <rPh sb="1" eb="3">
      <t>タンイ</t>
    </rPh>
    <rPh sb="4" eb="5">
      <t>オク</t>
    </rPh>
    <rPh sb="5" eb="6">
      <t>オクエン</t>
    </rPh>
    <rPh sb="7" eb="8">
      <t>バイ</t>
    </rPh>
    <phoneticPr fontId="6"/>
  </si>
  <si>
    <t>消費転換係数（三重県）</t>
    <rPh sb="0" eb="2">
      <t>ショウヒ</t>
    </rPh>
    <rPh sb="2" eb="4">
      <t>テンカン</t>
    </rPh>
    <rPh sb="4" eb="6">
      <t>ケイスウ</t>
    </rPh>
    <rPh sb="7" eb="10">
      <t>ミエケン</t>
    </rPh>
    <phoneticPr fontId="6"/>
  </si>
  <si>
    <t>三重県</t>
    <rPh sb="0" eb="3">
      <t>ミエケン</t>
    </rPh>
    <phoneticPr fontId="6"/>
  </si>
  <si>
    <t>需要
増加額</t>
    <rPh sb="0" eb="2">
      <t>ジュヨウ</t>
    </rPh>
    <rPh sb="3" eb="6">
      <t>ゾウカガク</t>
    </rPh>
    <phoneticPr fontId="6"/>
  </si>
  <si>
    <t>波及効果</t>
    <rPh sb="0" eb="2">
      <t>ハキュウ</t>
    </rPh>
    <rPh sb="2" eb="4">
      <t>コウカ</t>
    </rPh>
    <phoneticPr fontId="6"/>
  </si>
  <si>
    <t>波及倍率</t>
    <rPh sb="0" eb="2">
      <t>ハキュウ</t>
    </rPh>
    <rPh sb="2" eb="4">
      <t>バイリツ</t>
    </rPh>
    <phoneticPr fontId="6"/>
  </si>
  <si>
    <t>直接効果＋1次効果</t>
    <rPh sb="0" eb="2">
      <t>チョクセツ</t>
    </rPh>
    <rPh sb="2" eb="4">
      <t>コウカ</t>
    </rPh>
    <rPh sb="6" eb="7">
      <t>ジ</t>
    </rPh>
    <rPh sb="7" eb="9">
      <t>コウカ</t>
    </rPh>
    <phoneticPr fontId="6"/>
  </si>
  <si>
    <t>総合効果</t>
    <rPh sb="0" eb="2">
      <t>ソウゴウ</t>
    </rPh>
    <rPh sb="2" eb="4">
      <t>コウカ</t>
    </rPh>
    <phoneticPr fontId="6"/>
  </si>
  <si>
    <t>２　県外の需要増加による経済波及効果と波及倍率</t>
    <rPh sb="2" eb="4">
      <t>ケンガイ</t>
    </rPh>
    <rPh sb="5" eb="7">
      <t>ジュヨウ</t>
    </rPh>
    <rPh sb="7" eb="9">
      <t>ゾウカ</t>
    </rPh>
    <rPh sb="12" eb="14">
      <t>ケイザイ</t>
    </rPh>
    <rPh sb="14" eb="16">
      <t>ハキュウ</t>
    </rPh>
    <rPh sb="16" eb="18">
      <t>コウカ</t>
    </rPh>
    <rPh sb="19" eb="21">
      <t>ハキュウ</t>
    </rPh>
    <rPh sb="21" eb="23">
      <t>バイリツ</t>
    </rPh>
    <phoneticPr fontId="6"/>
  </si>
  <si>
    <t>消費転換係数（県外）</t>
    <rPh sb="0" eb="2">
      <t>ショウヒ</t>
    </rPh>
    <rPh sb="2" eb="4">
      <t>テンカン</t>
    </rPh>
    <rPh sb="4" eb="6">
      <t>ケイスウ</t>
    </rPh>
    <rPh sb="7" eb="9">
      <t>ケンガイ</t>
    </rPh>
    <phoneticPr fontId="6"/>
  </si>
  <si>
    <t>３　全国の需要増加による経済波及効果と波及倍率</t>
    <rPh sb="2" eb="4">
      <t>ゼンコク</t>
    </rPh>
    <rPh sb="5" eb="7">
      <t>ジュヨウ</t>
    </rPh>
    <rPh sb="7" eb="9">
      <t>ゾウカ</t>
    </rPh>
    <rPh sb="12" eb="14">
      <t>ケイザイ</t>
    </rPh>
    <rPh sb="14" eb="16">
      <t>ハキュウ</t>
    </rPh>
    <rPh sb="16" eb="18">
      <t>コウカ</t>
    </rPh>
    <rPh sb="19" eb="21">
      <t>ハキュウ</t>
    </rPh>
    <rPh sb="21" eb="23">
      <t>バイリツ</t>
    </rPh>
    <phoneticPr fontId="6"/>
  </si>
  <si>
    <t>Ⅱ　生産誘発額</t>
    <rPh sb="2" eb="4">
      <t>セイサン</t>
    </rPh>
    <rPh sb="4" eb="6">
      <t>ユウハツ</t>
    </rPh>
    <rPh sb="6" eb="7">
      <t>ガク</t>
    </rPh>
    <phoneticPr fontId="6"/>
  </si>
  <si>
    <t>１　三重県内の生産誘発額</t>
    <rPh sb="2" eb="5">
      <t>ミエケン</t>
    </rPh>
    <rPh sb="5" eb="6">
      <t>ナイ</t>
    </rPh>
    <rPh sb="7" eb="9">
      <t>セイサン</t>
    </rPh>
    <rPh sb="9" eb="11">
      <t>ユウハツ</t>
    </rPh>
    <rPh sb="11" eb="12">
      <t>ガク</t>
    </rPh>
    <phoneticPr fontId="6"/>
  </si>
  <si>
    <t>(1)三重県内の需要増加による三重県内の生産誘発額</t>
    <rPh sb="3" eb="6">
      <t>ミエケン</t>
    </rPh>
    <rPh sb="6" eb="7">
      <t>ナイ</t>
    </rPh>
    <rPh sb="8" eb="10">
      <t>ジュヨウ</t>
    </rPh>
    <rPh sb="10" eb="12">
      <t>ゾウカ</t>
    </rPh>
    <rPh sb="15" eb="18">
      <t>ミエケン</t>
    </rPh>
    <rPh sb="18" eb="19">
      <t>ナイ</t>
    </rPh>
    <rPh sb="20" eb="22">
      <t>セイサン</t>
    </rPh>
    <rPh sb="22" eb="25">
      <t>ユウハツガク</t>
    </rPh>
    <phoneticPr fontId="6"/>
  </si>
  <si>
    <t>直接効果</t>
    <rPh sb="0" eb="2">
      <t>チョクセツ</t>
    </rPh>
    <rPh sb="2" eb="4">
      <t>コウカ</t>
    </rPh>
    <phoneticPr fontId="6"/>
  </si>
  <si>
    <t>1次間接波及効果</t>
    <rPh sb="1" eb="2">
      <t>ジ</t>
    </rPh>
    <rPh sb="2" eb="4">
      <t>カンセツ</t>
    </rPh>
    <rPh sb="4" eb="6">
      <t>ハキュウ</t>
    </rPh>
    <rPh sb="6" eb="8">
      <t>コウカ</t>
    </rPh>
    <phoneticPr fontId="6"/>
  </si>
  <si>
    <t>2次間接波及効果</t>
    <rPh sb="2" eb="4">
      <t>カンセツ</t>
    </rPh>
    <phoneticPr fontId="6"/>
  </si>
  <si>
    <t>(2)県外の需要増加による三重県内の生産誘発額</t>
    <rPh sb="3" eb="5">
      <t>ケンガイ</t>
    </rPh>
    <rPh sb="6" eb="8">
      <t>ジュヨウ</t>
    </rPh>
    <rPh sb="8" eb="10">
      <t>ゾウカ</t>
    </rPh>
    <rPh sb="13" eb="15">
      <t>ミエ</t>
    </rPh>
    <rPh sb="15" eb="17">
      <t>ケンナイ</t>
    </rPh>
    <rPh sb="18" eb="20">
      <t>セイサン</t>
    </rPh>
    <rPh sb="20" eb="23">
      <t>ユウハツガク</t>
    </rPh>
    <phoneticPr fontId="6"/>
  </si>
  <si>
    <t>(3)全国の需要増加による三重県内の生産誘発額</t>
    <rPh sb="3" eb="5">
      <t>ゼンコク</t>
    </rPh>
    <rPh sb="6" eb="8">
      <t>ジュヨウ</t>
    </rPh>
    <rPh sb="8" eb="10">
      <t>ゾウカ</t>
    </rPh>
    <rPh sb="13" eb="15">
      <t>ミエ</t>
    </rPh>
    <rPh sb="15" eb="17">
      <t>ケンナイ</t>
    </rPh>
    <rPh sb="18" eb="20">
      <t>セイサン</t>
    </rPh>
    <rPh sb="20" eb="23">
      <t>ユウハツガク</t>
    </rPh>
    <phoneticPr fontId="6"/>
  </si>
  <si>
    <t>※数値は、単位未満を四捨五入しているため内訳と合計が一致しない場合があります。</t>
    <rPh sb="23" eb="25">
      <t>ゴウケイ</t>
    </rPh>
    <phoneticPr fontId="6"/>
  </si>
  <si>
    <t>２　県外の生産誘発額</t>
    <rPh sb="2" eb="4">
      <t>ケンガイ</t>
    </rPh>
    <rPh sb="5" eb="7">
      <t>セイサン</t>
    </rPh>
    <rPh sb="7" eb="9">
      <t>ユウハツ</t>
    </rPh>
    <rPh sb="9" eb="10">
      <t>ガク</t>
    </rPh>
    <phoneticPr fontId="6"/>
  </si>
  <si>
    <t>(1)三重県内の需要増加による県外の生産誘発額</t>
    <rPh sb="3" eb="6">
      <t>ミエケン</t>
    </rPh>
    <rPh sb="6" eb="7">
      <t>ナイ</t>
    </rPh>
    <rPh sb="8" eb="10">
      <t>ジュヨウ</t>
    </rPh>
    <rPh sb="10" eb="12">
      <t>ゾウカ</t>
    </rPh>
    <rPh sb="15" eb="17">
      <t>ケンガイ</t>
    </rPh>
    <rPh sb="18" eb="20">
      <t>セイサン</t>
    </rPh>
    <rPh sb="20" eb="23">
      <t>ユウハツガク</t>
    </rPh>
    <phoneticPr fontId="6"/>
  </si>
  <si>
    <t>(2)県外の需要増加による県外の生産誘発額</t>
    <rPh sb="3" eb="5">
      <t>ケンガイ</t>
    </rPh>
    <rPh sb="6" eb="8">
      <t>ジュヨウ</t>
    </rPh>
    <rPh sb="8" eb="10">
      <t>ゾウカ</t>
    </rPh>
    <rPh sb="13" eb="15">
      <t>ケンガイ</t>
    </rPh>
    <rPh sb="16" eb="18">
      <t>セイサン</t>
    </rPh>
    <rPh sb="18" eb="21">
      <t>ユウハツガク</t>
    </rPh>
    <phoneticPr fontId="6"/>
  </si>
  <si>
    <t>(3)全国の需要増加による県外の生産誘発額</t>
    <rPh sb="3" eb="5">
      <t>ゼンコク</t>
    </rPh>
    <rPh sb="6" eb="8">
      <t>ジュヨウ</t>
    </rPh>
    <rPh sb="8" eb="10">
      <t>ゾウカ</t>
    </rPh>
    <rPh sb="13" eb="15">
      <t>ケンガイ</t>
    </rPh>
    <rPh sb="16" eb="18">
      <t>セイサン</t>
    </rPh>
    <rPh sb="18" eb="21">
      <t>ユウハツガク</t>
    </rPh>
    <phoneticPr fontId="6"/>
  </si>
  <si>
    <t>３　全国の生産誘発額</t>
    <rPh sb="2" eb="4">
      <t>ゼンコク</t>
    </rPh>
    <rPh sb="5" eb="7">
      <t>セイサン</t>
    </rPh>
    <rPh sb="7" eb="9">
      <t>ユウハツ</t>
    </rPh>
    <rPh sb="9" eb="10">
      <t>ガク</t>
    </rPh>
    <phoneticPr fontId="6"/>
  </si>
  <si>
    <t>(1)三重県内の需要増加による全国の生産誘発額</t>
    <rPh sb="3" eb="6">
      <t>ミエケン</t>
    </rPh>
    <rPh sb="6" eb="7">
      <t>ナイ</t>
    </rPh>
    <rPh sb="8" eb="10">
      <t>ジュヨウ</t>
    </rPh>
    <rPh sb="10" eb="12">
      <t>ゾウカ</t>
    </rPh>
    <rPh sb="15" eb="17">
      <t>ゼンコク</t>
    </rPh>
    <rPh sb="18" eb="20">
      <t>セイサン</t>
    </rPh>
    <rPh sb="20" eb="23">
      <t>ユウハツガク</t>
    </rPh>
    <phoneticPr fontId="6"/>
  </si>
  <si>
    <t>(2)県外の需要増加による全国の生産誘発額</t>
    <rPh sb="3" eb="5">
      <t>ケンガイ</t>
    </rPh>
    <rPh sb="6" eb="8">
      <t>ジュヨウ</t>
    </rPh>
    <rPh sb="8" eb="10">
      <t>ゾウカ</t>
    </rPh>
    <rPh sb="13" eb="15">
      <t>ゼンコク</t>
    </rPh>
    <rPh sb="16" eb="18">
      <t>セイサン</t>
    </rPh>
    <rPh sb="18" eb="21">
      <t>ユウハツガク</t>
    </rPh>
    <phoneticPr fontId="6"/>
  </si>
  <si>
    <t>(3)全国の需要増加による全国の生産誘発額</t>
    <rPh sb="3" eb="5">
      <t>ゼンコク</t>
    </rPh>
    <rPh sb="6" eb="8">
      <t>ジュヨウ</t>
    </rPh>
    <rPh sb="8" eb="10">
      <t>ゾウカ</t>
    </rPh>
    <rPh sb="13" eb="15">
      <t>ゼンコク</t>
    </rPh>
    <rPh sb="16" eb="18">
      <t>セイサン</t>
    </rPh>
    <rPh sb="18" eb="21">
      <t>ユウハツガク</t>
    </rPh>
    <phoneticPr fontId="6"/>
  </si>
  <si>
    <t>Ⅲ　雇用者所得誘発額</t>
    <rPh sb="2" eb="5">
      <t>コヨウシャ</t>
    </rPh>
    <rPh sb="5" eb="7">
      <t>ショトク</t>
    </rPh>
    <rPh sb="7" eb="9">
      <t>ユウハツ</t>
    </rPh>
    <rPh sb="9" eb="10">
      <t>ガク</t>
    </rPh>
    <phoneticPr fontId="6"/>
  </si>
  <si>
    <t>１　三重県内の雇用者所得誘発額</t>
    <rPh sb="2" eb="5">
      <t>ミエケン</t>
    </rPh>
    <rPh sb="5" eb="6">
      <t>ナイ</t>
    </rPh>
    <rPh sb="7" eb="10">
      <t>コヨウシャ</t>
    </rPh>
    <rPh sb="10" eb="12">
      <t>ショトク</t>
    </rPh>
    <rPh sb="12" eb="14">
      <t>ユウハツ</t>
    </rPh>
    <rPh sb="14" eb="15">
      <t>ガク</t>
    </rPh>
    <phoneticPr fontId="6"/>
  </si>
  <si>
    <t>(1)三重県内の需要増加による三重県内の雇用者所得誘発額</t>
    <rPh sb="3" eb="6">
      <t>ミエケン</t>
    </rPh>
    <rPh sb="6" eb="7">
      <t>ナイ</t>
    </rPh>
    <rPh sb="8" eb="10">
      <t>ジュヨウ</t>
    </rPh>
    <rPh sb="10" eb="12">
      <t>ゾウカ</t>
    </rPh>
    <rPh sb="15" eb="18">
      <t>ミエケン</t>
    </rPh>
    <rPh sb="18" eb="19">
      <t>ナイ</t>
    </rPh>
    <rPh sb="20" eb="23">
      <t>コヨウシャ</t>
    </rPh>
    <rPh sb="23" eb="25">
      <t>ショトク</t>
    </rPh>
    <rPh sb="25" eb="27">
      <t>ユウハツ</t>
    </rPh>
    <rPh sb="27" eb="28">
      <t>ガク</t>
    </rPh>
    <phoneticPr fontId="6"/>
  </si>
  <si>
    <t>(2)県外の需要増加による三重県内の雇用者所得誘発額</t>
    <rPh sb="3" eb="5">
      <t>ケンガイ</t>
    </rPh>
    <rPh sb="6" eb="8">
      <t>ジュヨウ</t>
    </rPh>
    <rPh sb="8" eb="10">
      <t>ゾウカ</t>
    </rPh>
    <rPh sb="13" eb="15">
      <t>ミエ</t>
    </rPh>
    <rPh sb="15" eb="17">
      <t>ケンナイ</t>
    </rPh>
    <rPh sb="18" eb="21">
      <t>コヨウシャ</t>
    </rPh>
    <rPh sb="21" eb="23">
      <t>ショトク</t>
    </rPh>
    <rPh sb="23" eb="25">
      <t>ユウハツ</t>
    </rPh>
    <rPh sb="25" eb="26">
      <t>ガク</t>
    </rPh>
    <phoneticPr fontId="6"/>
  </si>
  <si>
    <t>(3)全国の需要増加による三重県内の雇用者所得誘発額</t>
    <rPh sb="3" eb="5">
      <t>ゼンコク</t>
    </rPh>
    <rPh sb="6" eb="8">
      <t>ジュヨウ</t>
    </rPh>
    <rPh sb="8" eb="10">
      <t>ゾウカ</t>
    </rPh>
    <rPh sb="13" eb="15">
      <t>ミエ</t>
    </rPh>
    <rPh sb="15" eb="17">
      <t>ケンナイ</t>
    </rPh>
    <rPh sb="18" eb="21">
      <t>コヨウシャ</t>
    </rPh>
    <rPh sb="21" eb="23">
      <t>ショトク</t>
    </rPh>
    <rPh sb="23" eb="25">
      <t>ユウハツ</t>
    </rPh>
    <rPh sb="25" eb="26">
      <t>ガク</t>
    </rPh>
    <phoneticPr fontId="6"/>
  </si>
  <si>
    <t>２　県外の雇用者所得誘発額</t>
    <rPh sb="2" eb="4">
      <t>ケンガイ</t>
    </rPh>
    <rPh sb="5" eb="8">
      <t>コヨウシャ</t>
    </rPh>
    <rPh sb="8" eb="10">
      <t>ショトク</t>
    </rPh>
    <rPh sb="10" eb="12">
      <t>ユウハツ</t>
    </rPh>
    <rPh sb="12" eb="13">
      <t>ガク</t>
    </rPh>
    <phoneticPr fontId="6"/>
  </si>
  <si>
    <t>(1)三重県内の需要増加による県外の雇用者所得誘発額</t>
    <rPh sb="3" eb="6">
      <t>ミエケン</t>
    </rPh>
    <rPh sb="6" eb="7">
      <t>ナイ</t>
    </rPh>
    <rPh sb="8" eb="10">
      <t>ジュヨウ</t>
    </rPh>
    <rPh sb="10" eb="12">
      <t>ゾウカ</t>
    </rPh>
    <rPh sb="15" eb="17">
      <t>ケンガイ</t>
    </rPh>
    <rPh sb="18" eb="21">
      <t>コヨウシャ</t>
    </rPh>
    <rPh sb="21" eb="23">
      <t>ショトク</t>
    </rPh>
    <rPh sb="23" eb="25">
      <t>ユウハツ</t>
    </rPh>
    <rPh sb="25" eb="26">
      <t>ガク</t>
    </rPh>
    <phoneticPr fontId="6"/>
  </si>
  <si>
    <t>(2)県外の需要増加による県外の雇用者所得誘発額</t>
    <rPh sb="3" eb="5">
      <t>ケンガイ</t>
    </rPh>
    <rPh sb="6" eb="8">
      <t>ジュヨウ</t>
    </rPh>
    <rPh sb="8" eb="10">
      <t>ゾウカ</t>
    </rPh>
    <rPh sb="13" eb="15">
      <t>ケンガイ</t>
    </rPh>
    <rPh sb="16" eb="19">
      <t>コヨウシャ</t>
    </rPh>
    <rPh sb="19" eb="21">
      <t>ショトク</t>
    </rPh>
    <rPh sb="21" eb="23">
      <t>ユウハツ</t>
    </rPh>
    <rPh sb="23" eb="24">
      <t>ガク</t>
    </rPh>
    <phoneticPr fontId="6"/>
  </si>
  <si>
    <t>(3)全国の需要増加による県外の雇用者所得誘発額</t>
    <rPh sb="3" eb="5">
      <t>ゼンコク</t>
    </rPh>
    <rPh sb="6" eb="8">
      <t>ジュヨウ</t>
    </rPh>
    <rPh sb="8" eb="10">
      <t>ゾウカ</t>
    </rPh>
    <rPh sb="13" eb="15">
      <t>ケンガイ</t>
    </rPh>
    <rPh sb="16" eb="19">
      <t>コヨウシャ</t>
    </rPh>
    <rPh sb="19" eb="21">
      <t>ショトク</t>
    </rPh>
    <rPh sb="21" eb="23">
      <t>ユウハツ</t>
    </rPh>
    <rPh sb="23" eb="24">
      <t>ガク</t>
    </rPh>
    <phoneticPr fontId="6"/>
  </si>
  <si>
    <t>３　全国の雇用者所得誘発額</t>
    <rPh sb="2" eb="4">
      <t>ゼンコク</t>
    </rPh>
    <rPh sb="5" eb="8">
      <t>コヨウシャ</t>
    </rPh>
    <rPh sb="8" eb="10">
      <t>ショトク</t>
    </rPh>
    <rPh sb="10" eb="12">
      <t>ユウハツ</t>
    </rPh>
    <rPh sb="12" eb="13">
      <t>ガク</t>
    </rPh>
    <phoneticPr fontId="6"/>
  </si>
  <si>
    <t>(1)三重県内の需要増加による全国の雇用者所得誘発額</t>
    <rPh sb="3" eb="6">
      <t>ミエケン</t>
    </rPh>
    <rPh sb="6" eb="7">
      <t>ナイ</t>
    </rPh>
    <rPh sb="8" eb="10">
      <t>ジュヨウ</t>
    </rPh>
    <rPh sb="10" eb="12">
      <t>ゾウカ</t>
    </rPh>
    <rPh sb="15" eb="17">
      <t>ゼンコク</t>
    </rPh>
    <rPh sb="18" eb="21">
      <t>コヨウシャ</t>
    </rPh>
    <rPh sb="21" eb="23">
      <t>ショトク</t>
    </rPh>
    <rPh sb="23" eb="25">
      <t>ユウハツ</t>
    </rPh>
    <rPh sb="25" eb="26">
      <t>ガク</t>
    </rPh>
    <phoneticPr fontId="6"/>
  </si>
  <si>
    <t>(2)県外の需要増加による全国の雇用者所得誘発額</t>
    <rPh sb="3" eb="5">
      <t>ケンガイ</t>
    </rPh>
    <rPh sb="6" eb="8">
      <t>ジュヨウ</t>
    </rPh>
    <rPh sb="8" eb="10">
      <t>ゾウカ</t>
    </rPh>
    <rPh sb="13" eb="15">
      <t>ゼンコク</t>
    </rPh>
    <rPh sb="16" eb="19">
      <t>コヨウシャ</t>
    </rPh>
    <rPh sb="19" eb="21">
      <t>ショトク</t>
    </rPh>
    <rPh sb="21" eb="23">
      <t>ユウハツ</t>
    </rPh>
    <rPh sb="23" eb="24">
      <t>ガク</t>
    </rPh>
    <phoneticPr fontId="6"/>
  </si>
  <si>
    <t>(3)全国の需要増加による全国の雇用者所得誘発額</t>
    <rPh sb="3" eb="5">
      <t>ゼンコク</t>
    </rPh>
    <rPh sb="6" eb="8">
      <t>ジュヨウ</t>
    </rPh>
    <rPh sb="8" eb="10">
      <t>ゾウカ</t>
    </rPh>
    <rPh sb="13" eb="15">
      <t>ゼンコク</t>
    </rPh>
    <rPh sb="16" eb="19">
      <t>コヨウシャ</t>
    </rPh>
    <rPh sb="19" eb="21">
      <t>ショトク</t>
    </rPh>
    <rPh sb="21" eb="23">
      <t>ユウハツ</t>
    </rPh>
    <rPh sb="23" eb="24">
      <t>ガク</t>
    </rPh>
    <phoneticPr fontId="6"/>
  </si>
  <si>
    <t>Ⅳ　粗付加価値誘発額</t>
    <rPh sb="2" eb="3">
      <t>ソ</t>
    </rPh>
    <rPh sb="3" eb="5">
      <t>フカ</t>
    </rPh>
    <rPh sb="5" eb="7">
      <t>カチ</t>
    </rPh>
    <rPh sb="7" eb="9">
      <t>ユウハツ</t>
    </rPh>
    <rPh sb="9" eb="10">
      <t>ガク</t>
    </rPh>
    <phoneticPr fontId="6"/>
  </si>
  <si>
    <t>１　三重県内の粗付加価値誘発額</t>
    <rPh sb="2" eb="5">
      <t>ミエケン</t>
    </rPh>
    <rPh sb="5" eb="6">
      <t>ナイ</t>
    </rPh>
    <rPh sb="7" eb="8">
      <t>ソ</t>
    </rPh>
    <rPh sb="8" eb="10">
      <t>フカ</t>
    </rPh>
    <rPh sb="10" eb="12">
      <t>カチ</t>
    </rPh>
    <rPh sb="12" eb="14">
      <t>ユウハツ</t>
    </rPh>
    <rPh sb="14" eb="15">
      <t>ガク</t>
    </rPh>
    <phoneticPr fontId="6"/>
  </si>
  <si>
    <t>(1)三重県内の需要増加による三重県内の粗付加価値誘発額</t>
    <rPh sb="3" eb="6">
      <t>ミエケン</t>
    </rPh>
    <rPh sb="6" eb="7">
      <t>ナイ</t>
    </rPh>
    <rPh sb="8" eb="10">
      <t>ジュヨウ</t>
    </rPh>
    <rPh sb="10" eb="12">
      <t>ゾウカ</t>
    </rPh>
    <rPh sb="15" eb="18">
      <t>ミエケン</t>
    </rPh>
    <rPh sb="18" eb="19">
      <t>ナイ</t>
    </rPh>
    <rPh sb="20" eb="21">
      <t>ソ</t>
    </rPh>
    <rPh sb="21" eb="23">
      <t>フカ</t>
    </rPh>
    <rPh sb="23" eb="25">
      <t>カチ</t>
    </rPh>
    <rPh sb="25" eb="27">
      <t>ユウハツ</t>
    </rPh>
    <rPh sb="27" eb="28">
      <t>ガク</t>
    </rPh>
    <phoneticPr fontId="6"/>
  </si>
  <si>
    <t>(2)県外の需要増加による三重県内の粗付加価値誘発額</t>
    <rPh sb="3" eb="5">
      <t>ケンガイ</t>
    </rPh>
    <rPh sb="6" eb="8">
      <t>ジュヨウ</t>
    </rPh>
    <rPh sb="8" eb="10">
      <t>ゾウカ</t>
    </rPh>
    <rPh sb="13" eb="15">
      <t>ミエ</t>
    </rPh>
    <rPh sb="15" eb="17">
      <t>ケンナイ</t>
    </rPh>
    <rPh sb="18" eb="19">
      <t>ソ</t>
    </rPh>
    <rPh sb="19" eb="21">
      <t>フカ</t>
    </rPh>
    <rPh sb="21" eb="23">
      <t>カチ</t>
    </rPh>
    <rPh sb="23" eb="25">
      <t>ユウハツ</t>
    </rPh>
    <rPh sb="25" eb="26">
      <t>ガク</t>
    </rPh>
    <phoneticPr fontId="6"/>
  </si>
  <si>
    <t>(3)全国の需要増加による三重県内の粗付加価値誘発額</t>
    <rPh sb="3" eb="5">
      <t>ゼンコク</t>
    </rPh>
    <rPh sb="6" eb="8">
      <t>ジュヨウ</t>
    </rPh>
    <rPh sb="8" eb="10">
      <t>ゾウカ</t>
    </rPh>
    <rPh sb="13" eb="15">
      <t>ミエ</t>
    </rPh>
    <rPh sb="15" eb="17">
      <t>ケンナイ</t>
    </rPh>
    <rPh sb="18" eb="19">
      <t>ソ</t>
    </rPh>
    <rPh sb="19" eb="21">
      <t>フカ</t>
    </rPh>
    <rPh sb="21" eb="23">
      <t>カチ</t>
    </rPh>
    <rPh sb="23" eb="25">
      <t>ユウハツ</t>
    </rPh>
    <rPh sb="25" eb="26">
      <t>ガク</t>
    </rPh>
    <phoneticPr fontId="6"/>
  </si>
  <si>
    <t>２　県外の粗付加価値誘発額</t>
    <rPh sb="2" eb="4">
      <t>ケンガイ</t>
    </rPh>
    <rPh sb="5" eb="6">
      <t>ソ</t>
    </rPh>
    <rPh sb="6" eb="8">
      <t>フカ</t>
    </rPh>
    <rPh sb="8" eb="10">
      <t>カチ</t>
    </rPh>
    <rPh sb="10" eb="12">
      <t>ユウハツ</t>
    </rPh>
    <rPh sb="12" eb="13">
      <t>ガク</t>
    </rPh>
    <phoneticPr fontId="6"/>
  </si>
  <si>
    <t>(1)三重県内の需要増加による県外の粗付加価値誘発額</t>
    <rPh sb="3" eb="6">
      <t>ミエケン</t>
    </rPh>
    <rPh sb="6" eb="7">
      <t>ナイ</t>
    </rPh>
    <rPh sb="8" eb="10">
      <t>ジュヨウ</t>
    </rPh>
    <rPh sb="10" eb="12">
      <t>ゾウカ</t>
    </rPh>
    <rPh sb="15" eb="17">
      <t>ケンガイ</t>
    </rPh>
    <phoneticPr fontId="6"/>
  </si>
  <si>
    <t>(2)県外の需要増加による県外の粗付加価値誘発額</t>
    <rPh sb="3" eb="5">
      <t>ケンガイ</t>
    </rPh>
    <rPh sb="6" eb="8">
      <t>ジュヨウ</t>
    </rPh>
    <rPh sb="8" eb="10">
      <t>ゾウカ</t>
    </rPh>
    <rPh sb="13" eb="15">
      <t>ケンガイ</t>
    </rPh>
    <phoneticPr fontId="6"/>
  </si>
  <si>
    <t>(3)全国の需要増加による県外の粗付加価値誘発額</t>
    <rPh sb="3" eb="5">
      <t>ゼンコク</t>
    </rPh>
    <rPh sb="6" eb="8">
      <t>ジュヨウ</t>
    </rPh>
    <rPh sb="8" eb="10">
      <t>ゾウカ</t>
    </rPh>
    <rPh sb="13" eb="15">
      <t>ケンガイ</t>
    </rPh>
    <phoneticPr fontId="6"/>
  </si>
  <si>
    <t>３　全国の粗付加価値誘発額</t>
    <rPh sb="2" eb="4">
      <t>ゼンコク</t>
    </rPh>
    <rPh sb="5" eb="6">
      <t>ソ</t>
    </rPh>
    <rPh sb="6" eb="8">
      <t>フカ</t>
    </rPh>
    <rPh sb="8" eb="10">
      <t>カチ</t>
    </rPh>
    <rPh sb="10" eb="12">
      <t>ユウハツ</t>
    </rPh>
    <rPh sb="12" eb="13">
      <t>ガク</t>
    </rPh>
    <phoneticPr fontId="6"/>
  </si>
  <si>
    <t>(1)三重県内の需要増加による全国の粗付加価値誘発額</t>
    <rPh sb="3" eb="6">
      <t>ミエケン</t>
    </rPh>
    <rPh sb="6" eb="7">
      <t>ナイ</t>
    </rPh>
    <rPh sb="8" eb="10">
      <t>ジュヨウ</t>
    </rPh>
    <rPh sb="10" eb="12">
      <t>ゾウカ</t>
    </rPh>
    <rPh sb="15" eb="17">
      <t>ゼンコク</t>
    </rPh>
    <phoneticPr fontId="6"/>
  </si>
  <si>
    <t>(2)県外の需要増加による全国の粗付加価値誘発額</t>
    <rPh sb="3" eb="5">
      <t>ケンガイ</t>
    </rPh>
    <rPh sb="6" eb="8">
      <t>ジュヨウ</t>
    </rPh>
    <rPh sb="8" eb="10">
      <t>ゾウカ</t>
    </rPh>
    <rPh sb="13" eb="15">
      <t>ゼンコク</t>
    </rPh>
    <phoneticPr fontId="6"/>
  </si>
  <si>
    <t>(3)全国の需要増加による全国の粗付加価値誘発額</t>
    <rPh sb="3" eb="5">
      <t>ゼンコク</t>
    </rPh>
    <rPh sb="6" eb="8">
      <t>ジュヨウ</t>
    </rPh>
    <rPh sb="8" eb="10">
      <t>ゾウカ</t>
    </rPh>
    <rPh sb="13" eb="15">
      <t>ゼンコク</t>
    </rPh>
    <phoneticPr fontId="6"/>
  </si>
  <si>
    <t>Ⅴ　雇用創出効果</t>
    <rPh sb="2" eb="4">
      <t>コヨウ</t>
    </rPh>
    <rPh sb="4" eb="6">
      <t>ソウシュツ</t>
    </rPh>
    <rPh sb="6" eb="8">
      <t>コウカ</t>
    </rPh>
    <phoneticPr fontId="6"/>
  </si>
  <si>
    <t>１　三重県内の雇用創出効果</t>
    <rPh sb="2" eb="5">
      <t>ミエケン</t>
    </rPh>
    <rPh sb="5" eb="6">
      <t>ナイ</t>
    </rPh>
    <rPh sb="7" eb="9">
      <t>コヨウ</t>
    </rPh>
    <rPh sb="9" eb="11">
      <t>ソウシュツ</t>
    </rPh>
    <rPh sb="11" eb="13">
      <t>コウカ</t>
    </rPh>
    <phoneticPr fontId="6"/>
  </si>
  <si>
    <t>(1)三重県内の需要増加による三重県内の雇用創出効果</t>
    <rPh sb="3" eb="6">
      <t>ミエケン</t>
    </rPh>
    <rPh sb="6" eb="7">
      <t>ナイ</t>
    </rPh>
    <rPh sb="8" eb="10">
      <t>ジュヨウ</t>
    </rPh>
    <rPh sb="10" eb="12">
      <t>ゾウカ</t>
    </rPh>
    <rPh sb="15" eb="18">
      <t>ミエケン</t>
    </rPh>
    <rPh sb="18" eb="19">
      <t>ナイ</t>
    </rPh>
    <rPh sb="20" eb="22">
      <t>コヨウ</t>
    </rPh>
    <rPh sb="22" eb="24">
      <t>ソウシュツ</t>
    </rPh>
    <rPh sb="24" eb="26">
      <t>コウカ</t>
    </rPh>
    <phoneticPr fontId="6"/>
  </si>
  <si>
    <t>（単位：人）</t>
    <rPh sb="1" eb="3">
      <t>タンイ</t>
    </rPh>
    <rPh sb="4" eb="5">
      <t>ニン</t>
    </rPh>
    <phoneticPr fontId="6"/>
  </si>
  <si>
    <t>(2)県外の需要増加による三重県内の雇用創出効果</t>
    <rPh sb="3" eb="5">
      <t>ケンガイ</t>
    </rPh>
    <rPh sb="6" eb="8">
      <t>ジュヨウ</t>
    </rPh>
    <rPh sb="8" eb="10">
      <t>ゾウカ</t>
    </rPh>
    <rPh sb="13" eb="15">
      <t>ミエ</t>
    </rPh>
    <rPh sb="15" eb="17">
      <t>ケンナイ</t>
    </rPh>
    <rPh sb="18" eb="20">
      <t>コヨウ</t>
    </rPh>
    <rPh sb="20" eb="22">
      <t>ソウシュツ</t>
    </rPh>
    <rPh sb="22" eb="24">
      <t>コウカ</t>
    </rPh>
    <phoneticPr fontId="6"/>
  </si>
  <si>
    <t>(3)全国の需要増加による三重県内の雇用創出効果</t>
    <rPh sb="3" eb="5">
      <t>ゼンコク</t>
    </rPh>
    <rPh sb="6" eb="8">
      <t>ジュヨウ</t>
    </rPh>
    <rPh sb="8" eb="10">
      <t>ゾウカ</t>
    </rPh>
    <rPh sb="13" eb="15">
      <t>ミエ</t>
    </rPh>
    <rPh sb="15" eb="17">
      <t>ケンナイ</t>
    </rPh>
    <rPh sb="18" eb="20">
      <t>コヨウ</t>
    </rPh>
    <rPh sb="20" eb="22">
      <t>ソウシュツ</t>
    </rPh>
    <rPh sb="22" eb="24">
      <t>コウカ</t>
    </rPh>
    <phoneticPr fontId="6"/>
  </si>
  <si>
    <t>２　県外の雇用創出効果</t>
    <rPh sb="2" eb="4">
      <t>ケンガイ</t>
    </rPh>
    <rPh sb="5" eb="7">
      <t>コヨウ</t>
    </rPh>
    <rPh sb="7" eb="9">
      <t>ソウシュツ</t>
    </rPh>
    <rPh sb="9" eb="11">
      <t>コウカ</t>
    </rPh>
    <phoneticPr fontId="6"/>
  </si>
  <si>
    <t>(1)三重県内の需要増加による県外の雇用創出効果</t>
    <rPh sb="3" eb="6">
      <t>ミエケン</t>
    </rPh>
    <rPh sb="6" eb="7">
      <t>ナイ</t>
    </rPh>
    <rPh sb="8" eb="10">
      <t>ジュヨウ</t>
    </rPh>
    <rPh sb="10" eb="12">
      <t>ゾウカ</t>
    </rPh>
    <rPh sb="15" eb="17">
      <t>ケンガイ</t>
    </rPh>
    <rPh sb="18" eb="20">
      <t>コヨウ</t>
    </rPh>
    <rPh sb="20" eb="22">
      <t>ソウシュツ</t>
    </rPh>
    <rPh sb="22" eb="24">
      <t>コウカ</t>
    </rPh>
    <phoneticPr fontId="6"/>
  </si>
  <si>
    <t>(2)県外の需要増加による県外の雇用創出効果</t>
    <rPh sb="3" eb="5">
      <t>ケンガイ</t>
    </rPh>
    <rPh sb="6" eb="8">
      <t>ジュヨウ</t>
    </rPh>
    <rPh sb="8" eb="10">
      <t>ゾウカ</t>
    </rPh>
    <rPh sb="13" eb="15">
      <t>ケンガイ</t>
    </rPh>
    <rPh sb="16" eb="18">
      <t>コヨウ</t>
    </rPh>
    <rPh sb="18" eb="20">
      <t>ソウシュツ</t>
    </rPh>
    <rPh sb="20" eb="22">
      <t>コウカ</t>
    </rPh>
    <phoneticPr fontId="6"/>
  </si>
  <si>
    <t>(3)全国の需要増加による県外の雇用創出効果</t>
    <rPh sb="3" eb="5">
      <t>ゼンコク</t>
    </rPh>
    <rPh sb="6" eb="8">
      <t>ジュヨウ</t>
    </rPh>
    <rPh sb="8" eb="10">
      <t>ゾウカ</t>
    </rPh>
    <rPh sb="13" eb="15">
      <t>ケンガイ</t>
    </rPh>
    <rPh sb="16" eb="18">
      <t>コヨウ</t>
    </rPh>
    <rPh sb="18" eb="20">
      <t>ソウシュツ</t>
    </rPh>
    <rPh sb="20" eb="22">
      <t>コウカ</t>
    </rPh>
    <phoneticPr fontId="6"/>
  </si>
  <si>
    <t>３　全国の雇用創出効果</t>
    <rPh sb="2" eb="4">
      <t>ゼンコク</t>
    </rPh>
    <rPh sb="5" eb="7">
      <t>コヨウ</t>
    </rPh>
    <rPh sb="7" eb="9">
      <t>ソウシュツ</t>
    </rPh>
    <rPh sb="9" eb="11">
      <t>コウカ</t>
    </rPh>
    <phoneticPr fontId="6"/>
  </si>
  <si>
    <t>(1)三重県内の需要増加による全国の雇用創出効果</t>
    <rPh sb="3" eb="6">
      <t>ミエケン</t>
    </rPh>
    <rPh sb="6" eb="7">
      <t>ナイ</t>
    </rPh>
    <rPh sb="8" eb="10">
      <t>ジュヨウ</t>
    </rPh>
    <rPh sb="10" eb="12">
      <t>ゾウカ</t>
    </rPh>
    <rPh sb="15" eb="17">
      <t>ゼンコク</t>
    </rPh>
    <rPh sb="18" eb="20">
      <t>コヨウ</t>
    </rPh>
    <rPh sb="20" eb="22">
      <t>ソウシュツ</t>
    </rPh>
    <rPh sb="22" eb="24">
      <t>コウカ</t>
    </rPh>
    <phoneticPr fontId="6"/>
  </si>
  <si>
    <t>(2)県外の需要増加による全国の雇用創出効果</t>
    <rPh sb="3" eb="5">
      <t>ケンガイ</t>
    </rPh>
    <rPh sb="6" eb="8">
      <t>ジュヨウ</t>
    </rPh>
    <rPh sb="8" eb="10">
      <t>ゾウカ</t>
    </rPh>
    <rPh sb="13" eb="15">
      <t>ゼンコク</t>
    </rPh>
    <rPh sb="16" eb="18">
      <t>コヨウ</t>
    </rPh>
    <rPh sb="18" eb="20">
      <t>ソウシュツ</t>
    </rPh>
    <rPh sb="20" eb="22">
      <t>コウカ</t>
    </rPh>
    <phoneticPr fontId="6"/>
  </si>
  <si>
    <t>(3)全国の需要増加による全国の雇用創出効果</t>
    <rPh sb="3" eb="5">
      <t>ゼンコク</t>
    </rPh>
    <rPh sb="6" eb="8">
      <t>ジュヨウ</t>
    </rPh>
    <rPh sb="8" eb="10">
      <t>ゾウカ</t>
    </rPh>
    <rPh sb="13" eb="15">
      <t>ゼンコク</t>
    </rPh>
    <rPh sb="16" eb="18">
      <t>コヨウ</t>
    </rPh>
    <rPh sb="18" eb="20">
      <t>ソウシュツ</t>
    </rPh>
    <rPh sb="20" eb="22">
      <t>コウカ</t>
    </rPh>
    <phoneticPr fontId="6"/>
  </si>
  <si>
    <t>県内効果（抜粋）</t>
    <rPh sb="0" eb="2">
      <t>ケンナイ</t>
    </rPh>
    <rPh sb="2" eb="4">
      <t>コウカ</t>
    </rPh>
    <rPh sb="5" eb="7">
      <t>バッスイ</t>
    </rPh>
    <phoneticPr fontId="6"/>
  </si>
  <si>
    <t>三重県内の経済波及効果と波及倍率</t>
    <rPh sb="0" eb="3">
      <t>ミエケン</t>
    </rPh>
    <rPh sb="3" eb="4">
      <t>ナイ</t>
    </rPh>
    <rPh sb="5" eb="7">
      <t>ケイザイ</t>
    </rPh>
    <rPh sb="7" eb="9">
      <t>ハキュウ</t>
    </rPh>
    <rPh sb="9" eb="11">
      <t>コウカ</t>
    </rPh>
    <rPh sb="12" eb="14">
      <t>ハキュウ</t>
    </rPh>
    <rPh sb="14" eb="16">
      <t>バイリツ</t>
    </rPh>
    <phoneticPr fontId="6"/>
  </si>
  <si>
    <t>（単位：億円、倍）　　　</t>
    <rPh sb="1" eb="3">
      <t>タンイ</t>
    </rPh>
    <rPh sb="4" eb="5">
      <t>オク</t>
    </rPh>
    <rPh sb="5" eb="6">
      <t>オクエン</t>
    </rPh>
    <rPh sb="7" eb="8">
      <t>バイ</t>
    </rPh>
    <phoneticPr fontId="6"/>
  </si>
  <si>
    <t>生産誘発額（三重県内）</t>
    <rPh sb="0" eb="2">
      <t>セイサン</t>
    </rPh>
    <rPh sb="2" eb="5">
      <t>ユウハツガク</t>
    </rPh>
    <rPh sb="6" eb="8">
      <t>ミエ</t>
    </rPh>
    <rPh sb="8" eb="10">
      <t>ケンナイ</t>
    </rPh>
    <phoneticPr fontId="6"/>
  </si>
  <si>
    <t>雇用者所得誘発額（三重県内）</t>
    <rPh sb="0" eb="3">
      <t>コヨウシャ</t>
    </rPh>
    <rPh sb="3" eb="5">
      <t>ショトク</t>
    </rPh>
    <rPh sb="5" eb="8">
      <t>ユウハツガク</t>
    </rPh>
    <rPh sb="9" eb="11">
      <t>ミエ</t>
    </rPh>
    <rPh sb="11" eb="13">
      <t>ケンナイ</t>
    </rPh>
    <phoneticPr fontId="6"/>
  </si>
  <si>
    <t>粗付加価値誘発額（三重県内）</t>
    <rPh sb="0" eb="1">
      <t>ソ</t>
    </rPh>
    <rPh sb="1" eb="3">
      <t>フカ</t>
    </rPh>
    <rPh sb="3" eb="5">
      <t>カチ</t>
    </rPh>
    <rPh sb="5" eb="8">
      <t>ユウハツガク</t>
    </rPh>
    <rPh sb="9" eb="11">
      <t>ミエ</t>
    </rPh>
    <rPh sb="11" eb="13">
      <t>ケンナイ</t>
    </rPh>
    <phoneticPr fontId="6"/>
  </si>
  <si>
    <t>雇用創出効果（三重県内）</t>
    <rPh sb="0" eb="2">
      <t>コヨウ</t>
    </rPh>
    <rPh sb="2" eb="4">
      <t>ソウシュツ</t>
    </rPh>
    <rPh sb="4" eb="6">
      <t>コウカ</t>
    </rPh>
    <rPh sb="7" eb="9">
      <t>ミエ</t>
    </rPh>
    <rPh sb="9" eb="11">
      <t>ケンナイ</t>
    </rPh>
    <phoneticPr fontId="6"/>
  </si>
  <si>
    <t>◎　推計結果の詳細</t>
    <rPh sb="2" eb="4">
      <t>スイケイ</t>
    </rPh>
    <rPh sb="4" eb="6">
      <t>ケッカ</t>
    </rPh>
    <rPh sb="7" eb="9">
      <t>ショウサイ</t>
    </rPh>
    <phoneticPr fontId="6"/>
  </si>
  <si>
    <t>Ⅰ　生産誘発額</t>
    <rPh sb="2" eb="4">
      <t>セイサン</t>
    </rPh>
    <rPh sb="4" eb="6">
      <t>ユウハツ</t>
    </rPh>
    <rPh sb="6" eb="7">
      <t>ガク</t>
    </rPh>
    <phoneticPr fontId="6"/>
  </si>
  <si>
    <t>１ 三重県内の需要増加による生産誘発額</t>
    <rPh sb="2" eb="4">
      <t>ミエ</t>
    </rPh>
    <rPh sb="4" eb="6">
      <t>ケンナイ</t>
    </rPh>
    <rPh sb="7" eb="9">
      <t>ジュヨウ</t>
    </rPh>
    <rPh sb="9" eb="11">
      <t>ゾウカ</t>
    </rPh>
    <rPh sb="14" eb="16">
      <t>セイサン</t>
    </rPh>
    <rPh sb="16" eb="19">
      <t>ユウハツガク</t>
    </rPh>
    <phoneticPr fontId="6"/>
  </si>
  <si>
    <t>(1)三重県内の需要増加による三重県内の生産誘発額</t>
    <rPh sb="3" eb="6">
      <t>ミエケン</t>
    </rPh>
    <rPh sb="6" eb="7">
      <t>ナイ</t>
    </rPh>
    <rPh sb="8" eb="10">
      <t>ジュヨウ</t>
    </rPh>
    <rPh sb="10" eb="12">
      <t>ゾウカ</t>
    </rPh>
    <rPh sb="15" eb="17">
      <t>ミエ</t>
    </rPh>
    <rPh sb="17" eb="19">
      <t>ケンナイ</t>
    </rPh>
    <rPh sb="20" eb="22">
      <t>セイサン</t>
    </rPh>
    <rPh sb="22" eb="25">
      <t>ユウハツガク</t>
    </rPh>
    <phoneticPr fontId="6"/>
  </si>
  <si>
    <t>(2)三重県内の需要増加による県外の生産誘発額</t>
    <rPh sb="3" eb="5">
      <t>ミエ</t>
    </rPh>
    <rPh sb="5" eb="6">
      <t>ケン</t>
    </rPh>
    <rPh sb="6" eb="7">
      <t>ナイ</t>
    </rPh>
    <rPh sb="8" eb="10">
      <t>ジュヨウ</t>
    </rPh>
    <rPh sb="10" eb="12">
      <t>ゾウカ</t>
    </rPh>
    <rPh sb="15" eb="17">
      <t>ケンガイ</t>
    </rPh>
    <rPh sb="18" eb="20">
      <t>セイサン</t>
    </rPh>
    <rPh sb="20" eb="23">
      <t>ユウハツガク</t>
    </rPh>
    <phoneticPr fontId="6"/>
  </si>
  <si>
    <t>(3)三重県内の需要増加による全国の生産誘発額</t>
    <rPh sb="3" eb="6">
      <t>ミエケン</t>
    </rPh>
    <rPh sb="6" eb="7">
      <t>ナイ</t>
    </rPh>
    <rPh sb="8" eb="10">
      <t>ジュヨウ</t>
    </rPh>
    <rPh sb="10" eb="12">
      <t>ゾウカ</t>
    </rPh>
    <rPh sb="15" eb="17">
      <t>ゼンコク</t>
    </rPh>
    <rPh sb="18" eb="20">
      <t>セイサン</t>
    </rPh>
    <rPh sb="20" eb="23">
      <t>ユウハツガク</t>
    </rPh>
    <phoneticPr fontId="6"/>
  </si>
  <si>
    <t>２　県外の需要増加による生産誘発額</t>
    <rPh sb="2" eb="4">
      <t>ケンガイ</t>
    </rPh>
    <rPh sb="5" eb="7">
      <t>ジュヨウ</t>
    </rPh>
    <rPh sb="7" eb="9">
      <t>ゾウカ</t>
    </rPh>
    <rPh sb="12" eb="14">
      <t>セイサン</t>
    </rPh>
    <rPh sb="14" eb="16">
      <t>ユウハツ</t>
    </rPh>
    <rPh sb="16" eb="17">
      <t>ガク</t>
    </rPh>
    <phoneticPr fontId="6"/>
  </si>
  <si>
    <t>(1)県外の需要増加による三重県内の生産誘発額</t>
    <rPh sb="3" eb="5">
      <t>ケンガイ</t>
    </rPh>
    <rPh sb="6" eb="8">
      <t>ジュヨウ</t>
    </rPh>
    <rPh sb="8" eb="10">
      <t>ゾウカ</t>
    </rPh>
    <rPh sb="13" eb="15">
      <t>ミエ</t>
    </rPh>
    <rPh sb="15" eb="17">
      <t>ケンナイ</t>
    </rPh>
    <rPh sb="18" eb="20">
      <t>セイサン</t>
    </rPh>
    <rPh sb="20" eb="23">
      <t>ユウハツガク</t>
    </rPh>
    <phoneticPr fontId="6"/>
  </si>
  <si>
    <t>(3)県外の需要増加による全国の生産誘発額</t>
    <rPh sb="3" eb="5">
      <t>ケンガイ</t>
    </rPh>
    <rPh sb="6" eb="8">
      <t>ジュヨウ</t>
    </rPh>
    <rPh sb="8" eb="10">
      <t>ゾウカ</t>
    </rPh>
    <rPh sb="13" eb="15">
      <t>ゼンコク</t>
    </rPh>
    <rPh sb="16" eb="18">
      <t>セイサン</t>
    </rPh>
    <rPh sb="18" eb="21">
      <t>ユウハツガク</t>
    </rPh>
    <phoneticPr fontId="6"/>
  </si>
  <si>
    <t>３　全国の需要増加による生産誘発額</t>
    <rPh sb="2" eb="4">
      <t>ゼンコク</t>
    </rPh>
    <rPh sb="5" eb="7">
      <t>ジュヨウ</t>
    </rPh>
    <rPh sb="7" eb="9">
      <t>ゾウカ</t>
    </rPh>
    <rPh sb="12" eb="14">
      <t>セイサン</t>
    </rPh>
    <rPh sb="14" eb="16">
      <t>ユウハツ</t>
    </rPh>
    <rPh sb="16" eb="17">
      <t>ガク</t>
    </rPh>
    <phoneticPr fontId="6"/>
  </si>
  <si>
    <t>(1)全国の需要増加による三重県内の生産誘発額</t>
    <rPh sb="3" eb="5">
      <t>ゼンコク</t>
    </rPh>
    <rPh sb="6" eb="8">
      <t>ジュヨウ</t>
    </rPh>
    <rPh sb="8" eb="10">
      <t>ゾウカ</t>
    </rPh>
    <rPh sb="13" eb="15">
      <t>ミエ</t>
    </rPh>
    <rPh sb="15" eb="17">
      <t>ケンナイ</t>
    </rPh>
    <rPh sb="18" eb="20">
      <t>セイサン</t>
    </rPh>
    <rPh sb="20" eb="23">
      <t>ユウハツガク</t>
    </rPh>
    <phoneticPr fontId="6"/>
  </si>
  <si>
    <t>(2)全国の需要増加による県外の生産誘発額</t>
    <rPh sb="3" eb="5">
      <t>ゼンコク</t>
    </rPh>
    <rPh sb="6" eb="8">
      <t>ジュヨウ</t>
    </rPh>
    <rPh sb="8" eb="10">
      <t>ゾウカ</t>
    </rPh>
    <rPh sb="13" eb="15">
      <t>ケンガイ</t>
    </rPh>
    <rPh sb="16" eb="18">
      <t>セイサン</t>
    </rPh>
    <rPh sb="18" eb="21">
      <t>ユウハツガク</t>
    </rPh>
    <phoneticPr fontId="6"/>
  </si>
  <si>
    <t>Ⅱ　雇用者所得誘発額</t>
    <rPh sb="2" eb="5">
      <t>コヨウシャ</t>
    </rPh>
    <rPh sb="5" eb="7">
      <t>ショトク</t>
    </rPh>
    <rPh sb="7" eb="9">
      <t>ユウハツ</t>
    </rPh>
    <rPh sb="9" eb="10">
      <t>ガク</t>
    </rPh>
    <phoneticPr fontId="6"/>
  </si>
  <si>
    <t>１　三重県内の需要増加による雇用者所得誘発額</t>
    <rPh sb="2" eb="5">
      <t>ミエケン</t>
    </rPh>
    <rPh sb="5" eb="6">
      <t>ナイ</t>
    </rPh>
    <rPh sb="7" eb="9">
      <t>ジュヨウ</t>
    </rPh>
    <rPh sb="9" eb="11">
      <t>ゾウカ</t>
    </rPh>
    <rPh sb="14" eb="17">
      <t>コヨウシャ</t>
    </rPh>
    <rPh sb="17" eb="19">
      <t>ショトク</t>
    </rPh>
    <rPh sb="19" eb="21">
      <t>ユウハツ</t>
    </rPh>
    <rPh sb="21" eb="22">
      <t>ガク</t>
    </rPh>
    <phoneticPr fontId="6"/>
  </si>
  <si>
    <t>(1)三重県内の需要増加による三重県内の雇用者所得誘発額</t>
    <rPh sb="3" eb="6">
      <t>ミエケン</t>
    </rPh>
    <rPh sb="6" eb="7">
      <t>ナイ</t>
    </rPh>
    <rPh sb="8" eb="10">
      <t>ジュヨウ</t>
    </rPh>
    <rPh sb="10" eb="12">
      <t>ゾウカ</t>
    </rPh>
    <rPh sb="15" eb="18">
      <t>ミエケン</t>
    </rPh>
    <rPh sb="18" eb="19">
      <t>ナイ</t>
    </rPh>
    <rPh sb="20" eb="22">
      <t>コヨウ</t>
    </rPh>
    <rPh sb="22" eb="23">
      <t>シャ</t>
    </rPh>
    <rPh sb="23" eb="25">
      <t>ショトク</t>
    </rPh>
    <rPh sb="25" eb="27">
      <t>ユウハツ</t>
    </rPh>
    <rPh sb="27" eb="28">
      <t>ガク</t>
    </rPh>
    <phoneticPr fontId="6"/>
  </si>
  <si>
    <t>①三重県内の需要増加による三重県内の生産誘発額</t>
    <rPh sb="1" eb="4">
      <t>ミエケン</t>
    </rPh>
    <rPh sb="4" eb="5">
      <t>ナイ</t>
    </rPh>
    <rPh sb="6" eb="8">
      <t>ジュヨウ</t>
    </rPh>
    <rPh sb="8" eb="10">
      <t>ゾウカ</t>
    </rPh>
    <rPh sb="13" eb="16">
      <t>ミエケン</t>
    </rPh>
    <rPh sb="16" eb="17">
      <t>ナイ</t>
    </rPh>
    <rPh sb="18" eb="20">
      <t>セイサン</t>
    </rPh>
    <rPh sb="20" eb="23">
      <t>ユウハツガク</t>
    </rPh>
    <phoneticPr fontId="6"/>
  </si>
  <si>
    <t>②雇用者所得率（三重県）</t>
    <rPh sb="1" eb="4">
      <t>コヨウシャ</t>
    </rPh>
    <rPh sb="4" eb="6">
      <t>ショトク</t>
    </rPh>
    <rPh sb="6" eb="7">
      <t>リツ</t>
    </rPh>
    <rPh sb="8" eb="11">
      <t>ミエケン</t>
    </rPh>
    <phoneticPr fontId="6"/>
  </si>
  <si>
    <t>雇用者所得率</t>
    <rPh sb="0" eb="3">
      <t>コヨウシャ</t>
    </rPh>
    <rPh sb="3" eb="5">
      <t>ショトク</t>
    </rPh>
    <rPh sb="5" eb="6">
      <t>リツ</t>
    </rPh>
    <phoneticPr fontId="6"/>
  </si>
  <si>
    <t>③三重県内の需要増加による三重県内の雇用者所得誘発額</t>
    <rPh sb="1" eb="4">
      <t>ミエケン</t>
    </rPh>
    <rPh sb="4" eb="5">
      <t>ナイ</t>
    </rPh>
    <rPh sb="6" eb="8">
      <t>ジュヨウ</t>
    </rPh>
    <rPh sb="8" eb="10">
      <t>ゾウカ</t>
    </rPh>
    <rPh sb="13" eb="17">
      <t>ミエケンアイ</t>
    </rPh>
    <rPh sb="18" eb="21">
      <t>コヨウシャ</t>
    </rPh>
    <rPh sb="21" eb="23">
      <t>ショトク</t>
    </rPh>
    <rPh sb="23" eb="26">
      <t>ユウハツガク</t>
    </rPh>
    <phoneticPr fontId="6"/>
  </si>
  <si>
    <t>(2)　三重県内の需要増加による県外の雇用者所得誘発額</t>
    <rPh sb="4" eb="6">
      <t>ミエ</t>
    </rPh>
    <rPh sb="6" eb="8">
      <t>ケンナイ</t>
    </rPh>
    <rPh sb="9" eb="11">
      <t>ジュヨウ</t>
    </rPh>
    <rPh sb="11" eb="13">
      <t>ゾウカ</t>
    </rPh>
    <rPh sb="16" eb="18">
      <t>ケンガイ</t>
    </rPh>
    <rPh sb="19" eb="22">
      <t>コヨウシャ</t>
    </rPh>
    <rPh sb="22" eb="24">
      <t>ショトク</t>
    </rPh>
    <rPh sb="24" eb="27">
      <t>ユウハツガク</t>
    </rPh>
    <phoneticPr fontId="6"/>
  </si>
  <si>
    <t>①三重県内の需要増加による県外の生産誘発額</t>
    <rPh sb="1" eb="3">
      <t>ミエ</t>
    </rPh>
    <rPh sb="3" eb="4">
      <t>ケン</t>
    </rPh>
    <rPh sb="4" eb="5">
      <t>ナイ</t>
    </rPh>
    <rPh sb="6" eb="8">
      <t>ジュヨウ</t>
    </rPh>
    <rPh sb="8" eb="10">
      <t>ゾウカ</t>
    </rPh>
    <rPh sb="13" eb="15">
      <t>ケンガイ</t>
    </rPh>
    <rPh sb="16" eb="18">
      <t>セイサン</t>
    </rPh>
    <rPh sb="18" eb="21">
      <t>ユウハツガク</t>
    </rPh>
    <phoneticPr fontId="6"/>
  </si>
  <si>
    <t>②雇用者所得率（県外）</t>
    <rPh sb="1" eb="4">
      <t>コヨウシャ</t>
    </rPh>
    <rPh sb="4" eb="6">
      <t>ショトク</t>
    </rPh>
    <rPh sb="6" eb="7">
      <t>リツ</t>
    </rPh>
    <rPh sb="8" eb="10">
      <t>ケンガイ</t>
    </rPh>
    <phoneticPr fontId="6"/>
  </si>
  <si>
    <t>鉱業</t>
  </si>
  <si>
    <t>建設</t>
  </si>
  <si>
    <t>商業</t>
  </si>
  <si>
    <t>不動産</t>
  </si>
  <si>
    <t>公務</t>
  </si>
  <si>
    <t>分類不明</t>
  </si>
  <si>
    <t>③三重県内の需要増加による県外の雇用者所得誘発額</t>
    <rPh sb="1" eb="3">
      <t>ミエ</t>
    </rPh>
    <rPh sb="3" eb="5">
      <t>ケンナイ</t>
    </rPh>
    <rPh sb="6" eb="8">
      <t>ジュヨウ</t>
    </rPh>
    <rPh sb="8" eb="10">
      <t>ゾウカ</t>
    </rPh>
    <rPh sb="13" eb="15">
      <t>ケンガイ</t>
    </rPh>
    <rPh sb="16" eb="19">
      <t>コヨウシャ</t>
    </rPh>
    <rPh sb="19" eb="21">
      <t>ショトク</t>
    </rPh>
    <rPh sb="21" eb="24">
      <t>ユウハツガク</t>
    </rPh>
    <phoneticPr fontId="6"/>
  </si>
  <si>
    <t>(3)三重県内の需要増加による全国の雇用者所得誘発額</t>
    <rPh sb="3" eb="5">
      <t>ミエ</t>
    </rPh>
    <rPh sb="5" eb="7">
      <t>ケンナイ</t>
    </rPh>
    <rPh sb="8" eb="10">
      <t>ジュヨウ</t>
    </rPh>
    <rPh sb="10" eb="12">
      <t>ゾウカ</t>
    </rPh>
    <rPh sb="15" eb="17">
      <t>ゼンコク</t>
    </rPh>
    <rPh sb="18" eb="21">
      <t>コヨウシャ</t>
    </rPh>
    <rPh sb="21" eb="23">
      <t>ショトク</t>
    </rPh>
    <rPh sb="23" eb="26">
      <t>ユウハツガク</t>
    </rPh>
    <phoneticPr fontId="6"/>
  </si>
  <si>
    <t>三重県内の需要増加による全国の雇用者所得誘発額</t>
    <rPh sb="0" eb="2">
      <t>ミエ</t>
    </rPh>
    <rPh sb="2" eb="4">
      <t>ケンナイ</t>
    </rPh>
    <rPh sb="5" eb="7">
      <t>ジュヨウ</t>
    </rPh>
    <rPh sb="7" eb="9">
      <t>ゾウカ</t>
    </rPh>
    <rPh sb="12" eb="14">
      <t>ゼンコク</t>
    </rPh>
    <rPh sb="15" eb="18">
      <t>コヨウシャ</t>
    </rPh>
    <rPh sb="18" eb="20">
      <t>ショトク</t>
    </rPh>
    <rPh sb="20" eb="23">
      <t>ユウハツガク</t>
    </rPh>
    <phoneticPr fontId="6"/>
  </si>
  <si>
    <t>２　県外の需要増加による三重県内の雇用者所得誘発額</t>
    <rPh sb="2" eb="4">
      <t>ケンガイ</t>
    </rPh>
    <rPh sb="5" eb="7">
      <t>ジュヨウ</t>
    </rPh>
    <rPh sb="7" eb="9">
      <t>ゾウカ</t>
    </rPh>
    <rPh sb="12" eb="14">
      <t>ミエ</t>
    </rPh>
    <rPh sb="14" eb="16">
      <t>ケンナイ</t>
    </rPh>
    <rPh sb="17" eb="20">
      <t>コヨウシャ</t>
    </rPh>
    <rPh sb="20" eb="22">
      <t>ショトク</t>
    </rPh>
    <rPh sb="22" eb="25">
      <t>ユウハツガク</t>
    </rPh>
    <phoneticPr fontId="6"/>
  </si>
  <si>
    <t>(1)県外の需要増加による三重県内の雇用者所得誘発額</t>
    <rPh sb="3" eb="5">
      <t>ケンガイ</t>
    </rPh>
    <rPh sb="6" eb="8">
      <t>ジュヨウ</t>
    </rPh>
    <rPh sb="8" eb="10">
      <t>ゾウカ</t>
    </rPh>
    <rPh sb="13" eb="16">
      <t>ミエケン</t>
    </rPh>
    <rPh sb="16" eb="17">
      <t>ナイ</t>
    </rPh>
    <rPh sb="18" eb="21">
      <t>コヨウシャ</t>
    </rPh>
    <rPh sb="21" eb="23">
      <t>ショトク</t>
    </rPh>
    <rPh sb="23" eb="25">
      <t>ユウハツ</t>
    </rPh>
    <rPh sb="25" eb="26">
      <t>ガク</t>
    </rPh>
    <phoneticPr fontId="6"/>
  </si>
  <si>
    <t>①県外の需要増加による三重県内の生産誘発額</t>
    <rPh sb="1" eb="3">
      <t>ケンガイ</t>
    </rPh>
    <rPh sb="4" eb="6">
      <t>ジュヨウ</t>
    </rPh>
    <rPh sb="6" eb="8">
      <t>ゾウカ</t>
    </rPh>
    <rPh sb="11" eb="13">
      <t>ミエ</t>
    </rPh>
    <rPh sb="13" eb="15">
      <t>ケンナイ</t>
    </rPh>
    <rPh sb="16" eb="18">
      <t>セイサン</t>
    </rPh>
    <rPh sb="18" eb="20">
      <t>ユウハツ</t>
    </rPh>
    <rPh sb="20" eb="21">
      <t>ガク</t>
    </rPh>
    <phoneticPr fontId="6"/>
  </si>
  <si>
    <t>③県外の需要増加による三重県内の雇用者所得誘発額</t>
    <rPh sb="1" eb="3">
      <t>ケンガイ</t>
    </rPh>
    <rPh sb="4" eb="6">
      <t>ジュヨウ</t>
    </rPh>
    <rPh sb="6" eb="8">
      <t>ゾウカ</t>
    </rPh>
    <rPh sb="11" eb="13">
      <t>ミエ</t>
    </rPh>
    <rPh sb="13" eb="15">
      <t>ケンナイ</t>
    </rPh>
    <rPh sb="16" eb="19">
      <t>コヨウシャ</t>
    </rPh>
    <rPh sb="19" eb="21">
      <t>ショトク</t>
    </rPh>
    <rPh sb="21" eb="24">
      <t>ユウハツガク</t>
    </rPh>
    <phoneticPr fontId="6"/>
  </si>
  <si>
    <t>(2)県外の需要増加による県外の雇用者所得誘発額</t>
    <rPh sb="3" eb="5">
      <t>ケンガイ</t>
    </rPh>
    <rPh sb="6" eb="8">
      <t>ジュヨウ</t>
    </rPh>
    <rPh sb="8" eb="10">
      <t>ゾウカ</t>
    </rPh>
    <rPh sb="13" eb="15">
      <t>ケンガイ</t>
    </rPh>
    <rPh sb="16" eb="19">
      <t>コヨウシャ</t>
    </rPh>
    <rPh sb="19" eb="21">
      <t>ショトク</t>
    </rPh>
    <rPh sb="21" eb="24">
      <t>ユウハツガク</t>
    </rPh>
    <phoneticPr fontId="6"/>
  </si>
  <si>
    <t>①県外の需要増加による県外の生産誘発額</t>
    <rPh sb="1" eb="3">
      <t>ケンガイ</t>
    </rPh>
    <rPh sb="4" eb="6">
      <t>ジュヨウ</t>
    </rPh>
    <rPh sb="6" eb="8">
      <t>ゾウカ</t>
    </rPh>
    <rPh sb="11" eb="13">
      <t>ケンガイ</t>
    </rPh>
    <rPh sb="14" eb="16">
      <t>セイサン</t>
    </rPh>
    <rPh sb="16" eb="18">
      <t>ユウハツ</t>
    </rPh>
    <rPh sb="18" eb="19">
      <t>ガク</t>
    </rPh>
    <phoneticPr fontId="6"/>
  </si>
  <si>
    <t>③県外の需要増加による県外の雇用者所得誘発額</t>
    <rPh sb="1" eb="3">
      <t>ケンガイ</t>
    </rPh>
    <rPh sb="4" eb="6">
      <t>ジュヨウ</t>
    </rPh>
    <rPh sb="6" eb="8">
      <t>ゾウカ</t>
    </rPh>
    <rPh sb="11" eb="13">
      <t>ケンガイ</t>
    </rPh>
    <rPh sb="14" eb="17">
      <t>コヨウシャ</t>
    </rPh>
    <rPh sb="17" eb="19">
      <t>ショトク</t>
    </rPh>
    <rPh sb="19" eb="22">
      <t>ユウハツガク</t>
    </rPh>
    <phoneticPr fontId="6"/>
  </si>
  <si>
    <t>(3)県外の需要増加による全国の雇用者所得誘発額</t>
    <rPh sb="3" eb="5">
      <t>ケンガイ</t>
    </rPh>
    <rPh sb="6" eb="8">
      <t>ジュヨウ</t>
    </rPh>
    <rPh sb="8" eb="10">
      <t>ゾウカ</t>
    </rPh>
    <rPh sb="13" eb="15">
      <t>ゼンコク</t>
    </rPh>
    <rPh sb="16" eb="19">
      <t>コヨウシャ</t>
    </rPh>
    <rPh sb="19" eb="21">
      <t>ショトク</t>
    </rPh>
    <rPh sb="21" eb="23">
      <t>ユウハツ</t>
    </rPh>
    <rPh sb="23" eb="24">
      <t>ガク</t>
    </rPh>
    <phoneticPr fontId="6"/>
  </si>
  <si>
    <t>県外の需要増加による全国の雇用者所得誘発額</t>
    <rPh sb="0" eb="2">
      <t>ケンガイ</t>
    </rPh>
    <rPh sb="3" eb="5">
      <t>ジュヨウ</t>
    </rPh>
    <rPh sb="5" eb="7">
      <t>ゾウカ</t>
    </rPh>
    <rPh sb="10" eb="12">
      <t>ゼンコク</t>
    </rPh>
    <rPh sb="13" eb="16">
      <t>コヨウシャ</t>
    </rPh>
    <rPh sb="16" eb="18">
      <t>ショトク</t>
    </rPh>
    <rPh sb="18" eb="20">
      <t>ユウハツ</t>
    </rPh>
    <rPh sb="20" eb="21">
      <t>ガク</t>
    </rPh>
    <phoneticPr fontId="6"/>
  </si>
  <si>
    <t>３　全国の需要増加による雇用者所得誘発額</t>
    <rPh sb="2" eb="4">
      <t>ゼンコク</t>
    </rPh>
    <rPh sb="5" eb="7">
      <t>ジュヨウ</t>
    </rPh>
    <rPh sb="7" eb="9">
      <t>ゾウカ</t>
    </rPh>
    <rPh sb="12" eb="15">
      <t>コヨウシャ</t>
    </rPh>
    <rPh sb="15" eb="17">
      <t>ショトク</t>
    </rPh>
    <rPh sb="17" eb="20">
      <t>ユウハツガク</t>
    </rPh>
    <phoneticPr fontId="6"/>
  </si>
  <si>
    <t>(1)全国の需要増加による三重県内の雇用者所得誘発額</t>
    <rPh sb="3" eb="5">
      <t>ゼンコク</t>
    </rPh>
    <rPh sb="6" eb="8">
      <t>ジュヨウ</t>
    </rPh>
    <rPh sb="8" eb="10">
      <t>ゾウカ</t>
    </rPh>
    <rPh sb="13" eb="15">
      <t>ミエ</t>
    </rPh>
    <rPh sb="15" eb="17">
      <t>ケンナイ</t>
    </rPh>
    <rPh sb="18" eb="21">
      <t>コヨウシャ</t>
    </rPh>
    <rPh sb="21" eb="23">
      <t>ショトク</t>
    </rPh>
    <rPh sb="23" eb="26">
      <t>ユウハツガク</t>
    </rPh>
    <phoneticPr fontId="6"/>
  </si>
  <si>
    <t>(2)全国の需要増加による県外の雇用者所得誘発額</t>
    <rPh sb="3" eb="5">
      <t>ゼンコク</t>
    </rPh>
    <rPh sb="6" eb="8">
      <t>ジュヨウ</t>
    </rPh>
    <rPh sb="8" eb="10">
      <t>ゾウカ</t>
    </rPh>
    <rPh sb="13" eb="15">
      <t>ケンガイ</t>
    </rPh>
    <rPh sb="16" eb="19">
      <t>コヨウシャ</t>
    </rPh>
    <rPh sb="19" eb="21">
      <t>ショトク</t>
    </rPh>
    <rPh sb="21" eb="24">
      <t>ユウハツガク</t>
    </rPh>
    <phoneticPr fontId="6"/>
  </si>
  <si>
    <t>(3)全国の需要増加による全国の雇用者所得誘発額</t>
    <rPh sb="3" eb="5">
      <t>ゼンコク</t>
    </rPh>
    <rPh sb="6" eb="8">
      <t>ジュヨウ</t>
    </rPh>
    <rPh sb="8" eb="10">
      <t>ゾウカ</t>
    </rPh>
    <rPh sb="13" eb="15">
      <t>ゼンコク</t>
    </rPh>
    <rPh sb="16" eb="19">
      <t>コヨウシャ</t>
    </rPh>
    <rPh sb="19" eb="21">
      <t>ショトク</t>
    </rPh>
    <rPh sb="21" eb="24">
      <t>ユウハツガク</t>
    </rPh>
    <phoneticPr fontId="6"/>
  </si>
  <si>
    <t>Ⅲ　粗付加価値誘発額</t>
    <rPh sb="2" eb="3">
      <t>ソ</t>
    </rPh>
    <rPh sb="3" eb="5">
      <t>フカ</t>
    </rPh>
    <rPh sb="5" eb="7">
      <t>カチ</t>
    </rPh>
    <rPh sb="7" eb="9">
      <t>ユウハツ</t>
    </rPh>
    <rPh sb="9" eb="10">
      <t>ガク</t>
    </rPh>
    <phoneticPr fontId="6"/>
  </si>
  <si>
    <t>１　三重県内の需要増加による粗付加価値誘発額</t>
    <rPh sb="2" eb="4">
      <t>ミエ</t>
    </rPh>
    <rPh sb="4" eb="6">
      <t>ケンナイ</t>
    </rPh>
    <rPh sb="7" eb="9">
      <t>ジュヨウ</t>
    </rPh>
    <rPh sb="9" eb="11">
      <t>ゾウカ</t>
    </rPh>
    <rPh sb="14" eb="17">
      <t>ソフカ</t>
    </rPh>
    <rPh sb="17" eb="19">
      <t>カチ</t>
    </rPh>
    <rPh sb="19" eb="22">
      <t>ユウハツガク</t>
    </rPh>
    <phoneticPr fontId="6"/>
  </si>
  <si>
    <t>①三重県内の需要増加による三重県内の生産誘発額</t>
    <rPh sb="1" eb="4">
      <t>ミエケン</t>
    </rPh>
    <rPh sb="4" eb="5">
      <t>ナイ</t>
    </rPh>
    <rPh sb="6" eb="8">
      <t>ジュヨウ</t>
    </rPh>
    <rPh sb="8" eb="10">
      <t>ゾウカ</t>
    </rPh>
    <rPh sb="13" eb="16">
      <t>ミエケン</t>
    </rPh>
    <rPh sb="16" eb="17">
      <t>ナイ</t>
    </rPh>
    <rPh sb="18" eb="20">
      <t>セイサン</t>
    </rPh>
    <rPh sb="20" eb="22">
      <t>ユウハツ</t>
    </rPh>
    <rPh sb="22" eb="23">
      <t>ガク</t>
    </rPh>
    <phoneticPr fontId="6"/>
  </si>
  <si>
    <t>②粗付加価値率（三重県）</t>
    <rPh sb="1" eb="2">
      <t>ソ</t>
    </rPh>
    <rPh sb="2" eb="4">
      <t>フカ</t>
    </rPh>
    <rPh sb="4" eb="6">
      <t>カチ</t>
    </rPh>
    <rPh sb="6" eb="7">
      <t>リツ</t>
    </rPh>
    <rPh sb="8" eb="11">
      <t>ミエケン</t>
    </rPh>
    <phoneticPr fontId="6"/>
  </si>
  <si>
    <t>粗付加価値率</t>
    <rPh sb="0" eb="1">
      <t>ソ</t>
    </rPh>
    <rPh sb="1" eb="3">
      <t>フカ</t>
    </rPh>
    <rPh sb="3" eb="5">
      <t>カチ</t>
    </rPh>
    <rPh sb="5" eb="6">
      <t>リツ</t>
    </rPh>
    <phoneticPr fontId="6"/>
  </si>
  <si>
    <t>③三重県の需要増加による三重県内の粗付加価値誘発額</t>
    <rPh sb="1" eb="4">
      <t>ミエケン</t>
    </rPh>
    <rPh sb="5" eb="7">
      <t>ジュヨウ</t>
    </rPh>
    <rPh sb="7" eb="9">
      <t>ゾウカ</t>
    </rPh>
    <rPh sb="12" eb="14">
      <t>ミエ</t>
    </rPh>
    <rPh sb="14" eb="16">
      <t>ケンナイ</t>
    </rPh>
    <rPh sb="17" eb="18">
      <t>ソ</t>
    </rPh>
    <rPh sb="18" eb="20">
      <t>フカ</t>
    </rPh>
    <rPh sb="20" eb="22">
      <t>カチ</t>
    </rPh>
    <rPh sb="22" eb="24">
      <t>ユウハツ</t>
    </rPh>
    <rPh sb="24" eb="25">
      <t>ガク</t>
    </rPh>
    <phoneticPr fontId="6"/>
  </si>
  <si>
    <t>(2)三重県内の需要増加による県外の粗付加価値誘発額</t>
    <rPh sb="3" eb="5">
      <t>ミエ</t>
    </rPh>
    <rPh sb="5" eb="7">
      <t>ケンナイ</t>
    </rPh>
    <rPh sb="8" eb="10">
      <t>ジュヨウ</t>
    </rPh>
    <rPh sb="10" eb="12">
      <t>ゾウカ</t>
    </rPh>
    <rPh sb="15" eb="17">
      <t>ケンガイ</t>
    </rPh>
    <rPh sb="18" eb="21">
      <t>ソフカ</t>
    </rPh>
    <rPh sb="21" eb="23">
      <t>カチ</t>
    </rPh>
    <rPh sb="23" eb="26">
      <t>ユウハツガク</t>
    </rPh>
    <phoneticPr fontId="6"/>
  </si>
  <si>
    <t>①三重県内の需要増加による県外の生産誘発額</t>
    <rPh sb="1" eb="3">
      <t>ミエ</t>
    </rPh>
    <rPh sb="3" eb="4">
      <t>ケン</t>
    </rPh>
    <rPh sb="4" eb="5">
      <t>ナイ</t>
    </rPh>
    <rPh sb="6" eb="8">
      <t>ジュヨウ</t>
    </rPh>
    <rPh sb="8" eb="10">
      <t>ゾウカ</t>
    </rPh>
    <rPh sb="13" eb="15">
      <t>ケンガイ</t>
    </rPh>
    <rPh sb="16" eb="18">
      <t>セイサン</t>
    </rPh>
    <rPh sb="18" eb="20">
      <t>ユウハツ</t>
    </rPh>
    <rPh sb="20" eb="21">
      <t>ガク</t>
    </rPh>
    <phoneticPr fontId="6"/>
  </si>
  <si>
    <t>②粗付加価値率（県外）</t>
    <rPh sb="1" eb="2">
      <t>ソ</t>
    </rPh>
    <rPh sb="2" eb="4">
      <t>フカ</t>
    </rPh>
    <rPh sb="4" eb="6">
      <t>カチ</t>
    </rPh>
    <rPh sb="6" eb="7">
      <t>リツ</t>
    </rPh>
    <rPh sb="8" eb="10">
      <t>ケンガイ</t>
    </rPh>
    <phoneticPr fontId="6"/>
  </si>
  <si>
    <t>③三重県内の需要増加による県外の粗付加価値誘発額</t>
    <rPh sb="1" eb="3">
      <t>ミエ</t>
    </rPh>
    <rPh sb="3" eb="5">
      <t>ケンナイ</t>
    </rPh>
    <rPh sb="6" eb="8">
      <t>ジュヨウ</t>
    </rPh>
    <rPh sb="8" eb="10">
      <t>ゾウカ</t>
    </rPh>
    <rPh sb="13" eb="15">
      <t>ケンガイ</t>
    </rPh>
    <rPh sb="16" eb="17">
      <t>ソ</t>
    </rPh>
    <rPh sb="17" eb="19">
      <t>フカ</t>
    </rPh>
    <rPh sb="19" eb="21">
      <t>カチ</t>
    </rPh>
    <rPh sb="21" eb="23">
      <t>ユウハツ</t>
    </rPh>
    <rPh sb="23" eb="24">
      <t>ガク</t>
    </rPh>
    <phoneticPr fontId="6"/>
  </si>
  <si>
    <t>(3)三重県内の需要増加による全国の粗付加価値誘発額</t>
    <rPh sb="3" eb="5">
      <t>ミエ</t>
    </rPh>
    <rPh sb="5" eb="7">
      <t>ケンナイ</t>
    </rPh>
    <rPh sb="8" eb="10">
      <t>ジュヨウ</t>
    </rPh>
    <rPh sb="10" eb="12">
      <t>ゾウカ</t>
    </rPh>
    <rPh sb="15" eb="17">
      <t>ゼンコク</t>
    </rPh>
    <rPh sb="18" eb="19">
      <t>ソ</t>
    </rPh>
    <rPh sb="19" eb="21">
      <t>フカ</t>
    </rPh>
    <rPh sb="21" eb="23">
      <t>カチ</t>
    </rPh>
    <rPh sb="23" eb="25">
      <t>ユウハツ</t>
    </rPh>
    <rPh sb="25" eb="26">
      <t>ガク</t>
    </rPh>
    <phoneticPr fontId="6"/>
  </si>
  <si>
    <t>三重県内の需要増加による全国の粗付加価値誘発額</t>
    <rPh sb="0" eb="2">
      <t>ミエ</t>
    </rPh>
    <rPh sb="2" eb="4">
      <t>ケンナイ</t>
    </rPh>
    <rPh sb="5" eb="7">
      <t>ジュヨウ</t>
    </rPh>
    <rPh sb="7" eb="9">
      <t>ゾウカ</t>
    </rPh>
    <rPh sb="12" eb="14">
      <t>ゼンコク</t>
    </rPh>
    <rPh sb="15" eb="16">
      <t>ソ</t>
    </rPh>
    <rPh sb="16" eb="18">
      <t>フカ</t>
    </rPh>
    <rPh sb="18" eb="20">
      <t>カチ</t>
    </rPh>
    <rPh sb="20" eb="22">
      <t>ユウハツ</t>
    </rPh>
    <rPh sb="22" eb="23">
      <t>ガク</t>
    </rPh>
    <phoneticPr fontId="6"/>
  </si>
  <si>
    <t>２　県外の需要増加による粗付加価値誘発額</t>
    <rPh sb="2" eb="4">
      <t>ケンガイ</t>
    </rPh>
    <rPh sb="5" eb="7">
      <t>ジュヨウ</t>
    </rPh>
    <rPh sb="7" eb="9">
      <t>ゾウカ</t>
    </rPh>
    <rPh sb="12" eb="15">
      <t>ソフカ</t>
    </rPh>
    <rPh sb="15" eb="17">
      <t>カチ</t>
    </rPh>
    <rPh sb="17" eb="20">
      <t>ユウハツガク</t>
    </rPh>
    <phoneticPr fontId="6"/>
  </si>
  <si>
    <t>(1)県外の需要増加による三重県内の粗付加価値誘発額</t>
    <rPh sb="3" eb="5">
      <t>ケンガイ</t>
    </rPh>
    <rPh sb="6" eb="8">
      <t>ジュヨウ</t>
    </rPh>
    <rPh sb="8" eb="10">
      <t>ゾウカ</t>
    </rPh>
    <rPh sb="13" eb="16">
      <t>ミエケン</t>
    </rPh>
    <rPh sb="16" eb="17">
      <t>ナイ</t>
    </rPh>
    <rPh sb="18" eb="19">
      <t>ソ</t>
    </rPh>
    <rPh sb="19" eb="21">
      <t>フカ</t>
    </rPh>
    <rPh sb="21" eb="23">
      <t>カチ</t>
    </rPh>
    <rPh sb="23" eb="25">
      <t>ユウハツ</t>
    </rPh>
    <rPh sb="25" eb="26">
      <t>ガク</t>
    </rPh>
    <phoneticPr fontId="6"/>
  </si>
  <si>
    <t>①県外の需要増加による三重県内の生産誘発額</t>
    <rPh sb="1" eb="3">
      <t>ケンガイ</t>
    </rPh>
    <rPh sb="4" eb="6">
      <t>ジュヨウ</t>
    </rPh>
    <rPh sb="6" eb="8">
      <t>ゾウカ</t>
    </rPh>
    <rPh sb="11" eb="14">
      <t>ミエケン</t>
    </rPh>
    <rPh sb="14" eb="15">
      <t>ナイ</t>
    </rPh>
    <rPh sb="16" eb="18">
      <t>セイサン</t>
    </rPh>
    <rPh sb="18" eb="20">
      <t>ユウハツ</t>
    </rPh>
    <rPh sb="20" eb="21">
      <t>ガク</t>
    </rPh>
    <phoneticPr fontId="6"/>
  </si>
  <si>
    <t>③県外の需要増加による三重県内の粗付加価値誘発額</t>
    <rPh sb="1" eb="3">
      <t>ケンガイ</t>
    </rPh>
    <rPh sb="4" eb="6">
      <t>ジュヨウ</t>
    </rPh>
    <rPh sb="6" eb="8">
      <t>ゾウカ</t>
    </rPh>
    <rPh sb="11" eb="13">
      <t>ミエ</t>
    </rPh>
    <rPh sb="13" eb="15">
      <t>ケンナイ</t>
    </rPh>
    <rPh sb="16" eb="17">
      <t>ソ</t>
    </rPh>
    <rPh sb="17" eb="19">
      <t>フカ</t>
    </rPh>
    <rPh sb="19" eb="21">
      <t>カチ</t>
    </rPh>
    <rPh sb="21" eb="23">
      <t>ユウハツ</t>
    </rPh>
    <rPh sb="23" eb="24">
      <t>ガク</t>
    </rPh>
    <phoneticPr fontId="6"/>
  </si>
  <si>
    <t>(2)県外の需要増加による県外の粗付加価値誘発額</t>
    <rPh sb="3" eb="5">
      <t>ケンガイ</t>
    </rPh>
    <rPh sb="6" eb="8">
      <t>ジュヨウ</t>
    </rPh>
    <rPh sb="8" eb="10">
      <t>ゾウカ</t>
    </rPh>
    <rPh sb="13" eb="15">
      <t>ケンガイ</t>
    </rPh>
    <rPh sb="16" eb="19">
      <t>ソフカ</t>
    </rPh>
    <rPh sb="19" eb="21">
      <t>カチ</t>
    </rPh>
    <rPh sb="21" eb="24">
      <t>ユウハツガク</t>
    </rPh>
    <phoneticPr fontId="6"/>
  </si>
  <si>
    <t>③県外の需要増加による県外の粗付加価値誘発額</t>
    <rPh sb="1" eb="3">
      <t>ケンガイ</t>
    </rPh>
    <rPh sb="4" eb="6">
      <t>ジュヨウ</t>
    </rPh>
    <rPh sb="6" eb="8">
      <t>ゾウカ</t>
    </rPh>
    <rPh sb="11" eb="13">
      <t>ケンガイ</t>
    </rPh>
    <rPh sb="14" eb="15">
      <t>ソ</t>
    </rPh>
    <rPh sb="15" eb="17">
      <t>フカ</t>
    </rPh>
    <rPh sb="17" eb="19">
      <t>カチ</t>
    </rPh>
    <rPh sb="19" eb="21">
      <t>ユウハツ</t>
    </rPh>
    <rPh sb="21" eb="22">
      <t>ガク</t>
    </rPh>
    <phoneticPr fontId="6"/>
  </si>
  <si>
    <t>(3)県外の需要増加による全国の粗付加価値誘発額</t>
    <rPh sb="3" eb="5">
      <t>ケンガイ</t>
    </rPh>
    <rPh sb="6" eb="8">
      <t>ジュヨウ</t>
    </rPh>
    <rPh sb="8" eb="10">
      <t>ゾウカ</t>
    </rPh>
    <rPh sb="13" eb="15">
      <t>ゼンコク</t>
    </rPh>
    <rPh sb="16" eb="17">
      <t>ソ</t>
    </rPh>
    <rPh sb="17" eb="19">
      <t>フカ</t>
    </rPh>
    <rPh sb="19" eb="21">
      <t>カチ</t>
    </rPh>
    <rPh sb="21" eb="23">
      <t>ユウハツ</t>
    </rPh>
    <rPh sb="23" eb="24">
      <t>ガク</t>
    </rPh>
    <phoneticPr fontId="6"/>
  </si>
  <si>
    <t>県外の需要増加による全国の粗付加価値誘発額</t>
    <rPh sb="0" eb="2">
      <t>ケンガイ</t>
    </rPh>
    <rPh sb="3" eb="5">
      <t>ジュヨウ</t>
    </rPh>
    <rPh sb="5" eb="7">
      <t>ゾウカ</t>
    </rPh>
    <rPh sb="10" eb="12">
      <t>ゼンコク</t>
    </rPh>
    <rPh sb="13" eb="14">
      <t>ソ</t>
    </rPh>
    <rPh sb="14" eb="16">
      <t>フカ</t>
    </rPh>
    <rPh sb="16" eb="18">
      <t>カチ</t>
    </rPh>
    <rPh sb="18" eb="20">
      <t>ユウハツ</t>
    </rPh>
    <rPh sb="20" eb="21">
      <t>ガク</t>
    </rPh>
    <phoneticPr fontId="6"/>
  </si>
  <si>
    <t>３　全国の需要増加による粗付加価値誘発額</t>
    <rPh sb="2" eb="4">
      <t>ゼンコク</t>
    </rPh>
    <rPh sb="5" eb="7">
      <t>ジュヨウ</t>
    </rPh>
    <rPh sb="7" eb="9">
      <t>ゾウカ</t>
    </rPh>
    <rPh sb="12" eb="13">
      <t>ソ</t>
    </rPh>
    <rPh sb="13" eb="15">
      <t>フカ</t>
    </rPh>
    <rPh sb="15" eb="17">
      <t>カチ</t>
    </rPh>
    <rPh sb="17" eb="19">
      <t>ユウハツ</t>
    </rPh>
    <rPh sb="19" eb="20">
      <t>ガク</t>
    </rPh>
    <phoneticPr fontId="6"/>
  </si>
  <si>
    <t>(1)全国の需要増加による三重県内の粗付加価値誘発額</t>
    <rPh sb="3" eb="5">
      <t>ゼンコク</t>
    </rPh>
    <rPh sb="6" eb="8">
      <t>ジュヨウ</t>
    </rPh>
    <rPh sb="8" eb="10">
      <t>ゾウカ</t>
    </rPh>
    <rPh sb="13" eb="15">
      <t>ミエ</t>
    </rPh>
    <rPh sb="15" eb="17">
      <t>ケンナイ</t>
    </rPh>
    <phoneticPr fontId="6"/>
  </si>
  <si>
    <t>(2)全国の需要増加による県外の粗付加価値誘発額</t>
    <rPh sb="3" eb="5">
      <t>ゼンコク</t>
    </rPh>
    <rPh sb="6" eb="8">
      <t>ジュヨウ</t>
    </rPh>
    <rPh sb="8" eb="10">
      <t>ゾウカ</t>
    </rPh>
    <rPh sb="13" eb="15">
      <t>ケンガイ</t>
    </rPh>
    <phoneticPr fontId="6"/>
  </si>
  <si>
    <t>Ⅳ　雇用創出効果</t>
    <rPh sb="2" eb="4">
      <t>コヨウ</t>
    </rPh>
    <rPh sb="4" eb="6">
      <t>ソウシュツ</t>
    </rPh>
    <rPh sb="6" eb="8">
      <t>コウカ</t>
    </rPh>
    <phoneticPr fontId="6"/>
  </si>
  <si>
    <t>１　三重県内の需要増加による雇用創出効果</t>
    <rPh sb="2" eb="4">
      <t>ミエ</t>
    </rPh>
    <rPh sb="4" eb="6">
      <t>ケンナイ</t>
    </rPh>
    <rPh sb="7" eb="9">
      <t>ジュヨウ</t>
    </rPh>
    <rPh sb="9" eb="11">
      <t>ゾウカ</t>
    </rPh>
    <rPh sb="14" eb="16">
      <t>コヨウ</t>
    </rPh>
    <rPh sb="16" eb="18">
      <t>ソウシュツ</t>
    </rPh>
    <rPh sb="18" eb="20">
      <t>コウカ</t>
    </rPh>
    <phoneticPr fontId="6"/>
  </si>
  <si>
    <t>①三重県内の需要増加による三重県内の生産誘発額</t>
    <rPh sb="1" eb="4">
      <t>ミエケン</t>
    </rPh>
    <rPh sb="4" eb="5">
      <t>ナイ</t>
    </rPh>
    <rPh sb="6" eb="8">
      <t>ジュヨウ</t>
    </rPh>
    <rPh sb="8" eb="10">
      <t>ゾウカ</t>
    </rPh>
    <rPh sb="13" eb="15">
      <t>ミエ</t>
    </rPh>
    <rPh sb="15" eb="17">
      <t>ケンナイ</t>
    </rPh>
    <rPh sb="18" eb="20">
      <t>セイサン</t>
    </rPh>
    <rPh sb="20" eb="22">
      <t>ユウハツ</t>
    </rPh>
    <rPh sb="22" eb="23">
      <t>ガク</t>
    </rPh>
    <phoneticPr fontId="6"/>
  </si>
  <si>
    <t>（単位：億円）</t>
    <rPh sb="1" eb="3">
      <t>タンイ</t>
    </rPh>
    <rPh sb="4" eb="6">
      <t>オクエン</t>
    </rPh>
    <phoneticPr fontId="6"/>
  </si>
  <si>
    <t>②雇用係数（三重県）</t>
    <rPh sb="1" eb="3">
      <t>コヨウ</t>
    </rPh>
    <rPh sb="3" eb="5">
      <t>ケイスウ</t>
    </rPh>
    <rPh sb="6" eb="9">
      <t>ミエケン</t>
    </rPh>
    <phoneticPr fontId="6"/>
  </si>
  <si>
    <t>(単位：人)</t>
    <rPh sb="1" eb="3">
      <t>タンイ</t>
    </rPh>
    <rPh sb="4" eb="5">
      <t>ニン</t>
    </rPh>
    <phoneticPr fontId="6"/>
  </si>
  <si>
    <t>③三重県内の需要増加による三重県内の雇用創出効果</t>
    <rPh sb="1" eb="4">
      <t>ミエケン</t>
    </rPh>
    <rPh sb="4" eb="5">
      <t>ナイ</t>
    </rPh>
    <rPh sb="6" eb="8">
      <t>ジュヨウ</t>
    </rPh>
    <rPh sb="8" eb="10">
      <t>ゾウカ</t>
    </rPh>
    <rPh sb="13" eb="16">
      <t>ミエケン</t>
    </rPh>
    <rPh sb="16" eb="17">
      <t>ナイ</t>
    </rPh>
    <rPh sb="18" eb="20">
      <t>コヨウ</t>
    </rPh>
    <rPh sb="20" eb="22">
      <t>ソウシュツ</t>
    </rPh>
    <rPh sb="22" eb="24">
      <t>コウカ</t>
    </rPh>
    <phoneticPr fontId="6"/>
  </si>
  <si>
    <t>(2)三重県内の需要増加による県外の雇用創出効果</t>
    <rPh sb="3" eb="6">
      <t>ミエケン</t>
    </rPh>
    <rPh sb="6" eb="7">
      <t>ナイ</t>
    </rPh>
    <rPh sb="8" eb="10">
      <t>ジュヨウ</t>
    </rPh>
    <rPh sb="10" eb="12">
      <t>ゾウカ</t>
    </rPh>
    <rPh sb="15" eb="17">
      <t>ケンガイ</t>
    </rPh>
    <rPh sb="18" eb="20">
      <t>コヨウ</t>
    </rPh>
    <rPh sb="20" eb="22">
      <t>ソウシュツ</t>
    </rPh>
    <rPh sb="22" eb="24">
      <t>コウカ</t>
    </rPh>
    <phoneticPr fontId="6"/>
  </si>
  <si>
    <t>①三重県内の需要増加による県外の生産誘発額</t>
    <rPh sb="1" eb="4">
      <t>ミエケン</t>
    </rPh>
    <rPh sb="4" eb="5">
      <t>ナイ</t>
    </rPh>
    <rPh sb="6" eb="8">
      <t>ジュヨウ</t>
    </rPh>
    <rPh sb="8" eb="10">
      <t>ゾウカ</t>
    </rPh>
    <rPh sb="13" eb="15">
      <t>ケンガイ</t>
    </rPh>
    <rPh sb="16" eb="18">
      <t>セイサン</t>
    </rPh>
    <rPh sb="18" eb="20">
      <t>ユウハツ</t>
    </rPh>
    <rPh sb="20" eb="21">
      <t>ガク</t>
    </rPh>
    <phoneticPr fontId="6"/>
  </si>
  <si>
    <t>（単位：億円)</t>
    <rPh sb="1" eb="3">
      <t>タンイ</t>
    </rPh>
    <rPh sb="4" eb="6">
      <t>オクエン</t>
    </rPh>
    <phoneticPr fontId="6"/>
  </si>
  <si>
    <t>②雇用係数（県外）</t>
    <rPh sb="1" eb="3">
      <t>コヨウ</t>
    </rPh>
    <rPh sb="3" eb="5">
      <t>ケイスウ</t>
    </rPh>
    <rPh sb="6" eb="8">
      <t>ケンガイ</t>
    </rPh>
    <phoneticPr fontId="6"/>
  </si>
  <si>
    <t>③三重県内の需要増加による県外の雇用創出効果</t>
    <rPh sb="1" eb="4">
      <t>ミエケン</t>
    </rPh>
    <rPh sb="4" eb="5">
      <t>ナイ</t>
    </rPh>
    <rPh sb="6" eb="8">
      <t>ジュヨウ</t>
    </rPh>
    <rPh sb="8" eb="10">
      <t>ゾウカ</t>
    </rPh>
    <rPh sb="13" eb="15">
      <t>ケンガイ</t>
    </rPh>
    <rPh sb="16" eb="18">
      <t>コヨウ</t>
    </rPh>
    <rPh sb="18" eb="20">
      <t>ソウシュツ</t>
    </rPh>
    <rPh sb="20" eb="22">
      <t>コウカ</t>
    </rPh>
    <phoneticPr fontId="6"/>
  </si>
  <si>
    <t>(3)三重県内の需要増加による全国の雇用創出効果</t>
    <rPh sb="3" eb="6">
      <t>ミエケン</t>
    </rPh>
    <rPh sb="6" eb="7">
      <t>ナイ</t>
    </rPh>
    <rPh sb="8" eb="10">
      <t>ジュヨウ</t>
    </rPh>
    <rPh sb="10" eb="12">
      <t>ゾウカ</t>
    </rPh>
    <rPh sb="15" eb="17">
      <t>ゼンコク</t>
    </rPh>
    <rPh sb="18" eb="20">
      <t>コヨウ</t>
    </rPh>
    <rPh sb="20" eb="22">
      <t>ソウシュツ</t>
    </rPh>
    <rPh sb="22" eb="24">
      <t>コウカ</t>
    </rPh>
    <phoneticPr fontId="6"/>
  </si>
  <si>
    <t>三重県内の需要増加による全国の雇用創出効果</t>
    <rPh sb="0" eb="3">
      <t>ミエケン</t>
    </rPh>
    <rPh sb="3" eb="4">
      <t>ナイ</t>
    </rPh>
    <rPh sb="5" eb="7">
      <t>ジュヨウ</t>
    </rPh>
    <rPh sb="7" eb="9">
      <t>ゾウカ</t>
    </rPh>
    <rPh sb="12" eb="14">
      <t>ゼンコク</t>
    </rPh>
    <rPh sb="15" eb="17">
      <t>コヨウ</t>
    </rPh>
    <rPh sb="17" eb="19">
      <t>ソウシュツ</t>
    </rPh>
    <rPh sb="19" eb="21">
      <t>コウカ</t>
    </rPh>
    <phoneticPr fontId="6"/>
  </si>
  <si>
    <t>２　県外の需要増加による雇用創出効果</t>
    <rPh sb="2" eb="4">
      <t>ケンガイ</t>
    </rPh>
    <rPh sb="5" eb="7">
      <t>ジュヨウ</t>
    </rPh>
    <rPh sb="7" eb="9">
      <t>ゾウカ</t>
    </rPh>
    <rPh sb="12" eb="14">
      <t>コヨウ</t>
    </rPh>
    <rPh sb="14" eb="16">
      <t>ソウシュツ</t>
    </rPh>
    <rPh sb="16" eb="18">
      <t>コウカ</t>
    </rPh>
    <phoneticPr fontId="6"/>
  </si>
  <si>
    <t>(1)県外の需要増加による三重県内の雇用創出効果</t>
    <rPh sb="3" eb="5">
      <t>ケンガイ</t>
    </rPh>
    <rPh sb="6" eb="8">
      <t>ジュヨウ</t>
    </rPh>
    <rPh sb="8" eb="10">
      <t>ゾウカ</t>
    </rPh>
    <rPh sb="13" eb="15">
      <t>ミエ</t>
    </rPh>
    <rPh sb="15" eb="17">
      <t>ケンナイ</t>
    </rPh>
    <rPh sb="18" eb="20">
      <t>コヨウ</t>
    </rPh>
    <rPh sb="20" eb="22">
      <t>ソウシュツ</t>
    </rPh>
    <rPh sb="22" eb="24">
      <t>コウカ</t>
    </rPh>
    <phoneticPr fontId="6"/>
  </si>
  <si>
    <t>③県外の需要増加による三重県内の雇用創出効果</t>
    <rPh sb="1" eb="3">
      <t>ケンガイ</t>
    </rPh>
    <rPh sb="4" eb="6">
      <t>ジュヨウ</t>
    </rPh>
    <rPh sb="6" eb="8">
      <t>ゾウカ</t>
    </rPh>
    <rPh sb="11" eb="14">
      <t>ミエケン</t>
    </rPh>
    <rPh sb="14" eb="15">
      <t>ナイ</t>
    </rPh>
    <rPh sb="16" eb="18">
      <t>コヨウ</t>
    </rPh>
    <rPh sb="18" eb="20">
      <t>ソウシュツ</t>
    </rPh>
    <rPh sb="20" eb="22">
      <t>コウカ</t>
    </rPh>
    <phoneticPr fontId="6"/>
  </si>
  <si>
    <t>(単位：億円)</t>
    <rPh sb="1" eb="3">
      <t>タンイ</t>
    </rPh>
    <rPh sb="4" eb="6">
      <t>オクエン</t>
    </rPh>
    <phoneticPr fontId="6"/>
  </si>
  <si>
    <t>③県外の需要増加による県外の雇用創出効果</t>
    <rPh sb="1" eb="3">
      <t>ケンガイ</t>
    </rPh>
    <rPh sb="4" eb="6">
      <t>ジュヨウ</t>
    </rPh>
    <rPh sb="6" eb="8">
      <t>ゾウカ</t>
    </rPh>
    <rPh sb="11" eb="13">
      <t>ケンガイ</t>
    </rPh>
    <rPh sb="14" eb="16">
      <t>コヨウ</t>
    </rPh>
    <rPh sb="16" eb="18">
      <t>ソウシュツ</t>
    </rPh>
    <rPh sb="18" eb="20">
      <t>コウカ</t>
    </rPh>
    <phoneticPr fontId="6"/>
  </si>
  <si>
    <t>(3)県外の需要増加による全国の雇用創出効果</t>
    <rPh sb="3" eb="5">
      <t>ケンガイ</t>
    </rPh>
    <rPh sb="6" eb="8">
      <t>ジュヨウ</t>
    </rPh>
    <rPh sb="8" eb="10">
      <t>ゾウカ</t>
    </rPh>
    <rPh sb="13" eb="15">
      <t>ゼンコク</t>
    </rPh>
    <rPh sb="16" eb="18">
      <t>コヨウ</t>
    </rPh>
    <rPh sb="18" eb="20">
      <t>ソウシュツ</t>
    </rPh>
    <rPh sb="20" eb="22">
      <t>コウカ</t>
    </rPh>
    <phoneticPr fontId="6"/>
  </si>
  <si>
    <t>県外の需要増加による全国の雇用創出効果</t>
    <rPh sb="0" eb="2">
      <t>ケンガイ</t>
    </rPh>
    <rPh sb="3" eb="5">
      <t>ジュヨウ</t>
    </rPh>
    <rPh sb="5" eb="7">
      <t>ゾウカ</t>
    </rPh>
    <rPh sb="10" eb="12">
      <t>ゼンコク</t>
    </rPh>
    <rPh sb="13" eb="15">
      <t>コヨウ</t>
    </rPh>
    <rPh sb="15" eb="17">
      <t>ソウシュツ</t>
    </rPh>
    <rPh sb="17" eb="19">
      <t>コウカ</t>
    </rPh>
    <phoneticPr fontId="6"/>
  </si>
  <si>
    <t>３　全国の需要増加による雇用創出効果</t>
    <rPh sb="2" eb="4">
      <t>ゼンコク</t>
    </rPh>
    <rPh sb="5" eb="7">
      <t>ジュヨウ</t>
    </rPh>
    <rPh sb="7" eb="9">
      <t>ゾウカ</t>
    </rPh>
    <rPh sb="12" eb="14">
      <t>コヨウ</t>
    </rPh>
    <rPh sb="14" eb="16">
      <t>ソウシュツ</t>
    </rPh>
    <rPh sb="16" eb="18">
      <t>コウカ</t>
    </rPh>
    <phoneticPr fontId="6"/>
  </si>
  <si>
    <t>(1)全国の需要増加による三重県内の雇用創出効果</t>
    <rPh sb="3" eb="5">
      <t>ゼンコク</t>
    </rPh>
    <rPh sb="6" eb="8">
      <t>ジュヨウ</t>
    </rPh>
    <rPh sb="8" eb="10">
      <t>ゾウカ</t>
    </rPh>
    <rPh sb="13" eb="15">
      <t>ミエ</t>
    </rPh>
    <rPh sb="15" eb="17">
      <t>ケンナイ</t>
    </rPh>
    <rPh sb="18" eb="20">
      <t>コヨウ</t>
    </rPh>
    <rPh sb="20" eb="22">
      <t>ソウシュツ</t>
    </rPh>
    <rPh sb="22" eb="24">
      <t>コウカ</t>
    </rPh>
    <phoneticPr fontId="6"/>
  </si>
  <si>
    <t>(2)全国の需要増加による県外の雇用創出効果</t>
    <rPh sb="3" eb="5">
      <t>ゼンコク</t>
    </rPh>
    <rPh sb="6" eb="8">
      <t>ジュヨウ</t>
    </rPh>
    <rPh sb="8" eb="10">
      <t>ゾウカ</t>
    </rPh>
    <rPh sb="13" eb="15">
      <t>ケンガイ</t>
    </rPh>
    <rPh sb="16" eb="18">
      <t>コヨウ</t>
    </rPh>
    <rPh sb="18" eb="20">
      <t>ソウシュツ</t>
    </rPh>
    <rPh sb="20" eb="22">
      <t>コウカ</t>
    </rPh>
    <phoneticPr fontId="6"/>
  </si>
  <si>
    <t>★輸入額</t>
    <rPh sb="1" eb="4">
      <t>ユニュウガク</t>
    </rPh>
    <phoneticPr fontId="6"/>
  </si>
  <si>
    <t>★雇用者所得誘発額</t>
    <rPh sb="1" eb="4">
      <t>コヨウシャ</t>
    </rPh>
    <rPh sb="4" eb="6">
      <t>ショトク</t>
    </rPh>
    <rPh sb="6" eb="8">
      <t>ユウハツ</t>
    </rPh>
    <rPh sb="8" eb="9">
      <t>ガク</t>
    </rPh>
    <phoneticPr fontId="6"/>
  </si>
  <si>
    <t>（直接効果）</t>
    <rPh sb="1" eb="3">
      <t>チョクセツ</t>
    </rPh>
    <rPh sb="3" eb="5">
      <t>コウカ</t>
    </rPh>
    <phoneticPr fontId="6"/>
  </si>
  <si>
    <t xml:space="preserve"> ・</t>
    <phoneticPr fontId="6"/>
  </si>
  <si>
    <t>・</t>
    <phoneticPr fontId="6"/>
  </si>
  <si>
    <t>★最終需要増加額</t>
    <rPh sb="1" eb="3">
      <t>サイシュウ</t>
    </rPh>
    <rPh sb="3" eb="5">
      <t>ジュヨウ</t>
    </rPh>
    <rPh sb="5" eb="8">
      <t>ゾウカガク</t>
    </rPh>
    <phoneticPr fontId="6"/>
  </si>
  <si>
    <t>★需要増加額(直接効果）</t>
    <rPh sb="1" eb="3">
      <t>ジュヨウ</t>
    </rPh>
    <rPh sb="7" eb="9">
      <t>チョクセツ</t>
    </rPh>
    <rPh sb="9" eb="11">
      <t>コウカ</t>
    </rPh>
    <phoneticPr fontId="6"/>
  </si>
  <si>
    <t>★需要増加額</t>
    <rPh sb="1" eb="3">
      <t>ジュヨウ</t>
    </rPh>
    <rPh sb="3" eb="5">
      <t>ゾウカ</t>
    </rPh>
    <rPh sb="5" eb="6">
      <t>ガク</t>
    </rPh>
    <phoneticPr fontId="6"/>
  </si>
  <si>
    <r>
      <t>★需要増加額</t>
    </r>
    <r>
      <rPr>
        <sz val="11"/>
        <color indexed="9"/>
        <rFont val="ＭＳ ゴシック"/>
        <family val="3"/>
        <charset val="128"/>
      </rPr>
      <t>(輸入を除く)</t>
    </r>
    <rPh sb="1" eb="3">
      <t>ジュヨウ</t>
    </rPh>
    <rPh sb="3" eb="5">
      <t>ゾウカ</t>
    </rPh>
    <rPh sb="5" eb="6">
      <t>ガク</t>
    </rPh>
    <rPh sb="7" eb="9">
      <t>ユニュウ</t>
    </rPh>
    <rPh sb="10" eb="11">
      <t>ノゾ</t>
    </rPh>
    <phoneticPr fontId="6"/>
  </si>
  <si>
    <t>★生産誘発額
（一次間接波及効果）</t>
    <rPh sb="1" eb="3">
      <t>セイサン</t>
    </rPh>
    <rPh sb="3" eb="5">
      <t>ユウハツ</t>
    </rPh>
    <rPh sb="5" eb="6">
      <t>ガク</t>
    </rPh>
    <rPh sb="8" eb="9">
      <t>イチ</t>
    </rPh>
    <rPh sb="9" eb="10">
      <t>ジ</t>
    </rPh>
    <rPh sb="10" eb="12">
      <t>カンセツ</t>
    </rPh>
    <rPh sb="12" eb="14">
      <t>ハキュウ</t>
    </rPh>
    <rPh sb="14" eb="16">
      <t>コウカ</t>
    </rPh>
    <phoneticPr fontId="6"/>
  </si>
  <si>
    <t>★雇用者所得誘発額</t>
    <rPh sb="1" eb="4">
      <t>コヨウシャ</t>
    </rPh>
    <rPh sb="4" eb="6">
      <t>ショトク</t>
    </rPh>
    <rPh sb="6" eb="8">
      <t>ユウハツ</t>
    </rPh>
    <phoneticPr fontId="6"/>
  </si>
  <si>
    <t>（一次間接波及効果）</t>
    <rPh sb="1" eb="3">
      <t>イチジ</t>
    </rPh>
    <rPh sb="3" eb="5">
      <t>カンセツ</t>
    </rPh>
    <rPh sb="5" eb="7">
      <t>ハキュウ</t>
    </rPh>
    <rPh sb="7" eb="9">
      <t>コウカ</t>
    </rPh>
    <phoneticPr fontId="6"/>
  </si>
  <si>
    <t>(三重県）計</t>
    <rPh sb="1" eb="4">
      <t>ミエケン</t>
    </rPh>
    <rPh sb="5" eb="6">
      <t>ケイ</t>
    </rPh>
    <phoneticPr fontId="6"/>
  </si>
  <si>
    <t>(県外）  計</t>
    <rPh sb="1" eb="3">
      <t>ケンガイ</t>
    </rPh>
    <rPh sb="6" eb="7">
      <t>ケイ</t>
    </rPh>
    <phoneticPr fontId="6"/>
  </si>
  <si>
    <t>(県外）　計</t>
    <rPh sb="1" eb="3">
      <t>ケンガイ</t>
    </rPh>
    <rPh sb="5" eb="6">
      <t>ケイ</t>
    </rPh>
    <phoneticPr fontId="6"/>
  </si>
  <si>
    <t xml:space="preserve"> 合計</t>
    <rPh sb="1" eb="3">
      <t>ゴウケイ</t>
    </rPh>
    <phoneticPr fontId="6"/>
  </si>
  <si>
    <t>★雇用者所得誘発額</t>
    <rPh sb="1" eb="4">
      <t>コヨウシャ</t>
    </rPh>
    <rPh sb="4" eb="6">
      <t>ショトク</t>
    </rPh>
    <rPh sb="6" eb="9">
      <t>ユウハツガク</t>
    </rPh>
    <phoneticPr fontId="6"/>
  </si>
  <si>
    <t>★雇用者所得による</t>
    <rPh sb="1" eb="4">
      <t>コヨウシャ</t>
    </rPh>
    <rPh sb="4" eb="6">
      <t>ショトク</t>
    </rPh>
    <phoneticPr fontId="6"/>
  </si>
  <si>
    <t>★需要増加額</t>
    <rPh sb="1" eb="3">
      <t>ジュヨウ</t>
    </rPh>
    <phoneticPr fontId="6"/>
  </si>
  <si>
    <t>　需要増加額（部門別）</t>
    <rPh sb="1" eb="3">
      <t>ジュヨウ</t>
    </rPh>
    <rPh sb="3" eb="6">
      <t>ゾウカガク</t>
    </rPh>
    <rPh sb="7" eb="10">
      <t>ブモンベツ</t>
    </rPh>
    <phoneticPr fontId="6"/>
  </si>
  <si>
    <t>★雇用者所得増加額</t>
    <rPh sb="1" eb="4">
      <t>コヨウシャ</t>
    </rPh>
    <rPh sb="4" eb="6">
      <t>ショトク</t>
    </rPh>
    <rPh sb="6" eb="9">
      <t>ゾウカガク</t>
    </rPh>
    <phoneticPr fontId="6"/>
  </si>
  <si>
    <t>直接効果分（Ａ１）</t>
    <rPh sb="0" eb="2">
      <t>チョクセツ</t>
    </rPh>
    <rPh sb="2" eb="4">
      <t>コウカ</t>
    </rPh>
    <rPh sb="4" eb="5">
      <t>ブン</t>
    </rPh>
    <phoneticPr fontId="6"/>
  </si>
  <si>
    <t>一次効果分（Ｂ１）</t>
    <rPh sb="0" eb="2">
      <t>イチジ</t>
    </rPh>
    <rPh sb="2" eb="4">
      <t>コウカ</t>
    </rPh>
    <rPh sb="4" eb="5">
      <t>ブン</t>
    </rPh>
    <phoneticPr fontId="6"/>
  </si>
  <si>
    <t xml:space="preserve"> 需要増加額（総額）</t>
    <rPh sb="1" eb="3">
      <t>ジュヨウ</t>
    </rPh>
    <rPh sb="3" eb="5">
      <t>ゾウカ</t>
    </rPh>
    <rPh sb="5" eb="6">
      <t>ガク</t>
    </rPh>
    <rPh sb="7" eb="9">
      <t>ソウガク</t>
    </rPh>
    <phoneticPr fontId="6"/>
  </si>
  <si>
    <t xml:space="preserve"> ・</t>
    <phoneticPr fontId="6"/>
  </si>
  <si>
    <t>・</t>
    <phoneticPr fontId="6"/>
  </si>
  <si>
    <t>直接効果分（Ｃ１）</t>
    <rPh sb="0" eb="2">
      <t>チョクセツ</t>
    </rPh>
    <rPh sb="2" eb="4">
      <t>コウカ</t>
    </rPh>
    <rPh sb="4" eb="5">
      <t>ブン</t>
    </rPh>
    <phoneticPr fontId="6"/>
  </si>
  <si>
    <t>一次効果分（Ｄ１）</t>
    <rPh sb="0" eb="2">
      <t>イチジ</t>
    </rPh>
    <rPh sb="2" eb="4">
      <t>コウカ</t>
    </rPh>
    <rPh sb="4" eb="5">
      <t>ブン</t>
    </rPh>
    <phoneticPr fontId="6"/>
  </si>
  <si>
    <r>
      <t>★雇用者所得</t>
    </r>
    <r>
      <rPr>
        <sz val="10"/>
        <color indexed="9"/>
        <rFont val="ＭＳ ゴシック"/>
        <family val="3"/>
        <charset val="128"/>
      </rPr>
      <t>（県内・県外）</t>
    </r>
    <rPh sb="1" eb="3">
      <t>コヨウ</t>
    </rPh>
    <rPh sb="3" eb="4">
      <t>シャ</t>
    </rPh>
    <rPh sb="4" eb="6">
      <t>ショトク</t>
    </rPh>
    <rPh sb="7" eb="9">
      <t>ケンナイ</t>
    </rPh>
    <rPh sb="10" eb="12">
      <t>ケンガイ</t>
    </rPh>
    <phoneticPr fontId="6"/>
  </si>
  <si>
    <t>★生産誘発額
（二次間接波及効果）</t>
    <rPh sb="1" eb="3">
      <t>セイサン</t>
    </rPh>
    <rPh sb="3" eb="5">
      <t>ユウハツ</t>
    </rPh>
    <rPh sb="5" eb="6">
      <t>ガク</t>
    </rPh>
    <rPh sb="8" eb="9">
      <t>ニ</t>
    </rPh>
    <rPh sb="9" eb="10">
      <t>ジ</t>
    </rPh>
    <rPh sb="10" eb="12">
      <t>カンセツ</t>
    </rPh>
    <rPh sb="12" eb="14">
      <t>ハキュウ</t>
    </rPh>
    <rPh sb="14" eb="16">
      <t>コウカ</t>
    </rPh>
    <phoneticPr fontId="6"/>
  </si>
  <si>
    <t>★生産誘発額
（直接効果）</t>
    <rPh sb="1" eb="3">
      <t>セイサン</t>
    </rPh>
    <rPh sb="3" eb="6">
      <t>ユウハツガク</t>
    </rPh>
    <rPh sb="8" eb="10">
      <t>チョクセツ</t>
    </rPh>
    <rPh sb="10" eb="12">
      <t>コウカ</t>
    </rPh>
    <phoneticPr fontId="6"/>
  </si>
  <si>
    <t>★粗付加価値誘発額</t>
    <rPh sb="1" eb="2">
      <t>ソ</t>
    </rPh>
    <rPh sb="2" eb="4">
      <t>フカ</t>
    </rPh>
    <rPh sb="4" eb="6">
      <t>カチ</t>
    </rPh>
    <rPh sb="6" eb="8">
      <t>ユウハツ</t>
    </rPh>
    <rPh sb="8" eb="9">
      <t>ガク</t>
    </rPh>
    <phoneticPr fontId="6"/>
  </si>
  <si>
    <t>　による需要増加額</t>
    <rPh sb="4" eb="6">
      <t>ジュヨウ</t>
    </rPh>
    <phoneticPr fontId="6"/>
  </si>
  <si>
    <t>★生産誘発額
（一次間接波及効果）</t>
    <rPh sb="1" eb="3">
      <t>セイサン</t>
    </rPh>
    <rPh sb="3" eb="6">
      <t>ユウハツガク</t>
    </rPh>
    <rPh sb="8" eb="10">
      <t>イチジ</t>
    </rPh>
    <rPh sb="10" eb="12">
      <t>カンセツ</t>
    </rPh>
    <rPh sb="12" eb="14">
      <t>ハキュウ</t>
    </rPh>
    <rPh sb="14" eb="16">
      <t>コウカ</t>
    </rPh>
    <phoneticPr fontId="6"/>
  </si>
  <si>
    <t>★粗付加価値誘発額</t>
    <rPh sb="1" eb="2">
      <t>ソ</t>
    </rPh>
    <rPh sb="2" eb="4">
      <t>フカ</t>
    </rPh>
    <rPh sb="4" eb="6">
      <t>カチ</t>
    </rPh>
    <rPh sb="6" eb="9">
      <t>ユウハツガク</t>
    </rPh>
    <phoneticPr fontId="6"/>
  </si>
  <si>
    <t>★生産誘発額
（二次間接波及効果）</t>
    <rPh sb="1" eb="3">
      <t>セイサン</t>
    </rPh>
    <rPh sb="3" eb="6">
      <t>ユウハツガク</t>
    </rPh>
    <rPh sb="8" eb="10">
      <t>ニジ</t>
    </rPh>
    <rPh sb="10" eb="12">
      <t>カンセツ</t>
    </rPh>
    <rPh sb="12" eb="14">
      <t>ハキュウ</t>
    </rPh>
    <rPh sb="14" eb="16">
      <t>コウカ</t>
    </rPh>
    <phoneticPr fontId="6"/>
  </si>
  <si>
    <t>（二次間接波及効果）</t>
    <rPh sb="1" eb="2">
      <t>ニ</t>
    </rPh>
    <rPh sb="2" eb="3">
      <t>ジ</t>
    </rPh>
    <rPh sb="3" eb="5">
      <t>カンセツ</t>
    </rPh>
    <rPh sb="5" eb="7">
      <t>ハキュウ</t>
    </rPh>
    <rPh sb="7" eb="9">
      <t>コウカ</t>
    </rPh>
    <phoneticPr fontId="6"/>
  </si>
  <si>
    <t xml:space="preserve"> ・</t>
    <phoneticPr fontId="6"/>
  </si>
  <si>
    <t>・</t>
    <phoneticPr fontId="6"/>
  </si>
  <si>
    <t xml:space="preserve"> ・</t>
    <phoneticPr fontId="6"/>
  </si>
  <si>
    <t>・</t>
    <phoneticPr fontId="6"/>
  </si>
  <si>
    <t>直接効果分（Ａ２）</t>
    <rPh sb="0" eb="2">
      <t>チョクセツ</t>
    </rPh>
    <rPh sb="2" eb="4">
      <t>コウカ</t>
    </rPh>
    <rPh sb="4" eb="5">
      <t>ブン</t>
    </rPh>
    <phoneticPr fontId="6"/>
  </si>
  <si>
    <t>一次効果分（Ｂ２）</t>
    <rPh sb="0" eb="2">
      <t>イチジ</t>
    </rPh>
    <rPh sb="2" eb="4">
      <t>コウカ</t>
    </rPh>
    <rPh sb="4" eb="5">
      <t>ブン</t>
    </rPh>
    <phoneticPr fontId="6"/>
  </si>
  <si>
    <t>直接効果分（Ｃ２）</t>
    <rPh sb="0" eb="2">
      <t>チョクセツ</t>
    </rPh>
    <rPh sb="2" eb="4">
      <t>コウカ</t>
    </rPh>
    <rPh sb="4" eb="5">
      <t>ブン</t>
    </rPh>
    <phoneticPr fontId="6"/>
  </si>
  <si>
    <t>一次効果分（Ｄ２）</t>
    <rPh sb="0" eb="2">
      <t>イチジ</t>
    </rPh>
    <rPh sb="2" eb="4">
      <t>コウカ</t>
    </rPh>
    <rPh sb="4" eb="5">
      <t>ブン</t>
    </rPh>
    <phoneticPr fontId="6"/>
  </si>
  <si>
    <t xml:space="preserve"> ・</t>
    <phoneticPr fontId="6"/>
  </si>
  <si>
    <t>・</t>
    <phoneticPr fontId="6"/>
  </si>
  <si>
    <t>経済波及効果の内訳</t>
    <rPh sb="0" eb="2">
      <t>ケイザイ</t>
    </rPh>
    <rPh sb="2" eb="6">
      <t>ハキュウコウカ</t>
    </rPh>
    <rPh sb="7" eb="9">
      <t>ウチワケ</t>
    </rPh>
    <phoneticPr fontId="6"/>
  </si>
  <si>
    <t>（単位：億円、人）</t>
    <rPh sb="1" eb="3">
      <t>タンイ</t>
    </rPh>
    <rPh sb="4" eb="6">
      <t>オクエン</t>
    </rPh>
    <rPh sb="7" eb="8">
      <t>ニン</t>
    </rPh>
    <phoneticPr fontId="6"/>
  </si>
  <si>
    <t>全国 （三重県内＋県外）</t>
    <rPh sb="0" eb="2">
      <t>ゼンコク</t>
    </rPh>
    <rPh sb="4" eb="6">
      <t>ミエ</t>
    </rPh>
    <rPh sb="6" eb="8">
      <t>ケンナイ</t>
    </rPh>
    <rPh sb="9" eb="11">
      <t>ケンガイ</t>
    </rPh>
    <phoneticPr fontId="6"/>
  </si>
  <si>
    <t>経済波及効果　</t>
    <rPh sb="0" eb="2">
      <t>ケイザイ</t>
    </rPh>
    <rPh sb="2" eb="4">
      <t>ハキュウ</t>
    </rPh>
    <rPh sb="4" eb="6">
      <t>コウカ</t>
    </rPh>
    <phoneticPr fontId="6"/>
  </si>
  <si>
    <t>　需要増加</t>
    <rPh sb="1" eb="3">
      <t>ジュヨウ</t>
    </rPh>
    <rPh sb="3" eb="5">
      <t>ゾウカ</t>
    </rPh>
    <phoneticPr fontId="6"/>
  </si>
  <si>
    <t>生産誘発額</t>
  </si>
  <si>
    <t>粗付加価値
誘発額</t>
    <rPh sb="0" eb="3">
      <t>ソフカ</t>
    </rPh>
    <rPh sb="3" eb="5">
      <t>カチ</t>
    </rPh>
    <rPh sb="6" eb="8">
      <t>ユウハツ</t>
    </rPh>
    <rPh sb="8" eb="9">
      <t>ガク</t>
    </rPh>
    <phoneticPr fontId="6"/>
  </si>
  <si>
    <t>雇用者所得</t>
    <rPh sb="0" eb="3">
      <t>コヨウシャ</t>
    </rPh>
    <rPh sb="3" eb="5">
      <t>ショトク</t>
    </rPh>
    <phoneticPr fontId="6"/>
  </si>
  <si>
    <t>誘発額</t>
    <rPh sb="0" eb="3">
      <t>ユウハツガク</t>
    </rPh>
    <phoneticPr fontId="6"/>
  </si>
  <si>
    <t>① 直接効果</t>
    <rPh sb="2" eb="4">
      <t>チョクセツ</t>
    </rPh>
    <rPh sb="4" eb="6">
      <t>コウカ</t>
    </rPh>
    <phoneticPr fontId="6"/>
  </si>
  <si>
    <t>② 1次波及効果</t>
    <phoneticPr fontId="6"/>
  </si>
  <si>
    <t>② 1次波及効果</t>
    <phoneticPr fontId="6"/>
  </si>
  <si>
    <t>② 1次波及効果</t>
    <phoneticPr fontId="6"/>
  </si>
  <si>
    <t>③ 2次波及効果</t>
    <phoneticPr fontId="6"/>
  </si>
  <si>
    <t>③ 2次波及効果</t>
    <phoneticPr fontId="6"/>
  </si>
  <si>
    <r>
      <t>総合効果</t>
    </r>
    <r>
      <rPr>
        <sz val="11"/>
        <rFont val="ＭＳ ゴシック"/>
        <family val="3"/>
        <charset val="128"/>
      </rPr>
      <t>(①+②+③)</t>
    </r>
    <rPh sb="0" eb="2">
      <t>ソウゴウ</t>
    </rPh>
    <rPh sb="2" eb="4">
      <t>コウカ</t>
    </rPh>
    <phoneticPr fontId="6"/>
  </si>
  <si>
    <t>内訳</t>
    <rPh sb="0" eb="2">
      <t>ウチワケ</t>
    </rPh>
    <phoneticPr fontId="6"/>
  </si>
  <si>
    <t>② 1次波及効果</t>
    <phoneticPr fontId="6"/>
  </si>
  <si>
    <t>③ 2次波及効果</t>
    <phoneticPr fontId="6"/>
  </si>
  <si>
    <t xml:space="preserve">全国 （三重県内＋県外）
</t>
    <rPh sb="0" eb="2">
      <t>ゼンコク</t>
    </rPh>
    <rPh sb="4" eb="7">
      <t>ミエケン</t>
    </rPh>
    <rPh sb="7" eb="8">
      <t>ナイ</t>
    </rPh>
    <rPh sb="9" eb="11">
      <t>ケンガイ</t>
    </rPh>
    <phoneticPr fontId="6"/>
  </si>
  <si>
    <t>※単位未満を四捨五入しているため、内訳と合計が一致しない場合があります。</t>
    <rPh sb="1" eb="3">
      <t>タンイ</t>
    </rPh>
    <rPh sb="3" eb="5">
      <t>ミマン</t>
    </rPh>
    <rPh sb="6" eb="10">
      <t>シシャゴニュウ</t>
    </rPh>
    <rPh sb="17" eb="19">
      <t>ウチワケ</t>
    </rPh>
    <phoneticPr fontId="6"/>
  </si>
  <si>
    <t>地域内需要増加額による最終需要増加額（三重県・県外）</t>
    <rPh sb="0" eb="3">
      <t>チイキナイ</t>
    </rPh>
    <rPh sb="3" eb="5">
      <t>ジュヨウ</t>
    </rPh>
    <rPh sb="5" eb="8">
      <t>ゾウカガク</t>
    </rPh>
    <rPh sb="11" eb="13">
      <t>サイシュウ</t>
    </rPh>
    <rPh sb="13" eb="15">
      <t>ジュヨウ</t>
    </rPh>
    <rPh sb="15" eb="18">
      <t>ゾウカガク</t>
    </rPh>
    <rPh sb="19" eb="22">
      <t>ミエケン</t>
    </rPh>
    <rPh sb="23" eb="25">
      <t>ケンガイ</t>
    </rPh>
    <phoneticPr fontId="6"/>
  </si>
  <si>
    <t>地域内最終需要増加額（生産者価格）</t>
    <rPh sb="0" eb="3">
      <t>チイキナイ</t>
    </rPh>
    <rPh sb="3" eb="5">
      <t>サイシュウ</t>
    </rPh>
    <rPh sb="5" eb="7">
      <t>ジュヨウ</t>
    </rPh>
    <rPh sb="7" eb="9">
      <t>ゾウカ</t>
    </rPh>
    <rPh sb="9" eb="10">
      <t>ガク</t>
    </rPh>
    <rPh sb="11" eb="14">
      <t>セイサンシャ</t>
    </rPh>
    <rPh sb="14" eb="16">
      <t>カカク</t>
    </rPh>
    <phoneticPr fontId="6"/>
  </si>
  <si>
    <t>コード</t>
    <phoneticPr fontId="6"/>
  </si>
  <si>
    <t>地域内最終需要増加額</t>
    <rPh sb="0" eb="3">
      <t>チイキナイ</t>
    </rPh>
    <rPh sb="3" eb="5">
      <t>サイシュウ</t>
    </rPh>
    <rPh sb="5" eb="7">
      <t>ジュヨウ</t>
    </rPh>
    <rPh sb="7" eb="10">
      <t>ゾウカガク</t>
    </rPh>
    <phoneticPr fontId="6"/>
  </si>
  <si>
    <t>三重県　計</t>
    <rPh sb="0" eb="3">
      <t>ミエケン</t>
    </rPh>
    <rPh sb="4" eb="5">
      <t>ケイ</t>
    </rPh>
    <phoneticPr fontId="6"/>
  </si>
  <si>
    <t>県外　　計</t>
    <rPh sb="0" eb="2">
      <t>ケンガイ</t>
    </rPh>
    <rPh sb="4" eb="5">
      <t>ケイ</t>
    </rPh>
    <phoneticPr fontId="6"/>
  </si>
  <si>
    <r>
      <t>三重県内の需要増加による</t>
    </r>
    <r>
      <rPr>
        <sz val="14"/>
        <rFont val="ＭＳ ゴシック"/>
        <family val="3"/>
        <charset val="128"/>
      </rPr>
      <t>（三重県・県外の）需要増加額、直接効果、１次効果の計算</t>
    </r>
    <rPh sb="0" eb="3">
      <t>ミエケン</t>
    </rPh>
    <rPh sb="3" eb="4">
      <t>ナイ</t>
    </rPh>
    <rPh sb="5" eb="7">
      <t>ジュヨウ</t>
    </rPh>
    <rPh sb="7" eb="9">
      <t>ゾウカ</t>
    </rPh>
    <rPh sb="21" eb="23">
      <t>ジュヨウ</t>
    </rPh>
    <rPh sb="23" eb="26">
      <t>ゾウカガク</t>
    </rPh>
    <rPh sb="27" eb="29">
      <t>チョクセツ</t>
    </rPh>
    <rPh sb="29" eb="31">
      <t>コウカ</t>
    </rPh>
    <rPh sb="33" eb="34">
      <t>ジ</t>
    </rPh>
    <rPh sb="34" eb="36">
      <t>コウカ</t>
    </rPh>
    <rPh sb="37" eb="39">
      <t>ケイサン</t>
    </rPh>
    <phoneticPr fontId="6"/>
  </si>
  <si>
    <t>（三重県）県内需要増加額（生産者価格）</t>
    <rPh sb="1" eb="4">
      <t>ミエケン</t>
    </rPh>
    <rPh sb="5" eb="7">
      <t>ケンナイ</t>
    </rPh>
    <rPh sb="7" eb="9">
      <t>ジュヨウ</t>
    </rPh>
    <rPh sb="9" eb="11">
      <t>ゾウカ</t>
    </rPh>
    <rPh sb="11" eb="12">
      <t>ガク</t>
    </rPh>
    <rPh sb="13" eb="16">
      <t>セイサンシャ</t>
    </rPh>
    <rPh sb="16" eb="18">
      <t>カカク</t>
    </rPh>
    <phoneticPr fontId="6"/>
  </si>
  <si>
    <t>コード</t>
    <phoneticPr fontId="6"/>
  </si>
  <si>
    <t>（三重県）地域内最終需要増加額</t>
    <rPh sb="1" eb="4">
      <t>ミエケン</t>
    </rPh>
    <rPh sb="5" eb="8">
      <t>チイキナイ</t>
    </rPh>
    <rPh sb="8" eb="10">
      <t>サイシュウ</t>
    </rPh>
    <rPh sb="10" eb="12">
      <t>ジュヨウ</t>
    </rPh>
    <rPh sb="12" eb="15">
      <t>ゾウカガク</t>
    </rPh>
    <phoneticPr fontId="6"/>
  </si>
  <si>
    <t>（三重県）地域内自給率（１－移入係数ー輸入係数）</t>
    <rPh sb="1" eb="4">
      <t>ミエケン</t>
    </rPh>
    <rPh sb="5" eb="7">
      <t>チイキ</t>
    </rPh>
    <rPh sb="7" eb="8">
      <t>ナイ</t>
    </rPh>
    <rPh sb="8" eb="11">
      <t>ジキュウリツ</t>
    </rPh>
    <rPh sb="14" eb="16">
      <t>イニュウ</t>
    </rPh>
    <rPh sb="16" eb="18">
      <t>ケイスウ</t>
    </rPh>
    <rPh sb="19" eb="21">
      <t>ユニュウ</t>
    </rPh>
    <rPh sb="21" eb="23">
      <t>ケイスウ</t>
    </rPh>
    <phoneticPr fontId="6"/>
  </si>
  <si>
    <t>(三重県）県内需要増加額</t>
    <rPh sb="1" eb="4">
      <t>ミエケン</t>
    </rPh>
    <rPh sb="5" eb="7">
      <t>ケンナイ</t>
    </rPh>
    <rPh sb="7" eb="9">
      <t>ジュヨウ</t>
    </rPh>
    <rPh sb="9" eb="12">
      <t>ゾウカガク</t>
    </rPh>
    <phoneticPr fontId="6"/>
  </si>
  <si>
    <t>（三重県）移入額（県外需要増加額）</t>
    <rPh sb="1" eb="4">
      <t>ミエケン</t>
    </rPh>
    <rPh sb="5" eb="6">
      <t>イ</t>
    </rPh>
    <rPh sb="6" eb="7">
      <t>イリ</t>
    </rPh>
    <rPh sb="7" eb="8">
      <t>ガク</t>
    </rPh>
    <rPh sb="9" eb="11">
      <t>ケンガイ</t>
    </rPh>
    <rPh sb="11" eb="13">
      <t>ジュヨウ</t>
    </rPh>
    <rPh sb="13" eb="16">
      <t>ゾウカガク</t>
    </rPh>
    <phoneticPr fontId="6"/>
  </si>
  <si>
    <t>コード</t>
    <phoneticPr fontId="6"/>
  </si>
  <si>
    <t>（三重県）移入係数</t>
    <rPh sb="1" eb="3">
      <t>ミエ</t>
    </rPh>
    <rPh sb="3" eb="4">
      <t>ケン</t>
    </rPh>
    <rPh sb="5" eb="7">
      <t>イニュウ</t>
    </rPh>
    <rPh sb="7" eb="9">
      <t>ケイスウ</t>
    </rPh>
    <phoneticPr fontId="6"/>
  </si>
  <si>
    <t>（三重県）輸入額</t>
    <rPh sb="1" eb="4">
      <t>ミエケン</t>
    </rPh>
    <rPh sb="5" eb="8">
      <t>ユニュウガク</t>
    </rPh>
    <phoneticPr fontId="6"/>
  </si>
  <si>
    <t>コード</t>
    <phoneticPr fontId="6"/>
  </si>
  <si>
    <t>（三重県）輸入係数</t>
    <rPh sb="1" eb="4">
      <t>ミエケン</t>
    </rPh>
    <rPh sb="5" eb="7">
      <t>ユニュウ</t>
    </rPh>
    <rPh sb="7" eb="9">
      <t>ケイスウ</t>
    </rPh>
    <phoneticPr fontId="6"/>
  </si>
  <si>
    <t>地域内需要増加額（直接効果）</t>
    <rPh sb="0" eb="3">
      <t>チイキナイ</t>
    </rPh>
    <rPh sb="3" eb="5">
      <t>ジュヨウ</t>
    </rPh>
    <rPh sb="5" eb="7">
      <t>ゾウカ</t>
    </rPh>
    <rPh sb="7" eb="8">
      <t>ガク</t>
    </rPh>
    <rPh sb="9" eb="11">
      <t>チョクセツ</t>
    </rPh>
    <rPh sb="11" eb="13">
      <t>コウカ</t>
    </rPh>
    <phoneticPr fontId="6"/>
  </si>
  <si>
    <t>地域内需要増加額（直接効果）</t>
    <rPh sb="0" eb="3">
      <t>チイキナイ</t>
    </rPh>
    <rPh sb="3" eb="5">
      <t>ジュヨウ</t>
    </rPh>
    <rPh sb="5" eb="8">
      <t>ゾウカガク</t>
    </rPh>
    <rPh sb="9" eb="11">
      <t>チョクセツ</t>
    </rPh>
    <rPh sb="11" eb="13">
      <t>コウカ</t>
    </rPh>
    <phoneticPr fontId="6"/>
  </si>
  <si>
    <t>粗付加価値率</t>
    <rPh sb="0" eb="3">
      <t>ソフカ</t>
    </rPh>
    <rPh sb="3" eb="5">
      <t>カチ</t>
    </rPh>
    <rPh sb="5" eb="6">
      <t>リツ</t>
    </rPh>
    <phoneticPr fontId="6"/>
  </si>
  <si>
    <t>雇用係数</t>
    <rPh sb="0" eb="1">
      <t>ヤトイ</t>
    </rPh>
    <rPh sb="1" eb="2">
      <t>ヨウ</t>
    </rPh>
    <rPh sb="2" eb="4">
      <t>ケイスウ</t>
    </rPh>
    <phoneticPr fontId="6"/>
  </si>
  <si>
    <t>雇用創出
効果</t>
    <rPh sb="0" eb="2">
      <t>コヨウ</t>
    </rPh>
    <rPh sb="2" eb="4">
      <t>ソウシュツ</t>
    </rPh>
    <rPh sb="5" eb="7">
      <t>コウカ</t>
    </rPh>
    <phoneticPr fontId="6"/>
  </si>
  <si>
    <t>10</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</si>
  <si>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</si>
  <si>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</si>
  <si>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</si>
  <si>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</si>
  <si>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</si>
  <si>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</si>
  <si>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</si>
  <si>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</si>
  <si>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</si>
  <si>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</si>
  <si>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</si>
  <si>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</si>
  <si>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</si>
  <si>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</si>
  <si>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</si>
  <si>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</si>
  <si>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</si>
  <si>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</si>
  <si>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</si>
  <si>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</si>
  <si>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</si>
  <si>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</si>
  <si>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</si>
  <si>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</si>
  <si>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</si>
  <si>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36</t>
  </si>
  <si>
    <t>投入係数：A</t>
    <rPh sb="0" eb="2">
      <t>トウニュウ</t>
    </rPh>
    <rPh sb="2" eb="4">
      <t>ケイスウ</t>
    </rPh>
    <phoneticPr fontId="6"/>
  </si>
  <si>
    <t>粗付加価値</t>
    <rPh sb="0" eb="1">
      <t>ソ</t>
    </rPh>
    <rPh sb="1" eb="3">
      <t>フカ</t>
    </rPh>
    <rPh sb="3" eb="5">
      <t>カチ</t>
    </rPh>
    <phoneticPr fontId="6"/>
  </si>
  <si>
    <t>需要増加額</t>
    <rPh sb="0" eb="2">
      <t>ジュヨウ</t>
    </rPh>
    <rPh sb="2" eb="5">
      <t>ゾウカガク</t>
    </rPh>
    <phoneticPr fontId="6"/>
  </si>
  <si>
    <t>需要増加額　合計</t>
    <rPh sb="0" eb="2">
      <t>ジュヨウ</t>
    </rPh>
    <rPh sb="2" eb="5">
      <t>ゾウカガク</t>
    </rPh>
    <rPh sb="6" eb="8">
      <t>ゴウケイ</t>
    </rPh>
    <phoneticPr fontId="6"/>
  </si>
  <si>
    <t>（三重県）県内需要増加額</t>
    <rPh sb="5" eb="7">
      <t>ケンナイ</t>
    </rPh>
    <rPh sb="7" eb="9">
      <t>ジュヨウ</t>
    </rPh>
    <rPh sb="9" eb="11">
      <t>ゾウカ</t>
    </rPh>
    <rPh sb="11" eb="12">
      <t>ガク</t>
    </rPh>
    <phoneticPr fontId="6"/>
  </si>
  <si>
    <t>（三重県）
県内需要
増加額</t>
    <rPh sb="1" eb="4">
      <t>ミエケン</t>
    </rPh>
    <rPh sb="6" eb="8">
      <t>ケンナイ</t>
    </rPh>
    <rPh sb="8" eb="10">
      <t>ジュヨウ</t>
    </rPh>
    <rPh sb="11" eb="14">
      <t>ゾウカガク</t>
    </rPh>
    <phoneticPr fontId="6"/>
  </si>
  <si>
    <t>（三重県）
自給率
(1-輸入率)</t>
    <rPh sb="1" eb="4">
      <t>ミエケン</t>
    </rPh>
    <rPh sb="6" eb="9">
      <t>ジキュウリツ</t>
    </rPh>
    <rPh sb="13" eb="15">
      <t>ユニュウ</t>
    </rPh>
    <rPh sb="15" eb="16">
      <t>リツ</t>
    </rPh>
    <phoneticPr fontId="6"/>
  </si>
  <si>
    <t>(三重県）
県内需要
増加額</t>
    <rPh sb="1" eb="4">
      <t>ミエケン</t>
    </rPh>
    <rPh sb="6" eb="8">
      <t>ケンナイ</t>
    </rPh>
    <rPh sb="8" eb="10">
      <t>ジュヨウ</t>
    </rPh>
    <rPh sb="11" eb="14">
      <t>ゾウカガク</t>
    </rPh>
    <phoneticPr fontId="6"/>
  </si>
  <si>
    <t>（三重県）
輸入係数</t>
    <rPh sb="1" eb="4">
      <t>ミエケン</t>
    </rPh>
    <rPh sb="6" eb="8">
      <t>ユニュウ</t>
    </rPh>
    <rPh sb="8" eb="10">
      <t>ケイスウ</t>
    </rPh>
    <phoneticPr fontId="6"/>
  </si>
  <si>
    <t>(三重県）
輸入額</t>
    <rPh sb="1" eb="4">
      <t>ミエケン</t>
    </rPh>
    <rPh sb="6" eb="9">
      <t>ユニュウガク</t>
    </rPh>
    <phoneticPr fontId="6"/>
  </si>
  <si>
    <t>（県外）輸入額</t>
    <rPh sb="4" eb="6">
      <t>ユニュウ</t>
    </rPh>
    <rPh sb="6" eb="7">
      <t>ガク</t>
    </rPh>
    <phoneticPr fontId="6"/>
  </si>
  <si>
    <t>コード</t>
    <phoneticPr fontId="6"/>
  </si>
  <si>
    <t>(県外)
地域内需要
増加額</t>
    <rPh sb="1" eb="3">
      <t>ケンガイ</t>
    </rPh>
    <rPh sb="5" eb="8">
      <t>チイキナイ</t>
    </rPh>
    <rPh sb="8" eb="10">
      <t>ジュヨウ</t>
    </rPh>
    <rPh sb="11" eb="14">
      <t>ゾウカガク</t>
    </rPh>
    <phoneticPr fontId="6"/>
  </si>
  <si>
    <t>(県外)
輸入係数</t>
    <rPh sb="1" eb="3">
      <t>ケンガイ</t>
    </rPh>
    <rPh sb="5" eb="7">
      <t>ユニュウ</t>
    </rPh>
    <rPh sb="7" eb="9">
      <t>ケイスウ</t>
    </rPh>
    <phoneticPr fontId="6"/>
  </si>
  <si>
    <t>(県外)
輸入額</t>
    <rPh sb="1" eb="3">
      <t>ケンガイ</t>
    </rPh>
    <rPh sb="5" eb="7">
      <t>ユニュウ</t>
    </rPh>
    <rPh sb="7" eb="8">
      <t>ガク</t>
    </rPh>
    <phoneticPr fontId="6"/>
  </si>
  <si>
    <t>（県外）需要増加額</t>
    <rPh sb="4" eb="6">
      <t>ジュヨウ</t>
    </rPh>
    <rPh sb="6" eb="8">
      <t>ゾウカ</t>
    </rPh>
    <rPh sb="8" eb="9">
      <t>ガク</t>
    </rPh>
    <phoneticPr fontId="6"/>
  </si>
  <si>
    <t>(県外)
自給率
(1-輸入率)</t>
    <rPh sb="1" eb="3">
      <t>ケンガイ</t>
    </rPh>
    <rPh sb="5" eb="8">
      <t>ジキュウリツ</t>
    </rPh>
    <rPh sb="12" eb="14">
      <t>ユニュウ</t>
    </rPh>
    <rPh sb="14" eb="15">
      <t>リツ</t>
    </rPh>
    <phoneticPr fontId="6"/>
  </si>
  <si>
    <t>(県外)
需要増加額</t>
    <rPh sb="1" eb="3">
      <t>ケンガイ</t>
    </rPh>
    <rPh sb="5" eb="7">
      <t>ジュヨウ</t>
    </rPh>
    <rPh sb="7" eb="10">
      <t>ゾウカガク</t>
    </rPh>
    <phoneticPr fontId="6"/>
  </si>
  <si>
    <t>需要増加額（輸入を除く）　合計</t>
    <rPh sb="0" eb="2">
      <t>ジュヨウ</t>
    </rPh>
    <rPh sb="2" eb="5">
      <t>ゾウカガク</t>
    </rPh>
    <rPh sb="9" eb="10">
      <t>ノゾ</t>
    </rPh>
    <rPh sb="13" eb="15">
      <t>ゴウケイ</t>
    </rPh>
    <phoneticPr fontId="6"/>
  </si>
  <si>
    <t>逆行列係数(三重県地域間表）</t>
    <rPh sb="0" eb="1">
      <t>ギャク</t>
    </rPh>
    <rPh sb="1" eb="3">
      <t>ギョウレツ</t>
    </rPh>
    <rPh sb="3" eb="5">
      <t>ケイスウ</t>
    </rPh>
    <rPh sb="6" eb="9">
      <t>ミエケン</t>
    </rPh>
    <rPh sb="9" eb="12">
      <t>チイキカン</t>
    </rPh>
    <rPh sb="12" eb="13">
      <t>ヒョウ</t>
    </rPh>
    <phoneticPr fontId="6"/>
  </si>
  <si>
    <t>生産誘発額（１次効果）</t>
    <rPh sb="0" eb="2">
      <t>セイサン</t>
    </rPh>
    <rPh sb="2" eb="5">
      <t>ユウハツガク</t>
    </rPh>
    <rPh sb="7" eb="8">
      <t>ジ</t>
    </rPh>
    <rPh sb="8" eb="10">
      <t>コウカ</t>
    </rPh>
    <phoneticPr fontId="6"/>
  </si>
  <si>
    <t>(三重県内の需要増加による）生産誘発額（一次効果）</t>
    <rPh sb="1" eb="4">
      <t>ミエケン</t>
    </rPh>
    <rPh sb="4" eb="5">
      <t>ナイ</t>
    </rPh>
    <rPh sb="6" eb="8">
      <t>ジュヨウ</t>
    </rPh>
    <rPh sb="8" eb="10">
      <t>ゾウカ</t>
    </rPh>
    <rPh sb="14" eb="16">
      <t>セイサン</t>
    </rPh>
    <rPh sb="16" eb="19">
      <t>ユウハツガク</t>
    </rPh>
    <rPh sb="20" eb="22">
      <t>イチジ</t>
    </rPh>
    <rPh sb="22" eb="24">
      <t>コウカ</t>
    </rPh>
    <phoneticPr fontId="6"/>
  </si>
  <si>
    <t>粗付加価値誘発額</t>
    <rPh sb="7" eb="8">
      <t>ガク</t>
    </rPh>
    <phoneticPr fontId="6"/>
  </si>
  <si>
    <t>雇用者所得
率</t>
    <rPh sb="0" eb="3">
      <t>コヨウシャ</t>
    </rPh>
    <rPh sb="3" eb="5">
      <t>ショトク</t>
    </rPh>
    <rPh sb="6" eb="7">
      <t>リツ</t>
    </rPh>
    <phoneticPr fontId="6"/>
  </si>
  <si>
    <t>雇用者所得
誘発額</t>
    <rPh sb="6" eb="9">
      <t>ユウハツガク</t>
    </rPh>
    <phoneticPr fontId="6"/>
  </si>
  <si>
    <r>
      <t>（三重県内の需要増加による</t>
    </r>
    <r>
      <rPr>
        <sz val="14"/>
        <rFont val="ＭＳ ゴシック"/>
        <family val="3"/>
        <charset val="128"/>
      </rPr>
      <t>（三重県・県外の）需要増加額、直接効果、１次効果の計算　ここまで）</t>
    </r>
    <rPh sb="1" eb="3">
      <t>ミエ</t>
    </rPh>
    <rPh sb="3" eb="5">
      <t>ケンナイ</t>
    </rPh>
    <rPh sb="6" eb="8">
      <t>ジュヨウ</t>
    </rPh>
    <rPh sb="8" eb="10">
      <t>ゾウカ</t>
    </rPh>
    <rPh sb="14" eb="17">
      <t>ミエケン</t>
    </rPh>
    <rPh sb="18" eb="20">
      <t>ケンガイ</t>
    </rPh>
    <rPh sb="28" eb="30">
      <t>チョクセツ</t>
    </rPh>
    <rPh sb="30" eb="32">
      <t>コウカ</t>
    </rPh>
    <rPh sb="34" eb="35">
      <t>ジ</t>
    </rPh>
    <rPh sb="35" eb="37">
      <t>コウカ</t>
    </rPh>
    <rPh sb="38" eb="40">
      <t>ケイサン</t>
    </rPh>
    <phoneticPr fontId="6"/>
  </si>
  <si>
    <r>
      <t>県外の需要増加による</t>
    </r>
    <r>
      <rPr>
        <sz val="14"/>
        <rFont val="ＭＳ ゴシック"/>
        <family val="3"/>
        <charset val="128"/>
      </rPr>
      <t>（三重県・県外の）需要増加額、直接効果、１次効果の計算</t>
    </r>
    <rPh sb="0" eb="2">
      <t>ケンガイ</t>
    </rPh>
    <rPh sb="3" eb="5">
      <t>ジュヨウ</t>
    </rPh>
    <rPh sb="5" eb="7">
      <t>ゾウカ</t>
    </rPh>
    <rPh sb="11" eb="14">
      <t>ミエケン</t>
    </rPh>
    <rPh sb="15" eb="17">
      <t>ケンガイ</t>
    </rPh>
    <rPh sb="19" eb="21">
      <t>ジュヨウ</t>
    </rPh>
    <rPh sb="21" eb="23">
      <t>ゾウカ</t>
    </rPh>
    <rPh sb="23" eb="24">
      <t>ガク</t>
    </rPh>
    <rPh sb="25" eb="27">
      <t>チョクセツ</t>
    </rPh>
    <rPh sb="27" eb="29">
      <t>コウカ</t>
    </rPh>
    <rPh sb="31" eb="32">
      <t>ジ</t>
    </rPh>
    <rPh sb="32" eb="34">
      <t>コウカ</t>
    </rPh>
    <rPh sb="35" eb="37">
      <t>ケイサン</t>
    </rPh>
    <phoneticPr fontId="6"/>
  </si>
  <si>
    <t>県内需要増加額（県外が三重県から移入）</t>
    <rPh sb="0" eb="2">
      <t>ケンナイ</t>
    </rPh>
    <rPh sb="2" eb="4">
      <t>ジュヨウ</t>
    </rPh>
    <rPh sb="4" eb="6">
      <t>ゾウカ</t>
    </rPh>
    <rPh sb="6" eb="7">
      <t>ガク</t>
    </rPh>
    <rPh sb="8" eb="10">
      <t>ケンガイ</t>
    </rPh>
    <rPh sb="11" eb="14">
      <t>ミエケン</t>
    </rPh>
    <rPh sb="16" eb="18">
      <t>イニュウ</t>
    </rPh>
    <phoneticPr fontId="6"/>
  </si>
  <si>
    <t>(県外）
地域内最終需要増加額</t>
    <rPh sb="1" eb="3">
      <t>ケンガイ</t>
    </rPh>
    <rPh sb="5" eb="8">
      <t>チイキナイ</t>
    </rPh>
    <rPh sb="8" eb="10">
      <t>サイシュウ</t>
    </rPh>
    <rPh sb="10" eb="12">
      <t>ジュヨウ</t>
    </rPh>
    <rPh sb="12" eb="15">
      <t>ゾウカガク</t>
    </rPh>
    <phoneticPr fontId="6"/>
  </si>
  <si>
    <t xml:space="preserve">(県外）
移入係数
</t>
    <rPh sb="5" eb="7">
      <t>イニュウ</t>
    </rPh>
    <rPh sb="7" eb="9">
      <t>ケイスウ</t>
    </rPh>
    <phoneticPr fontId="6"/>
  </si>
  <si>
    <t>(県外）
移入額
（県内需要増加額）</t>
    <rPh sb="1" eb="3">
      <t>ケンガイ</t>
    </rPh>
    <rPh sb="5" eb="7">
      <t>イニュウ</t>
    </rPh>
    <rPh sb="7" eb="8">
      <t>ガク</t>
    </rPh>
    <rPh sb="10" eb="12">
      <t>ケンナイ</t>
    </rPh>
    <rPh sb="12" eb="14">
      <t>ジュヨウ</t>
    </rPh>
    <rPh sb="14" eb="17">
      <t>ゾウカガク</t>
    </rPh>
    <phoneticPr fontId="6"/>
  </si>
  <si>
    <t>（県外）需要増加額</t>
    <rPh sb="1" eb="3">
      <t>ケンガイ</t>
    </rPh>
    <rPh sb="4" eb="6">
      <t>ジュヨウ</t>
    </rPh>
    <rPh sb="6" eb="9">
      <t>ゾウカガク</t>
    </rPh>
    <phoneticPr fontId="6"/>
  </si>
  <si>
    <t>コード</t>
    <phoneticPr fontId="6"/>
  </si>
  <si>
    <t>（県外）
地域内最終需要増加額</t>
    <rPh sb="1" eb="3">
      <t>ケンガイ</t>
    </rPh>
    <rPh sb="5" eb="8">
      <t>チイキナイ</t>
    </rPh>
    <rPh sb="8" eb="10">
      <t>サイシュウ</t>
    </rPh>
    <rPh sb="10" eb="12">
      <t>ジュヨウ</t>
    </rPh>
    <rPh sb="12" eb="15">
      <t>ゾウカガク</t>
    </rPh>
    <phoneticPr fontId="6"/>
  </si>
  <si>
    <t>（県外）
地域内自給率（１－移入係数－輸入係数）</t>
    <rPh sb="1" eb="3">
      <t>ケンガイ</t>
    </rPh>
    <rPh sb="5" eb="7">
      <t>チイキ</t>
    </rPh>
    <rPh sb="7" eb="8">
      <t>ナイ</t>
    </rPh>
    <rPh sb="8" eb="11">
      <t>ジキュウリツ</t>
    </rPh>
    <rPh sb="14" eb="16">
      <t>イニュウ</t>
    </rPh>
    <rPh sb="16" eb="18">
      <t>ケイスウ</t>
    </rPh>
    <rPh sb="19" eb="21">
      <t>ユニュウ</t>
    </rPh>
    <rPh sb="21" eb="23">
      <t>ケイスウ</t>
    </rPh>
    <phoneticPr fontId="6"/>
  </si>
  <si>
    <t>（県外）
需要増加額</t>
    <rPh sb="1" eb="3">
      <t>ケンガイ</t>
    </rPh>
    <rPh sb="5" eb="7">
      <t>ジュヨウ</t>
    </rPh>
    <rPh sb="7" eb="10">
      <t>ゾウカガク</t>
    </rPh>
    <phoneticPr fontId="6"/>
  </si>
  <si>
    <t>（県外）輸入額</t>
    <rPh sb="1" eb="3">
      <t>ケンガイ</t>
    </rPh>
    <rPh sb="4" eb="7">
      <t>ユニュウガク</t>
    </rPh>
    <phoneticPr fontId="6"/>
  </si>
  <si>
    <t>コード</t>
    <phoneticPr fontId="6"/>
  </si>
  <si>
    <t>（県外）
輸入係数</t>
    <rPh sb="1" eb="3">
      <t>ケンガイ</t>
    </rPh>
    <rPh sb="5" eb="7">
      <t>ユニュウ</t>
    </rPh>
    <rPh sb="7" eb="9">
      <t>ケイスウ</t>
    </rPh>
    <phoneticPr fontId="6"/>
  </si>
  <si>
    <t>（県外）
輸入額</t>
    <rPh sb="1" eb="3">
      <t>ケンガイ</t>
    </rPh>
    <rPh sb="5" eb="8">
      <t>ユニュウガク</t>
    </rPh>
    <phoneticPr fontId="6"/>
  </si>
  <si>
    <t>コード</t>
    <phoneticPr fontId="6"/>
  </si>
  <si>
    <t>雇用者所得
誘発額</t>
    <rPh sb="0" eb="3">
      <t>コヨウシャ</t>
    </rPh>
    <rPh sb="3" eb="5">
      <t>ショトク</t>
    </rPh>
    <rPh sb="8" eb="9">
      <t>ガク</t>
    </rPh>
    <phoneticPr fontId="6"/>
  </si>
  <si>
    <t>（県外）需要増加額</t>
    <rPh sb="1" eb="3">
      <t>ケンガイ</t>
    </rPh>
    <rPh sb="4" eb="6">
      <t>ジュヨウ</t>
    </rPh>
    <rPh sb="6" eb="8">
      <t>ゾウカ</t>
    </rPh>
    <rPh sb="8" eb="9">
      <t>ガク</t>
    </rPh>
    <phoneticPr fontId="6"/>
  </si>
  <si>
    <t>（県外）
地域内需要
増加額</t>
    <rPh sb="1" eb="3">
      <t>ケンガイ</t>
    </rPh>
    <rPh sb="5" eb="7">
      <t>チイキ</t>
    </rPh>
    <rPh sb="7" eb="8">
      <t>ナイ</t>
    </rPh>
    <rPh sb="8" eb="10">
      <t>ジュヨウ</t>
    </rPh>
    <rPh sb="11" eb="14">
      <t>ゾウカガク</t>
    </rPh>
    <phoneticPr fontId="6"/>
  </si>
  <si>
    <t>（県外）
自給率(1－輸入係数)</t>
    <rPh sb="1" eb="3">
      <t>ケンガイ</t>
    </rPh>
    <rPh sb="5" eb="8">
      <t>ジキュウリツ</t>
    </rPh>
    <rPh sb="11" eb="13">
      <t>ユニュウ</t>
    </rPh>
    <rPh sb="13" eb="15">
      <t>ケイスウ</t>
    </rPh>
    <phoneticPr fontId="6"/>
  </si>
  <si>
    <t>（県外）輸入額</t>
    <rPh sb="1" eb="2">
      <t>ケン</t>
    </rPh>
    <rPh sb="2" eb="3">
      <t>ガイ</t>
    </rPh>
    <rPh sb="4" eb="7">
      <t>ユニュウガク</t>
    </rPh>
    <phoneticPr fontId="6"/>
  </si>
  <si>
    <t>(県外）
輸入額</t>
    <rPh sb="1" eb="3">
      <t>ケンガイ</t>
    </rPh>
    <rPh sb="5" eb="8">
      <t>ユニュウガク</t>
    </rPh>
    <phoneticPr fontId="6"/>
  </si>
  <si>
    <t>（三重県）輸入額</t>
    <rPh sb="1" eb="4">
      <t>ミエケン</t>
    </rPh>
    <rPh sb="5" eb="7">
      <t>ユニュウ</t>
    </rPh>
    <rPh sb="7" eb="8">
      <t>ガク</t>
    </rPh>
    <phoneticPr fontId="6"/>
  </si>
  <si>
    <t>コード</t>
    <phoneticPr fontId="6"/>
  </si>
  <si>
    <t>(三重県)
県内需要
増加額</t>
    <rPh sb="1" eb="4">
      <t>ミエケン</t>
    </rPh>
    <rPh sb="6" eb="7">
      <t>ケン</t>
    </rPh>
    <rPh sb="7" eb="8">
      <t>ナイ</t>
    </rPh>
    <rPh sb="8" eb="10">
      <t>ジュヨウ</t>
    </rPh>
    <rPh sb="11" eb="14">
      <t>ゾウカガク</t>
    </rPh>
    <phoneticPr fontId="6"/>
  </si>
  <si>
    <t>(三重県)
輸入係数</t>
    <rPh sb="1" eb="4">
      <t>ミエケン</t>
    </rPh>
    <rPh sb="6" eb="8">
      <t>ユニュウ</t>
    </rPh>
    <rPh sb="8" eb="10">
      <t>ケイスウ</t>
    </rPh>
    <phoneticPr fontId="6"/>
  </si>
  <si>
    <t>(三重県)
輸入額</t>
    <rPh sb="1" eb="4">
      <t>ミエケン</t>
    </rPh>
    <rPh sb="6" eb="9">
      <t>ユニュウガク</t>
    </rPh>
    <phoneticPr fontId="6"/>
  </si>
  <si>
    <t>（三重県）県内需要増加額</t>
    <rPh sb="1" eb="4">
      <t>ミエケン</t>
    </rPh>
    <rPh sb="5" eb="7">
      <t>ケンナイ</t>
    </rPh>
    <rPh sb="7" eb="9">
      <t>ジュヨウ</t>
    </rPh>
    <rPh sb="9" eb="11">
      <t>ゾウカ</t>
    </rPh>
    <rPh sb="11" eb="12">
      <t>ガク</t>
    </rPh>
    <phoneticPr fontId="6"/>
  </si>
  <si>
    <t>(三重県)
自給率（１－輸入係数）</t>
    <rPh sb="1" eb="4">
      <t>ミエケン</t>
    </rPh>
    <rPh sb="6" eb="9">
      <t>ジキュウリツ</t>
    </rPh>
    <rPh sb="12" eb="14">
      <t>ユニュウ</t>
    </rPh>
    <rPh sb="14" eb="16">
      <t>ケイスウ</t>
    </rPh>
    <phoneticPr fontId="6"/>
  </si>
  <si>
    <t>(三重県)
県内需要
増加額</t>
    <rPh sb="1" eb="4">
      <t>ミエケン</t>
    </rPh>
    <rPh sb="6" eb="8">
      <t>ケンナイ</t>
    </rPh>
    <rPh sb="8" eb="10">
      <t>ジュヨウ</t>
    </rPh>
    <rPh sb="11" eb="14">
      <t>ゾウカガク</t>
    </rPh>
    <phoneticPr fontId="6"/>
  </si>
  <si>
    <r>
      <t>県外の需要増加による</t>
    </r>
    <r>
      <rPr>
        <sz val="12"/>
        <rFont val="ＭＳ ゴシック"/>
        <family val="3"/>
        <charset val="128"/>
      </rPr>
      <t>需要増加額（三重県・県外）</t>
    </r>
    <rPh sb="0" eb="2">
      <t>ケンガイ</t>
    </rPh>
    <rPh sb="3" eb="5">
      <t>ジュヨウ</t>
    </rPh>
    <rPh sb="5" eb="7">
      <t>ゾウカ</t>
    </rPh>
    <rPh sb="10" eb="12">
      <t>ジュヨウ</t>
    </rPh>
    <rPh sb="12" eb="14">
      <t>ゾウカ</t>
    </rPh>
    <rPh sb="14" eb="15">
      <t>ガク</t>
    </rPh>
    <rPh sb="16" eb="19">
      <t>ミエケン</t>
    </rPh>
    <rPh sb="20" eb="22">
      <t>ケンガイ</t>
    </rPh>
    <phoneticPr fontId="6"/>
  </si>
  <si>
    <t>需要増加額・合計（三重県・県外）</t>
    <rPh sb="0" eb="2">
      <t>ジュヨウ</t>
    </rPh>
    <rPh sb="2" eb="4">
      <t>ゾウカ</t>
    </rPh>
    <rPh sb="4" eb="5">
      <t>ガク</t>
    </rPh>
    <rPh sb="6" eb="8">
      <t>ゴウケイ</t>
    </rPh>
    <rPh sb="9" eb="12">
      <t>ミエケン</t>
    </rPh>
    <rPh sb="13" eb="15">
      <t>ケンガイ</t>
    </rPh>
    <phoneticPr fontId="6"/>
  </si>
  <si>
    <t>（県外の需要増加による）需要増加額</t>
    <rPh sb="1" eb="3">
      <t>ケンガイ</t>
    </rPh>
    <rPh sb="4" eb="6">
      <t>ジュヨウ</t>
    </rPh>
    <rPh sb="6" eb="8">
      <t>ゾウカ</t>
    </rPh>
    <rPh sb="12" eb="14">
      <t>ジュヨウ</t>
    </rPh>
    <rPh sb="14" eb="17">
      <t>ゾウカガク</t>
    </rPh>
    <phoneticPr fontId="6"/>
  </si>
  <si>
    <t>生産誘発額（一次効果）</t>
    <rPh sb="0" eb="2">
      <t>セイサン</t>
    </rPh>
    <rPh sb="2" eb="5">
      <t>ユウハツガク</t>
    </rPh>
    <rPh sb="6" eb="8">
      <t>イチジ</t>
    </rPh>
    <rPh sb="8" eb="10">
      <t>コウカ</t>
    </rPh>
    <phoneticPr fontId="6"/>
  </si>
  <si>
    <t>(県外の需要増加による）生産誘発額（一次効果）</t>
    <rPh sb="1" eb="3">
      <t>ケンガイ</t>
    </rPh>
    <rPh sb="4" eb="6">
      <t>ジュヨウ</t>
    </rPh>
    <rPh sb="6" eb="8">
      <t>ゾウカ</t>
    </rPh>
    <rPh sb="12" eb="14">
      <t>セイサン</t>
    </rPh>
    <rPh sb="14" eb="17">
      <t>ユウハツガク</t>
    </rPh>
    <rPh sb="18" eb="20">
      <t>イチジ</t>
    </rPh>
    <rPh sb="20" eb="22">
      <t>コウカ</t>
    </rPh>
    <phoneticPr fontId="6"/>
  </si>
  <si>
    <r>
      <t>三重県内の需要増加による</t>
    </r>
    <r>
      <rPr>
        <sz val="14"/>
        <rFont val="ＭＳ ゴシック"/>
        <family val="3"/>
        <charset val="128"/>
      </rPr>
      <t>生産誘発額（２次効果）</t>
    </r>
    <rPh sb="0" eb="3">
      <t>ミエケン</t>
    </rPh>
    <rPh sb="3" eb="4">
      <t>ナイ</t>
    </rPh>
    <rPh sb="5" eb="7">
      <t>ジュヨウ</t>
    </rPh>
    <rPh sb="7" eb="9">
      <t>ゾウカ</t>
    </rPh>
    <phoneticPr fontId="6"/>
  </si>
  <si>
    <t>三重県内の需要増加による</t>
    <rPh sb="0" eb="3">
      <t>ミエケン</t>
    </rPh>
    <rPh sb="3" eb="4">
      <t>ナイ</t>
    </rPh>
    <rPh sb="5" eb="7">
      <t>ジュヨウ</t>
    </rPh>
    <rPh sb="7" eb="9">
      <t>ゾウカ</t>
    </rPh>
    <phoneticPr fontId="6"/>
  </si>
  <si>
    <t>直接効果及び1次効果の雇用者所得による需要増加額</t>
    <rPh sb="0" eb="2">
      <t>チョクセツ</t>
    </rPh>
    <rPh sb="2" eb="4">
      <t>コウカ</t>
    </rPh>
    <rPh sb="4" eb="5">
      <t>オヨ</t>
    </rPh>
    <rPh sb="7" eb="8">
      <t>ジ</t>
    </rPh>
    <rPh sb="8" eb="10">
      <t>コウカ</t>
    </rPh>
    <rPh sb="11" eb="14">
      <t>コヨウシャ</t>
    </rPh>
    <rPh sb="14" eb="16">
      <t>ショトク</t>
    </rPh>
    <rPh sb="19" eb="21">
      <t>ジュヨウ</t>
    </rPh>
    <rPh sb="21" eb="24">
      <t>ゾウカガク</t>
    </rPh>
    <phoneticPr fontId="6"/>
  </si>
  <si>
    <t>雇用者所得誘発額（三重県）</t>
    <rPh sb="0" eb="3">
      <t>コヨウシャ</t>
    </rPh>
    <rPh sb="3" eb="5">
      <t>ショトク</t>
    </rPh>
    <rPh sb="5" eb="7">
      <t>ユウハツ</t>
    </rPh>
    <rPh sb="7" eb="8">
      <t>ガク</t>
    </rPh>
    <rPh sb="9" eb="12">
      <t>ミエケン</t>
    </rPh>
    <phoneticPr fontId="6"/>
  </si>
  <si>
    <t>直接効果分</t>
    <rPh sb="0" eb="2">
      <t>チョクセツ</t>
    </rPh>
    <rPh sb="2" eb="4">
      <t>コウカ</t>
    </rPh>
    <rPh sb="4" eb="5">
      <t>ブン</t>
    </rPh>
    <phoneticPr fontId="6"/>
  </si>
  <si>
    <t>1次効果分</t>
    <rPh sb="1" eb="2">
      <t>ジ</t>
    </rPh>
    <rPh sb="2" eb="4">
      <t>コウカ</t>
    </rPh>
    <rPh sb="4" eb="5">
      <t>ブン</t>
    </rPh>
    <phoneticPr fontId="6"/>
  </si>
  <si>
    <t>雇用者所得
合計額</t>
    <phoneticPr fontId="6"/>
  </si>
  <si>
    <t>消費転換
係数</t>
    <rPh sb="0" eb="2">
      <t>ショウヒ</t>
    </rPh>
    <rPh sb="2" eb="4">
      <t>テンカン</t>
    </rPh>
    <rPh sb="5" eb="7">
      <t>ケイスウ</t>
    </rPh>
    <phoneticPr fontId="6"/>
  </si>
  <si>
    <t>雇用者所得による
需要増加額</t>
    <phoneticPr fontId="6"/>
  </si>
  <si>
    <t>×</t>
    <phoneticPr fontId="6"/>
  </si>
  <si>
    <t>＝</t>
    <phoneticPr fontId="6"/>
  </si>
  <si>
    <t>雇用者所得誘発額（県外）</t>
    <rPh sb="0" eb="3">
      <t>コヨウシャ</t>
    </rPh>
    <rPh sb="3" eb="5">
      <t>ショトク</t>
    </rPh>
    <rPh sb="5" eb="7">
      <t>ユウハツ</t>
    </rPh>
    <rPh sb="7" eb="8">
      <t>ガク</t>
    </rPh>
    <rPh sb="9" eb="11">
      <t>ケンガイ</t>
    </rPh>
    <phoneticPr fontId="6"/>
  </si>
  <si>
    <t>コード</t>
    <phoneticPr fontId="6"/>
  </si>
  <si>
    <t>雇用者所得
合計額</t>
    <phoneticPr fontId="6"/>
  </si>
  <si>
    <t>雇用者所得による
需要増加額</t>
    <phoneticPr fontId="6"/>
  </si>
  <si>
    <t>×</t>
    <phoneticPr fontId="6"/>
  </si>
  <si>
    <t>＝</t>
    <phoneticPr fontId="6"/>
  </si>
  <si>
    <t>三重県内の需要増加により三重県内に発生した雇用者所得による</t>
    <rPh sb="0" eb="3">
      <t>ミエケン</t>
    </rPh>
    <rPh sb="3" eb="4">
      <t>ナイ</t>
    </rPh>
    <rPh sb="5" eb="7">
      <t>ジュヨウ</t>
    </rPh>
    <rPh sb="7" eb="9">
      <t>ゾウカ</t>
    </rPh>
    <rPh sb="12" eb="15">
      <t>ミエケン</t>
    </rPh>
    <rPh sb="15" eb="16">
      <t>ナイ</t>
    </rPh>
    <rPh sb="17" eb="19">
      <t>ハッセイ</t>
    </rPh>
    <rPh sb="21" eb="24">
      <t>コヨウシャ</t>
    </rPh>
    <rPh sb="24" eb="26">
      <t>ショトク</t>
    </rPh>
    <phoneticPr fontId="6"/>
  </si>
  <si>
    <t>（三重県）雇用者所得による需要増加額</t>
    <rPh sb="1" eb="4">
      <t>ミエケン</t>
    </rPh>
    <rPh sb="5" eb="8">
      <t>コヨウシャ</t>
    </rPh>
    <rPh sb="8" eb="10">
      <t>ショトク</t>
    </rPh>
    <rPh sb="13" eb="15">
      <t>ジュヨウ</t>
    </rPh>
    <rPh sb="15" eb="17">
      <t>ゾウカ</t>
    </rPh>
    <rPh sb="17" eb="18">
      <t>ガク</t>
    </rPh>
    <phoneticPr fontId="6"/>
  </si>
  <si>
    <t>（三重県）雇用者所得による
需要増加額</t>
    <rPh sb="1" eb="4">
      <t>ミエケン</t>
    </rPh>
    <phoneticPr fontId="6"/>
  </si>
  <si>
    <t>(三重県)
民間消費支出構成比</t>
    <rPh sb="1" eb="4">
      <t>ミエケン</t>
    </rPh>
    <rPh sb="6" eb="8">
      <t>ミンカン</t>
    </rPh>
    <rPh sb="8" eb="10">
      <t>ショウヒ</t>
    </rPh>
    <rPh sb="10" eb="12">
      <t>シシュツ</t>
    </rPh>
    <rPh sb="12" eb="15">
      <t>コウセイヒ</t>
    </rPh>
    <phoneticPr fontId="6"/>
  </si>
  <si>
    <t>（三重県）雇用者所得による
需要増加額</t>
    <rPh sb="1" eb="4">
      <t>ミエケン</t>
    </rPh>
    <rPh sb="5" eb="8">
      <t>コヨウシャ</t>
    </rPh>
    <rPh sb="8" eb="10">
      <t>ショトク</t>
    </rPh>
    <rPh sb="14" eb="16">
      <t>ジュヨウ</t>
    </rPh>
    <rPh sb="16" eb="18">
      <t>ゾウカ</t>
    </rPh>
    <rPh sb="18" eb="19">
      <t>ガク</t>
    </rPh>
    <phoneticPr fontId="6"/>
  </si>
  <si>
    <t>（三重県）地域内
自給率
（１－移入係数ー輸入係数）</t>
    <rPh sb="1" eb="4">
      <t>ミエケン</t>
    </rPh>
    <rPh sb="5" eb="8">
      <t>チイキナイ</t>
    </rPh>
    <rPh sb="9" eb="12">
      <t>ジキュウリツ</t>
    </rPh>
    <rPh sb="16" eb="18">
      <t>イニュウ</t>
    </rPh>
    <rPh sb="18" eb="20">
      <t>ケイスウ</t>
    </rPh>
    <rPh sb="21" eb="23">
      <t>ユニュウ</t>
    </rPh>
    <rPh sb="23" eb="25">
      <t>ケイスウ</t>
    </rPh>
    <phoneticPr fontId="6"/>
  </si>
  <si>
    <t>雇用者所得による県内需要増加額以外の需要増加額</t>
    <rPh sb="0" eb="3">
      <t>コヨウシャ</t>
    </rPh>
    <rPh sb="3" eb="5">
      <t>ショトク</t>
    </rPh>
    <rPh sb="8" eb="10">
      <t>ケンナイ</t>
    </rPh>
    <rPh sb="10" eb="12">
      <t>ジュヨウ</t>
    </rPh>
    <rPh sb="12" eb="14">
      <t>ゾウカ</t>
    </rPh>
    <rPh sb="14" eb="15">
      <t>ガク</t>
    </rPh>
    <rPh sb="15" eb="17">
      <t>イガイ</t>
    </rPh>
    <rPh sb="18" eb="20">
      <t>ジュヨウ</t>
    </rPh>
    <rPh sb="20" eb="22">
      <t>ゾウカ</t>
    </rPh>
    <rPh sb="22" eb="23">
      <t>ガク</t>
    </rPh>
    <phoneticPr fontId="6"/>
  </si>
  <si>
    <t>（三重県）移入額（県外需要増加額）</t>
    <rPh sb="1" eb="4">
      <t>ミエケン</t>
    </rPh>
    <rPh sb="5" eb="6">
      <t>イ</t>
    </rPh>
    <rPh sb="6" eb="7">
      <t>イリ</t>
    </rPh>
    <rPh sb="7" eb="8">
      <t>ガク</t>
    </rPh>
    <rPh sb="9" eb="11">
      <t>ケンガイ</t>
    </rPh>
    <rPh sb="11" eb="13">
      <t>ジュヨウ</t>
    </rPh>
    <rPh sb="13" eb="15">
      <t>ゾウカ</t>
    </rPh>
    <rPh sb="15" eb="16">
      <t>ガク</t>
    </rPh>
    <phoneticPr fontId="6"/>
  </si>
  <si>
    <t>コード</t>
    <phoneticPr fontId="6"/>
  </si>
  <si>
    <t>（三重県）
雇用者所得による
需要増加額</t>
    <rPh sb="1" eb="4">
      <t>ミエケン</t>
    </rPh>
    <rPh sb="6" eb="9">
      <t>コヨウシャ</t>
    </rPh>
    <rPh sb="9" eb="11">
      <t>ショトク</t>
    </rPh>
    <rPh sb="15" eb="17">
      <t>ジュヨウ</t>
    </rPh>
    <rPh sb="17" eb="19">
      <t>ゾウカ</t>
    </rPh>
    <rPh sb="19" eb="20">
      <t>ガク</t>
    </rPh>
    <phoneticPr fontId="6"/>
  </si>
  <si>
    <t>（三重県）
移入係数</t>
    <rPh sb="1" eb="4">
      <t>ミエケン</t>
    </rPh>
    <rPh sb="6" eb="8">
      <t>イニュウ</t>
    </rPh>
    <rPh sb="8" eb="10">
      <t>ケイスウ</t>
    </rPh>
    <phoneticPr fontId="6"/>
  </si>
  <si>
    <t>（三重県）移入額
（県外需要増加額）</t>
    <rPh sb="1" eb="4">
      <t>ミエケン</t>
    </rPh>
    <rPh sb="5" eb="7">
      <t>イニュウ</t>
    </rPh>
    <rPh sb="7" eb="8">
      <t>ガク</t>
    </rPh>
    <rPh sb="10" eb="12">
      <t>ケンガイ</t>
    </rPh>
    <rPh sb="12" eb="14">
      <t>ジュヨウ</t>
    </rPh>
    <rPh sb="14" eb="17">
      <t>ゾウカガク</t>
    </rPh>
    <phoneticPr fontId="6"/>
  </si>
  <si>
    <t>三重県内の需要増加により県外に発生した雇用者所得による</t>
    <rPh sb="0" eb="3">
      <t>ミエケン</t>
    </rPh>
    <rPh sb="3" eb="4">
      <t>ナイ</t>
    </rPh>
    <rPh sb="5" eb="7">
      <t>ジュヨウ</t>
    </rPh>
    <rPh sb="7" eb="9">
      <t>ゾウカ</t>
    </rPh>
    <rPh sb="12" eb="14">
      <t>ケンガイ</t>
    </rPh>
    <rPh sb="15" eb="17">
      <t>ハッセイ</t>
    </rPh>
    <rPh sb="19" eb="22">
      <t>コヨウシャ</t>
    </rPh>
    <rPh sb="22" eb="24">
      <t>ショトク</t>
    </rPh>
    <phoneticPr fontId="6"/>
  </si>
  <si>
    <t>（県外）
雇用者所得による
需要増加額</t>
    <rPh sb="1" eb="3">
      <t>ケンガイ</t>
    </rPh>
    <phoneticPr fontId="6"/>
  </si>
  <si>
    <t>(県外)
民間消費支出構成比</t>
    <rPh sb="1" eb="3">
      <t>ケンガイ</t>
    </rPh>
    <rPh sb="5" eb="7">
      <t>ミンカン</t>
    </rPh>
    <rPh sb="7" eb="9">
      <t>ショウヒ</t>
    </rPh>
    <rPh sb="9" eb="11">
      <t>シシュツ</t>
    </rPh>
    <rPh sb="11" eb="14">
      <t>コウセイヒ</t>
    </rPh>
    <phoneticPr fontId="6"/>
  </si>
  <si>
    <t>（県外）
雇用者所得による
需要増加額</t>
    <rPh sb="1" eb="3">
      <t>ケンガイ</t>
    </rPh>
    <rPh sb="5" eb="8">
      <t>コヨウシャ</t>
    </rPh>
    <rPh sb="8" eb="10">
      <t>ショトク</t>
    </rPh>
    <rPh sb="14" eb="16">
      <t>ジュヨウ</t>
    </rPh>
    <rPh sb="16" eb="18">
      <t>ゾウカ</t>
    </rPh>
    <rPh sb="18" eb="19">
      <t>ガク</t>
    </rPh>
    <phoneticPr fontId="6"/>
  </si>
  <si>
    <t>雇用者所得による県外需要増加額</t>
    <rPh sb="0" eb="3">
      <t>コヨウシャ</t>
    </rPh>
    <rPh sb="3" eb="5">
      <t>ショトク</t>
    </rPh>
    <rPh sb="8" eb="10">
      <t>ケンガイ</t>
    </rPh>
    <rPh sb="10" eb="12">
      <t>ジュヨウ</t>
    </rPh>
    <rPh sb="12" eb="14">
      <t>ゾウカ</t>
    </rPh>
    <rPh sb="14" eb="15">
      <t>ガク</t>
    </rPh>
    <phoneticPr fontId="6"/>
  </si>
  <si>
    <t>雇用者所得による
需要増加額</t>
    <rPh sb="0" eb="3">
      <t>コヨウシャ</t>
    </rPh>
    <rPh sb="3" eb="5">
      <t>ショトク</t>
    </rPh>
    <rPh sb="9" eb="11">
      <t>ジュヨウ</t>
    </rPh>
    <rPh sb="11" eb="13">
      <t>ゾウカ</t>
    </rPh>
    <rPh sb="13" eb="14">
      <t>ガク</t>
    </rPh>
    <phoneticPr fontId="6"/>
  </si>
  <si>
    <t>地域内
自給率
（１－移入係数ー輸入係数）</t>
    <rPh sb="0" eb="3">
      <t>チイキナイ</t>
    </rPh>
    <rPh sb="4" eb="7">
      <t>ジキュウリツ</t>
    </rPh>
    <rPh sb="11" eb="13">
      <t>イニュウ</t>
    </rPh>
    <rPh sb="13" eb="15">
      <t>ケイスウ</t>
    </rPh>
    <rPh sb="16" eb="18">
      <t>ユニュウ</t>
    </rPh>
    <rPh sb="18" eb="20">
      <t>ケイスウ</t>
    </rPh>
    <phoneticPr fontId="6"/>
  </si>
  <si>
    <t>県外需要増加額</t>
    <rPh sb="0" eb="2">
      <t>ケンガイ</t>
    </rPh>
    <rPh sb="2" eb="4">
      <t>ジュヨウ</t>
    </rPh>
    <rPh sb="4" eb="6">
      <t>ゾウカ</t>
    </rPh>
    <rPh sb="6" eb="7">
      <t>ガク</t>
    </rPh>
    <phoneticPr fontId="6"/>
  </si>
  <si>
    <t>雇用者所得による県外需要増加額以外の需要増加額</t>
    <rPh sb="0" eb="3">
      <t>コヨウシャ</t>
    </rPh>
    <rPh sb="3" eb="5">
      <t>ショトク</t>
    </rPh>
    <rPh sb="8" eb="10">
      <t>ケンガイ</t>
    </rPh>
    <rPh sb="10" eb="12">
      <t>ジュヨウ</t>
    </rPh>
    <rPh sb="12" eb="15">
      <t>ゾウカガク</t>
    </rPh>
    <rPh sb="15" eb="17">
      <t>イガイ</t>
    </rPh>
    <rPh sb="18" eb="20">
      <t>ジュヨウ</t>
    </rPh>
    <rPh sb="20" eb="23">
      <t>ゾウカガク</t>
    </rPh>
    <phoneticPr fontId="6"/>
  </si>
  <si>
    <t>（県外）移入額（県内需要増加額）</t>
    <rPh sb="1" eb="3">
      <t>ケンガイ</t>
    </rPh>
    <rPh sb="4" eb="5">
      <t>イ</t>
    </rPh>
    <rPh sb="5" eb="6">
      <t>イリ</t>
    </rPh>
    <rPh sb="6" eb="7">
      <t>ガク</t>
    </rPh>
    <rPh sb="8" eb="10">
      <t>ケンナイ</t>
    </rPh>
    <rPh sb="10" eb="12">
      <t>ジュヨウ</t>
    </rPh>
    <rPh sb="12" eb="14">
      <t>ゾウカ</t>
    </rPh>
    <rPh sb="14" eb="15">
      <t>ガク</t>
    </rPh>
    <phoneticPr fontId="6"/>
  </si>
  <si>
    <t>（県外）
移入係数</t>
    <rPh sb="1" eb="3">
      <t>ケンガイ</t>
    </rPh>
    <rPh sb="5" eb="7">
      <t>イニュウ</t>
    </rPh>
    <rPh sb="7" eb="9">
      <t>ケイスウ</t>
    </rPh>
    <phoneticPr fontId="6"/>
  </si>
  <si>
    <t>（県外）
移入額
（県内需要増加額）</t>
    <rPh sb="1" eb="3">
      <t>ケンガイ</t>
    </rPh>
    <rPh sb="5" eb="7">
      <t>イニュウ</t>
    </rPh>
    <rPh sb="7" eb="8">
      <t>ガク</t>
    </rPh>
    <rPh sb="10" eb="12">
      <t>ケンナイ</t>
    </rPh>
    <rPh sb="12" eb="14">
      <t>ジュヨウ</t>
    </rPh>
    <rPh sb="14" eb="17">
      <t>ゾウカガク</t>
    </rPh>
    <phoneticPr fontId="6"/>
  </si>
  <si>
    <t>（県外）輸入額</t>
    <rPh sb="1" eb="3">
      <t>ケンガイ</t>
    </rPh>
    <rPh sb="4" eb="6">
      <t>ユニュウ</t>
    </rPh>
    <rPh sb="6" eb="7">
      <t>ガク</t>
    </rPh>
    <phoneticPr fontId="6"/>
  </si>
  <si>
    <t>三重県内の需要増加により三重県及び県外に発生した雇用者所得による</t>
    <rPh sb="0" eb="3">
      <t>ミエケン</t>
    </rPh>
    <rPh sb="3" eb="4">
      <t>ナイ</t>
    </rPh>
    <rPh sb="5" eb="7">
      <t>ジュヨウ</t>
    </rPh>
    <rPh sb="7" eb="9">
      <t>ゾウカ</t>
    </rPh>
    <rPh sb="12" eb="15">
      <t>ミエケン</t>
    </rPh>
    <rPh sb="15" eb="16">
      <t>オヨ</t>
    </rPh>
    <rPh sb="17" eb="19">
      <t>ケンガイ</t>
    </rPh>
    <rPh sb="24" eb="27">
      <t>コヨウシャ</t>
    </rPh>
    <rPh sb="27" eb="29">
      <t>ショトク</t>
    </rPh>
    <phoneticPr fontId="6"/>
  </si>
  <si>
    <t>三重県及び県外の需要増加額</t>
    <rPh sb="0" eb="3">
      <t>ミエケン</t>
    </rPh>
    <rPh sb="3" eb="4">
      <t>オヨ</t>
    </rPh>
    <rPh sb="5" eb="7">
      <t>ケンガイ</t>
    </rPh>
    <rPh sb="8" eb="10">
      <t>ジュヨウ</t>
    </rPh>
    <rPh sb="10" eb="13">
      <t>ゾウカガク</t>
    </rPh>
    <phoneticPr fontId="6"/>
  </si>
  <si>
    <t>需要
増加額</t>
    <rPh sb="0" eb="2">
      <t>ジュヨウ</t>
    </rPh>
    <rPh sb="3" eb="5">
      <t>ゾウカ</t>
    </rPh>
    <rPh sb="5" eb="6">
      <t>ガク</t>
    </rPh>
    <phoneticPr fontId="6"/>
  </si>
  <si>
    <t>生産誘発額（２次効果）（三重県・県外）</t>
    <rPh sb="0" eb="2">
      <t>セイサン</t>
    </rPh>
    <rPh sb="2" eb="4">
      <t>ユウハツ</t>
    </rPh>
    <rPh sb="4" eb="5">
      <t>ガク</t>
    </rPh>
    <rPh sb="7" eb="8">
      <t>ジ</t>
    </rPh>
    <rPh sb="8" eb="10">
      <t>コウカ</t>
    </rPh>
    <rPh sb="12" eb="15">
      <t>ミエケン</t>
    </rPh>
    <rPh sb="16" eb="18">
      <t>ケンガイ</t>
    </rPh>
    <phoneticPr fontId="6"/>
  </si>
  <si>
    <t>生産誘発額（２次効果）</t>
    <rPh sb="0" eb="2">
      <t>セイサン</t>
    </rPh>
    <rPh sb="2" eb="4">
      <t>ユウハツ</t>
    </rPh>
    <rPh sb="4" eb="5">
      <t>ガク</t>
    </rPh>
    <rPh sb="7" eb="8">
      <t>ジ</t>
    </rPh>
    <rPh sb="8" eb="10">
      <t>コウカ</t>
    </rPh>
    <phoneticPr fontId="6"/>
  </si>
  <si>
    <r>
      <t>三重県内の需要増加による</t>
    </r>
    <r>
      <rPr>
        <sz val="14"/>
        <rFont val="ＭＳ ゴシック"/>
        <family val="3"/>
        <charset val="128"/>
      </rPr>
      <t>生産誘発額（２次効果）　ここまで</t>
    </r>
    <rPh sb="0" eb="3">
      <t>ミエケン</t>
    </rPh>
    <rPh sb="3" eb="4">
      <t>ナイ</t>
    </rPh>
    <rPh sb="5" eb="7">
      <t>ジュヨウ</t>
    </rPh>
    <rPh sb="7" eb="9">
      <t>ゾウカ</t>
    </rPh>
    <phoneticPr fontId="6"/>
  </si>
  <si>
    <t>県外の需要増加による</t>
    <rPh sb="0" eb="2">
      <t>ケンガイ</t>
    </rPh>
    <rPh sb="3" eb="5">
      <t>ジュヨウ</t>
    </rPh>
    <rPh sb="5" eb="7">
      <t>ゾウカ</t>
    </rPh>
    <phoneticPr fontId="6"/>
  </si>
  <si>
    <t>雇用者所得
合計額</t>
    <phoneticPr fontId="6"/>
  </si>
  <si>
    <t>雇用者所得による
需要増加額</t>
    <phoneticPr fontId="6"/>
  </si>
  <si>
    <t>×</t>
    <phoneticPr fontId="6"/>
  </si>
  <si>
    <t>＝</t>
    <phoneticPr fontId="6"/>
  </si>
  <si>
    <t>県外の需要増加により三重県内に発生した雇用者所得による</t>
    <rPh sb="0" eb="2">
      <t>ケンガイ</t>
    </rPh>
    <rPh sb="3" eb="5">
      <t>ジュヨウ</t>
    </rPh>
    <rPh sb="5" eb="7">
      <t>ゾウカ</t>
    </rPh>
    <rPh sb="10" eb="13">
      <t>ミエケン</t>
    </rPh>
    <rPh sb="13" eb="14">
      <t>ナイ</t>
    </rPh>
    <rPh sb="15" eb="17">
      <t>ハッセイ</t>
    </rPh>
    <rPh sb="19" eb="22">
      <t>コヨウシャ</t>
    </rPh>
    <rPh sb="22" eb="24">
      <t>ショトク</t>
    </rPh>
    <phoneticPr fontId="6"/>
  </si>
  <si>
    <t>（三重県）雇用者所得による需要増加額</t>
    <rPh sb="1" eb="4">
      <t>ミエケン</t>
    </rPh>
    <rPh sb="5" eb="7">
      <t>コヨウ</t>
    </rPh>
    <rPh sb="7" eb="8">
      <t>シャ</t>
    </rPh>
    <rPh sb="8" eb="10">
      <t>ショトク</t>
    </rPh>
    <rPh sb="13" eb="15">
      <t>ジュヨウ</t>
    </rPh>
    <rPh sb="15" eb="18">
      <t>ゾウカガク</t>
    </rPh>
    <phoneticPr fontId="6"/>
  </si>
  <si>
    <t>コード</t>
    <phoneticPr fontId="6"/>
  </si>
  <si>
    <t>（三重県）雇用者所得による県内需要増加額</t>
    <rPh sb="1" eb="4">
      <t>ミエケン</t>
    </rPh>
    <rPh sb="5" eb="8">
      <t>コヨウシャ</t>
    </rPh>
    <rPh sb="8" eb="10">
      <t>ショトク</t>
    </rPh>
    <rPh sb="13" eb="14">
      <t>ケン</t>
    </rPh>
    <rPh sb="14" eb="15">
      <t>ナイ</t>
    </rPh>
    <rPh sb="15" eb="17">
      <t>ジュヨウ</t>
    </rPh>
    <rPh sb="17" eb="19">
      <t>ゾウカ</t>
    </rPh>
    <rPh sb="19" eb="20">
      <t>ガク</t>
    </rPh>
    <phoneticPr fontId="6"/>
  </si>
  <si>
    <t>（三重県）
地域内
自給率
（１－移入係数ー輸入係数）</t>
    <rPh sb="1" eb="4">
      <t>ミエケン</t>
    </rPh>
    <rPh sb="6" eb="9">
      <t>チイキナイ</t>
    </rPh>
    <rPh sb="10" eb="13">
      <t>ジキュウリツ</t>
    </rPh>
    <rPh sb="17" eb="19">
      <t>イニュウ</t>
    </rPh>
    <rPh sb="19" eb="21">
      <t>ケイスウ</t>
    </rPh>
    <rPh sb="22" eb="24">
      <t>ユニュウ</t>
    </rPh>
    <rPh sb="24" eb="26">
      <t>ケイスウ</t>
    </rPh>
    <phoneticPr fontId="6"/>
  </si>
  <si>
    <t>（三重県）県内需要増加額</t>
    <rPh sb="1" eb="4">
      <t>ミエケン</t>
    </rPh>
    <rPh sb="5" eb="7">
      <t>ケンナイ</t>
    </rPh>
    <rPh sb="7" eb="9">
      <t>ジュヨウ</t>
    </rPh>
    <rPh sb="9" eb="12">
      <t>ゾウカガク</t>
    </rPh>
    <phoneticPr fontId="6"/>
  </si>
  <si>
    <t>（三重県）移入係数</t>
    <rPh sb="1" eb="4">
      <t>ミエケン</t>
    </rPh>
    <rPh sb="5" eb="7">
      <t>イニュウ</t>
    </rPh>
    <rPh sb="7" eb="9">
      <t>ケイスウ</t>
    </rPh>
    <phoneticPr fontId="6"/>
  </si>
  <si>
    <t>（三重県）移入額（県外需要増加額）</t>
    <rPh sb="1" eb="4">
      <t>ミエケン</t>
    </rPh>
    <rPh sb="5" eb="7">
      <t>イニュウ</t>
    </rPh>
    <rPh sb="7" eb="8">
      <t>ガク</t>
    </rPh>
    <rPh sb="9" eb="11">
      <t>ケンガイ</t>
    </rPh>
    <rPh sb="11" eb="13">
      <t>ジュヨウ</t>
    </rPh>
    <rPh sb="13" eb="16">
      <t>ゾウカガク</t>
    </rPh>
    <phoneticPr fontId="6"/>
  </si>
  <si>
    <t>県外の需要増加により県外に発生した雇用者所得による</t>
    <rPh sb="0" eb="2">
      <t>ケンガイ</t>
    </rPh>
    <rPh sb="3" eb="5">
      <t>ジュヨウ</t>
    </rPh>
    <rPh sb="5" eb="7">
      <t>ゾウカ</t>
    </rPh>
    <rPh sb="10" eb="12">
      <t>ケンガイ</t>
    </rPh>
    <rPh sb="13" eb="15">
      <t>ハッセイ</t>
    </rPh>
    <rPh sb="17" eb="20">
      <t>コヨウシャ</t>
    </rPh>
    <rPh sb="20" eb="22">
      <t>ショトク</t>
    </rPh>
    <phoneticPr fontId="6"/>
  </si>
  <si>
    <t>（県外）雇用者所得による需要増加額</t>
    <rPh sb="1" eb="3">
      <t>ケンガイ</t>
    </rPh>
    <rPh sb="4" eb="7">
      <t>コヨウシャ</t>
    </rPh>
    <rPh sb="7" eb="9">
      <t>ショトク</t>
    </rPh>
    <rPh sb="12" eb="14">
      <t>ジュヨウ</t>
    </rPh>
    <rPh sb="14" eb="16">
      <t>ゾウカ</t>
    </rPh>
    <rPh sb="16" eb="17">
      <t>ガク</t>
    </rPh>
    <phoneticPr fontId="6"/>
  </si>
  <si>
    <t>（県外）県外需要増加額</t>
    <rPh sb="1" eb="3">
      <t>ケンガイ</t>
    </rPh>
    <rPh sb="4" eb="6">
      <t>ケンガイ</t>
    </rPh>
    <rPh sb="6" eb="8">
      <t>ジュヨウ</t>
    </rPh>
    <rPh sb="8" eb="10">
      <t>ゾウカ</t>
    </rPh>
    <rPh sb="10" eb="11">
      <t>ガク</t>
    </rPh>
    <phoneticPr fontId="6"/>
  </si>
  <si>
    <t>コード</t>
    <phoneticPr fontId="6"/>
  </si>
  <si>
    <t>（県外）
地域内
自給率
（１－移入係数ー輸入係数）</t>
    <rPh sb="1" eb="3">
      <t>ケンガイ</t>
    </rPh>
    <rPh sb="5" eb="8">
      <t>チイキナイ</t>
    </rPh>
    <rPh sb="9" eb="12">
      <t>ジキュウリツ</t>
    </rPh>
    <rPh sb="16" eb="18">
      <t>イニュウ</t>
    </rPh>
    <rPh sb="18" eb="20">
      <t>ケイスウ</t>
    </rPh>
    <rPh sb="21" eb="23">
      <t>ユニュウ</t>
    </rPh>
    <rPh sb="23" eb="25">
      <t>ケイスウ</t>
    </rPh>
    <phoneticPr fontId="6"/>
  </si>
  <si>
    <t>（県外）
県外需要増加額</t>
    <rPh sb="1" eb="3">
      <t>ケンガイ</t>
    </rPh>
    <rPh sb="5" eb="7">
      <t>ケンガイ</t>
    </rPh>
    <rPh sb="7" eb="9">
      <t>ジュヨウ</t>
    </rPh>
    <rPh sb="9" eb="11">
      <t>ゾウカ</t>
    </rPh>
    <rPh sb="11" eb="12">
      <t>ガク</t>
    </rPh>
    <phoneticPr fontId="6"/>
  </si>
  <si>
    <t>（県外）移入額（県内需要増加額）</t>
    <rPh sb="1" eb="3">
      <t>ケンガイ</t>
    </rPh>
    <rPh sb="4" eb="5">
      <t>イ</t>
    </rPh>
    <rPh sb="5" eb="6">
      <t>イリ</t>
    </rPh>
    <rPh sb="6" eb="7">
      <t>ガク</t>
    </rPh>
    <rPh sb="8" eb="10">
      <t>ケンナイ</t>
    </rPh>
    <rPh sb="10" eb="12">
      <t>ジュヨウ</t>
    </rPh>
    <rPh sb="12" eb="15">
      <t>ゾウカガク</t>
    </rPh>
    <phoneticPr fontId="6"/>
  </si>
  <si>
    <t>（県外）
移入額
（県内需要増加額）</t>
    <rPh sb="1" eb="2">
      <t>ケン</t>
    </rPh>
    <rPh sb="2" eb="3">
      <t>ガイ</t>
    </rPh>
    <rPh sb="5" eb="7">
      <t>イニュウ</t>
    </rPh>
    <rPh sb="7" eb="8">
      <t>ガク</t>
    </rPh>
    <rPh sb="10" eb="12">
      <t>ケンナイ</t>
    </rPh>
    <rPh sb="12" eb="14">
      <t>ジュヨウ</t>
    </rPh>
    <rPh sb="14" eb="17">
      <t>ゾウカガク</t>
    </rPh>
    <phoneticPr fontId="6"/>
  </si>
  <si>
    <t>県外の需要増加により三重県内及び県外に発生した雇用者所得による</t>
    <rPh sb="0" eb="2">
      <t>ケンガイ</t>
    </rPh>
    <rPh sb="3" eb="5">
      <t>ジュヨウ</t>
    </rPh>
    <rPh sb="5" eb="7">
      <t>ゾウカ</t>
    </rPh>
    <rPh sb="10" eb="12">
      <t>ミエ</t>
    </rPh>
    <rPh sb="12" eb="14">
      <t>ケンナイ</t>
    </rPh>
    <rPh sb="14" eb="15">
      <t>オヨ</t>
    </rPh>
    <rPh sb="16" eb="18">
      <t>ケンガイ</t>
    </rPh>
    <rPh sb="23" eb="26">
      <t>コヨウシャ</t>
    </rPh>
    <rPh sb="26" eb="28">
      <t>ショトク</t>
    </rPh>
    <phoneticPr fontId="6"/>
  </si>
  <si>
    <t>三重県及び県外の需要増加額（合計）</t>
    <rPh sb="0" eb="3">
      <t>ミエケン</t>
    </rPh>
    <rPh sb="3" eb="4">
      <t>オヨ</t>
    </rPh>
    <rPh sb="5" eb="7">
      <t>ケンガイ</t>
    </rPh>
    <rPh sb="8" eb="10">
      <t>ジュヨウ</t>
    </rPh>
    <rPh sb="10" eb="13">
      <t>ゾウカガク</t>
    </rPh>
    <rPh sb="14" eb="16">
      <t>ゴウケイ</t>
    </rPh>
    <phoneticPr fontId="6"/>
  </si>
  <si>
    <t>県内需要
増加額</t>
    <rPh sb="0" eb="2">
      <t>ケンナイ</t>
    </rPh>
    <rPh sb="2" eb="4">
      <t>ジュヨウ</t>
    </rPh>
    <rPh sb="5" eb="7">
      <t>ゾウカ</t>
    </rPh>
    <rPh sb="7" eb="8">
      <t>ガク</t>
    </rPh>
    <phoneticPr fontId="6"/>
  </si>
  <si>
    <r>
      <t>県外の需要増加による</t>
    </r>
    <r>
      <rPr>
        <sz val="14"/>
        <rFont val="ＭＳ ゴシック"/>
        <family val="3"/>
        <charset val="128"/>
      </rPr>
      <t>生産誘発額（２次効果）ここまで</t>
    </r>
    <rPh sb="0" eb="2">
      <t>ケンガイ</t>
    </rPh>
    <rPh sb="3" eb="5">
      <t>ジュヨウ</t>
    </rPh>
    <rPh sb="5" eb="7">
      <t>ゾウカ</t>
    </rPh>
    <phoneticPr fontId="6"/>
  </si>
  <si>
    <t>移入係数</t>
    <rPh sb="0" eb="2">
      <t>イニュウ</t>
    </rPh>
    <rPh sb="2" eb="4">
      <t>ケイスウ</t>
    </rPh>
    <phoneticPr fontId="6"/>
  </si>
  <si>
    <t>輸入係数</t>
    <rPh sb="0" eb="2">
      <t>ユニュウ</t>
    </rPh>
    <rPh sb="2" eb="4">
      <t>ケイスウ</t>
    </rPh>
    <phoneticPr fontId="6"/>
  </si>
  <si>
    <t>移輸入係数</t>
    <rPh sb="0" eb="1">
      <t>イ</t>
    </rPh>
    <rPh sb="1" eb="3">
      <t>ユニュウ</t>
    </rPh>
    <rPh sb="3" eb="5">
      <t>ケイスウ</t>
    </rPh>
    <phoneticPr fontId="6"/>
  </si>
  <si>
    <t>地域内自給率
（1-移入係数－輸入係数）</t>
    <rPh sb="0" eb="3">
      <t>チイキナイ</t>
    </rPh>
    <rPh sb="3" eb="6">
      <t>ジキュウリツ</t>
    </rPh>
    <rPh sb="10" eb="12">
      <t>イニュウ</t>
    </rPh>
    <rPh sb="12" eb="14">
      <t>ケイスウ</t>
    </rPh>
    <rPh sb="15" eb="17">
      <t>ユニュウ</t>
    </rPh>
    <rPh sb="17" eb="19">
      <t>ケイスウ</t>
    </rPh>
    <phoneticPr fontId="6"/>
  </si>
  <si>
    <t>自給率
（1-輸入係数）</t>
    <rPh sb="0" eb="3">
      <t>ジキュウリツ</t>
    </rPh>
    <rPh sb="7" eb="9">
      <t>ユニュウ</t>
    </rPh>
    <rPh sb="9" eb="11">
      <t>ケイスウ</t>
    </rPh>
    <phoneticPr fontId="6"/>
  </si>
  <si>
    <t>雇用者所得率</t>
    <rPh sb="0" eb="2">
      <t>コヨウ</t>
    </rPh>
    <rPh sb="2" eb="3">
      <t>シャ</t>
    </rPh>
    <rPh sb="3" eb="5">
      <t>ショトク</t>
    </rPh>
    <rPh sb="5" eb="6">
      <t>リツ</t>
    </rPh>
    <phoneticPr fontId="6"/>
  </si>
  <si>
    <t>雇用係数</t>
    <rPh sb="0" eb="2">
      <t>コヨウ</t>
    </rPh>
    <rPh sb="2" eb="4">
      <t>ケイスウ</t>
    </rPh>
    <phoneticPr fontId="6"/>
  </si>
  <si>
    <t>民間消費支出
構成比</t>
    <rPh sb="0" eb="2">
      <t>ミンカン</t>
    </rPh>
    <rPh sb="2" eb="4">
      <t>ショウヒ</t>
    </rPh>
    <rPh sb="4" eb="6">
      <t>シシュツ</t>
    </rPh>
    <rPh sb="7" eb="10">
      <t>コウセイヒ</t>
    </rPh>
    <phoneticPr fontId="6"/>
  </si>
  <si>
    <t>商業マージン率</t>
    <rPh sb="0" eb="2">
      <t>ショウギョウ</t>
    </rPh>
    <rPh sb="6" eb="7">
      <t>リツ</t>
    </rPh>
    <phoneticPr fontId="6"/>
  </si>
  <si>
    <t>電力・ガス・熱供給</t>
  </si>
  <si>
    <t>水道</t>
  </si>
  <si>
    <t>廃棄物処理</t>
  </si>
  <si>
    <t>37</t>
  </si>
  <si>
    <t>38</t>
  </si>
  <si>
    <t>39</t>
  </si>
  <si>
    <t>三重県表
・県外表</t>
    <rPh sb="0" eb="2">
      <t>ミエ</t>
    </rPh>
    <rPh sb="2" eb="3">
      <t>ケン</t>
    </rPh>
    <rPh sb="3" eb="4">
      <t>ヒョウ</t>
    </rPh>
    <rPh sb="6" eb="8">
      <t>ケンガイ</t>
    </rPh>
    <rPh sb="8" eb="9">
      <t>ヒョウ</t>
    </rPh>
    <phoneticPr fontId="6"/>
  </si>
  <si>
    <t>産業連関表（全国表）</t>
    <rPh sb="0" eb="2">
      <t>サンギョウ</t>
    </rPh>
    <rPh sb="2" eb="4">
      <t>レンカン</t>
    </rPh>
    <rPh sb="4" eb="5">
      <t>ヒョウ</t>
    </rPh>
    <rPh sb="6" eb="8">
      <t>ゼンコク</t>
    </rPh>
    <rPh sb="8" eb="9">
      <t>ヒョウ</t>
    </rPh>
    <phoneticPr fontId="6"/>
  </si>
  <si>
    <t>計算方法</t>
    <rPh sb="0" eb="2">
      <t>ケイサン</t>
    </rPh>
    <rPh sb="2" eb="4">
      <t>ホウホウ</t>
    </rPh>
    <phoneticPr fontId="6"/>
  </si>
  <si>
    <r>
      <t xml:space="preserve">50(控除)移入（統合）
</t>
    </r>
    <r>
      <rPr>
        <sz val="12"/>
        <rFont val="ＭＳ ゴシック"/>
        <family val="3"/>
        <charset val="128"/>
      </rPr>
      <t>÷</t>
    </r>
    <r>
      <rPr>
        <sz val="8"/>
        <rFont val="ＭＳ ゴシック"/>
        <family val="3"/>
        <charset val="128"/>
      </rPr>
      <t xml:space="preserve">
21県内需要合計</t>
    </r>
    <rPh sb="3" eb="5">
      <t>コウジョ</t>
    </rPh>
    <rPh sb="6" eb="7">
      <t>イ</t>
    </rPh>
    <rPh sb="7" eb="8">
      <t>イリ</t>
    </rPh>
    <rPh sb="9" eb="11">
      <t>トウゴウ</t>
    </rPh>
    <rPh sb="17" eb="19">
      <t>ケンナイ</t>
    </rPh>
    <rPh sb="19" eb="21">
      <t>ジュヨウ</t>
    </rPh>
    <rPh sb="21" eb="23">
      <t>ゴウケイ</t>
    </rPh>
    <phoneticPr fontId="6"/>
  </si>
  <si>
    <r>
      <t xml:space="preserve">51(控除)輸入（統合）
</t>
    </r>
    <r>
      <rPr>
        <sz val="12"/>
        <rFont val="ＭＳ ゴシック"/>
        <family val="3"/>
        <charset val="128"/>
      </rPr>
      <t>÷</t>
    </r>
    <r>
      <rPr>
        <sz val="8"/>
        <rFont val="ＭＳ ゴシック"/>
        <family val="3"/>
        <charset val="128"/>
      </rPr>
      <t xml:space="preserve">
21県内需要合計</t>
    </r>
    <rPh sb="3" eb="5">
      <t>コウジョ</t>
    </rPh>
    <rPh sb="6" eb="8">
      <t>ユニュウ</t>
    </rPh>
    <rPh sb="9" eb="11">
      <t>トウゴウ</t>
    </rPh>
    <rPh sb="17" eb="19">
      <t>ケンナイ</t>
    </rPh>
    <rPh sb="19" eb="21">
      <t>ジュヨウ</t>
    </rPh>
    <rPh sb="21" eb="23">
      <t>ゴウケイ</t>
    </rPh>
    <phoneticPr fontId="6"/>
  </si>
  <si>
    <r>
      <t xml:space="preserve">25(控除)移輸入
</t>
    </r>
    <r>
      <rPr>
        <sz val="12"/>
        <rFont val="ＭＳ ゴシック"/>
        <family val="3"/>
        <charset val="128"/>
      </rPr>
      <t>÷</t>
    </r>
    <r>
      <rPr>
        <sz val="8"/>
        <rFont val="ＭＳ ゴシック"/>
        <family val="3"/>
        <charset val="128"/>
      </rPr>
      <t xml:space="preserve">
21県内需要合計</t>
    </r>
    <rPh sb="3" eb="5">
      <t>コウジョ</t>
    </rPh>
    <rPh sb="6" eb="7">
      <t>イ</t>
    </rPh>
    <rPh sb="7" eb="9">
      <t>ユニュウ</t>
    </rPh>
    <rPh sb="14" eb="16">
      <t>ケンナイ</t>
    </rPh>
    <rPh sb="16" eb="18">
      <t>ジュヨウ</t>
    </rPh>
    <rPh sb="18" eb="20">
      <t>ゴウケイ</t>
    </rPh>
    <phoneticPr fontId="6"/>
  </si>
  <si>
    <r>
      <t xml:space="preserve">１ －
【 25(控除)移輸入
 </t>
    </r>
    <r>
      <rPr>
        <sz val="12"/>
        <rFont val="ＭＳ ゴシック"/>
        <family val="3"/>
        <charset val="128"/>
      </rPr>
      <t>÷</t>
    </r>
    <r>
      <rPr>
        <sz val="8"/>
        <rFont val="ＭＳ ゴシック"/>
        <family val="3"/>
        <charset val="128"/>
      </rPr>
      <t xml:space="preserve">
21県内需要合計 】</t>
    </r>
    <rPh sb="12" eb="13">
      <t>イ</t>
    </rPh>
    <rPh sb="13" eb="15">
      <t>ユニュウ</t>
    </rPh>
    <phoneticPr fontId="6"/>
  </si>
  <si>
    <r>
      <t xml:space="preserve">１ －
【 51(控除)輸入
 </t>
    </r>
    <r>
      <rPr>
        <sz val="12"/>
        <rFont val="ＭＳ ゴシック"/>
        <family val="3"/>
        <charset val="128"/>
      </rPr>
      <t>÷</t>
    </r>
    <r>
      <rPr>
        <sz val="8"/>
        <rFont val="ＭＳ ゴシック"/>
        <family val="3"/>
        <charset val="128"/>
      </rPr>
      <t xml:space="preserve">
21県内需要合計 】</t>
    </r>
    <phoneticPr fontId="6"/>
  </si>
  <si>
    <r>
      <t xml:space="preserve">粗付加価値額
</t>
    </r>
    <r>
      <rPr>
        <sz val="14"/>
        <rFont val="ＭＳ ゴシック"/>
        <family val="3"/>
        <charset val="128"/>
      </rPr>
      <t>÷</t>
    </r>
    <r>
      <rPr>
        <sz val="10"/>
        <rFont val="ＭＳ ゴシック"/>
        <family val="3"/>
        <charset val="128"/>
      </rPr>
      <t xml:space="preserve">
地域内生産額</t>
    </r>
    <rPh sb="0" eb="1">
      <t>ソ</t>
    </rPh>
    <rPh sb="1" eb="3">
      <t>フカ</t>
    </rPh>
    <rPh sb="3" eb="5">
      <t>カチ</t>
    </rPh>
    <rPh sb="5" eb="6">
      <t>ガク</t>
    </rPh>
    <rPh sb="9" eb="11">
      <t>チイキ</t>
    </rPh>
    <rPh sb="11" eb="12">
      <t>ナイ</t>
    </rPh>
    <rPh sb="12" eb="15">
      <t>セイサンガク</t>
    </rPh>
    <phoneticPr fontId="6"/>
  </si>
  <si>
    <r>
      <t xml:space="preserve">雇用者所得
</t>
    </r>
    <r>
      <rPr>
        <sz val="14"/>
        <rFont val="ＭＳ ゴシック"/>
        <family val="3"/>
        <charset val="128"/>
      </rPr>
      <t>÷</t>
    </r>
    <r>
      <rPr>
        <sz val="10"/>
        <rFont val="ＭＳ ゴシック"/>
        <family val="3"/>
        <charset val="128"/>
      </rPr>
      <t xml:space="preserve">
地域内生産額</t>
    </r>
    <rPh sb="0" eb="3">
      <t>コヨウシャ</t>
    </rPh>
    <rPh sb="3" eb="5">
      <t>ショトク</t>
    </rPh>
    <rPh sb="8" eb="10">
      <t>チイキ</t>
    </rPh>
    <rPh sb="10" eb="11">
      <t>ナイ</t>
    </rPh>
    <rPh sb="11" eb="14">
      <t>セイサンガク</t>
    </rPh>
    <phoneticPr fontId="6"/>
  </si>
  <si>
    <r>
      <t xml:space="preserve">地域内 雇用者数
</t>
    </r>
    <r>
      <rPr>
        <sz val="14"/>
        <rFont val="ＭＳ Ｐゴシック"/>
        <family val="3"/>
        <charset val="128"/>
      </rPr>
      <t xml:space="preserve"> ÷</t>
    </r>
    <r>
      <rPr>
        <sz val="10"/>
        <rFont val="ＭＳ Ｐゴシック"/>
        <family val="3"/>
        <charset val="128"/>
      </rPr>
      <t xml:space="preserve">
地域内生産額</t>
    </r>
    <rPh sb="0" eb="2">
      <t>チイキ</t>
    </rPh>
    <rPh sb="2" eb="3">
      <t>ナイ</t>
    </rPh>
    <rPh sb="4" eb="7">
      <t>コヨウシャ</t>
    </rPh>
    <rPh sb="7" eb="8">
      <t>スウ</t>
    </rPh>
    <rPh sb="12" eb="14">
      <t>チイキ</t>
    </rPh>
    <rPh sb="14" eb="15">
      <t>ナイ</t>
    </rPh>
    <rPh sb="15" eb="18">
      <t>セイサンガク</t>
    </rPh>
    <phoneticPr fontId="6"/>
  </si>
  <si>
    <r>
      <t xml:space="preserve">民間消費支出
</t>
    </r>
    <r>
      <rPr>
        <sz val="14"/>
        <rFont val="ＭＳ ゴシック"/>
        <family val="3"/>
        <charset val="128"/>
      </rPr>
      <t>÷</t>
    </r>
    <r>
      <rPr>
        <sz val="10"/>
        <rFont val="ＭＳ ゴシック"/>
        <family val="3"/>
        <charset val="128"/>
      </rPr>
      <t xml:space="preserve">
民間消費支出合計</t>
    </r>
    <rPh sb="0" eb="2">
      <t>ミンカン</t>
    </rPh>
    <rPh sb="2" eb="4">
      <t>ショウヒ</t>
    </rPh>
    <rPh sb="4" eb="6">
      <t>シシュツ</t>
    </rPh>
    <rPh sb="9" eb="11">
      <t>ミンカン</t>
    </rPh>
    <rPh sb="11" eb="13">
      <t>ショウヒ</t>
    </rPh>
    <rPh sb="13" eb="15">
      <t>シシュツ</t>
    </rPh>
    <rPh sb="15" eb="17">
      <t>ゴウケイ</t>
    </rPh>
    <phoneticPr fontId="6"/>
  </si>
  <si>
    <t>商業マージン
÷
購入者価格</t>
    <rPh sb="0" eb="2">
      <t>ショウギョウ</t>
    </rPh>
    <rPh sb="9" eb="12">
      <t>コウニュウシャ</t>
    </rPh>
    <rPh sb="12" eb="14">
      <t>カカク</t>
    </rPh>
    <phoneticPr fontId="6"/>
  </si>
  <si>
    <t>国内貨物運賃
÷
購入者価格</t>
    <rPh sb="0" eb="2">
      <t>コクナイ</t>
    </rPh>
    <rPh sb="2" eb="4">
      <t>カモツ</t>
    </rPh>
    <rPh sb="4" eb="6">
      <t>ウンチン</t>
    </rPh>
    <rPh sb="9" eb="12">
      <t>コウニュウシャ</t>
    </rPh>
    <rPh sb="12" eb="14">
      <t>カカク</t>
    </rPh>
    <phoneticPr fontId="6"/>
  </si>
  <si>
    <t>漁業</t>
  </si>
  <si>
    <t>○</t>
    <phoneticPr fontId="5"/>
  </si>
  <si>
    <t>合計</t>
    <rPh sb="0" eb="2">
      <t>ゴウケイ</t>
    </rPh>
    <phoneticPr fontId="5"/>
  </si>
  <si>
    <t>金融・保険</t>
  </si>
  <si>
    <t>39部門 係数</t>
    <rPh sb="2" eb="4">
      <t>ブモン</t>
    </rPh>
    <rPh sb="5" eb="7">
      <t>ケイスウ</t>
    </rPh>
    <phoneticPr fontId="6"/>
  </si>
  <si>
    <t>○均衡産出高モデルを使用した産業連関分析</t>
    <rPh sb="10" eb="12">
      <t>シヨウ</t>
    </rPh>
    <rPh sb="14" eb="16">
      <t>サンギョウ</t>
    </rPh>
    <rPh sb="16" eb="18">
      <t>レンカン</t>
    </rPh>
    <rPh sb="18" eb="20">
      <t>ブンセキ</t>
    </rPh>
    <phoneticPr fontId="6"/>
  </si>
  <si>
    <r>
      <t xml:space="preserve">【自動計算】
県内需要増加額（生産者価格に変換後）
</t>
    </r>
    <r>
      <rPr>
        <b/>
        <sz val="9"/>
        <color indexed="10"/>
        <rFont val="ＭＳ ゴシック"/>
        <family val="3"/>
        <charset val="128"/>
      </rPr>
      <t xml:space="preserve">
</t>
    </r>
    <r>
      <rPr>
        <b/>
        <sz val="9"/>
        <color theme="1"/>
        <rFont val="ＭＳ ゴシック"/>
        <family val="3"/>
        <charset val="128"/>
      </rPr>
      <t>※左記、各部門の購入者価格から商業・運輸マージンを除去し、それぞれ商業・運輸の各部門に付け替えるなどして生産者価格に変換したものです。</t>
    </r>
    <rPh sb="1" eb="3">
      <t>ジドウ</t>
    </rPh>
    <rPh sb="3" eb="5">
      <t>ケイサン</t>
    </rPh>
    <rPh sb="7" eb="9">
      <t>ケンナイ</t>
    </rPh>
    <rPh sb="9" eb="11">
      <t>ジュヨウ</t>
    </rPh>
    <rPh sb="11" eb="13">
      <t>ゾウカ</t>
    </rPh>
    <rPh sb="13" eb="14">
      <t>ガク</t>
    </rPh>
    <rPh sb="15" eb="18">
      <t>セイサンシャ</t>
    </rPh>
    <rPh sb="18" eb="20">
      <t>カカク</t>
    </rPh>
    <rPh sb="21" eb="24">
      <t>ヘンカンゴ</t>
    </rPh>
    <rPh sb="28" eb="30">
      <t>サキ</t>
    </rPh>
    <rPh sb="31" eb="34">
      <t>カクブモン</t>
    </rPh>
    <rPh sb="35" eb="38">
      <t>コウニュウシャ</t>
    </rPh>
    <rPh sb="38" eb="40">
      <t>カカク</t>
    </rPh>
    <rPh sb="42" eb="44">
      <t>ショウギョウ</t>
    </rPh>
    <rPh sb="45" eb="47">
      <t>ウンユ</t>
    </rPh>
    <rPh sb="52" eb="54">
      <t>ジョキョ</t>
    </rPh>
    <rPh sb="60" eb="62">
      <t>ショウギョウ</t>
    </rPh>
    <rPh sb="63" eb="65">
      <t>ウンユ</t>
    </rPh>
    <rPh sb="66" eb="69">
      <t>カクブモン</t>
    </rPh>
    <rPh sb="70" eb="71">
      <t>ツ</t>
    </rPh>
    <rPh sb="72" eb="73">
      <t>カ</t>
    </rPh>
    <rPh sb="79" eb="81">
      <t>セイサン</t>
    </rPh>
    <rPh sb="81" eb="82">
      <t>シャ</t>
    </rPh>
    <rPh sb="82" eb="84">
      <t>カカク</t>
    </rPh>
    <rPh sb="85" eb="87">
      <t>ヘンカン</t>
    </rPh>
    <phoneticPr fontId="6"/>
  </si>
  <si>
    <r>
      <t xml:space="preserve">手順２　調整値があれば該当欄の額に入力（通常は入力不要）
</t>
    </r>
    <r>
      <rPr>
        <b/>
        <sz val="10"/>
        <color indexed="10"/>
        <rFont val="ＭＳ ゴシック"/>
        <family val="3"/>
        <charset val="128"/>
      </rPr>
      <t xml:space="preserve">
</t>
    </r>
    <r>
      <rPr>
        <b/>
        <sz val="9"/>
        <color theme="1"/>
        <rFont val="ＭＳ ゴシック"/>
        <family val="3"/>
        <charset val="128"/>
      </rPr>
      <t>※自動計算後の生産者価格変換後の「県内需要増加額」について、既に手順１の段階で生産者価格が判明している場合など何か調整が必要な場合は該当する各部門の額に入力してください（通常は入力不要です）。</t>
    </r>
    <rPh sb="0" eb="2">
      <t>テジュン</t>
    </rPh>
    <rPh sb="4" eb="7">
      <t>チョウセイチ</t>
    </rPh>
    <rPh sb="11" eb="13">
      <t>ガイトウ</t>
    </rPh>
    <rPh sb="13" eb="14">
      <t>ラン</t>
    </rPh>
    <rPh sb="15" eb="16">
      <t>ガク</t>
    </rPh>
    <rPh sb="17" eb="19">
      <t>ニュウリョク</t>
    </rPh>
    <rPh sb="20" eb="22">
      <t>ツウジョウ</t>
    </rPh>
    <rPh sb="23" eb="25">
      <t>ニュウリョク</t>
    </rPh>
    <rPh sb="25" eb="27">
      <t>フヨウ</t>
    </rPh>
    <rPh sb="31" eb="33">
      <t>ジドウ</t>
    </rPh>
    <rPh sb="33" eb="35">
      <t>ケイサン</t>
    </rPh>
    <rPh sb="35" eb="36">
      <t>ゴ</t>
    </rPh>
    <rPh sb="37" eb="40">
      <t>セイサンシャ</t>
    </rPh>
    <rPh sb="40" eb="42">
      <t>カカク</t>
    </rPh>
    <rPh sb="42" eb="45">
      <t>ヘンカンゴ</t>
    </rPh>
    <rPh sb="47" eb="48">
      <t>ケン</t>
    </rPh>
    <rPh sb="48" eb="49">
      <t>ナイ</t>
    </rPh>
    <rPh sb="49" eb="51">
      <t>ジュヨウ</t>
    </rPh>
    <rPh sb="51" eb="53">
      <t>ゾウカ</t>
    </rPh>
    <rPh sb="53" eb="54">
      <t>ガク</t>
    </rPh>
    <rPh sb="60" eb="61">
      <t>スデ</t>
    </rPh>
    <rPh sb="62" eb="64">
      <t>テジュン</t>
    </rPh>
    <rPh sb="66" eb="68">
      <t>ダンカイ</t>
    </rPh>
    <rPh sb="69" eb="72">
      <t>セイサンシャ</t>
    </rPh>
    <rPh sb="72" eb="74">
      <t>カカク</t>
    </rPh>
    <rPh sb="75" eb="77">
      <t>ハンメイ</t>
    </rPh>
    <rPh sb="106" eb="108">
      <t>ニュウリョク</t>
    </rPh>
    <rPh sb="118" eb="120">
      <t>ニュウリョク</t>
    </rPh>
    <phoneticPr fontId="6"/>
  </si>
  <si>
    <t>コード</t>
    <phoneticPr fontId="6"/>
  </si>
  <si>
    <t>部 門 名</t>
    <rPh sb="0" eb="1">
      <t>ブ</t>
    </rPh>
    <rPh sb="2" eb="3">
      <t>モン</t>
    </rPh>
    <rPh sb="4" eb="5">
      <t>メイ</t>
    </rPh>
    <phoneticPr fontId="6"/>
  </si>
  <si>
    <t>商業マージン</t>
    <phoneticPr fontId="5"/>
  </si>
  <si>
    <t>運輸マージン</t>
    <rPh sb="0" eb="2">
      <t>ウンユ</t>
    </rPh>
    <phoneticPr fontId="5"/>
  </si>
  <si>
    <t>飲食料品</t>
  </si>
  <si>
    <t>繊維製品</t>
  </si>
  <si>
    <t>化学製品</t>
  </si>
  <si>
    <t>石油・石炭製品</t>
  </si>
  <si>
    <t>窯業・土石製品</t>
  </si>
  <si>
    <t>鉄鋼</t>
  </si>
  <si>
    <t>非鉄金属</t>
  </si>
  <si>
    <t>金属製品</t>
  </si>
  <si>
    <t>はん用機械</t>
  </si>
  <si>
    <t>生産用機械</t>
  </si>
  <si>
    <t>業務用機械</t>
  </si>
  <si>
    <t>電子部品</t>
  </si>
  <si>
    <t>電気機械</t>
  </si>
  <si>
    <t>輸送機械</t>
  </si>
  <si>
    <t>運輸・郵便</t>
  </si>
  <si>
    <t>情報通信</t>
  </si>
  <si>
    <t>教育・研究</t>
  </si>
  <si>
    <t>医療・福祉</t>
  </si>
  <si>
    <t>事務用品</t>
  </si>
  <si>
    <t>※数値は、単位未満を四捨五入しているため総数と内訳が一致しない場合があります。</t>
  </si>
  <si>
    <r>
      <t xml:space="preserve">手順１　需要増加額（購入者価格）を入力
</t>
    </r>
    <r>
      <rPr>
        <b/>
        <sz val="10"/>
        <color indexed="10"/>
        <rFont val="ＭＳ ゴシック"/>
        <family val="3"/>
        <charset val="128"/>
      </rPr>
      <t xml:space="preserve">
</t>
    </r>
    <r>
      <rPr>
        <b/>
        <sz val="9"/>
        <color theme="1"/>
        <rFont val="ＭＳ ゴシック"/>
        <family val="3"/>
        <charset val="128"/>
      </rPr>
      <t>※一般的な価格は購入者価格表示です。分析時にはこの購入者価格に含まれる各部門の商業・運輸マージンを適切に処理して生産者価格に変換する必要があります。</t>
    </r>
    <rPh sb="0" eb="2">
      <t>テジュン</t>
    </rPh>
    <rPh sb="4" eb="6">
      <t>ジュヨウ</t>
    </rPh>
    <rPh sb="6" eb="8">
      <t>ゾウカ</t>
    </rPh>
    <rPh sb="8" eb="9">
      <t>ガク</t>
    </rPh>
    <rPh sb="10" eb="13">
      <t>コウニュウシャ</t>
    </rPh>
    <rPh sb="13" eb="15">
      <t>カカク</t>
    </rPh>
    <rPh sb="17" eb="19">
      <t>ニュウリョク</t>
    </rPh>
    <rPh sb="22" eb="25">
      <t>イッパンテキ</t>
    </rPh>
    <rPh sb="26" eb="28">
      <t>カカク</t>
    </rPh>
    <rPh sb="29" eb="32">
      <t>コウニュウシャ</t>
    </rPh>
    <rPh sb="32" eb="34">
      <t>カカク</t>
    </rPh>
    <rPh sb="34" eb="36">
      <t>ヒョウジ</t>
    </rPh>
    <rPh sb="39" eb="41">
      <t>ブンセキ</t>
    </rPh>
    <rPh sb="41" eb="42">
      <t>ジ</t>
    </rPh>
    <rPh sb="46" eb="49">
      <t>コウニュウシャ</t>
    </rPh>
    <rPh sb="49" eb="51">
      <t>カカク</t>
    </rPh>
    <rPh sb="52" eb="53">
      <t>フク</t>
    </rPh>
    <rPh sb="56" eb="57">
      <t>カク</t>
    </rPh>
    <rPh sb="57" eb="59">
      <t>ブモン</t>
    </rPh>
    <rPh sb="60" eb="62">
      <t>ショウギョウ</t>
    </rPh>
    <rPh sb="63" eb="65">
      <t>ウンユ</t>
    </rPh>
    <rPh sb="70" eb="72">
      <t>テキセツ</t>
    </rPh>
    <rPh sb="73" eb="75">
      <t>ショリ</t>
    </rPh>
    <rPh sb="77" eb="80">
      <t>セイサンシャ</t>
    </rPh>
    <rPh sb="80" eb="82">
      <t>カカク</t>
    </rPh>
    <rPh sb="83" eb="85">
      <t>ヘンカン</t>
    </rPh>
    <rPh sb="87" eb="89">
      <t>ヒツヨウ</t>
    </rPh>
    <phoneticPr fontId="6"/>
  </si>
  <si>
    <t>県内
直接投資額</t>
    <rPh sb="0" eb="1">
      <t>ケン</t>
    </rPh>
    <rPh sb="1" eb="2">
      <t>ナイ</t>
    </rPh>
    <rPh sb="3" eb="5">
      <t>チョクセツ</t>
    </rPh>
    <rPh sb="5" eb="7">
      <t>トウシ</t>
    </rPh>
    <rPh sb="7" eb="8">
      <t>ガク</t>
    </rPh>
    <phoneticPr fontId="6"/>
  </si>
  <si>
    <t>県外
直接投資額</t>
    <rPh sb="0" eb="2">
      <t>ケンガイ</t>
    </rPh>
    <rPh sb="3" eb="5">
      <t>チョクセツ</t>
    </rPh>
    <rPh sb="5" eb="7">
      <t>トウシ</t>
    </rPh>
    <rPh sb="7" eb="8">
      <t>ガク</t>
    </rPh>
    <phoneticPr fontId="6"/>
  </si>
  <si>
    <t>県内
直接投資額
（変換後）</t>
    <rPh sb="0" eb="1">
      <t>ケン</t>
    </rPh>
    <rPh sb="1" eb="2">
      <t>ナイ</t>
    </rPh>
    <rPh sb="3" eb="5">
      <t>チョクセツ</t>
    </rPh>
    <rPh sb="5" eb="7">
      <t>トウシ</t>
    </rPh>
    <rPh sb="7" eb="8">
      <t>ガク</t>
    </rPh>
    <rPh sb="10" eb="13">
      <t>ヘンカンゴ</t>
    </rPh>
    <phoneticPr fontId="6"/>
  </si>
  <si>
    <t>県外
直接投資額
（変換後）</t>
    <rPh sb="0" eb="1">
      <t>ケン</t>
    </rPh>
    <rPh sb="1" eb="2">
      <t>ガイ</t>
    </rPh>
    <rPh sb="3" eb="5">
      <t>チョクセツ</t>
    </rPh>
    <rPh sb="5" eb="7">
      <t>トウシ</t>
    </rPh>
    <rPh sb="7" eb="8">
      <t>ガク</t>
    </rPh>
    <rPh sb="10" eb="13">
      <t>ヘンカンゴ</t>
    </rPh>
    <phoneticPr fontId="6"/>
  </si>
  <si>
    <t>県内商業マージン</t>
    <rPh sb="0" eb="1">
      <t>ケン</t>
    </rPh>
    <rPh sb="1" eb="2">
      <t>ナイ</t>
    </rPh>
    <phoneticPr fontId="5"/>
  </si>
  <si>
    <t>県内運輸マージン</t>
    <rPh sb="0" eb="1">
      <t>ケン</t>
    </rPh>
    <rPh sb="1" eb="2">
      <t>ナイ</t>
    </rPh>
    <rPh sb="2" eb="4">
      <t>ウンユ</t>
    </rPh>
    <phoneticPr fontId="5"/>
  </si>
  <si>
    <t>県外商業マージン</t>
    <rPh sb="0" eb="2">
      <t>ケンガイ</t>
    </rPh>
    <phoneticPr fontId="5"/>
  </si>
  <si>
    <t>県外運輸マージン</t>
    <rPh sb="0" eb="2">
      <t>ケンガイ</t>
    </rPh>
    <rPh sb="2" eb="4">
      <t>ウンユ</t>
    </rPh>
    <phoneticPr fontId="5"/>
  </si>
  <si>
    <t>小計</t>
    <rPh sb="0" eb="1">
      <t>ショウ</t>
    </rPh>
    <rPh sb="1" eb="2">
      <t>ケイ</t>
    </rPh>
    <phoneticPr fontId="6"/>
  </si>
  <si>
    <t>均衡産出高モデルを使用した産業連関分析（39部門）</t>
    <rPh sb="9" eb="11">
      <t>シヨウ</t>
    </rPh>
    <rPh sb="13" eb="15">
      <t>サンギョウ</t>
    </rPh>
    <rPh sb="15" eb="17">
      <t>レンカン</t>
    </rPh>
    <rPh sb="17" eb="19">
      <t>ブンセキ</t>
    </rPh>
    <rPh sb="22" eb="24">
      <t>ブモン</t>
    </rPh>
    <phoneticPr fontId="6"/>
  </si>
  <si>
    <t>○</t>
    <phoneticPr fontId="5"/>
  </si>
  <si>
    <t>○</t>
    <phoneticPr fontId="5"/>
  </si>
  <si>
    <t>○</t>
    <phoneticPr fontId="5"/>
  </si>
  <si>
    <t>○</t>
    <phoneticPr fontId="5"/>
  </si>
  <si>
    <t>三重県戦略企画部統計課　分析・情報班</t>
    <rPh sb="0" eb="3">
      <t>ミエケン</t>
    </rPh>
    <rPh sb="3" eb="7">
      <t>センリャクキカク</t>
    </rPh>
    <rPh sb="7" eb="8">
      <t>ブ</t>
    </rPh>
    <rPh sb="8" eb="10">
      <t>トウケイ</t>
    </rPh>
    <rPh sb="10" eb="11">
      <t>カ</t>
    </rPh>
    <phoneticPr fontId="6"/>
  </si>
  <si>
    <t>運輸マージン率</t>
    <rPh sb="0" eb="2">
      <t>ウンユ</t>
    </rPh>
    <rPh sb="6" eb="7">
      <t>リツ</t>
    </rPh>
    <phoneticPr fontId="6"/>
  </si>
  <si>
    <t>プラスチック・ゴム製品</t>
  </si>
  <si>
    <t>情報通信機器</t>
  </si>
  <si>
    <t>他に分類されない会員制団体</t>
  </si>
  <si>
    <t>農業</t>
    <rPh sb="0" eb="2">
      <t>ノウギョウ</t>
    </rPh>
    <phoneticPr fontId="14"/>
  </si>
  <si>
    <t>部門</t>
    <rPh sb="0" eb="2">
      <t>ブモン</t>
    </rPh>
    <phoneticPr fontId="5"/>
  </si>
  <si>
    <t>入力_県内外</t>
    <rPh sb="0" eb="2">
      <t>ニュウリョク</t>
    </rPh>
    <rPh sb="3" eb="5">
      <t>ケンナイ</t>
    </rPh>
    <rPh sb="5" eb="6">
      <t>ガイ</t>
    </rPh>
    <phoneticPr fontId="6"/>
  </si>
  <si>
    <t>平成27年(2015年)三重県内外2地域間産業連関表による産業連関分析シート</t>
    <rPh sb="0" eb="2">
      <t>ヘイセイ</t>
    </rPh>
    <rPh sb="4" eb="5">
      <t>ネン</t>
    </rPh>
    <rPh sb="10" eb="11">
      <t>ネン</t>
    </rPh>
    <rPh sb="12" eb="15">
      <t>ミエケン</t>
    </rPh>
    <rPh sb="15" eb="17">
      <t>ナイガイ</t>
    </rPh>
    <rPh sb="18" eb="21">
      <t>チイキカン</t>
    </rPh>
    <rPh sb="21" eb="23">
      <t>サンギョウ</t>
    </rPh>
    <rPh sb="23" eb="25">
      <t>レンカン</t>
    </rPh>
    <rPh sb="25" eb="26">
      <t>ヒョウ</t>
    </rPh>
    <rPh sb="29" eb="31">
      <t>サンギョウ</t>
    </rPh>
    <rPh sb="31" eb="33">
      <t>レンカン</t>
    </rPh>
    <rPh sb="33" eb="35">
      <t>ブンセキ</t>
    </rPh>
    <phoneticPr fontId="6"/>
  </si>
  <si>
    <t>平成27年(2015年)三重県内外2地域間産業連関表</t>
    <rPh sb="0" eb="2">
      <t>ヘイセイ</t>
    </rPh>
    <rPh sb="4" eb="5">
      <t>ネン</t>
    </rPh>
    <rPh sb="10" eb="11">
      <t>ネン</t>
    </rPh>
    <rPh sb="12" eb="15">
      <t>ミエケン</t>
    </rPh>
    <rPh sb="15" eb="17">
      <t>ナイガイ</t>
    </rPh>
    <rPh sb="18" eb="21">
      <t>チイキカン</t>
    </rPh>
    <rPh sb="21" eb="26">
      <t>サンギョウレンカンヒョウ</t>
    </rPh>
    <phoneticPr fontId="6"/>
  </si>
  <si>
    <t>平成29年度県民経済計算より（平成27年暦年変換後）</t>
    <rPh sb="15" eb="17">
      <t>ヘイセイ</t>
    </rPh>
    <rPh sb="19" eb="20">
      <t>ネン</t>
    </rPh>
    <rPh sb="20" eb="22">
      <t>レキネン</t>
    </rPh>
    <rPh sb="22" eb="25">
      <t>ヘンカンゴ</t>
    </rPh>
    <phoneticPr fontId="6"/>
  </si>
  <si>
    <t>国民経済計算年報より</t>
    <rPh sb="0" eb="2">
      <t>コクミン</t>
    </rPh>
    <rPh sb="2" eb="4">
      <t>ケイザイ</t>
    </rPh>
    <rPh sb="4" eb="6">
      <t>ケイサン</t>
    </rPh>
    <rPh sb="6" eb="8">
      <t>ネンポウ</t>
    </rPh>
    <phoneticPr fontId="5"/>
  </si>
  <si>
    <t>消費転換計数（県外）について</t>
    <rPh sb="0" eb="2">
      <t>ショウヒ</t>
    </rPh>
    <rPh sb="2" eb="4">
      <t>テンカン</t>
    </rPh>
    <rPh sb="4" eb="6">
      <t>ケイスウ</t>
    </rPh>
    <rPh sb="7" eb="9">
      <t>ケンガイ</t>
    </rPh>
    <phoneticPr fontId="5"/>
  </si>
  <si>
    <t>平成30年度国民経済計算年報より</t>
    <rPh sb="6" eb="8">
      <t>コクミン</t>
    </rPh>
    <rPh sb="8" eb="10">
      <t>ケイザイ</t>
    </rPh>
    <rPh sb="10" eb="12">
      <t>ケイサン</t>
    </rPh>
    <rPh sb="12" eb="14">
      <t>ネンポウ</t>
    </rPh>
    <phoneticPr fontId="5"/>
  </si>
  <si>
    <t>平成27暦年</t>
  </si>
  <si>
    <t>①</t>
    <phoneticPr fontId="5"/>
  </si>
  <si>
    <t>雇用者所得（海外在住）</t>
  </si>
  <si>
    <t>②</t>
    <phoneticPr fontId="5"/>
  </si>
  <si>
    <t>財産所得（受取）</t>
  </si>
  <si>
    <t>③</t>
    <phoneticPr fontId="5"/>
  </si>
  <si>
    <t>国内純生産（要素費用表示）</t>
  </si>
  <si>
    <t>⑨:1-(①+②)÷③</t>
    <phoneticPr fontId="5"/>
  </si>
  <si>
    <t>④</t>
    <phoneticPr fontId="5"/>
  </si>
  <si>
    <t>雇用者所得（国内在住）</t>
  </si>
  <si>
    <t>⑤</t>
    <phoneticPr fontId="5"/>
  </si>
  <si>
    <t>海外からの雇用者所得（受取）</t>
  </si>
  <si>
    <t>⑥</t>
    <phoneticPr fontId="5"/>
  </si>
  <si>
    <t>海外からの財産所得</t>
  </si>
  <si>
    <t>⑦</t>
    <phoneticPr fontId="5"/>
  </si>
  <si>
    <t>営業余剰</t>
  </si>
  <si>
    <t>⑧</t>
    <phoneticPr fontId="5"/>
  </si>
  <si>
    <t>民間最終消費支出</t>
  </si>
  <si>
    <t>⑩:(④+⑤+⑥+⑦)/⑧</t>
    <phoneticPr fontId="5"/>
  </si>
  <si>
    <t>⑨×⑩</t>
    <phoneticPr fontId="5"/>
  </si>
  <si>
    <t>変更履歴</t>
    <rPh sb="0" eb="2">
      <t>ヘンコウ</t>
    </rPh>
    <rPh sb="2" eb="4">
      <t>リレキ</t>
    </rPh>
    <phoneticPr fontId="5"/>
  </si>
  <si>
    <t>・欄外で誤って計算式が入力されているセルの削除を行いました。</t>
    <rPh sb="24" eb="25">
      <t>オコナ</t>
    </rPh>
    <phoneticPr fontId="5"/>
  </si>
  <si>
    <t>・図表の文言の修正（逆行列の部門数）を行いました。</t>
    <rPh sb="19" eb="20">
      <t>オコナ</t>
    </rPh>
    <phoneticPr fontId="5"/>
  </si>
  <si>
    <t>・1次波及効果の参照誤り（県外の生産誘発額算定の元となる需要額について自給率を考慮すべきところを、していないセルを参照している）を訂正しました。</t>
    <rPh sb="65" eb="67">
      <t>テイセイ</t>
    </rPh>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</si>
</sst>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
    <numFmt numFmtId="6" formatCode="&quot;¥&quot;#,##0;[Red]&quot;¥&quot;\-#,##0"/>
    <numFmt numFmtId="8" formatCode="&quot;¥&quot;#,##0.00;[Red]&quot;¥&quot;\-#,##0.00"/>
    <numFmt numFmtId="176" formatCode="#,##0.0;&quot;△ &quot;#,##0.0"/>
    <numFmt numFmtId="177" formatCode="#,##0.000_ "/>
    <numFmt numFmtId="178" formatCode="#,##0.000;&quot;△ &quot;#,##0.000"/>
    <numFmt numFmtId="179" formatCode="0.000_ ;[Red]\-0.000\ "/>
    <numFmt numFmtId="180" formatCode="0.0;&quot;△ &quot;0.0"/>
    <numFmt numFmtId="181" formatCode="0.000;&quot;△ &quot;0.000"/>
    <numFmt numFmtId="182" formatCode="#,##0;&quot;△ &quot;#,##0"/>
    <numFmt numFmtId="183" formatCode="#,##0.00000;&quot;△ &quot;#,##0.00000"/>
    <numFmt numFmtId="184" formatCode="#,##0.000000;&quot;△ &quot;#,##0.000000"/>
    <numFmt numFmtId="185" formatCode="#,##0_ ;[Red]\-#,##0\ "/>
    <numFmt numFmtId="186" formatCode="#,##0.0_ "/>
    <numFmt numFmtId="187" formatCode="#,##0.0_ ;[Red]\-#,##0.0\ "/>
    <numFmt numFmtId="188" formatCode="0_ "/>
    <numFmt numFmtId="189" formatCode="#,##0.000000_ "/>
    <numFmt numFmtId="190" formatCode="#,##0_ "/>
    <numFmt numFmtId="191" formatCode="0.0_ "/>
    <numFmt numFmtId="192" formatCode="0.0"/>
    <numFmt numFmtId="193" formatCode="#,##0.0;[Red]\-#,##0.0"/>
    <numFmt numFmtId="194" formatCode="0.000"/>
  </numFmts>
  <fonts count="69">
    <font>
      <sz val="11"/>
      <color theme="1"/>
      <name val="ＭＳ Ｐゴシック"/>
      <family val="2"/>
      <charset val="128"/>
      <scheme val="minor"/>
    </font>
    <font>
      <sz val="11"/>
      <color theme="1"/>
      <name val="ＭＳ ゴシック"/>
      <family val="2"/>
      <charset val="128"/>
    </font>
    <font>
      <sz val="11"/>
      <color theme="1"/>
      <name val="ＭＳ Ｐゴシック"/>
      <family val="2"/>
      <charset val="128"/>
      <scheme val="minor"/>
    </font>
    <font>
      <sz val="11"/>
      <name val="ＭＳ Ｐゴシック"/>
      <family val="3"/>
      <charset val="128"/>
    </font>
    <font>
      <b/>
      <sz val="16"/>
      <color indexed="9"/>
      <name val="ＭＳ Ｐゴシック"/>
      <family val="3"/>
      <charset val="128"/>
    </font>
    <font>
      <sz val="6"/>
      <name val="ＭＳ Ｐゴシック"/>
      <family val="2"/>
      <charset val="128"/>
      <scheme val="minor"/>
    </font>
    <font>
      <sz val="6"/>
      <name val="ＭＳ Ｐゴシック"/>
      <family val="3"/>
      <charset val="128"/>
    </font>
    <font>
      <b/>
      <sz val="14"/>
      <name val="ＭＳ Ｐゴシック"/>
      <family val="3"/>
      <charset val="128"/>
    </font>
    <font>
      <b/>
      <sz val="11"/>
      <color indexed="10"/>
      <name val="ＭＳ Ｐゴシック"/>
      <family val="3"/>
      <charset val="128"/>
    </font>
    <font>
      <b/>
      <sz val="11"/>
      <name val="ＭＳ Ｐゴシック"/>
      <family val="3"/>
      <charset val="128"/>
    </font>
    <font>
      <sz val="10"/>
      <name val="ＭＳ Ｐゴシック"/>
      <family val="3"/>
      <charset val="128"/>
    </font>
    <font>
      <sz val="10"/>
      <name val="ＭＳ ゴシック"/>
      <family val="3"/>
      <charset val="128"/>
    </font>
    <font>
      <b/>
      <sz val="20"/>
      <name val="ＭＳ ゴシック"/>
      <family val="3"/>
      <charset val="128"/>
    </font>
    <font>
      <u/>
      <sz val="12"/>
      <name val="ＭＳ ゴシック"/>
      <family val="3"/>
      <charset val="128"/>
    </font>
    <font>
      <sz val="12"/>
      <name val="ＭＳ ゴシック"/>
      <family val="3"/>
      <charset val="128"/>
    </font>
    <font>
      <sz val="11"/>
      <name val="ＭＳ ゴシック"/>
      <family val="3"/>
      <charset val="128"/>
    </font>
    <font>
      <sz val="14"/>
      <color indexed="12"/>
      <name val="ＭＳ ゴシック"/>
      <family val="3"/>
      <charset val="128"/>
    </font>
    <font>
      <sz val="10"/>
      <color indexed="10"/>
      <name val="ＭＳ ゴシック"/>
      <family val="3"/>
      <charset val="128"/>
    </font>
    <font>
      <sz val="11"/>
      <color indexed="10"/>
      <name val="ＭＳ ゴシック"/>
      <family val="3"/>
      <charset val="128"/>
    </font>
    <font>
      <sz val="10"/>
      <color indexed="12"/>
      <name val="ＭＳ ゴシック"/>
      <family val="3"/>
      <charset val="128"/>
    </font>
    <font>
      <sz val="14"/>
      <name val="ＭＳ ゴシック"/>
      <family val="3"/>
      <charset val="128"/>
    </font>
    <font>
      <b/>
      <sz val="12"/>
      <name val="ＭＳ ゴシック"/>
      <family val="3"/>
      <charset val="128"/>
    </font>
    <font>
      <sz val="16"/>
      <name val="ＭＳ ゴシック"/>
      <family val="3"/>
      <charset val="128"/>
    </font>
    <font>
      <sz val="9"/>
      <name val="ＭＳ ゴシック"/>
      <family val="3"/>
      <charset val="128"/>
    </font>
    <font>
      <sz val="18"/>
      <name val="ＭＳ ゴシック"/>
      <family val="3"/>
      <charset val="128"/>
    </font>
    <font>
      <sz val="12"/>
      <color indexed="9"/>
      <name val="ＭＳ ゴシック"/>
      <family val="3"/>
      <charset val="128"/>
    </font>
    <font>
      <sz val="11"/>
      <color indexed="9"/>
      <name val="ＭＳ ゴシック"/>
      <family val="3"/>
      <charset val="128"/>
    </font>
    <font>
      <sz val="10"/>
      <color indexed="9"/>
      <name val="ＭＳ ゴシック"/>
      <family val="3"/>
      <charset val="128"/>
    </font>
    <font>
      <sz val="12"/>
      <color indexed="9"/>
      <name val="ＭＳ Ｐゴシック"/>
      <family val="3"/>
      <charset val="128"/>
    </font>
    <font>
      <sz val="12"/>
      <name val="ＭＳ Ｐゴシック"/>
      <family val="3"/>
      <charset val="128"/>
    </font>
    <font>
      <b/>
      <sz val="16"/>
      <name val="ＭＳ Ｐゴシック"/>
      <family val="3"/>
      <charset val="128"/>
    </font>
    <font>
      <b/>
      <sz val="12"/>
      <name val="ＭＳ Ｐゴシック"/>
      <family val="3"/>
      <charset val="128"/>
    </font>
    <font>
      <b/>
      <sz val="11"/>
      <name val="ＭＳ ゴシック"/>
      <family val="3"/>
      <charset val="128"/>
    </font>
    <font>
      <sz val="9"/>
      <name val="ＭＳ Ｐゴシック"/>
      <family val="3"/>
      <charset val="128"/>
    </font>
    <font>
      <sz val="12"/>
      <color indexed="12"/>
      <name val="ＭＳ ゴシック"/>
      <family val="3"/>
      <charset val="128"/>
    </font>
    <font>
      <b/>
      <sz val="10"/>
      <name val="ＭＳ ゴシック"/>
      <family val="3"/>
      <charset val="128"/>
    </font>
    <font>
      <b/>
      <sz val="14"/>
      <name val="ＭＳ ゴシック"/>
      <family val="3"/>
      <charset val="128"/>
    </font>
    <font>
      <sz val="8"/>
      <name val="ＭＳ ゴシック"/>
      <family val="3"/>
      <charset val="128"/>
    </font>
    <font>
      <sz val="14"/>
      <name val="ＭＳ Ｐゴシック"/>
      <family val="3"/>
      <charset val="128"/>
    </font>
    <font>
      <sz val="9"/>
      <color theme="1"/>
      <name val="ＭＳ Ｐゴシック"/>
      <family val="3"/>
      <charset val="128"/>
      <scheme val="major"/>
    </font>
    <font>
      <sz val="12"/>
      <color indexed="10"/>
      <name val="ＭＳ ゴシック"/>
      <family val="3"/>
      <charset val="128"/>
    </font>
    <font>
      <b/>
      <sz val="18"/>
      <name val="ＭＳ ゴシック"/>
      <family val="3"/>
      <charset val="128"/>
    </font>
    <font>
      <b/>
      <i/>
      <sz val="12"/>
      <name val="ＭＳ ゴシック"/>
      <family val="3"/>
      <charset val="128"/>
    </font>
    <font>
      <b/>
      <sz val="12"/>
      <color indexed="10"/>
      <name val="ＭＳ ゴシック"/>
      <family val="3"/>
      <charset val="128"/>
    </font>
    <font>
      <b/>
      <sz val="10"/>
      <color indexed="10"/>
      <name val="ＭＳ ゴシック"/>
      <family val="3"/>
      <charset val="128"/>
    </font>
    <font>
      <b/>
      <sz val="9"/>
      <color theme="1"/>
      <name val="ＭＳ ゴシック"/>
      <family val="3"/>
      <charset val="128"/>
    </font>
    <font>
      <b/>
      <sz val="9"/>
      <color indexed="10"/>
      <name val="ＭＳ ゴシック"/>
      <family val="3"/>
      <charset val="128"/>
    </font>
    <font>
      <sz val="10"/>
      <color theme="1"/>
      <name val="ＭＳ ゴシック"/>
      <family val="3"/>
      <charset val="128"/>
    </font>
    <font>
      <sz val="11"/>
      <color theme="1"/>
      <name val="ＭＳ ゴシック"/>
      <family val="3"/>
      <charset val="128"/>
    </font>
    <font>
      <sz val="13"/>
      <name val="ＭＳ ゴシック"/>
      <family val="3"/>
      <charset val="128"/>
    </font>
    <font>
      <sz val="9"/>
      <color theme="1"/>
      <name val="ＭＳ Ｐゴシック"/>
      <family val="2"/>
      <charset val="128"/>
    </font>
    <font>
      <sz val="9"/>
      <name val="ＭＳ Ｐ明朝"/>
      <family val="1"/>
      <charset val="128"/>
    </font>
    <font>
      <sz val="18"/>
      <color theme="3"/>
      <name val="ＭＳ Ｐゴシック"/>
      <family val="2"/>
      <charset val="128"/>
      <scheme val="major"/>
    </font>
    <font>
      <b/>
      <sz val="15"/>
      <color theme="3"/>
      <name val="ＭＳ ゴシック"/>
      <family val="2"/>
      <charset val="128"/>
    </font>
    <font>
      <b/>
      <sz val="13"/>
      <color theme="3"/>
      <name val="ＭＳ ゴシック"/>
      <family val="2"/>
      <charset val="128"/>
    </font>
    <font>
      <b/>
      <sz val="11"/>
      <color theme="3"/>
      <name val="ＭＳ ゴシック"/>
      <family val="2"/>
      <charset val="128"/>
    </font>
    <font>
      <sz val="11"/>
      <color rgb="FF006100"/>
      <name val="ＭＳ ゴシック"/>
      <family val="2"/>
      <charset val="128"/>
    </font>
    <font>
      <sz val="11"/>
      <color rgb="FF9C0006"/>
      <name val="ＭＳ ゴシック"/>
      <family val="2"/>
      <charset val="128"/>
    </font>
    <font>
      <sz val="11"/>
      <color rgb="FF9C6500"/>
      <name val="ＭＳ ゴシック"/>
      <family val="2"/>
      <charset val="128"/>
    </font>
    <font>
      <sz val="11"/>
      <color rgb="FF3F3F76"/>
      <name val="ＭＳ ゴシック"/>
      <family val="2"/>
      <charset val="128"/>
    </font>
    <font>
      <b/>
      <sz val="11"/>
      <color rgb="FF3F3F3F"/>
      <name val="ＭＳ ゴシック"/>
      <family val="2"/>
      <charset val="128"/>
    </font>
    <font>
      <b/>
      <sz val="11"/>
      <color rgb="FFFA7D00"/>
      <name val="ＭＳ ゴシック"/>
      <family val="2"/>
      <charset val="128"/>
    </font>
    <font>
      <sz val="11"/>
      <color rgb="FFFA7D00"/>
      <name val="ＭＳ ゴシック"/>
      <family val="2"/>
      <charset val="128"/>
    </font>
    <font>
      <b/>
      <sz val="11"/>
      <color theme="0"/>
      <name val="ＭＳ ゴシック"/>
      <family val="2"/>
      <charset val="128"/>
    </font>
    <font>
      <sz val="11"/>
      <color rgb="FFFF0000"/>
      <name val="ＭＳ ゴシック"/>
      <family val="2"/>
      <charset val="128"/>
    </font>
    <font>
      <i/>
      <sz val="11"/>
      <color rgb="FF7F7F7F"/>
      <name val="ＭＳ ゴシック"/>
      <family val="2"/>
      <charset val="128"/>
    </font>
    <font>
      <b/>
      <sz val="11"/>
      <color theme="1"/>
      <name val="ＭＳ ゴシック"/>
      <family val="2"/>
      <charset val="128"/>
    </font>
    <font>
      <sz val="11"/>
      <color theme="0"/>
      <name val="ＭＳ ゴシック"/>
      <family val="2"/>
      <charset val="128"/>
    </font>
    <font>
      <sz val="9"/>
      <color theme="1"/>
      <name val="ＭＳ 明朝"/>
      <family val="1"/>
      <charset val="128"/>
    </font>
  </fonts>
  <fills count="48">
    <fill>
      <patternFill patternType="none"/>
    </fill>
    <fill>
      <patternFill patternType="gray125"/>
    </fill>
    <fill>
      <patternFill patternType="solid">
        <fgColor indexed="63"/>
        <bgColor indexed="64"/>
      </patternFill>
    </fill>
    <fill>
      <patternFill patternType="solid">
        <fgColor indexed="22"/>
        <bgColor indexed="64"/>
      </patternFill>
    </fill>
    <fill>
      <patternFill patternType="solid">
        <fgColor indexed="42"/>
        <bgColor indexed="64"/>
      </patternFill>
    </fill>
    <fill>
      <patternFill patternType="solid">
        <fgColor indexed="43"/>
        <bgColor indexed="64"/>
      </patternFill>
    </fill>
    <fill>
      <patternFill patternType="solid">
        <fgColor indexed="9"/>
        <bgColor indexed="64"/>
      </patternFill>
    </fill>
    <fill>
      <patternFill patternType="solid">
        <fgColor indexed="31"/>
        <bgColor indexed="64"/>
      </patternFill>
    </fill>
    <fill>
      <patternFill patternType="solid">
        <fgColor indexed="13"/>
        <bgColor indexed="64"/>
      </patternFill>
    </fill>
    <fill>
      <patternFill patternType="solid">
        <fgColor indexed="11"/>
        <bgColor indexed="64"/>
      </patternFill>
    </fill>
    <fill>
      <patternFill patternType="solid">
        <fgColor rgb="FF92D050"/>
        <bgColor indexed="64"/>
      </patternFill>
    </fill>
    <fill>
      <patternFill patternType="solid">
        <fgColor theme="8" tint="0.79998168889431442"/>
        <bgColor indexed="64"/>
      </patternFill>
    </fill>
    <fill>
      <patternFill patternType="solid">
        <fgColor theme="7" tint="0.59999389629810485"/>
        <bgColor indexed="64"/>
      </patternFill>
    </fill>
    <fill>
      <patternFill patternType="solid">
        <fgColor theme="4" tint="0.79998168889431442"/>
        <bgColor indexed="64"/>
      </patternFill>
    </fill>
    <fill>
      <patternFill patternType="solid">
        <fgColor theme="0"/>
        <bgColor indexed="64"/>
      </patternFill>
    </fill>
    <fill>
      <patternFill patternType="solid">
        <fgColor theme="4" tint="0.59999389629810485"/>
        <bgColor indexed="64"/>
      </patternFill>
    </fill>
    <fill>
      <patternFill patternType="solid">
        <fgColor theme="0" tint="-0.249977111117893"/>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144">
    <border>
      <left/>
      <right/>
      <top/>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bottom/>
      <diagonal/>
    </border>
    <border>
      <left style="medium">
        <color indexed="64"/>
      </left>
      <right/>
      <top/>
      <bottom style="medium">
        <color indexed="64"/>
      </bottom>
      <diagonal/>
    </border>
    <border>
      <left style="thin">
        <color indexed="64"/>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dotted">
        <color indexed="64"/>
      </bottom>
      <diagonal/>
    </border>
    <border>
      <left style="thin">
        <color indexed="64"/>
      </left>
      <right style="thin">
        <color indexed="64"/>
      </right>
      <top style="dotted">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ck">
        <color indexed="63"/>
      </left>
      <right/>
      <top style="thick">
        <color indexed="63"/>
      </top>
      <bottom/>
      <diagonal/>
    </border>
    <border>
      <left/>
      <right/>
      <top style="thick">
        <color indexed="63"/>
      </top>
      <bottom/>
      <diagonal/>
    </border>
    <border>
      <left/>
      <right style="thick">
        <color indexed="63"/>
      </right>
      <top style="thick">
        <color indexed="63"/>
      </top>
      <bottom/>
      <diagonal/>
    </border>
    <border>
      <left style="thin">
        <color indexed="63"/>
      </left>
      <right/>
      <top style="thin">
        <color indexed="63"/>
      </top>
      <bottom/>
      <diagonal/>
    </border>
    <border>
      <left/>
      <right/>
      <top style="thin">
        <color indexed="63"/>
      </top>
      <bottom/>
      <diagonal/>
    </border>
    <border>
      <left/>
      <right style="thin">
        <color indexed="63"/>
      </right>
      <top style="thin">
        <color indexed="63"/>
      </top>
      <bottom/>
      <diagonal/>
    </border>
    <border>
      <left style="thick">
        <color indexed="63"/>
      </left>
      <right/>
      <top/>
      <bottom style="thin">
        <color indexed="64"/>
      </bottom>
      <diagonal/>
    </border>
    <border>
      <left/>
      <right style="thick">
        <color indexed="63"/>
      </right>
      <top/>
      <bottom style="thin">
        <color indexed="64"/>
      </bottom>
      <diagonal/>
    </border>
    <border>
      <left style="thin">
        <color indexed="63"/>
      </left>
      <right/>
      <top/>
      <bottom style="thin">
        <color indexed="64"/>
      </bottom>
      <diagonal/>
    </border>
    <border>
      <left/>
      <right style="thin">
        <color indexed="63"/>
      </right>
      <top/>
      <bottom style="thin">
        <color indexed="64"/>
      </bottom>
      <diagonal/>
    </border>
    <border>
      <left style="thick">
        <color indexed="63"/>
      </left>
      <right style="thin">
        <color indexed="64"/>
      </right>
      <top style="thin">
        <color indexed="64"/>
      </top>
      <bottom/>
      <diagonal/>
    </border>
    <border>
      <left/>
      <right style="thick">
        <color indexed="63"/>
      </right>
      <top style="thin">
        <color indexed="64"/>
      </top>
      <bottom/>
      <diagonal/>
    </border>
    <border>
      <left style="thin">
        <color indexed="63"/>
      </left>
      <right style="thin">
        <color indexed="64"/>
      </right>
      <top style="thin">
        <color indexed="64"/>
      </top>
      <bottom/>
      <diagonal/>
    </border>
    <border>
      <left/>
      <right style="thin">
        <color indexed="63"/>
      </right>
      <top style="thin">
        <color indexed="64"/>
      </top>
      <bottom/>
      <diagonal/>
    </border>
    <border>
      <left style="thick">
        <color indexed="63"/>
      </left>
      <right style="thin">
        <color indexed="64"/>
      </right>
      <top/>
      <bottom/>
      <diagonal/>
    </border>
    <border>
      <left/>
      <right style="thick">
        <color indexed="63"/>
      </right>
      <top/>
      <bottom/>
      <diagonal/>
    </border>
    <border>
      <left style="thin">
        <color indexed="63"/>
      </left>
      <right style="thin">
        <color indexed="64"/>
      </right>
      <top/>
      <bottom/>
      <diagonal/>
    </border>
    <border>
      <left/>
      <right style="thin">
        <color indexed="63"/>
      </right>
      <top/>
      <bottom/>
      <diagonal/>
    </border>
    <border>
      <left style="thick">
        <color indexed="63"/>
      </left>
      <right style="thin">
        <color indexed="64"/>
      </right>
      <top/>
      <bottom style="thin">
        <color indexed="64"/>
      </bottom>
      <diagonal/>
    </border>
    <border>
      <left style="thin">
        <color indexed="63"/>
      </left>
      <right style="thin">
        <color indexed="64"/>
      </right>
      <top/>
      <bottom style="thin">
        <color indexed="64"/>
      </bottom>
      <diagonal/>
    </border>
    <border>
      <left style="thick">
        <color indexed="63"/>
      </left>
      <right/>
      <top style="thin">
        <color indexed="64"/>
      </top>
      <bottom style="thin">
        <color indexed="64"/>
      </bottom>
      <diagonal/>
    </border>
    <border>
      <left/>
      <right style="thick">
        <color indexed="63"/>
      </right>
      <top style="thin">
        <color indexed="64"/>
      </top>
      <bottom style="thin">
        <color indexed="64"/>
      </bottom>
      <diagonal/>
    </border>
    <border>
      <left style="thin">
        <color indexed="63"/>
      </left>
      <right/>
      <top style="thin">
        <color indexed="64"/>
      </top>
      <bottom style="thin">
        <color indexed="64"/>
      </bottom>
      <diagonal/>
    </border>
    <border>
      <left/>
      <right style="thin">
        <color indexed="63"/>
      </right>
      <top style="thin">
        <color indexed="64"/>
      </top>
      <bottom style="thin">
        <color indexed="64"/>
      </bottom>
      <diagonal/>
    </border>
    <border>
      <left style="thick">
        <color indexed="63"/>
      </left>
      <right/>
      <top style="thin">
        <color indexed="64"/>
      </top>
      <bottom style="thick">
        <color indexed="63"/>
      </bottom>
      <diagonal/>
    </border>
    <border>
      <left/>
      <right/>
      <top style="thin">
        <color indexed="64"/>
      </top>
      <bottom style="thick">
        <color indexed="63"/>
      </bottom>
      <diagonal/>
    </border>
    <border>
      <left/>
      <right style="thick">
        <color indexed="63"/>
      </right>
      <top style="thin">
        <color indexed="64"/>
      </top>
      <bottom style="thick">
        <color indexed="63"/>
      </bottom>
      <diagonal/>
    </border>
    <border>
      <left style="thin">
        <color indexed="63"/>
      </left>
      <right/>
      <top style="thin">
        <color indexed="64"/>
      </top>
      <bottom style="thin">
        <color indexed="63"/>
      </bottom>
      <diagonal/>
    </border>
    <border>
      <left style="thin">
        <color indexed="64"/>
      </left>
      <right/>
      <top style="thin">
        <color indexed="64"/>
      </top>
      <bottom style="thin">
        <color indexed="63"/>
      </bottom>
      <diagonal/>
    </border>
    <border>
      <left/>
      <right style="thin">
        <color indexed="63"/>
      </right>
      <top style="thin">
        <color indexed="64"/>
      </top>
      <bottom style="thin">
        <color indexed="63"/>
      </bottom>
      <diagonal/>
    </border>
    <border>
      <left style="thin">
        <color indexed="64"/>
      </left>
      <right/>
      <top style="thin">
        <color indexed="64"/>
      </top>
      <bottom style="thick">
        <color indexed="63"/>
      </bottom>
      <diagonal/>
    </border>
    <border diagonalDown="1">
      <left style="thin">
        <color indexed="64"/>
      </left>
      <right/>
      <top style="thin">
        <color indexed="64"/>
      </top>
      <bottom/>
      <diagonal style="thin">
        <color indexed="64"/>
      </diagonal>
    </border>
    <border diagonalDown="1">
      <left/>
      <right style="thin">
        <color indexed="64"/>
      </right>
      <top style="thin">
        <color indexed="64"/>
      </top>
      <bottom/>
      <diagonal style="thin">
        <color indexed="64"/>
      </diagonal>
    </border>
    <border diagonalDown="1">
      <left style="thin">
        <color indexed="64"/>
      </left>
      <right/>
      <top/>
      <bottom/>
      <diagonal style="thin">
        <color indexed="64"/>
      </diagonal>
    </border>
    <border diagonalDown="1">
      <left/>
      <right style="thin">
        <color indexed="64"/>
      </right>
      <top/>
      <bottom/>
      <diagonal style="thin">
        <color indexed="64"/>
      </diagonal>
    </border>
    <border>
      <left style="thin">
        <color indexed="64"/>
      </left>
      <right style="thin">
        <color indexed="64"/>
      </right>
      <top style="dotted">
        <color indexed="64"/>
      </top>
      <bottom style="dotted">
        <color indexed="64"/>
      </bottom>
      <diagonal/>
    </border>
    <border>
      <left style="thin">
        <color indexed="64"/>
      </left>
      <right/>
      <top style="dotted">
        <color indexed="64"/>
      </top>
      <bottom style="dotted">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style="dotted">
        <color indexed="64"/>
      </top>
      <bottom style="dotted">
        <color indexed="64"/>
      </bottom>
      <diagonal/>
    </border>
    <border>
      <left/>
      <right/>
      <top style="dotted">
        <color indexed="64"/>
      </top>
      <bottom/>
      <diagonal/>
    </border>
    <border>
      <left/>
      <right style="thin">
        <color indexed="64"/>
      </right>
      <top style="dotted">
        <color indexed="64"/>
      </top>
      <bottom style="dotted">
        <color indexed="64"/>
      </bottom>
      <diagonal/>
    </border>
    <border>
      <left style="thin">
        <color indexed="64"/>
      </left>
      <right style="medium">
        <color indexed="64"/>
      </right>
      <top style="dotted">
        <color indexed="64"/>
      </top>
      <bottom style="dotted">
        <color indexed="64"/>
      </bottom>
      <diagonal/>
    </border>
    <border>
      <left style="dotted">
        <color indexed="64"/>
      </left>
      <right style="dotted">
        <color indexed="64"/>
      </right>
      <top/>
      <bottom/>
      <diagonal/>
    </border>
    <border>
      <left style="dotted">
        <color indexed="64"/>
      </left>
      <right style="dotted">
        <color indexed="64"/>
      </right>
      <top style="thin">
        <color indexed="64"/>
      </top>
      <bottom/>
      <diagonal/>
    </border>
    <border>
      <left style="dotted">
        <color indexed="64"/>
      </left>
      <right style="dotted">
        <color indexed="64"/>
      </right>
      <top/>
      <bottom style="thin">
        <color indexed="64"/>
      </bottom>
      <diagonal/>
    </border>
    <border>
      <left style="dotted">
        <color indexed="64"/>
      </left>
      <right style="dotted">
        <color indexed="64"/>
      </right>
      <top style="thin">
        <color indexed="64"/>
      </top>
      <bottom style="dotted">
        <color indexed="64"/>
      </bottom>
      <diagonal/>
    </border>
    <border>
      <left style="dotted">
        <color indexed="64"/>
      </left>
      <right style="dotted">
        <color indexed="64"/>
      </right>
      <top style="dotted">
        <color indexed="64"/>
      </top>
      <bottom style="dotted">
        <color indexed="64"/>
      </bottom>
      <diagonal/>
    </border>
    <border>
      <left style="dotted">
        <color indexed="64"/>
      </left>
      <right style="dotted">
        <color indexed="64"/>
      </right>
      <top style="dotted">
        <color indexed="64"/>
      </top>
      <bottom/>
      <diagonal/>
    </border>
    <border>
      <left style="thin">
        <color indexed="64"/>
      </left>
      <right style="dotted">
        <color indexed="64"/>
      </right>
      <top style="dotted">
        <color indexed="64"/>
      </top>
      <bottom style="dotted">
        <color indexed="64"/>
      </bottom>
      <diagonal/>
    </border>
    <border>
      <left style="dotted">
        <color indexed="64"/>
      </left>
      <right style="dotted">
        <color indexed="64"/>
      </right>
      <top/>
      <bottom style="dotted">
        <color indexed="64"/>
      </bottom>
      <diagonal/>
    </border>
    <border>
      <left style="dotted">
        <color indexed="64"/>
      </left>
      <right style="thin">
        <color indexed="64"/>
      </right>
      <top style="dotted">
        <color indexed="64"/>
      </top>
      <bottom style="dotted">
        <color indexed="64"/>
      </bottom>
      <diagonal/>
    </border>
    <border>
      <left style="dotted">
        <color indexed="64"/>
      </left>
      <right/>
      <top style="dotted">
        <color indexed="64"/>
      </top>
      <bottom style="dotted">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style="thin">
        <color indexed="64"/>
      </left>
      <right style="thin">
        <color indexed="64"/>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double">
        <color indexed="10"/>
      </left>
      <right/>
      <top style="double">
        <color indexed="10"/>
      </top>
      <bottom style="double">
        <color indexed="10"/>
      </bottom>
      <diagonal/>
    </border>
    <border>
      <left/>
      <right/>
      <top style="double">
        <color indexed="10"/>
      </top>
      <bottom style="double">
        <color indexed="10"/>
      </bottom>
      <diagonal/>
    </border>
    <border>
      <left/>
      <right style="double">
        <color indexed="10"/>
      </right>
      <top style="double">
        <color indexed="10"/>
      </top>
      <bottom style="double">
        <color indexed="10"/>
      </bottom>
      <diagonal/>
    </border>
    <border>
      <left style="medium">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hair">
        <color indexed="64"/>
      </bottom>
      <diagonal/>
    </border>
    <border>
      <left/>
      <right style="medium">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hair">
        <color indexed="64"/>
      </bottom>
      <diagonal/>
    </border>
    <border>
      <left style="medium">
        <color indexed="64"/>
      </left>
      <right style="medium">
        <color indexed="64"/>
      </right>
      <top style="hair">
        <color indexed="64"/>
      </top>
      <bottom style="hair">
        <color indexed="64"/>
      </bottom>
      <diagonal/>
    </border>
    <border>
      <left style="medium">
        <color indexed="64"/>
      </left>
      <right style="thin">
        <color indexed="64"/>
      </right>
      <top style="hair">
        <color indexed="64"/>
      </top>
      <bottom/>
      <diagonal/>
    </border>
    <border>
      <left/>
      <right/>
      <top style="hair">
        <color indexed="64"/>
      </top>
      <bottom/>
      <diagonal/>
    </border>
    <border>
      <left style="medium">
        <color indexed="64"/>
      </left>
      <right style="medium">
        <color indexed="64"/>
      </right>
      <top style="hair">
        <color indexed="64"/>
      </top>
      <bottom/>
      <diagonal/>
    </border>
    <border>
      <left/>
      <right style="medium">
        <color indexed="64"/>
      </right>
      <top style="hair">
        <color indexed="64"/>
      </top>
      <bottom/>
      <diagonal/>
    </border>
    <border>
      <left/>
      <right style="medium">
        <color indexed="64"/>
      </right>
      <top style="medium">
        <color indexed="64"/>
      </top>
      <bottom style="thin">
        <color indexed="64"/>
      </bottom>
      <diagonal/>
    </border>
    <border>
      <left/>
      <right style="medium">
        <color indexed="64"/>
      </right>
      <top/>
      <bottom style="medium">
        <color indexed="64"/>
      </bottom>
      <diagonal/>
    </border>
    <border>
      <left style="medium">
        <color indexed="64"/>
      </left>
      <right/>
      <top style="medium">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7">
    <xf numFmtId="0" fontId="0" fillId="0" borderId="0">
      <alignment vertical="center"/>
    </xf>
    <xf numFmtId="38" fontId="2" fillId="0" borderId="0" applyFont="0" applyFill="0" applyBorder="0" applyAlignment="0" applyProtection="0">
      <alignment vertical="center"/>
    </xf>
    <xf numFmtId="40" fontId="2" fillId="0" borderId="0" applyFont="0" applyFill="0" applyBorder="0" applyAlignment="0" applyProtection="0">
      <alignment vertical="center"/>
    </xf>
    <xf numFmtId="8" fontId="2" fillId="0" borderId="0" applyFont="0" applyFill="0" applyBorder="0" applyAlignment="0" applyProtection="0">
      <alignment vertical="center"/>
    </xf>
    <xf numFmtId="6" fontId="2" fillId="0" borderId="0" applyFont="0" applyFill="0" applyBorder="0" applyAlignment="0" applyProtection="0">
      <alignment vertical="center"/>
    </xf>
    <xf numFmtId="9" fontId="2" fillId="0" borderId="0" applyFont="0" applyFill="0" applyBorder="0" applyAlignment="0" applyProtection="0">
      <alignment vertical="center"/>
    </xf>
    <xf numFmtId="0" fontId="52" fillId="0" borderId="0" applyNumberFormat="0" applyFill="0" applyBorder="0" applyAlignment="0" applyProtection="0">
      <alignment vertical="center"/>
    </xf>
    <xf numFmtId="0" fontId="53" fillId="0" borderId="135" applyNumberFormat="0" applyFill="0" applyAlignment="0" applyProtection="0">
      <alignment vertical="center"/>
    </xf>
    <xf numFmtId="0" fontId="54" fillId="0" borderId="136" applyNumberFormat="0" applyFill="0" applyAlignment="0" applyProtection="0">
      <alignment vertical="center"/>
    </xf>
    <xf numFmtId="0" fontId="55" fillId="0" borderId="137" applyNumberFormat="0" applyFill="0" applyAlignment="0" applyProtection="0">
      <alignment vertical="center"/>
    </xf>
    <xf numFmtId="0" fontId="55" fillId="0" borderId="0" applyNumberFormat="0" applyFill="0" applyBorder="0" applyAlignment="0" applyProtection="0">
      <alignment vertical="center"/>
    </xf>
    <xf numFmtId="0" fontId="56" fillId="17" borderId="0" applyNumberFormat="0" applyBorder="0" applyAlignment="0" applyProtection="0">
      <alignment vertical="center"/>
    </xf>
    <xf numFmtId="0" fontId="57" fillId="18" borderId="0" applyNumberFormat="0" applyBorder="0" applyAlignment="0" applyProtection="0">
      <alignment vertical="center"/>
    </xf>
    <xf numFmtId="0" fontId="58" fillId="19" borderId="0" applyNumberFormat="0" applyBorder="0" applyAlignment="0" applyProtection="0">
      <alignment vertical="center"/>
    </xf>
    <xf numFmtId="0" fontId="59" fillId="20" borderId="138" applyNumberFormat="0" applyAlignment="0" applyProtection="0">
      <alignment vertical="center"/>
    </xf>
    <xf numFmtId="0" fontId="60" fillId="21" borderId="139" applyNumberFormat="0" applyAlignment="0" applyProtection="0">
      <alignment vertical="center"/>
    </xf>
    <xf numFmtId="0" fontId="61" fillId="21" borderId="138" applyNumberFormat="0" applyAlignment="0" applyProtection="0">
      <alignment vertical="center"/>
    </xf>
    <xf numFmtId="0" fontId="62" fillId="0" borderId="140" applyNumberFormat="0" applyFill="0" applyAlignment="0" applyProtection="0">
      <alignment vertical="center"/>
    </xf>
    <xf numFmtId="0" fontId="63" fillId="22" borderId="141" applyNumberFormat="0" applyAlignment="0" applyProtection="0">
      <alignment vertical="center"/>
    </xf>
    <xf numFmtId="0" fontId="64" fillId="0" borderId="0" applyNumberFormat="0" applyFill="0" applyBorder="0" applyAlignment="0" applyProtection="0">
      <alignment vertical="center"/>
    </xf>
    <xf numFmtId="0" fontId="2" fillId="23" borderId="142" applyNumberFormat="0" applyFont="0" applyAlignment="0" applyProtection="0">
      <alignment vertical="center"/>
    </xf>
    <xf numFmtId="0" fontId="65" fillId="0" borderId="0" applyNumberFormat="0" applyFill="0" applyBorder="0" applyAlignment="0" applyProtection="0">
      <alignment vertical="center"/>
    </xf>
    <xf numFmtId="0" fontId="66" fillId="0" borderId="143" applyNumberFormat="0" applyFill="0" applyAlignment="0" applyProtection="0">
      <alignment vertical="center"/>
    </xf>
    <xf numFmtId="0" fontId="67" fillId="24" borderId="0" applyNumberFormat="0" applyBorder="0" applyAlignment="0" applyProtection="0">
      <alignment vertical="center"/>
    </xf>
    <xf numFmtId="0" fontId="1" fillId="25" borderId="0" applyNumberFormat="0" applyBorder="0" applyAlignment="0" applyProtection="0">
      <alignment vertical="center"/>
    </xf>
    <xf numFmtId="0" fontId="1" fillId="26" borderId="0" applyNumberFormat="0" applyBorder="0" applyAlignment="0" applyProtection="0">
      <alignment vertical="center"/>
    </xf>
    <xf numFmtId="0" fontId="67" fillId="27" borderId="0" applyNumberFormat="0" applyBorder="0" applyAlignment="0" applyProtection="0">
      <alignment vertical="center"/>
    </xf>
    <xf numFmtId="0" fontId="67" fillId="28" borderId="0" applyNumberFormat="0" applyBorder="0" applyAlignment="0" applyProtection="0">
      <alignment vertical="center"/>
    </xf>
    <xf numFmtId="0" fontId="1" fillId="29" borderId="0" applyNumberFormat="0" applyBorder="0" applyAlignment="0" applyProtection="0">
      <alignment vertical="center"/>
    </xf>
    <xf numFmtId="0" fontId="1" fillId="30" borderId="0" applyNumberFormat="0" applyBorder="0" applyAlignment="0" applyProtection="0">
      <alignment vertical="center"/>
    </xf>
    <xf numFmtId="0" fontId="67" fillId="31" borderId="0" applyNumberFormat="0" applyBorder="0" applyAlignment="0" applyProtection="0">
      <alignment vertical="center"/>
    </xf>
    <xf numFmtId="0" fontId="67" fillId="32" borderId="0" applyNumberFormat="0" applyBorder="0" applyAlignment="0" applyProtection="0">
      <alignment vertical="center"/>
    </xf>
    <xf numFmtId="0" fontId="1" fillId="33" borderId="0" applyNumberFormat="0" applyBorder="0" applyAlignment="0" applyProtection="0">
      <alignment vertical="center"/>
    </xf>
    <xf numFmtId="0" fontId="1" fillId="34" borderId="0" applyNumberFormat="0" applyBorder="0" applyAlignment="0" applyProtection="0">
      <alignment vertical="center"/>
    </xf>
    <xf numFmtId="0" fontId="67" fillId="35" borderId="0" applyNumberFormat="0" applyBorder="0" applyAlignment="0" applyProtection="0">
      <alignment vertical="center"/>
    </xf>
    <xf numFmtId="0" fontId="67" fillId="36" borderId="0" applyNumberFormat="0" applyBorder="0" applyAlignment="0" applyProtection="0">
      <alignment vertical="center"/>
    </xf>
    <xf numFmtId="0" fontId="1" fillId="37" borderId="0" applyNumberFormat="0" applyBorder="0" applyAlignment="0" applyProtection="0">
      <alignment vertical="center"/>
    </xf>
    <xf numFmtId="0" fontId="1" fillId="38" borderId="0" applyNumberFormat="0" applyBorder="0" applyAlignment="0" applyProtection="0">
      <alignment vertical="center"/>
    </xf>
    <xf numFmtId="0" fontId="67" fillId="39" borderId="0" applyNumberFormat="0" applyBorder="0" applyAlignment="0" applyProtection="0">
      <alignment vertical="center"/>
    </xf>
    <xf numFmtId="0" fontId="67" fillId="40" borderId="0" applyNumberFormat="0" applyBorder="0" applyAlignment="0" applyProtection="0">
      <alignment vertical="center"/>
    </xf>
    <xf numFmtId="0" fontId="1" fillId="41" borderId="0" applyNumberFormat="0" applyBorder="0" applyAlignment="0" applyProtection="0">
      <alignment vertical="center"/>
    </xf>
    <xf numFmtId="0" fontId="1" fillId="42" borderId="0" applyNumberFormat="0" applyBorder="0" applyAlignment="0" applyProtection="0">
      <alignment vertical="center"/>
    </xf>
    <xf numFmtId="0" fontId="67" fillId="43" borderId="0" applyNumberFormat="0" applyBorder="0" applyAlignment="0" applyProtection="0">
      <alignment vertical="center"/>
    </xf>
    <xf numFmtId="0" fontId="67" fillId="44" borderId="0" applyNumberFormat="0" applyBorder="0" applyAlignment="0" applyProtection="0">
      <alignment vertical="center"/>
    </xf>
    <xf numFmtId="0" fontId="1" fillId="45" borderId="0" applyNumberFormat="0" applyBorder="0" applyAlignment="0" applyProtection="0">
      <alignment vertical="center"/>
    </xf>
    <xf numFmtId="0" fontId="1" fillId="46" borderId="0" applyNumberFormat="0" applyBorder="0" applyAlignment="0" applyProtection="0">
      <alignment vertical="center"/>
    </xf>
    <xf numFmtId="0" fontId="67" fillId="47" borderId="0" applyNumberFormat="0" applyBorder="0" applyAlignment="0" applyProtection="0">
      <alignment vertical="center"/>
    </xf>
  </cellStyleXfs>
  <cellXfs count="835">
    <xf numFmtId="0" fontId="0" fillId="0" borderId="0" xfId="0">
      <alignment vertical="center"/>
    </xf>
    <xf numFmtId="0" fontId="4" fillId="2" borderId="0" xfId="0" applyFont="1" applyFill="1" applyBorder="1" applyAlignment="1">
      <alignment horizontal="center" vertical="center"/>
    </xf>
    <xf numFmtId="0" fontId="7" fillId="0" borderId="0" xfId="0" applyFont="1">
      <alignment vertical="center"/>
    </xf>
    <xf numFmtId="0" fontId="3" fillId="0" borderId="0" xfId="0" applyFont="1">
      <alignment vertical="center"/>
    </xf>
    <xf numFmtId="0" fontId="3" fillId="0" borderId="0" xfId="0" applyFont="1" applyAlignment="1">
      <alignment horizontal="right"/>
    </xf>
    <xf numFmtId="0" fontId="8" fillId="0" borderId="0" xfId="0" applyFont="1">
      <alignment vertical="center"/>
    </xf>
    <xf numFmtId="0" fontId="9" fillId="0" borderId="0" xfId="0" applyFont="1">
      <alignment vertical="center"/>
    </xf>
    <xf numFmtId="0" fontId="9" fillId="3" borderId="1" xfId="0" applyFont="1" applyFill="1" applyBorder="1" applyAlignment="1">
      <alignment horizontal="center" vertical="center"/>
    </xf>
    <xf numFmtId="0" fontId="9" fillId="3" borderId="3" xfId="0" applyFont="1" applyFill="1" applyBorder="1" applyAlignment="1">
      <alignment horizontal="center" vertical="center"/>
    </xf>
    <xf numFmtId="0" fontId="9" fillId="3" borderId="4" xfId="0" applyFont="1" applyFill="1" applyBorder="1" applyAlignment="1">
      <alignment horizontal="center" vertical="center"/>
    </xf>
    <xf numFmtId="0" fontId="9" fillId="0" borderId="0" xfId="0" applyFont="1" applyAlignment="1">
      <alignment vertical="center"/>
    </xf>
    <xf numFmtId="0" fontId="10" fillId="0" borderId="5" xfId="0" applyFont="1" applyFill="1" applyBorder="1" applyAlignment="1">
      <alignment horizontal="center" vertical="center" wrapText="1"/>
    </xf>
    <xf numFmtId="0" fontId="10" fillId="0" borderId="6" xfId="0" applyFont="1" applyFill="1" applyBorder="1" applyAlignment="1">
      <alignment horizontal="center" vertical="center" wrapText="1"/>
    </xf>
    <xf numFmtId="0" fontId="10" fillId="0" borderId="7" xfId="0" applyFont="1" applyFill="1" applyBorder="1" applyAlignment="1">
      <alignment horizontal="left" vertical="center" wrapText="1" indent="1"/>
    </xf>
    <xf numFmtId="0" fontId="10" fillId="0" borderId="8" xfId="0" applyFont="1" applyFill="1" applyBorder="1" applyAlignment="1">
      <alignment horizontal="left" vertical="center" wrapText="1" indent="1"/>
    </xf>
    <xf numFmtId="0" fontId="3" fillId="0" borderId="0" xfId="0" applyFont="1" applyAlignment="1">
      <alignment vertical="center"/>
    </xf>
    <xf numFmtId="0" fontId="10" fillId="0" borderId="9" xfId="0" applyFont="1" applyFill="1" applyBorder="1" applyAlignment="1">
      <alignment horizontal="center" vertical="center" wrapText="1"/>
    </xf>
    <xf numFmtId="0" fontId="10" fillId="0" borderId="10" xfId="0" applyFont="1" applyFill="1" applyBorder="1" applyAlignment="1">
      <alignment horizontal="center" vertical="center" wrapText="1"/>
    </xf>
    <xf numFmtId="0" fontId="10" fillId="0" borderId="7" xfId="0" applyFont="1" applyBorder="1" applyAlignment="1">
      <alignment horizontal="left" vertical="center" wrapText="1" indent="1"/>
    </xf>
    <xf numFmtId="0" fontId="10" fillId="0" borderId="7" xfId="0" applyFont="1" applyBorder="1" applyAlignment="1">
      <alignment horizontal="left" vertical="center" indent="1"/>
    </xf>
    <xf numFmtId="0" fontId="10" fillId="0" borderId="8" xfId="0" applyFont="1" applyBorder="1" applyAlignment="1">
      <alignment horizontal="left" vertical="center" wrapText="1" indent="1"/>
    </xf>
    <xf numFmtId="0" fontId="10" fillId="0" borderId="8" xfId="0" applyFont="1" applyBorder="1" applyAlignment="1">
      <alignment horizontal="left" vertical="center" indent="1"/>
    </xf>
    <xf numFmtId="0" fontId="3" fillId="0" borderId="0" xfId="0" applyFont="1" applyAlignment="1">
      <alignment horizontal="left" vertical="center"/>
    </xf>
    <xf numFmtId="0" fontId="10" fillId="0" borderId="12" xfId="0" applyFont="1" applyBorder="1" applyAlignment="1">
      <alignment horizontal="center" vertical="center"/>
    </xf>
    <xf numFmtId="0" fontId="10" fillId="0" borderId="13" xfId="0" applyFont="1" applyFill="1" applyBorder="1" applyAlignment="1">
      <alignment horizontal="center" vertical="center" wrapText="1"/>
    </xf>
    <xf numFmtId="0" fontId="10" fillId="0" borderId="14" xfId="0" applyFont="1" applyBorder="1" applyAlignment="1">
      <alignment horizontal="left" vertical="center" indent="1"/>
    </xf>
    <xf numFmtId="0" fontId="10" fillId="0" borderId="15" xfId="0" applyFont="1" applyBorder="1" applyAlignment="1">
      <alignment horizontal="left" vertical="center" indent="1"/>
    </xf>
    <xf numFmtId="0" fontId="11" fillId="0" borderId="0" xfId="0" applyFont="1" applyFill="1" applyAlignment="1">
      <alignment vertical="center"/>
    </xf>
    <xf numFmtId="0" fontId="12" fillId="0" borderId="0" xfId="0" applyFont="1" applyFill="1" applyAlignment="1">
      <alignment vertical="center"/>
    </xf>
    <xf numFmtId="0" fontId="13" fillId="0" borderId="0" xfId="0" applyFont="1" applyFill="1" applyAlignment="1">
      <alignment vertical="center"/>
    </xf>
    <xf numFmtId="0" fontId="14" fillId="0" borderId="0" xfId="0" applyFont="1" applyFill="1" applyAlignment="1">
      <alignment vertical="center"/>
    </xf>
    <xf numFmtId="0" fontId="15" fillId="0" borderId="0" xfId="0" applyFont="1" applyFill="1" applyAlignment="1">
      <alignment horizontal="right" vertical="center"/>
    </xf>
    <xf numFmtId="0" fontId="15" fillId="3" borderId="20" xfId="0" applyFont="1" applyFill="1" applyBorder="1" applyAlignment="1">
      <alignment horizontal="center" vertical="center" wrapText="1"/>
    </xf>
    <xf numFmtId="0" fontId="15" fillId="0" borderId="0" xfId="0" applyFont="1" applyFill="1" applyAlignment="1">
      <alignment vertical="center"/>
    </xf>
    <xf numFmtId="0" fontId="20" fillId="0" borderId="0" xfId="0" applyFont="1" applyFill="1" applyAlignment="1">
      <alignment vertical="center"/>
    </xf>
    <xf numFmtId="0" fontId="15" fillId="3" borderId="23" xfId="0" applyFont="1" applyFill="1" applyBorder="1" applyAlignment="1">
      <alignment horizontal="right" vertical="center" shrinkToFit="1"/>
    </xf>
    <xf numFmtId="0" fontId="15" fillId="3" borderId="20" xfId="0" applyFont="1" applyFill="1" applyBorder="1" applyAlignment="1">
      <alignment horizontal="left" wrapText="1" shrinkToFit="1"/>
    </xf>
    <xf numFmtId="0" fontId="15" fillId="0" borderId="21" xfId="0" applyFont="1" applyFill="1" applyBorder="1" applyAlignment="1">
      <alignment vertical="center" shrinkToFit="1"/>
    </xf>
    <xf numFmtId="176" fontId="11" fillId="0" borderId="21" xfId="0" applyNumberFormat="1" applyFont="1" applyFill="1" applyBorder="1" applyAlignment="1">
      <alignment vertical="center"/>
    </xf>
    <xf numFmtId="176" fontId="11" fillId="0" borderId="24" xfId="0" applyNumberFormat="1" applyFont="1" applyFill="1" applyBorder="1" applyAlignment="1">
      <alignment vertical="center"/>
    </xf>
    <xf numFmtId="0" fontId="15" fillId="0" borderId="22" xfId="0" applyFont="1" applyFill="1" applyBorder="1" applyAlignment="1">
      <alignment vertical="center" shrinkToFit="1"/>
    </xf>
    <xf numFmtId="176" fontId="11" fillId="0" borderId="22" xfId="0" applyNumberFormat="1" applyFont="1" applyFill="1" applyBorder="1" applyAlignment="1">
      <alignment vertical="center"/>
    </xf>
    <xf numFmtId="0" fontId="15" fillId="0" borderId="20" xfId="0" applyFont="1" applyFill="1" applyBorder="1" applyAlignment="1">
      <alignment vertical="center" shrinkToFit="1"/>
    </xf>
    <xf numFmtId="176" fontId="11" fillId="0" borderId="20" xfId="0" applyNumberFormat="1" applyFont="1" applyFill="1" applyBorder="1" applyAlignment="1">
      <alignment vertical="center"/>
    </xf>
    <xf numFmtId="176" fontId="11" fillId="3" borderId="23" xfId="0" applyNumberFormat="1" applyFont="1" applyFill="1" applyBorder="1" applyAlignment="1">
      <alignment horizontal="center" vertical="center"/>
    </xf>
    <xf numFmtId="176" fontId="11" fillId="0" borderId="0" xfId="0" applyNumberFormat="1" applyFont="1" applyFill="1" applyBorder="1" applyAlignment="1">
      <alignment vertical="center"/>
    </xf>
    <xf numFmtId="0" fontId="21" fillId="0" borderId="0" xfId="0" applyFont="1" applyFill="1" applyAlignment="1">
      <alignment vertical="center"/>
    </xf>
    <xf numFmtId="0" fontId="15" fillId="3" borderId="20" xfId="0" applyFont="1" applyFill="1" applyBorder="1" applyAlignment="1">
      <alignment horizontal="left" shrinkToFit="1"/>
    </xf>
    <xf numFmtId="179" fontId="15" fillId="0" borderId="0" xfId="0" applyNumberFormat="1" applyFont="1" applyFill="1" applyAlignment="1">
      <alignment vertical="center"/>
    </xf>
    <xf numFmtId="0" fontId="15" fillId="0" borderId="0" xfId="0" applyFont="1" applyFill="1" applyBorder="1" applyAlignment="1">
      <alignment vertical="center"/>
    </xf>
    <xf numFmtId="0" fontId="15" fillId="3" borderId="23" xfId="0" applyFont="1" applyFill="1" applyBorder="1" applyAlignment="1">
      <alignment horizontal="right" vertical="top"/>
    </xf>
    <xf numFmtId="0" fontId="11" fillId="3" borderId="23" xfId="0" applyFont="1" applyFill="1" applyBorder="1" applyAlignment="1">
      <alignment horizontal="center" vertical="center"/>
    </xf>
    <xf numFmtId="0" fontId="0" fillId="3" borderId="20" xfId="0" applyFill="1" applyBorder="1" applyAlignment="1"/>
    <xf numFmtId="0" fontId="22" fillId="0" borderId="0" xfId="0" applyFont="1" applyFill="1" applyAlignment="1">
      <alignment vertical="center"/>
    </xf>
    <xf numFmtId="176" fontId="15" fillId="0" borderId="0" xfId="0" applyNumberFormat="1" applyFont="1" applyFill="1" applyBorder="1" applyAlignment="1">
      <alignment vertical="center"/>
    </xf>
    <xf numFmtId="0" fontId="21" fillId="3" borderId="23" xfId="0" applyFont="1" applyFill="1" applyBorder="1" applyAlignment="1">
      <alignment vertical="center"/>
    </xf>
    <xf numFmtId="0" fontId="15" fillId="3" borderId="25" xfId="0" applyFont="1" applyFill="1" applyBorder="1" applyAlignment="1">
      <alignment vertical="center"/>
    </xf>
    <xf numFmtId="0" fontId="15" fillId="3" borderId="6" xfId="0" applyFont="1" applyFill="1" applyBorder="1" applyAlignment="1">
      <alignment vertical="center"/>
    </xf>
    <xf numFmtId="0" fontId="15" fillId="3" borderId="26" xfId="0" applyFont="1" applyFill="1" applyBorder="1" applyAlignment="1">
      <alignment vertical="center"/>
    </xf>
    <xf numFmtId="0" fontId="15" fillId="3" borderId="20" xfId="0" applyFont="1" applyFill="1" applyBorder="1" applyAlignment="1">
      <alignment vertical="center"/>
    </xf>
    <xf numFmtId="0" fontId="15" fillId="3" borderId="7" xfId="0" applyFont="1" applyFill="1" applyBorder="1" applyAlignment="1">
      <alignment horizontal="center" vertical="center" wrapText="1"/>
    </xf>
    <xf numFmtId="180" fontId="15" fillId="3" borderId="7" xfId="0" applyNumberFormat="1" applyFont="1" applyFill="1" applyBorder="1" applyAlignment="1">
      <alignment horizontal="center" vertical="center" wrapText="1"/>
    </xf>
    <xf numFmtId="180" fontId="15" fillId="3" borderId="20" xfId="0" applyNumberFormat="1" applyFont="1" applyFill="1" applyBorder="1" applyAlignment="1">
      <alignment horizontal="center" vertical="center" wrapText="1"/>
    </xf>
    <xf numFmtId="0" fontId="15" fillId="0" borderId="7" xfId="0" applyFont="1" applyFill="1" applyBorder="1" applyAlignment="1">
      <alignment vertical="center"/>
    </xf>
    <xf numFmtId="176" fontId="11" fillId="0" borderId="7" xfId="0" applyNumberFormat="1" applyFont="1" applyFill="1" applyBorder="1" applyAlignment="1">
      <alignment horizontal="right" vertical="center"/>
    </xf>
    <xf numFmtId="178" fontId="11" fillId="0" borderId="7" xfId="0" applyNumberFormat="1" applyFont="1" applyFill="1" applyBorder="1" applyAlignment="1">
      <alignment horizontal="right" vertical="center"/>
    </xf>
    <xf numFmtId="176" fontId="11" fillId="0" borderId="26" xfId="0" applyNumberFormat="1" applyFont="1" applyFill="1" applyBorder="1" applyAlignment="1">
      <alignment horizontal="right" vertical="center"/>
    </xf>
    <xf numFmtId="176" fontId="15" fillId="0" borderId="0" xfId="0" applyNumberFormat="1" applyFont="1" applyFill="1" applyBorder="1" applyAlignment="1">
      <alignment horizontal="right" vertical="center"/>
    </xf>
    <xf numFmtId="178" fontId="15" fillId="0" borderId="0" xfId="0" applyNumberFormat="1" applyFont="1" applyFill="1" applyBorder="1" applyAlignment="1">
      <alignment horizontal="right" vertical="center"/>
    </xf>
    <xf numFmtId="176" fontId="15" fillId="0" borderId="0" xfId="0" applyNumberFormat="1" applyFont="1" applyAlignment="1">
      <alignment vertical="center"/>
    </xf>
    <xf numFmtId="177" fontId="0" fillId="0" borderId="0" xfId="0" applyNumberFormat="1" applyBorder="1" applyAlignment="1">
      <alignment horizontal="center"/>
    </xf>
    <xf numFmtId="0" fontId="15" fillId="0" borderId="20" xfId="0" applyFont="1" applyFill="1" applyBorder="1" applyAlignment="1">
      <alignment vertical="center"/>
    </xf>
    <xf numFmtId="176" fontId="11" fillId="0" borderId="24" xfId="0" applyNumberFormat="1" applyFont="1" applyFill="1" applyBorder="1" applyAlignment="1">
      <alignment horizontal="right" vertical="center"/>
    </xf>
    <xf numFmtId="176" fontId="11" fillId="0" borderId="32" xfId="0" applyNumberFormat="1" applyFont="1" applyFill="1" applyBorder="1" applyAlignment="1">
      <alignment horizontal="right" vertical="center"/>
    </xf>
    <xf numFmtId="0" fontId="20" fillId="0" borderId="0" xfId="0" applyFont="1" applyFill="1" applyBorder="1" applyAlignment="1">
      <alignment vertical="center"/>
    </xf>
    <xf numFmtId="0" fontId="15" fillId="0" borderId="0" xfId="0" applyFont="1" applyFill="1" applyAlignment="1">
      <alignment horizontal="right" vertical="top"/>
    </xf>
    <xf numFmtId="179" fontId="15" fillId="0" borderId="0" xfId="0" applyNumberFormat="1" applyFont="1" applyFill="1" applyAlignment="1">
      <alignment vertical="top"/>
    </xf>
    <xf numFmtId="0" fontId="11" fillId="0" borderId="0" xfId="0" applyFont="1" applyFill="1" applyAlignment="1">
      <alignment horizontal="right" vertical="center"/>
    </xf>
    <xf numFmtId="181" fontId="11" fillId="0" borderId="0" xfId="0" applyNumberFormat="1" applyFont="1" applyFill="1" applyAlignment="1">
      <alignment vertical="center"/>
    </xf>
    <xf numFmtId="0" fontId="15" fillId="3" borderId="20" xfId="0" applyFont="1" applyFill="1" applyBorder="1" applyAlignment="1">
      <alignment horizontal="center" vertical="center"/>
    </xf>
    <xf numFmtId="0" fontId="15" fillId="0" borderId="23" xfId="0" applyFont="1" applyFill="1" applyBorder="1" applyAlignment="1">
      <alignment horizontal="center" vertical="center"/>
    </xf>
    <xf numFmtId="176" fontId="11" fillId="0" borderId="23" xfId="0" applyNumberFormat="1" applyFont="1" applyFill="1" applyBorder="1" applyAlignment="1">
      <alignment vertical="center"/>
    </xf>
    <xf numFmtId="176" fontId="14" fillId="0" borderId="23" xfId="0" applyNumberFormat="1" applyFont="1" applyFill="1" applyBorder="1" applyAlignment="1">
      <alignment vertical="center"/>
    </xf>
    <xf numFmtId="0" fontId="15" fillId="0" borderId="24" xfId="0" applyFont="1" applyFill="1" applyBorder="1" applyAlignment="1">
      <alignment horizontal="center" vertical="center"/>
    </xf>
    <xf numFmtId="176" fontId="14" fillId="0" borderId="24" xfId="0" applyNumberFormat="1" applyFont="1" applyFill="1" applyBorder="1" applyAlignment="1">
      <alignment vertical="center"/>
    </xf>
    <xf numFmtId="0" fontId="15" fillId="0" borderId="20" xfId="0" applyFont="1" applyFill="1" applyBorder="1" applyAlignment="1">
      <alignment horizontal="center" vertical="center"/>
    </xf>
    <xf numFmtId="176" fontId="14" fillId="0" borderId="20" xfId="0" applyNumberFormat="1" applyFont="1" applyFill="1" applyBorder="1" applyAlignment="1">
      <alignment vertical="center"/>
    </xf>
    <xf numFmtId="0" fontId="11" fillId="3" borderId="24" xfId="0" applyFont="1" applyFill="1" applyBorder="1" applyAlignment="1">
      <alignment horizontal="center" vertical="center"/>
    </xf>
    <xf numFmtId="0" fontId="15" fillId="0" borderId="0" xfId="0" applyFont="1" applyFill="1" applyBorder="1" applyAlignment="1">
      <alignment horizontal="center" vertical="center"/>
    </xf>
    <xf numFmtId="176" fontId="14" fillId="0" borderId="0" xfId="0" applyNumberFormat="1" applyFont="1" applyFill="1" applyBorder="1" applyAlignment="1">
      <alignment vertical="center"/>
    </xf>
    <xf numFmtId="182" fontId="11" fillId="0" borderId="23" xfId="0" applyNumberFormat="1" applyFont="1" applyFill="1" applyBorder="1" applyAlignment="1">
      <alignment vertical="center"/>
    </xf>
    <xf numFmtId="182" fontId="11" fillId="0" borderId="24" xfId="0" applyNumberFormat="1" applyFont="1" applyFill="1" applyBorder="1" applyAlignment="1">
      <alignment vertical="center"/>
    </xf>
    <xf numFmtId="182" fontId="11" fillId="0" borderId="20" xfId="0" applyNumberFormat="1" applyFont="1" applyFill="1" applyBorder="1" applyAlignment="1">
      <alignment vertical="center"/>
    </xf>
    <xf numFmtId="0" fontId="14" fillId="0" borderId="33" xfId="0" applyFont="1" applyFill="1" applyBorder="1" applyAlignment="1">
      <alignment vertical="center"/>
    </xf>
    <xf numFmtId="0" fontId="15" fillId="0" borderId="33" xfId="0" applyFont="1" applyFill="1" applyBorder="1" applyAlignment="1">
      <alignment vertical="center"/>
    </xf>
    <xf numFmtId="0" fontId="15" fillId="0" borderId="33" xfId="0" applyFont="1" applyFill="1" applyBorder="1" applyAlignment="1">
      <alignment horizontal="center" vertical="center"/>
    </xf>
    <xf numFmtId="180" fontId="15" fillId="0" borderId="0" xfId="0" applyNumberFormat="1" applyFont="1" applyFill="1" applyBorder="1" applyAlignment="1">
      <alignment horizontal="center" vertical="center"/>
    </xf>
    <xf numFmtId="176" fontId="11" fillId="0" borderId="33" xfId="0" applyNumberFormat="1" applyFont="1" applyFill="1" applyBorder="1" applyAlignment="1">
      <alignment horizontal="right" vertical="center"/>
    </xf>
    <xf numFmtId="176" fontId="11" fillId="0" borderId="0" xfId="0" applyNumberFormat="1" applyFont="1" applyFill="1" applyBorder="1" applyAlignment="1">
      <alignment horizontal="right" vertical="center"/>
    </xf>
    <xf numFmtId="176" fontId="11" fillId="0" borderId="27" xfId="0" applyNumberFormat="1" applyFont="1" applyFill="1" applyBorder="1" applyAlignment="1">
      <alignment vertical="center"/>
    </xf>
    <xf numFmtId="176" fontId="11" fillId="0" borderId="33" xfId="0" applyNumberFormat="1" applyFont="1" applyFill="1" applyBorder="1" applyAlignment="1">
      <alignment vertical="center"/>
    </xf>
    <xf numFmtId="176" fontId="15" fillId="0" borderId="0" xfId="0" applyNumberFormat="1" applyFont="1" applyFill="1" applyAlignment="1">
      <alignment vertical="center"/>
    </xf>
    <xf numFmtId="182" fontId="15" fillId="0" borderId="0" xfId="0" applyNumberFormat="1" applyFont="1" applyFill="1" applyAlignment="1">
      <alignment vertical="center"/>
    </xf>
    <xf numFmtId="0" fontId="11" fillId="3" borderId="27" xfId="0" applyFont="1" applyFill="1" applyBorder="1" applyAlignment="1">
      <alignment horizontal="center" vertical="center"/>
    </xf>
    <xf numFmtId="0" fontId="15" fillId="3" borderId="30" xfId="0" applyFont="1" applyFill="1" applyBorder="1" applyAlignment="1">
      <alignment horizontal="center" vertical="center" wrapText="1"/>
    </xf>
    <xf numFmtId="0" fontId="11" fillId="0" borderId="0" xfId="0" applyFont="1" applyFill="1" applyBorder="1" applyAlignment="1">
      <alignment horizontal="center" vertical="center"/>
    </xf>
    <xf numFmtId="183" fontId="11" fillId="0" borderId="23" xfId="0" applyNumberFormat="1" applyFont="1" applyFill="1" applyBorder="1" applyAlignment="1">
      <alignment vertical="center"/>
    </xf>
    <xf numFmtId="183" fontId="11" fillId="0" borderId="27" xfId="0" applyNumberFormat="1" applyFont="1" applyFill="1" applyBorder="1" applyAlignment="1">
      <alignment vertical="center"/>
    </xf>
    <xf numFmtId="0" fontId="15" fillId="0" borderId="7" xfId="0" applyFont="1" applyFill="1" applyBorder="1" applyAlignment="1">
      <alignment horizontal="center" vertical="center"/>
    </xf>
    <xf numFmtId="183" fontId="11" fillId="0" borderId="7" xfId="0" applyNumberFormat="1" applyFont="1" applyFill="1" applyBorder="1" applyAlignment="1">
      <alignment vertical="center"/>
    </xf>
    <xf numFmtId="183" fontId="11" fillId="0" borderId="25" xfId="0" applyNumberFormat="1" applyFont="1" applyFill="1" applyBorder="1" applyAlignment="1">
      <alignment vertical="center"/>
    </xf>
    <xf numFmtId="184" fontId="23" fillId="0" borderId="0" xfId="0" applyNumberFormat="1" applyFont="1" applyFill="1" applyBorder="1" applyAlignment="1">
      <alignment vertical="center"/>
    </xf>
    <xf numFmtId="183" fontId="14" fillId="0" borderId="0" xfId="0" applyNumberFormat="1" applyFont="1" applyFill="1" applyBorder="1" applyAlignment="1">
      <alignment vertical="center"/>
    </xf>
    <xf numFmtId="183" fontId="14" fillId="0" borderId="0" xfId="0" applyNumberFormat="1" applyFont="1" applyFill="1" applyBorder="1" applyAlignment="1">
      <alignment vertical="center" shrinkToFit="1"/>
    </xf>
    <xf numFmtId="0" fontId="14" fillId="0" borderId="0" xfId="0" applyFont="1" applyFill="1" applyAlignment="1">
      <alignment horizontal="right" vertical="center"/>
    </xf>
    <xf numFmtId="181" fontId="14" fillId="0" borderId="0" xfId="0" applyNumberFormat="1" applyFont="1" applyFill="1" applyAlignment="1">
      <alignment vertical="center"/>
    </xf>
    <xf numFmtId="0" fontId="14" fillId="0" borderId="0" xfId="0" applyFont="1" applyFill="1" applyBorder="1" applyAlignment="1">
      <alignment vertical="center"/>
    </xf>
    <xf numFmtId="176" fontId="14" fillId="0" borderId="0" xfId="0" applyNumberFormat="1" applyFont="1" applyFill="1" applyAlignment="1">
      <alignment vertical="center"/>
    </xf>
    <xf numFmtId="182" fontId="14" fillId="0" borderId="0" xfId="0" applyNumberFormat="1" applyFont="1" applyFill="1" applyAlignment="1">
      <alignment vertical="center"/>
    </xf>
    <xf numFmtId="0" fontId="20" fillId="0" borderId="0" xfId="0" applyFont="1" applyFill="1" applyAlignment="1"/>
    <xf numFmtId="176" fontId="14" fillId="0" borderId="0" xfId="0" applyNumberFormat="1" applyFont="1" applyFill="1" applyAlignment="1">
      <alignment horizontal="right" vertical="center"/>
    </xf>
    <xf numFmtId="176" fontId="14" fillId="0" borderId="0" xfId="0" applyNumberFormat="1" applyFont="1" applyFill="1" applyAlignment="1">
      <alignment horizontal="right"/>
    </xf>
    <xf numFmtId="182" fontId="11" fillId="0" borderId="27" xfId="0" applyNumberFormat="1" applyFont="1" applyFill="1" applyBorder="1" applyAlignment="1">
      <alignment vertical="center"/>
    </xf>
    <xf numFmtId="182" fontId="11" fillId="0" borderId="33" xfId="0" applyNumberFormat="1" applyFont="1" applyFill="1" applyBorder="1" applyAlignment="1">
      <alignment vertical="center"/>
    </xf>
    <xf numFmtId="0" fontId="11" fillId="0" borderId="0" xfId="0" applyFont="1">
      <alignment vertical="center"/>
    </xf>
    <xf numFmtId="0" fontId="24" fillId="0" borderId="0" xfId="0" applyFont="1">
      <alignment vertical="center"/>
    </xf>
    <xf numFmtId="0" fontId="11" fillId="0" borderId="0" xfId="0" applyFont="1" applyAlignment="1">
      <alignment horizontal="right"/>
    </xf>
    <xf numFmtId="0" fontId="22" fillId="0" borderId="0" xfId="0" applyFont="1">
      <alignment vertical="center"/>
    </xf>
    <xf numFmtId="0" fontId="11" fillId="2" borderId="27" xfId="0" applyFont="1" applyFill="1" applyBorder="1">
      <alignment vertical="center"/>
    </xf>
    <xf numFmtId="0" fontId="14" fillId="2" borderId="27" xfId="0" applyFont="1" applyFill="1" applyBorder="1" applyAlignment="1">
      <alignment vertical="center"/>
    </xf>
    <xf numFmtId="0" fontId="11" fillId="2" borderId="30" xfId="0" applyFont="1" applyFill="1" applyBorder="1">
      <alignment vertical="center"/>
    </xf>
    <xf numFmtId="0" fontId="14" fillId="2" borderId="30" xfId="0" applyFont="1" applyFill="1" applyBorder="1" applyAlignment="1">
      <alignment vertical="center"/>
    </xf>
    <xf numFmtId="0" fontId="11" fillId="0" borderId="28" xfId="0" applyFont="1" applyFill="1" applyBorder="1" applyAlignment="1">
      <alignment vertical="center"/>
    </xf>
    <xf numFmtId="186" fontId="11" fillId="0" borderId="29" xfId="0" applyNumberFormat="1" applyFont="1" applyBorder="1">
      <alignment vertical="center"/>
    </xf>
    <xf numFmtId="0" fontId="11" fillId="0" borderId="0" xfId="0" applyFont="1" applyFill="1" applyBorder="1" applyAlignment="1"/>
    <xf numFmtId="186" fontId="11" fillId="0" borderId="0" xfId="0" applyNumberFormat="1" applyFont="1" applyFill="1" applyBorder="1">
      <alignment vertical="center"/>
    </xf>
    <xf numFmtId="0" fontId="11" fillId="0" borderId="0" xfId="0" applyFont="1" applyFill="1" applyBorder="1" applyAlignment="1">
      <alignment vertical="center"/>
    </xf>
    <xf numFmtId="186" fontId="11" fillId="0" borderId="34" xfId="0" applyNumberFormat="1" applyFont="1" applyBorder="1">
      <alignment vertical="center"/>
    </xf>
    <xf numFmtId="182" fontId="17" fillId="0" borderId="0" xfId="0" applyNumberFormat="1" applyFont="1">
      <alignment vertical="center"/>
    </xf>
    <xf numFmtId="0" fontId="11" fillId="0" borderId="0" xfId="0" applyFont="1" applyAlignment="1">
      <alignment horizontal="center"/>
    </xf>
    <xf numFmtId="0" fontId="17" fillId="0" borderId="0" xfId="0" applyFont="1" applyAlignment="1">
      <alignment horizontal="center"/>
    </xf>
    <xf numFmtId="0" fontId="11" fillId="0" borderId="0" xfId="0" applyFont="1" applyBorder="1" applyAlignment="1">
      <alignment horizontal="center"/>
    </xf>
    <xf numFmtId="38" fontId="17" fillId="0" borderId="0" xfId="0" applyNumberFormat="1" applyFont="1" applyBorder="1">
      <alignment vertical="center"/>
    </xf>
    <xf numFmtId="0" fontId="11" fillId="0" borderId="0" xfId="0" applyFont="1" applyBorder="1">
      <alignment vertical="center"/>
    </xf>
    <xf numFmtId="187" fontId="11" fillId="0" borderId="0" xfId="0" applyNumberFormat="1" applyFont="1" applyBorder="1">
      <alignment vertical="center"/>
    </xf>
    <xf numFmtId="0" fontId="11" fillId="0" borderId="0" xfId="0" applyFont="1" applyFill="1" applyBorder="1" applyAlignment="1">
      <alignment vertical="center" shrinkToFit="1"/>
    </xf>
    <xf numFmtId="182" fontId="11" fillId="0" borderId="0" xfId="0" applyNumberFormat="1" applyFont="1" applyBorder="1" applyAlignment="1">
      <alignment horizontal="center"/>
    </xf>
    <xf numFmtId="187" fontId="11" fillId="0" borderId="0" xfId="0" applyNumberFormat="1" applyFont="1">
      <alignment vertical="center"/>
    </xf>
    <xf numFmtId="0" fontId="11" fillId="0" borderId="33" xfId="0" applyFont="1" applyFill="1" applyBorder="1" applyAlignment="1">
      <alignment horizontal="center"/>
    </xf>
    <xf numFmtId="186" fontId="11" fillId="0" borderId="34" xfId="0" applyNumberFormat="1" applyFont="1" applyBorder="1" applyAlignment="1">
      <alignment horizontal="right" indent="1"/>
    </xf>
    <xf numFmtId="38" fontId="11" fillId="0" borderId="0" xfId="0" applyNumberFormat="1" applyFont="1">
      <alignment vertical="center"/>
    </xf>
    <xf numFmtId="0" fontId="11" fillId="0" borderId="7" xfId="0" applyFont="1" applyBorder="1">
      <alignment vertical="center"/>
    </xf>
    <xf numFmtId="0" fontId="11" fillId="0" borderId="6" xfId="0" applyFont="1" applyBorder="1">
      <alignment vertical="center"/>
    </xf>
    <xf numFmtId="186" fontId="11" fillId="0" borderId="26" xfId="0" applyNumberFormat="1" applyFont="1" applyBorder="1">
      <alignment vertical="center"/>
    </xf>
    <xf numFmtId="0" fontId="11" fillId="0" borderId="0" xfId="0" applyFont="1" applyFill="1" applyBorder="1">
      <alignment vertical="center"/>
    </xf>
    <xf numFmtId="0" fontId="17" fillId="0" borderId="0" xfId="0" applyFont="1" applyAlignment="1">
      <alignment shrinkToFit="1"/>
    </xf>
    <xf numFmtId="187" fontId="17" fillId="0" borderId="0" xfId="0" applyNumberFormat="1" applyFont="1">
      <alignment vertical="center"/>
    </xf>
    <xf numFmtId="182" fontId="11" fillId="0" borderId="0" xfId="0" applyNumberFormat="1" applyFont="1" applyFill="1" applyBorder="1">
      <alignment vertical="center"/>
    </xf>
    <xf numFmtId="187" fontId="11" fillId="0" borderId="0" xfId="0" applyNumberFormat="1" applyFont="1" applyFill="1" applyBorder="1">
      <alignment vertical="center"/>
    </xf>
    <xf numFmtId="182" fontId="11" fillId="0" borderId="0" xfId="0" applyNumberFormat="1" applyFont="1">
      <alignment vertical="center"/>
    </xf>
    <xf numFmtId="0" fontId="11" fillId="2" borderId="35" xfId="0" applyFont="1" applyFill="1" applyBorder="1">
      <alignment vertical="center"/>
    </xf>
    <xf numFmtId="0" fontId="11" fillId="2" borderId="38" xfId="0" applyFont="1" applyFill="1" applyBorder="1">
      <alignment vertical="center"/>
    </xf>
    <xf numFmtId="182" fontId="17" fillId="0" borderId="0" xfId="0" applyNumberFormat="1" applyFont="1" applyBorder="1">
      <alignment vertical="center"/>
    </xf>
    <xf numFmtId="0" fontId="11" fillId="2" borderId="41" xfId="0" applyFont="1" applyFill="1" applyBorder="1">
      <alignment vertical="center"/>
    </xf>
    <xf numFmtId="0" fontId="11" fillId="2" borderId="43" xfId="0" applyFont="1" applyFill="1" applyBorder="1">
      <alignment vertical="center"/>
    </xf>
    <xf numFmtId="182" fontId="11" fillId="0" borderId="0" xfId="0" applyNumberFormat="1" applyFont="1" applyBorder="1">
      <alignment vertical="center"/>
    </xf>
    <xf numFmtId="186" fontId="11" fillId="0" borderId="46" xfId="0" applyNumberFormat="1" applyFont="1" applyBorder="1">
      <alignment vertical="center"/>
    </xf>
    <xf numFmtId="186" fontId="11" fillId="0" borderId="48" xfId="0" applyNumberFormat="1" applyFont="1" applyBorder="1">
      <alignment vertical="center"/>
    </xf>
    <xf numFmtId="182" fontId="19" fillId="0" borderId="0" xfId="0" applyNumberFormat="1" applyFont="1" applyBorder="1">
      <alignment vertical="center"/>
    </xf>
    <xf numFmtId="186" fontId="11" fillId="0" borderId="50" xfId="0" applyNumberFormat="1" applyFont="1" applyBorder="1">
      <alignment vertical="center"/>
    </xf>
    <xf numFmtId="186" fontId="11" fillId="0" borderId="52" xfId="0" applyNumberFormat="1" applyFont="1" applyBorder="1">
      <alignment vertical="center"/>
    </xf>
    <xf numFmtId="186" fontId="11" fillId="0" borderId="50" xfId="0" applyNumberFormat="1" applyFont="1" applyBorder="1" applyAlignment="1">
      <alignment horizontal="right" indent="1"/>
    </xf>
    <xf numFmtId="0" fontId="11" fillId="0" borderId="6" xfId="0" applyFont="1" applyFill="1" applyBorder="1" applyAlignment="1"/>
    <xf numFmtId="0" fontId="11" fillId="6" borderId="0" xfId="0" applyFont="1" applyFill="1" applyAlignment="1">
      <alignment horizontal="center"/>
    </xf>
    <xf numFmtId="186" fontId="11" fillId="0" borderId="0" xfId="0" applyNumberFormat="1" applyFont="1" applyBorder="1">
      <alignment vertical="center"/>
    </xf>
    <xf numFmtId="0" fontId="11" fillId="0" borderId="55" xfId="0" applyFont="1" applyBorder="1">
      <alignment vertical="center"/>
    </xf>
    <xf numFmtId="186" fontId="11" fillId="0" borderId="56" xfId="0" applyNumberFormat="1" applyFont="1" applyBorder="1">
      <alignment vertical="center"/>
    </xf>
    <xf numFmtId="0" fontId="11" fillId="0" borderId="57" xfId="0" applyFont="1" applyBorder="1">
      <alignment vertical="center"/>
    </xf>
    <xf numFmtId="182" fontId="11" fillId="0" borderId="25" xfId="0" applyNumberFormat="1" applyFont="1" applyBorder="1">
      <alignment vertical="center"/>
    </xf>
    <xf numFmtId="186" fontId="11" fillId="0" borderId="58" xfId="0" applyNumberFormat="1" applyFont="1" applyBorder="1">
      <alignment vertical="center"/>
    </xf>
    <xf numFmtId="0" fontId="11" fillId="0" borderId="25" xfId="0" applyFont="1" applyBorder="1">
      <alignment vertical="center"/>
    </xf>
    <xf numFmtId="0" fontId="11" fillId="0" borderId="59" xfId="0" applyFont="1" applyBorder="1">
      <alignment vertical="center"/>
    </xf>
    <xf numFmtId="0" fontId="11" fillId="0" borderId="60" xfId="0" applyFont="1" applyBorder="1">
      <alignment vertical="center"/>
    </xf>
    <xf numFmtId="186" fontId="11" fillId="0" borderId="61" xfId="0" applyNumberFormat="1" applyFont="1" applyBorder="1">
      <alignment vertical="center"/>
    </xf>
    <xf numFmtId="0" fontId="11" fillId="0" borderId="62" xfId="0" applyFont="1" applyBorder="1">
      <alignment vertical="center"/>
    </xf>
    <xf numFmtId="182" fontId="11" fillId="0" borderId="63" xfId="0" applyNumberFormat="1" applyFont="1" applyBorder="1">
      <alignment vertical="center"/>
    </xf>
    <xf numFmtId="186" fontId="11" fillId="0" borderId="64" xfId="0" applyNumberFormat="1" applyFont="1" applyBorder="1">
      <alignment vertical="center"/>
    </xf>
    <xf numFmtId="182" fontId="11" fillId="0" borderId="65" xfId="0" applyNumberFormat="1" applyFont="1" applyBorder="1">
      <alignment vertical="center"/>
    </xf>
    <xf numFmtId="182" fontId="19" fillId="0" borderId="0" xfId="0" applyNumberFormat="1" applyFont="1" applyFill="1" applyBorder="1">
      <alignment vertical="center"/>
    </xf>
    <xf numFmtId="180" fontId="11" fillId="0" borderId="0" xfId="0" applyNumberFormat="1" applyFont="1" applyBorder="1">
      <alignment vertical="center"/>
    </xf>
    <xf numFmtId="0" fontId="27" fillId="0" borderId="0" xfId="0" applyFont="1" applyFill="1" applyBorder="1" applyAlignment="1"/>
    <xf numFmtId="0" fontId="27" fillId="0" borderId="0" xfId="0" applyFont="1" applyFill="1" applyBorder="1" applyAlignment="1">
      <alignment horizontal="right"/>
    </xf>
    <xf numFmtId="180" fontId="11" fillId="0" borderId="0" xfId="0" applyNumberFormat="1" applyFont="1" applyFill="1" applyBorder="1">
      <alignment vertical="center"/>
    </xf>
    <xf numFmtId="0" fontId="11" fillId="0" borderId="0" xfId="0" applyFont="1" applyBorder="1" applyAlignment="1">
      <alignment shrinkToFit="1"/>
    </xf>
    <xf numFmtId="182" fontId="25" fillId="2" borderId="27" xfId="0" applyNumberFormat="1" applyFont="1" applyFill="1" applyBorder="1" applyAlignment="1">
      <alignment horizontal="left" vertical="center"/>
    </xf>
    <xf numFmtId="0" fontId="25" fillId="2" borderId="29" xfId="0" applyFont="1" applyFill="1" applyBorder="1" applyAlignment="1">
      <alignment vertical="center"/>
    </xf>
    <xf numFmtId="0" fontId="28" fillId="2" borderId="30" xfId="0" applyFont="1" applyFill="1" applyBorder="1" applyAlignment="1">
      <alignment vertical="center"/>
    </xf>
    <xf numFmtId="0" fontId="28" fillId="2" borderId="32" xfId="0" applyFont="1" applyFill="1" applyBorder="1" applyAlignment="1">
      <alignment vertical="center"/>
    </xf>
    <xf numFmtId="0" fontId="11" fillId="0" borderId="27" xfId="0" applyFont="1" applyFill="1" applyBorder="1" applyAlignment="1">
      <alignment vertical="center"/>
    </xf>
    <xf numFmtId="0" fontId="11" fillId="0" borderId="33" xfId="0" applyFont="1" applyFill="1" applyBorder="1" applyAlignment="1">
      <alignment vertical="center"/>
    </xf>
    <xf numFmtId="0" fontId="14" fillId="0" borderId="0" xfId="0" applyFont="1" applyAlignment="1">
      <alignment vertical="center"/>
    </xf>
    <xf numFmtId="0" fontId="11" fillId="0" borderId="27" xfId="0" applyFont="1" applyBorder="1">
      <alignment vertical="center"/>
    </xf>
    <xf numFmtId="0" fontId="25" fillId="2" borderId="0" xfId="0" applyFont="1" applyFill="1" applyAlignment="1">
      <alignment vertical="center"/>
    </xf>
    <xf numFmtId="0" fontId="27" fillId="2" borderId="0" xfId="0" applyFont="1" applyFill="1" applyAlignment="1">
      <alignment horizontal="right" vertical="center"/>
    </xf>
    <xf numFmtId="0" fontId="11" fillId="0" borderId="30" xfId="0" applyFont="1" applyBorder="1">
      <alignment vertical="center"/>
    </xf>
    <xf numFmtId="186" fontId="11" fillId="0" borderId="32" xfId="0" applyNumberFormat="1" applyFont="1" applyBorder="1">
      <alignment vertical="center"/>
    </xf>
    <xf numFmtId="0" fontId="11" fillId="0" borderId="33" xfId="0" applyFont="1" applyFill="1" applyBorder="1" applyAlignment="1">
      <alignment vertical="center" shrinkToFit="1"/>
    </xf>
    <xf numFmtId="180" fontId="11" fillId="0" borderId="26" xfId="0" applyNumberFormat="1" applyFont="1" applyBorder="1">
      <alignment vertical="center"/>
    </xf>
    <xf numFmtId="0" fontId="11" fillId="0" borderId="0" xfId="0" applyFont="1" applyFill="1" applyBorder="1" applyAlignment="1">
      <alignment horizontal="center" vertical="center" wrapText="1"/>
    </xf>
    <xf numFmtId="0" fontId="11" fillId="0" borderId="0" xfId="0" applyFont="1" applyFill="1">
      <alignment vertical="center"/>
    </xf>
    <xf numFmtId="0" fontId="14" fillId="2" borderId="27" xfId="0" applyFont="1" applyFill="1" applyBorder="1">
      <alignment vertical="center"/>
    </xf>
    <xf numFmtId="182" fontId="25" fillId="2" borderId="0" xfId="0" applyNumberFormat="1" applyFont="1" applyFill="1" applyBorder="1" applyAlignment="1">
      <alignment horizontal="left"/>
    </xf>
    <xf numFmtId="0" fontId="14" fillId="2" borderId="35" xfId="0" applyFont="1" applyFill="1" applyBorder="1" applyAlignment="1">
      <alignment vertical="center"/>
    </xf>
    <xf numFmtId="0" fontId="11" fillId="2" borderId="27" xfId="0" applyFont="1" applyFill="1" applyBorder="1" applyAlignment="1">
      <alignment vertical="center"/>
    </xf>
    <xf numFmtId="0" fontId="14" fillId="2" borderId="30" xfId="0" applyFont="1" applyFill="1" applyBorder="1">
      <alignment vertical="center"/>
    </xf>
    <xf numFmtId="182" fontId="25" fillId="2" borderId="31" xfId="0" applyNumberFormat="1" applyFont="1" applyFill="1" applyBorder="1" applyAlignment="1">
      <alignment horizontal="left"/>
    </xf>
    <xf numFmtId="0" fontId="14" fillId="2" borderId="41" xfId="0" applyFont="1" applyFill="1" applyBorder="1" applyAlignment="1">
      <alignment vertical="center"/>
    </xf>
    <xf numFmtId="0" fontId="11" fillId="2" borderId="30" xfId="0" applyFont="1" applyFill="1" applyBorder="1" applyAlignment="1">
      <alignment vertical="center"/>
    </xf>
    <xf numFmtId="182" fontId="25" fillId="2" borderId="0" xfId="0" applyNumberFormat="1" applyFont="1" applyFill="1" applyBorder="1" applyAlignment="1">
      <alignment horizontal="left" vertical="center"/>
    </xf>
    <xf numFmtId="0" fontId="25" fillId="2" borderId="0" xfId="0" applyFont="1" applyFill="1" applyBorder="1" applyAlignment="1">
      <alignment vertical="center"/>
    </xf>
    <xf numFmtId="182" fontId="25" fillId="2" borderId="31" xfId="0" applyNumberFormat="1" applyFont="1" applyFill="1" applyBorder="1" applyAlignment="1">
      <alignment horizontal="left" vertical="center"/>
    </xf>
    <xf numFmtId="0" fontId="25" fillId="2" borderId="31" xfId="0" applyFont="1" applyFill="1" applyBorder="1" applyAlignment="1">
      <alignment vertical="center"/>
    </xf>
    <xf numFmtId="0" fontId="0" fillId="0" borderId="0" xfId="0">
      <alignment vertical="center"/>
    </xf>
    <xf numFmtId="0" fontId="30" fillId="0" borderId="0" xfId="0" applyFont="1">
      <alignment vertical="center"/>
    </xf>
    <xf numFmtId="0" fontId="15" fillId="0" borderId="0" xfId="0" applyFont="1" applyBorder="1" applyAlignment="1">
      <alignment horizontal="right"/>
    </xf>
    <xf numFmtId="0" fontId="0" fillId="0" borderId="0" xfId="0" applyBorder="1">
      <alignment vertical="center"/>
    </xf>
    <xf numFmtId="0" fontId="31" fillId="0" borderId="27" xfId="0" applyFont="1" applyFill="1" applyBorder="1" applyAlignment="1">
      <alignment horizontal="center" vertical="center" wrapText="1"/>
    </xf>
    <xf numFmtId="0" fontId="31" fillId="0" borderId="29" xfId="0" applyFont="1" applyFill="1" applyBorder="1" applyAlignment="1">
      <alignment horizontal="center" vertical="center"/>
    </xf>
    <xf numFmtId="0" fontId="31" fillId="0" borderId="33" xfId="0" applyFont="1" applyFill="1" applyBorder="1" applyAlignment="1">
      <alignment horizontal="center" vertical="center"/>
    </xf>
    <xf numFmtId="0" fontId="29" fillId="0" borderId="34" xfId="0" applyFont="1" applyFill="1" applyBorder="1" applyAlignment="1">
      <alignment horizontal="center" vertical="center"/>
    </xf>
    <xf numFmtId="0" fontId="31" fillId="0" borderId="34" xfId="0" applyFont="1" applyFill="1" applyBorder="1" applyAlignment="1">
      <alignment horizontal="center" vertical="center"/>
    </xf>
    <xf numFmtId="0" fontId="31" fillId="0" borderId="33" xfId="0" applyFont="1" applyBorder="1" applyAlignment="1"/>
    <xf numFmtId="0" fontId="29" fillId="0" borderId="33" xfId="0" applyFont="1" applyBorder="1" applyAlignment="1"/>
    <xf numFmtId="0" fontId="29" fillId="0" borderId="34" xfId="0" applyFont="1" applyBorder="1" applyAlignment="1"/>
    <xf numFmtId="0" fontId="31" fillId="0" borderId="30" xfId="0" applyFont="1" applyBorder="1" applyAlignment="1"/>
    <xf numFmtId="0" fontId="29" fillId="0" borderId="32" xfId="0" applyFont="1" applyBorder="1" applyAlignment="1"/>
    <xf numFmtId="0" fontId="15" fillId="3" borderId="6" xfId="0" applyFont="1" applyFill="1" applyBorder="1">
      <alignment vertical="center"/>
    </xf>
    <xf numFmtId="0" fontId="15" fillId="3" borderId="28" xfId="0" applyFont="1" applyFill="1" applyBorder="1">
      <alignment vertical="center"/>
    </xf>
    <xf numFmtId="0" fontId="15" fillId="3" borderId="27" xfId="0" applyFont="1" applyFill="1" applyBorder="1" applyAlignment="1">
      <alignment horizontal="center" shrinkToFit="1"/>
    </xf>
    <xf numFmtId="0" fontId="15" fillId="3" borderId="30" xfId="0" applyFont="1" applyFill="1" applyBorder="1" applyAlignment="1">
      <alignment horizontal="center"/>
    </xf>
    <xf numFmtId="0" fontId="15" fillId="0" borderId="23" xfId="0" applyFont="1" applyFill="1" applyBorder="1" applyAlignment="1">
      <alignment vertical="center"/>
    </xf>
    <xf numFmtId="0" fontId="15" fillId="0" borderId="9" xfId="0" applyFont="1" applyFill="1" applyBorder="1" applyAlignment="1">
      <alignment vertical="center"/>
    </xf>
    <xf numFmtId="176" fontId="14" fillId="0" borderId="27" xfId="0" applyNumberFormat="1" applyFont="1" applyBorder="1" applyAlignment="1">
      <alignment vertical="center"/>
    </xf>
    <xf numFmtId="182" fontId="14" fillId="0" borderId="23" xfId="0" applyNumberFormat="1" applyFont="1" applyBorder="1" applyAlignment="1">
      <alignment vertical="center"/>
    </xf>
    <xf numFmtId="0" fontId="15" fillId="0" borderId="24" xfId="0" applyFont="1" applyFill="1" applyBorder="1" applyAlignment="1">
      <alignment vertical="center"/>
    </xf>
    <xf numFmtId="0" fontId="15" fillId="0" borderId="11" xfId="0" applyFont="1" applyFill="1" applyBorder="1" applyAlignment="1">
      <alignment vertical="center"/>
    </xf>
    <xf numFmtId="176" fontId="14" fillId="0" borderId="33" xfId="0" applyNumberFormat="1" applyFont="1" applyBorder="1" applyAlignment="1">
      <alignment vertical="center"/>
    </xf>
    <xf numFmtId="182" fontId="14" fillId="0" borderId="24" xfId="0" applyNumberFormat="1" applyFont="1" applyBorder="1" applyAlignment="1">
      <alignment vertical="center"/>
    </xf>
    <xf numFmtId="0" fontId="15" fillId="0" borderId="10" xfId="0" applyFont="1" applyFill="1" applyBorder="1" applyAlignment="1">
      <alignment vertical="center"/>
    </xf>
    <xf numFmtId="176" fontId="14" fillId="0" borderId="30" xfId="0" applyNumberFormat="1" applyFont="1" applyBorder="1" applyAlignment="1">
      <alignment vertical="center"/>
    </xf>
    <xf numFmtId="182" fontId="14" fillId="0" borderId="20" xfId="0" applyNumberFormat="1" applyFont="1" applyBorder="1" applyAlignment="1">
      <alignment vertical="center"/>
    </xf>
    <xf numFmtId="0" fontId="15" fillId="0" borderId="23" xfId="0" applyFont="1" applyBorder="1" applyAlignment="1">
      <alignment horizontal="left" vertical="center" shrinkToFit="1"/>
    </xf>
    <xf numFmtId="176" fontId="14" fillId="0" borderId="23" xfId="0" applyNumberFormat="1" applyFont="1" applyBorder="1" applyAlignment="1">
      <alignment vertical="center"/>
    </xf>
    <xf numFmtId="176" fontId="14" fillId="0" borderId="28" xfId="0" applyNumberFormat="1" applyFont="1" applyBorder="1" applyAlignment="1">
      <alignment vertical="center"/>
    </xf>
    <xf numFmtId="0" fontId="15" fillId="0" borderId="24" xfId="0" applyFont="1" applyBorder="1" applyAlignment="1">
      <alignment horizontal="left" vertical="center" shrinkToFit="1"/>
    </xf>
    <xf numFmtId="176" fontId="14" fillId="0" borderId="24" xfId="0" applyNumberFormat="1" applyFont="1" applyBorder="1" applyAlignment="1">
      <alignment vertical="center"/>
    </xf>
    <xf numFmtId="176" fontId="14" fillId="0" borderId="0" xfId="0" applyNumberFormat="1" applyFont="1" applyBorder="1" applyAlignment="1">
      <alignment vertical="center"/>
    </xf>
    <xf numFmtId="0" fontId="15" fillId="0" borderId="20" xfId="0" applyFont="1" applyBorder="1" applyAlignment="1">
      <alignment horizontal="left" vertical="center" shrinkToFit="1"/>
    </xf>
    <xf numFmtId="176" fontId="14" fillId="0" borderId="20" xfId="0" applyNumberFormat="1" applyFont="1" applyBorder="1" applyAlignment="1">
      <alignment vertical="center"/>
    </xf>
    <xf numFmtId="176" fontId="14" fillId="0" borderId="31" xfId="0" applyNumberFormat="1" applyFont="1" applyBorder="1" applyAlignment="1">
      <alignment vertical="center"/>
    </xf>
    <xf numFmtId="0" fontId="23" fillId="0" borderId="0" xfId="0" applyFont="1" applyBorder="1">
      <alignment vertical="center"/>
    </xf>
    <xf numFmtId="0" fontId="3" fillId="0" borderId="0" xfId="0" applyFont="1" applyFill="1" applyBorder="1" applyAlignment="1"/>
    <xf numFmtId="0" fontId="15" fillId="0" borderId="28" xfId="0" applyFont="1" applyFill="1" applyBorder="1">
      <alignment vertical="center"/>
    </xf>
    <xf numFmtId="0" fontId="15" fillId="0" borderId="0" xfId="0" applyFont="1" applyFill="1" applyBorder="1">
      <alignment vertical="center"/>
    </xf>
    <xf numFmtId="0" fontId="15" fillId="0" borderId="0" xfId="0" applyFont="1" applyFill="1" applyBorder="1" applyAlignment="1">
      <alignment horizontal="center" shrinkToFit="1"/>
    </xf>
    <xf numFmtId="0" fontId="15" fillId="0" borderId="0" xfId="0" applyFont="1" applyFill="1" applyBorder="1" applyAlignment="1">
      <alignment horizontal="center"/>
    </xf>
    <xf numFmtId="186" fontId="14" fillId="0" borderId="0" xfId="0" applyNumberFormat="1" applyFont="1" applyFill="1" applyBorder="1" applyAlignment="1">
      <alignment vertical="center"/>
    </xf>
    <xf numFmtId="185" fontId="14" fillId="0" borderId="34" xfId="0" applyNumberFormat="1" applyFont="1" applyFill="1" applyBorder="1" applyAlignment="1">
      <alignment vertical="center"/>
    </xf>
    <xf numFmtId="186" fontId="14" fillId="0" borderId="28" xfId="0" applyNumberFormat="1" applyFont="1" applyFill="1" applyBorder="1" applyAlignment="1">
      <alignment vertical="center"/>
    </xf>
    <xf numFmtId="185" fontId="14" fillId="0" borderId="29" xfId="0" applyNumberFormat="1" applyFont="1" applyFill="1" applyBorder="1" applyAlignment="1">
      <alignment vertical="center"/>
    </xf>
    <xf numFmtId="0" fontId="15" fillId="0" borderId="0" xfId="0" applyFont="1" applyFill="1" applyBorder="1" applyAlignment="1">
      <alignment horizontal="left" vertical="center" shrinkToFit="1"/>
    </xf>
    <xf numFmtId="0" fontId="15" fillId="0" borderId="31" xfId="0" applyFont="1" applyFill="1" applyBorder="1" applyAlignment="1">
      <alignment horizontal="left" vertical="center" shrinkToFit="1"/>
    </xf>
    <xf numFmtId="186" fontId="14" fillId="0" borderId="31" xfId="0" applyNumberFormat="1" applyFont="1" applyFill="1" applyBorder="1" applyAlignment="1">
      <alignment vertical="center"/>
    </xf>
    <xf numFmtId="185" fontId="14" fillId="0" borderId="32" xfId="0" applyNumberFormat="1" applyFont="1" applyFill="1" applyBorder="1" applyAlignment="1">
      <alignment vertical="center"/>
    </xf>
    <xf numFmtId="0" fontId="0" fillId="0" borderId="0" xfId="0" applyAlignment="1"/>
    <xf numFmtId="0" fontId="29" fillId="0" borderId="34" xfId="0" applyFont="1" applyFill="1" applyBorder="1" applyAlignment="1">
      <alignment horizontal="center" vertical="center" shrinkToFit="1"/>
    </xf>
    <xf numFmtId="0" fontId="20" fillId="0" borderId="0" xfId="0" applyFont="1" applyAlignment="1">
      <alignment vertical="center"/>
    </xf>
    <xf numFmtId="0" fontId="21" fillId="0" borderId="0" xfId="0" applyFont="1" applyAlignment="1">
      <alignment vertical="center"/>
    </xf>
    <xf numFmtId="0" fontId="11" fillId="0" borderId="0" xfId="0" applyFont="1" applyAlignment="1">
      <alignment vertical="center"/>
    </xf>
    <xf numFmtId="188" fontId="11" fillId="3" borderId="7" xfId="0" applyNumberFormat="1" applyFont="1" applyFill="1" applyBorder="1" applyAlignment="1">
      <alignment vertical="center" shrinkToFit="1"/>
    </xf>
    <xf numFmtId="188" fontId="11" fillId="3" borderId="25" xfId="0" applyNumberFormat="1" applyFont="1" applyFill="1" applyBorder="1" applyAlignment="1">
      <alignment vertical="center" shrinkToFit="1"/>
    </xf>
    <xf numFmtId="0" fontId="11" fillId="3" borderId="26" xfId="0" applyFont="1" applyFill="1" applyBorder="1" applyAlignment="1">
      <alignment horizontal="center" vertical="center"/>
    </xf>
    <xf numFmtId="0" fontId="11" fillId="3" borderId="7" xfId="0" applyFont="1" applyFill="1" applyBorder="1" applyAlignment="1">
      <alignment horizontal="center" vertical="center" wrapText="1"/>
    </xf>
    <xf numFmtId="0" fontId="11" fillId="4" borderId="23" xfId="0" quotePrefix="1" applyFont="1" applyFill="1" applyBorder="1" applyAlignment="1">
      <alignment vertical="center"/>
    </xf>
    <xf numFmtId="0" fontId="11" fillId="0" borderId="27" xfId="0" applyFont="1" applyFill="1" applyBorder="1" applyAlignment="1">
      <alignment horizontal="center" vertical="center"/>
    </xf>
    <xf numFmtId="0" fontId="11" fillId="0" borderId="29" xfId="0" applyFont="1" applyFill="1" applyBorder="1" applyAlignment="1">
      <alignment vertical="center"/>
    </xf>
    <xf numFmtId="0" fontId="11" fillId="4" borderId="24" xfId="0" quotePrefix="1" applyFont="1" applyFill="1" applyBorder="1" applyAlignment="1">
      <alignment vertical="center"/>
    </xf>
    <xf numFmtId="0" fontId="11" fillId="0" borderId="33" xfId="0" applyFont="1" applyFill="1" applyBorder="1" applyAlignment="1">
      <alignment horizontal="center" vertical="center"/>
    </xf>
    <xf numFmtId="0" fontId="11" fillId="0" borderId="34" xfId="0" applyFont="1" applyFill="1" applyBorder="1" applyAlignment="1">
      <alignment vertical="center"/>
    </xf>
    <xf numFmtId="0" fontId="11" fillId="4" borderId="24" xfId="0" quotePrefix="1" applyFont="1" applyFill="1" applyBorder="1" applyAlignment="1">
      <alignment horizontal="center" vertical="center"/>
    </xf>
    <xf numFmtId="0" fontId="11" fillId="4" borderId="24" xfId="0" applyFont="1" applyFill="1" applyBorder="1" applyAlignment="1">
      <alignment horizontal="center" vertical="center"/>
    </xf>
    <xf numFmtId="0" fontId="11" fillId="5" borderId="23" xfId="0" applyFont="1" applyFill="1" applyBorder="1" applyAlignment="1">
      <alignment vertical="center"/>
    </xf>
    <xf numFmtId="0" fontId="11" fillId="5" borderId="24" xfId="0" applyFont="1" applyFill="1" applyBorder="1" applyAlignment="1">
      <alignment vertical="center"/>
    </xf>
    <xf numFmtId="0" fontId="11" fillId="5" borderId="24" xfId="0" quotePrefix="1" applyFont="1" applyFill="1" applyBorder="1" applyAlignment="1">
      <alignment horizontal="center" vertical="center"/>
    </xf>
    <xf numFmtId="0" fontId="11" fillId="5" borderId="24" xfId="0" applyFont="1" applyFill="1" applyBorder="1" applyAlignment="1">
      <alignment horizontal="center" vertical="center"/>
    </xf>
    <xf numFmtId="0" fontId="11" fillId="0" borderId="28" xfId="0" applyFont="1" applyFill="1" applyBorder="1" applyAlignment="1">
      <alignment horizontal="center" vertical="center"/>
    </xf>
    <xf numFmtId="176" fontId="11" fillId="0" borderId="23" xfId="0" applyNumberFormat="1" applyFont="1" applyBorder="1" applyAlignment="1">
      <alignment vertical="center"/>
    </xf>
    <xf numFmtId="176" fontId="11" fillId="0" borderId="24" xfId="0" applyNumberFormat="1" applyFont="1" applyBorder="1" applyAlignment="1">
      <alignment vertical="center"/>
    </xf>
    <xf numFmtId="0" fontId="11" fillId="0" borderId="30" xfId="0" applyFont="1" applyFill="1" applyBorder="1" applyAlignment="1">
      <alignment vertical="center"/>
    </xf>
    <xf numFmtId="0" fontId="11" fillId="0" borderId="31" xfId="0" applyFont="1" applyFill="1" applyBorder="1" applyAlignment="1">
      <alignment horizontal="center" vertical="center"/>
    </xf>
    <xf numFmtId="0" fontId="11" fillId="0" borderId="32" xfId="0" applyFont="1" applyFill="1" applyBorder="1" applyAlignment="1">
      <alignment vertical="center"/>
    </xf>
    <xf numFmtId="176" fontId="11" fillId="0" borderId="20" xfId="0" applyNumberFormat="1" applyFont="1" applyBorder="1" applyAlignment="1">
      <alignment vertical="center"/>
    </xf>
    <xf numFmtId="0" fontId="16" fillId="0" borderId="0" xfId="0" applyFont="1" applyAlignment="1">
      <alignment vertical="center"/>
    </xf>
    <xf numFmtId="0" fontId="11" fillId="3" borderId="23" xfId="0" applyFont="1" applyFill="1" applyBorder="1" applyAlignment="1">
      <alignment horizontal="center" vertical="center" wrapText="1"/>
    </xf>
    <xf numFmtId="0" fontId="11" fillId="0" borderId="70" xfId="0" applyFont="1" applyBorder="1">
      <alignment vertical="center"/>
    </xf>
    <xf numFmtId="189" fontId="11" fillId="4" borderId="23" xfId="0" applyNumberFormat="1" applyFont="1" applyFill="1" applyBorder="1">
      <alignment vertical="center"/>
    </xf>
    <xf numFmtId="0" fontId="11" fillId="0" borderId="71" xfId="0" applyFont="1" applyBorder="1">
      <alignment vertical="center"/>
    </xf>
    <xf numFmtId="176" fontId="11" fillId="0" borderId="72" xfId="0" applyNumberFormat="1" applyFont="1" applyBorder="1">
      <alignment vertical="center"/>
    </xf>
    <xf numFmtId="189" fontId="11" fillId="4" borderId="24" xfId="0" applyNumberFormat="1" applyFont="1" applyFill="1" applyBorder="1">
      <alignment vertical="center"/>
    </xf>
    <xf numFmtId="176" fontId="11" fillId="0" borderId="73" xfId="0" applyNumberFormat="1" applyFont="1" applyBorder="1">
      <alignment vertical="center"/>
    </xf>
    <xf numFmtId="189" fontId="11" fillId="4" borderId="20" xfId="0" applyNumberFormat="1" applyFont="1" applyFill="1" applyBorder="1">
      <alignment vertical="center"/>
    </xf>
    <xf numFmtId="176" fontId="11" fillId="0" borderId="74" xfId="0" applyNumberFormat="1" applyFont="1" applyBorder="1">
      <alignment vertical="center"/>
    </xf>
    <xf numFmtId="0" fontId="11" fillId="0" borderId="25" xfId="0" applyFont="1" applyBorder="1" applyAlignment="1">
      <alignment vertical="center"/>
    </xf>
    <xf numFmtId="0" fontId="11" fillId="0" borderId="26" xfId="0" applyFont="1" applyBorder="1">
      <alignment vertical="center"/>
    </xf>
    <xf numFmtId="176" fontId="11" fillId="0" borderId="7" xfId="0" applyNumberFormat="1" applyFont="1" applyBorder="1">
      <alignment vertical="center"/>
    </xf>
    <xf numFmtId="176" fontId="11" fillId="0" borderId="20" xfId="0" applyNumberFormat="1" applyFont="1" applyBorder="1">
      <alignment vertical="center"/>
    </xf>
    <xf numFmtId="176" fontId="11" fillId="0" borderId="23" xfId="0" applyNumberFormat="1" applyFont="1" applyBorder="1">
      <alignment vertical="center"/>
    </xf>
    <xf numFmtId="176" fontId="11" fillId="0" borderId="24" xfId="0" applyNumberFormat="1" applyFont="1" applyBorder="1">
      <alignment vertical="center"/>
    </xf>
    <xf numFmtId="189" fontId="33" fillId="0" borderId="0" xfId="0" applyNumberFormat="1" applyFont="1" applyBorder="1">
      <alignment vertical="center"/>
    </xf>
    <xf numFmtId="0" fontId="10" fillId="4" borderId="23" xfId="0" applyFont="1" applyFill="1" applyBorder="1">
      <alignment vertical="center"/>
    </xf>
    <xf numFmtId="180" fontId="11" fillId="0" borderId="23" xfId="0" applyNumberFormat="1" applyFont="1" applyBorder="1">
      <alignment vertical="center"/>
    </xf>
    <xf numFmtId="182" fontId="11" fillId="0" borderId="23" xfId="0" applyNumberFormat="1" applyFont="1" applyBorder="1">
      <alignment vertical="center"/>
    </xf>
    <xf numFmtId="0" fontId="10" fillId="4" borderId="24" xfId="0" applyFont="1" applyFill="1" applyBorder="1">
      <alignment vertical="center"/>
    </xf>
    <xf numFmtId="180" fontId="11" fillId="0" borderId="24" xfId="0" applyNumberFormat="1" applyFont="1" applyBorder="1">
      <alignment vertical="center"/>
    </xf>
    <xf numFmtId="182" fontId="11" fillId="0" borderId="24" xfId="0" applyNumberFormat="1" applyFont="1" applyBorder="1">
      <alignment vertical="center"/>
    </xf>
    <xf numFmtId="180" fontId="11" fillId="0" borderId="20" xfId="0" applyNumberFormat="1" applyFont="1" applyBorder="1">
      <alignment vertical="center"/>
    </xf>
    <xf numFmtId="182" fontId="11" fillId="0" borderId="20" xfId="0" applyNumberFormat="1" applyFont="1" applyBorder="1">
      <alignment vertical="center"/>
    </xf>
    <xf numFmtId="0" fontId="10" fillId="5" borderId="23" xfId="0" applyFont="1" applyFill="1" applyBorder="1">
      <alignment vertical="center"/>
    </xf>
    <xf numFmtId="189" fontId="11" fillId="5" borderId="23" xfId="0" applyNumberFormat="1" applyFont="1" applyFill="1" applyBorder="1">
      <alignment vertical="center"/>
    </xf>
    <xf numFmtId="0" fontId="10" fillId="5" borderId="24" xfId="0" applyFont="1" applyFill="1" applyBorder="1">
      <alignment vertical="center"/>
    </xf>
    <xf numFmtId="189" fontId="11" fillId="5" borderId="24" xfId="0" applyNumberFormat="1" applyFont="1" applyFill="1" applyBorder="1">
      <alignment vertical="center"/>
    </xf>
    <xf numFmtId="0" fontId="10" fillId="5" borderId="20" xfId="0" applyFont="1" applyFill="1" applyBorder="1">
      <alignment vertical="center"/>
    </xf>
    <xf numFmtId="189" fontId="11" fillId="5" borderId="20" xfId="0" applyNumberFormat="1" applyFont="1" applyFill="1" applyBorder="1">
      <alignment vertical="center"/>
    </xf>
    <xf numFmtId="0" fontId="11" fillId="0" borderId="27" xfId="0" applyFont="1" applyBorder="1" applyAlignment="1">
      <alignment vertical="center"/>
    </xf>
    <xf numFmtId="0" fontId="11" fillId="0" borderId="28" xfId="0" applyFont="1" applyBorder="1">
      <alignment vertical="center"/>
    </xf>
    <xf numFmtId="0" fontId="11" fillId="0" borderId="29" xfId="0" applyFont="1" applyBorder="1">
      <alignment vertical="center"/>
    </xf>
    <xf numFmtId="176" fontId="11" fillId="0" borderId="19" xfId="0" applyNumberFormat="1" applyFont="1" applyBorder="1">
      <alignment vertical="center"/>
    </xf>
    <xf numFmtId="0" fontId="11" fillId="0" borderId="33" xfId="0" applyFont="1" applyBorder="1" applyAlignment="1">
      <alignment vertical="center"/>
    </xf>
    <xf numFmtId="0" fontId="11" fillId="0" borderId="34" xfId="0" applyFont="1" applyBorder="1">
      <alignment vertical="center"/>
    </xf>
    <xf numFmtId="0" fontId="11" fillId="0" borderId="30" xfId="0" applyFont="1" applyBorder="1" applyAlignment="1">
      <alignment vertical="center"/>
    </xf>
    <xf numFmtId="0" fontId="11" fillId="0" borderId="31" xfId="0" applyFont="1" applyBorder="1">
      <alignment vertical="center"/>
    </xf>
    <xf numFmtId="0" fontId="11" fillId="0" borderId="32" xfId="0" applyFont="1" applyBorder="1">
      <alignment vertical="center"/>
    </xf>
    <xf numFmtId="0" fontId="3" fillId="0" borderId="0" xfId="0" applyFont="1" applyBorder="1">
      <alignment vertical="center"/>
    </xf>
    <xf numFmtId="0" fontId="0" fillId="0" borderId="27" xfId="0" applyBorder="1">
      <alignment vertical="center"/>
    </xf>
    <xf numFmtId="0" fontId="0" fillId="0" borderId="28" xfId="0" applyBorder="1">
      <alignment vertical="center"/>
    </xf>
    <xf numFmtId="0" fontId="0" fillId="0" borderId="29" xfId="0" applyBorder="1">
      <alignment vertical="center"/>
    </xf>
    <xf numFmtId="0" fontId="10" fillId="4" borderId="25" xfId="0" applyFont="1" applyFill="1" applyBorder="1">
      <alignment vertical="center"/>
    </xf>
    <xf numFmtId="0" fontId="10" fillId="4" borderId="6" xfId="0" applyFont="1" applyFill="1" applyBorder="1">
      <alignment vertical="center"/>
    </xf>
    <xf numFmtId="0" fontId="10" fillId="4" borderId="26" xfId="0" applyFont="1" applyFill="1" applyBorder="1">
      <alignment vertical="center"/>
    </xf>
    <xf numFmtId="0" fontId="10" fillId="5" borderId="25" xfId="0" applyFont="1" applyFill="1" applyBorder="1">
      <alignment vertical="center"/>
    </xf>
    <xf numFmtId="0" fontId="10" fillId="5" borderId="6" xfId="0" applyFont="1" applyFill="1" applyBorder="1">
      <alignment vertical="center"/>
    </xf>
    <xf numFmtId="0" fontId="10" fillId="5" borderId="26" xfId="0" applyFont="1" applyFill="1" applyBorder="1">
      <alignment vertical="center"/>
    </xf>
    <xf numFmtId="0" fontId="10" fillId="0" borderId="33" xfId="0" applyFont="1" applyBorder="1" applyAlignment="1">
      <alignment horizontal="center"/>
    </xf>
    <xf numFmtId="0" fontId="10" fillId="0" borderId="0" xfId="0" applyFont="1" applyBorder="1" applyAlignment="1">
      <alignment horizontal="center"/>
    </xf>
    <xf numFmtId="0" fontId="10" fillId="0" borderId="34" xfId="0" applyFont="1" applyBorder="1" applyAlignment="1">
      <alignment horizontal="center"/>
    </xf>
    <xf numFmtId="0" fontId="10" fillId="0" borderId="27" xfId="0" applyFont="1" applyFill="1" applyBorder="1" applyAlignment="1">
      <alignment horizontal="center" vertical="center"/>
    </xf>
    <xf numFmtId="0" fontId="10" fillId="0" borderId="28" xfId="0" applyFont="1" applyFill="1" applyBorder="1" applyAlignment="1">
      <alignment horizontal="center" vertical="center"/>
    </xf>
    <xf numFmtId="0" fontId="10" fillId="0" borderId="29" xfId="0" applyFont="1" applyFill="1" applyBorder="1" applyAlignment="1">
      <alignment horizontal="center" vertical="center"/>
    </xf>
    <xf numFmtId="0" fontId="10" fillId="0" borderId="30" xfId="0" applyFont="1" applyBorder="1" applyAlignment="1">
      <alignment horizontal="center"/>
    </xf>
    <xf numFmtId="0" fontId="10" fillId="0" borderId="31" xfId="0" applyFont="1" applyBorder="1" applyAlignment="1">
      <alignment horizontal="center"/>
    </xf>
    <xf numFmtId="0" fontId="10" fillId="0" borderId="32" xfId="0" applyFont="1" applyBorder="1" applyAlignment="1">
      <alignment horizontal="center"/>
    </xf>
    <xf numFmtId="0" fontId="10" fillId="0" borderId="30" xfId="0" applyFont="1" applyFill="1" applyBorder="1" applyAlignment="1">
      <alignment horizontal="center" vertical="center" wrapText="1"/>
    </xf>
    <xf numFmtId="0" fontId="10" fillId="0" borderId="31" xfId="0" applyFont="1" applyFill="1" applyBorder="1" applyAlignment="1">
      <alignment horizontal="center" vertical="center" wrapText="1"/>
    </xf>
    <xf numFmtId="0" fontId="10" fillId="0" borderId="32" xfId="0" applyFont="1" applyFill="1" applyBorder="1" applyAlignment="1">
      <alignment horizontal="center" vertical="center" wrapText="1"/>
    </xf>
    <xf numFmtId="189" fontId="11" fillId="0" borderId="27" xfId="0" applyNumberFormat="1" applyFont="1" applyBorder="1">
      <alignment vertical="center"/>
    </xf>
    <xf numFmtId="189" fontId="11" fillId="0" borderId="28" xfId="0" applyNumberFormat="1" applyFont="1" applyBorder="1">
      <alignment vertical="center"/>
    </xf>
    <xf numFmtId="189" fontId="11" fillId="0" borderId="29" xfId="0" applyNumberFormat="1" applyFont="1" applyBorder="1">
      <alignment vertical="center"/>
    </xf>
    <xf numFmtId="189" fontId="11" fillId="0" borderId="33" xfId="0" applyNumberFormat="1" applyFont="1" applyBorder="1">
      <alignment vertical="center"/>
    </xf>
    <xf numFmtId="189" fontId="11" fillId="0" borderId="0" xfId="0" applyNumberFormat="1" applyFont="1" applyBorder="1">
      <alignment vertical="center"/>
    </xf>
    <xf numFmtId="189" fontId="11" fillId="0" borderId="34" xfId="0" applyNumberFormat="1" applyFont="1" applyBorder="1">
      <alignment vertical="center"/>
    </xf>
    <xf numFmtId="189" fontId="11" fillId="0" borderId="30" xfId="0" applyNumberFormat="1" applyFont="1" applyBorder="1">
      <alignment vertical="center"/>
    </xf>
    <xf numFmtId="189" fontId="11" fillId="0" borderId="31" xfId="0" applyNumberFormat="1" applyFont="1" applyBorder="1">
      <alignment vertical="center"/>
    </xf>
    <xf numFmtId="189" fontId="11" fillId="0" borderId="32" xfId="0" applyNumberFormat="1" applyFont="1" applyBorder="1">
      <alignment vertical="center"/>
    </xf>
    <xf numFmtId="0" fontId="10" fillId="0" borderId="25" xfId="0" applyFont="1" applyFill="1" applyBorder="1">
      <alignment vertical="center"/>
    </xf>
    <xf numFmtId="190" fontId="10" fillId="0" borderId="6" xfId="0" applyNumberFormat="1" applyFont="1" applyFill="1" applyBorder="1" applyAlignment="1">
      <alignment horizontal="center" vertical="center"/>
    </xf>
    <xf numFmtId="190" fontId="10" fillId="0" borderId="26" xfId="0" applyNumberFormat="1" applyFont="1" applyFill="1" applyBorder="1">
      <alignment vertical="center"/>
    </xf>
    <xf numFmtId="189" fontId="11" fillId="0" borderId="25" xfId="0" applyNumberFormat="1" applyFont="1" applyBorder="1">
      <alignment vertical="center"/>
    </xf>
    <xf numFmtId="189" fontId="11" fillId="0" borderId="6" xfId="0" applyNumberFormat="1" applyFont="1" applyBorder="1">
      <alignment vertical="center"/>
    </xf>
    <xf numFmtId="189" fontId="11" fillId="0" borderId="26" xfId="0" applyNumberFormat="1" applyFont="1" applyBorder="1">
      <alignment vertical="center"/>
    </xf>
    <xf numFmtId="0" fontId="21" fillId="0" borderId="25" xfId="0" applyFont="1" applyBorder="1" applyAlignment="1">
      <alignment vertical="center"/>
    </xf>
    <xf numFmtId="0" fontId="11" fillId="0" borderId="23" xfId="0" applyFont="1" applyBorder="1">
      <alignment vertical="center"/>
    </xf>
    <xf numFmtId="0" fontId="11" fillId="0" borderId="24" xfId="0" applyFont="1" applyBorder="1">
      <alignment vertical="center"/>
    </xf>
    <xf numFmtId="0" fontId="11" fillId="0" borderId="20" xfId="0" applyFont="1" applyBorder="1" applyAlignment="1">
      <alignment horizontal="center" vertical="center"/>
    </xf>
    <xf numFmtId="0" fontId="10" fillId="0" borderId="25" xfId="0" applyFont="1" applyBorder="1" applyAlignment="1">
      <alignment horizontal="center"/>
    </xf>
    <xf numFmtId="0" fontId="10" fillId="0" borderId="6" xfId="0" applyFont="1" applyBorder="1" applyAlignment="1">
      <alignment horizontal="center"/>
    </xf>
    <xf numFmtId="0" fontId="10" fillId="0" borderId="26" xfId="0" applyFont="1" applyBorder="1" applyAlignment="1">
      <alignment horizontal="center"/>
    </xf>
    <xf numFmtId="0" fontId="10" fillId="0" borderId="7" xfId="0" applyFont="1" applyFill="1" applyBorder="1" applyAlignment="1">
      <alignment horizontal="center" vertical="center" wrapText="1"/>
    </xf>
    <xf numFmtId="176" fontId="11" fillId="0" borderId="29" xfId="0" applyNumberFormat="1" applyFont="1" applyBorder="1" applyAlignment="1">
      <alignment vertical="center"/>
    </xf>
    <xf numFmtId="176" fontId="11" fillId="0" borderId="34" xfId="0" applyNumberFormat="1" applyFont="1" applyBorder="1" applyAlignment="1">
      <alignment vertical="center"/>
    </xf>
    <xf numFmtId="176" fontId="11" fillId="0" borderId="32" xfId="0" applyNumberFormat="1" applyFont="1" applyBorder="1" applyAlignment="1">
      <alignment vertical="center"/>
    </xf>
    <xf numFmtId="0" fontId="11" fillId="0" borderId="33" xfId="0" applyFont="1" applyFill="1" applyBorder="1">
      <alignment vertical="center"/>
    </xf>
    <xf numFmtId="0" fontId="11" fillId="0" borderId="75" xfId="0" applyFont="1" applyBorder="1" applyAlignment="1">
      <alignment vertical="center"/>
    </xf>
    <xf numFmtId="189" fontId="11" fillId="4" borderId="23" xfId="0" applyNumberFormat="1" applyFont="1" applyFill="1" applyBorder="1" applyAlignment="1">
      <alignment vertical="center"/>
    </xf>
    <xf numFmtId="0" fontId="11" fillId="0" borderId="71" xfId="0" applyFont="1" applyBorder="1" applyAlignment="1">
      <alignment vertical="center"/>
    </xf>
    <xf numFmtId="176" fontId="11" fillId="0" borderId="72" xfId="0" applyNumberFormat="1" applyFont="1" applyBorder="1" applyAlignment="1">
      <alignment vertical="center"/>
    </xf>
    <xf numFmtId="186" fontId="11" fillId="0" borderId="0" xfId="0" applyNumberFormat="1" applyFont="1" applyFill="1" applyBorder="1" applyAlignment="1">
      <alignment vertical="center"/>
    </xf>
    <xf numFmtId="189" fontId="11" fillId="4" borderId="24" xfId="0" applyNumberFormat="1" applyFont="1" applyFill="1" applyBorder="1" applyAlignment="1">
      <alignment vertical="center"/>
    </xf>
    <xf numFmtId="176" fontId="11" fillId="0" borderId="73" xfId="0" applyNumberFormat="1" applyFont="1" applyBorder="1" applyAlignment="1">
      <alignment vertical="center"/>
    </xf>
    <xf numFmtId="0" fontId="11" fillId="4" borderId="20" xfId="0" applyFont="1" applyFill="1" applyBorder="1" applyAlignment="1">
      <alignment horizontal="center" vertical="center"/>
    </xf>
    <xf numFmtId="189" fontId="11" fillId="4" borderId="20" xfId="0" applyNumberFormat="1" applyFont="1" applyFill="1" applyBorder="1" applyAlignment="1">
      <alignment vertical="center"/>
    </xf>
    <xf numFmtId="0" fontId="11" fillId="0" borderId="25" xfId="0" applyFont="1" applyFill="1" applyBorder="1" applyAlignment="1">
      <alignment vertical="center"/>
    </xf>
    <xf numFmtId="0" fontId="11" fillId="0" borderId="6" xfId="0" applyFont="1" applyFill="1" applyBorder="1" applyAlignment="1">
      <alignment horizontal="center" vertical="center"/>
    </xf>
    <xf numFmtId="0" fontId="11" fillId="0" borderId="26" xfId="0" applyFont="1" applyFill="1" applyBorder="1" applyAlignment="1">
      <alignment vertical="center"/>
    </xf>
    <xf numFmtId="0" fontId="11" fillId="0" borderId="76" xfId="0" applyFont="1" applyBorder="1" applyAlignment="1">
      <alignment vertical="center"/>
    </xf>
    <xf numFmtId="176" fontId="11" fillId="0" borderId="7" xfId="0" applyNumberFormat="1" applyFont="1" applyBorder="1" applyAlignment="1">
      <alignment vertical="center"/>
    </xf>
    <xf numFmtId="0" fontId="11" fillId="0" borderId="0" xfId="0" applyFont="1" applyBorder="1" applyAlignment="1">
      <alignment vertical="center"/>
    </xf>
    <xf numFmtId="186" fontId="11" fillId="0" borderId="0" xfId="0" applyNumberFormat="1" applyFont="1" applyBorder="1" applyAlignment="1">
      <alignment vertical="center"/>
    </xf>
    <xf numFmtId="0" fontId="11" fillId="0" borderId="33" xfId="0" applyFont="1" applyBorder="1">
      <alignment vertical="center"/>
    </xf>
    <xf numFmtId="0" fontId="11" fillId="5" borderId="23" xfId="0" quotePrefix="1" applyFont="1" applyFill="1" applyBorder="1" applyAlignment="1">
      <alignment vertical="center"/>
    </xf>
    <xf numFmtId="0" fontId="11" fillId="0" borderId="77" xfId="0" applyFont="1" applyBorder="1" applyAlignment="1">
      <alignment vertical="center"/>
    </xf>
    <xf numFmtId="0" fontId="11" fillId="5" borderId="20" xfId="0" applyFont="1" applyFill="1" applyBorder="1" applyAlignment="1">
      <alignment horizontal="center" vertical="center"/>
    </xf>
    <xf numFmtId="0" fontId="11" fillId="0" borderId="34" xfId="0" applyFont="1" applyBorder="1" applyAlignment="1">
      <alignment vertical="center"/>
    </xf>
    <xf numFmtId="186" fontId="11" fillId="0" borderId="28" xfId="0" applyNumberFormat="1" applyFont="1" applyBorder="1">
      <alignment vertical="center"/>
    </xf>
    <xf numFmtId="0" fontId="10" fillId="0" borderId="23" xfId="0" applyFont="1" applyFill="1" applyBorder="1" applyAlignment="1">
      <alignment horizontal="center" vertical="center" wrapText="1"/>
    </xf>
    <xf numFmtId="0" fontId="11" fillId="3" borderId="23" xfId="0" applyFont="1" applyFill="1" applyBorder="1">
      <alignment vertical="center"/>
    </xf>
    <xf numFmtId="0" fontId="11" fillId="3" borderId="28" xfId="0" applyFont="1" applyFill="1" applyBorder="1">
      <alignment vertical="center"/>
    </xf>
    <xf numFmtId="0" fontId="11" fillId="3" borderId="28" xfId="0" applyFont="1" applyFill="1" applyBorder="1" applyAlignment="1">
      <alignment horizontal="center" vertical="center"/>
    </xf>
    <xf numFmtId="0" fontId="11" fillId="4" borderId="25" xfId="0" applyFont="1" applyFill="1" applyBorder="1" applyAlignment="1">
      <alignment vertical="center"/>
    </xf>
    <xf numFmtId="0" fontId="11" fillId="4" borderId="6" xfId="0" quotePrefix="1" applyFont="1" applyFill="1" applyBorder="1" applyAlignment="1">
      <alignment horizontal="center" vertical="center"/>
    </xf>
    <xf numFmtId="0" fontId="11" fillId="5" borderId="25" xfId="0" applyFont="1" applyFill="1" applyBorder="1" applyAlignment="1">
      <alignment vertical="center"/>
    </xf>
    <xf numFmtId="0" fontId="11" fillId="5" borderId="6" xfId="0" quotePrefix="1" applyFont="1" applyFill="1" applyBorder="1" applyAlignment="1">
      <alignment horizontal="center" vertical="center"/>
    </xf>
    <xf numFmtId="0" fontId="11" fillId="5" borderId="28" xfId="0" quotePrefix="1" applyFont="1" applyFill="1" applyBorder="1" applyAlignment="1">
      <alignment horizontal="center" vertical="center"/>
    </xf>
    <xf numFmtId="0" fontId="11" fillId="5" borderId="29" xfId="0" quotePrefix="1" applyFont="1" applyFill="1" applyBorder="1" applyAlignment="1">
      <alignment horizontal="center" vertical="center"/>
    </xf>
    <xf numFmtId="0" fontId="11" fillId="3" borderId="24" xfId="0" applyFont="1" applyFill="1" applyBorder="1">
      <alignment vertical="center"/>
    </xf>
    <xf numFmtId="0" fontId="11" fillId="3" borderId="0" xfId="0" applyFont="1" applyFill="1" applyBorder="1">
      <alignment vertical="center"/>
    </xf>
    <xf numFmtId="0" fontId="11" fillId="3" borderId="34" xfId="0" applyFont="1" applyFill="1" applyBorder="1" applyAlignment="1">
      <alignment horizontal="center" vertical="center"/>
    </xf>
    <xf numFmtId="0" fontId="11" fillId="3" borderId="24" xfId="0" applyFont="1" applyFill="1" applyBorder="1" applyAlignment="1">
      <alignment horizontal="center" vertical="center" wrapText="1"/>
    </xf>
    <xf numFmtId="0" fontId="11" fillId="3" borderId="33" xfId="0" applyFont="1" applyFill="1" applyBorder="1" applyAlignment="1">
      <alignment horizontal="center" vertical="center" wrapText="1"/>
    </xf>
    <xf numFmtId="0" fontId="11" fillId="3" borderId="20" xfId="0" applyFont="1" applyFill="1" applyBorder="1">
      <alignment vertical="center"/>
    </xf>
    <xf numFmtId="0" fontId="11" fillId="3" borderId="31" xfId="0" applyFont="1" applyFill="1" applyBorder="1" applyAlignment="1">
      <alignment horizontal="center" vertical="center" shrinkToFit="1"/>
    </xf>
    <xf numFmtId="0" fontId="11" fillId="3" borderId="32" xfId="0" applyFont="1" applyFill="1" applyBorder="1" applyAlignment="1">
      <alignment horizontal="center" vertical="center" shrinkToFit="1"/>
    </xf>
    <xf numFmtId="0" fontId="11" fillId="3" borderId="20" xfId="0" applyFont="1" applyFill="1" applyBorder="1" applyAlignment="1">
      <alignment horizontal="center" vertical="center" wrapText="1"/>
    </xf>
    <xf numFmtId="0" fontId="11" fillId="3" borderId="30" xfId="0" applyFont="1" applyFill="1" applyBorder="1" applyAlignment="1">
      <alignment horizontal="center" vertical="center" wrapText="1"/>
    </xf>
    <xf numFmtId="0" fontId="11" fillId="0" borderId="0" xfId="0" applyFont="1" applyFill="1" applyBorder="1" applyAlignment="1">
      <alignment horizontal="center"/>
    </xf>
    <xf numFmtId="0" fontId="11" fillId="5" borderId="27" xfId="0" quotePrefix="1" applyFont="1" applyFill="1" applyBorder="1" applyAlignment="1">
      <alignment vertical="center"/>
    </xf>
    <xf numFmtId="0" fontId="11" fillId="5" borderId="33" xfId="0" quotePrefix="1" applyFont="1" applyFill="1" applyBorder="1" applyAlignment="1">
      <alignment horizontal="center" vertical="center"/>
    </xf>
    <xf numFmtId="0" fontId="11" fillId="5" borderId="33" xfId="0" applyFont="1" applyFill="1" applyBorder="1" applyAlignment="1">
      <alignment horizontal="center" vertical="center"/>
    </xf>
    <xf numFmtId="0" fontId="11" fillId="5" borderId="30" xfId="0" applyFont="1" applyFill="1" applyBorder="1" applyAlignment="1">
      <alignment horizontal="center" vertical="center"/>
    </xf>
    <xf numFmtId="0" fontId="11" fillId="0" borderId="78" xfId="0" applyFont="1" applyBorder="1" applyAlignment="1">
      <alignment vertical="center"/>
    </xf>
    <xf numFmtId="189" fontId="11" fillId="0" borderId="0" xfId="0" applyNumberFormat="1" applyFont="1" applyFill="1" applyBorder="1">
      <alignment vertical="center"/>
    </xf>
    <xf numFmtId="182" fontId="11" fillId="0" borderId="23" xfId="0" applyNumberFormat="1" applyFont="1" applyBorder="1" applyAlignment="1">
      <alignment vertical="center"/>
    </xf>
    <xf numFmtId="182" fontId="11" fillId="0" borderId="24" xfId="0" applyNumberFormat="1" applyFont="1" applyBorder="1" applyAlignment="1">
      <alignment vertical="center"/>
    </xf>
    <xf numFmtId="182" fontId="11" fillId="0" borderId="20" xfId="0" applyNumberFormat="1" applyFont="1" applyBorder="1" applyAlignment="1">
      <alignment vertical="center"/>
    </xf>
    <xf numFmtId="0" fontId="11" fillId="0" borderId="70" xfId="0" applyFont="1" applyBorder="1" applyAlignment="1">
      <alignment vertical="center"/>
    </xf>
    <xf numFmtId="189" fontId="11" fillId="0" borderId="23" xfId="0" applyNumberFormat="1" applyFont="1" applyBorder="1">
      <alignment vertical="center"/>
    </xf>
    <xf numFmtId="189" fontId="11" fillId="0" borderId="24" xfId="0" applyNumberFormat="1" applyFont="1" applyBorder="1">
      <alignment vertical="center"/>
    </xf>
    <xf numFmtId="189" fontId="11" fillId="0" borderId="20" xfId="0" applyNumberFormat="1" applyFont="1" applyBorder="1">
      <alignment vertical="center"/>
    </xf>
    <xf numFmtId="0" fontId="21" fillId="0" borderId="0" xfId="0" applyFont="1" applyBorder="1" applyAlignment="1">
      <alignment vertical="center"/>
    </xf>
    <xf numFmtId="0" fontId="34" fillId="0" borderId="0" xfId="0" applyFont="1" applyAlignment="1">
      <alignment vertical="center"/>
    </xf>
    <xf numFmtId="0" fontId="35" fillId="0" borderId="0" xfId="0" applyFont="1" applyBorder="1">
      <alignment vertical="center"/>
    </xf>
    <xf numFmtId="0" fontId="11" fillId="8" borderId="0" xfId="0" quotePrefix="1" applyFont="1" applyFill="1" applyBorder="1" applyAlignment="1">
      <alignment horizontal="center" vertical="center"/>
    </xf>
    <xf numFmtId="0" fontId="11" fillId="3" borderId="0" xfId="0" applyFont="1" applyFill="1" applyBorder="1" applyAlignment="1">
      <alignment horizontal="center" vertical="center" wrapText="1"/>
    </xf>
    <xf numFmtId="0" fontId="11" fillId="5" borderId="33" xfId="0" quotePrefix="1" applyFont="1" applyFill="1" applyBorder="1" applyAlignment="1">
      <alignment vertical="center"/>
    </xf>
    <xf numFmtId="0" fontId="11" fillId="0" borderId="30" xfId="0" applyFont="1" applyFill="1" applyBorder="1" applyAlignment="1">
      <alignment horizontal="center" vertical="center"/>
    </xf>
    <xf numFmtId="186" fontId="11" fillId="0" borderId="28" xfId="0" applyNumberFormat="1" applyFont="1" applyBorder="1" applyAlignment="1">
      <alignment vertical="center"/>
    </xf>
    <xf numFmtId="0" fontId="11" fillId="0" borderId="24" xfId="0" applyFont="1" applyBorder="1" applyAlignment="1">
      <alignment vertical="center"/>
    </xf>
    <xf numFmtId="188" fontId="11" fillId="3" borderId="6" xfId="0" applyNumberFormat="1" applyFont="1" applyFill="1" applyBorder="1" applyAlignment="1">
      <alignment vertical="center" shrinkToFit="1"/>
    </xf>
    <xf numFmtId="0" fontId="11" fillId="3" borderId="7" xfId="0" applyFont="1" applyFill="1" applyBorder="1" applyAlignment="1">
      <alignment horizontal="center" vertical="center"/>
    </xf>
    <xf numFmtId="182" fontId="11" fillId="0" borderId="0" xfId="0" applyNumberFormat="1" applyFont="1" applyFill="1" applyBorder="1" applyAlignment="1">
      <alignment vertical="center"/>
    </xf>
    <xf numFmtId="182" fontId="11" fillId="0" borderId="0" xfId="0" applyNumberFormat="1" applyFont="1" applyFill="1" applyBorder="1" applyAlignment="1">
      <alignment horizontal="center" vertical="center"/>
    </xf>
    <xf numFmtId="0" fontId="11" fillId="0" borderId="79" xfId="0" applyFont="1" applyFill="1" applyBorder="1" applyAlignment="1">
      <alignment horizontal="center" vertical="center" wrapText="1"/>
    </xf>
    <xf numFmtId="0" fontId="11" fillId="0" borderId="80" xfId="0" applyFont="1" applyFill="1" applyBorder="1" applyAlignment="1">
      <alignment horizontal="center" vertical="center" wrapText="1"/>
    </xf>
    <xf numFmtId="0" fontId="0" fillId="0" borderId="0" xfId="0" applyBorder="1" applyAlignment="1">
      <alignment vertical="center"/>
    </xf>
    <xf numFmtId="0" fontId="11" fillId="0" borderId="79" xfId="0" applyFont="1" applyBorder="1" applyAlignment="1">
      <alignment vertical="center"/>
    </xf>
    <xf numFmtId="0" fontId="11" fillId="0" borderId="81" xfId="0" applyFont="1" applyBorder="1" applyAlignment="1">
      <alignment vertical="center"/>
    </xf>
    <xf numFmtId="182" fontId="11" fillId="0" borderId="0" xfId="0" applyNumberFormat="1" applyFont="1" applyAlignment="1">
      <alignment horizontal="center" vertical="center"/>
    </xf>
    <xf numFmtId="177" fontId="11" fillId="4" borderId="7" xfId="0" applyNumberFormat="1" applyFont="1" applyFill="1" applyBorder="1" applyAlignment="1">
      <alignment horizontal="right" vertical="center"/>
    </xf>
    <xf numFmtId="182" fontId="11" fillId="0" borderId="0" xfId="0" applyNumberFormat="1" applyFont="1" applyBorder="1" applyAlignment="1">
      <alignment horizontal="center" vertical="center"/>
    </xf>
    <xf numFmtId="0" fontId="11" fillId="5" borderId="24" xfId="0" quotePrefix="1" applyFont="1" applyFill="1" applyBorder="1" applyAlignment="1">
      <alignment vertical="center"/>
    </xf>
    <xf numFmtId="186" fontId="11" fillId="0" borderId="79" xfId="0" applyNumberFormat="1" applyFont="1" applyBorder="1" applyAlignment="1">
      <alignment horizontal="right" vertical="center"/>
    </xf>
    <xf numFmtId="177" fontId="11" fillId="0" borderId="79" xfId="0" applyNumberFormat="1" applyFont="1" applyFill="1" applyBorder="1" applyAlignment="1">
      <alignment horizontal="right" vertical="center"/>
    </xf>
    <xf numFmtId="186" fontId="11" fillId="0" borderId="79" xfId="0" applyNumberFormat="1" applyFont="1" applyBorder="1" applyAlignment="1">
      <alignment vertical="center"/>
    </xf>
    <xf numFmtId="177" fontId="11" fillId="0" borderId="81" xfId="0" applyNumberFormat="1" applyFont="1" applyFill="1" applyBorder="1" applyAlignment="1">
      <alignment horizontal="right" vertical="center"/>
    </xf>
    <xf numFmtId="176" fontId="11" fillId="0" borderId="26" xfId="0" applyNumberFormat="1" applyFont="1" applyBorder="1" applyAlignment="1">
      <alignment vertical="center"/>
    </xf>
    <xf numFmtId="176" fontId="11" fillId="0" borderId="7" xfId="0" applyNumberFormat="1" applyFont="1" applyBorder="1" applyAlignment="1">
      <alignment horizontal="right" vertical="center"/>
    </xf>
    <xf numFmtId="177" fontId="11" fillId="5" borderId="7" xfId="0" applyNumberFormat="1" applyFont="1" applyFill="1" applyBorder="1" applyAlignment="1">
      <alignment horizontal="right" vertical="center"/>
    </xf>
    <xf numFmtId="186" fontId="11" fillId="0" borderId="0" xfId="0" applyNumberFormat="1" applyFont="1" applyBorder="1" applyAlignment="1">
      <alignment horizontal="right" vertical="center"/>
    </xf>
    <xf numFmtId="177" fontId="11" fillId="0" borderId="0" xfId="0" applyNumberFormat="1" applyFont="1" applyFill="1" applyBorder="1" applyAlignment="1">
      <alignment horizontal="right" vertical="center"/>
    </xf>
    <xf numFmtId="182" fontId="11" fillId="0" borderId="0" xfId="0" applyNumberFormat="1" applyFont="1" applyAlignment="1">
      <alignment vertical="center"/>
    </xf>
    <xf numFmtId="182" fontId="11" fillId="0" borderId="0" xfId="0" applyNumberFormat="1" applyFont="1" applyBorder="1" applyAlignment="1">
      <alignment vertical="center"/>
    </xf>
    <xf numFmtId="182" fontId="11" fillId="3" borderId="23" xfId="0" applyNumberFormat="1" applyFont="1" applyFill="1" applyBorder="1" applyAlignment="1">
      <alignment horizontal="center" vertical="center" wrapText="1"/>
    </xf>
    <xf numFmtId="186" fontId="11" fillId="0" borderId="71" xfId="0" applyNumberFormat="1" applyFont="1" applyBorder="1" applyAlignment="1">
      <alignment vertical="center"/>
    </xf>
    <xf numFmtId="186" fontId="11" fillId="0" borderId="82" xfId="0" applyNumberFormat="1" applyFont="1" applyBorder="1" applyAlignment="1">
      <alignment vertical="center"/>
    </xf>
    <xf numFmtId="186" fontId="11" fillId="0" borderId="77" xfId="0" applyNumberFormat="1" applyFont="1" applyBorder="1" applyAlignment="1">
      <alignment vertical="center"/>
    </xf>
    <xf numFmtId="186" fontId="11" fillId="0" borderId="70" xfId="0" applyNumberFormat="1" applyFont="1" applyBorder="1" applyAlignment="1">
      <alignment horizontal="right" vertical="center"/>
    </xf>
    <xf numFmtId="186" fontId="11" fillId="0" borderId="83" xfId="0" applyNumberFormat="1" applyFont="1" applyBorder="1" applyAlignment="1">
      <alignment vertical="center"/>
    </xf>
    <xf numFmtId="186" fontId="11" fillId="0" borderId="84" xfId="0" applyNumberFormat="1" applyFont="1" applyBorder="1" applyAlignment="1">
      <alignment vertical="center"/>
    </xf>
    <xf numFmtId="189" fontId="11" fillId="0" borderId="7" xfId="0" applyNumberFormat="1" applyFont="1" applyBorder="1" applyAlignment="1">
      <alignment vertical="center"/>
    </xf>
    <xf numFmtId="189" fontId="11" fillId="0" borderId="0" xfId="0" applyNumberFormat="1" applyFont="1" applyBorder="1" applyAlignment="1">
      <alignment vertical="center"/>
    </xf>
    <xf numFmtId="186" fontId="11" fillId="0" borderId="75" xfId="0" applyNumberFormat="1" applyFont="1" applyBorder="1" applyAlignment="1">
      <alignment vertical="center"/>
    </xf>
    <xf numFmtId="176" fontId="11" fillId="0" borderId="27" xfId="0" applyNumberFormat="1" applyFont="1" applyBorder="1" applyAlignment="1">
      <alignment vertical="center"/>
    </xf>
    <xf numFmtId="186" fontId="11" fillId="0" borderId="70" xfId="0" applyNumberFormat="1" applyFont="1" applyBorder="1" applyAlignment="1">
      <alignment vertical="center"/>
    </xf>
    <xf numFmtId="176" fontId="11" fillId="9" borderId="72" xfId="0" applyNumberFormat="1" applyFont="1" applyFill="1" applyBorder="1" applyAlignment="1">
      <alignment vertical="center"/>
    </xf>
    <xf numFmtId="176" fontId="11" fillId="0" borderId="33" xfId="0" applyNumberFormat="1" applyFont="1" applyBorder="1" applyAlignment="1">
      <alignment vertical="center"/>
    </xf>
    <xf numFmtId="176" fontId="11" fillId="9" borderId="73" xfId="0" applyNumberFormat="1" applyFont="1" applyFill="1" applyBorder="1" applyAlignment="1">
      <alignment vertical="center"/>
    </xf>
    <xf numFmtId="176" fontId="11" fillId="0" borderId="30" xfId="0" applyNumberFormat="1" applyFont="1" applyBorder="1" applyAlignment="1">
      <alignment vertical="center"/>
    </xf>
    <xf numFmtId="176" fontId="11" fillId="9" borderId="74" xfId="0" applyNumberFormat="1" applyFont="1" applyFill="1" applyBorder="1" applyAlignment="1">
      <alignment vertical="center"/>
    </xf>
    <xf numFmtId="182" fontId="11" fillId="3" borderId="7" xfId="0" applyNumberFormat="1" applyFont="1" applyFill="1" applyBorder="1" applyAlignment="1">
      <alignment horizontal="center" vertical="center" wrapText="1"/>
    </xf>
    <xf numFmtId="176" fontId="11" fillId="8" borderId="72" xfId="0" applyNumberFormat="1" applyFont="1" applyFill="1" applyBorder="1" applyAlignment="1">
      <alignment vertical="center"/>
    </xf>
    <xf numFmtId="176" fontId="11" fillId="8" borderId="73" xfId="0" applyNumberFormat="1" applyFont="1" applyFill="1" applyBorder="1" applyAlignment="1">
      <alignment vertical="center"/>
    </xf>
    <xf numFmtId="176" fontId="11" fillId="8" borderId="74" xfId="0" applyNumberFormat="1" applyFont="1" applyFill="1" applyBorder="1" applyAlignment="1">
      <alignment vertical="center"/>
    </xf>
    <xf numFmtId="186" fontId="11" fillId="0" borderId="85" xfId="0" applyNumberFormat="1" applyFont="1" applyBorder="1" applyAlignment="1">
      <alignment vertical="center"/>
    </xf>
    <xf numFmtId="186" fontId="11" fillId="0" borderId="86" xfId="0" applyNumberFormat="1" applyFont="1" applyBorder="1" applyAlignment="1">
      <alignment vertical="center"/>
    </xf>
    <xf numFmtId="186" fontId="11" fillId="0" borderId="87" xfId="0" applyNumberFormat="1" applyFont="1" applyBorder="1" applyAlignment="1">
      <alignment vertical="center"/>
    </xf>
    <xf numFmtId="180" fontId="11" fillId="0" borderId="23" xfId="0" applyNumberFormat="1" applyFont="1" applyBorder="1" applyAlignment="1">
      <alignment vertical="center"/>
    </xf>
    <xf numFmtId="180" fontId="11" fillId="0" borderId="24" xfId="0" applyNumberFormat="1" applyFont="1" applyBorder="1" applyAlignment="1">
      <alignment vertical="center"/>
    </xf>
    <xf numFmtId="180" fontId="11" fillId="0" borderId="20" xfId="0" applyNumberFormat="1" applyFont="1" applyBorder="1" applyAlignment="1">
      <alignment vertical="center"/>
    </xf>
    <xf numFmtId="180" fontId="11" fillId="0" borderId="7" xfId="0" applyNumberFormat="1" applyFont="1" applyBorder="1" applyAlignment="1">
      <alignment vertical="center"/>
    </xf>
    <xf numFmtId="0" fontId="11" fillId="0" borderId="0" xfId="0" applyFont="1" applyFill="1" applyBorder="1" applyAlignment="1">
      <alignment horizontal="center" vertical="center" wrapText="1" shrinkToFit="1"/>
    </xf>
    <xf numFmtId="191" fontId="11" fillId="0" borderId="0" xfId="0" applyNumberFormat="1" applyFont="1" applyBorder="1" applyAlignment="1">
      <alignment vertical="center"/>
    </xf>
    <xf numFmtId="0" fontId="11" fillId="5" borderId="26" xfId="0" quotePrefix="1" applyFont="1" applyFill="1" applyBorder="1" applyAlignment="1">
      <alignment horizontal="center" vertical="center"/>
    </xf>
    <xf numFmtId="176" fontId="11" fillId="0" borderId="74" xfId="0" applyNumberFormat="1" applyFont="1" applyBorder="1" applyAlignment="1">
      <alignment vertical="center"/>
    </xf>
    <xf numFmtId="189" fontId="11" fillId="0" borderId="7" xfId="0" applyNumberFormat="1" applyFont="1" applyFill="1" applyBorder="1" applyAlignment="1">
      <alignment vertical="center"/>
    </xf>
    <xf numFmtId="186" fontId="11" fillId="0" borderId="71" xfId="0" applyNumberFormat="1" applyFont="1" applyBorder="1" applyAlignment="1">
      <alignment horizontal="right" vertical="center"/>
    </xf>
    <xf numFmtId="180" fontId="11" fillId="8" borderId="72" xfId="0" applyNumberFormat="1" applyFont="1" applyFill="1" applyBorder="1" applyAlignment="1">
      <alignment vertical="center"/>
    </xf>
    <xf numFmtId="180" fontId="11" fillId="8" borderId="73" xfId="0" applyNumberFormat="1" applyFont="1" applyFill="1" applyBorder="1" applyAlignment="1">
      <alignment vertical="center"/>
    </xf>
    <xf numFmtId="180" fontId="11" fillId="8" borderId="74" xfId="0" applyNumberFormat="1" applyFont="1" applyFill="1" applyBorder="1" applyAlignment="1">
      <alignment vertical="center"/>
    </xf>
    <xf numFmtId="186" fontId="11" fillId="0" borderId="88" xfId="0" applyNumberFormat="1" applyFont="1" applyBorder="1" applyAlignment="1">
      <alignment vertical="center"/>
    </xf>
    <xf numFmtId="0" fontId="11" fillId="0" borderId="76" xfId="0" applyFont="1" applyBorder="1">
      <alignment vertical="center"/>
    </xf>
    <xf numFmtId="0" fontId="36" fillId="0" borderId="0" xfId="0" applyFont="1" applyAlignment="1"/>
    <xf numFmtId="0" fontId="11" fillId="0" borderId="0" xfId="0" applyFont="1" applyAlignment="1">
      <alignment horizontal="left" indent="1"/>
    </xf>
    <xf numFmtId="0" fontId="11" fillId="0" borderId="0" xfId="0" applyFont="1">
      <alignment vertical="center"/>
    </xf>
    <xf numFmtId="188" fontId="11" fillId="3" borderId="25" xfId="0" applyNumberFormat="1" applyFont="1" applyFill="1" applyBorder="1" applyAlignment="1">
      <alignment vertical="center" wrapText="1"/>
    </xf>
    <xf numFmtId="0" fontId="15" fillId="3" borderId="6" xfId="0" applyFont="1" applyFill="1" applyBorder="1" applyAlignment="1">
      <alignment horizontal="center" vertical="center"/>
    </xf>
    <xf numFmtId="0" fontId="15" fillId="3" borderId="7" xfId="0" applyFont="1" applyFill="1" applyBorder="1" applyAlignment="1">
      <alignment horizontal="center" vertical="center"/>
    </xf>
    <xf numFmtId="0" fontId="15" fillId="3" borderId="6" xfId="0" applyFont="1" applyFill="1" applyBorder="1" applyAlignment="1">
      <alignment horizontal="center" vertical="center" wrapText="1"/>
    </xf>
    <xf numFmtId="0" fontId="15" fillId="3" borderId="25" xfId="0" applyFont="1" applyFill="1" applyBorder="1" applyAlignment="1">
      <alignment horizontal="center" vertical="center" wrapText="1"/>
    </xf>
    <xf numFmtId="188" fontId="11" fillId="3" borderId="7" xfId="0" applyNumberFormat="1" applyFont="1" applyFill="1" applyBorder="1" applyAlignment="1">
      <alignment horizontal="center" vertical="center" wrapText="1"/>
    </xf>
    <xf numFmtId="0" fontId="15" fillId="4" borderId="27" xfId="0" quotePrefix="1" applyFont="1" applyFill="1" applyBorder="1" applyAlignment="1">
      <alignment vertical="center"/>
    </xf>
    <xf numFmtId="0" fontId="15" fillId="0" borderId="89" xfId="0" quotePrefix="1" applyFont="1" applyFill="1" applyBorder="1" applyAlignment="1">
      <alignment horizontal="center" vertical="center"/>
    </xf>
    <xf numFmtId="0" fontId="15" fillId="0" borderId="90" xfId="0" applyFont="1" applyFill="1" applyBorder="1" applyAlignment="1">
      <alignment vertical="center"/>
    </xf>
    <xf numFmtId="189" fontId="15" fillId="0" borderId="90" xfId="0" applyNumberFormat="1" applyFont="1" applyFill="1" applyBorder="1" applyAlignment="1">
      <alignment vertical="center"/>
    </xf>
    <xf numFmtId="189" fontId="11" fillId="0" borderId="91" xfId="0" applyNumberFormat="1" applyFont="1" applyBorder="1" applyAlignment="1"/>
    <xf numFmtId="189" fontId="11" fillId="0" borderId="89" xfId="0" applyNumberFormat="1" applyFont="1" applyBorder="1" applyAlignment="1"/>
    <xf numFmtId="189" fontId="11" fillId="0" borderId="92" xfId="0" applyNumberFormat="1" applyFont="1" applyBorder="1" applyAlignment="1"/>
    <xf numFmtId="189" fontId="11" fillId="0" borderId="93" xfId="0" applyNumberFormat="1" applyFont="1" applyBorder="1" applyAlignment="1"/>
    <xf numFmtId="189" fontId="11" fillId="0" borderId="94" xfId="0" applyNumberFormat="1" applyFont="1" applyBorder="1" applyAlignment="1"/>
    <xf numFmtId="189" fontId="11" fillId="0" borderId="91" xfId="0" applyNumberFormat="1" applyFont="1" applyBorder="1" applyAlignment="1">
      <alignment horizontal="right"/>
    </xf>
    <xf numFmtId="189" fontId="11" fillId="0" borderId="94" xfId="0" applyNumberFormat="1" applyFont="1" applyBorder="1" applyAlignment="1">
      <alignment horizontal="right"/>
    </xf>
    <xf numFmtId="0" fontId="11" fillId="0" borderId="91" xfId="0" applyNumberFormat="1" applyFont="1" applyBorder="1" applyAlignment="1">
      <alignment horizontal="center" vertical="center"/>
    </xf>
    <xf numFmtId="0" fontId="15" fillId="4" borderId="33" xfId="0" quotePrefix="1" applyFont="1" applyFill="1" applyBorder="1" applyAlignment="1">
      <alignment horizontal="center" vertical="center"/>
    </xf>
    <xf numFmtId="0" fontId="15" fillId="0" borderId="95" xfId="0" quotePrefix="1" applyFont="1" applyFill="1" applyBorder="1" applyAlignment="1">
      <alignment horizontal="center" vertical="center"/>
    </xf>
    <xf numFmtId="0" fontId="15" fillId="0" borderId="96" xfId="0" applyFont="1" applyFill="1" applyBorder="1" applyAlignment="1">
      <alignment vertical="center"/>
    </xf>
    <xf numFmtId="189" fontId="15" fillId="0" borderId="96" xfId="0" applyNumberFormat="1" applyFont="1" applyFill="1" applyBorder="1" applyAlignment="1">
      <alignment vertical="center"/>
    </xf>
    <xf numFmtId="189" fontId="11" fillId="0" borderId="95" xfId="0" applyNumberFormat="1" applyFont="1" applyBorder="1" applyAlignment="1"/>
    <xf numFmtId="189" fontId="11" fillId="0" borderId="97" xfId="0" applyNumberFormat="1" applyFont="1" applyBorder="1" applyAlignment="1"/>
    <xf numFmtId="189" fontId="11" fillId="0" borderId="92" xfId="0" applyNumberFormat="1" applyFont="1" applyBorder="1" applyAlignment="1">
      <alignment horizontal="right"/>
    </xf>
    <xf numFmtId="189" fontId="11" fillId="0" borderId="97" xfId="0" applyNumberFormat="1" applyFont="1" applyBorder="1" applyAlignment="1">
      <alignment horizontal="right"/>
    </xf>
    <xf numFmtId="0" fontId="11" fillId="0" borderId="92" xfId="0" applyNumberFormat="1" applyFont="1" applyBorder="1" applyAlignment="1">
      <alignment horizontal="center" vertical="center"/>
    </xf>
    <xf numFmtId="0" fontId="15" fillId="4" borderId="33" xfId="0" applyFont="1" applyFill="1" applyBorder="1" applyAlignment="1">
      <alignment horizontal="center" vertical="center"/>
    </xf>
    <xf numFmtId="0" fontId="15" fillId="0" borderId="98" xfId="0" applyFont="1" applyFill="1" applyBorder="1" applyAlignment="1">
      <alignment vertical="center"/>
    </xf>
    <xf numFmtId="189" fontId="15" fillId="0" borderId="98" xfId="0" applyNumberFormat="1" applyFont="1" applyFill="1" applyBorder="1" applyAlignment="1">
      <alignment vertical="center"/>
    </xf>
    <xf numFmtId="189" fontId="11" fillId="0" borderId="99" xfId="0" applyNumberFormat="1" applyFont="1" applyBorder="1" applyAlignment="1"/>
    <xf numFmtId="189" fontId="11" fillId="0" borderId="100" xfId="0" applyNumberFormat="1" applyFont="1" applyBorder="1" applyAlignment="1"/>
    <xf numFmtId="189" fontId="11" fillId="0" borderId="93" xfId="0" applyNumberFormat="1" applyFont="1" applyBorder="1" applyAlignment="1">
      <alignment horizontal="right"/>
    </xf>
    <xf numFmtId="189" fontId="11" fillId="0" borderId="100" xfId="0" applyNumberFormat="1" applyFont="1" applyBorder="1" applyAlignment="1">
      <alignment horizontal="right"/>
    </xf>
    <xf numFmtId="0" fontId="11" fillId="0" borderId="93" xfId="0" applyNumberFormat="1" applyFont="1" applyBorder="1" applyAlignment="1">
      <alignment horizontal="center" vertical="center"/>
    </xf>
    <xf numFmtId="0" fontId="15" fillId="5" borderId="27" xfId="0" quotePrefix="1" applyFont="1" applyFill="1" applyBorder="1" applyAlignment="1">
      <alignment vertical="center"/>
    </xf>
    <xf numFmtId="189" fontId="11" fillId="0" borderId="101" xfId="0" applyNumberFormat="1" applyFont="1" applyBorder="1" applyAlignment="1"/>
    <xf numFmtId="0" fontId="15" fillId="5" borderId="33" xfId="0" quotePrefix="1" applyFont="1" applyFill="1" applyBorder="1" applyAlignment="1">
      <alignment horizontal="center" vertical="center"/>
    </xf>
    <xf numFmtId="0" fontId="15" fillId="5" borderId="33" xfId="0" applyFont="1" applyFill="1" applyBorder="1" applyAlignment="1">
      <alignment horizontal="center" vertical="center"/>
    </xf>
    <xf numFmtId="0" fontId="15" fillId="0" borderId="102" xfId="0" applyFont="1" applyFill="1" applyBorder="1" applyAlignment="1">
      <alignment vertical="center"/>
    </xf>
    <xf numFmtId="189" fontId="15" fillId="0" borderId="102" xfId="0" applyNumberFormat="1" applyFont="1" applyFill="1" applyBorder="1" applyAlignment="1">
      <alignment vertical="center"/>
    </xf>
    <xf numFmtId="189" fontId="11" fillId="0" borderId="103" xfId="0" applyNumberFormat="1" applyFont="1" applyBorder="1" applyAlignment="1"/>
    <xf numFmtId="0" fontId="11" fillId="0" borderId="101" xfId="0" applyNumberFormat="1" applyFont="1" applyBorder="1" applyAlignment="1">
      <alignment horizontal="center" vertical="center"/>
    </xf>
    <xf numFmtId="0" fontId="15" fillId="0" borderId="104" xfId="0" applyFont="1" applyFill="1" applyBorder="1" applyAlignment="1">
      <alignment horizontal="center" vertical="center"/>
    </xf>
    <xf numFmtId="0" fontId="15" fillId="0" borderId="105" xfId="0" applyFont="1" applyFill="1" applyBorder="1" applyAlignment="1">
      <alignment horizontal="center" vertical="center"/>
    </xf>
    <xf numFmtId="0" fontId="15" fillId="0" borderId="106" xfId="0" applyFont="1" applyFill="1" applyBorder="1" applyAlignment="1">
      <alignment vertical="center"/>
    </xf>
    <xf numFmtId="0" fontId="15" fillId="0" borderId="105" xfId="0" applyFont="1" applyFill="1" applyBorder="1" applyAlignment="1">
      <alignment vertical="center"/>
    </xf>
    <xf numFmtId="0" fontId="11" fillId="0" borderId="107" xfId="0" applyNumberFormat="1" applyFont="1" applyBorder="1" applyAlignment="1">
      <alignment horizontal="center" vertical="center" wrapText="1"/>
    </xf>
    <xf numFmtId="189" fontId="11" fillId="0" borderId="110" xfId="0" applyNumberFormat="1" applyFont="1" applyFill="1" applyBorder="1" applyAlignment="1">
      <alignment horizontal="center" vertical="center"/>
    </xf>
    <xf numFmtId="0" fontId="37" fillId="0" borderId="7" xfId="0" applyFont="1" applyBorder="1" applyAlignment="1">
      <alignment horizontal="center" vertical="center" wrapText="1"/>
    </xf>
    <xf numFmtId="0" fontId="11" fillId="0" borderId="20" xfId="0" applyFont="1" applyBorder="1" applyAlignment="1">
      <alignment horizontal="center" vertical="center" wrapText="1"/>
    </xf>
    <xf numFmtId="189" fontId="10" fillId="0" borderId="20" xfId="0" applyNumberFormat="1" applyFont="1" applyFill="1" applyBorder="1" applyAlignment="1">
      <alignment horizontal="center" vertical="center" wrapText="1"/>
    </xf>
    <xf numFmtId="0" fontId="11" fillId="0" borderId="30" xfId="0" applyFont="1" applyBorder="1" applyAlignment="1">
      <alignment horizontal="center" vertical="center" wrapText="1"/>
    </xf>
    <xf numFmtId="0" fontId="11" fillId="0" borderId="0" xfId="0" applyFont="1" applyAlignment="1">
      <alignment horizontal="right" vertical="center"/>
    </xf>
    <xf numFmtId="0" fontId="11" fillId="0" borderId="0" xfId="0" applyFont="1" applyAlignment="1">
      <alignment vertical="center"/>
    </xf>
    <xf numFmtId="0" fontId="36" fillId="0" borderId="0" xfId="0" applyFont="1" applyFill="1" applyAlignment="1">
      <alignment vertical="center"/>
    </xf>
    <xf numFmtId="0" fontId="40" fillId="0" borderId="0" xfId="0" applyFont="1" applyFill="1" applyAlignment="1">
      <alignment vertical="center"/>
    </xf>
    <xf numFmtId="0" fontId="41" fillId="0" borderId="0" xfId="0" applyFont="1" applyFill="1" applyAlignment="1">
      <alignment vertical="center"/>
    </xf>
    <xf numFmtId="0" fontId="42" fillId="0" borderId="0" xfId="0" applyFont="1" applyFill="1" applyAlignment="1">
      <alignment horizontal="right" vertical="center"/>
    </xf>
    <xf numFmtId="192" fontId="14" fillId="0" borderId="0" xfId="0" applyNumberFormat="1" applyFont="1" applyBorder="1" applyAlignment="1">
      <alignment vertical="center"/>
    </xf>
    <xf numFmtId="0" fontId="43" fillId="0" borderId="0" xfId="0" applyFont="1" applyAlignment="1">
      <alignment vertical="center" wrapText="1"/>
    </xf>
    <xf numFmtId="0" fontId="11" fillId="0" borderId="0" xfId="0" applyFont="1" applyAlignment="1">
      <alignment horizontal="right"/>
    </xf>
    <xf numFmtId="0" fontId="43" fillId="0" borderId="0" xfId="0" applyFont="1" applyAlignment="1">
      <alignment vertical="center"/>
    </xf>
    <xf numFmtId="0" fontId="21" fillId="3" borderId="1" xfId="0" applyFont="1" applyFill="1" applyBorder="1" applyAlignment="1">
      <alignment horizontal="center" vertical="center" shrinkToFit="1"/>
    </xf>
    <xf numFmtId="0" fontId="21" fillId="3" borderId="114" xfId="0" applyFont="1" applyFill="1" applyBorder="1" applyAlignment="1">
      <alignment horizontal="center" vertical="center" shrinkToFit="1"/>
    </xf>
    <xf numFmtId="0" fontId="21" fillId="3" borderId="115" xfId="0" applyFont="1" applyFill="1" applyBorder="1" applyAlignment="1">
      <alignment horizontal="center" vertical="center"/>
    </xf>
    <xf numFmtId="0" fontId="39" fillId="0" borderId="3" xfId="0" applyFont="1" applyBorder="1" applyAlignment="1">
      <alignment horizontal="left" vertical="center" wrapText="1"/>
    </xf>
    <xf numFmtId="0" fontId="39" fillId="0" borderId="116" xfId="0" applyFont="1" applyBorder="1" applyAlignment="1">
      <alignment horizontal="left" vertical="center" wrapText="1"/>
    </xf>
    <xf numFmtId="0" fontId="32" fillId="3" borderId="4" xfId="0" applyFont="1" applyFill="1" applyBorder="1" applyAlignment="1">
      <alignment horizontal="center" vertical="center" wrapText="1"/>
    </xf>
    <xf numFmtId="0" fontId="11" fillId="0" borderId="117" xfId="0" applyFont="1" applyBorder="1" applyAlignment="1">
      <alignment horizontal="center" vertical="center"/>
    </xf>
    <xf numFmtId="49" fontId="10" fillId="0" borderId="33" xfId="0" quotePrefix="1" applyNumberFormat="1" applyFont="1" applyFill="1" applyBorder="1" applyAlignment="1">
      <alignment horizontal="center" vertical="center" shrinkToFit="1"/>
    </xf>
    <xf numFmtId="0" fontId="33" fillId="0" borderId="34" xfId="0" applyFont="1" applyFill="1" applyBorder="1" applyAlignment="1">
      <alignment vertical="center" shrinkToFit="1"/>
    </xf>
    <xf numFmtId="178" fontId="11" fillId="5" borderId="7" xfId="0" applyNumberFormat="1" applyFont="1" applyFill="1" applyBorder="1" applyAlignment="1">
      <alignment vertical="center"/>
    </xf>
    <xf numFmtId="0" fontId="11" fillId="0" borderId="119" xfId="0" applyFont="1" applyBorder="1" applyAlignment="1">
      <alignment horizontal="center" vertical="center"/>
    </xf>
    <xf numFmtId="49" fontId="10" fillId="0" borderId="33" xfId="0" applyNumberFormat="1" applyFont="1" applyFill="1" applyBorder="1" applyAlignment="1">
      <alignment horizontal="center" vertical="center" shrinkToFit="1"/>
    </xf>
    <xf numFmtId="0" fontId="11" fillId="0" borderId="121" xfId="0" applyFont="1" applyBorder="1" applyAlignment="1">
      <alignment horizontal="center" vertical="center"/>
    </xf>
    <xf numFmtId="49" fontId="10" fillId="0" borderId="25" xfId="0" applyNumberFormat="1" applyFont="1" applyFill="1" applyBorder="1" applyAlignment="1">
      <alignment horizontal="center" vertical="center" shrinkToFit="1"/>
    </xf>
    <xf numFmtId="0" fontId="33" fillId="0" borderId="26" xfId="0" applyFont="1" applyFill="1" applyBorder="1" applyAlignment="1">
      <alignment vertical="center" shrinkToFit="1"/>
    </xf>
    <xf numFmtId="0" fontId="11" fillId="0" borderId="0" xfId="0" applyFont="1" applyBorder="1" applyAlignment="1">
      <alignment horizontal="right" vertical="center"/>
    </xf>
    <xf numFmtId="0" fontId="21" fillId="3" borderId="123" xfId="0" applyFont="1" applyFill="1" applyBorder="1" applyAlignment="1">
      <alignment horizontal="center" vertical="center"/>
    </xf>
    <xf numFmtId="0" fontId="11" fillId="0" borderId="94" xfId="0" applyFont="1" applyBorder="1" applyAlignment="1">
      <alignment horizontal="left" vertical="center" indent="1"/>
    </xf>
    <xf numFmtId="0" fontId="11" fillId="0" borderId="97" xfId="0" applyFont="1" applyBorder="1" applyAlignment="1">
      <alignment horizontal="left" vertical="center" indent="1"/>
    </xf>
    <xf numFmtId="0" fontId="18" fillId="0" borderId="0" xfId="0" applyFont="1" applyBorder="1" applyAlignment="1">
      <alignment vertical="center"/>
    </xf>
    <xf numFmtId="0" fontId="11" fillId="0" borderId="0" xfId="0" applyFont="1" applyBorder="1" applyAlignment="1">
      <alignment vertical="center"/>
    </xf>
    <xf numFmtId="0" fontId="32" fillId="3" borderId="125" xfId="0" applyFont="1" applyFill="1" applyBorder="1" applyAlignment="1">
      <alignment horizontal="center" vertical="center" wrapText="1"/>
    </xf>
    <xf numFmtId="176" fontId="11" fillId="5" borderId="126" xfId="0" applyNumberFormat="1" applyFont="1" applyFill="1" applyBorder="1" applyAlignment="1">
      <alignment vertical="center"/>
    </xf>
    <xf numFmtId="176" fontId="11" fillId="5" borderId="127" xfId="0" applyNumberFormat="1" applyFont="1" applyFill="1" applyBorder="1" applyAlignment="1">
      <alignment vertical="center"/>
    </xf>
    <xf numFmtId="176" fontId="11" fillId="10" borderId="126" xfId="0" applyNumberFormat="1" applyFont="1" applyFill="1" applyBorder="1" applyAlignment="1">
      <alignment vertical="center"/>
    </xf>
    <xf numFmtId="176" fontId="11" fillId="10" borderId="127" xfId="0" applyNumberFormat="1" applyFont="1" applyFill="1" applyBorder="1" applyAlignment="1">
      <alignment vertical="center"/>
    </xf>
    <xf numFmtId="176" fontId="11" fillId="11" borderId="118" xfId="0" applyNumberFormat="1" applyFont="1" applyFill="1" applyBorder="1" applyAlignment="1">
      <alignment vertical="center"/>
    </xf>
    <xf numFmtId="176" fontId="11" fillId="11" borderId="120" xfId="0" applyNumberFormat="1" applyFont="1" applyFill="1" applyBorder="1" applyAlignment="1">
      <alignment vertical="center"/>
    </xf>
    <xf numFmtId="176" fontId="11" fillId="12" borderId="118" xfId="0" applyNumberFormat="1" applyFont="1" applyFill="1" applyBorder="1" applyAlignment="1">
      <alignment vertical="center"/>
    </xf>
    <xf numFmtId="176" fontId="11" fillId="12" borderId="120" xfId="0" applyNumberFormat="1" applyFont="1" applyFill="1" applyBorder="1" applyAlignment="1">
      <alignment vertical="center"/>
    </xf>
    <xf numFmtId="178" fontId="11" fillId="13" borderId="7" xfId="0" applyNumberFormat="1" applyFont="1" applyFill="1" applyBorder="1" applyAlignment="1">
      <alignment vertical="center"/>
    </xf>
    <xf numFmtId="0" fontId="11" fillId="0" borderId="128" xfId="0" applyFont="1" applyBorder="1" applyAlignment="1">
      <alignment horizontal="center" vertical="center"/>
    </xf>
    <xf numFmtId="0" fontId="11" fillId="0" borderId="129" xfId="0" applyFont="1" applyBorder="1" applyAlignment="1">
      <alignment horizontal="left" vertical="center" indent="1"/>
    </xf>
    <xf numFmtId="176" fontId="11" fillId="5" borderId="130" xfId="0" applyNumberFormat="1" applyFont="1" applyFill="1" applyBorder="1" applyAlignment="1">
      <alignment vertical="center"/>
    </xf>
    <xf numFmtId="176" fontId="11" fillId="11" borderId="131" xfId="0" applyNumberFormat="1" applyFont="1" applyFill="1" applyBorder="1" applyAlignment="1">
      <alignment vertical="center"/>
    </xf>
    <xf numFmtId="0" fontId="11" fillId="0" borderId="134" xfId="0" applyFont="1" applyBorder="1" applyAlignment="1">
      <alignment horizontal="center" vertical="center"/>
    </xf>
    <xf numFmtId="0" fontId="11" fillId="0" borderId="132" xfId="0" applyFont="1" applyBorder="1" applyAlignment="1">
      <alignment horizontal="center" vertical="center"/>
    </xf>
    <xf numFmtId="0" fontId="11" fillId="0" borderId="122" xfId="0" applyFont="1" applyBorder="1" applyAlignment="1">
      <alignment horizontal="center" vertical="center"/>
    </xf>
    <xf numFmtId="176" fontId="11" fillId="10" borderId="130" xfId="0" applyNumberFormat="1" applyFont="1" applyFill="1" applyBorder="1" applyAlignment="1">
      <alignment vertical="center"/>
    </xf>
    <xf numFmtId="176" fontId="11" fillId="12" borderId="131" xfId="0" applyNumberFormat="1" applyFont="1" applyFill="1" applyBorder="1" applyAlignment="1">
      <alignment vertical="center"/>
    </xf>
    <xf numFmtId="176" fontId="11" fillId="10" borderId="124" xfId="0" applyNumberFormat="1" applyFont="1" applyFill="1" applyBorder="1" applyAlignment="1">
      <alignment vertical="center"/>
    </xf>
    <xf numFmtId="176" fontId="11" fillId="12" borderId="115" xfId="0" applyNumberFormat="1" applyFont="1" applyFill="1" applyBorder="1" applyAlignment="1">
      <alignment vertical="center"/>
    </xf>
    <xf numFmtId="176" fontId="11" fillId="5" borderId="124" xfId="0" applyNumberFormat="1" applyFont="1" applyFill="1" applyBorder="1" applyAlignment="1">
      <alignment vertical="center"/>
    </xf>
    <xf numFmtId="176" fontId="11" fillId="11" borderId="115" xfId="0" applyNumberFormat="1" applyFont="1" applyFill="1" applyBorder="1" applyAlignment="1">
      <alignment vertical="center"/>
    </xf>
    <xf numFmtId="0" fontId="47" fillId="3" borderId="23" xfId="0" applyNumberFormat="1" applyFont="1" applyFill="1" applyBorder="1" applyAlignment="1">
      <alignment horizontal="center" vertical="center"/>
    </xf>
    <xf numFmtId="0" fontId="48" fillId="3" borderId="20" xfId="0" applyNumberFormat="1" applyFont="1" applyFill="1" applyBorder="1" applyAlignment="1">
      <alignment horizontal="center" vertical="center" wrapText="1"/>
    </xf>
    <xf numFmtId="0" fontId="11" fillId="0" borderId="23" xfId="0" applyFont="1" applyBorder="1" applyAlignment="1"/>
    <xf numFmtId="0" fontId="11" fillId="0" borderId="24" xfId="0" applyFont="1" applyBorder="1" applyAlignment="1"/>
    <xf numFmtId="0" fontId="11" fillId="0" borderId="20" xfId="0" applyFont="1" applyBorder="1" applyAlignment="1"/>
    <xf numFmtId="0" fontId="0" fillId="0" borderId="0" xfId="0" applyFill="1" applyBorder="1" applyAlignment="1">
      <alignment horizontal="left" vertical="center"/>
    </xf>
    <xf numFmtId="177" fontId="15" fillId="0" borderId="0" xfId="0" applyNumberFormat="1" applyFont="1" applyFill="1" applyBorder="1" applyAlignment="1">
      <alignment horizontal="center" vertical="center"/>
    </xf>
    <xf numFmtId="176" fontId="47" fillId="0" borderId="20" xfId="0" applyNumberFormat="1" applyFont="1" applyFill="1" applyBorder="1" applyAlignment="1">
      <alignment vertical="center"/>
    </xf>
    <xf numFmtId="0" fontId="48" fillId="3" borderId="20" xfId="0" applyNumberFormat="1" applyFont="1" applyFill="1" applyBorder="1" applyAlignment="1">
      <alignment horizontal="left" vertical="center"/>
    </xf>
    <xf numFmtId="182" fontId="15" fillId="0" borderId="0" xfId="0" applyNumberFormat="1" applyFont="1" applyFill="1" applyBorder="1" applyAlignment="1">
      <alignment vertical="center"/>
    </xf>
    <xf numFmtId="0" fontId="11" fillId="0" borderId="24" xfId="0" applyFont="1" applyFill="1" applyBorder="1" applyAlignment="1">
      <alignment vertical="center"/>
    </xf>
    <xf numFmtId="0" fontId="11" fillId="0" borderId="33" xfId="0" applyFont="1" applyFill="1" applyBorder="1" applyAlignment="1">
      <alignment vertical="center"/>
    </xf>
    <xf numFmtId="0" fontId="11" fillId="0" borderId="20" xfId="0" applyFont="1" applyFill="1" applyBorder="1" applyAlignment="1">
      <alignment vertical="center"/>
    </xf>
    <xf numFmtId="193" fontId="11" fillId="0" borderId="24" xfId="0" applyNumberFormat="1" applyFont="1" applyFill="1" applyBorder="1" applyAlignment="1">
      <alignment vertical="center"/>
    </xf>
    <xf numFmtId="193" fontId="11" fillId="0" borderId="33" xfId="0" applyNumberFormat="1" applyFont="1" applyFill="1" applyBorder="1" applyAlignment="1">
      <alignment vertical="center"/>
    </xf>
    <xf numFmtId="193" fontId="11" fillId="0" borderId="20" xfId="0" applyNumberFormat="1" applyFont="1" applyFill="1" applyBorder="1" applyAlignment="1">
      <alignment vertical="center"/>
    </xf>
    <xf numFmtId="0" fontId="11" fillId="0" borderId="23" xfId="0" applyFont="1" applyFill="1" applyBorder="1" applyAlignment="1">
      <alignment vertical="center"/>
    </xf>
    <xf numFmtId="0" fontId="11" fillId="0" borderId="7" xfId="0" applyFont="1" applyFill="1" applyBorder="1" applyAlignment="1">
      <alignment vertical="center"/>
    </xf>
    <xf numFmtId="0" fontId="47" fillId="3" borderId="27" xfId="0" applyNumberFormat="1" applyFont="1" applyFill="1" applyBorder="1" applyAlignment="1">
      <alignment horizontal="center" vertical="center"/>
    </xf>
    <xf numFmtId="0" fontId="48" fillId="3" borderId="30" xfId="0" applyNumberFormat="1" applyFont="1" applyFill="1" applyBorder="1" applyAlignment="1">
      <alignment horizontal="center" vertical="center" wrapText="1"/>
    </xf>
    <xf numFmtId="0" fontId="11" fillId="0" borderId="0" xfId="0" applyFont="1" applyFill="1" applyBorder="1" applyAlignment="1">
      <alignment vertical="center"/>
    </xf>
    <xf numFmtId="0" fontId="15" fillId="0" borderId="0" xfId="0" applyFont="1" applyFill="1" applyBorder="1" applyAlignment="1">
      <alignment horizontal="center" vertical="center" wrapText="1"/>
    </xf>
    <xf numFmtId="183" fontId="11" fillId="0" borderId="20" xfId="0" applyNumberFormat="1" applyFont="1" applyFill="1" applyBorder="1" applyAlignment="1">
      <alignment vertical="center"/>
    </xf>
    <xf numFmtId="0" fontId="47" fillId="3" borderId="24" xfId="0" applyNumberFormat="1" applyFont="1" applyFill="1" applyBorder="1" applyAlignment="1">
      <alignment horizontal="center" vertical="center"/>
    </xf>
    <xf numFmtId="183" fontId="15" fillId="0" borderId="7" xfId="0" applyNumberFormat="1" applyFont="1" applyFill="1" applyBorder="1" applyAlignment="1">
      <alignment vertical="center"/>
    </xf>
    <xf numFmtId="0" fontId="11" fillId="0" borderId="27" xfId="0" applyFont="1" applyFill="1" applyBorder="1" applyAlignment="1">
      <alignment vertical="center"/>
    </xf>
    <xf numFmtId="0" fontId="47" fillId="3" borderId="23" xfId="0" applyFont="1" applyFill="1" applyBorder="1" applyAlignment="1">
      <alignment horizontal="center" vertical="center"/>
    </xf>
    <xf numFmtId="0" fontId="11" fillId="3" borderId="24" xfId="0" applyFont="1" applyFill="1" applyBorder="1" applyAlignment="1">
      <alignment horizontal="center" vertical="center"/>
    </xf>
    <xf numFmtId="0" fontId="15" fillId="0" borderId="0" xfId="0" applyFont="1" applyFill="1" applyAlignment="1">
      <alignment vertical="center"/>
    </xf>
    <xf numFmtId="0" fontId="48" fillId="3" borderId="20" xfId="0" applyFont="1" applyFill="1" applyBorder="1" applyAlignment="1">
      <alignment horizontal="center" vertical="center" wrapText="1"/>
    </xf>
    <xf numFmtId="0" fontId="15" fillId="3" borderId="20" xfId="0" applyFont="1" applyFill="1" applyBorder="1" applyAlignment="1">
      <alignment horizontal="center" vertical="center" wrapText="1"/>
    </xf>
    <xf numFmtId="0" fontId="14" fillId="0" borderId="23" xfId="0" applyFont="1" applyBorder="1" applyAlignment="1">
      <alignment vertical="center"/>
    </xf>
    <xf numFmtId="0" fontId="14" fillId="0" borderId="24" xfId="0" applyFont="1" applyBorder="1" applyAlignment="1">
      <alignment vertical="center"/>
    </xf>
    <xf numFmtId="0" fontId="14" fillId="0" borderId="20" xfId="0" applyFont="1" applyBorder="1" applyAlignment="1">
      <alignment vertical="center"/>
    </xf>
    <xf numFmtId="0" fontId="15" fillId="14" borderId="0" xfId="0" applyFont="1" applyFill="1" applyBorder="1" applyAlignment="1">
      <alignment vertical="center"/>
    </xf>
    <xf numFmtId="0" fontId="0" fillId="0" borderId="0" xfId="0" applyAlignment="1">
      <alignment vertical="top" wrapText="1"/>
    </xf>
    <xf numFmtId="0" fontId="0" fillId="0" borderId="0" xfId="0" applyAlignment="1">
      <alignment vertical="top"/>
    </xf>
    <xf numFmtId="0" fontId="0" fillId="0" borderId="0" xfId="0" applyAlignment="1"/>
    <xf numFmtId="189" fontId="11" fillId="15" borderId="92" xfId="0" applyNumberFormat="1" applyFont="1" applyFill="1" applyBorder="1" applyAlignment="1"/>
    <xf numFmtId="0" fontId="47" fillId="3" borderId="20" xfId="0" applyNumberFormat="1" applyFont="1" applyFill="1" applyBorder="1" applyAlignment="1">
      <alignment horizontal="center" vertical="center" wrapText="1"/>
    </xf>
    <xf numFmtId="0" fontId="47" fillId="3" borderId="20" xfId="0" applyNumberFormat="1" applyFont="1" applyFill="1" applyBorder="1" applyAlignment="1">
      <alignment horizontal="left" vertical="center"/>
    </xf>
    <xf numFmtId="0" fontId="49" fillId="0" borderId="0" xfId="0" applyFont="1" applyFill="1" applyAlignment="1">
      <alignment vertical="center"/>
    </xf>
    <xf numFmtId="176" fontId="11" fillId="0" borderId="0" xfId="0" applyNumberFormat="1" applyFont="1">
      <alignment vertical="center"/>
    </xf>
    <xf numFmtId="0" fontId="50" fillId="0" borderId="0" xfId="0" applyFont="1">
      <alignment vertical="center"/>
    </xf>
    <xf numFmtId="0" fontId="0" fillId="0" borderId="0" xfId="0" applyBorder="1" applyAlignment="1"/>
    <xf numFmtId="0" fontId="37" fillId="0" borderId="0" xfId="0" applyFont="1" applyBorder="1" applyAlignment="1">
      <alignment horizontal="center" vertical="center" wrapText="1"/>
    </xf>
    <xf numFmtId="0" fontId="51" fillId="16" borderId="0" xfId="0" applyFont="1" applyFill="1" applyBorder="1" applyAlignment="1">
      <alignment horizontal="center" vertical="center"/>
    </xf>
    <xf numFmtId="193" fontId="50" fillId="0" borderId="0" xfId="0" applyNumberFormat="1" applyFont="1">
      <alignment vertical="center"/>
    </xf>
    <xf numFmtId="193" fontId="50" fillId="0" borderId="31" xfId="0" applyNumberFormat="1" applyFont="1" applyBorder="1">
      <alignment vertical="center"/>
    </xf>
    <xf numFmtId="194" fontId="50" fillId="0" borderId="0" xfId="0" applyNumberFormat="1" applyFont="1">
      <alignment vertical="center"/>
    </xf>
    <xf numFmtId="194" fontId="50" fillId="0" borderId="6" xfId="0" applyNumberFormat="1" applyFont="1" applyBorder="1">
      <alignment vertical="center"/>
    </xf>
    <xf numFmtId="0" fontId="50" fillId="0" borderId="0" xfId="0" applyFont="1" applyBorder="1">
      <alignment vertical="center"/>
    </xf>
    <xf numFmtId="0" fontId="11" fillId="0" borderId="0" xfId="0" applyFont="1" applyBorder="1">
      <alignment vertical="center"/>
    </xf>
    <xf numFmtId="0" fontId="68" fillId="0" borderId="0" xfId="0" applyFont="1">
      <alignment vertical="center"/>
    </xf>
    <xf numFmtId="0" fontId="68" fillId="0" borderId="0" xfId="0" applyFont="1" applyAlignment="1">
      <alignment vertical="center" wrapText="1"/>
    </xf>
    <xf numFmtId="58" fontId="68" fillId="0" borderId="0" xfId="0" applyNumberFormat="1" applyFont="1">
      <alignment vertical="center"/>
    </xf>
    <xf numFmtId="0" fontId="9" fillId="3" borderId="2" xfId="0" applyFont="1" applyFill="1" applyBorder="1" applyAlignment="1">
      <alignment horizontal="center" vertical="center"/>
    </xf>
    <xf numFmtId="0" fontId="0" fillId="0" borderId="3" xfId="0" applyBorder="1" applyAlignment="1">
      <alignment horizontal="center" vertical="center"/>
    </xf>
    <xf numFmtId="0" fontId="10" fillId="0" borderId="9" xfId="0" applyFont="1" applyBorder="1" applyAlignment="1">
      <alignment horizontal="center" vertical="center" wrapText="1"/>
    </xf>
    <xf numFmtId="0" fontId="10" fillId="0" borderId="11" xfId="0" applyFont="1" applyBorder="1" applyAlignment="1">
      <alignment horizontal="center" vertical="center" wrapText="1"/>
    </xf>
    <xf numFmtId="0" fontId="0" fillId="0" borderId="11" xfId="0" applyBorder="1" applyAlignment="1">
      <alignment horizontal="center" vertical="center" wrapText="1"/>
    </xf>
    <xf numFmtId="0" fontId="0" fillId="0" borderId="10" xfId="0" applyBorder="1" applyAlignment="1">
      <alignment horizontal="center" vertical="center" wrapText="1"/>
    </xf>
    <xf numFmtId="0" fontId="10" fillId="0" borderId="10" xfId="0" applyFont="1" applyBorder="1" applyAlignment="1">
      <alignment horizontal="center" vertical="center"/>
    </xf>
    <xf numFmtId="0" fontId="18" fillId="0" borderId="111" xfId="0" applyFont="1" applyBorder="1" applyAlignment="1">
      <alignment horizontal="center" vertical="center"/>
    </xf>
    <xf numFmtId="0" fontId="18" fillId="0" borderId="112" xfId="0" applyFont="1" applyBorder="1" applyAlignment="1">
      <alignment horizontal="center" vertical="center"/>
    </xf>
    <xf numFmtId="0" fontId="18" fillId="0" borderId="113" xfId="0" applyFont="1" applyBorder="1" applyAlignment="1">
      <alignment horizontal="center" vertical="center"/>
    </xf>
    <xf numFmtId="176" fontId="11" fillId="0" borderId="12" xfId="0" applyNumberFormat="1" applyFont="1" applyFill="1" applyBorder="1" applyAlignment="1">
      <alignment horizontal="right" vertical="center"/>
    </xf>
    <xf numFmtId="176" fontId="11" fillId="0" borderId="133" xfId="0" applyNumberFormat="1" applyFont="1" applyFill="1" applyBorder="1" applyAlignment="1">
      <alignment horizontal="right" vertical="center"/>
    </xf>
    <xf numFmtId="0" fontId="15" fillId="0" borderId="16" xfId="0" applyFont="1" applyFill="1" applyBorder="1" applyAlignment="1">
      <alignment horizontal="center" vertical="center"/>
    </xf>
    <xf numFmtId="0" fontId="3" fillId="0" borderId="17" xfId="0" applyFont="1" applyBorder="1" applyAlignment="1">
      <alignment vertical="center"/>
    </xf>
    <xf numFmtId="0" fontId="3" fillId="0" borderId="18" xfId="0" applyFont="1" applyBorder="1" applyAlignment="1">
      <alignment vertical="center"/>
    </xf>
    <xf numFmtId="0" fontId="15" fillId="3" borderId="27" xfId="0" applyFont="1" applyFill="1" applyBorder="1" applyAlignment="1">
      <alignment horizontal="center" vertical="center" wrapText="1"/>
    </xf>
    <xf numFmtId="0" fontId="0" fillId="0" borderId="28" xfId="0" applyBorder="1" applyAlignment="1">
      <alignment horizontal="center" vertical="center"/>
    </xf>
    <xf numFmtId="0" fontId="0" fillId="0" borderId="29" xfId="0" applyBorder="1" applyAlignment="1">
      <alignment horizontal="center" vertical="center"/>
    </xf>
    <xf numFmtId="0" fontId="0" fillId="0" borderId="30" xfId="0" applyBorder="1" applyAlignment="1">
      <alignment horizontal="center" vertical="center"/>
    </xf>
    <xf numFmtId="0" fontId="0" fillId="0" borderId="31" xfId="0" applyBorder="1" applyAlignment="1">
      <alignment horizontal="center" vertical="center"/>
    </xf>
    <xf numFmtId="0" fontId="0" fillId="0" borderId="32" xfId="0" applyBorder="1" applyAlignment="1">
      <alignment horizontal="center" vertical="center"/>
    </xf>
    <xf numFmtId="177" fontId="11" fillId="0" borderId="27" xfId="0" applyNumberFormat="1" applyFont="1" applyFill="1" applyBorder="1" applyAlignment="1">
      <alignment horizontal="center" vertical="center"/>
    </xf>
    <xf numFmtId="0" fontId="10" fillId="0" borderId="28" xfId="0" applyFont="1" applyBorder="1" applyAlignment="1"/>
    <xf numFmtId="0" fontId="10" fillId="0" borderId="29" xfId="0" applyFont="1" applyBorder="1" applyAlignment="1"/>
    <xf numFmtId="0" fontId="10" fillId="0" borderId="30" xfId="0" applyFont="1" applyBorder="1" applyAlignment="1"/>
    <xf numFmtId="0" fontId="10" fillId="0" borderId="31" xfId="0" applyFont="1" applyBorder="1" applyAlignment="1"/>
    <xf numFmtId="0" fontId="10" fillId="0" borderId="32" xfId="0" applyFont="1" applyBorder="1" applyAlignment="1"/>
    <xf numFmtId="0" fontId="32" fillId="14" borderId="0" xfId="0" applyFont="1" applyFill="1" applyBorder="1" applyAlignment="1">
      <alignment horizontal="left" vertical="center" wrapText="1"/>
    </xf>
    <xf numFmtId="0" fontId="15" fillId="14" borderId="0" xfId="0" applyFont="1" applyFill="1" applyBorder="1" applyAlignment="1">
      <alignment horizontal="left" vertical="center"/>
    </xf>
    <xf numFmtId="0" fontId="0" fillId="14" borderId="0" xfId="0" applyFill="1" applyBorder="1" applyAlignment="1">
      <alignment horizontal="left" vertical="center"/>
    </xf>
    <xf numFmtId="177" fontId="15" fillId="14" borderId="0" xfId="0" applyNumberFormat="1" applyFont="1" applyFill="1" applyBorder="1" applyAlignment="1">
      <alignment horizontal="center" vertical="center"/>
    </xf>
    <xf numFmtId="0" fontId="14" fillId="0" borderId="25" xfId="0" applyFont="1" applyFill="1" applyBorder="1" applyAlignment="1">
      <alignment horizontal="center" vertical="center"/>
    </xf>
    <xf numFmtId="0" fontId="0" fillId="0" borderId="26" xfId="0" applyBorder="1" applyAlignment="1">
      <alignment horizontal="center" vertical="center"/>
    </xf>
    <xf numFmtId="0" fontId="11" fillId="3" borderId="27" xfId="0" applyFont="1" applyFill="1" applyBorder="1" applyAlignment="1">
      <alignment horizontal="center" vertical="center" wrapText="1"/>
    </xf>
    <xf numFmtId="0" fontId="14" fillId="0" borderId="0" xfId="0" applyFont="1" applyFill="1" applyBorder="1" applyAlignment="1">
      <alignment horizontal="center" vertical="center"/>
    </xf>
    <xf numFmtId="182" fontId="25" fillId="2" borderId="0" xfId="0" applyNumberFormat="1" applyFont="1" applyFill="1" applyBorder="1" applyAlignment="1">
      <alignment horizontal="left" vertical="center"/>
    </xf>
    <xf numFmtId="0" fontId="25" fillId="2" borderId="0" xfId="0" applyFont="1" applyFill="1" applyBorder="1" applyAlignment="1">
      <alignment vertical="center"/>
    </xf>
    <xf numFmtId="0" fontId="25" fillId="0" borderId="31" xfId="0" applyFont="1" applyBorder="1" applyAlignment="1">
      <alignment vertical="center"/>
    </xf>
    <xf numFmtId="182" fontId="25" fillId="0" borderId="0" xfId="0" applyNumberFormat="1" applyFont="1" applyFill="1" applyBorder="1" applyAlignment="1">
      <alignment horizontal="left" vertical="center"/>
    </xf>
    <xf numFmtId="0" fontId="25" fillId="0" borderId="0" xfId="0" applyFont="1" applyFill="1" applyBorder="1" applyAlignment="1">
      <alignment vertical="center"/>
    </xf>
    <xf numFmtId="182" fontId="25" fillId="2" borderId="31" xfId="0" applyNumberFormat="1" applyFont="1" applyFill="1" applyBorder="1" applyAlignment="1">
      <alignment horizontal="left" vertical="center"/>
    </xf>
    <xf numFmtId="0" fontId="25" fillId="2" borderId="31" xfId="0" applyFont="1" applyFill="1" applyBorder="1" applyAlignment="1">
      <alignment vertical="center"/>
    </xf>
    <xf numFmtId="0" fontId="11" fillId="0" borderId="23" xfId="0" applyFont="1" applyBorder="1" applyAlignment="1">
      <alignment horizontal="center" vertical="center" wrapText="1"/>
    </xf>
    <xf numFmtId="0" fontId="0" fillId="0" borderId="24" xfId="0" applyBorder="1" applyAlignment="1">
      <alignment horizontal="center" vertical="center" wrapText="1"/>
    </xf>
    <xf numFmtId="0" fontId="0" fillId="0" borderId="20" xfId="0" applyBorder="1" applyAlignment="1">
      <alignment horizontal="center" vertical="center" wrapText="1"/>
    </xf>
    <xf numFmtId="0" fontId="11" fillId="0" borderId="0" xfId="0" applyFont="1" applyFill="1" applyBorder="1" applyAlignment="1">
      <alignment horizontal="center" vertical="center" wrapText="1"/>
    </xf>
    <xf numFmtId="0" fontId="0" fillId="0" borderId="0" xfId="0" applyFill="1" applyBorder="1" applyAlignment="1">
      <alignment horizontal="center" vertical="center" wrapText="1"/>
    </xf>
    <xf numFmtId="182" fontId="25" fillId="2" borderId="28" xfId="0" applyNumberFormat="1" applyFont="1" applyFill="1" applyBorder="1" applyAlignment="1">
      <alignment horizontal="left" vertical="center"/>
    </xf>
    <xf numFmtId="0" fontId="25" fillId="2" borderId="29" xfId="0" applyFont="1" applyFill="1" applyBorder="1" applyAlignment="1">
      <alignment vertical="center"/>
    </xf>
    <xf numFmtId="0" fontId="25" fillId="0" borderId="32" xfId="0" applyFont="1" applyBorder="1" applyAlignment="1">
      <alignment vertical="center"/>
    </xf>
    <xf numFmtId="182" fontId="25" fillId="2" borderId="36" xfId="0" applyNumberFormat="1" applyFont="1" applyFill="1" applyBorder="1" applyAlignment="1">
      <alignment horizontal="left" vertical="center"/>
    </xf>
    <xf numFmtId="182" fontId="25" fillId="2" borderId="37" xfId="0" applyNumberFormat="1" applyFont="1" applyFill="1" applyBorder="1" applyAlignment="1">
      <alignment horizontal="left" vertical="center"/>
    </xf>
    <xf numFmtId="0" fontId="25" fillId="0" borderId="31" xfId="0" applyFont="1" applyBorder="1" applyAlignment="1">
      <alignment horizontal="left" vertical="center"/>
    </xf>
    <xf numFmtId="0" fontId="25" fillId="0" borderId="42" xfId="0" applyFont="1" applyBorder="1" applyAlignment="1">
      <alignment horizontal="left" vertical="center"/>
    </xf>
    <xf numFmtId="182" fontId="25" fillId="2" borderId="39" xfId="0" applyNumberFormat="1" applyFont="1" applyFill="1" applyBorder="1" applyAlignment="1">
      <alignment horizontal="left" vertical="center"/>
    </xf>
    <xf numFmtId="0" fontId="25" fillId="2" borderId="40" xfId="0" applyFont="1" applyFill="1" applyBorder="1" applyAlignment="1">
      <alignment vertical="center"/>
    </xf>
    <xf numFmtId="0" fontId="25" fillId="0" borderId="44" xfId="0" applyFont="1" applyBorder="1" applyAlignment="1">
      <alignment vertical="center"/>
    </xf>
    <xf numFmtId="182" fontId="25" fillId="2" borderId="0" xfId="0" applyNumberFormat="1" applyFont="1" applyFill="1" applyBorder="1" applyAlignment="1">
      <alignment horizontal="left"/>
    </xf>
    <xf numFmtId="0" fontId="25" fillId="2" borderId="0" xfId="0" applyFont="1" applyFill="1" applyBorder="1" applyAlignment="1"/>
    <xf numFmtId="182" fontId="25" fillId="2" borderId="31" xfId="0" applyNumberFormat="1" applyFont="1" applyFill="1" applyBorder="1" applyAlignment="1">
      <alignment horizontal="left"/>
    </xf>
    <xf numFmtId="0" fontId="25" fillId="2" borderId="31" xfId="0" applyFont="1" applyFill="1" applyBorder="1" applyAlignment="1"/>
    <xf numFmtId="0" fontId="11" fillId="0" borderId="7" xfId="0" applyFont="1" applyBorder="1" applyAlignment="1">
      <alignment horizontal="center" vertical="center" wrapText="1"/>
    </xf>
    <xf numFmtId="0" fontId="0" fillId="0" borderId="7" xfId="0" applyBorder="1" applyAlignment="1">
      <alignment horizontal="center" vertical="center" wrapText="1"/>
    </xf>
    <xf numFmtId="0" fontId="11" fillId="0" borderId="45" xfId="0" applyFont="1" applyBorder="1" applyAlignment="1">
      <alignment vertical="center" wrapText="1"/>
    </xf>
    <xf numFmtId="0" fontId="0" fillId="0" borderId="49" xfId="0" applyBorder="1" applyAlignment="1">
      <alignment vertical="center" wrapText="1"/>
    </xf>
    <xf numFmtId="0" fontId="0" fillId="0" borderId="53" xfId="0" applyBorder="1" applyAlignment="1">
      <alignment vertical="center" wrapText="1"/>
    </xf>
    <xf numFmtId="0" fontId="11" fillId="0" borderId="47" xfId="0" applyFont="1" applyBorder="1" applyAlignment="1">
      <alignment horizontal="center" vertical="center" wrapText="1"/>
    </xf>
    <xf numFmtId="0" fontId="0" fillId="0" borderId="51" xfId="0" applyBorder="1" applyAlignment="1">
      <alignment horizontal="center" vertical="center" wrapText="1"/>
    </xf>
    <xf numFmtId="0" fontId="0" fillId="0" borderId="54" xfId="0" applyBorder="1" applyAlignment="1">
      <alignment horizontal="center" vertical="center" wrapText="1"/>
    </xf>
    <xf numFmtId="0" fontId="11" fillId="0" borderId="45" xfId="0" applyFont="1" applyBorder="1" applyAlignment="1">
      <alignment horizontal="center" vertical="center" wrapText="1"/>
    </xf>
    <xf numFmtId="0" fontId="0" fillId="0" borderId="49" xfId="0" applyBorder="1" applyAlignment="1">
      <alignment horizontal="center" vertical="center" wrapText="1"/>
    </xf>
    <xf numFmtId="0" fontId="0" fillId="0" borderId="53" xfId="0" applyBorder="1" applyAlignment="1">
      <alignment horizontal="center" vertical="center" wrapText="1"/>
    </xf>
    <xf numFmtId="186" fontId="11" fillId="0" borderId="0" xfId="0" applyNumberFormat="1" applyFont="1" applyBorder="1" applyAlignment="1">
      <alignment vertical="center"/>
    </xf>
    <xf numFmtId="0" fontId="0" fillId="0" borderId="0" xfId="0" applyBorder="1" applyAlignment="1">
      <alignment vertical="center"/>
    </xf>
    <xf numFmtId="182" fontId="25" fillId="2" borderId="36" xfId="0" applyNumberFormat="1" applyFont="1" applyFill="1" applyBorder="1" applyAlignment="1">
      <alignment horizontal="left" vertical="center" wrapText="1"/>
    </xf>
    <xf numFmtId="0" fontId="25" fillId="2" borderId="37" xfId="0" applyFont="1" applyFill="1" applyBorder="1" applyAlignment="1">
      <alignment vertical="center"/>
    </xf>
    <xf numFmtId="0" fontId="25" fillId="0" borderId="42" xfId="0" applyFont="1" applyBorder="1" applyAlignment="1">
      <alignment vertical="center"/>
    </xf>
    <xf numFmtId="182" fontId="25" fillId="0" borderId="0" xfId="0" applyNumberFormat="1" applyFont="1" applyFill="1" applyBorder="1" applyAlignment="1">
      <alignment horizontal="left"/>
    </xf>
    <xf numFmtId="0" fontId="25" fillId="0" borderId="0" xfId="0" applyFont="1" applyFill="1" applyBorder="1" applyAlignment="1"/>
    <xf numFmtId="0" fontId="11" fillId="0" borderId="24" xfId="0" applyFont="1" applyBorder="1" applyAlignment="1">
      <alignment horizontal="center" vertical="center" wrapText="1"/>
    </xf>
    <xf numFmtId="0" fontId="11" fillId="0" borderId="20" xfId="0" applyFont="1" applyBorder="1" applyAlignment="1">
      <alignment horizontal="center" vertical="center" wrapText="1"/>
    </xf>
    <xf numFmtId="0" fontId="25" fillId="0" borderId="0" xfId="0" applyFont="1" applyFill="1" applyBorder="1" applyAlignment="1">
      <alignment horizontal="left" vertical="center"/>
    </xf>
    <xf numFmtId="0" fontId="25" fillId="2" borderId="0" xfId="0" applyFont="1" applyFill="1" applyAlignment="1">
      <alignment vertical="center"/>
    </xf>
    <xf numFmtId="0" fontId="25" fillId="0" borderId="0" xfId="0" applyFont="1" applyAlignment="1">
      <alignment vertical="center"/>
    </xf>
    <xf numFmtId="182" fontId="27" fillId="0" borderId="0" xfId="0" applyNumberFormat="1" applyFont="1" applyFill="1" applyBorder="1" applyAlignment="1">
      <alignment horizontal="left"/>
    </xf>
    <xf numFmtId="0" fontId="27" fillId="0" borderId="0" xfId="0" applyFont="1" applyFill="1" applyBorder="1" applyAlignment="1"/>
    <xf numFmtId="0" fontId="0" fillId="0" borderId="37" xfId="0" applyBorder="1" applyAlignment="1">
      <alignment vertical="center"/>
    </xf>
    <xf numFmtId="0" fontId="0" fillId="0" borderId="31" xfId="0" applyBorder="1" applyAlignment="1">
      <alignment vertical="center"/>
    </xf>
    <xf numFmtId="0" fontId="0" fillId="0" borderId="42" xfId="0" applyBorder="1" applyAlignment="1">
      <alignment vertical="center"/>
    </xf>
    <xf numFmtId="182" fontId="25" fillId="2" borderId="28" xfId="0" applyNumberFormat="1" applyFont="1" applyFill="1" applyBorder="1" applyAlignment="1">
      <alignment horizontal="left" vertical="center" wrapText="1"/>
    </xf>
    <xf numFmtId="0" fontId="0" fillId="0" borderId="29" xfId="0" applyBorder="1" applyAlignment="1">
      <alignment horizontal="left" vertical="center"/>
    </xf>
    <xf numFmtId="0" fontId="0" fillId="0" borderId="31" xfId="0" applyBorder="1" applyAlignment="1">
      <alignment horizontal="left" vertical="center"/>
    </xf>
    <xf numFmtId="0" fontId="0" fillId="0" borderId="32" xfId="0" applyBorder="1" applyAlignment="1">
      <alignment horizontal="left" vertical="center"/>
    </xf>
    <xf numFmtId="0" fontId="29" fillId="0" borderId="0" xfId="0" applyFont="1">
      <alignment vertical="center"/>
    </xf>
    <xf numFmtId="0" fontId="29" fillId="0" borderId="31" xfId="0" applyFont="1" applyBorder="1">
      <alignment vertical="center"/>
    </xf>
    <xf numFmtId="0" fontId="11" fillId="0" borderId="23" xfId="0" applyFont="1" applyBorder="1" applyAlignment="1">
      <alignment vertical="center" wrapText="1"/>
    </xf>
    <xf numFmtId="0" fontId="0" fillId="0" borderId="24" xfId="0" applyBorder="1" applyAlignment="1">
      <alignment vertical="center" wrapText="1"/>
    </xf>
    <xf numFmtId="0" fontId="0" fillId="0" borderId="20" xfId="0" applyBorder="1" applyAlignment="1">
      <alignment vertical="center" wrapText="1"/>
    </xf>
    <xf numFmtId="0" fontId="0" fillId="0" borderId="29" xfId="0" applyBorder="1" applyAlignment="1">
      <alignment vertical="center"/>
    </xf>
    <xf numFmtId="0" fontId="0" fillId="0" borderId="32" xfId="0" applyBorder="1" applyAlignment="1">
      <alignment vertical="center"/>
    </xf>
    <xf numFmtId="0" fontId="29" fillId="0" borderId="27" xfId="0" applyFont="1" applyBorder="1" applyAlignment="1">
      <alignment horizontal="center" vertical="center"/>
    </xf>
    <xf numFmtId="0" fontId="29" fillId="0" borderId="28" xfId="0" applyFont="1" applyBorder="1" applyAlignment="1"/>
    <xf numFmtId="0" fontId="29" fillId="0" borderId="29" xfId="0" applyFont="1" applyBorder="1" applyAlignment="1"/>
    <xf numFmtId="0" fontId="29" fillId="0" borderId="33" xfId="0" applyFont="1" applyBorder="1" applyAlignment="1"/>
    <xf numFmtId="0" fontId="29" fillId="0" borderId="0" xfId="0" applyFont="1" applyAlignment="1"/>
    <xf numFmtId="0" fontId="29" fillId="0" borderId="34" xfId="0" applyFont="1" applyBorder="1" applyAlignment="1"/>
    <xf numFmtId="0" fontId="29" fillId="0" borderId="0" xfId="0" applyFont="1" applyBorder="1" applyAlignment="1"/>
    <xf numFmtId="0" fontId="29" fillId="0" borderId="27" xfId="0" applyFont="1" applyBorder="1" applyAlignment="1">
      <alignment horizontal="center" vertical="center" wrapText="1"/>
    </xf>
    <xf numFmtId="0" fontId="29" fillId="0" borderId="28" xfId="0" applyFont="1" applyBorder="1" applyAlignment="1">
      <alignment horizontal="center" vertical="center" wrapText="1"/>
    </xf>
    <xf numFmtId="0" fontId="29" fillId="0" borderId="33" xfId="0" applyFont="1" applyBorder="1" applyAlignment="1">
      <alignment horizontal="center" vertical="center" wrapText="1"/>
    </xf>
    <xf numFmtId="0" fontId="29" fillId="0" borderId="0" xfId="0" applyFont="1" applyBorder="1" applyAlignment="1">
      <alignment horizontal="center" vertical="center" wrapText="1"/>
    </xf>
    <xf numFmtId="0" fontId="29" fillId="0" borderId="30" xfId="0" applyFont="1" applyBorder="1" applyAlignment="1">
      <alignment horizontal="center" vertical="center" wrapText="1"/>
    </xf>
    <xf numFmtId="0" fontId="29" fillId="0" borderId="31" xfId="0" applyFont="1" applyBorder="1" applyAlignment="1">
      <alignment horizontal="center" vertical="center" wrapText="1"/>
    </xf>
    <xf numFmtId="0" fontId="3" fillId="3" borderId="66" xfId="0" applyFont="1" applyFill="1" applyBorder="1" applyAlignment="1"/>
    <xf numFmtId="0" fontId="3" fillId="0" borderId="67" xfId="0" applyFont="1" applyBorder="1" applyAlignment="1"/>
    <xf numFmtId="0" fontId="3" fillId="0" borderId="68" xfId="0" applyFont="1" applyBorder="1" applyAlignment="1"/>
    <xf numFmtId="0" fontId="3" fillId="0" borderId="69" xfId="0" applyFont="1" applyBorder="1" applyAlignment="1"/>
    <xf numFmtId="182" fontId="15" fillId="3" borderId="27" xfId="0" applyNumberFormat="1" applyFont="1" applyFill="1" applyBorder="1" applyAlignment="1">
      <alignment horizontal="center" vertical="center" shrinkToFit="1"/>
    </xf>
    <xf numFmtId="0" fontId="3" fillId="0" borderId="33" xfId="0" applyFont="1" applyBorder="1" applyAlignment="1">
      <alignment vertical="center"/>
    </xf>
    <xf numFmtId="182" fontId="15" fillId="3" borderId="23" xfId="0" applyNumberFormat="1" applyFont="1" applyFill="1" applyBorder="1" applyAlignment="1">
      <alignment horizontal="center" vertical="center" shrinkToFit="1"/>
    </xf>
    <xf numFmtId="0" fontId="3" fillId="0" borderId="24" xfId="0" applyFont="1" applyBorder="1" applyAlignment="1">
      <alignment vertical="center"/>
    </xf>
    <xf numFmtId="0" fontId="15" fillId="3" borderId="27" xfId="0" applyFont="1" applyFill="1" applyBorder="1" applyAlignment="1">
      <alignment horizontal="center" vertical="center" wrapText="1" shrinkToFit="1"/>
    </xf>
    <xf numFmtId="0" fontId="32" fillId="7" borderId="27" xfId="0" applyFont="1" applyFill="1" applyBorder="1" applyAlignment="1">
      <alignment horizontal="left" vertical="center"/>
    </xf>
    <xf numFmtId="0" fontId="9" fillId="0" borderId="29" xfId="0" applyFont="1" applyBorder="1" applyAlignment="1">
      <alignment vertical="center"/>
    </xf>
    <xf numFmtId="0" fontId="15" fillId="7" borderId="24" xfId="0" applyFont="1" applyFill="1" applyBorder="1" applyAlignment="1">
      <alignment vertical="center" wrapText="1"/>
    </xf>
    <xf numFmtId="0" fontId="3" fillId="7" borderId="24" xfId="0" applyFont="1" applyFill="1" applyBorder="1" applyAlignment="1">
      <alignment vertical="center" wrapText="1"/>
    </xf>
    <xf numFmtId="0" fontId="3" fillId="7" borderId="20" xfId="0" applyFont="1" applyFill="1" applyBorder="1" applyAlignment="1">
      <alignment vertical="center" wrapText="1"/>
    </xf>
    <xf numFmtId="0" fontId="3" fillId="0" borderId="27" xfId="0" applyFont="1" applyFill="1" applyBorder="1" applyAlignment="1"/>
    <xf numFmtId="0" fontId="3" fillId="0" borderId="28" xfId="0" applyFont="1" applyFill="1" applyBorder="1" applyAlignment="1"/>
    <xf numFmtId="0" fontId="3" fillId="0" borderId="33" xfId="0" applyFont="1" applyFill="1" applyBorder="1" applyAlignment="1"/>
    <xf numFmtId="0" fontId="3" fillId="0" borderId="0" xfId="0" applyFont="1" applyFill="1" applyBorder="1" applyAlignment="1"/>
    <xf numFmtId="182" fontId="15" fillId="0" borderId="28" xfId="0" applyNumberFormat="1" applyFont="1" applyFill="1" applyBorder="1" applyAlignment="1">
      <alignment horizontal="center" vertical="center" shrinkToFit="1"/>
    </xf>
    <xf numFmtId="182" fontId="15" fillId="0" borderId="0" xfId="0" applyNumberFormat="1" applyFont="1" applyFill="1" applyBorder="1" applyAlignment="1">
      <alignment horizontal="center" vertical="center" shrinkToFit="1"/>
    </xf>
    <xf numFmtId="182" fontId="15" fillId="0" borderId="29" xfId="0" applyNumberFormat="1" applyFont="1" applyFill="1" applyBorder="1" applyAlignment="1">
      <alignment horizontal="center" vertical="center" shrinkToFit="1"/>
    </xf>
    <xf numFmtId="182" fontId="15" fillId="0" borderId="34" xfId="0" applyNumberFormat="1" applyFont="1" applyFill="1" applyBorder="1" applyAlignment="1">
      <alignment horizontal="center" vertical="center" shrinkToFit="1"/>
    </xf>
    <xf numFmtId="0" fontId="15" fillId="0" borderId="0" xfId="0" applyFont="1" applyFill="1" applyBorder="1" applyAlignment="1">
      <alignment horizontal="center" vertical="center" wrapText="1" shrinkToFit="1"/>
    </xf>
    <xf numFmtId="0" fontId="32" fillId="0" borderId="27" xfId="0" applyFont="1" applyFill="1" applyBorder="1" applyAlignment="1">
      <alignment horizontal="left" vertical="center"/>
    </xf>
    <xf numFmtId="0" fontId="32" fillId="0" borderId="28" xfId="0" applyFont="1" applyFill="1" applyBorder="1" applyAlignment="1">
      <alignment horizontal="left" vertical="center"/>
    </xf>
    <xf numFmtId="0" fontId="15" fillId="0" borderId="33" xfId="0" applyFont="1" applyFill="1" applyBorder="1" applyAlignment="1">
      <alignment vertical="center" wrapText="1"/>
    </xf>
    <xf numFmtId="0" fontId="15" fillId="0" borderId="30" xfId="0" applyFont="1" applyFill="1" applyBorder="1" applyAlignment="1">
      <alignment vertical="center" wrapText="1"/>
    </xf>
    <xf numFmtId="0" fontId="0" fillId="0" borderId="0" xfId="0" applyAlignment="1">
      <alignment horizontal="left" vertical="top" indent="1"/>
    </xf>
    <xf numFmtId="0" fontId="0" fillId="0" borderId="0" xfId="0" applyAlignment="1">
      <alignment vertical="top" wrapText="1"/>
    </xf>
    <xf numFmtId="0" fontId="0" fillId="0" borderId="0" xfId="0" applyAlignment="1">
      <alignment vertical="top"/>
    </xf>
    <xf numFmtId="0" fontId="0" fillId="0" borderId="0" xfId="0" applyAlignment="1"/>
    <xf numFmtId="0" fontId="0" fillId="0" borderId="107" xfId="0" applyBorder="1" applyAlignment="1">
      <alignment horizontal="center" vertical="center"/>
    </xf>
    <xf numFmtId="0" fontId="0" fillId="0" borderId="108" xfId="0" applyBorder="1" applyAlignment="1">
      <alignment horizontal="center" vertical="center"/>
    </xf>
    <xf numFmtId="189" fontId="11" fillId="0" borderId="109" xfId="0" applyNumberFormat="1" applyFont="1" applyFill="1" applyBorder="1" applyAlignment="1">
      <alignment horizontal="center" vertical="center"/>
    </xf>
    <xf numFmtId="0" fontId="15" fillId="0" borderId="30" xfId="0" applyFont="1" applyBorder="1" applyAlignment="1">
      <alignment vertical="center" wrapText="1"/>
    </xf>
    <xf numFmtId="0" fontId="3" fillId="0" borderId="31" xfId="0" applyFont="1" applyBorder="1" applyAlignment="1"/>
    <xf numFmtId="0" fontId="3" fillId="0" borderId="32" xfId="0" applyFont="1" applyBorder="1" applyAlignment="1"/>
  </cellXfs>
  <cellStyles count="47">
    <cellStyle name="20% - アクセント 1" xfId="24" builtinId="30" hidden="1"/>
    <cellStyle name="20% - アクセント 2" xfId="28" builtinId="34" hidden="1"/>
    <cellStyle name="20% - アクセント 3" xfId="32" builtinId="38" hidden="1"/>
    <cellStyle name="20% - アクセント 4" xfId="36" builtinId="42" hidden="1"/>
    <cellStyle name="20% - アクセント 5" xfId="40" builtinId="46" hidden="1"/>
    <cellStyle name="20% - アクセント 6" xfId="44" builtinId="50" hidden="1"/>
    <cellStyle name="40% - アクセント 1" xfId="25" builtinId="31" hidden="1"/>
    <cellStyle name="40% - アクセント 2" xfId="29" builtinId="35" hidden="1"/>
    <cellStyle name="40% - アクセント 3" xfId="33" builtinId="39" hidden="1"/>
    <cellStyle name="40% - アクセント 4" xfId="37" builtinId="43" hidden="1"/>
    <cellStyle name="40% - アクセント 5" xfId="41" builtinId="47" hidden="1"/>
    <cellStyle name="40% - アクセント 6" xfId="45" builtinId="51" hidden="1"/>
    <cellStyle name="60% - アクセント 1" xfId="26" builtinId="32" hidden="1"/>
    <cellStyle name="60% - アクセント 2" xfId="30" builtinId="36" hidden="1"/>
    <cellStyle name="60% - アクセント 3" xfId="34" builtinId="40" hidden="1"/>
    <cellStyle name="60% - アクセント 4" xfId="38" builtinId="44" hidden="1"/>
    <cellStyle name="60% - アクセント 5" xfId="42" builtinId="48" hidden="1"/>
    <cellStyle name="60% - アクセント 6" xfId="46" builtinId="52" hidden="1"/>
    <cellStyle name="アクセント 1" xfId="23" builtinId="29" hidden="1"/>
    <cellStyle name="アクセント 2" xfId="27" builtinId="33" hidden="1"/>
    <cellStyle name="アクセント 3" xfId="31" builtinId="37" hidden="1"/>
    <cellStyle name="アクセント 4" xfId="35" builtinId="41" hidden="1"/>
    <cellStyle name="アクセント 5" xfId="39" builtinId="45" hidden="1"/>
    <cellStyle name="アクセント 6" xfId="43" builtinId="49" hidden="1"/>
    <cellStyle name="タイトル" xfId="6" builtinId="15" hidden="1"/>
    <cellStyle name="チェック セル" xfId="18" builtinId="23" hidden="1"/>
    <cellStyle name="どちらでもない" xfId="13" builtinId="28" hidden="1"/>
    <cellStyle name="パーセント" xfId="5" builtinId="5" hidden="1"/>
    <cellStyle name="メモ" xfId="20" builtinId="10" hidden="1"/>
    <cellStyle name="リンク セル" xfId="17" builtinId="24" hidden="1"/>
    <cellStyle name="悪い" xfId="12" builtinId="27" hidden="1"/>
    <cellStyle name="計算" xfId="16" builtinId="22" hidden="1"/>
    <cellStyle name="警告文" xfId="19" builtinId="11" hidden="1"/>
    <cellStyle name="桁区切り" xfId="1" builtinId="6" hidden="1"/>
    <cellStyle name="桁区切り [0.00]" xfId="2" builtinId="3" hidden="1"/>
    <cellStyle name="見出し 1" xfId="7" builtinId="16" hidden="1"/>
    <cellStyle name="見出し 2" xfId="8" builtinId="17" hidden="1"/>
    <cellStyle name="見出し 3" xfId="9" builtinId="18" hidden="1"/>
    <cellStyle name="見出し 4" xfId="10" builtinId="19" hidden="1"/>
    <cellStyle name="集計" xfId="22" builtinId="25" hidden="1"/>
    <cellStyle name="出力" xfId="15" builtinId="21" hidden="1"/>
    <cellStyle name="説明文" xfId="21" builtinId="53" hidden="1"/>
    <cellStyle name="通貨" xfId="4" builtinId="7" hidden="1"/>
    <cellStyle name="通貨 [0.00]" xfId="3" builtinId="4" hidden="1"/>
    <cellStyle name="入力" xfId="14" builtinId="20" hidden="1"/>
    <cellStyle name="標準" xfId="0" builtinId="0"/>
    <cellStyle name="良い" xfId="11" builtinId="26" hidde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353947752070221"/>
          <c:y val="0.1896575424544937"/>
          <c:w val="0.69950055515100296"/>
          <c:h val="0.49138545090482449"/>
        </c:manualLayout>
      </c:layout>
      <c:barChart>
        <c:barDir val="bar"/>
        <c:grouping val="stacked"/>
        <c:varyColors val="0"/>
        <c:ser>
          <c:idx val="0"/>
          <c:order val="0"/>
          <c:tx>
            <c:v>直接効果</c:v>
          </c:tx>
          <c:spPr>
            <a:solidFill>
              <a:srgbClr val="FFFFFF"/>
            </a:solidFill>
            <a:ln w="12700">
              <a:solidFill>
                <a:srgbClr val="000000"/>
              </a:solidFill>
              <a:prstDash val="solid"/>
            </a:ln>
          </c:spPr>
          <c:invertIfNegative val="0"/>
          <c:cat>
            <c:strLit>
              <c:ptCount val="1"/>
              <c:pt idx="0">
                <c:v>総合効果</c:v>
              </c:pt>
            </c:strLit>
          </c:cat>
          <c:val>
            <c:numRef>
              <c:f>効果内訳!$G$12</c:f>
              <c:numCache>
                <c:formatCode>#,##0.0;"△ "#,##0.0</c:formatCode>
                <c:ptCount val="1"/>
                <c:pt idx="0">
                  <c:v>0</c:v>
                </c:pt>
              </c:numCache>
            </c:numRef>
          </c:val>
          <c:extLst>
            <c:ext xmlns:c16="http://schemas.microsoft.com/office/drawing/2014/chart" uri="{C3380CC4-5D6E-409C-BE32-E72D297353CC}">
              <c16:uniqueId val="{00000000-F896-48C4-B94D-DAD74BED3DD1}"/>
            </c:ext>
          </c:extLst>
        </c:ser>
        <c:ser>
          <c:idx val="1"/>
          <c:order val="1"/>
          <c:tx>
            <c:v>一次効果</c:v>
          </c:tx>
          <c:spPr>
            <a:solidFill>
              <a:srgbClr val="C0C0C0"/>
            </a:solidFill>
            <a:ln w="12700">
              <a:solidFill>
                <a:srgbClr val="000000"/>
              </a:solidFill>
              <a:prstDash val="solid"/>
            </a:ln>
          </c:spPr>
          <c:invertIfNegative val="0"/>
          <c:cat>
            <c:strLit>
              <c:ptCount val="1"/>
              <c:pt idx="0">
                <c:v>総合効果</c:v>
              </c:pt>
            </c:strLit>
          </c:cat>
          <c:val>
            <c:numRef>
              <c:f>効果内訳!$G$13</c:f>
              <c:numCache>
                <c:formatCode>#,##0.0;"△ "#,##0.0</c:formatCode>
                <c:ptCount val="1"/>
                <c:pt idx="0">
                  <c:v>0</c:v>
                </c:pt>
              </c:numCache>
            </c:numRef>
          </c:val>
          <c:extLst>
            <c:ext xmlns:c16="http://schemas.microsoft.com/office/drawing/2014/chart" uri="{C3380CC4-5D6E-409C-BE32-E72D297353CC}">
              <c16:uniqueId val="{00000001-F896-48C4-B94D-DAD74BED3DD1}"/>
            </c:ext>
          </c:extLst>
        </c:ser>
        <c:ser>
          <c:idx val="2"/>
          <c:order val="2"/>
          <c:tx>
            <c:v>二次効果</c:v>
          </c:tx>
          <c:spPr>
            <a:solidFill>
              <a:srgbClr val="333333"/>
            </a:solidFill>
            <a:ln w="12700">
              <a:solidFill>
                <a:srgbClr val="000000"/>
              </a:solidFill>
              <a:prstDash val="solid"/>
            </a:ln>
          </c:spPr>
          <c:invertIfNegative val="0"/>
          <c:cat>
            <c:strLit>
              <c:ptCount val="1"/>
              <c:pt idx="0">
                <c:v>総合効果</c:v>
              </c:pt>
            </c:strLit>
          </c:cat>
          <c:val>
            <c:numRef>
              <c:f>効果内訳!$G$14</c:f>
              <c:numCache>
                <c:formatCode>#,##0.0;"△ "#,##0.0</c:formatCode>
                <c:ptCount val="1"/>
                <c:pt idx="0">
                  <c:v>0</c:v>
                </c:pt>
              </c:numCache>
            </c:numRef>
          </c:val>
          <c:extLst>
            <c:ext xmlns:c16="http://schemas.microsoft.com/office/drawing/2014/chart" uri="{C3380CC4-5D6E-409C-BE32-E72D297353CC}">
              <c16:uniqueId val="{00000002-F896-48C4-B94D-DAD74BED3DD1}"/>
            </c:ext>
          </c:extLst>
        </c:ser>
        <c:dLbls>
          <c:showLegendKey val="0"/>
          <c:showVal val="0"/>
          <c:showCatName val="0"/>
          <c:showSerName val="0"/>
          <c:showPercent val="0"/>
          <c:showBubbleSize val="0"/>
        </c:dLbls>
        <c:gapWidth val="150"/>
        <c:overlap val="100"/>
        <c:axId val="202483968"/>
        <c:axId val="202489856"/>
      </c:barChart>
      <c:catAx>
        <c:axId val="202483968"/>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02489856"/>
        <c:crosses val="autoZero"/>
        <c:auto val="1"/>
        <c:lblAlgn val="ctr"/>
        <c:lblOffset val="100"/>
        <c:tickLblSkip val="1"/>
        <c:tickMarkSkip val="1"/>
        <c:noMultiLvlLbl val="0"/>
      </c:catAx>
      <c:valAx>
        <c:axId val="202489856"/>
        <c:scaling>
          <c:orientation val="minMax"/>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02483968"/>
        <c:crosses val="autoZero"/>
        <c:crossBetween val="between"/>
      </c:valAx>
      <c:spPr>
        <a:noFill/>
        <a:ln w="25400">
          <a:noFill/>
        </a:ln>
      </c:spPr>
    </c:plotArea>
    <c:legend>
      <c:legendPos val="r"/>
      <c:layout>
        <c:manualLayout>
          <c:xMode val="edge"/>
          <c:yMode val="edge"/>
          <c:x val="0.80634390651085142"/>
          <c:y val="0.12500093738282714"/>
          <c:w val="0.12520868113522543"/>
          <c:h val="0.57143138357705281"/>
        </c:manualLayout>
      </c:layout>
      <c:overlay val="0"/>
      <c:spPr>
        <a:solidFill>
          <a:srgbClr val="FFFFFF"/>
        </a:solidFill>
        <a:ln w="25400">
          <a:noFill/>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no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353947752070221"/>
          <c:y val="0.1896575424544937"/>
          <c:w val="0.6828060311617189"/>
          <c:h val="0.49138545090482449"/>
        </c:manualLayout>
      </c:layout>
      <c:barChart>
        <c:barDir val="bar"/>
        <c:grouping val="stacked"/>
        <c:varyColors val="0"/>
        <c:ser>
          <c:idx val="0"/>
          <c:order val="0"/>
          <c:tx>
            <c:v>直接効果</c:v>
          </c:tx>
          <c:spPr>
            <a:solidFill>
              <a:srgbClr val="FFFFFF"/>
            </a:solidFill>
            <a:ln w="12700">
              <a:solidFill>
                <a:srgbClr val="000000"/>
              </a:solidFill>
              <a:prstDash val="solid"/>
            </a:ln>
          </c:spPr>
          <c:invertIfNegative val="0"/>
          <c:cat>
            <c:strLit>
              <c:ptCount val="1"/>
              <c:pt idx="0">
                <c:v>総合効果</c:v>
              </c:pt>
            </c:strLit>
          </c:cat>
          <c:val>
            <c:numRef>
              <c:f>効果内訳!$S$59</c:f>
              <c:numCache>
                <c:formatCode>#,##0.0;"△ "#,##0.0</c:formatCode>
                <c:ptCount val="1"/>
                <c:pt idx="0">
                  <c:v>0</c:v>
                </c:pt>
              </c:numCache>
            </c:numRef>
          </c:val>
          <c:extLst>
            <c:ext xmlns:c16="http://schemas.microsoft.com/office/drawing/2014/chart" uri="{C3380CC4-5D6E-409C-BE32-E72D297353CC}">
              <c16:uniqueId val="{00000000-79E0-4B4F-9E6C-D5EE7FF3D328}"/>
            </c:ext>
          </c:extLst>
        </c:ser>
        <c:ser>
          <c:idx val="1"/>
          <c:order val="1"/>
          <c:tx>
            <c:v>一次効果</c:v>
          </c:tx>
          <c:spPr>
            <a:solidFill>
              <a:srgbClr val="C0C0C0"/>
            </a:solidFill>
            <a:ln w="12700">
              <a:solidFill>
                <a:srgbClr val="000000"/>
              </a:solidFill>
              <a:prstDash val="solid"/>
            </a:ln>
          </c:spPr>
          <c:invertIfNegative val="0"/>
          <c:cat>
            <c:strLit>
              <c:ptCount val="1"/>
              <c:pt idx="0">
                <c:v>総合効果</c:v>
              </c:pt>
            </c:strLit>
          </c:cat>
          <c:val>
            <c:numRef>
              <c:f>効果内訳!$S$60</c:f>
              <c:numCache>
                <c:formatCode>#,##0.0;"△ "#,##0.0</c:formatCode>
                <c:ptCount val="1"/>
                <c:pt idx="0">
                  <c:v>0</c:v>
                </c:pt>
              </c:numCache>
            </c:numRef>
          </c:val>
          <c:extLst>
            <c:ext xmlns:c16="http://schemas.microsoft.com/office/drawing/2014/chart" uri="{C3380CC4-5D6E-409C-BE32-E72D297353CC}">
              <c16:uniqueId val="{00000001-79E0-4B4F-9E6C-D5EE7FF3D328}"/>
            </c:ext>
          </c:extLst>
        </c:ser>
        <c:ser>
          <c:idx val="2"/>
          <c:order val="2"/>
          <c:tx>
            <c:v>二次効果</c:v>
          </c:tx>
          <c:spPr>
            <a:solidFill>
              <a:srgbClr val="333333"/>
            </a:solidFill>
            <a:ln w="12700">
              <a:solidFill>
                <a:srgbClr val="000000"/>
              </a:solidFill>
              <a:prstDash val="solid"/>
            </a:ln>
          </c:spPr>
          <c:invertIfNegative val="0"/>
          <c:cat>
            <c:strLit>
              <c:ptCount val="1"/>
              <c:pt idx="0">
                <c:v>総合効果</c:v>
              </c:pt>
            </c:strLit>
          </c:cat>
          <c:val>
            <c:numRef>
              <c:f>効果内訳!$S$61</c:f>
              <c:numCache>
                <c:formatCode>#,##0.0;"△ "#,##0.0</c:formatCode>
                <c:ptCount val="1"/>
                <c:pt idx="0">
                  <c:v>0</c:v>
                </c:pt>
              </c:numCache>
            </c:numRef>
          </c:val>
          <c:extLst>
            <c:ext xmlns:c16="http://schemas.microsoft.com/office/drawing/2014/chart" uri="{C3380CC4-5D6E-409C-BE32-E72D297353CC}">
              <c16:uniqueId val="{00000002-79E0-4B4F-9E6C-D5EE7FF3D328}"/>
            </c:ext>
          </c:extLst>
        </c:ser>
        <c:dLbls>
          <c:showLegendKey val="0"/>
          <c:showVal val="0"/>
          <c:showCatName val="0"/>
          <c:showSerName val="0"/>
          <c:showPercent val="0"/>
          <c:showBubbleSize val="0"/>
        </c:dLbls>
        <c:gapWidth val="150"/>
        <c:overlap val="100"/>
        <c:axId val="225813632"/>
        <c:axId val="225815168"/>
      </c:barChart>
      <c:catAx>
        <c:axId val="225813632"/>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25815168"/>
        <c:crosses val="autoZero"/>
        <c:auto val="1"/>
        <c:lblAlgn val="ctr"/>
        <c:lblOffset val="100"/>
        <c:tickLblSkip val="1"/>
        <c:tickMarkSkip val="1"/>
        <c:noMultiLvlLbl val="0"/>
      </c:catAx>
      <c:valAx>
        <c:axId val="225815168"/>
        <c:scaling>
          <c:orientation val="minMax"/>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25813632"/>
        <c:crosses val="autoZero"/>
        <c:crossBetween val="between"/>
      </c:valAx>
      <c:spPr>
        <a:noFill/>
        <a:ln w="25400">
          <a:noFill/>
        </a:ln>
      </c:spPr>
    </c:plotArea>
    <c:legend>
      <c:legendPos val="r"/>
      <c:layout>
        <c:manualLayout>
          <c:xMode val="edge"/>
          <c:yMode val="edge"/>
          <c:x val="0.86310517529215358"/>
          <c:y val="0.12500093738282714"/>
          <c:w val="0.12520868113522543"/>
          <c:h val="0.57143138357705281"/>
        </c:manualLayout>
      </c:layout>
      <c:overlay val="0"/>
      <c:spPr>
        <a:solidFill>
          <a:srgbClr val="FFFFFF"/>
        </a:solidFill>
        <a:ln w="25400">
          <a:noFill/>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no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総合効果</a:t>
            </a:r>
          </a:p>
        </c:rich>
      </c:tx>
      <c:layout>
        <c:manualLayout>
          <c:xMode val="edge"/>
          <c:yMode val="edge"/>
          <c:x val="0.44863085607449749"/>
          <c:y val="2.5806463106138881E-2"/>
        </c:manualLayout>
      </c:layout>
      <c:overlay val="0"/>
      <c:spPr>
        <a:noFill/>
        <a:ln w="25400">
          <a:noFill/>
        </a:ln>
      </c:spPr>
    </c:title>
    <c:autoTitleDeleted val="0"/>
    <c:plotArea>
      <c:layout>
        <c:manualLayout>
          <c:layoutTarget val="inner"/>
          <c:xMode val="edge"/>
          <c:yMode val="edge"/>
          <c:x val="0.10616438356164383"/>
          <c:y val="7.4660633484162894E-2"/>
          <c:w val="0.8595890410958904"/>
          <c:h val="0.87895927601809953"/>
        </c:manualLayout>
      </c:layout>
      <c:barChart>
        <c:barDir val="bar"/>
        <c:grouping val="clustered"/>
        <c:varyColors val="0"/>
        <c:ser>
          <c:idx val="0"/>
          <c:order val="0"/>
          <c:spPr>
            <a:gradFill rotWithShape="0">
              <a:gsLst>
                <a:gs pos="0">
                  <a:srgbClr val="FFFFFF"/>
                </a:gs>
                <a:gs pos="100000">
                  <a:srgbClr val="000000"/>
                </a:gs>
              </a:gsLst>
              <a:lin ang="0" scaled="1"/>
            </a:gradFill>
            <a:ln w="12700">
              <a:solidFill>
                <a:srgbClr val="000000"/>
              </a:solidFill>
              <a:prstDash val="solid"/>
            </a:ln>
          </c:spPr>
          <c:invertIfNegative val="0"/>
          <c:cat>
            <c:strLit>
              <c:ptCount val="39"/>
              <c:pt idx="0">
                <c:v>01</c:v>
              </c:pt>
              <c:pt idx="1">
                <c:v>02</c:v>
              </c:pt>
              <c:pt idx="2">
                <c:v>03</c:v>
              </c:pt>
              <c:pt idx="3">
                <c:v>04</c:v>
              </c:pt>
              <c:pt idx="4">
                <c:v>05</c:v>
              </c:pt>
              <c:pt idx="5">
                <c:v>06</c:v>
              </c:pt>
              <c:pt idx="6">
                <c:v>07</c:v>
              </c:pt>
              <c:pt idx="7">
                <c:v>08</c:v>
              </c:pt>
              <c:pt idx="8">
                <c:v>09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strLit>
          </c:cat>
          <c:val>
            <c:numRef>
              <c:f>効果内訳!$M$63:$M$101</c:f>
              <c:numCache>
                <c:formatCode>#,##0.0;"△ "#,##0.0</c:formatCode>
                <c:ptCount val="3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numCache>
            </c:numRef>
          </c:val>
          <c:extLst>
            <c:ext xmlns:c16="http://schemas.microsoft.com/office/drawing/2014/chart" uri="{C3380CC4-5D6E-409C-BE32-E72D297353CC}">
              <c16:uniqueId val="{00000000-DB70-4BFA-9A2C-2E3B2468F37D}"/>
            </c:ext>
          </c:extLst>
        </c:ser>
        <c:dLbls>
          <c:showLegendKey val="0"/>
          <c:showVal val="0"/>
          <c:showCatName val="0"/>
          <c:showSerName val="0"/>
          <c:showPercent val="0"/>
          <c:showBubbleSize val="0"/>
        </c:dLbls>
        <c:gapWidth val="50"/>
        <c:axId val="225831168"/>
        <c:axId val="225841152"/>
      </c:barChart>
      <c:catAx>
        <c:axId val="225831168"/>
        <c:scaling>
          <c:orientation val="maxMin"/>
        </c:scaling>
        <c:delete val="0"/>
        <c:axPos val="l"/>
        <c:numFmt formatCode="General" sourceLinked="1"/>
        <c:majorTickMark val="none"/>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25841152"/>
        <c:crosses val="autoZero"/>
        <c:auto val="1"/>
        <c:lblAlgn val="ctr"/>
        <c:lblOffset val="100"/>
        <c:tickLblSkip val="1"/>
        <c:tickMarkSkip val="1"/>
        <c:noMultiLvlLbl val="0"/>
      </c:catAx>
      <c:valAx>
        <c:axId val="225841152"/>
        <c:scaling>
          <c:orientation val="minMax"/>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25831168"/>
        <c:crosses val="max"/>
        <c:crossBetween val="between"/>
      </c:valAx>
      <c:spPr>
        <a:noFill/>
        <a:ln w="25400">
          <a:noFill/>
        </a:ln>
      </c:spPr>
    </c:plotArea>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総合効果</a:t>
            </a:r>
          </a:p>
        </c:rich>
      </c:tx>
      <c:layout>
        <c:manualLayout>
          <c:xMode val="edge"/>
          <c:yMode val="edge"/>
          <c:x val="0.44863085607449749"/>
          <c:y val="2.5806463106138881E-2"/>
        </c:manualLayout>
      </c:layout>
      <c:overlay val="0"/>
      <c:spPr>
        <a:noFill/>
        <a:ln w="25400">
          <a:noFill/>
        </a:ln>
      </c:spPr>
    </c:title>
    <c:autoTitleDeleted val="0"/>
    <c:plotArea>
      <c:layout>
        <c:manualLayout>
          <c:layoutTarget val="inner"/>
          <c:xMode val="edge"/>
          <c:yMode val="edge"/>
          <c:x val="0.11643835616438356"/>
          <c:y val="7.8054298642533937E-2"/>
          <c:w val="0.84931506849315064"/>
          <c:h val="0.8755656108597285"/>
        </c:manualLayout>
      </c:layout>
      <c:barChart>
        <c:barDir val="bar"/>
        <c:grouping val="clustered"/>
        <c:varyColors val="0"/>
        <c:ser>
          <c:idx val="0"/>
          <c:order val="0"/>
          <c:spPr>
            <a:gradFill rotWithShape="0">
              <a:gsLst>
                <a:gs pos="0">
                  <a:srgbClr val="FFFFFF"/>
                </a:gs>
                <a:gs pos="100000">
                  <a:srgbClr val="000000"/>
                </a:gs>
              </a:gsLst>
              <a:lin ang="0" scaled="1"/>
            </a:gradFill>
            <a:ln w="12700">
              <a:solidFill>
                <a:srgbClr val="000000"/>
              </a:solidFill>
              <a:prstDash val="solid"/>
            </a:ln>
          </c:spPr>
          <c:invertIfNegative val="0"/>
          <c:cat>
            <c:strLit>
              <c:ptCount val="39"/>
              <c:pt idx="0">
                <c:v>01</c:v>
              </c:pt>
              <c:pt idx="1">
                <c:v>02</c:v>
              </c:pt>
              <c:pt idx="2">
                <c:v>03</c:v>
              </c:pt>
              <c:pt idx="3">
                <c:v>04</c:v>
              </c:pt>
              <c:pt idx="4">
                <c:v>05</c:v>
              </c:pt>
              <c:pt idx="5">
                <c:v>06</c:v>
              </c:pt>
              <c:pt idx="6">
                <c:v>07</c:v>
              </c:pt>
              <c:pt idx="7">
                <c:v>08</c:v>
              </c:pt>
              <c:pt idx="8">
                <c:v>09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strLit>
          </c:cat>
          <c:val>
            <c:numRef>
              <c:f>効果内訳!$S$63:$S$101</c:f>
              <c:numCache>
                <c:formatCode>#,##0.0;"△ "#,##0.0</c:formatCode>
                <c:ptCount val="3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numCache>
            </c:numRef>
          </c:val>
          <c:extLst>
            <c:ext xmlns:c16="http://schemas.microsoft.com/office/drawing/2014/chart" uri="{C3380CC4-5D6E-409C-BE32-E72D297353CC}">
              <c16:uniqueId val="{00000000-1498-457F-81C6-A6E6376FEE67}"/>
            </c:ext>
          </c:extLst>
        </c:ser>
        <c:dLbls>
          <c:showLegendKey val="0"/>
          <c:showVal val="0"/>
          <c:showCatName val="0"/>
          <c:showSerName val="0"/>
          <c:showPercent val="0"/>
          <c:showBubbleSize val="0"/>
        </c:dLbls>
        <c:gapWidth val="50"/>
        <c:axId val="225860992"/>
        <c:axId val="225862784"/>
      </c:barChart>
      <c:catAx>
        <c:axId val="225860992"/>
        <c:scaling>
          <c:orientation val="maxMin"/>
        </c:scaling>
        <c:delete val="0"/>
        <c:axPos val="l"/>
        <c:numFmt formatCode="General" sourceLinked="1"/>
        <c:majorTickMark val="none"/>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25862784"/>
        <c:crosses val="autoZero"/>
        <c:auto val="1"/>
        <c:lblAlgn val="ctr"/>
        <c:lblOffset val="100"/>
        <c:tickLblSkip val="1"/>
        <c:tickMarkSkip val="1"/>
        <c:noMultiLvlLbl val="0"/>
      </c:catAx>
      <c:valAx>
        <c:axId val="225862784"/>
        <c:scaling>
          <c:orientation val="minMax"/>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25860992"/>
        <c:crosses val="max"/>
        <c:crossBetween val="between"/>
      </c:valAx>
      <c:spPr>
        <a:noFill/>
        <a:ln w="25400">
          <a:noFill/>
        </a:ln>
      </c:spPr>
    </c:plotArea>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353947752070221"/>
          <c:y val="0.1896575424544937"/>
          <c:w val="0.69950055515100296"/>
          <c:h val="0.49138545090482449"/>
        </c:manualLayout>
      </c:layout>
      <c:barChart>
        <c:barDir val="bar"/>
        <c:grouping val="stacked"/>
        <c:varyColors val="0"/>
        <c:ser>
          <c:idx val="0"/>
          <c:order val="0"/>
          <c:tx>
            <c:v>直接効果</c:v>
          </c:tx>
          <c:spPr>
            <a:solidFill>
              <a:srgbClr val="FFFFFF"/>
            </a:solidFill>
            <a:ln w="12700">
              <a:solidFill>
                <a:srgbClr val="000000"/>
              </a:solidFill>
              <a:prstDash val="solid"/>
            </a:ln>
          </c:spPr>
          <c:invertIfNegative val="0"/>
          <c:cat>
            <c:strLit>
              <c:ptCount val="1"/>
              <c:pt idx="0">
                <c:v>総合効果</c:v>
              </c:pt>
            </c:strLit>
          </c:cat>
          <c:val>
            <c:numRef>
              <c:f>効果内訳!$G$106</c:f>
              <c:numCache>
                <c:formatCode>#,##0.0;"△ "#,##0.0</c:formatCode>
                <c:ptCount val="1"/>
                <c:pt idx="0">
                  <c:v>0</c:v>
                </c:pt>
              </c:numCache>
            </c:numRef>
          </c:val>
          <c:extLst>
            <c:ext xmlns:c16="http://schemas.microsoft.com/office/drawing/2014/chart" uri="{C3380CC4-5D6E-409C-BE32-E72D297353CC}">
              <c16:uniqueId val="{00000000-67D1-4D76-A23D-4454038E1FCC}"/>
            </c:ext>
          </c:extLst>
        </c:ser>
        <c:ser>
          <c:idx val="1"/>
          <c:order val="1"/>
          <c:tx>
            <c:v>一次効果</c:v>
          </c:tx>
          <c:spPr>
            <a:solidFill>
              <a:srgbClr val="C0C0C0"/>
            </a:solidFill>
            <a:ln w="12700">
              <a:solidFill>
                <a:srgbClr val="000000"/>
              </a:solidFill>
              <a:prstDash val="solid"/>
            </a:ln>
          </c:spPr>
          <c:invertIfNegative val="0"/>
          <c:cat>
            <c:strLit>
              <c:ptCount val="1"/>
              <c:pt idx="0">
                <c:v>総合効果</c:v>
              </c:pt>
            </c:strLit>
          </c:cat>
          <c:val>
            <c:numRef>
              <c:f>効果内訳!$G$107</c:f>
              <c:numCache>
                <c:formatCode>#,##0.0;"△ "#,##0.0</c:formatCode>
                <c:ptCount val="1"/>
                <c:pt idx="0">
                  <c:v>0</c:v>
                </c:pt>
              </c:numCache>
            </c:numRef>
          </c:val>
          <c:extLst>
            <c:ext xmlns:c16="http://schemas.microsoft.com/office/drawing/2014/chart" uri="{C3380CC4-5D6E-409C-BE32-E72D297353CC}">
              <c16:uniqueId val="{00000001-67D1-4D76-A23D-4454038E1FCC}"/>
            </c:ext>
          </c:extLst>
        </c:ser>
        <c:ser>
          <c:idx val="2"/>
          <c:order val="2"/>
          <c:tx>
            <c:v>二次効果</c:v>
          </c:tx>
          <c:spPr>
            <a:solidFill>
              <a:srgbClr val="333333"/>
            </a:solidFill>
            <a:ln w="12700">
              <a:solidFill>
                <a:srgbClr val="000000"/>
              </a:solidFill>
              <a:prstDash val="solid"/>
            </a:ln>
          </c:spPr>
          <c:invertIfNegative val="0"/>
          <c:cat>
            <c:strLit>
              <c:ptCount val="1"/>
              <c:pt idx="0">
                <c:v>総合効果</c:v>
              </c:pt>
            </c:strLit>
          </c:cat>
          <c:val>
            <c:numRef>
              <c:f>効果内訳!$G$108</c:f>
              <c:numCache>
                <c:formatCode>#,##0.0;"△ "#,##0.0</c:formatCode>
                <c:ptCount val="1"/>
                <c:pt idx="0">
                  <c:v>0</c:v>
                </c:pt>
              </c:numCache>
            </c:numRef>
          </c:val>
          <c:extLst>
            <c:ext xmlns:c16="http://schemas.microsoft.com/office/drawing/2014/chart" uri="{C3380CC4-5D6E-409C-BE32-E72D297353CC}">
              <c16:uniqueId val="{00000002-67D1-4D76-A23D-4454038E1FCC}"/>
            </c:ext>
          </c:extLst>
        </c:ser>
        <c:dLbls>
          <c:showLegendKey val="0"/>
          <c:showVal val="0"/>
          <c:showCatName val="0"/>
          <c:showSerName val="0"/>
          <c:showPercent val="0"/>
          <c:showBubbleSize val="0"/>
        </c:dLbls>
        <c:gapWidth val="150"/>
        <c:overlap val="100"/>
        <c:axId val="225892608"/>
        <c:axId val="225898496"/>
      </c:barChart>
      <c:catAx>
        <c:axId val="225892608"/>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25898496"/>
        <c:crosses val="autoZero"/>
        <c:auto val="1"/>
        <c:lblAlgn val="ctr"/>
        <c:lblOffset val="100"/>
        <c:tickLblSkip val="1"/>
        <c:tickMarkSkip val="1"/>
        <c:noMultiLvlLbl val="0"/>
      </c:catAx>
      <c:valAx>
        <c:axId val="225898496"/>
        <c:scaling>
          <c:orientation val="minMax"/>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25892608"/>
        <c:crosses val="autoZero"/>
        <c:crossBetween val="between"/>
      </c:valAx>
      <c:spPr>
        <a:noFill/>
        <a:ln w="25400">
          <a:noFill/>
        </a:ln>
      </c:spPr>
    </c:plotArea>
    <c:legend>
      <c:legendPos val="r"/>
      <c:layout>
        <c:manualLayout>
          <c:xMode val="edge"/>
          <c:yMode val="edge"/>
          <c:x val="0.85308848080133559"/>
          <c:y val="0.10714285714285714"/>
          <c:w val="0.12520868113522543"/>
          <c:h val="0.57143138357705292"/>
        </c:manualLayout>
      </c:layout>
      <c:overlay val="0"/>
      <c:spPr>
        <a:solidFill>
          <a:srgbClr val="FFFFFF"/>
        </a:solidFill>
        <a:ln w="25400">
          <a:noFill/>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no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総合効果</a:t>
            </a:r>
          </a:p>
        </c:rich>
      </c:tx>
      <c:layout>
        <c:manualLayout>
          <c:xMode val="edge"/>
          <c:yMode val="edge"/>
          <c:x val="0.44887421134749833"/>
          <c:y val="2.5806463106138881E-2"/>
        </c:manualLayout>
      </c:layout>
      <c:overlay val="0"/>
      <c:spPr>
        <a:noFill/>
        <a:ln w="25400">
          <a:noFill/>
        </a:ln>
      </c:spPr>
    </c:title>
    <c:autoTitleDeleted val="0"/>
    <c:plotArea>
      <c:layout>
        <c:manualLayout>
          <c:layoutTarget val="inner"/>
          <c:xMode val="edge"/>
          <c:yMode val="edge"/>
          <c:x val="0.12131726037598534"/>
          <c:y val="7.4660633484162894E-2"/>
          <c:w val="0.859619444949839"/>
          <c:h val="0.87895927601809953"/>
        </c:manualLayout>
      </c:layout>
      <c:barChart>
        <c:barDir val="bar"/>
        <c:grouping val="clustered"/>
        <c:varyColors val="0"/>
        <c:ser>
          <c:idx val="0"/>
          <c:order val="0"/>
          <c:spPr>
            <a:gradFill rotWithShape="0">
              <a:gsLst>
                <a:gs pos="0">
                  <a:srgbClr val="FFFFFF"/>
                </a:gs>
                <a:gs pos="100000">
                  <a:srgbClr val="000000"/>
                </a:gs>
              </a:gsLst>
              <a:lin ang="0" scaled="1"/>
            </a:gradFill>
            <a:ln w="12700">
              <a:solidFill>
                <a:srgbClr val="000000"/>
              </a:solidFill>
              <a:prstDash val="solid"/>
            </a:ln>
          </c:spPr>
          <c:invertIfNegative val="0"/>
          <c:cat>
            <c:strLit>
              <c:ptCount val="39"/>
              <c:pt idx="0">
                <c:v>01</c:v>
              </c:pt>
              <c:pt idx="1">
                <c:v>02</c:v>
              </c:pt>
              <c:pt idx="2">
                <c:v>03</c:v>
              </c:pt>
              <c:pt idx="3">
                <c:v>04</c:v>
              </c:pt>
              <c:pt idx="4">
                <c:v>05</c:v>
              </c:pt>
              <c:pt idx="5">
                <c:v>06</c:v>
              </c:pt>
              <c:pt idx="6">
                <c:v>07</c:v>
              </c:pt>
              <c:pt idx="7">
                <c:v>08</c:v>
              </c:pt>
              <c:pt idx="8">
                <c:v>09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strLit>
          </c:cat>
          <c:val>
            <c:numRef>
              <c:f>効果内訳!$G$110:$G$148</c:f>
              <c:numCache>
                <c:formatCode>#,##0.0;"△ "#,##0.0</c:formatCode>
                <c:ptCount val="3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numCache>
            </c:numRef>
          </c:val>
          <c:extLst>
            <c:ext xmlns:c16="http://schemas.microsoft.com/office/drawing/2014/chart" uri="{C3380CC4-5D6E-409C-BE32-E72D297353CC}">
              <c16:uniqueId val="{00000000-D8DA-4BC8-BB41-FA865287D8F0}"/>
            </c:ext>
          </c:extLst>
        </c:ser>
        <c:dLbls>
          <c:showLegendKey val="0"/>
          <c:showVal val="0"/>
          <c:showCatName val="0"/>
          <c:showSerName val="0"/>
          <c:showPercent val="0"/>
          <c:showBubbleSize val="0"/>
        </c:dLbls>
        <c:gapWidth val="50"/>
        <c:axId val="227220864"/>
        <c:axId val="227247232"/>
      </c:barChart>
      <c:catAx>
        <c:axId val="227220864"/>
        <c:scaling>
          <c:orientation val="maxMin"/>
        </c:scaling>
        <c:delete val="0"/>
        <c:axPos val="l"/>
        <c:numFmt formatCode="General" sourceLinked="0"/>
        <c:majorTickMark val="none"/>
        <c:minorTickMark val="none"/>
        <c:tickLblPos val="nextTo"/>
        <c:spPr>
          <a:ln w="3175">
            <a:solidFill>
              <a:srgbClr val="000000"/>
            </a:solidFill>
            <a:prstDash val="solid"/>
          </a:ln>
        </c:spPr>
        <c:txPr>
          <a:bodyPr rot="0" vert="horz"/>
          <a:lstStyle/>
          <a:p>
            <a:pPr rtl="1">
              <a:defRPr sz="1000" b="0" i="0" u="none" strike="noStrike" baseline="0">
                <a:solidFill>
                  <a:srgbClr val="000000"/>
                </a:solidFill>
                <a:latin typeface="ＭＳ Ｐゴシック"/>
                <a:ea typeface="ＭＳ Ｐゴシック"/>
                <a:cs typeface="ＭＳ Ｐゴシック"/>
              </a:defRPr>
            </a:pPr>
            <a:endParaRPr lang="ja-JP"/>
          </a:p>
        </c:txPr>
        <c:crossAx val="227247232"/>
        <c:crosses val="autoZero"/>
        <c:auto val="1"/>
        <c:lblAlgn val="ctr"/>
        <c:lblOffset val="100"/>
        <c:tickLblSkip val="1"/>
        <c:tickMarkSkip val="1"/>
        <c:noMultiLvlLbl val="0"/>
      </c:catAx>
      <c:valAx>
        <c:axId val="227247232"/>
        <c:scaling>
          <c:orientation val="minMax"/>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27220864"/>
        <c:crosses val="max"/>
        <c:crossBetween val="between"/>
      </c:valAx>
      <c:spPr>
        <a:noFill/>
        <a:ln w="25400">
          <a:noFill/>
        </a:ln>
      </c:spPr>
    </c:plotArea>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353947752070221"/>
          <c:y val="0.1896575424544937"/>
          <c:w val="0.67111986436922011"/>
          <c:h val="0.49138545090482449"/>
        </c:manualLayout>
      </c:layout>
      <c:barChart>
        <c:barDir val="bar"/>
        <c:grouping val="stacked"/>
        <c:varyColors val="0"/>
        <c:ser>
          <c:idx val="0"/>
          <c:order val="0"/>
          <c:tx>
            <c:v>直接効果</c:v>
          </c:tx>
          <c:spPr>
            <a:solidFill>
              <a:srgbClr val="FFFFFF"/>
            </a:solidFill>
            <a:ln w="12700">
              <a:solidFill>
                <a:srgbClr val="000000"/>
              </a:solidFill>
              <a:prstDash val="solid"/>
            </a:ln>
          </c:spPr>
          <c:invertIfNegative val="0"/>
          <c:cat>
            <c:strLit>
              <c:ptCount val="1"/>
              <c:pt idx="0">
                <c:v>総合効果</c:v>
              </c:pt>
            </c:strLit>
          </c:cat>
          <c:val>
            <c:numRef>
              <c:f>効果内訳!$M$106</c:f>
              <c:numCache>
                <c:formatCode>#,##0.0;"△ "#,##0.0</c:formatCode>
                <c:ptCount val="1"/>
                <c:pt idx="0">
                  <c:v>0</c:v>
                </c:pt>
              </c:numCache>
            </c:numRef>
          </c:val>
          <c:extLst>
            <c:ext xmlns:c16="http://schemas.microsoft.com/office/drawing/2014/chart" uri="{C3380CC4-5D6E-409C-BE32-E72D297353CC}">
              <c16:uniqueId val="{00000000-4D45-47D0-985C-825173C325A9}"/>
            </c:ext>
          </c:extLst>
        </c:ser>
        <c:ser>
          <c:idx val="1"/>
          <c:order val="1"/>
          <c:tx>
            <c:v>一次効果</c:v>
          </c:tx>
          <c:spPr>
            <a:solidFill>
              <a:srgbClr val="C0C0C0"/>
            </a:solidFill>
            <a:ln w="12700">
              <a:solidFill>
                <a:srgbClr val="000000"/>
              </a:solidFill>
              <a:prstDash val="solid"/>
            </a:ln>
          </c:spPr>
          <c:invertIfNegative val="0"/>
          <c:cat>
            <c:strLit>
              <c:ptCount val="1"/>
              <c:pt idx="0">
                <c:v>総合効果</c:v>
              </c:pt>
            </c:strLit>
          </c:cat>
          <c:val>
            <c:numRef>
              <c:f>効果内訳!$M$107</c:f>
              <c:numCache>
                <c:formatCode>#,##0.0;"△ "#,##0.0</c:formatCode>
                <c:ptCount val="1"/>
                <c:pt idx="0">
                  <c:v>0</c:v>
                </c:pt>
              </c:numCache>
            </c:numRef>
          </c:val>
          <c:extLst>
            <c:ext xmlns:c16="http://schemas.microsoft.com/office/drawing/2014/chart" uri="{C3380CC4-5D6E-409C-BE32-E72D297353CC}">
              <c16:uniqueId val="{00000001-4D45-47D0-985C-825173C325A9}"/>
            </c:ext>
          </c:extLst>
        </c:ser>
        <c:ser>
          <c:idx val="2"/>
          <c:order val="2"/>
          <c:tx>
            <c:v>二次効果</c:v>
          </c:tx>
          <c:spPr>
            <a:solidFill>
              <a:srgbClr val="333333"/>
            </a:solidFill>
            <a:ln w="12700">
              <a:solidFill>
                <a:srgbClr val="000000"/>
              </a:solidFill>
              <a:prstDash val="solid"/>
            </a:ln>
          </c:spPr>
          <c:invertIfNegative val="0"/>
          <c:cat>
            <c:strLit>
              <c:ptCount val="1"/>
              <c:pt idx="0">
                <c:v>総合効果</c:v>
              </c:pt>
            </c:strLit>
          </c:cat>
          <c:val>
            <c:numRef>
              <c:f>効果内訳!$M$108</c:f>
              <c:numCache>
                <c:formatCode>#,##0.0;"△ "#,##0.0</c:formatCode>
                <c:ptCount val="1"/>
                <c:pt idx="0">
                  <c:v>0</c:v>
                </c:pt>
              </c:numCache>
            </c:numRef>
          </c:val>
          <c:extLst>
            <c:ext xmlns:c16="http://schemas.microsoft.com/office/drawing/2014/chart" uri="{C3380CC4-5D6E-409C-BE32-E72D297353CC}">
              <c16:uniqueId val="{00000002-4D45-47D0-985C-825173C325A9}"/>
            </c:ext>
          </c:extLst>
        </c:ser>
        <c:dLbls>
          <c:showLegendKey val="0"/>
          <c:showVal val="0"/>
          <c:showCatName val="0"/>
          <c:showSerName val="0"/>
          <c:showPercent val="0"/>
          <c:showBubbleSize val="0"/>
        </c:dLbls>
        <c:gapWidth val="150"/>
        <c:overlap val="100"/>
        <c:axId val="227272960"/>
        <c:axId val="227348480"/>
      </c:barChart>
      <c:catAx>
        <c:axId val="227272960"/>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27348480"/>
        <c:crosses val="autoZero"/>
        <c:auto val="1"/>
        <c:lblAlgn val="ctr"/>
        <c:lblOffset val="100"/>
        <c:tickLblSkip val="1"/>
        <c:tickMarkSkip val="1"/>
        <c:noMultiLvlLbl val="0"/>
      </c:catAx>
      <c:valAx>
        <c:axId val="227348480"/>
        <c:scaling>
          <c:orientation val="minMax"/>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27272960"/>
        <c:crosses val="autoZero"/>
        <c:crossBetween val="between"/>
      </c:valAx>
      <c:spPr>
        <a:noFill/>
        <a:ln w="25400">
          <a:noFill/>
        </a:ln>
      </c:spPr>
    </c:plotArea>
    <c:legend>
      <c:legendPos val="r"/>
      <c:layout>
        <c:manualLayout>
          <c:xMode val="edge"/>
          <c:yMode val="edge"/>
          <c:x val="0.8480801335559266"/>
          <c:y val="8.0357142857142863E-2"/>
          <c:w val="0.12520868113522543"/>
          <c:h val="0.57143138357705281"/>
        </c:manualLayout>
      </c:layout>
      <c:overlay val="0"/>
      <c:spPr>
        <a:solidFill>
          <a:srgbClr val="FFFFFF"/>
        </a:solidFill>
        <a:ln w="25400">
          <a:noFill/>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no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353947752070221"/>
          <c:y val="0.19827833983878887"/>
          <c:w val="0.66945041197029165"/>
          <c:h val="0.4827646535205295"/>
        </c:manualLayout>
      </c:layout>
      <c:barChart>
        <c:barDir val="bar"/>
        <c:grouping val="stacked"/>
        <c:varyColors val="0"/>
        <c:ser>
          <c:idx val="0"/>
          <c:order val="0"/>
          <c:tx>
            <c:v>直接効果</c:v>
          </c:tx>
          <c:spPr>
            <a:solidFill>
              <a:srgbClr val="FFFFFF"/>
            </a:solidFill>
            <a:ln w="12700">
              <a:solidFill>
                <a:srgbClr val="000000"/>
              </a:solidFill>
              <a:prstDash val="solid"/>
            </a:ln>
          </c:spPr>
          <c:invertIfNegative val="0"/>
          <c:cat>
            <c:strLit>
              <c:ptCount val="1"/>
              <c:pt idx="0">
                <c:v>総合効果</c:v>
              </c:pt>
            </c:strLit>
          </c:cat>
          <c:val>
            <c:numRef>
              <c:f>効果内訳!$S$106</c:f>
              <c:numCache>
                <c:formatCode>#,##0.0;"△ "#,##0.0</c:formatCode>
                <c:ptCount val="1"/>
                <c:pt idx="0">
                  <c:v>0</c:v>
                </c:pt>
              </c:numCache>
            </c:numRef>
          </c:val>
          <c:extLst>
            <c:ext xmlns:c16="http://schemas.microsoft.com/office/drawing/2014/chart" uri="{C3380CC4-5D6E-409C-BE32-E72D297353CC}">
              <c16:uniqueId val="{00000000-D719-4618-98EE-463084987578}"/>
            </c:ext>
          </c:extLst>
        </c:ser>
        <c:ser>
          <c:idx val="1"/>
          <c:order val="1"/>
          <c:tx>
            <c:v>一次効果</c:v>
          </c:tx>
          <c:spPr>
            <a:solidFill>
              <a:srgbClr val="C0C0C0"/>
            </a:solidFill>
            <a:ln w="12700">
              <a:solidFill>
                <a:srgbClr val="000000"/>
              </a:solidFill>
              <a:prstDash val="solid"/>
            </a:ln>
          </c:spPr>
          <c:invertIfNegative val="0"/>
          <c:cat>
            <c:strLit>
              <c:ptCount val="1"/>
              <c:pt idx="0">
                <c:v>総合効果</c:v>
              </c:pt>
            </c:strLit>
          </c:cat>
          <c:val>
            <c:numRef>
              <c:f>効果内訳!$S$107</c:f>
              <c:numCache>
                <c:formatCode>#,##0.0;"△ "#,##0.0</c:formatCode>
                <c:ptCount val="1"/>
                <c:pt idx="0">
                  <c:v>0</c:v>
                </c:pt>
              </c:numCache>
            </c:numRef>
          </c:val>
          <c:extLst>
            <c:ext xmlns:c16="http://schemas.microsoft.com/office/drawing/2014/chart" uri="{C3380CC4-5D6E-409C-BE32-E72D297353CC}">
              <c16:uniqueId val="{00000001-D719-4618-98EE-463084987578}"/>
            </c:ext>
          </c:extLst>
        </c:ser>
        <c:ser>
          <c:idx val="2"/>
          <c:order val="2"/>
          <c:tx>
            <c:v>二次効果</c:v>
          </c:tx>
          <c:spPr>
            <a:solidFill>
              <a:srgbClr val="333333"/>
            </a:solidFill>
            <a:ln w="12700">
              <a:solidFill>
                <a:srgbClr val="000000"/>
              </a:solidFill>
              <a:prstDash val="solid"/>
            </a:ln>
          </c:spPr>
          <c:invertIfNegative val="0"/>
          <c:cat>
            <c:strLit>
              <c:ptCount val="1"/>
              <c:pt idx="0">
                <c:v>総合効果</c:v>
              </c:pt>
            </c:strLit>
          </c:cat>
          <c:val>
            <c:numRef>
              <c:f>効果内訳!$S$108</c:f>
              <c:numCache>
                <c:formatCode>#,##0.0;"△ "#,##0.0</c:formatCode>
                <c:ptCount val="1"/>
                <c:pt idx="0">
                  <c:v>0</c:v>
                </c:pt>
              </c:numCache>
            </c:numRef>
          </c:val>
          <c:extLst>
            <c:ext xmlns:c16="http://schemas.microsoft.com/office/drawing/2014/chart" uri="{C3380CC4-5D6E-409C-BE32-E72D297353CC}">
              <c16:uniqueId val="{00000002-D719-4618-98EE-463084987578}"/>
            </c:ext>
          </c:extLst>
        </c:ser>
        <c:dLbls>
          <c:showLegendKey val="0"/>
          <c:showVal val="0"/>
          <c:showCatName val="0"/>
          <c:showSerName val="0"/>
          <c:showPercent val="0"/>
          <c:showBubbleSize val="0"/>
        </c:dLbls>
        <c:gapWidth val="150"/>
        <c:overlap val="100"/>
        <c:axId val="227374208"/>
        <c:axId val="227375744"/>
      </c:barChart>
      <c:catAx>
        <c:axId val="227374208"/>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27375744"/>
        <c:crosses val="autoZero"/>
        <c:auto val="1"/>
        <c:lblAlgn val="ctr"/>
        <c:lblOffset val="100"/>
        <c:tickLblSkip val="1"/>
        <c:tickMarkSkip val="1"/>
        <c:noMultiLvlLbl val="0"/>
      </c:catAx>
      <c:valAx>
        <c:axId val="227375744"/>
        <c:scaling>
          <c:orientation val="minMax"/>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27374208"/>
        <c:crosses val="autoZero"/>
        <c:crossBetween val="between"/>
      </c:valAx>
      <c:spPr>
        <a:noFill/>
        <a:ln w="25400">
          <a:noFill/>
        </a:ln>
      </c:spPr>
    </c:plotArea>
    <c:legend>
      <c:legendPos val="r"/>
      <c:layout>
        <c:manualLayout>
          <c:xMode val="edge"/>
          <c:yMode val="edge"/>
          <c:x val="0.84974958263772959"/>
          <c:y val="8.0357142857142863E-2"/>
          <c:w val="0.12520868113522543"/>
          <c:h val="0.57143138357705281"/>
        </c:manualLayout>
      </c:layout>
      <c:overlay val="0"/>
      <c:spPr>
        <a:solidFill>
          <a:srgbClr val="FFFFFF"/>
        </a:solidFill>
        <a:ln w="25400">
          <a:noFill/>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no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総合効果</a:t>
            </a:r>
          </a:p>
        </c:rich>
      </c:tx>
      <c:layout>
        <c:manualLayout>
          <c:xMode val="edge"/>
          <c:yMode val="edge"/>
          <c:x val="0.44863085607449749"/>
          <c:y val="2.5806463106138881E-2"/>
        </c:manualLayout>
      </c:layout>
      <c:overlay val="0"/>
      <c:spPr>
        <a:noFill/>
        <a:ln w="25400">
          <a:noFill/>
        </a:ln>
      </c:spPr>
    </c:title>
    <c:autoTitleDeleted val="0"/>
    <c:plotArea>
      <c:layout>
        <c:manualLayout>
          <c:layoutTarget val="inner"/>
          <c:xMode val="edge"/>
          <c:yMode val="edge"/>
          <c:x val="0.10787691245041894"/>
          <c:y val="7.7419376432839665E-2"/>
          <c:w val="0.84760431211043485"/>
          <c:h val="0.87526906133793725"/>
        </c:manualLayout>
      </c:layout>
      <c:barChart>
        <c:barDir val="bar"/>
        <c:grouping val="clustered"/>
        <c:varyColors val="0"/>
        <c:ser>
          <c:idx val="0"/>
          <c:order val="0"/>
          <c:spPr>
            <a:gradFill rotWithShape="0">
              <a:gsLst>
                <a:gs pos="0">
                  <a:srgbClr val="FFFFFF"/>
                </a:gs>
                <a:gs pos="100000">
                  <a:srgbClr val="000000"/>
                </a:gs>
              </a:gsLst>
              <a:lin ang="0" scaled="1"/>
            </a:gradFill>
            <a:ln w="12700">
              <a:solidFill>
                <a:srgbClr val="000000"/>
              </a:solidFill>
              <a:prstDash val="solid"/>
            </a:ln>
          </c:spPr>
          <c:invertIfNegative val="0"/>
          <c:cat>
            <c:strLit>
              <c:ptCount val="39"/>
              <c:pt idx="0">
                <c:v>01</c:v>
              </c:pt>
              <c:pt idx="1">
                <c:v>02</c:v>
              </c:pt>
              <c:pt idx="2">
                <c:v>03</c:v>
              </c:pt>
              <c:pt idx="3">
                <c:v>04</c:v>
              </c:pt>
              <c:pt idx="4">
                <c:v>05</c:v>
              </c:pt>
              <c:pt idx="5">
                <c:v>06</c:v>
              </c:pt>
              <c:pt idx="6">
                <c:v>07</c:v>
              </c:pt>
              <c:pt idx="7">
                <c:v>08</c:v>
              </c:pt>
              <c:pt idx="8">
                <c:v>09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strLit>
          </c:cat>
          <c:val>
            <c:numRef>
              <c:f>効果内訳!$M$110:$M$148</c:f>
              <c:numCache>
                <c:formatCode>#,##0.0;"△ "#,##0.0</c:formatCode>
                <c:ptCount val="3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numCache>
            </c:numRef>
          </c:val>
          <c:extLst>
            <c:ext xmlns:c16="http://schemas.microsoft.com/office/drawing/2014/chart" uri="{C3380CC4-5D6E-409C-BE32-E72D297353CC}">
              <c16:uniqueId val="{00000000-D624-4E27-864B-7451094B0268}"/>
            </c:ext>
          </c:extLst>
        </c:ser>
        <c:dLbls>
          <c:showLegendKey val="0"/>
          <c:showVal val="0"/>
          <c:showCatName val="0"/>
          <c:showSerName val="0"/>
          <c:showPercent val="0"/>
          <c:showBubbleSize val="0"/>
        </c:dLbls>
        <c:gapWidth val="50"/>
        <c:axId val="227395840"/>
        <c:axId val="227397632"/>
      </c:barChart>
      <c:catAx>
        <c:axId val="227395840"/>
        <c:scaling>
          <c:orientation val="maxMin"/>
        </c:scaling>
        <c:delete val="0"/>
        <c:axPos val="l"/>
        <c:numFmt formatCode="General" sourceLinked="1"/>
        <c:majorTickMark val="none"/>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27397632"/>
        <c:crosses val="autoZero"/>
        <c:auto val="1"/>
        <c:lblAlgn val="ctr"/>
        <c:lblOffset val="100"/>
        <c:tickLblSkip val="1"/>
        <c:tickMarkSkip val="1"/>
        <c:noMultiLvlLbl val="0"/>
      </c:catAx>
      <c:valAx>
        <c:axId val="227397632"/>
        <c:scaling>
          <c:orientation val="minMax"/>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27395840"/>
        <c:crosses val="max"/>
        <c:crossBetween val="between"/>
      </c:valAx>
      <c:spPr>
        <a:noFill/>
        <a:ln w="25400">
          <a:noFill/>
        </a:ln>
      </c:spPr>
    </c:plotArea>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総合効果</a:t>
            </a:r>
          </a:p>
        </c:rich>
      </c:tx>
      <c:layout>
        <c:manualLayout>
          <c:xMode val="edge"/>
          <c:yMode val="edge"/>
          <c:x val="0.44863085607449749"/>
          <c:y val="2.5806463106138881E-2"/>
        </c:manualLayout>
      </c:layout>
      <c:overlay val="0"/>
      <c:spPr>
        <a:noFill/>
        <a:ln w="25400">
          <a:noFill/>
        </a:ln>
      </c:spPr>
    </c:title>
    <c:autoTitleDeleted val="0"/>
    <c:plotArea>
      <c:layout>
        <c:manualLayout>
          <c:layoutTarget val="inner"/>
          <c:xMode val="edge"/>
          <c:yMode val="edge"/>
          <c:x val="0.11643857216870619"/>
          <c:y val="8.0645183784207972E-2"/>
          <c:w val="0.83904265239214759"/>
          <c:h val="0.87204325398656879"/>
        </c:manualLayout>
      </c:layout>
      <c:barChart>
        <c:barDir val="bar"/>
        <c:grouping val="clustered"/>
        <c:varyColors val="0"/>
        <c:ser>
          <c:idx val="0"/>
          <c:order val="0"/>
          <c:spPr>
            <a:gradFill rotWithShape="0">
              <a:gsLst>
                <a:gs pos="0">
                  <a:srgbClr val="FFFFFF"/>
                </a:gs>
                <a:gs pos="100000">
                  <a:srgbClr val="000000"/>
                </a:gs>
              </a:gsLst>
              <a:lin ang="0" scaled="1"/>
            </a:gradFill>
            <a:ln w="12700">
              <a:solidFill>
                <a:srgbClr val="000000"/>
              </a:solidFill>
              <a:prstDash val="solid"/>
            </a:ln>
          </c:spPr>
          <c:invertIfNegative val="0"/>
          <c:cat>
            <c:strLit>
              <c:ptCount val="39"/>
              <c:pt idx="0">
                <c:v>01</c:v>
              </c:pt>
              <c:pt idx="1">
                <c:v>02</c:v>
              </c:pt>
              <c:pt idx="2">
                <c:v>03</c:v>
              </c:pt>
              <c:pt idx="3">
                <c:v>04</c:v>
              </c:pt>
              <c:pt idx="4">
                <c:v>05</c:v>
              </c:pt>
              <c:pt idx="5">
                <c:v>06</c:v>
              </c:pt>
              <c:pt idx="6">
                <c:v>07</c:v>
              </c:pt>
              <c:pt idx="7">
                <c:v>08</c:v>
              </c:pt>
              <c:pt idx="8">
                <c:v>09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strLit>
          </c:cat>
          <c:val>
            <c:numRef>
              <c:f>効果内訳!$S$110:$S$148</c:f>
              <c:numCache>
                <c:formatCode>#,##0.0;"△ "#,##0.0</c:formatCode>
                <c:ptCount val="3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numCache>
            </c:numRef>
          </c:val>
          <c:extLst>
            <c:ext xmlns:c16="http://schemas.microsoft.com/office/drawing/2014/chart" uri="{C3380CC4-5D6E-409C-BE32-E72D297353CC}">
              <c16:uniqueId val="{00000000-EF2B-4E16-93EA-6AEC1CF8599F}"/>
            </c:ext>
          </c:extLst>
        </c:ser>
        <c:dLbls>
          <c:showLegendKey val="0"/>
          <c:showVal val="0"/>
          <c:showCatName val="0"/>
          <c:showSerName val="0"/>
          <c:showPercent val="0"/>
          <c:showBubbleSize val="0"/>
        </c:dLbls>
        <c:gapWidth val="50"/>
        <c:axId val="227409280"/>
        <c:axId val="227501184"/>
      </c:barChart>
      <c:catAx>
        <c:axId val="227409280"/>
        <c:scaling>
          <c:orientation val="maxMin"/>
        </c:scaling>
        <c:delete val="0"/>
        <c:axPos val="l"/>
        <c:numFmt formatCode="General" sourceLinked="1"/>
        <c:majorTickMark val="none"/>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27501184"/>
        <c:crosses val="autoZero"/>
        <c:auto val="1"/>
        <c:lblAlgn val="ctr"/>
        <c:lblOffset val="100"/>
        <c:tickLblSkip val="1"/>
        <c:tickMarkSkip val="1"/>
        <c:noMultiLvlLbl val="0"/>
      </c:catAx>
      <c:valAx>
        <c:axId val="227501184"/>
        <c:scaling>
          <c:orientation val="minMax"/>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27409280"/>
        <c:crosses val="max"/>
        <c:crossBetween val="between"/>
      </c:valAx>
      <c:spPr>
        <a:noFill/>
        <a:ln w="25400">
          <a:noFill/>
        </a:ln>
      </c:spPr>
    </c:plotArea>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353947752070221"/>
          <c:y val="0.1896575424544937"/>
          <c:w val="0.69950055515100296"/>
          <c:h val="0.49138545090482449"/>
        </c:manualLayout>
      </c:layout>
      <c:barChart>
        <c:barDir val="bar"/>
        <c:grouping val="stacked"/>
        <c:varyColors val="0"/>
        <c:ser>
          <c:idx val="0"/>
          <c:order val="0"/>
          <c:tx>
            <c:v>直接効果</c:v>
          </c:tx>
          <c:spPr>
            <a:solidFill>
              <a:srgbClr val="FFFFFF"/>
            </a:solidFill>
            <a:ln w="12700">
              <a:solidFill>
                <a:srgbClr val="000000"/>
              </a:solidFill>
              <a:prstDash val="solid"/>
            </a:ln>
          </c:spPr>
          <c:invertIfNegative val="0"/>
          <c:cat>
            <c:strLit>
              <c:ptCount val="1"/>
              <c:pt idx="0">
                <c:v>総合効果</c:v>
              </c:pt>
            </c:strLit>
          </c:cat>
          <c:val>
            <c:numRef>
              <c:f>効果内訳!$H$12</c:f>
              <c:numCache>
                <c:formatCode>#,##0.0;"△ "#,##0.0</c:formatCode>
                <c:ptCount val="1"/>
                <c:pt idx="0">
                  <c:v>0</c:v>
                </c:pt>
              </c:numCache>
            </c:numRef>
          </c:val>
          <c:extLst>
            <c:ext xmlns:c16="http://schemas.microsoft.com/office/drawing/2014/chart" uri="{C3380CC4-5D6E-409C-BE32-E72D297353CC}">
              <c16:uniqueId val="{00000000-4ECD-46AB-BFFF-2A33E8428CD5}"/>
            </c:ext>
          </c:extLst>
        </c:ser>
        <c:ser>
          <c:idx val="1"/>
          <c:order val="1"/>
          <c:tx>
            <c:v>一次効果</c:v>
          </c:tx>
          <c:spPr>
            <a:solidFill>
              <a:srgbClr val="C0C0C0"/>
            </a:solidFill>
            <a:ln w="12700">
              <a:solidFill>
                <a:srgbClr val="000000"/>
              </a:solidFill>
              <a:prstDash val="solid"/>
            </a:ln>
          </c:spPr>
          <c:invertIfNegative val="0"/>
          <c:cat>
            <c:strLit>
              <c:ptCount val="1"/>
              <c:pt idx="0">
                <c:v>総合効果</c:v>
              </c:pt>
            </c:strLit>
          </c:cat>
          <c:val>
            <c:numRef>
              <c:f>効果内訳!$H$13</c:f>
              <c:numCache>
                <c:formatCode>#,##0.0;"△ "#,##0.0</c:formatCode>
                <c:ptCount val="1"/>
                <c:pt idx="0">
                  <c:v>0</c:v>
                </c:pt>
              </c:numCache>
            </c:numRef>
          </c:val>
          <c:extLst>
            <c:ext xmlns:c16="http://schemas.microsoft.com/office/drawing/2014/chart" uri="{C3380CC4-5D6E-409C-BE32-E72D297353CC}">
              <c16:uniqueId val="{00000001-4ECD-46AB-BFFF-2A33E8428CD5}"/>
            </c:ext>
          </c:extLst>
        </c:ser>
        <c:ser>
          <c:idx val="2"/>
          <c:order val="2"/>
          <c:tx>
            <c:v>二次効果</c:v>
          </c:tx>
          <c:spPr>
            <a:solidFill>
              <a:srgbClr val="333333"/>
            </a:solidFill>
            <a:ln w="12700">
              <a:solidFill>
                <a:srgbClr val="000000"/>
              </a:solidFill>
              <a:prstDash val="solid"/>
            </a:ln>
          </c:spPr>
          <c:invertIfNegative val="0"/>
          <c:cat>
            <c:strLit>
              <c:ptCount val="1"/>
              <c:pt idx="0">
                <c:v>総合効果</c:v>
              </c:pt>
            </c:strLit>
          </c:cat>
          <c:val>
            <c:numRef>
              <c:f>効果内訳!$H$14</c:f>
              <c:numCache>
                <c:formatCode>#,##0.0;"△ "#,##0.0</c:formatCode>
                <c:ptCount val="1"/>
                <c:pt idx="0">
                  <c:v>0</c:v>
                </c:pt>
              </c:numCache>
            </c:numRef>
          </c:val>
          <c:extLst>
            <c:ext xmlns:c16="http://schemas.microsoft.com/office/drawing/2014/chart" uri="{C3380CC4-5D6E-409C-BE32-E72D297353CC}">
              <c16:uniqueId val="{00000002-4ECD-46AB-BFFF-2A33E8428CD5}"/>
            </c:ext>
          </c:extLst>
        </c:ser>
        <c:dLbls>
          <c:showLegendKey val="0"/>
          <c:showVal val="0"/>
          <c:showCatName val="0"/>
          <c:showSerName val="0"/>
          <c:showPercent val="0"/>
          <c:showBubbleSize val="0"/>
        </c:dLbls>
        <c:gapWidth val="150"/>
        <c:overlap val="100"/>
        <c:axId val="227600640"/>
        <c:axId val="226951168"/>
      </c:barChart>
      <c:catAx>
        <c:axId val="227600640"/>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26951168"/>
        <c:crosses val="autoZero"/>
        <c:auto val="1"/>
        <c:lblAlgn val="ctr"/>
        <c:lblOffset val="100"/>
        <c:tickLblSkip val="1"/>
        <c:tickMarkSkip val="1"/>
        <c:noMultiLvlLbl val="0"/>
      </c:catAx>
      <c:valAx>
        <c:axId val="226951168"/>
        <c:scaling>
          <c:orientation val="minMax"/>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27600640"/>
        <c:crosses val="autoZero"/>
        <c:crossBetween val="between"/>
      </c:valAx>
      <c:spPr>
        <a:noFill/>
        <a:ln w="25400">
          <a:noFill/>
        </a:ln>
      </c:spPr>
    </c:plotArea>
    <c:legend>
      <c:legendPos val="r"/>
      <c:layout>
        <c:manualLayout>
          <c:xMode val="edge"/>
          <c:yMode val="edge"/>
          <c:x val="0.82136894824707851"/>
          <c:y val="0.12500093738282714"/>
          <c:w val="0.12520868113522543"/>
          <c:h val="0.57143138357705281"/>
        </c:manualLayout>
      </c:layout>
      <c:overlay val="0"/>
      <c:spPr>
        <a:solidFill>
          <a:srgbClr val="FFFFFF"/>
        </a:solidFill>
        <a:ln w="25400">
          <a:noFill/>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no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総合効果</a:t>
            </a:r>
          </a:p>
        </c:rich>
      </c:tx>
      <c:layout>
        <c:manualLayout>
          <c:xMode val="edge"/>
          <c:yMode val="edge"/>
          <c:x val="0.44887421134749833"/>
          <c:y val="2.5806463106138881E-2"/>
        </c:manualLayout>
      </c:layout>
      <c:overlay val="0"/>
      <c:spPr>
        <a:noFill/>
        <a:ln w="25400">
          <a:noFill/>
        </a:ln>
      </c:spPr>
    </c:title>
    <c:autoTitleDeleted val="0"/>
    <c:plotArea>
      <c:layout>
        <c:manualLayout>
          <c:layoutTarget val="inner"/>
          <c:xMode val="edge"/>
          <c:yMode val="edge"/>
          <c:x val="0.12305045846388279"/>
          <c:y val="7.8494645549962425E-2"/>
          <c:w val="0.84922147390567004"/>
          <c:h val="0.87419379222081439"/>
        </c:manualLayout>
      </c:layout>
      <c:barChart>
        <c:barDir val="bar"/>
        <c:grouping val="clustered"/>
        <c:varyColors val="0"/>
        <c:ser>
          <c:idx val="0"/>
          <c:order val="0"/>
          <c:spPr>
            <a:gradFill rotWithShape="0">
              <a:gsLst>
                <a:gs pos="0">
                  <a:srgbClr val="FFFFFF"/>
                </a:gs>
                <a:gs pos="100000">
                  <a:srgbClr val="000000"/>
                </a:gs>
              </a:gsLst>
              <a:lin ang="0" scaled="1"/>
            </a:gradFill>
            <a:ln w="12700">
              <a:solidFill>
                <a:srgbClr val="000000"/>
              </a:solidFill>
              <a:prstDash val="solid"/>
            </a:ln>
          </c:spPr>
          <c:invertIfNegative val="0"/>
          <c:cat>
            <c:strLit>
              <c:ptCount val="39"/>
              <c:pt idx="0">
                <c:v>01</c:v>
              </c:pt>
              <c:pt idx="1">
                <c:v>02</c:v>
              </c:pt>
              <c:pt idx="2">
                <c:v>03</c:v>
              </c:pt>
              <c:pt idx="3">
                <c:v>04</c:v>
              </c:pt>
              <c:pt idx="4">
                <c:v>05</c:v>
              </c:pt>
              <c:pt idx="5">
                <c:v>06</c:v>
              </c:pt>
              <c:pt idx="6">
                <c:v>07</c:v>
              </c:pt>
              <c:pt idx="7">
                <c:v>08</c:v>
              </c:pt>
              <c:pt idx="8">
                <c:v>09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strLit>
          </c:cat>
          <c:val>
            <c:numRef>
              <c:f>効果内訳!$G$16:$G$54</c:f>
              <c:numCache>
                <c:formatCode>#,##0.0;"△ "#,##0.0</c:formatCode>
                <c:ptCount val="3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numCache>
            </c:numRef>
          </c:val>
          <c:extLst>
            <c:ext xmlns:c16="http://schemas.microsoft.com/office/drawing/2014/chart" uri="{C3380CC4-5D6E-409C-BE32-E72D297353CC}">
              <c16:uniqueId val="{00000000-E639-4846-8F08-B2FFF8D4B820}"/>
            </c:ext>
          </c:extLst>
        </c:ser>
        <c:dLbls>
          <c:showLegendKey val="0"/>
          <c:showVal val="0"/>
          <c:showCatName val="0"/>
          <c:showSerName val="0"/>
          <c:showPercent val="0"/>
          <c:showBubbleSize val="0"/>
        </c:dLbls>
        <c:gapWidth val="50"/>
        <c:axId val="202497408"/>
        <c:axId val="223941760"/>
      </c:barChart>
      <c:catAx>
        <c:axId val="202497408"/>
        <c:scaling>
          <c:orientation val="maxMin"/>
        </c:scaling>
        <c:delete val="0"/>
        <c:axPos val="l"/>
        <c:numFmt formatCode="General" sourceLinked="0"/>
        <c:majorTickMark val="none"/>
        <c:minorTickMark val="none"/>
        <c:tickLblPos val="nextTo"/>
        <c:spPr>
          <a:ln w="3175">
            <a:solidFill>
              <a:srgbClr val="000000"/>
            </a:solidFill>
            <a:prstDash val="solid"/>
          </a:ln>
        </c:spPr>
        <c:txPr>
          <a:bodyPr rot="0" vert="horz"/>
          <a:lstStyle/>
          <a:p>
            <a:pPr rtl="1">
              <a:defRPr sz="1000" b="0" i="0" u="none" strike="noStrike" baseline="0">
                <a:solidFill>
                  <a:srgbClr val="000000"/>
                </a:solidFill>
                <a:latin typeface="ＭＳ Ｐゴシック"/>
                <a:ea typeface="ＭＳ Ｐゴシック"/>
                <a:cs typeface="ＭＳ Ｐゴシック"/>
              </a:defRPr>
            </a:pPr>
            <a:endParaRPr lang="ja-JP"/>
          </a:p>
        </c:txPr>
        <c:crossAx val="223941760"/>
        <c:crosses val="autoZero"/>
        <c:auto val="1"/>
        <c:lblAlgn val="ctr"/>
        <c:lblOffset val="100"/>
        <c:tickLblSkip val="1"/>
        <c:tickMarkSkip val="1"/>
        <c:noMultiLvlLbl val="0"/>
      </c:catAx>
      <c:valAx>
        <c:axId val="223941760"/>
        <c:scaling>
          <c:orientation val="minMax"/>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02497408"/>
        <c:crosses val="max"/>
        <c:crossBetween val="between"/>
      </c:valAx>
      <c:spPr>
        <a:noFill/>
        <a:ln w="25400">
          <a:noFill/>
        </a:ln>
      </c:spPr>
    </c:plotArea>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00"/>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総合効果</a:t>
            </a:r>
          </a:p>
        </c:rich>
      </c:tx>
      <c:layout>
        <c:manualLayout>
          <c:xMode val="edge"/>
          <c:yMode val="edge"/>
          <c:x val="0.44887421134749833"/>
          <c:y val="2.5806463106138881E-2"/>
        </c:manualLayout>
      </c:layout>
      <c:overlay val="0"/>
      <c:spPr>
        <a:noFill/>
        <a:ln w="25400">
          <a:noFill/>
        </a:ln>
      </c:spPr>
    </c:title>
    <c:autoTitleDeleted val="0"/>
    <c:plotArea>
      <c:layout>
        <c:manualLayout>
          <c:layoutTarget val="inner"/>
          <c:xMode val="edge"/>
          <c:yMode val="edge"/>
          <c:x val="0.12305045846388279"/>
          <c:y val="7.8494645549962425E-2"/>
          <c:w val="0.85615389410081832"/>
          <c:h val="0.87526906133793725"/>
        </c:manualLayout>
      </c:layout>
      <c:barChart>
        <c:barDir val="bar"/>
        <c:grouping val="clustered"/>
        <c:varyColors val="0"/>
        <c:ser>
          <c:idx val="0"/>
          <c:order val="0"/>
          <c:spPr>
            <a:gradFill rotWithShape="0">
              <a:gsLst>
                <a:gs pos="0">
                  <a:srgbClr val="FFFFFF"/>
                </a:gs>
                <a:gs pos="100000">
                  <a:srgbClr val="000000"/>
                </a:gs>
              </a:gsLst>
              <a:lin ang="0" scaled="1"/>
            </a:gradFill>
            <a:ln w="12700">
              <a:solidFill>
                <a:srgbClr val="000000"/>
              </a:solidFill>
              <a:prstDash val="solid"/>
            </a:ln>
          </c:spPr>
          <c:invertIfNegative val="0"/>
          <c:cat>
            <c:strLit>
              <c:ptCount val="39"/>
              <c:pt idx="0">
                <c:v>01</c:v>
              </c:pt>
              <c:pt idx="1">
                <c:v>02</c:v>
              </c:pt>
              <c:pt idx="2">
                <c:v>03</c:v>
              </c:pt>
              <c:pt idx="3">
                <c:v>04</c:v>
              </c:pt>
              <c:pt idx="4">
                <c:v>05</c:v>
              </c:pt>
              <c:pt idx="5">
                <c:v>06</c:v>
              </c:pt>
              <c:pt idx="6">
                <c:v>07</c:v>
              </c:pt>
              <c:pt idx="7">
                <c:v>08</c:v>
              </c:pt>
              <c:pt idx="8">
                <c:v>09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strLit>
          </c:cat>
          <c:val>
            <c:numRef>
              <c:f>効果内訳!$H$16:$H$54</c:f>
              <c:numCache>
                <c:formatCode>#,##0.0;"△ "#,##0.0</c:formatCode>
                <c:ptCount val="3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numCache>
            </c:numRef>
          </c:val>
          <c:extLst>
            <c:ext xmlns:c16="http://schemas.microsoft.com/office/drawing/2014/chart" uri="{C3380CC4-5D6E-409C-BE32-E72D297353CC}">
              <c16:uniqueId val="{00000000-B621-4493-B52D-8784536136E9}"/>
            </c:ext>
          </c:extLst>
        </c:ser>
        <c:dLbls>
          <c:showLegendKey val="0"/>
          <c:showVal val="0"/>
          <c:showCatName val="0"/>
          <c:showSerName val="0"/>
          <c:showPercent val="0"/>
          <c:showBubbleSize val="0"/>
        </c:dLbls>
        <c:gapWidth val="50"/>
        <c:axId val="226967552"/>
        <c:axId val="226969088"/>
      </c:barChart>
      <c:catAx>
        <c:axId val="226967552"/>
        <c:scaling>
          <c:orientation val="maxMin"/>
        </c:scaling>
        <c:delete val="0"/>
        <c:axPos val="l"/>
        <c:numFmt formatCode="General" sourceLinked="0"/>
        <c:majorTickMark val="none"/>
        <c:minorTickMark val="none"/>
        <c:tickLblPos val="nextTo"/>
        <c:spPr>
          <a:ln w="3175">
            <a:solidFill>
              <a:srgbClr val="000000"/>
            </a:solidFill>
            <a:prstDash val="solid"/>
          </a:ln>
        </c:spPr>
        <c:txPr>
          <a:bodyPr rot="0" vert="horz"/>
          <a:lstStyle/>
          <a:p>
            <a:pPr rtl="1">
              <a:defRPr sz="1000" b="0" i="0" u="none" strike="noStrike" baseline="0">
                <a:solidFill>
                  <a:srgbClr val="000000"/>
                </a:solidFill>
                <a:latin typeface="ＭＳ Ｐゴシック"/>
                <a:ea typeface="ＭＳ Ｐゴシック"/>
                <a:cs typeface="ＭＳ Ｐゴシック"/>
              </a:defRPr>
            </a:pPr>
            <a:endParaRPr lang="ja-JP"/>
          </a:p>
        </c:txPr>
        <c:crossAx val="226969088"/>
        <c:crosses val="autoZero"/>
        <c:auto val="1"/>
        <c:lblAlgn val="ctr"/>
        <c:lblOffset val="100"/>
        <c:tickLblSkip val="1"/>
        <c:tickMarkSkip val="1"/>
        <c:noMultiLvlLbl val="0"/>
      </c:catAx>
      <c:valAx>
        <c:axId val="226969088"/>
        <c:scaling>
          <c:orientation val="minMax"/>
          <c:min val="0"/>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26967552"/>
        <c:crosses val="max"/>
        <c:crossBetween val="between"/>
      </c:valAx>
      <c:spPr>
        <a:noFill/>
        <a:ln w="25400">
          <a:noFill/>
        </a:ln>
      </c:spPr>
    </c:plotArea>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00"/>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353947752070221"/>
          <c:y val="0.1896575424544937"/>
          <c:w val="0.67111986436922011"/>
          <c:h val="0.49138545090482449"/>
        </c:manualLayout>
      </c:layout>
      <c:barChart>
        <c:barDir val="bar"/>
        <c:grouping val="stacked"/>
        <c:varyColors val="0"/>
        <c:ser>
          <c:idx val="0"/>
          <c:order val="0"/>
          <c:tx>
            <c:v>直接効果</c:v>
          </c:tx>
          <c:spPr>
            <a:solidFill>
              <a:srgbClr val="FFFFFF"/>
            </a:solidFill>
            <a:ln w="12700">
              <a:solidFill>
                <a:srgbClr val="000000"/>
              </a:solidFill>
              <a:prstDash val="solid"/>
            </a:ln>
          </c:spPr>
          <c:invertIfNegative val="0"/>
          <c:cat>
            <c:strLit>
              <c:ptCount val="1"/>
              <c:pt idx="0">
                <c:v>総合効果</c:v>
              </c:pt>
            </c:strLit>
          </c:cat>
          <c:val>
            <c:numRef>
              <c:f>効果内訳!$N$12</c:f>
              <c:numCache>
                <c:formatCode>#,##0.0;"△ "#,##0.0</c:formatCode>
                <c:ptCount val="1"/>
                <c:pt idx="0">
                  <c:v>0</c:v>
                </c:pt>
              </c:numCache>
            </c:numRef>
          </c:val>
          <c:extLst>
            <c:ext xmlns:c16="http://schemas.microsoft.com/office/drawing/2014/chart" uri="{C3380CC4-5D6E-409C-BE32-E72D297353CC}">
              <c16:uniqueId val="{00000000-3B56-4540-BD48-029A4EC30430}"/>
            </c:ext>
          </c:extLst>
        </c:ser>
        <c:ser>
          <c:idx val="1"/>
          <c:order val="1"/>
          <c:tx>
            <c:v>一次効果</c:v>
          </c:tx>
          <c:spPr>
            <a:solidFill>
              <a:srgbClr val="C0C0C0"/>
            </a:solidFill>
            <a:ln w="12700">
              <a:solidFill>
                <a:srgbClr val="000000"/>
              </a:solidFill>
              <a:prstDash val="solid"/>
            </a:ln>
          </c:spPr>
          <c:invertIfNegative val="0"/>
          <c:cat>
            <c:strLit>
              <c:ptCount val="1"/>
              <c:pt idx="0">
                <c:v>総合効果</c:v>
              </c:pt>
            </c:strLit>
          </c:cat>
          <c:val>
            <c:numRef>
              <c:f>効果内訳!$N$13</c:f>
              <c:numCache>
                <c:formatCode>#,##0.0;"△ "#,##0.0</c:formatCode>
                <c:ptCount val="1"/>
                <c:pt idx="0">
                  <c:v>0</c:v>
                </c:pt>
              </c:numCache>
            </c:numRef>
          </c:val>
          <c:extLst>
            <c:ext xmlns:c16="http://schemas.microsoft.com/office/drawing/2014/chart" uri="{C3380CC4-5D6E-409C-BE32-E72D297353CC}">
              <c16:uniqueId val="{00000001-3B56-4540-BD48-029A4EC30430}"/>
            </c:ext>
          </c:extLst>
        </c:ser>
        <c:ser>
          <c:idx val="2"/>
          <c:order val="2"/>
          <c:tx>
            <c:v>二次効果</c:v>
          </c:tx>
          <c:spPr>
            <a:solidFill>
              <a:srgbClr val="333333"/>
            </a:solidFill>
            <a:ln w="12700">
              <a:solidFill>
                <a:srgbClr val="000000"/>
              </a:solidFill>
              <a:prstDash val="solid"/>
            </a:ln>
          </c:spPr>
          <c:invertIfNegative val="0"/>
          <c:cat>
            <c:strLit>
              <c:ptCount val="1"/>
              <c:pt idx="0">
                <c:v>総合効果</c:v>
              </c:pt>
            </c:strLit>
          </c:cat>
          <c:val>
            <c:numRef>
              <c:f>効果内訳!$N$14</c:f>
              <c:numCache>
                <c:formatCode>#,##0.0;"△ "#,##0.0</c:formatCode>
                <c:ptCount val="1"/>
                <c:pt idx="0">
                  <c:v>0</c:v>
                </c:pt>
              </c:numCache>
            </c:numRef>
          </c:val>
          <c:extLst>
            <c:ext xmlns:c16="http://schemas.microsoft.com/office/drawing/2014/chart" uri="{C3380CC4-5D6E-409C-BE32-E72D297353CC}">
              <c16:uniqueId val="{00000002-3B56-4540-BD48-029A4EC30430}"/>
            </c:ext>
          </c:extLst>
        </c:ser>
        <c:dLbls>
          <c:showLegendKey val="0"/>
          <c:showVal val="0"/>
          <c:showCatName val="0"/>
          <c:showSerName val="0"/>
          <c:showPercent val="0"/>
          <c:showBubbleSize val="0"/>
        </c:dLbls>
        <c:gapWidth val="150"/>
        <c:overlap val="100"/>
        <c:axId val="226998912"/>
        <c:axId val="227008896"/>
      </c:barChart>
      <c:catAx>
        <c:axId val="226998912"/>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27008896"/>
        <c:crosses val="autoZero"/>
        <c:auto val="1"/>
        <c:lblAlgn val="ctr"/>
        <c:lblOffset val="100"/>
        <c:tickLblSkip val="1"/>
        <c:tickMarkSkip val="1"/>
        <c:noMultiLvlLbl val="0"/>
      </c:catAx>
      <c:valAx>
        <c:axId val="227008896"/>
        <c:scaling>
          <c:orientation val="minMax"/>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26998912"/>
        <c:crosses val="autoZero"/>
        <c:crossBetween val="between"/>
      </c:valAx>
      <c:spPr>
        <a:noFill/>
        <a:ln w="25400">
          <a:noFill/>
        </a:ln>
      </c:spPr>
    </c:plotArea>
    <c:legend>
      <c:legendPos val="r"/>
      <c:layout>
        <c:manualLayout>
          <c:xMode val="edge"/>
          <c:yMode val="edge"/>
          <c:x val="0.84474123539232049"/>
          <c:y val="0.10714285714285714"/>
          <c:w val="0.12520868113522543"/>
          <c:h val="0.57143138357705292"/>
        </c:manualLayout>
      </c:layout>
      <c:overlay val="0"/>
      <c:spPr>
        <a:solidFill>
          <a:srgbClr val="FFFFFF"/>
        </a:solidFill>
        <a:ln w="25400">
          <a:noFill/>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no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353947752070221"/>
          <c:y val="0.1896575424544937"/>
          <c:w val="0.67111986436922011"/>
          <c:h val="0.49138545090482449"/>
        </c:manualLayout>
      </c:layout>
      <c:barChart>
        <c:barDir val="bar"/>
        <c:grouping val="stacked"/>
        <c:varyColors val="0"/>
        <c:ser>
          <c:idx val="0"/>
          <c:order val="0"/>
          <c:tx>
            <c:v>直接効果</c:v>
          </c:tx>
          <c:spPr>
            <a:solidFill>
              <a:srgbClr val="FFFFFF"/>
            </a:solidFill>
            <a:ln w="12700">
              <a:solidFill>
                <a:srgbClr val="000000"/>
              </a:solidFill>
              <a:prstDash val="solid"/>
            </a:ln>
          </c:spPr>
          <c:invertIfNegative val="0"/>
          <c:cat>
            <c:strLit>
              <c:ptCount val="1"/>
              <c:pt idx="0">
                <c:v>総合効果</c:v>
              </c:pt>
            </c:strLit>
          </c:cat>
          <c:val>
            <c:numRef>
              <c:f>効果内訳!$T$12</c:f>
              <c:numCache>
                <c:formatCode>#,##0.0;"△ "#,##0.0</c:formatCode>
                <c:ptCount val="1"/>
                <c:pt idx="0">
                  <c:v>0</c:v>
                </c:pt>
              </c:numCache>
            </c:numRef>
          </c:val>
          <c:extLst>
            <c:ext xmlns:c16="http://schemas.microsoft.com/office/drawing/2014/chart" uri="{C3380CC4-5D6E-409C-BE32-E72D297353CC}">
              <c16:uniqueId val="{00000000-E8F0-4A47-96D3-7BEAD0D4623E}"/>
            </c:ext>
          </c:extLst>
        </c:ser>
        <c:ser>
          <c:idx val="1"/>
          <c:order val="1"/>
          <c:tx>
            <c:v>一次効果</c:v>
          </c:tx>
          <c:spPr>
            <a:solidFill>
              <a:srgbClr val="C0C0C0"/>
            </a:solidFill>
            <a:ln w="12700">
              <a:solidFill>
                <a:srgbClr val="000000"/>
              </a:solidFill>
              <a:prstDash val="solid"/>
            </a:ln>
          </c:spPr>
          <c:invertIfNegative val="0"/>
          <c:cat>
            <c:strLit>
              <c:ptCount val="1"/>
              <c:pt idx="0">
                <c:v>総合効果</c:v>
              </c:pt>
            </c:strLit>
          </c:cat>
          <c:val>
            <c:numRef>
              <c:f>効果内訳!$T$13</c:f>
              <c:numCache>
                <c:formatCode>#,##0.0;"△ "#,##0.0</c:formatCode>
                <c:ptCount val="1"/>
                <c:pt idx="0">
                  <c:v>0</c:v>
                </c:pt>
              </c:numCache>
            </c:numRef>
          </c:val>
          <c:extLst>
            <c:ext xmlns:c16="http://schemas.microsoft.com/office/drawing/2014/chart" uri="{C3380CC4-5D6E-409C-BE32-E72D297353CC}">
              <c16:uniqueId val="{00000001-E8F0-4A47-96D3-7BEAD0D4623E}"/>
            </c:ext>
          </c:extLst>
        </c:ser>
        <c:ser>
          <c:idx val="2"/>
          <c:order val="2"/>
          <c:tx>
            <c:v>二次効果</c:v>
          </c:tx>
          <c:spPr>
            <a:solidFill>
              <a:srgbClr val="333333"/>
            </a:solidFill>
            <a:ln w="12700">
              <a:solidFill>
                <a:srgbClr val="000000"/>
              </a:solidFill>
              <a:prstDash val="solid"/>
            </a:ln>
          </c:spPr>
          <c:invertIfNegative val="0"/>
          <c:cat>
            <c:strLit>
              <c:ptCount val="1"/>
              <c:pt idx="0">
                <c:v>総合効果</c:v>
              </c:pt>
            </c:strLit>
          </c:cat>
          <c:val>
            <c:numRef>
              <c:f>効果内訳!$T$14</c:f>
              <c:numCache>
                <c:formatCode>#,##0.0;"△ "#,##0.0</c:formatCode>
                <c:ptCount val="1"/>
                <c:pt idx="0">
                  <c:v>0</c:v>
                </c:pt>
              </c:numCache>
            </c:numRef>
          </c:val>
          <c:extLst>
            <c:ext xmlns:c16="http://schemas.microsoft.com/office/drawing/2014/chart" uri="{C3380CC4-5D6E-409C-BE32-E72D297353CC}">
              <c16:uniqueId val="{00000002-E8F0-4A47-96D3-7BEAD0D4623E}"/>
            </c:ext>
          </c:extLst>
        </c:ser>
        <c:dLbls>
          <c:showLegendKey val="0"/>
          <c:showVal val="0"/>
          <c:showCatName val="0"/>
          <c:showSerName val="0"/>
          <c:showPercent val="0"/>
          <c:showBubbleSize val="0"/>
        </c:dLbls>
        <c:gapWidth val="150"/>
        <c:overlap val="100"/>
        <c:axId val="227100160"/>
        <c:axId val="227101696"/>
      </c:barChart>
      <c:catAx>
        <c:axId val="227100160"/>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27101696"/>
        <c:crosses val="autoZero"/>
        <c:auto val="1"/>
        <c:lblAlgn val="ctr"/>
        <c:lblOffset val="100"/>
        <c:tickLblSkip val="1"/>
        <c:tickMarkSkip val="1"/>
        <c:noMultiLvlLbl val="0"/>
      </c:catAx>
      <c:valAx>
        <c:axId val="227101696"/>
        <c:scaling>
          <c:orientation val="minMax"/>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27100160"/>
        <c:crosses val="autoZero"/>
        <c:crossBetween val="between"/>
      </c:valAx>
      <c:spPr>
        <a:noFill/>
        <a:ln w="25400">
          <a:noFill/>
        </a:ln>
      </c:spPr>
    </c:plotArea>
    <c:legend>
      <c:legendPos val="r"/>
      <c:layout>
        <c:manualLayout>
          <c:xMode val="edge"/>
          <c:yMode val="edge"/>
          <c:x val="0.8330550918196995"/>
          <c:y val="0.11607236595425571"/>
          <c:w val="0.12520868113522543"/>
          <c:h val="0.57143138357705281"/>
        </c:manualLayout>
      </c:layout>
      <c:overlay val="0"/>
      <c:spPr>
        <a:solidFill>
          <a:srgbClr val="FFFFFF"/>
        </a:solidFill>
        <a:ln w="25400">
          <a:noFill/>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no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総合効果</a:t>
            </a:r>
          </a:p>
        </c:rich>
      </c:tx>
      <c:layout>
        <c:manualLayout>
          <c:xMode val="edge"/>
          <c:yMode val="edge"/>
          <c:x val="0.44863085607449749"/>
          <c:y val="2.5806463106138881E-2"/>
        </c:manualLayout>
      </c:layout>
      <c:overlay val="0"/>
      <c:spPr>
        <a:noFill/>
        <a:ln w="25400">
          <a:noFill/>
        </a:ln>
      </c:spPr>
    </c:title>
    <c:autoTitleDeleted val="0"/>
    <c:plotArea>
      <c:layout>
        <c:manualLayout>
          <c:layoutTarget val="inner"/>
          <c:xMode val="edge"/>
          <c:yMode val="edge"/>
          <c:x val="0.11301369863013698"/>
          <c:y val="7.6923076923076927E-2"/>
          <c:w val="0.85273972602739723"/>
          <c:h val="0.87669683257918551"/>
        </c:manualLayout>
      </c:layout>
      <c:barChart>
        <c:barDir val="bar"/>
        <c:grouping val="clustered"/>
        <c:varyColors val="0"/>
        <c:ser>
          <c:idx val="0"/>
          <c:order val="0"/>
          <c:spPr>
            <a:gradFill rotWithShape="0">
              <a:gsLst>
                <a:gs pos="0">
                  <a:srgbClr val="FFFFFF"/>
                </a:gs>
                <a:gs pos="100000">
                  <a:srgbClr val="000000"/>
                </a:gs>
              </a:gsLst>
              <a:lin ang="0" scaled="1"/>
            </a:gradFill>
            <a:ln w="12700">
              <a:solidFill>
                <a:srgbClr val="000000"/>
              </a:solidFill>
              <a:prstDash val="solid"/>
            </a:ln>
          </c:spPr>
          <c:invertIfNegative val="0"/>
          <c:cat>
            <c:strLit>
              <c:ptCount val="39"/>
              <c:pt idx="0">
                <c:v>01</c:v>
              </c:pt>
              <c:pt idx="1">
                <c:v>02</c:v>
              </c:pt>
              <c:pt idx="2">
                <c:v>03</c:v>
              </c:pt>
              <c:pt idx="3">
                <c:v>04</c:v>
              </c:pt>
              <c:pt idx="4">
                <c:v>05</c:v>
              </c:pt>
              <c:pt idx="5">
                <c:v>06</c:v>
              </c:pt>
              <c:pt idx="6">
                <c:v>07</c:v>
              </c:pt>
              <c:pt idx="7">
                <c:v>08</c:v>
              </c:pt>
              <c:pt idx="8">
                <c:v>09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strLit>
          </c:cat>
          <c:val>
            <c:numRef>
              <c:f>効果内訳!$N$16:$N$54</c:f>
              <c:numCache>
                <c:formatCode>#,##0.0;"△ "#,##0.0</c:formatCode>
                <c:ptCount val="3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numCache>
            </c:numRef>
          </c:val>
          <c:extLst>
            <c:ext xmlns:c16="http://schemas.microsoft.com/office/drawing/2014/chart" uri="{C3380CC4-5D6E-409C-BE32-E72D297353CC}">
              <c16:uniqueId val="{00000000-A68C-4BD7-8F0C-1A28E7AF6BC6}"/>
            </c:ext>
          </c:extLst>
        </c:ser>
        <c:dLbls>
          <c:showLegendKey val="0"/>
          <c:showVal val="0"/>
          <c:showCatName val="0"/>
          <c:showSerName val="0"/>
          <c:showPercent val="0"/>
          <c:showBubbleSize val="0"/>
        </c:dLbls>
        <c:gapWidth val="50"/>
        <c:axId val="227150464"/>
        <c:axId val="227152256"/>
      </c:barChart>
      <c:catAx>
        <c:axId val="227150464"/>
        <c:scaling>
          <c:orientation val="maxMin"/>
        </c:scaling>
        <c:delete val="0"/>
        <c:axPos val="l"/>
        <c:numFmt formatCode="General" sourceLinked="1"/>
        <c:majorTickMark val="none"/>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27152256"/>
        <c:crosses val="autoZero"/>
        <c:auto val="1"/>
        <c:lblAlgn val="ctr"/>
        <c:lblOffset val="100"/>
        <c:tickLblSkip val="1"/>
        <c:tickMarkSkip val="1"/>
        <c:noMultiLvlLbl val="0"/>
      </c:catAx>
      <c:valAx>
        <c:axId val="227152256"/>
        <c:scaling>
          <c:orientation val="minMax"/>
          <c:min val="0"/>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27150464"/>
        <c:crosses val="max"/>
        <c:crossBetween val="between"/>
      </c:valAx>
      <c:spPr>
        <a:noFill/>
        <a:ln w="25400">
          <a:noFill/>
        </a:ln>
      </c:spPr>
    </c:plotArea>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総合効果</a:t>
            </a:r>
          </a:p>
        </c:rich>
      </c:tx>
      <c:layout>
        <c:manualLayout>
          <c:xMode val="edge"/>
          <c:yMode val="edge"/>
          <c:x val="0.44863085607449749"/>
          <c:y val="2.5806463106138881E-2"/>
        </c:manualLayout>
      </c:layout>
      <c:overlay val="0"/>
      <c:spPr>
        <a:noFill/>
        <a:ln w="25400">
          <a:noFill/>
        </a:ln>
      </c:spPr>
    </c:title>
    <c:autoTitleDeleted val="0"/>
    <c:plotArea>
      <c:layout>
        <c:manualLayout>
          <c:layoutTarget val="inner"/>
          <c:xMode val="edge"/>
          <c:yMode val="edge"/>
          <c:x val="0.11815068493150685"/>
          <c:y val="7.6923076923076927E-2"/>
          <c:w val="0.8476027397260274"/>
          <c:h val="0.87669683257918551"/>
        </c:manualLayout>
      </c:layout>
      <c:barChart>
        <c:barDir val="bar"/>
        <c:grouping val="clustered"/>
        <c:varyColors val="0"/>
        <c:ser>
          <c:idx val="0"/>
          <c:order val="0"/>
          <c:spPr>
            <a:gradFill rotWithShape="0">
              <a:gsLst>
                <a:gs pos="0">
                  <a:srgbClr val="FFFFFF"/>
                </a:gs>
                <a:gs pos="100000">
                  <a:srgbClr val="000000"/>
                </a:gs>
              </a:gsLst>
              <a:lin ang="0" scaled="1"/>
            </a:gradFill>
            <a:ln w="12700">
              <a:solidFill>
                <a:srgbClr val="000000"/>
              </a:solidFill>
              <a:prstDash val="solid"/>
            </a:ln>
          </c:spPr>
          <c:invertIfNegative val="0"/>
          <c:cat>
            <c:strLit>
              <c:ptCount val="39"/>
              <c:pt idx="0">
                <c:v>01</c:v>
              </c:pt>
              <c:pt idx="1">
                <c:v>02</c:v>
              </c:pt>
              <c:pt idx="2">
                <c:v>03</c:v>
              </c:pt>
              <c:pt idx="3">
                <c:v>04</c:v>
              </c:pt>
              <c:pt idx="4">
                <c:v>05</c:v>
              </c:pt>
              <c:pt idx="5">
                <c:v>06</c:v>
              </c:pt>
              <c:pt idx="6">
                <c:v>07</c:v>
              </c:pt>
              <c:pt idx="7">
                <c:v>08</c:v>
              </c:pt>
              <c:pt idx="8">
                <c:v>09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strLit>
          </c:cat>
          <c:val>
            <c:numRef>
              <c:f>効果内訳!$T$16:$T$54</c:f>
              <c:numCache>
                <c:formatCode>#,##0.0;"△ "#,##0.0</c:formatCode>
                <c:ptCount val="3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numCache>
            </c:numRef>
          </c:val>
          <c:extLst>
            <c:ext xmlns:c16="http://schemas.microsoft.com/office/drawing/2014/chart" uri="{C3380CC4-5D6E-409C-BE32-E72D297353CC}">
              <c16:uniqueId val="{00000000-2C17-43E0-BFFD-41C0E32E7A63}"/>
            </c:ext>
          </c:extLst>
        </c:ser>
        <c:dLbls>
          <c:showLegendKey val="0"/>
          <c:showVal val="0"/>
          <c:showCatName val="0"/>
          <c:showSerName val="0"/>
          <c:showPercent val="0"/>
          <c:showBubbleSize val="0"/>
        </c:dLbls>
        <c:gapWidth val="50"/>
        <c:axId val="227159424"/>
        <c:axId val="227185792"/>
      </c:barChart>
      <c:catAx>
        <c:axId val="227159424"/>
        <c:scaling>
          <c:orientation val="maxMin"/>
        </c:scaling>
        <c:delete val="0"/>
        <c:axPos val="l"/>
        <c:numFmt formatCode="General" sourceLinked="1"/>
        <c:majorTickMark val="none"/>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27185792"/>
        <c:crosses val="autoZero"/>
        <c:auto val="1"/>
        <c:lblAlgn val="ctr"/>
        <c:lblOffset val="100"/>
        <c:tickLblSkip val="1"/>
        <c:tickMarkSkip val="1"/>
        <c:noMultiLvlLbl val="0"/>
      </c:catAx>
      <c:valAx>
        <c:axId val="227185792"/>
        <c:scaling>
          <c:orientation val="minMax"/>
          <c:min val="0"/>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27159424"/>
        <c:crosses val="max"/>
        <c:crossBetween val="between"/>
      </c:valAx>
      <c:spPr>
        <a:noFill/>
        <a:ln w="25400">
          <a:noFill/>
        </a:ln>
      </c:spPr>
    </c:plotArea>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00"/>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353947752070221"/>
          <c:y val="0.1896575424544937"/>
          <c:w val="0.70617836474671669"/>
          <c:h val="0.49138545090482449"/>
        </c:manualLayout>
      </c:layout>
      <c:barChart>
        <c:barDir val="bar"/>
        <c:grouping val="stacked"/>
        <c:varyColors val="0"/>
        <c:ser>
          <c:idx val="0"/>
          <c:order val="0"/>
          <c:tx>
            <c:v>直接効果</c:v>
          </c:tx>
          <c:spPr>
            <a:solidFill>
              <a:srgbClr val="FFFFFF"/>
            </a:solidFill>
            <a:ln w="12700">
              <a:solidFill>
                <a:srgbClr val="000000"/>
              </a:solidFill>
              <a:prstDash val="solid"/>
            </a:ln>
          </c:spPr>
          <c:invertIfNegative val="0"/>
          <c:cat>
            <c:strLit>
              <c:ptCount val="1"/>
              <c:pt idx="0">
                <c:v>総合効果</c:v>
              </c:pt>
            </c:strLit>
          </c:cat>
          <c:val>
            <c:numRef>
              <c:f>効果内訳!$H$59</c:f>
              <c:numCache>
                <c:formatCode>#,##0.0;"△ "#,##0.0</c:formatCode>
                <c:ptCount val="1"/>
                <c:pt idx="0">
                  <c:v>0</c:v>
                </c:pt>
              </c:numCache>
            </c:numRef>
          </c:val>
          <c:extLst>
            <c:ext xmlns:c16="http://schemas.microsoft.com/office/drawing/2014/chart" uri="{C3380CC4-5D6E-409C-BE32-E72D297353CC}">
              <c16:uniqueId val="{00000000-FC59-4110-A05D-220DEA43CBD8}"/>
            </c:ext>
          </c:extLst>
        </c:ser>
        <c:ser>
          <c:idx val="1"/>
          <c:order val="1"/>
          <c:tx>
            <c:v>一次効果</c:v>
          </c:tx>
          <c:spPr>
            <a:solidFill>
              <a:srgbClr val="C0C0C0"/>
            </a:solidFill>
            <a:ln w="12700">
              <a:solidFill>
                <a:srgbClr val="000000"/>
              </a:solidFill>
              <a:prstDash val="solid"/>
            </a:ln>
          </c:spPr>
          <c:invertIfNegative val="0"/>
          <c:cat>
            <c:strLit>
              <c:ptCount val="1"/>
              <c:pt idx="0">
                <c:v>総合効果</c:v>
              </c:pt>
            </c:strLit>
          </c:cat>
          <c:val>
            <c:numRef>
              <c:f>効果内訳!$H$60</c:f>
              <c:numCache>
                <c:formatCode>#,##0.0;"△ "#,##0.0</c:formatCode>
                <c:ptCount val="1"/>
                <c:pt idx="0">
                  <c:v>0</c:v>
                </c:pt>
              </c:numCache>
            </c:numRef>
          </c:val>
          <c:extLst>
            <c:ext xmlns:c16="http://schemas.microsoft.com/office/drawing/2014/chart" uri="{C3380CC4-5D6E-409C-BE32-E72D297353CC}">
              <c16:uniqueId val="{00000001-FC59-4110-A05D-220DEA43CBD8}"/>
            </c:ext>
          </c:extLst>
        </c:ser>
        <c:ser>
          <c:idx val="2"/>
          <c:order val="2"/>
          <c:tx>
            <c:v>二次効果</c:v>
          </c:tx>
          <c:spPr>
            <a:solidFill>
              <a:srgbClr val="333333"/>
            </a:solidFill>
            <a:ln w="12700">
              <a:solidFill>
                <a:srgbClr val="000000"/>
              </a:solidFill>
              <a:prstDash val="solid"/>
            </a:ln>
          </c:spPr>
          <c:invertIfNegative val="0"/>
          <c:cat>
            <c:strLit>
              <c:ptCount val="1"/>
              <c:pt idx="0">
                <c:v>総合効果</c:v>
              </c:pt>
            </c:strLit>
          </c:cat>
          <c:val>
            <c:numRef>
              <c:f>効果内訳!$H$61</c:f>
              <c:numCache>
                <c:formatCode>#,##0.0;"△ "#,##0.0</c:formatCode>
                <c:ptCount val="1"/>
                <c:pt idx="0">
                  <c:v>0</c:v>
                </c:pt>
              </c:numCache>
            </c:numRef>
          </c:val>
          <c:extLst>
            <c:ext xmlns:c16="http://schemas.microsoft.com/office/drawing/2014/chart" uri="{C3380CC4-5D6E-409C-BE32-E72D297353CC}">
              <c16:uniqueId val="{00000002-FC59-4110-A05D-220DEA43CBD8}"/>
            </c:ext>
          </c:extLst>
        </c:ser>
        <c:dLbls>
          <c:showLegendKey val="0"/>
          <c:showVal val="0"/>
          <c:showCatName val="0"/>
          <c:showSerName val="0"/>
          <c:showPercent val="0"/>
          <c:showBubbleSize val="0"/>
        </c:dLbls>
        <c:gapWidth val="150"/>
        <c:overlap val="100"/>
        <c:axId val="228727040"/>
        <c:axId val="228728832"/>
      </c:barChart>
      <c:catAx>
        <c:axId val="228727040"/>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28728832"/>
        <c:crosses val="autoZero"/>
        <c:auto val="1"/>
        <c:lblAlgn val="ctr"/>
        <c:lblOffset val="100"/>
        <c:tickLblSkip val="1"/>
        <c:tickMarkSkip val="1"/>
        <c:noMultiLvlLbl val="0"/>
      </c:catAx>
      <c:valAx>
        <c:axId val="228728832"/>
        <c:scaling>
          <c:orientation val="minMax"/>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28727040"/>
        <c:crosses val="autoZero"/>
        <c:crossBetween val="between"/>
      </c:valAx>
      <c:spPr>
        <a:noFill/>
        <a:ln w="25400">
          <a:noFill/>
        </a:ln>
      </c:spPr>
    </c:plotArea>
    <c:legend>
      <c:legendPos val="r"/>
      <c:layout>
        <c:manualLayout>
          <c:xMode val="edge"/>
          <c:yMode val="edge"/>
          <c:x val="0.85976627712854758"/>
          <c:y val="0.11607236595425571"/>
          <c:w val="0.12520868113522543"/>
          <c:h val="0.57143138357705281"/>
        </c:manualLayout>
      </c:layout>
      <c:overlay val="0"/>
      <c:spPr>
        <a:solidFill>
          <a:srgbClr val="FFFFFF"/>
        </a:solidFill>
        <a:ln w="25400">
          <a:noFill/>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no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総合効果</a:t>
            </a:r>
          </a:p>
        </c:rich>
      </c:tx>
      <c:layout>
        <c:manualLayout>
          <c:xMode val="edge"/>
          <c:yMode val="edge"/>
          <c:x val="0.44887421134749833"/>
          <c:y val="2.5806463106138881E-2"/>
        </c:manualLayout>
      </c:layout>
      <c:overlay val="0"/>
      <c:spPr>
        <a:noFill/>
        <a:ln w="25400">
          <a:noFill/>
        </a:ln>
      </c:spPr>
    </c:title>
    <c:autoTitleDeleted val="0"/>
    <c:plotArea>
      <c:layout>
        <c:manualLayout>
          <c:layoutTarget val="inner"/>
          <c:xMode val="edge"/>
          <c:yMode val="edge"/>
          <c:x val="0.12824967525461309"/>
          <c:y val="7.8054298642533937E-2"/>
          <c:w val="0.85268703007121127"/>
          <c:h val="0.87669683257918551"/>
        </c:manualLayout>
      </c:layout>
      <c:barChart>
        <c:barDir val="bar"/>
        <c:grouping val="clustered"/>
        <c:varyColors val="0"/>
        <c:ser>
          <c:idx val="0"/>
          <c:order val="0"/>
          <c:spPr>
            <a:gradFill rotWithShape="0">
              <a:gsLst>
                <a:gs pos="0">
                  <a:srgbClr val="FFFFFF"/>
                </a:gs>
                <a:gs pos="100000">
                  <a:srgbClr val="000000"/>
                </a:gs>
              </a:gsLst>
              <a:lin ang="0" scaled="1"/>
            </a:gradFill>
            <a:ln w="12700">
              <a:solidFill>
                <a:srgbClr val="000000"/>
              </a:solidFill>
              <a:prstDash val="solid"/>
            </a:ln>
          </c:spPr>
          <c:invertIfNegative val="0"/>
          <c:cat>
            <c:strLit>
              <c:ptCount val="39"/>
              <c:pt idx="0">
                <c:v>01</c:v>
              </c:pt>
              <c:pt idx="1">
                <c:v>02</c:v>
              </c:pt>
              <c:pt idx="2">
                <c:v>03</c:v>
              </c:pt>
              <c:pt idx="3">
                <c:v>04</c:v>
              </c:pt>
              <c:pt idx="4">
                <c:v>05</c:v>
              </c:pt>
              <c:pt idx="5">
                <c:v>06</c:v>
              </c:pt>
              <c:pt idx="6">
                <c:v>07</c:v>
              </c:pt>
              <c:pt idx="7">
                <c:v>08</c:v>
              </c:pt>
              <c:pt idx="8">
                <c:v>09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strLit>
          </c:cat>
          <c:val>
            <c:numRef>
              <c:f>効果内訳!$H$63:$H$101</c:f>
              <c:numCache>
                <c:formatCode>#,##0.0;"△ "#,##0.0</c:formatCode>
                <c:ptCount val="3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numCache>
            </c:numRef>
          </c:val>
          <c:extLst>
            <c:ext xmlns:c16="http://schemas.microsoft.com/office/drawing/2014/chart" uri="{C3380CC4-5D6E-409C-BE32-E72D297353CC}">
              <c16:uniqueId val="{00000000-A2CF-4EAE-9B09-3C22EEB721E6}"/>
            </c:ext>
          </c:extLst>
        </c:ser>
        <c:dLbls>
          <c:showLegendKey val="0"/>
          <c:showVal val="0"/>
          <c:showCatName val="0"/>
          <c:showSerName val="0"/>
          <c:showPercent val="0"/>
          <c:showBubbleSize val="0"/>
        </c:dLbls>
        <c:gapWidth val="50"/>
        <c:axId val="228748672"/>
        <c:axId val="228754560"/>
      </c:barChart>
      <c:catAx>
        <c:axId val="228748672"/>
        <c:scaling>
          <c:orientation val="maxMin"/>
        </c:scaling>
        <c:delete val="0"/>
        <c:axPos val="l"/>
        <c:numFmt formatCode="General" sourceLinked="0"/>
        <c:majorTickMark val="none"/>
        <c:minorTickMark val="none"/>
        <c:tickLblPos val="nextTo"/>
        <c:spPr>
          <a:ln w="3175">
            <a:solidFill>
              <a:srgbClr val="000000"/>
            </a:solidFill>
            <a:prstDash val="solid"/>
          </a:ln>
        </c:spPr>
        <c:txPr>
          <a:bodyPr rot="0" vert="horz"/>
          <a:lstStyle/>
          <a:p>
            <a:pPr rtl="1">
              <a:defRPr sz="1000" b="0" i="0" u="none" strike="noStrike" baseline="0">
                <a:solidFill>
                  <a:srgbClr val="000000"/>
                </a:solidFill>
                <a:latin typeface="ＭＳ Ｐゴシック"/>
                <a:ea typeface="ＭＳ Ｐゴシック"/>
                <a:cs typeface="ＭＳ Ｐゴシック"/>
              </a:defRPr>
            </a:pPr>
            <a:endParaRPr lang="ja-JP"/>
          </a:p>
        </c:txPr>
        <c:crossAx val="228754560"/>
        <c:crosses val="autoZero"/>
        <c:auto val="1"/>
        <c:lblAlgn val="ctr"/>
        <c:lblOffset val="100"/>
        <c:tickLblSkip val="1"/>
        <c:tickMarkSkip val="1"/>
        <c:noMultiLvlLbl val="0"/>
      </c:catAx>
      <c:valAx>
        <c:axId val="228754560"/>
        <c:scaling>
          <c:orientation val="minMax"/>
          <c:min val="0"/>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28748672"/>
        <c:crosses val="max"/>
        <c:crossBetween val="between"/>
      </c:valAx>
      <c:spPr>
        <a:noFill/>
        <a:ln w="25400">
          <a:noFill/>
        </a:ln>
      </c:spPr>
    </c:plotArea>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353947752070221"/>
          <c:y val="0.1896575424544937"/>
          <c:w val="0.6828060311617189"/>
          <c:h val="0.49138545090482449"/>
        </c:manualLayout>
      </c:layout>
      <c:barChart>
        <c:barDir val="bar"/>
        <c:grouping val="stacked"/>
        <c:varyColors val="0"/>
        <c:ser>
          <c:idx val="0"/>
          <c:order val="0"/>
          <c:tx>
            <c:v>直接効果</c:v>
          </c:tx>
          <c:spPr>
            <a:solidFill>
              <a:srgbClr val="FFFFFF"/>
            </a:solidFill>
            <a:ln w="12700">
              <a:solidFill>
                <a:srgbClr val="000000"/>
              </a:solidFill>
              <a:prstDash val="solid"/>
            </a:ln>
          </c:spPr>
          <c:invertIfNegative val="0"/>
          <c:cat>
            <c:strLit>
              <c:ptCount val="1"/>
              <c:pt idx="0">
                <c:v>総合効果</c:v>
              </c:pt>
            </c:strLit>
          </c:cat>
          <c:val>
            <c:numRef>
              <c:f>効果内訳!$N$59</c:f>
              <c:numCache>
                <c:formatCode>#,##0.0;"△ "#,##0.0</c:formatCode>
                <c:ptCount val="1"/>
                <c:pt idx="0">
                  <c:v>0</c:v>
                </c:pt>
              </c:numCache>
            </c:numRef>
          </c:val>
          <c:extLst>
            <c:ext xmlns:c16="http://schemas.microsoft.com/office/drawing/2014/chart" uri="{C3380CC4-5D6E-409C-BE32-E72D297353CC}">
              <c16:uniqueId val="{00000000-B2FD-47AF-AFE7-91E036F46233}"/>
            </c:ext>
          </c:extLst>
        </c:ser>
        <c:ser>
          <c:idx val="1"/>
          <c:order val="1"/>
          <c:tx>
            <c:v>一次効果</c:v>
          </c:tx>
          <c:spPr>
            <a:solidFill>
              <a:srgbClr val="C0C0C0"/>
            </a:solidFill>
            <a:ln w="12700">
              <a:solidFill>
                <a:srgbClr val="000000"/>
              </a:solidFill>
              <a:prstDash val="solid"/>
            </a:ln>
          </c:spPr>
          <c:invertIfNegative val="0"/>
          <c:cat>
            <c:strLit>
              <c:ptCount val="1"/>
              <c:pt idx="0">
                <c:v>総合効果</c:v>
              </c:pt>
            </c:strLit>
          </c:cat>
          <c:val>
            <c:numRef>
              <c:f>効果内訳!$N$60</c:f>
              <c:numCache>
                <c:formatCode>#,##0.0;"△ "#,##0.0</c:formatCode>
                <c:ptCount val="1"/>
                <c:pt idx="0">
                  <c:v>0</c:v>
                </c:pt>
              </c:numCache>
            </c:numRef>
          </c:val>
          <c:extLst>
            <c:ext xmlns:c16="http://schemas.microsoft.com/office/drawing/2014/chart" uri="{C3380CC4-5D6E-409C-BE32-E72D297353CC}">
              <c16:uniqueId val="{00000001-B2FD-47AF-AFE7-91E036F46233}"/>
            </c:ext>
          </c:extLst>
        </c:ser>
        <c:ser>
          <c:idx val="2"/>
          <c:order val="2"/>
          <c:tx>
            <c:v>二次効果</c:v>
          </c:tx>
          <c:spPr>
            <a:solidFill>
              <a:srgbClr val="333333"/>
            </a:solidFill>
            <a:ln w="12700">
              <a:solidFill>
                <a:srgbClr val="000000"/>
              </a:solidFill>
              <a:prstDash val="solid"/>
            </a:ln>
          </c:spPr>
          <c:invertIfNegative val="0"/>
          <c:cat>
            <c:strLit>
              <c:ptCount val="1"/>
              <c:pt idx="0">
                <c:v>総合効果</c:v>
              </c:pt>
            </c:strLit>
          </c:cat>
          <c:val>
            <c:numRef>
              <c:f>効果内訳!$N$61</c:f>
              <c:numCache>
                <c:formatCode>#,##0.0;"△ "#,##0.0</c:formatCode>
                <c:ptCount val="1"/>
                <c:pt idx="0">
                  <c:v>0</c:v>
                </c:pt>
              </c:numCache>
            </c:numRef>
          </c:val>
          <c:extLst>
            <c:ext xmlns:c16="http://schemas.microsoft.com/office/drawing/2014/chart" uri="{C3380CC4-5D6E-409C-BE32-E72D297353CC}">
              <c16:uniqueId val="{00000002-B2FD-47AF-AFE7-91E036F46233}"/>
            </c:ext>
          </c:extLst>
        </c:ser>
        <c:dLbls>
          <c:showLegendKey val="0"/>
          <c:showVal val="0"/>
          <c:showCatName val="0"/>
          <c:showSerName val="0"/>
          <c:showPercent val="0"/>
          <c:showBubbleSize val="0"/>
        </c:dLbls>
        <c:gapWidth val="150"/>
        <c:overlap val="100"/>
        <c:axId val="228784384"/>
        <c:axId val="229179392"/>
      </c:barChart>
      <c:catAx>
        <c:axId val="228784384"/>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29179392"/>
        <c:crosses val="autoZero"/>
        <c:auto val="1"/>
        <c:lblAlgn val="ctr"/>
        <c:lblOffset val="100"/>
        <c:tickLblSkip val="1"/>
        <c:tickMarkSkip val="1"/>
        <c:noMultiLvlLbl val="0"/>
      </c:catAx>
      <c:valAx>
        <c:axId val="229179392"/>
        <c:scaling>
          <c:orientation val="minMax"/>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28784384"/>
        <c:crosses val="autoZero"/>
        <c:crossBetween val="between"/>
      </c:valAx>
      <c:spPr>
        <a:noFill/>
        <a:ln w="25400">
          <a:noFill/>
        </a:ln>
      </c:spPr>
    </c:plotArea>
    <c:legend>
      <c:legendPos val="r"/>
      <c:layout>
        <c:manualLayout>
          <c:xMode val="edge"/>
          <c:yMode val="edge"/>
          <c:x val="0.85976627712854758"/>
          <c:y val="0.10714285714285714"/>
          <c:w val="0.12520868113522543"/>
          <c:h val="0.57143138357705292"/>
        </c:manualLayout>
      </c:layout>
      <c:overlay val="0"/>
      <c:spPr>
        <a:solidFill>
          <a:srgbClr val="FFFFFF"/>
        </a:solidFill>
        <a:ln w="25400">
          <a:noFill/>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no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353947752070221"/>
          <c:y val="0.19827833983878887"/>
          <c:w val="0.68113657876279043"/>
          <c:h val="0.4827646535205295"/>
        </c:manualLayout>
      </c:layout>
      <c:barChart>
        <c:barDir val="bar"/>
        <c:grouping val="stacked"/>
        <c:varyColors val="0"/>
        <c:ser>
          <c:idx val="0"/>
          <c:order val="0"/>
          <c:tx>
            <c:v>直接効果</c:v>
          </c:tx>
          <c:spPr>
            <a:solidFill>
              <a:srgbClr val="FFFFFF"/>
            </a:solidFill>
            <a:ln w="12700">
              <a:solidFill>
                <a:srgbClr val="000000"/>
              </a:solidFill>
              <a:prstDash val="solid"/>
            </a:ln>
          </c:spPr>
          <c:invertIfNegative val="0"/>
          <c:cat>
            <c:strLit>
              <c:ptCount val="1"/>
              <c:pt idx="0">
                <c:v>総合効果</c:v>
              </c:pt>
            </c:strLit>
          </c:cat>
          <c:val>
            <c:numRef>
              <c:f>効果内訳!$T$59</c:f>
              <c:numCache>
                <c:formatCode>#,##0.0;"△ "#,##0.0</c:formatCode>
                <c:ptCount val="1"/>
                <c:pt idx="0">
                  <c:v>0</c:v>
                </c:pt>
              </c:numCache>
            </c:numRef>
          </c:val>
          <c:extLst>
            <c:ext xmlns:c16="http://schemas.microsoft.com/office/drawing/2014/chart" uri="{C3380CC4-5D6E-409C-BE32-E72D297353CC}">
              <c16:uniqueId val="{00000000-8AAC-400F-9257-9C32DBD15283}"/>
            </c:ext>
          </c:extLst>
        </c:ser>
        <c:ser>
          <c:idx val="1"/>
          <c:order val="1"/>
          <c:tx>
            <c:v>一次効果</c:v>
          </c:tx>
          <c:spPr>
            <a:solidFill>
              <a:srgbClr val="C0C0C0"/>
            </a:solidFill>
            <a:ln w="12700">
              <a:solidFill>
                <a:srgbClr val="000000"/>
              </a:solidFill>
              <a:prstDash val="solid"/>
            </a:ln>
          </c:spPr>
          <c:invertIfNegative val="0"/>
          <c:cat>
            <c:strLit>
              <c:ptCount val="1"/>
              <c:pt idx="0">
                <c:v>総合効果</c:v>
              </c:pt>
            </c:strLit>
          </c:cat>
          <c:val>
            <c:numRef>
              <c:f>効果内訳!$T$60</c:f>
              <c:numCache>
                <c:formatCode>#,##0.0;"△ "#,##0.0</c:formatCode>
                <c:ptCount val="1"/>
                <c:pt idx="0">
                  <c:v>0</c:v>
                </c:pt>
              </c:numCache>
            </c:numRef>
          </c:val>
          <c:extLst>
            <c:ext xmlns:c16="http://schemas.microsoft.com/office/drawing/2014/chart" uri="{C3380CC4-5D6E-409C-BE32-E72D297353CC}">
              <c16:uniqueId val="{00000001-8AAC-400F-9257-9C32DBD15283}"/>
            </c:ext>
          </c:extLst>
        </c:ser>
        <c:ser>
          <c:idx val="2"/>
          <c:order val="2"/>
          <c:tx>
            <c:v>二次効果</c:v>
          </c:tx>
          <c:spPr>
            <a:solidFill>
              <a:srgbClr val="333333"/>
            </a:solidFill>
            <a:ln w="12700">
              <a:solidFill>
                <a:srgbClr val="000000"/>
              </a:solidFill>
              <a:prstDash val="solid"/>
            </a:ln>
          </c:spPr>
          <c:invertIfNegative val="0"/>
          <c:cat>
            <c:strLit>
              <c:ptCount val="1"/>
              <c:pt idx="0">
                <c:v>総合効果</c:v>
              </c:pt>
            </c:strLit>
          </c:cat>
          <c:val>
            <c:numRef>
              <c:f>効果内訳!$T$61</c:f>
              <c:numCache>
                <c:formatCode>#,##0.0;"△ "#,##0.0</c:formatCode>
                <c:ptCount val="1"/>
                <c:pt idx="0">
                  <c:v>0</c:v>
                </c:pt>
              </c:numCache>
            </c:numRef>
          </c:val>
          <c:extLst>
            <c:ext xmlns:c16="http://schemas.microsoft.com/office/drawing/2014/chart" uri="{C3380CC4-5D6E-409C-BE32-E72D297353CC}">
              <c16:uniqueId val="{00000002-8AAC-400F-9257-9C32DBD15283}"/>
            </c:ext>
          </c:extLst>
        </c:ser>
        <c:dLbls>
          <c:showLegendKey val="0"/>
          <c:showVal val="0"/>
          <c:showCatName val="0"/>
          <c:showSerName val="0"/>
          <c:showPercent val="0"/>
          <c:showBubbleSize val="0"/>
        </c:dLbls>
        <c:gapWidth val="150"/>
        <c:overlap val="100"/>
        <c:axId val="229201024"/>
        <c:axId val="229202560"/>
      </c:barChart>
      <c:catAx>
        <c:axId val="229201024"/>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29202560"/>
        <c:crosses val="autoZero"/>
        <c:auto val="1"/>
        <c:lblAlgn val="ctr"/>
        <c:lblOffset val="100"/>
        <c:tickLblSkip val="1"/>
        <c:tickMarkSkip val="1"/>
        <c:noMultiLvlLbl val="0"/>
      </c:catAx>
      <c:valAx>
        <c:axId val="229202560"/>
        <c:scaling>
          <c:orientation val="minMax"/>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29201024"/>
        <c:crosses val="autoZero"/>
        <c:crossBetween val="between"/>
      </c:valAx>
      <c:spPr>
        <a:noFill/>
        <a:ln w="25400">
          <a:noFill/>
        </a:ln>
      </c:spPr>
    </c:plotArea>
    <c:legend>
      <c:legendPos val="r"/>
      <c:layout>
        <c:manualLayout>
          <c:xMode val="edge"/>
          <c:yMode val="edge"/>
          <c:x val="0.86310517529215358"/>
          <c:y val="8.0357142857142863E-2"/>
          <c:w val="0.12520868113522543"/>
          <c:h val="0.57143138357705281"/>
        </c:manualLayout>
      </c:layout>
      <c:overlay val="0"/>
      <c:spPr>
        <a:solidFill>
          <a:srgbClr val="FFFFFF"/>
        </a:solidFill>
        <a:ln w="25400">
          <a:noFill/>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no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総合効果</a:t>
            </a:r>
          </a:p>
        </c:rich>
      </c:tx>
      <c:layout>
        <c:manualLayout>
          <c:xMode val="edge"/>
          <c:yMode val="edge"/>
          <c:x val="0.44863085607449749"/>
          <c:y val="2.5806463106138881E-2"/>
        </c:manualLayout>
      </c:layout>
      <c:overlay val="0"/>
      <c:spPr>
        <a:noFill/>
        <a:ln w="25400">
          <a:noFill/>
        </a:ln>
      </c:spPr>
    </c:title>
    <c:autoTitleDeleted val="0"/>
    <c:plotArea>
      <c:layout>
        <c:manualLayout>
          <c:layoutTarget val="inner"/>
          <c:xMode val="edge"/>
          <c:yMode val="edge"/>
          <c:x val="0.10616438356164383"/>
          <c:y val="7.6923076923076927E-2"/>
          <c:w val="0.85787671232876717"/>
          <c:h val="0.87669683257918551"/>
        </c:manualLayout>
      </c:layout>
      <c:barChart>
        <c:barDir val="bar"/>
        <c:grouping val="clustered"/>
        <c:varyColors val="0"/>
        <c:ser>
          <c:idx val="0"/>
          <c:order val="0"/>
          <c:spPr>
            <a:gradFill rotWithShape="0">
              <a:gsLst>
                <a:gs pos="0">
                  <a:srgbClr val="FFFFFF"/>
                </a:gs>
                <a:gs pos="100000">
                  <a:srgbClr val="000000"/>
                </a:gs>
              </a:gsLst>
              <a:lin ang="0" scaled="1"/>
            </a:gradFill>
            <a:ln w="12700">
              <a:solidFill>
                <a:srgbClr val="000000"/>
              </a:solidFill>
              <a:prstDash val="solid"/>
            </a:ln>
          </c:spPr>
          <c:invertIfNegative val="0"/>
          <c:cat>
            <c:strLit>
              <c:ptCount val="39"/>
              <c:pt idx="0">
                <c:v>01</c:v>
              </c:pt>
              <c:pt idx="1">
                <c:v>02</c:v>
              </c:pt>
              <c:pt idx="2">
                <c:v>03</c:v>
              </c:pt>
              <c:pt idx="3">
                <c:v>04</c:v>
              </c:pt>
              <c:pt idx="4">
                <c:v>05</c:v>
              </c:pt>
              <c:pt idx="5">
                <c:v>06</c:v>
              </c:pt>
              <c:pt idx="6">
                <c:v>07</c:v>
              </c:pt>
              <c:pt idx="7">
                <c:v>08</c:v>
              </c:pt>
              <c:pt idx="8">
                <c:v>09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strLit>
          </c:cat>
          <c:val>
            <c:numRef>
              <c:f>効果内訳!$N$63:$N$101</c:f>
              <c:numCache>
                <c:formatCode>#,##0.0;"△ "#,##0.0</c:formatCode>
                <c:ptCount val="3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numCache>
            </c:numRef>
          </c:val>
          <c:extLst>
            <c:ext xmlns:c16="http://schemas.microsoft.com/office/drawing/2014/chart" uri="{C3380CC4-5D6E-409C-BE32-E72D297353CC}">
              <c16:uniqueId val="{00000000-3FA5-4DEE-9566-37DE387275C3}"/>
            </c:ext>
          </c:extLst>
        </c:ser>
        <c:dLbls>
          <c:showLegendKey val="0"/>
          <c:showVal val="0"/>
          <c:showCatName val="0"/>
          <c:showSerName val="0"/>
          <c:showPercent val="0"/>
          <c:showBubbleSize val="0"/>
        </c:dLbls>
        <c:gapWidth val="50"/>
        <c:axId val="229312768"/>
        <c:axId val="229314560"/>
      </c:barChart>
      <c:catAx>
        <c:axId val="229312768"/>
        <c:scaling>
          <c:orientation val="maxMin"/>
        </c:scaling>
        <c:delete val="0"/>
        <c:axPos val="l"/>
        <c:numFmt formatCode="General" sourceLinked="1"/>
        <c:majorTickMark val="none"/>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29314560"/>
        <c:crosses val="autoZero"/>
        <c:auto val="1"/>
        <c:lblAlgn val="ctr"/>
        <c:lblOffset val="100"/>
        <c:tickLblSkip val="1"/>
        <c:tickMarkSkip val="1"/>
        <c:noMultiLvlLbl val="0"/>
      </c:catAx>
      <c:valAx>
        <c:axId val="229314560"/>
        <c:scaling>
          <c:orientation val="minMax"/>
          <c:min val="0"/>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29312768"/>
        <c:crosses val="max"/>
        <c:crossBetween val="between"/>
      </c:valAx>
      <c:spPr>
        <a:noFill/>
        <a:ln w="25400">
          <a:noFill/>
        </a:ln>
      </c:spPr>
    </c:plotArea>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353947752070221"/>
          <c:y val="0.1896575424544937"/>
          <c:w val="0.67111986436922011"/>
          <c:h val="0.49138545090482449"/>
        </c:manualLayout>
      </c:layout>
      <c:barChart>
        <c:barDir val="bar"/>
        <c:grouping val="stacked"/>
        <c:varyColors val="0"/>
        <c:ser>
          <c:idx val="0"/>
          <c:order val="0"/>
          <c:tx>
            <c:v>直接効果</c:v>
          </c:tx>
          <c:spPr>
            <a:solidFill>
              <a:srgbClr val="FFFFFF"/>
            </a:solidFill>
            <a:ln w="12700">
              <a:solidFill>
                <a:srgbClr val="000000"/>
              </a:solidFill>
              <a:prstDash val="solid"/>
            </a:ln>
          </c:spPr>
          <c:invertIfNegative val="0"/>
          <c:cat>
            <c:strLit>
              <c:ptCount val="1"/>
              <c:pt idx="0">
                <c:v>総合効果</c:v>
              </c:pt>
            </c:strLit>
          </c:cat>
          <c:val>
            <c:numRef>
              <c:f>効果内訳!$M$12</c:f>
              <c:numCache>
                <c:formatCode>#,##0.0;"△ "#,##0.0</c:formatCode>
                <c:ptCount val="1"/>
                <c:pt idx="0">
                  <c:v>0</c:v>
                </c:pt>
              </c:numCache>
            </c:numRef>
          </c:val>
          <c:extLst>
            <c:ext xmlns:c16="http://schemas.microsoft.com/office/drawing/2014/chart" uri="{C3380CC4-5D6E-409C-BE32-E72D297353CC}">
              <c16:uniqueId val="{00000000-9FC7-4637-A90B-08B9DC07902F}"/>
            </c:ext>
          </c:extLst>
        </c:ser>
        <c:ser>
          <c:idx val="1"/>
          <c:order val="1"/>
          <c:tx>
            <c:v>一次効果</c:v>
          </c:tx>
          <c:spPr>
            <a:solidFill>
              <a:srgbClr val="C0C0C0"/>
            </a:solidFill>
            <a:ln w="12700">
              <a:solidFill>
                <a:srgbClr val="000000"/>
              </a:solidFill>
              <a:prstDash val="solid"/>
            </a:ln>
          </c:spPr>
          <c:invertIfNegative val="0"/>
          <c:cat>
            <c:strLit>
              <c:ptCount val="1"/>
              <c:pt idx="0">
                <c:v>総合効果</c:v>
              </c:pt>
            </c:strLit>
          </c:cat>
          <c:val>
            <c:numRef>
              <c:f>効果内訳!$M$13</c:f>
              <c:numCache>
                <c:formatCode>#,##0.0;"△ "#,##0.0</c:formatCode>
                <c:ptCount val="1"/>
                <c:pt idx="0">
                  <c:v>0</c:v>
                </c:pt>
              </c:numCache>
            </c:numRef>
          </c:val>
          <c:extLst>
            <c:ext xmlns:c16="http://schemas.microsoft.com/office/drawing/2014/chart" uri="{C3380CC4-5D6E-409C-BE32-E72D297353CC}">
              <c16:uniqueId val="{00000001-9FC7-4637-A90B-08B9DC07902F}"/>
            </c:ext>
          </c:extLst>
        </c:ser>
        <c:ser>
          <c:idx val="2"/>
          <c:order val="2"/>
          <c:tx>
            <c:v>二次効果</c:v>
          </c:tx>
          <c:spPr>
            <a:solidFill>
              <a:srgbClr val="333333"/>
            </a:solidFill>
            <a:ln w="12700">
              <a:solidFill>
                <a:srgbClr val="000000"/>
              </a:solidFill>
              <a:prstDash val="solid"/>
            </a:ln>
          </c:spPr>
          <c:invertIfNegative val="0"/>
          <c:cat>
            <c:strLit>
              <c:ptCount val="1"/>
              <c:pt idx="0">
                <c:v>総合効果</c:v>
              </c:pt>
            </c:strLit>
          </c:cat>
          <c:val>
            <c:numRef>
              <c:f>効果内訳!$M$14</c:f>
              <c:numCache>
                <c:formatCode>#,##0.0;"△ "#,##0.0</c:formatCode>
                <c:ptCount val="1"/>
                <c:pt idx="0">
                  <c:v>0</c:v>
                </c:pt>
              </c:numCache>
            </c:numRef>
          </c:val>
          <c:extLst>
            <c:ext xmlns:c16="http://schemas.microsoft.com/office/drawing/2014/chart" uri="{C3380CC4-5D6E-409C-BE32-E72D297353CC}">
              <c16:uniqueId val="{00000002-9FC7-4637-A90B-08B9DC07902F}"/>
            </c:ext>
          </c:extLst>
        </c:ser>
        <c:dLbls>
          <c:showLegendKey val="0"/>
          <c:showVal val="0"/>
          <c:showCatName val="0"/>
          <c:showSerName val="0"/>
          <c:showPercent val="0"/>
          <c:showBubbleSize val="0"/>
        </c:dLbls>
        <c:gapWidth val="150"/>
        <c:overlap val="100"/>
        <c:axId val="223967488"/>
        <c:axId val="223969280"/>
      </c:barChart>
      <c:catAx>
        <c:axId val="223967488"/>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23969280"/>
        <c:crosses val="autoZero"/>
        <c:auto val="1"/>
        <c:lblAlgn val="ctr"/>
        <c:lblOffset val="100"/>
        <c:tickLblSkip val="1"/>
        <c:tickMarkSkip val="1"/>
        <c:noMultiLvlLbl val="0"/>
      </c:catAx>
      <c:valAx>
        <c:axId val="223969280"/>
        <c:scaling>
          <c:orientation val="minMax"/>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23967488"/>
        <c:crosses val="autoZero"/>
        <c:crossBetween val="between"/>
      </c:valAx>
      <c:spPr>
        <a:noFill/>
        <a:ln w="25400">
          <a:noFill/>
        </a:ln>
      </c:spPr>
    </c:plotArea>
    <c:legend>
      <c:legendPos val="r"/>
      <c:layout>
        <c:manualLayout>
          <c:xMode val="edge"/>
          <c:yMode val="edge"/>
          <c:x val="0.8347245409015025"/>
          <c:y val="0.11607236595425571"/>
          <c:w val="0.12520868113522543"/>
          <c:h val="0.57143138357705281"/>
        </c:manualLayout>
      </c:layout>
      <c:overlay val="0"/>
      <c:spPr>
        <a:solidFill>
          <a:srgbClr val="FFFFFF"/>
        </a:solidFill>
        <a:ln w="25400">
          <a:noFill/>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no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総合効果</a:t>
            </a:r>
          </a:p>
        </c:rich>
      </c:tx>
      <c:layout>
        <c:manualLayout>
          <c:xMode val="edge"/>
          <c:yMode val="edge"/>
          <c:x val="0.44863085607449749"/>
          <c:y val="2.5806463106138881E-2"/>
        </c:manualLayout>
      </c:layout>
      <c:overlay val="0"/>
      <c:spPr>
        <a:noFill/>
        <a:ln w="25400">
          <a:noFill/>
        </a:ln>
      </c:spPr>
    </c:title>
    <c:autoTitleDeleted val="0"/>
    <c:plotArea>
      <c:layout>
        <c:manualLayout>
          <c:layoutTarget val="inner"/>
          <c:xMode val="edge"/>
          <c:yMode val="edge"/>
          <c:x val="0.11815068493150685"/>
          <c:y val="7.8054298642533937E-2"/>
          <c:w val="0.8476027397260274"/>
          <c:h val="0.8755656108597285"/>
        </c:manualLayout>
      </c:layout>
      <c:barChart>
        <c:barDir val="bar"/>
        <c:grouping val="clustered"/>
        <c:varyColors val="0"/>
        <c:ser>
          <c:idx val="0"/>
          <c:order val="0"/>
          <c:spPr>
            <a:gradFill rotWithShape="0">
              <a:gsLst>
                <a:gs pos="0">
                  <a:srgbClr val="FFFFFF"/>
                </a:gs>
                <a:gs pos="100000">
                  <a:srgbClr val="000000"/>
                </a:gs>
              </a:gsLst>
              <a:lin ang="0" scaled="1"/>
            </a:gradFill>
            <a:ln w="12700">
              <a:solidFill>
                <a:srgbClr val="000000"/>
              </a:solidFill>
              <a:prstDash val="solid"/>
            </a:ln>
          </c:spPr>
          <c:invertIfNegative val="0"/>
          <c:cat>
            <c:strLit>
              <c:ptCount val="39"/>
              <c:pt idx="0">
                <c:v>01</c:v>
              </c:pt>
              <c:pt idx="1">
                <c:v>02</c:v>
              </c:pt>
              <c:pt idx="2">
                <c:v>03</c:v>
              </c:pt>
              <c:pt idx="3">
                <c:v>04</c:v>
              </c:pt>
              <c:pt idx="4">
                <c:v>05</c:v>
              </c:pt>
              <c:pt idx="5">
                <c:v>06</c:v>
              </c:pt>
              <c:pt idx="6">
                <c:v>07</c:v>
              </c:pt>
              <c:pt idx="7">
                <c:v>08</c:v>
              </c:pt>
              <c:pt idx="8">
                <c:v>09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strLit>
          </c:cat>
          <c:val>
            <c:numRef>
              <c:f>効果内訳!$T$63:$T$101</c:f>
              <c:numCache>
                <c:formatCode>#,##0.0;"△ "#,##0.0</c:formatCode>
                <c:ptCount val="3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numCache>
            </c:numRef>
          </c:val>
          <c:extLst>
            <c:ext xmlns:c16="http://schemas.microsoft.com/office/drawing/2014/chart" uri="{C3380CC4-5D6E-409C-BE32-E72D297353CC}">
              <c16:uniqueId val="{00000000-E4C9-4D8E-929C-C0ADA87DC2D8}"/>
            </c:ext>
          </c:extLst>
        </c:ser>
        <c:dLbls>
          <c:showLegendKey val="0"/>
          <c:showVal val="0"/>
          <c:showCatName val="0"/>
          <c:showSerName val="0"/>
          <c:showPercent val="0"/>
          <c:showBubbleSize val="0"/>
        </c:dLbls>
        <c:gapWidth val="50"/>
        <c:axId val="229334400"/>
        <c:axId val="229344384"/>
      </c:barChart>
      <c:catAx>
        <c:axId val="229334400"/>
        <c:scaling>
          <c:orientation val="maxMin"/>
        </c:scaling>
        <c:delete val="0"/>
        <c:axPos val="l"/>
        <c:numFmt formatCode="General" sourceLinked="1"/>
        <c:majorTickMark val="none"/>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29344384"/>
        <c:crosses val="autoZero"/>
        <c:auto val="1"/>
        <c:lblAlgn val="ctr"/>
        <c:lblOffset val="100"/>
        <c:tickLblSkip val="1"/>
        <c:tickMarkSkip val="1"/>
        <c:noMultiLvlLbl val="0"/>
      </c:catAx>
      <c:valAx>
        <c:axId val="229344384"/>
        <c:scaling>
          <c:orientation val="minMax"/>
          <c:min val="0"/>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29334400"/>
        <c:crosses val="max"/>
        <c:crossBetween val="between"/>
      </c:valAx>
      <c:spPr>
        <a:noFill/>
        <a:ln w="25400">
          <a:noFill/>
        </a:ln>
      </c:spPr>
    </c:plotArea>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353947752070221"/>
          <c:y val="0.1896575424544937"/>
          <c:w val="0.69950055515100296"/>
          <c:h val="0.49138545090482449"/>
        </c:manualLayout>
      </c:layout>
      <c:barChart>
        <c:barDir val="bar"/>
        <c:grouping val="stacked"/>
        <c:varyColors val="0"/>
        <c:ser>
          <c:idx val="0"/>
          <c:order val="0"/>
          <c:tx>
            <c:v>直接効果</c:v>
          </c:tx>
          <c:spPr>
            <a:solidFill>
              <a:srgbClr val="FFFFFF"/>
            </a:solidFill>
            <a:ln w="12700">
              <a:solidFill>
                <a:srgbClr val="000000"/>
              </a:solidFill>
              <a:prstDash val="solid"/>
            </a:ln>
          </c:spPr>
          <c:invertIfNegative val="0"/>
          <c:cat>
            <c:strLit>
              <c:ptCount val="1"/>
              <c:pt idx="0">
                <c:v>総合効果</c:v>
              </c:pt>
            </c:strLit>
          </c:cat>
          <c:val>
            <c:numRef>
              <c:f>効果内訳!$H$106</c:f>
              <c:numCache>
                <c:formatCode>#,##0.0;"△ "#,##0.0</c:formatCode>
                <c:ptCount val="1"/>
                <c:pt idx="0">
                  <c:v>0</c:v>
                </c:pt>
              </c:numCache>
            </c:numRef>
          </c:val>
          <c:extLst>
            <c:ext xmlns:c16="http://schemas.microsoft.com/office/drawing/2014/chart" uri="{C3380CC4-5D6E-409C-BE32-E72D297353CC}">
              <c16:uniqueId val="{00000000-2F51-48FF-A06C-EC54CD00C17C}"/>
            </c:ext>
          </c:extLst>
        </c:ser>
        <c:ser>
          <c:idx val="1"/>
          <c:order val="1"/>
          <c:tx>
            <c:v>一次効果</c:v>
          </c:tx>
          <c:spPr>
            <a:solidFill>
              <a:srgbClr val="C0C0C0"/>
            </a:solidFill>
            <a:ln w="12700">
              <a:solidFill>
                <a:srgbClr val="000000"/>
              </a:solidFill>
              <a:prstDash val="solid"/>
            </a:ln>
          </c:spPr>
          <c:invertIfNegative val="0"/>
          <c:cat>
            <c:strLit>
              <c:ptCount val="1"/>
              <c:pt idx="0">
                <c:v>総合効果</c:v>
              </c:pt>
            </c:strLit>
          </c:cat>
          <c:val>
            <c:numRef>
              <c:f>効果内訳!$H$107</c:f>
              <c:numCache>
                <c:formatCode>#,##0.0;"△ "#,##0.0</c:formatCode>
                <c:ptCount val="1"/>
                <c:pt idx="0">
                  <c:v>0</c:v>
                </c:pt>
              </c:numCache>
            </c:numRef>
          </c:val>
          <c:extLst>
            <c:ext xmlns:c16="http://schemas.microsoft.com/office/drawing/2014/chart" uri="{C3380CC4-5D6E-409C-BE32-E72D297353CC}">
              <c16:uniqueId val="{00000001-2F51-48FF-A06C-EC54CD00C17C}"/>
            </c:ext>
          </c:extLst>
        </c:ser>
        <c:ser>
          <c:idx val="2"/>
          <c:order val="2"/>
          <c:tx>
            <c:v>二次効果</c:v>
          </c:tx>
          <c:spPr>
            <a:solidFill>
              <a:srgbClr val="333333"/>
            </a:solidFill>
            <a:ln w="12700">
              <a:solidFill>
                <a:srgbClr val="000000"/>
              </a:solidFill>
              <a:prstDash val="solid"/>
            </a:ln>
          </c:spPr>
          <c:invertIfNegative val="0"/>
          <c:cat>
            <c:strLit>
              <c:ptCount val="1"/>
              <c:pt idx="0">
                <c:v>総合効果</c:v>
              </c:pt>
            </c:strLit>
          </c:cat>
          <c:val>
            <c:numRef>
              <c:f>効果内訳!$H$108</c:f>
              <c:numCache>
                <c:formatCode>#,##0.0;"△ "#,##0.0</c:formatCode>
                <c:ptCount val="1"/>
                <c:pt idx="0">
                  <c:v>0</c:v>
                </c:pt>
              </c:numCache>
            </c:numRef>
          </c:val>
          <c:extLst>
            <c:ext xmlns:c16="http://schemas.microsoft.com/office/drawing/2014/chart" uri="{C3380CC4-5D6E-409C-BE32-E72D297353CC}">
              <c16:uniqueId val="{00000002-2F51-48FF-A06C-EC54CD00C17C}"/>
            </c:ext>
          </c:extLst>
        </c:ser>
        <c:dLbls>
          <c:showLegendKey val="0"/>
          <c:showVal val="0"/>
          <c:showCatName val="0"/>
          <c:showSerName val="0"/>
          <c:showPercent val="0"/>
          <c:showBubbleSize val="0"/>
        </c:dLbls>
        <c:gapWidth val="150"/>
        <c:overlap val="100"/>
        <c:axId val="229378304"/>
        <c:axId val="229388288"/>
      </c:barChart>
      <c:catAx>
        <c:axId val="229378304"/>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29388288"/>
        <c:crosses val="autoZero"/>
        <c:auto val="1"/>
        <c:lblAlgn val="ctr"/>
        <c:lblOffset val="100"/>
        <c:tickLblSkip val="1"/>
        <c:tickMarkSkip val="1"/>
        <c:noMultiLvlLbl val="0"/>
      </c:catAx>
      <c:valAx>
        <c:axId val="229388288"/>
        <c:scaling>
          <c:orientation val="minMax"/>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29378304"/>
        <c:crosses val="autoZero"/>
        <c:crossBetween val="between"/>
      </c:valAx>
      <c:spPr>
        <a:noFill/>
        <a:ln w="25400">
          <a:noFill/>
        </a:ln>
      </c:spPr>
    </c:plotArea>
    <c:legend>
      <c:legendPos val="r"/>
      <c:layout>
        <c:manualLayout>
          <c:xMode val="edge"/>
          <c:yMode val="edge"/>
          <c:x val="0.85141903171953259"/>
          <c:y val="8.9285714285714288E-2"/>
          <c:w val="0.12520868113522543"/>
          <c:h val="0.57143138357705281"/>
        </c:manualLayout>
      </c:layout>
      <c:overlay val="0"/>
      <c:spPr>
        <a:solidFill>
          <a:srgbClr val="FFFFFF"/>
        </a:solidFill>
        <a:ln w="25400">
          <a:noFill/>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no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総合効果</a:t>
            </a:r>
          </a:p>
        </c:rich>
      </c:tx>
      <c:layout>
        <c:manualLayout>
          <c:xMode val="edge"/>
          <c:yMode val="edge"/>
          <c:x val="0.44887421134749833"/>
          <c:y val="2.5806463106138881E-2"/>
        </c:manualLayout>
      </c:layout>
      <c:overlay val="0"/>
      <c:spPr>
        <a:noFill/>
        <a:ln w="25400">
          <a:noFill/>
        </a:ln>
      </c:spPr>
    </c:title>
    <c:autoTitleDeleted val="0"/>
    <c:plotArea>
      <c:layout>
        <c:manualLayout>
          <c:layoutTarget val="inner"/>
          <c:xMode val="edge"/>
          <c:yMode val="edge"/>
          <c:x val="0.12131726037598534"/>
          <c:y val="7.6923076923076927E-2"/>
          <c:w val="0.859619444949839"/>
          <c:h val="0.87669683257918551"/>
        </c:manualLayout>
      </c:layout>
      <c:barChart>
        <c:barDir val="bar"/>
        <c:grouping val="clustered"/>
        <c:varyColors val="0"/>
        <c:ser>
          <c:idx val="0"/>
          <c:order val="0"/>
          <c:spPr>
            <a:gradFill rotWithShape="0">
              <a:gsLst>
                <a:gs pos="0">
                  <a:srgbClr val="FFFFFF"/>
                </a:gs>
                <a:gs pos="100000">
                  <a:srgbClr val="000000"/>
                </a:gs>
              </a:gsLst>
              <a:lin ang="0" scaled="1"/>
            </a:gradFill>
            <a:ln w="12700">
              <a:solidFill>
                <a:srgbClr val="000000"/>
              </a:solidFill>
              <a:prstDash val="solid"/>
            </a:ln>
          </c:spPr>
          <c:invertIfNegative val="0"/>
          <c:cat>
            <c:strLit>
              <c:ptCount val="39"/>
              <c:pt idx="0">
                <c:v>01</c:v>
              </c:pt>
              <c:pt idx="1">
                <c:v>02</c:v>
              </c:pt>
              <c:pt idx="2">
                <c:v>03</c:v>
              </c:pt>
              <c:pt idx="3">
                <c:v>04</c:v>
              </c:pt>
              <c:pt idx="4">
                <c:v>05</c:v>
              </c:pt>
              <c:pt idx="5">
                <c:v>06</c:v>
              </c:pt>
              <c:pt idx="6">
                <c:v>07</c:v>
              </c:pt>
              <c:pt idx="7">
                <c:v>08</c:v>
              </c:pt>
              <c:pt idx="8">
                <c:v>09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strLit>
          </c:cat>
          <c:val>
            <c:numRef>
              <c:f>効果内訳!$H$110:$H$148</c:f>
              <c:numCache>
                <c:formatCode>#,##0.0;"△ "#,##0.0</c:formatCode>
                <c:ptCount val="3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numCache>
            </c:numRef>
          </c:val>
          <c:extLst>
            <c:ext xmlns:c16="http://schemas.microsoft.com/office/drawing/2014/chart" uri="{C3380CC4-5D6E-409C-BE32-E72D297353CC}">
              <c16:uniqueId val="{00000000-4449-4041-989A-E760E0E02F39}"/>
            </c:ext>
          </c:extLst>
        </c:ser>
        <c:dLbls>
          <c:showLegendKey val="0"/>
          <c:showVal val="0"/>
          <c:showCatName val="0"/>
          <c:showSerName val="0"/>
          <c:showPercent val="0"/>
          <c:showBubbleSize val="0"/>
        </c:dLbls>
        <c:gapWidth val="50"/>
        <c:axId val="229404032"/>
        <c:axId val="229430400"/>
      </c:barChart>
      <c:catAx>
        <c:axId val="229404032"/>
        <c:scaling>
          <c:orientation val="maxMin"/>
        </c:scaling>
        <c:delete val="0"/>
        <c:axPos val="l"/>
        <c:numFmt formatCode="General" sourceLinked="0"/>
        <c:majorTickMark val="none"/>
        <c:minorTickMark val="none"/>
        <c:tickLblPos val="nextTo"/>
        <c:spPr>
          <a:ln w="3175">
            <a:solidFill>
              <a:srgbClr val="000000"/>
            </a:solidFill>
            <a:prstDash val="solid"/>
          </a:ln>
        </c:spPr>
        <c:txPr>
          <a:bodyPr rot="0" vert="horz"/>
          <a:lstStyle/>
          <a:p>
            <a:pPr rtl="1">
              <a:defRPr sz="1000" b="0" i="0" u="none" strike="noStrike" baseline="0">
                <a:solidFill>
                  <a:srgbClr val="000000"/>
                </a:solidFill>
                <a:latin typeface="ＭＳ Ｐゴシック"/>
                <a:ea typeface="ＭＳ Ｐゴシック"/>
                <a:cs typeface="ＭＳ Ｐゴシック"/>
              </a:defRPr>
            </a:pPr>
            <a:endParaRPr lang="ja-JP"/>
          </a:p>
        </c:txPr>
        <c:crossAx val="229430400"/>
        <c:crosses val="autoZero"/>
        <c:auto val="1"/>
        <c:lblAlgn val="ctr"/>
        <c:lblOffset val="100"/>
        <c:tickLblSkip val="1"/>
        <c:tickMarkSkip val="1"/>
        <c:noMultiLvlLbl val="0"/>
      </c:catAx>
      <c:valAx>
        <c:axId val="229430400"/>
        <c:scaling>
          <c:orientation val="minMax"/>
          <c:min val="0"/>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29404032"/>
        <c:crosses val="max"/>
        <c:crossBetween val="between"/>
      </c:valAx>
      <c:spPr>
        <a:noFill/>
        <a:ln w="25400">
          <a:noFill/>
        </a:ln>
      </c:spPr>
    </c:plotArea>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353947752070221"/>
          <c:y val="0.1896575424544937"/>
          <c:w val="0.67111986436922011"/>
          <c:h val="0.49138545090482449"/>
        </c:manualLayout>
      </c:layout>
      <c:barChart>
        <c:barDir val="bar"/>
        <c:grouping val="stacked"/>
        <c:varyColors val="0"/>
        <c:ser>
          <c:idx val="0"/>
          <c:order val="0"/>
          <c:tx>
            <c:v>直接効果</c:v>
          </c:tx>
          <c:spPr>
            <a:solidFill>
              <a:srgbClr val="FFFFFF"/>
            </a:solidFill>
            <a:ln w="12700">
              <a:solidFill>
                <a:srgbClr val="000000"/>
              </a:solidFill>
              <a:prstDash val="solid"/>
            </a:ln>
          </c:spPr>
          <c:invertIfNegative val="0"/>
          <c:cat>
            <c:strLit>
              <c:ptCount val="1"/>
              <c:pt idx="0">
                <c:v>総合効果</c:v>
              </c:pt>
            </c:strLit>
          </c:cat>
          <c:val>
            <c:numRef>
              <c:f>効果内訳!$N$106</c:f>
              <c:numCache>
                <c:formatCode>#,##0.0;"△ "#,##0.0</c:formatCode>
                <c:ptCount val="1"/>
                <c:pt idx="0">
                  <c:v>0</c:v>
                </c:pt>
              </c:numCache>
            </c:numRef>
          </c:val>
          <c:extLst>
            <c:ext xmlns:c16="http://schemas.microsoft.com/office/drawing/2014/chart" uri="{C3380CC4-5D6E-409C-BE32-E72D297353CC}">
              <c16:uniqueId val="{00000000-CC38-4ACA-AB7E-40EAE8B5F88B}"/>
            </c:ext>
          </c:extLst>
        </c:ser>
        <c:ser>
          <c:idx val="1"/>
          <c:order val="1"/>
          <c:tx>
            <c:v>一次効果</c:v>
          </c:tx>
          <c:spPr>
            <a:solidFill>
              <a:srgbClr val="C0C0C0"/>
            </a:solidFill>
            <a:ln w="12700">
              <a:solidFill>
                <a:srgbClr val="000000"/>
              </a:solidFill>
              <a:prstDash val="solid"/>
            </a:ln>
          </c:spPr>
          <c:invertIfNegative val="0"/>
          <c:cat>
            <c:strLit>
              <c:ptCount val="1"/>
              <c:pt idx="0">
                <c:v>総合効果</c:v>
              </c:pt>
            </c:strLit>
          </c:cat>
          <c:val>
            <c:numRef>
              <c:f>効果内訳!$N$107</c:f>
              <c:numCache>
                <c:formatCode>#,##0.0;"△ "#,##0.0</c:formatCode>
                <c:ptCount val="1"/>
                <c:pt idx="0">
                  <c:v>0</c:v>
                </c:pt>
              </c:numCache>
            </c:numRef>
          </c:val>
          <c:extLst>
            <c:ext xmlns:c16="http://schemas.microsoft.com/office/drawing/2014/chart" uri="{C3380CC4-5D6E-409C-BE32-E72D297353CC}">
              <c16:uniqueId val="{00000001-CC38-4ACA-AB7E-40EAE8B5F88B}"/>
            </c:ext>
          </c:extLst>
        </c:ser>
        <c:ser>
          <c:idx val="2"/>
          <c:order val="2"/>
          <c:tx>
            <c:v>二次効果</c:v>
          </c:tx>
          <c:spPr>
            <a:solidFill>
              <a:srgbClr val="333333"/>
            </a:solidFill>
            <a:ln w="12700">
              <a:solidFill>
                <a:srgbClr val="000000"/>
              </a:solidFill>
              <a:prstDash val="solid"/>
            </a:ln>
          </c:spPr>
          <c:invertIfNegative val="0"/>
          <c:cat>
            <c:strLit>
              <c:ptCount val="1"/>
              <c:pt idx="0">
                <c:v>総合効果</c:v>
              </c:pt>
            </c:strLit>
          </c:cat>
          <c:val>
            <c:numRef>
              <c:f>効果内訳!$N$108</c:f>
              <c:numCache>
                <c:formatCode>#,##0.0;"△ "#,##0.0</c:formatCode>
                <c:ptCount val="1"/>
                <c:pt idx="0">
                  <c:v>0</c:v>
                </c:pt>
              </c:numCache>
            </c:numRef>
          </c:val>
          <c:extLst>
            <c:ext xmlns:c16="http://schemas.microsoft.com/office/drawing/2014/chart" uri="{C3380CC4-5D6E-409C-BE32-E72D297353CC}">
              <c16:uniqueId val="{00000002-CC38-4ACA-AB7E-40EAE8B5F88B}"/>
            </c:ext>
          </c:extLst>
        </c:ser>
        <c:dLbls>
          <c:showLegendKey val="0"/>
          <c:showVal val="0"/>
          <c:showCatName val="0"/>
          <c:showSerName val="0"/>
          <c:showPercent val="0"/>
          <c:showBubbleSize val="0"/>
        </c:dLbls>
        <c:gapWidth val="150"/>
        <c:overlap val="100"/>
        <c:axId val="229456128"/>
        <c:axId val="229462016"/>
      </c:barChart>
      <c:catAx>
        <c:axId val="229456128"/>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29462016"/>
        <c:crosses val="autoZero"/>
        <c:auto val="1"/>
        <c:lblAlgn val="ctr"/>
        <c:lblOffset val="100"/>
        <c:tickLblSkip val="1"/>
        <c:tickMarkSkip val="1"/>
        <c:noMultiLvlLbl val="0"/>
      </c:catAx>
      <c:valAx>
        <c:axId val="229462016"/>
        <c:scaling>
          <c:orientation val="minMax"/>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29456128"/>
        <c:crosses val="autoZero"/>
        <c:crossBetween val="between"/>
      </c:valAx>
      <c:spPr>
        <a:noFill/>
        <a:ln w="25400">
          <a:noFill/>
        </a:ln>
      </c:spPr>
    </c:plotArea>
    <c:legend>
      <c:legendPos val="r"/>
      <c:layout>
        <c:manualLayout>
          <c:xMode val="edge"/>
          <c:yMode val="edge"/>
          <c:x val="0.85141903171953259"/>
          <c:y val="0.10714285714285714"/>
          <c:w val="0.12520868113522543"/>
          <c:h val="0.57143138357705292"/>
        </c:manualLayout>
      </c:layout>
      <c:overlay val="0"/>
      <c:spPr>
        <a:solidFill>
          <a:srgbClr val="FFFFFF"/>
        </a:solidFill>
        <a:ln w="25400">
          <a:noFill/>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no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353947752070221"/>
          <c:y val="0.20689913722308403"/>
          <c:w val="0.66945041197029165"/>
          <c:h val="0.47414385613623422"/>
        </c:manualLayout>
      </c:layout>
      <c:barChart>
        <c:barDir val="bar"/>
        <c:grouping val="stacked"/>
        <c:varyColors val="0"/>
        <c:ser>
          <c:idx val="0"/>
          <c:order val="0"/>
          <c:tx>
            <c:v>直接効果</c:v>
          </c:tx>
          <c:spPr>
            <a:solidFill>
              <a:srgbClr val="FFFFFF"/>
            </a:solidFill>
            <a:ln w="12700">
              <a:solidFill>
                <a:srgbClr val="000000"/>
              </a:solidFill>
              <a:prstDash val="solid"/>
            </a:ln>
          </c:spPr>
          <c:invertIfNegative val="0"/>
          <c:cat>
            <c:strLit>
              <c:ptCount val="1"/>
              <c:pt idx="0">
                <c:v>総合効果</c:v>
              </c:pt>
            </c:strLit>
          </c:cat>
          <c:val>
            <c:numRef>
              <c:f>効果内訳!$T$106</c:f>
              <c:numCache>
                <c:formatCode>#,##0.0;"△ "#,##0.0</c:formatCode>
                <c:ptCount val="1"/>
                <c:pt idx="0">
                  <c:v>0</c:v>
                </c:pt>
              </c:numCache>
            </c:numRef>
          </c:val>
          <c:extLst>
            <c:ext xmlns:c16="http://schemas.microsoft.com/office/drawing/2014/chart" uri="{C3380CC4-5D6E-409C-BE32-E72D297353CC}">
              <c16:uniqueId val="{00000000-0D7C-4EDE-8287-6D6CD21CCB34}"/>
            </c:ext>
          </c:extLst>
        </c:ser>
        <c:ser>
          <c:idx val="1"/>
          <c:order val="1"/>
          <c:tx>
            <c:v>一次効果</c:v>
          </c:tx>
          <c:spPr>
            <a:solidFill>
              <a:srgbClr val="C0C0C0"/>
            </a:solidFill>
            <a:ln w="12700">
              <a:solidFill>
                <a:srgbClr val="000000"/>
              </a:solidFill>
              <a:prstDash val="solid"/>
            </a:ln>
          </c:spPr>
          <c:invertIfNegative val="0"/>
          <c:cat>
            <c:strLit>
              <c:ptCount val="1"/>
              <c:pt idx="0">
                <c:v>総合効果</c:v>
              </c:pt>
            </c:strLit>
          </c:cat>
          <c:val>
            <c:numRef>
              <c:f>効果内訳!$T$107</c:f>
              <c:numCache>
                <c:formatCode>#,##0.0;"△ "#,##0.0</c:formatCode>
                <c:ptCount val="1"/>
                <c:pt idx="0">
                  <c:v>0</c:v>
                </c:pt>
              </c:numCache>
            </c:numRef>
          </c:val>
          <c:extLst>
            <c:ext xmlns:c16="http://schemas.microsoft.com/office/drawing/2014/chart" uri="{C3380CC4-5D6E-409C-BE32-E72D297353CC}">
              <c16:uniqueId val="{00000001-0D7C-4EDE-8287-6D6CD21CCB34}"/>
            </c:ext>
          </c:extLst>
        </c:ser>
        <c:ser>
          <c:idx val="2"/>
          <c:order val="2"/>
          <c:tx>
            <c:v>二次効果</c:v>
          </c:tx>
          <c:spPr>
            <a:solidFill>
              <a:srgbClr val="333333"/>
            </a:solidFill>
            <a:ln w="12700">
              <a:solidFill>
                <a:srgbClr val="000000"/>
              </a:solidFill>
              <a:prstDash val="solid"/>
            </a:ln>
          </c:spPr>
          <c:invertIfNegative val="0"/>
          <c:cat>
            <c:strLit>
              <c:ptCount val="1"/>
              <c:pt idx="0">
                <c:v>総合効果</c:v>
              </c:pt>
            </c:strLit>
          </c:cat>
          <c:val>
            <c:numRef>
              <c:f>効果内訳!$T$108</c:f>
              <c:numCache>
                <c:formatCode>#,##0.0;"△ "#,##0.0</c:formatCode>
                <c:ptCount val="1"/>
                <c:pt idx="0">
                  <c:v>0</c:v>
                </c:pt>
              </c:numCache>
            </c:numRef>
          </c:val>
          <c:extLst>
            <c:ext xmlns:c16="http://schemas.microsoft.com/office/drawing/2014/chart" uri="{C3380CC4-5D6E-409C-BE32-E72D297353CC}">
              <c16:uniqueId val="{00000002-0D7C-4EDE-8287-6D6CD21CCB34}"/>
            </c:ext>
          </c:extLst>
        </c:ser>
        <c:dLbls>
          <c:showLegendKey val="0"/>
          <c:showVal val="0"/>
          <c:showCatName val="0"/>
          <c:showSerName val="0"/>
          <c:showPercent val="0"/>
          <c:showBubbleSize val="0"/>
        </c:dLbls>
        <c:gapWidth val="150"/>
        <c:overlap val="100"/>
        <c:axId val="229500032"/>
        <c:axId val="229501568"/>
      </c:barChart>
      <c:catAx>
        <c:axId val="229500032"/>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29501568"/>
        <c:crosses val="autoZero"/>
        <c:auto val="1"/>
        <c:lblAlgn val="ctr"/>
        <c:lblOffset val="100"/>
        <c:tickLblSkip val="1"/>
        <c:tickMarkSkip val="1"/>
        <c:noMultiLvlLbl val="0"/>
      </c:catAx>
      <c:valAx>
        <c:axId val="229501568"/>
        <c:scaling>
          <c:orientation val="minMax"/>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29500032"/>
        <c:crosses val="autoZero"/>
        <c:crossBetween val="between"/>
      </c:valAx>
      <c:spPr>
        <a:noFill/>
        <a:ln w="25400">
          <a:noFill/>
        </a:ln>
      </c:spPr>
    </c:plotArea>
    <c:legend>
      <c:legendPos val="r"/>
      <c:layout>
        <c:manualLayout>
          <c:xMode val="edge"/>
          <c:yMode val="edge"/>
          <c:x val="0.8480801335559266"/>
          <c:y val="6.25E-2"/>
          <c:w val="0.12520868113522543"/>
          <c:h val="0.57143138357705281"/>
        </c:manualLayout>
      </c:layout>
      <c:overlay val="0"/>
      <c:spPr>
        <a:solidFill>
          <a:srgbClr val="FFFFFF"/>
        </a:solidFill>
        <a:ln w="25400">
          <a:noFill/>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no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総合効果</a:t>
            </a:r>
          </a:p>
        </c:rich>
      </c:tx>
      <c:layout>
        <c:manualLayout>
          <c:xMode val="edge"/>
          <c:yMode val="edge"/>
          <c:x val="0.44863085607449749"/>
          <c:y val="2.5806463106138881E-2"/>
        </c:manualLayout>
      </c:layout>
      <c:overlay val="0"/>
      <c:spPr>
        <a:noFill/>
        <a:ln w="25400">
          <a:noFill/>
        </a:ln>
      </c:spPr>
    </c:title>
    <c:autoTitleDeleted val="0"/>
    <c:plotArea>
      <c:layout>
        <c:manualLayout>
          <c:layoutTarget val="inner"/>
          <c:xMode val="edge"/>
          <c:yMode val="edge"/>
          <c:x val="0.10958924439407641"/>
          <c:y val="7.9569914667085212E-2"/>
          <c:w val="0.84417964822311986"/>
          <c:h val="0.87419379222081439"/>
        </c:manualLayout>
      </c:layout>
      <c:barChart>
        <c:barDir val="bar"/>
        <c:grouping val="clustered"/>
        <c:varyColors val="0"/>
        <c:ser>
          <c:idx val="0"/>
          <c:order val="0"/>
          <c:spPr>
            <a:gradFill rotWithShape="0">
              <a:gsLst>
                <a:gs pos="0">
                  <a:srgbClr val="FFFFFF"/>
                </a:gs>
                <a:gs pos="100000">
                  <a:srgbClr val="000000"/>
                </a:gs>
              </a:gsLst>
              <a:lin ang="0" scaled="1"/>
            </a:gradFill>
            <a:ln w="12700">
              <a:solidFill>
                <a:srgbClr val="000000"/>
              </a:solidFill>
              <a:prstDash val="solid"/>
            </a:ln>
          </c:spPr>
          <c:invertIfNegative val="0"/>
          <c:cat>
            <c:strLit>
              <c:ptCount val="39"/>
              <c:pt idx="0">
                <c:v>01</c:v>
              </c:pt>
              <c:pt idx="1">
                <c:v>02</c:v>
              </c:pt>
              <c:pt idx="2">
                <c:v>03</c:v>
              </c:pt>
              <c:pt idx="3">
                <c:v>04</c:v>
              </c:pt>
              <c:pt idx="4">
                <c:v>05</c:v>
              </c:pt>
              <c:pt idx="5">
                <c:v>06</c:v>
              </c:pt>
              <c:pt idx="6">
                <c:v>07</c:v>
              </c:pt>
              <c:pt idx="7">
                <c:v>08</c:v>
              </c:pt>
              <c:pt idx="8">
                <c:v>09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strLit>
          </c:cat>
          <c:val>
            <c:numRef>
              <c:f>効果内訳!$N$110:$N$148</c:f>
              <c:numCache>
                <c:formatCode>#,##0.0;"△ "#,##0.0</c:formatCode>
                <c:ptCount val="3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numCache>
            </c:numRef>
          </c:val>
          <c:extLst>
            <c:ext xmlns:c16="http://schemas.microsoft.com/office/drawing/2014/chart" uri="{C3380CC4-5D6E-409C-BE32-E72D297353CC}">
              <c16:uniqueId val="{00000000-1D08-44C4-BEA2-1EFD47E6BA9C}"/>
            </c:ext>
          </c:extLst>
        </c:ser>
        <c:dLbls>
          <c:showLegendKey val="0"/>
          <c:showVal val="0"/>
          <c:showCatName val="0"/>
          <c:showSerName val="0"/>
          <c:showPercent val="0"/>
          <c:showBubbleSize val="0"/>
        </c:dLbls>
        <c:gapWidth val="50"/>
        <c:axId val="229583104"/>
        <c:axId val="229601280"/>
      </c:barChart>
      <c:catAx>
        <c:axId val="229583104"/>
        <c:scaling>
          <c:orientation val="maxMin"/>
        </c:scaling>
        <c:delete val="0"/>
        <c:axPos val="l"/>
        <c:numFmt formatCode="General" sourceLinked="1"/>
        <c:majorTickMark val="none"/>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29601280"/>
        <c:crosses val="autoZero"/>
        <c:auto val="1"/>
        <c:lblAlgn val="ctr"/>
        <c:lblOffset val="100"/>
        <c:tickLblSkip val="1"/>
        <c:tickMarkSkip val="1"/>
        <c:noMultiLvlLbl val="0"/>
      </c:catAx>
      <c:valAx>
        <c:axId val="229601280"/>
        <c:scaling>
          <c:orientation val="minMax"/>
          <c:min val="0"/>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29583104"/>
        <c:crosses val="max"/>
        <c:crossBetween val="between"/>
      </c:valAx>
      <c:spPr>
        <a:noFill/>
        <a:ln w="25400">
          <a:noFill/>
        </a:ln>
      </c:spPr>
    </c:plotArea>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総合効果</a:t>
            </a:r>
          </a:p>
        </c:rich>
      </c:tx>
      <c:layout>
        <c:manualLayout>
          <c:xMode val="edge"/>
          <c:yMode val="edge"/>
          <c:x val="0.44863085607449749"/>
          <c:y val="2.5806463106138881E-2"/>
        </c:manualLayout>
      </c:layout>
      <c:overlay val="0"/>
      <c:spPr>
        <a:noFill/>
        <a:ln w="25400">
          <a:noFill/>
        </a:ln>
      </c:spPr>
    </c:title>
    <c:autoTitleDeleted val="0"/>
    <c:plotArea>
      <c:layout>
        <c:manualLayout>
          <c:layoutTarget val="inner"/>
          <c:xMode val="edge"/>
          <c:yMode val="edge"/>
          <c:x val="0.11815090411236362"/>
          <c:y val="7.9569914667085212E-2"/>
          <c:w val="0.8373303204484901"/>
          <c:h val="0.87311852310369165"/>
        </c:manualLayout>
      </c:layout>
      <c:barChart>
        <c:barDir val="bar"/>
        <c:grouping val="clustered"/>
        <c:varyColors val="0"/>
        <c:ser>
          <c:idx val="0"/>
          <c:order val="0"/>
          <c:spPr>
            <a:gradFill rotWithShape="0">
              <a:gsLst>
                <a:gs pos="0">
                  <a:srgbClr val="FFFFFF"/>
                </a:gs>
                <a:gs pos="100000">
                  <a:srgbClr val="000000"/>
                </a:gs>
              </a:gsLst>
              <a:lin ang="0" scaled="1"/>
            </a:gradFill>
            <a:ln w="12700">
              <a:solidFill>
                <a:srgbClr val="000000"/>
              </a:solidFill>
              <a:prstDash val="solid"/>
            </a:ln>
          </c:spPr>
          <c:invertIfNegative val="0"/>
          <c:cat>
            <c:strLit>
              <c:ptCount val="39"/>
              <c:pt idx="0">
                <c:v>01</c:v>
              </c:pt>
              <c:pt idx="1">
                <c:v>02</c:v>
              </c:pt>
              <c:pt idx="2">
                <c:v>03</c:v>
              </c:pt>
              <c:pt idx="3">
                <c:v>04</c:v>
              </c:pt>
              <c:pt idx="4">
                <c:v>05</c:v>
              </c:pt>
              <c:pt idx="5">
                <c:v>06</c:v>
              </c:pt>
              <c:pt idx="6">
                <c:v>07</c:v>
              </c:pt>
              <c:pt idx="7">
                <c:v>08</c:v>
              </c:pt>
              <c:pt idx="8">
                <c:v>09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strLit>
          </c:cat>
          <c:val>
            <c:numRef>
              <c:f>効果内訳!$T$110:$T$148</c:f>
              <c:numCache>
                <c:formatCode>#,##0.0;"△ "#,##0.0</c:formatCode>
                <c:ptCount val="3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numCache>
            </c:numRef>
          </c:val>
          <c:extLst>
            <c:ext xmlns:c16="http://schemas.microsoft.com/office/drawing/2014/chart" uri="{C3380CC4-5D6E-409C-BE32-E72D297353CC}">
              <c16:uniqueId val="{00000000-B1DE-4323-AD93-D02B9957FF3C}"/>
            </c:ext>
          </c:extLst>
        </c:ser>
        <c:dLbls>
          <c:showLegendKey val="0"/>
          <c:showVal val="0"/>
          <c:showCatName val="0"/>
          <c:showSerName val="0"/>
          <c:showPercent val="0"/>
          <c:showBubbleSize val="0"/>
        </c:dLbls>
        <c:gapWidth val="50"/>
        <c:axId val="229608832"/>
        <c:axId val="229627008"/>
      </c:barChart>
      <c:catAx>
        <c:axId val="229608832"/>
        <c:scaling>
          <c:orientation val="maxMin"/>
        </c:scaling>
        <c:delete val="0"/>
        <c:axPos val="l"/>
        <c:numFmt formatCode="General" sourceLinked="1"/>
        <c:majorTickMark val="none"/>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29627008"/>
        <c:crosses val="autoZero"/>
        <c:auto val="1"/>
        <c:lblAlgn val="ctr"/>
        <c:lblOffset val="100"/>
        <c:tickLblSkip val="1"/>
        <c:tickMarkSkip val="1"/>
        <c:noMultiLvlLbl val="0"/>
      </c:catAx>
      <c:valAx>
        <c:axId val="229627008"/>
        <c:scaling>
          <c:orientation val="minMax"/>
          <c:min val="0"/>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29608832"/>
        <c:crosses val="max"/>
        <c:crossBetween val="between"/>
      </c:valAx>
      <c:spPr>
        <a:noFill/>
        <a:ln w="25400">
          <a:noFill/>
        </a:ln>
      </c:spPr>
    </c:plotArea>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353947752070221"/>
          <c:y val="0.1896575424544937"/>
          <c:w val="0.69950055515100296"/>
          <c:h val="0.49138545090482449"/>
        </c:manualLayout>
      </c:layout>
      <c:barChart>
        <c:barDir val="bar"/>
        <c:grouping val="stacked"/>
        <c:varyColors val="0"/>
        <c:ser>
          <c:idx val="0"/>
          <c:order val="0"/>
          <c:tx>
            <c:v>直接効果</c:v>
          </c:tx>
          <c:spPr>
            <a:solidFill>
              <a:srgbClr val="FFFFFF"/>
            </a:solidFill>
            <a:ln w="12700">
              <a:solidFill>
                <a:srgbClr val="000000"/>
              </a:solidFill>
              <a:prstDash val="solid"/>
            </a:ln>
          </c:spPr>
          <c:invertIfNegative val="0"/>
          <c:cat>
            <c:strLit>
              <c:ptCount val="1"/>
              <c:pt idx="0">
                <c:v>総合効果</c:v>
              </c:pt>
            </c:strLit>
          </c:cat>
          <c:val>
            <c:numRef>
              <c:f>効果内訳!$I$12</c:f>
              <c:numCache>
                <c:formatCode>#,##0.0;"△ "#,##0.0</c:formatCode>
                <c:ptCount val="1"/>
                <c:pt idx="0">
                  <c:v>0</c:v>
                </c:pt>
              </c:numCache>
            </c:numRef>
          </c:val>
          <c:extLst>
            <c:ext xmlns:c16="http://schemas.microsoft.com/office/drawing/2014/chart" uri="{C3380CC4-5D6E-409C-BE32-E72D297353CC}">
              <c16:uniqueId val="{00000000-C83A-43DF-868F-6AD06827AF59}"/>
            </c:ext>
          </c:extLst>
        </c:ser>
        <c:ser>
          <c:idx val="1"/>
          <c:order val="1"/>
          <c:tx>
            <c:v>一次効果</c:v>
          </c:tx>
          <c:spPr>
            <a:solidFill>
              <a:srgbClr val="C0C0C0"/>
            </a:solidFill>
            <a:ln w="12700">
              <a:solidFill>
                <a:srgbClr val="000000"/>
              </a:solidFill>
              <a:prstDash val="solid"/>
            </a:ln>
          </c:spPr>
          <c:invertIfNegative val="0"/>
          <c:cat>
            <c:strLit>
              <c:ptCount val="1"/>
              <c:pt idx="0">
                <c:v>総合効果</c:v>
              </c:pt>
            </c:strLit>
          </c:cat>
          <c:val>
            <c:numRef>
              <c:f>効果内訳!$I$13</c:f>
              <c:numCache>
                <c:formatCode>#,##0.0;"△ "#,##0.0</c:formatCode>
                <c:ptCount val="1"/>
                <c:pt idx="0">
                  <c:v>0</c:v>
                </c:pt>
              </c:numCache>
            </c:numRef>
          </c:val>
          <c:extLst>
            <c:ext xmlns:c16="http://schemas.microsoft.com/office/drawing/2014/chart" uri="{C3380CC4-5D6E-409C-BE32-E72D297353CC}">
              <c16:uniqueId val="{00000001-C83A-43DF-868F-6AD06827AF59}"/>
            </c:ext>
          </c:extLst>
        </c:ser>
        <c:ser>
          <c:idx val="2"/>
          <c:order val="2"/>
          <c:tx>
            <c:v>二次効果</c:v>
          </c:tx>
          <c:spPr>
            <a:solidFill>
              <a:srgbClr val="333333"/>
            </a:solidFill>
            <a:ln w="12700">
              <a:solidFill>
                <a:srgbClr val="000000"/>
              </a:solidFill>
              <a:prstDash val="solid"/>
            </a:ln>
          </c:spPr>
          <c:invertIfNegative val="0"/>
          <c:cat>
            <c:strLit>
              <c:ptCount val="1"/>
              <c:pt idx="0">
                <c:v>総合効果</c:v>
              </c:pt>
            </c:strLit>
          </c:cat>
          <c:val>
            <c:numRef>
              <c:f>効果内訳!$I$14</c:f>
              <c:numCache>
                <c:formatCode>#,##0.0;"△ "#,##0.0</c:formatCode>
                <c:ptCount val="1"/>
                <c:pt idx="0">
                  <c:v>0</c:v>
                </c:pt>
              </c:numCache>
            </c:numRef>
          </c:val>
          <c:extLst>
            <c:ext xmlns:c16="http://schemas.microsoft.com/office/drawing/2014/chart" uri="{C3380CC4-5D6E-409C-BE32-E72D297353CC}">
              <c16:uniqueId val="{00000002-C83A-43DF-868F-6AD06827AF59}"/>
            </c:ext>
          </c:extLst>
        </c:ser>
        <c:dLbls>
          <c:showLegendKey val="0"/>
          <c:showVal val="0"/>
          <c:showCatName val="0"/>
          <c:showSerName val="0"/>
          <c:showPercent val="0"/>
          <c:showBubbleSize val="0"/>
        </c:dLbls>
        <c:gapWidth val="150"/>
        <c:overlap val="100"/>
        <c:axId val="223918336"/>
        <c:axId val="225255424"/>
      </c:barChart>
      <c:catAx>
        <c:axId val="223918336"/>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25255424"/>
        <c:crosses val="autoZero"/>
        <c:auto val="1"/>
        <c:lblAlgn val="ctr"/>
        <c:lblOffset val="100"/>
        <c:tickLblSkip val="1"/>
        <c:tickMarkSkip val="1"/>
        <c:noMultiLvlLbl val="0"/>
      </c:catAx>
      <c:valAx>
        <c:axId val="225255424"/>
        <c:scaling>
          <c:orientation val="minMax"/>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23918336"/>
        <c:crosses val="autoZero"/>
        <c:crossBetween val="between"/>
      </c:valAx>
      <c:spPr>
        <a:noFill/>
        <a:ln w="25400">
          <a:noFill/>
        </a:ln>
      </c:spPr>
    </c:plotArea>
    <c:legend>
      <c:legendPos val="r"/>
      <c:layout>
        <c:manualLayout>
          <c:xMode val="edge"/>
          <c:yMode val="edge"/>
          <c:x val="0.82637729549248751"/>
          <c:y val="0.12500093738282714"/>
          <c:w val="0.12520868113522543"/>
          <c:h val="0.57143138357705281"/>
        </c:manualLayout>
      </c:layout>
      <c:overlay val="0"/>
      <c:spPr>
        <a:solidFill>
          <a:srgbClr val="FFFFFF"/>
        </a:solidFill>
        <a:ln w="25400">
          <a:noFill/>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no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総合効果</a:t>
            </a:r>
          </a:p>
        </c:rich>
      </c:tx>
      <c:layout>
        <c:manualLayout>
          <c:xMode val="edge"/>
          <c:yMode val="edge"/>
          <c:x val="0.44887421134749833"/>
          <c:y val="2.5806463106138881E-2"/>
        </c:manualLayout>
      </c:layout>
      <c:overlay val="0"/>
      <c:spPr>
        <a:noFill/>
        <a:ln w="25400">
          <a:noFill/>
        </a:ln>
      </c:spPr>
    </c:title>
    <c:autoTitleDeleted val="0"/>
    <c:plotArea>
      <c:layout>
        <c:manualLayout>
          <c:layoutTarget val="inner"/>
          <c:xMode val="edge"/>
          <c:yMode val="edge"/>
          <c:x val="0.12305045846388279"/>
          <c:y val="7.8494645549962425E-2"/>
          <c:w val="0.85615389410081832"/>
          <c:h val="0.87419379222081439"/>
        </c:manualLayout>
      </c:layout>
      <c:barChart>
        <c:barDir val="bar"/>
        <c:grouping val="clustered"/>
        <c:varyColors val="0"/>
        <c:ser>
          <c:idx val="0"/>
          <c:order val="0"/>
          <c:spPr>
            <a:gradFill rotWithShape="0">
              <a:gsLst>
                <a:gs pos="0">
                  <a:srgbClr val="FFFFFF"/>
                </a:gs>
                <a:gs pos="100000">
                  <a:srgbClr val="000000"/>
                </a:gs>
              </a:gsLst>
              <a:lin ang="0" scaled="1"/>
            </a:gradFill>
            <a:ln w="12700">
              <a:solidFill>
                <a:srgbClr val="000000"/>
              </a:solidFill>
              <a:prstDash val="solid"/>
            </a:ln>
          </c:spPr>
          <c:invertIfNegative val="0"/>
          <c:cat>
            <c:strLit>
              <c:ptCount val="39"/>
              <c:pt idx="0">
                <c:v>01</c:v>
              </c:pt>
              <c:pt idx="1">
                <c:v>02</c:v>
              </c:pt>
              <c:pt idx="2">
                <c:v>03</c:v>
              </c:pt>
              <c:pt idx="3">
                <c:v>04</c:v>
              </c:pt>
              <c:pt idx="4">
                <c:v>05</c:v>
              </c:pt>
              <c:pt idx="5">
                <c:v>06</c:v>
              </c:pt>
              <c:pt idx="6">
                <c:v>07</c:v>
              </c:pt>
              <c:pt idx="7">
                <c:v>08</c:v>
              </c:pt>
              <c:pt idx="8">
                <c:v>09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strLit>
          </c:cat>
          <c:val>
            <c:numRef>
              <c:f>効果内訳!$I$16:$I$54</c:f>
              <c:numCache>
                <c:formatCode>#,##0.0;"△ "#,##0.0</c:formatCode>
                <c:ptCount val="3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numCache>
            </c:numRef>
          </c:val>
          <c:extLst>
            <c:ext xmlns:c16="http://schemas.microsoft.com/office/drawing/2014/chart" uri="{C3380CC4-5D6E-409C-BE32-E72D297353CC}">
              <c16:uniqueId val="{00000000-800A-4DA3-B2C0-23173FEE4A8D}"/>
            </c:ext>
          </c:extLst>
        </c:ser>
        <c:dLbls>
          <c:showLegendKey val="0"/>
          <c:showVal val="0"/>
          <c:showCatName val="0"/>
          <c:showSerName val="0"/>
          <c:showPercent val="0"/>
          <c:showBubbleSize val="0"/>
        </c:dLbls>
        <c:gapWidth val="50"/>
        <c:axId val="225262976"/>
        <c:axId val="225277056"/>
      </c:barChart>
      <c:catAx>
        <c:axId val="225262976"/>
        <c:scaling>
          <c:orientation val="maxMin"/>
        </c:scaling>
        <c:delete val="0"/>
        <c:axPos val="l"/>
        <c:numFmt formatCode="General" sourceLinked="0"/>
        <c:majorTickMark val="none"/>
        <c:minorTickMark val="none"/>
        <c:tickLblPos val="nextTo"/>
        <c:spPr>
          <a:ln w="3175">
            <a:solidFill>
              <a:srgbClr val="000000"/>
            </a:solidFill>
            <a:prstDash val="solid"/>
          </a:ln>
        </c:spPr>
        <c:txPr>
          <a:bodyPr rot="0" vert="horz"/>
          <a:lstStyle/>
          <a:p>
            <a:pPr rtl="1">
              <a:defRPr sz="1000" b="0" i="0" u="none" strike="noStrike" baseline="0">
                <a:solidFill>
                  <a:srgbClr val="000000"/>
                </a:solidFill>
                <a:latin typeface="ＭＳ Ｐゴシック"/>
                <a:ea typeface="ＭＳ Ｐゴシック"/>
                <a:cs typeface="ＭＳ Ｐゴシック"/>
              </a:defRPr>
            </a:pPr>
            <a:endParaRPr lang="ja-JP"/>
          </a:p>
        </c:txPr>
        <c:crossAx val="225277056"/>
        <c:crosses val="autoZero"/>
        <c:auto val="1"/>
        <c:lblAlgn val="ctr"/>
        <c:lblOffset val="100"/>
        <c:tickLblSkip val="1"/>
        <c:tickMarkSkip val="1"/>
        <c:noMultiLvlLbl val="0"/>
      </c:catAx>
      <c:valAx>
        <c:axId val="225277056"/>
        <c:scaling>
          <c:orientation val="minMax"/>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25262976"/>
        <c:crosses val="max"/>
        <c:crossBetween val="between"/>
      </c:valAx>
      <c:spPr>
        <a:noFill/>
        <a:ln w="25400">
          <a:noFill/>
        </a:ln>
      </c:spPr>
    </c:plotArea>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00"/>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353947752070221"/>
          <c:y val="0.1896575424544937"/>
          <c:w val="0.67612822156600538"/>
          <c:h val="0.49138545090482449"/>
        </c:manualLayout>
      </c:layout>
      <c:barChart>
        <c:barDir val="bar"/>
        <c:grouping val="stacked"/>
        <c:varyColors val="0"/>
        <c:ser>
          <c:idx val="0"/>
          <c:order val="0"/>
          <c:tx>
            <c:v>直接効果</c:v>
          </c:tx>
          <c:spPr>
            <a:solidFill>
              <a:srgbClr val="FFFFFF"/>
            </a:solidFill>
            <a:ln w="12700">
              <a:solidFill>
                <a:srgbClr val="000000"/>
              </a:solidFill>
              <a:prstDash val="solid"/>
            </a:ln>
          </c:spPr>
          <c:invertIfNegative val="0"/>
          <c:cat>
            <c:strLit>
              <c:ptCount val="1"/>
              <c:pt idx="0">
                <c:v>総合効果</c:v>
              </c:pt>
            </c:strLit>
          </c:cat>
          <c:val>
            <c:numRef>
              <c:f>効果内訳!$O$12</c:f>
              <c:numCache>
                <c:formatCode>#,##0.0;"△ "#,##0.0</c:formatCode>
                <c:ptCount val="1"/>
                <c:pt idx="0">
                  <c:v>0</c:v>
                </c:pt>
              </c:numCache>
            </c:numRef>
          </c:val>
          <c:extLst>
            <c:ext xmlns:c16="http://schemas.microsoft.com/office/drawing/2014/chart" uri="{C3380CC4-5D6E-409C-BE32-E72D297353CC}">
              <c16:uniqueId val="{00000000-5B00-4156-A76C-52E7E2F8D00F}"/>
            </c:ext>
          </c:extLst>
        </c:ser>
        <c:ser>
          <c:idx val="1"/>
          <c:order val="1"/>
          <c:tx>
            <c:v>一次効果</c:v>
          </c:tx>
          <c:spPr>
            <a:solidFill>
              <a:srgbClr val="C0C0C0"/>
            </a:solidFill>
            <a:ln w="12700">
              <a:solidFill>
                <a:srgbClr val="000000"/>
              </a:solidFill>
              <a:prstDash val="solid"/>
            </a:ln>
          </c:spPr>
          <c:invertIfNegative val="0"/>
          <c:cat>
            <c:strLit>
              <c:ptCount val="1"/>
              <c:pt idx="0">
                <c:v>総合効果</c:v>
              </c:pt>
            </c:strLit>
          </c:cat>
          <c:val>
            <c:numRef>
              <c:f>効果内訳!$O$13</c:f>
              <c:numCache>
                <c:formatCode>#,##0.0;"△ "#,##0.0</c:formatCode>
                <c:ptCount val="1"/>
                <c:pt idx="0">
                  <c:v>0</c:v>
                </c:pt>
              </c:numCache>
            </c:numRef>
          </c:val>
          <c:extLst>
            <c:ext xmlns:c16="http://schemas.microsoft.com/office/drawing/2014/chart" uri="{C3380CC4-5D6E-409C-BE32-E72D297353CC}">
              <c16:uniqueId val="{00000001-5B00-4156-A76C-52E7E2F8D00F}"/>
            </c:ext>
          </c:extLst>
        </c:ser>
        <c:ser>
          <c:idx val="2"/>
          <c:order val="2"/>
          <c:tx>
            <c:v>二次効果</c:v>
          </c:tx>
          <c:spPr>
            <a:solidFill>
              <a:srgbClr val="333333"/>
            </a:solidFill>
            <a:ln w="12700">
              <a:solidFill>
                <a:srgbClr val="000000"/>
              </a:solidFill>
              <a:prstDash val="solid"/>
            </a:ln>
          </c:spPr>
          <c:invertIfNegative val="0"/>
          <c:cat>
            <c:strLit>
              <c:ptCount val="1"/>
              <c:pt idx="0">
                <c:v>総合効果</c:v>
              </c:pt>
            </c:strLit>
          </c:cat>
          <c:val>
            <c:numRef>
              <c:f>効果内訳!$O$14</c:f>
              <c:numCache>
                <c:formatCode>#,##0.0;"△ "#,##0.0</c:formatCode>
                <c:ptCount val="1"/>
                <c:pt idx="0">
                  <c:v>0</c:v>
                </c:pt>
              </c:numCache>
            </c:numRef>
          </c:val>
          <c:extLst>
            <c:ext xmlns:c16="http://schemas.microsoft.com/office/drawing/2014/chart" uri="{C3380CC4-5D6E-409C-BE32-E72D297353CC}">
              <c16:uniqueId val="{00000002-5B00-4156-A76C-52E7E2F8D00F}"/>
            </c:ext>
          </c:extLst>
        </c:ser>
        <c:dLbls>
          <c:showLegendKey val="0"/>
          <c:showVal val="0"/>
          <c:showCatName val="0"/>
          <c:showSerName val="0"/>
          <c:showPercent val="0"/>
          <c:showBubbleSize val="0"/>
        </c:dLbls>
        <c:gapWidth val="150"/>
        <c:overlap val="100"/>
        <c:axId val="230516992"/>
        <c:axId val="230518784"/>
      </c:barChart>
      <c:catAx>
        <c:axId val="230516992"/>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30518784"/>
        <c:crosses val="autoZero"/>
        <c:auto val="1"/>
        <c:lblAlgn val="ctr"/>
        <c:lblOffset val="100"/>
        <c:tickLblSkip val="1"/>
        <c:tickMarkSkip val="1"/>
        <c:noMultiLvlLbl val="0"/>
      </c:catAx>
      <c:valAx>
        <c:axId val="230518784"/>
        <c:scaling>
          <c:orientation val="minMax"/>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30516992"/>
        <c:crosses val="autoZero"/>
        <c:crossBetween val="between"/>
      </c:valAx>
      <c:spPr>
        <a:noFill/>
        <a:ln w="25400">
          <a:noFill/>
        </a:ln>
      </c:spPr>
    </c:plotArea>
    <c:legend>
      <c:legendPos val="r"/>
      <c:layout>
        <c:manualLayout>
          <c:xMode val="edge"/>
          <c:yMode val="edge"/>
          <c:x val="0.84307178631051749"/>
          <c:y val="0.11607236595425571"/>
          <c:w val="0.12520868113522543"/>
          <c:h val="0.57143138357705281"/>
        </c:manualLayout>
      </c:layout>
      <c:overlay val="0"/>
      <c:spPr>
        <a:solidFill>
          <a:srgbClr val="FFFFFF"/>
        </a:solidFill>
        <a:ln w="25400">
          <a:noFill/>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no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353947752070221"/>
          <c:y val="0.1896575424544937"/>
          <c:w val="0.67111986436922011"/>
          <c:h val="0.49138545090482449"/>
        </c:manualLayout>
      </c:layout>
      <c:barChart>
        <c:barDir val="bar"/>
        <c:grouping val="stacked"/>
        <c:varyColors val="0"/>
        <c:ser>
          <c:idx val="0"/>
          <c:order val="0"/>
          <c:tx>
            <c:v>直接効果</c:v>
          </c:tx>
          <c:spPr>
            <a:solidFill>
              <a:srgbClr val="FFFFFF"/>
            </a:solidFill>
            <a:ln w="12700">
              <a:solidFill>
                <a:srgbClr val="000000"/>
              </a:solidFill>
              <a:prstDash val="solid"/>
            </a:ln>
          </c:spPr>
          <c:invertIfNegative val="0"/>
          <c:cat>
            <c:strLit>
              <c:ptCount val="1"/>
              <c:pt idx="0">
                <c:v>総合効果</c:v>
              </c:pt>
            </c:strLit>
          </c:cat>
          <c:val>
            <c:numRef>
              <c:f>効果内訳!$S$12</c:f>
              <c:numCache>
                <c:formatCode>#,##0.0;"△ "#,##0.0</c:formatCode>
                <c:ptCount val="1"/>
                <c:pt idx="0">
                  <c:v>0</c:v>
                </c:pt>
              </c:numCache>
            </c:numRef>
          </c:val>
          <c:extLst>
            <c:ext xmlns:c16="http://schemas.microsoft.com/office/drawing/2014/chart" uri="{C3380CC4-5D6E-409C-BE32-E72D297353CC}">
              <c16:uniqueId val="{00000000-1563-4017-90A4-69CBCA48AF87}"/>
            </c:ext>
          </c:extLst>
        </c:ser>
        <c:ser>
          <c:idx val="1"/>
          <c:order val="1"/>
          <c:tx>
            <c:v>一次効果</c:v>
          </c:tx>
          <c:spPr>
            <a:solidFill>
              <a:srgbClr val="C0C0C0"/>
            </a:solidFill>
            <a:ln w="12700">
              <a:solidFill>
                <a:srgbClr val="000000"/>
              </a:solidFill>
              <a:prstDash val="solid"/>
            </a:ln>
          </c:spPr>
          <c:invertIfNegative val="0"/>
          <c:cat>
            <c:strLit>
              <c:ptCount val="1"/>
              <c:pt idx="0">
                <c:v>総合効果</c:v>
              </c:pt>
            </c:strLit>
          </c:cat>
          <c:val>
            <c:numRef>
              <c:f>効果内訳!$S$13</c:f>
              <c:numCache>
                <c:formatCode>#,##0.0;"△ "#,##0.0</c:formatCode>
                <c:ptCount val="1"/>
                <c:pt idx="0">
                  <c:v>0</c:v>
                </c:pt>
              </c:numCache>
            </c:numRef>
          </c:val>
          <c:extLst>
            <c:ext xmlns:c16="http://schemas.microsoft.com/office/drawing/2014/chart" uri="{C3380CC4-5D6E-409C-BE32-E72D297353CC}">
              <c16:uniqueId val="{00000001-1563-4017-90A4-69CBCA48AF87}"/>
            </c:ext>
          </c:extLst>
        </c:ser>
        <c:ser>
          <c:idx val="2"/>
          <c:order val="2"/>
          <c:tx>
            <c:v>二次効果</c:v>
          </c:tx>
          <c:spPr>
            <a:solidFill>
              <a:srgbClr val="333333"/>
            </a:solidFill>
            <a:ln w="12700">
              <a:solidFill>
                <a:srgbClr val="000000"/>
              </a:solidFill>
              <a:prstDash val="solid"/>
            </a:ln>
          </c:spPr>
          <c:invertIfNegative val="0"/>
          <c:cat>
            <c:strLit>
              <c:ptCount val="1"/>
              <c:pt idx="0">
                <c:v>総合効果</c:v>
              </c:pt>
            </c:strLit>
          </c:cat>
          <c:val>
            <c:numRef>
              <c:f>効果内訳!$S$14</c:f>
              <c:numCache>
                <c:formatCode>#,##0.0;"△ "#,##0.0</c:formatCode>
                <c:ptCount val="1"/>
                <c:pt idx="0">
                  <c:v>0</c:v>
                </c:pt>
              </c:numCache>
            </c:numRef>
          </c:val>
          <c:extLst>
            <c:ext xmlns:c16="http://schemas.microsoft.com/office/drawing/2014/chart" uri="{C3380CC4-5D6E-409C-BE32-E72D297353CC}">
              <c16:uniqueId val="{00000002-1563-4017-90A4-69CBCA48AF87}"/>
            </c:ext>
          </c:extLst>
        </c:ser>
        <c:dLbls>
          <c:showLegendKey val="0"/>
          <c:showVal val="0"/>
          <c:showCatName val="0"/>
          <c:showSerName val="0"/>
          <c:showPercent val="0"/>
          <c:showBubbleSize val="0"/>
        </c:dLbls>
        <c:gapWidth val="150"/>
        <c:overlap val="100"/>
        <c:axId val="223990912"/>
        <c:axId val="223992448"/>
      </c:barChart>
      <c:catAx>
        <c:axId val="223990912"/>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23992448"/>
        <c:crosses val="autoZero"/>
        <c:auto val="1"/>
        <c:lblAlgn val="ctr"/>
        <c:lblOffset val="100"/>
        <c:tickLblSkip val="1"/>
        <c:tickMarkSkip val="1"/>
        <c:noMultiLvlLbl val="0"/>
      </c:catAx>
      <c:valAx>
        <c:axId val="223992448"/>
        <c:scaling>
          <c:orientation val="minMax"/>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23990912"/>
        <c:crosses val="autoZero"/>
        <c:crossBetween val="between"/>
      </c:valAx>
      <c:spPr>
        <a:noFill/>
        <a:ln w="25400">
          <a:noFill/>
        </a:ln>
      </c:spPr>
    </c:plotArea>
    <c:legend>
      <c:legendPos val="r"/>
      <c:layout>
        <c:manualLayout>
          <c:xMode val="edge"/>
          <c:yMode val="edge"/>
          <c:x val="0.8347245409015025"/>
          <c:y val="0.12500093738282714"/>
          <c:w val="0.12520868113522543"/>
          <c:h val="0.57143138357705281"/>
        </c:manualLayout>
      </c:layout>
      <c:overlay val="0"/>
      <c:spPr>
        <a:solidFill>
          <a:srgbClr val="FFFFFF"/>
        </a:solidFill>
        <a:ln w="25400">
          <a:noFill/>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no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353947752070221"/>
          <c:y val="0.1896575424544937"/>
          <c:w val="0.67111986436922011"/>
          <c:h val="0.49138545090482449"/>
        </c:manualLayout>
      </c:layout>
      <c:barChart>
        <c:barDir val="bar"/>
        <c:grouping val="stacked"/>
        <c:varyColors val="0"/>
        <c:ser>
          <c:idx val="0"/>
          <c:order val="0"/>
          <c:tx>
            <c:v>直接効果</c:v>
          </c:tx>
          <c:spPr>
            <a:solidFill>
              <a:srgbClr val="FFFFFF"/>
            </a:solidFill>
            <a:ln w="12700">
              <a:solidFill>
                <a:srgbClr val="000000"/>
              </a:solidFill>
              <a:prstDash val="solid"/>
            </a:ln>
          </c:spPr>
          <c:invertIfNegative val="0"/>
          <c:cat>
            <c:strLit>
              <c:ptCount val="1"/>
              <c:pt idx="0">
                <c:v>総合効果</c:v>
              </c:pt>
            </c:strLit>
          </c:cat>
          <c:val>
            <c:numRef>
              <c:f>効果内訳!$U$12</c:f>
              <c:numCache>
                <c:formatCode>#,##0.0;"△ "#,##0.0</c:formatCode>
                <c:ptCount val="1"/>
                <c:pt idx="0">
                  <c:v>0</c:v>
                </c:pt>
              </c:numCache>
            </c:numRef>
          </c:val>
          <c:extLst>
            <c:ext xmlns:c16="http://schemas.microsoft.com/office/drawing/2014/chart" uri="{C3380CC4-5D6E-409C-BE32-E72D297353CC}">
              <c16:uniqueId val="{00000000-4344-42B9-9B7D-D53C2C214FAC}"/>
            </c:ext>
          </c:extLst>
        </c:ser>
        <c:ser>
          <c:idx val="1"/>
          <c:order val="1"/>
          <c:tx>
            <c:v>一次効果</c:v>
          </c:tx>
          <c:spPr>
            <a:solidFill>
              <a:srgbClr val="C0C0C0"/>
            </a:solidFill>
            <a:ln w="12700">
              <a:solidFill>
                <a:srgbClr val="000000"/>
              </a:solidFill>
              <a:prstDash val="solid"/>
            </a:ln>
          </c:spPr>
          <c:invertIfNegative val="0"/>
          <c:cat>
            <c:strLit>
              <c:ptCount val="1"/>
              <c:pt idx="0">
                <c:v>総合効果</c:v>
              </c:pt>
            </c:strLit>
          </c:cat>
          <c:val>
            <c:numRef>
              <c:f>効果内訳!$U$13</c:f>
              <c:numCache>
                <c:formatCode>#,##0.0;"△ "#,##0.0</c:formatCode>
                <c:ptCount val="1"/>
                <c:pt idx="0">
                  <c:v>0</c:v>
                </c:pt>
              </c:numCache>
            </c:numRef>
          </c:val>
          <c:extLst>
            <c:ext xmlns:c16="http://schemas.microsoft.com/office/drawing/2014/chart" uri="{C3380CC4-5D6E-409C-BE32-E72D297353CC}">
              <c16:uniqueId val="{00000001-4344-42B9-9B7D-D53C2C214FAC}"/>
            </c:ext>
          </c:extLst>
        </c:ser>
        <c:ser>
          <c:idx val="2"/>
          <c:order val="2"/>
          <c:tx>
            <c:v>二次効果</c:v>
          </c:tx>
          <c:spPr>
            <a:solidFill>
              <a:srgbClr val="333333"/>
            </a:solidFill>
            <a:ln w="12700">
              <a:solidFill>
                <a:srgbClr val="000000"/>
              </a:solidFill>
              <a:prstDash val="solid"/>
            </a:ln>
          </c:spPr>
          <c:invertIfNegative val="0"/>
          <c:cat>
            <c:strLit>
              <c:ptCount val="1"/>
              <c:pt idx="0">
                <c:v>総合効果</c:v>
              </c:pt>
            </c:strLit>
          </c:cat>
          <c:val>
            <c:numRef>
              <c:f>効果内訳!$U$14</c:f>
              <c:numCache>
                <c:formatCode>#,##0.0;"△ "#,##0.0</c:formatCode>
                <c:ptCount val="1"/>
                <c:pt idx="0">
                  <c:v>0</c:v>
                </c:pt>
              </c:numCache>
            </c:numRef>
          </c:val>
          <c:extLst>
            <c:ext xmlns:c16="http://schemas.microsoft.com/office/drawing/2014/chart" uri="{C3380CC4-5D6E-409C-BE32-E72D297353CC}">
              <c16:uniqueId val="{00000002-4344-42B9-9B7D-D53C2C214FAC}"/>
            </c:ext>
          </c:extLst>
        </c:ser>
        <c:dLbls>
          <c:showLegendKey val="0"/>
          <c:showVal val="0"/>
          <c:showCatName val="0"/>
          <c:showSerName val="0"/>
          <c:showPercent val="0"/>
          <c:showBubbleSize val="0"/>
        </c:dLbls>
        <c:gapWidth val="150"/>
        <c:overlap val="100"/>
        <c:axId val="225133696"/>
        <c:axId val="225135232"/>
      </c:barChart>
      <c:catAx>
        <c:axId val="225133696"/>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25135232"/>
        <c:crosses val="autoZero"/>
        <c:auto val="1"/>
        <c:lblAlgn val="ctr"/>
        <c:lblOffset val="100"/>
        <c:tickLblSkip val="1"/>
        <c:tickMarkSkip val="1"/>
        <c:noMultiLvlLbl val="0"/>
      </c:catAx>
      <c:valAx>
        <c:axId val="225135232"/>
        <c:scaling>
          <c:orientation val="minMax"/>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25133696"/>
        <c:crosses val="autoZero"/>
        <c:crossBetween val="between"/>
      </c:valAx>
      <c:spPr>
        <a:noFill/>
        <a:ln w="25400">
          <a:noFill/>
        </a:ln>
      </c:spPr>
    </c:plotArea>
    <c:legend>
      <c:legendPos val="r"/>
      <c:layout>
        <c:manualLayout>
          <c:xMode val="edge"/>
          <c:yMode val="edge"/>
          <c:x val="0.84140233722871449"/>
          <c:y val="0.12500093738282714"/>
          <c:w val="0.12520868113522543"/>
          <c:h val="0.57143138357705281"/>
        </c:manualLayout>
      </c:layout>
      <c:overlay val="0"/>
      <c:spPr>
        <a:solidFill>
          <a:srgbClr val="FFFFFF"/>
        </a:solidFill>
        <a:ln w="25400">
          <a:noFill/>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no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総合効果</a:t>
            </a:r>
          </a:p>
        </c:rich>
      </c:tx>
      <c:layout>
        <c:manualLayout>
          <c:xMode val="edge"/>
          <c:yMode val="edge"/>
          <c:x val="0.44863085607449749"/>
          <c:y val="2.5806463106138881E-2"/>
        </c:manualLayout>
      </c:layout>
      <c:overlay val="0"/>
      <c:spPr>
        <a:noFill/>
        <a:ln w="25400">
          <a:noFill/>
        </a:ln>
      </c:spPr>
    </c:title>
    <c:autoTitleDeleted val="0"/>
    <c:plotArea>
      <c:layout>
        <c:manualLayout>
          <c:layoutTarget val="inner"/>
          <c:xMode val="edge"/>
          <c:yMode val="edge"/>
          <c:x val="0.11301369863013698"/>
          <c:y val="7.5791855203619904E-2"/>
          <c:w val="0.85273972602739723"/>
          <c:h val="0.87782805429864252"/>
        </c:manualLayout>
      </c:layout>
      <c:barChart>
        <c:barDir val="bar"/>
        <c:grouping val="clustered"/>
        <c:varyColors val="0"/>
        <c:ser>
          <c:idx val="0"/>
          <c:order val="0"/>
          <c:spPr>
            <a:gradFill rotWithShape="0">
              <a:gsLst>
                <a:gs pos="0">
                  <a:srgbClr val="FFFFFF"/>
                </a:gs>
                <a:gs pos="100000">
                  <a:srgbClr val="000000"/>
                </a:gs>
              </a:gsLst>
              <a:lin ang="0" scaled="1"/>
            </a:gradFill>
            <a:ln w="12700">
              <a:solidFill>
                <a:srgbClr val="000000"/>
              </a:solidFill>
              <a:prstDash val="solid"/>
            </a:ln>
          </c:spPr>
          <c:invertIfNegative val="0"/>
          <c:cat>
            <c:strLit>
              <c:ptCount val="39"/>
              <c:pt idx="0">
                <c:v>01</c:v>
              </c:pt>
              <c:pt idx="1">
                <c:v>02</c:v>
              </c:pt>
              <c:pt idx="2">
                <c:v>03</c:v>
              </c:pt>
              <c:pt idx="3">
                <c:v>04</c:v>
              </c:pt>
              <c:pt idx="4">
                <c:v>05</c:v>
              </c:pt>
              <c:pt idx="5">
                <c:v>06</c:v>
              </c:pt>
              <c:pt idx="6">
                <c:v>07</c:v>
              </c:pt>
              <c:pt idx="7">
                <c:v>08</c:v>
              </c:pt>
              <c:pt idx="8">
                <c:v>09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strLit>
          </c:cat>
          <c:val>
            <c:numRef>
              <c:f>効果内訳!$O$16:$O$54</c:f>
              <c:numCache>
                <c:formatCode>#,##0.0;"△ "#,##0.0</c:formatCode>
                <c:ptCount val="3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numCache>
            </c:numRef>
          </c:val>
          <c:extLst>
            <c:ext xmlns:c16="http://schemas.microsoft.com/office/drawing/2014/chart" uri="{C3380CC4-5D6E-409C-BE32-E72D297353CC}">
              <c16:uniqueId val="{00000000-165D-41B3-B00B-A1B81258807A}"/>
            </c:ext>
          </c:extLst>
        </c:ser>
        <c:dLbls>
          <c:showLegendKey val="0"/>
          <c:showVal val="0"/>
          <c:showCatName val="0"/>
          <c:showSerName val="0"/>
          <c:showPercent val="0"/>
          <c:showBubbleSize val="0"/>
        </c:dLbls>
        <c:gapWidth val="50"/>
        <c:axId val="225155328"/>
        <c:axId val="230555648"/>
      </c:barChart>
      <c:catAx>
        <c:axId val="225155328"/>
        <c:scaling>
          <c:orientation val="maxMin"/>
        </c:scaling>
        <c:delete val="0"/>
        <c:axPos val="l"/>
        <c:numFmt formatCode="General" sourceLinked="1"/>
        <c:majorTickMark val="none"/>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30555648"/>
        <c:crosses val="autoZero"/>
        <c:auto val="1"/>
        <c:lblAlgn val="ctr"/>
        <c:lblOffset val="100"/>
        <c:tickLblSkip val="1"/>
        <c:tickMarkSkip val="1"/>
        <c:noMultiLvlLbl val="0"/>
      </c:catAx>
      <c:valAx>
        <c:axId val="230555648"/>
        <c:scaling>
          <c:orientation val="minMax"/>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25155328"/>
        <c:crosses val="max"/>
        <c:crossBetween val="between"/>
      </c:valAx>
      <c:spPr>
        <a:noFill/>
        <a:ln w="25400">
          <a:noFill/>
        </a:ln>
      </c:spPr>
    </c:plotArea>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総合効果</a:t>
            </a:r>
          </a:p>
        </c:rich>
      </c:tx>
      <c:layout>
        <c:manualLayout>
          <c:xMode val="edge"/>
          <c:yMode val="edge"/>
          <c:x val="0.44863085607449749"/>
          <c:y val="2.5806463106138881E-2"/>
        </c:manualLayout>
      </c:layout>
      <c:overlay val="0"/>
      <c:spPr>
        <a:noFill/>
        <a:ln w="25400">
          <a:noFill/>
        </a:ln>
      </c:spPr>
    </c:title>
    <c:autoTitleDeleted val="0"/>
    <c:plotArea>
      <c:layout>
        <c:manualLayout>
          <c:layoutTarget val="inner"/>
          <c:xMode val="edge"/>
          <c:yMode val="edge"/>
          <c:x val="0.11815068493150685"/>
          <c:y val="7.6923076923076927E-2"/>
          <c:w val="0.8476027397260274"/>
          <c:h val="0.87669683257918551"/>
        </c:manualLayout>
      </c:layout>
      <c:barChart>
        <c:barDir val="bar"/>
        <c:grouping val="clustered"/>
        <c:varyColors val="0"/>
        <c:ser>
          <c:idx val="0"/>
          <c:order val="0"/>
          <c:spPr>
            <a:gradFill rotWithShape="0">
              <a:gsLst>
                <a:gs pos="0">
                  <a:srgbClr val="FFFFFF"/>
                </a:gs>
                <a:gs pos="100000">
                  <a:srgbClr val="000000"/>
                </a:gs>
              </a:gsLst>
              <a:lin ang="0" scaled="1"/>
            </a:gradFill>
            <a:ln w="12700">
              <a:solidFill>
                <a:srgbClr val="000000"/>
              </a:solidFill>
              <a:prstDash val="solid"/>
            </a:ln>
          </c:spPr>
          <c:invertIfNegative val="0"/>
          <c:cat>
            <c:strLit>
              <c:ptCount val="39"/>
              <c:pt idx="0">
                <c:v>01</c:v>
              </c:pt>
              <c:pt idx="1">
                <c:v>02</c:v>
              </c:pt>
              <c:pt idx="2">
                <c:v>03</c:v>
              </c:pt>
              <c:pt idx="3">
                <c:v>04</c:v>
              </c:pt>
              <c:pt idx="4">
                <c:v>05</c:v>
              </c:pt>
              <c:pt idx="5">
                <c:v>06</c:v>
              </c:pt>
              <c:pt idx="6">
                <c:v>07</c:v>
              </c:pt>
              <c:pt idx="7">
                <c:v>08</c:v>
              </c:pt>
              <c:pt idx="8">
                <c:v>09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strLit>
          </c:cat>
          <c:val>
            <c:numRef>
              <c:f>効果内訳!$U$16:$U$54</c:f>
              <c:numCache>
                <c:formatCode>#,##0.0;"△ "#,##0.0</c:formatCode>
                <c:ptCount val="3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numCache>
            </c:numRef>
          </c:val>
          <c:extLst>
            <c:ext xmlns:c16="http://schemas.microsoft.com/office/drawing/2014/chart" uri="{C3380CC4-5D6E-409C-BE32-E72D297353CC}">
              <c16:uniqueId val="{00000000-06E5-4F5C-8330-C10D89981E4D}"/>
            </c:ext>
          </c:extLst>
        </c:ser>
        <c:dLbls>
          <c:showLegendKey val="0"/>
          <c:showVal val="0"/>
          <c:showCatName val="0"/>
          <c:showSerName val="0"/>
          <c:showPercent val="0"/>
          <c:showBubbleSize val="0"/>
        </c:dLbls>
        <c:gapWidth val="50"/>
        <c:axId val="230563200"/>
        <c:axId val="230573184"/>
      </c:barChart>
      <c:catAx>
        <c:axId val="230563200"/>
        <c:scaling>
          <c:orientation val="maxMin"/>
        </c:scaling>
        <c:delete val="0"/>
        <c:axPos val="l"/>
        <c:numFmt formatCode="General" sourceLinked="1"/>
        <c:majorTickMark val="none"/>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30573184"/>
        <c:crosses val="autoZero"/>
        <c:auto val="1"/>
        <c:lblAlgn val="ctr"/>
        <c:lblOffset val="100"/>
        <c:tickLblSkip val="1"/>
        <c:tickMarkSkip val="1"/>
        <c:noMultiLvlLbl val="0"/>
      </c:catAx>
      <c:valAx>
        <c:axId val="230573184"/>
        <c:scaling>
          <c:orientation val="minMax"/>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30563200"/>
        <c:crosses val="max"/>
        <c:crossBetween val="between"/>
      </c:valAx>
      <c:spPr>
        <a:noFill/>
        <a:ln w="25400">
          <a:noFill/>
        </a:ln>
      </c:spPr>
    </c:plotArea>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00"/>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353947752070221"/>
          <c:y val="0.1896575424544937"/>
          <c:w val="0.70617836474671669"/>
          <c:h val="0.49138545090482449"/>
        </c:manualLayout>
      </c:layout>
      <c:barChart>
        <c:barDir val="bar"/>
        <c:grouping val="stacked"/>
        <c:varyColors val="0"/>
        <c:ser>
          <c:idx val="0"/>
          <c:order val="0"/>
          <c:tx>
            <c:v>直接効果</c:v>
          </c:tx>
          <c:spPr>
            <a:solidFill>
              <a:srgbClr val="FFFFFF"/>
            </a:solidFill>
            <a:ln w="12700">
              <a:solidFill>
                <a:srgbClr val="000000"/>
              </a:solidFill>
              <a:prstDash val="solid"/>
            </a:ln>
          </c:spPr>
          <c:invertIfNegative val="0"/>
          <c:cat>
            <c:strLit>
              <c:ptCount val="1"/>
              <c:pt idx="0">
                <c:v>総合効果</c:v>
              </c:pt>
            </c:strLit>
          </c:cat>
          <c:val>
            <c:numRef>
              <c:f>効果内訳!$I$59</c:f>
              <c:numCache>
                <c:formatCode>#,##0.0;"△ "#,##0.0</c:formatCode>
                <c:ptCount val="1"/>
                <c:pt idx="0">
                  <c:v>0</c:v>
                </c:pt>
              </c:numCache>
            </c:numRef>
          </c:val>
          <c:extLst>
            <c:ext xmlns:c16="http://schemas.microsoft.com/office/drawing/2014/chart" uri="{C3380CC4-5D6E-409C-BE32-E72D297353CC}">
              <c16:uniqueId val="{00000000-F6E4-42B3-ACE9-0B2EDED9C39A}"/>
            </c:ext>
          </c:extLst>
        </c:ser>
        <c:ser>
          <c:idx val="1"/>
          <c:order val="1"/>
          <c:tx>
            <c:v>一次効果</c:v>
          </c:tx>
          <c:spPr>
            <a:solidFill>
              <a:srgbClr val="C0C0C0"/>
            </a:solidFill>
            <a:ln w="12700">
              <a:solidFill>
                <a:srgbClr val="000000"/>
              </a:solidFill>
              <a:prstDash val="solid"/>
            </a:ln>
          </c:spPr>
          <c:invertIfNegative val="0"/>
          <c:cat>
            <c:strLit>
              <c:ptCount val="1"/>
              <c:pt idx="0">
                <c:v>総合効果</c:v>
              </c:pt>
            </c:strLit>
          </c:cat>
          <c:val>
            <c:numRef>
              <c:f>効果内訳!$I$60</c:f>
              <c:numCache>
                <c:formatCode>#,##0.0;"△ "#,##0.0</c:formatCode>
                <c:ptCount val="1"/>
                <c:pt idx="0">
                  <c:v>0</c:v>
                </c:pt>
              </c:numCache>
            </c:numRef>
          </c:val>
          <c:extLst>
            <c:ext xmlns:c16="http://schemas.microsoft.com/office/drawing/2014/chart" uri="{C3380CC4-5D6E-409C-BE32-E72D297353CC}">
              <c16:uniqueId val="{00000001-F6E4-42B3-ACE9-0B2EDED9C39A}"/>
            </c:ext>
          </c:extLst>
        </c:ser>
        <c:ser>
          <c:idx val="2"/>
          <c:order val="2"/>
          <c:tx>
            <c:v>二次効果</c:v>
          </c:tx>
          <c:spPr>
            <a:solidFill>
              <a:srgbClr val="333333"/>
            </a:solidFill>
            <a:ln w="12700">
              <a:solidFill>
                <a:srgbClr val="000000"/>
              </a:solidFill>
              <a:prstDash val="solid"/>
            </a:ln>
          </c:spPr>
          <c:invertIfNegative val="0"/>
          <c:cat>
            <c:strLit>
              <c:ptCount val="1"/>
              <c:pt idx="0">
                <c:v>総合効果</c:v>
              </c:pt>
            </c:strLit>
          </c:cat>
          <c:val>
            <c:numRef>
              <c:f>効果内訳!$I$61</c:f>
              <c:numCache>
                <c:formatCode>#,##0.0;"△ "#,##0.0</c:formatCode>
                <c:ptCount val="1"/>
                <c:pt idx="0">
                  <c:v>0</c:v>
                </c:pt>
              </c:numCache>
            </c:numRef>
          </c:val>
          <c:extLst>
            <c:ext xmlns:c16="http://schemas.microsoft.com/office/drawing/2014/chart" uri="{C3380CC4-5D6E-409C-BE32-E72D297353CC}">
              <c16:uniqueId val="{00000002-F6E4-42B3-ACE9-0B2EDED9C39A}"/>
            </c:ext>
          </c:extLst>
        </c:ser>
        <c:dLbls>
          <c:showLegendKey val="0"/>
          <c:showVal val="0"/>
          <c:showCatName val="0"/>
          <c:showSerName val="0"/>
          <c:showPercent val="0"/>
          <c:showBubbleSize val="0"/>
        </c:dLbls>
        <c:gapWidth val="150"/>
        <c:overlap val="100"/>
        <c:axId val="230619392"/>
        <c:axId val="230830080"/>
      </c:barChart>
      <c:catAx>
        <c:axId val="230619392"/>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30830080"/>
        <c:crosses val="autoZero"/>
        <c:auto val="1"/>
        <c:lblAlgn val="ctr"/>
        <c:lblOffset val="100"/>
        <c:tickLblSkip val="1"/>
        <c:tickMarkSkip val="1"/>
        <c:noMultiLvlLbl val="0"/>
      </c:catAx>
      <c:valAx>
        <c:axId val="230830080"/>
        <c:scaling>
          <c:orientation val="minMax"/>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30619392"/>
        <c:crosses val="autoZero"/>
        <c:crossBetween val="between"/>
      </c:valAx>
      <c:spPr>
        <a:noFill/>
        <a:ln w="25400">
          <a:noFill/>
        </a:ln>
      </c:spPr>
    </c:plotArea>
    <c:legend>
      <c:legendPos val="r"/>
      <c:layout>
        <c:manualLayout>
          <c:xMode val="edge"/>
          <c:yMode val="edge"/>
          <c:x val="0.86143572621035058"/>
          <c:y val="9.8214285714285712E-2"/>
          <c:w val="0.12520868113522543"/>
          <c:h val="0.57143138357705281"/>
        </c:manualLayout>
      </c:layout>
      <c:overlay val="0"/>
      <c:spPr>
        <a:solidFill>
          <a:srgbClr val="FFFFFF"/>
        </a:solidFill>
        <a:ln w="25400">
          <a:noFill/>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no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総合効果</a:t>
            </a:r>
          </a:p>
        </c:rich>
      </c:tx>
      <c:layout>
        <c:manualLayout>
          <c:xMode val="edge"/>
          <c:yMode val="edge"/>
          <c:x val="0.44887421134749833"/>
          <c:y val="2.5806463106138881E-2"/>
        </c:manualLayout>
      </c:layout>
      <c:overlay val="0"/>
      <c:spPr>
        <a:noFill/>
        <a:ln w="25400">
          <a:noFill/>
        </a:ln>
      </c:spPr>
    </c:title>
    <c:autoTitleDeleted val="0"/>
    <c:plotArea>
      <c:layout>
        <c:manualLayout>
          <c:layoutTarget val="inner"/>
          <c:xMode val="edge"/>
          <c:yMode val="edge"/>
          <c:x val="0.12824967525461309"/>
          <c:y val="7.5791855203619904E-2"/>
          <c:w val="0.85268703007121127"/>
          <c:h val="0.87895927601809953"/>
        </c:manualLayout>
      </c:layout>
      <c:barChart>
        <c:barDir val="bar"/>
        <c:grouping val="clustered"/>
        <c:varyColors val="0"/>
        <c:ser>
          <c:idx val="0"/>
          <c:order val="0"/>
          <c:spPr>
            <a:gradFill rotWithShape="0">
              <a:gsLst>
                <a:gs pos="0">
                  <a:srgbClr val="FFFFFF"/>
                </a:gs>
                <a:gs pos="100000">
                  <a:srgbClr val="000000"/>
                </a:gs>
              </a:gsLst>
              <a:lin ang="0" scaled="1"/>
            </a:gradFill>
            <a:ln w="12700">
              <a:solidFill>
                <a:srgbClr val="000000"/>
              </a:solidFill>
              <a:prstDash val="solid"/>
            </a:ln>
          </c:spPr>
          <c:invertIfNegative val="0"/>
          <c:cat>
            <c:strLit>
              <c:ptCount val="39"/>
              <c:pt idx="0">
                <c:v>01</c:v>
              </c:pt>
              <c:pt idx="1">
                <c:v>02</c:v>
              </c:pt>
              <c:pt idx="2">
                <c:v>03</c:v>
              </c:pt>
              <c:pt idx="3">
                <c:v>04</c:v>
              </c:pt>
              <c:pt idx="4">
                <c:v>05</c:v>
              </c:pt>
              <c:pt idx="5">
                <c:v>06</c:v>
              </c:pt>
              <c:pt idx="6">
                <c:v>07</c:v>
              </c:pt>
              <c:pt idx="7">
                <c:v>08</c:v>
              </c:pt>
              <c:pt idx="8">
                <c:v>09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strLit>
          </c:cat>
          <c:val>
            <c:numRef>
              <c:f>効果内訳!$I$63:$I$101</c:f>
              <c:numCache>
                <c:formatCode>#,##0.0;"△ "#,##0.0</c:formatCode>
                <c:ptCount val="3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numCache>
            </c:numRef>
          </c:val>
          <c:extLst>
            <c:ext xmlns:c16="http://schemas.microsoft.com/office/drawing/2014/chart" uri="{C3380CC4-5D6E-409C-BE32-E72D297353CC}">
              <c16:uniqueId val="{00000000-1DF6-4051-B93F-D27CB2C029CF}"/>
            </c:ext>
          </c:extLst>
        </c:ser>
        <c:dLbls>
          <c:showLegendKey val="0"/>
          <c:showVal val="0"/>
          <c:showCatName val="0"/>
          <c:showSerName val="0"/>
          <c:showPercent val="0"/>
          <c:showBubbleSize val="0"/>
        </c:dLbls>
        <c:gapWidth val="50"/>
        <c:axId val="230841728"/>
        <c:axId val="230843520"/>
      </c:barChart>
      <c:catAx>
        <c:axId val="230841728"/>
        <c:scaling>
          <c:orientation val="maxMin"/>
        </c:scaling>
        <c:delete val="0"/>
        <c:axPos val="l"/>
        <c:numFmt formatCode="General" sourceLinked="0"/>
        <c:majorTickMark val="none"/>
        <c:minorTickMark val="none"/>
        <c:tickLblPos val="nextTo"/>
        <c:spPr>
          <a:ln w="3175">
            <a:solidFill>
              <a:srgbClr val="000000"/>
            </a:solidFill>
            <a:prstDash val="solid"/>
          </a:ln>
        </c:spPr>
        <c:txPr>
          <a:bodyPr rot="0" vert="horz"/>
          <a:lstStyle/>
          <a:p>
            <a:pPr rtl="1">
              <a:defRPr sz="1000" b="0" i="0" u="none" strike="noStrike" baseline="0">
                <a:solidFill>
                  <a:srgbClr val="000000"/>
                </a:solidFill>
                <a:latin typeface="ＭＳ Ｐゴシック"/>
                <a:ea typeface="ＭＳ Ｐゴシック"/>
                <a:cs typeface="ＭＳ Ｐゴシック"/>
              </a:defRPr>
            </a:pPr>
            <a:endParaRPr lang="ja-JP"/>
          </a:p>
        </c:txPr>
        <c:crossAx val="230843520"/>
        <c:crosses val="autoZero"/>
        <c:auto val="1"/>
        <c:lblAlgn val="ctr"/>
        <c:lblOffset val="100"/>
        <c:tickLblSkip val="1"/>
        <c:tickMarkSkip val="1"/>
        <c:noMultiLvlLbl val="0"/>
      </c:catAx>
      <c:valAx>
        <c:axId val="230843520"/>
        <c:scaling>
          <c:orientation val="minMax"/>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30841728"/>
        <c:crosses val="max"/>
        <c:crossBetween val="between"/>
      </c:valAx>
      <c:spPr>
        <a:noFill/>
        <a:ln w="25400">
          <a:noFill/>
        </a:ln>
      </c:spPr>
    </c:plotArea>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353947752070221"/>
          <c:y val="0.1896575424544937"/>
          <c:w val="0.6828060311617189"/>
          <c:h val="0.49138545090482449"/>
        </c:manualLayout>
      </c:layout>
      <c:barChart>
        <c:barDir val="bar"/>
        <c:grouping val="stacked"/>
        <c:varyColors val="0"/>
        <c:ser>
          <c:idx val="0"/>
          <c:order val="0"/>
          <c:tx>
            <c:v>直接効果</c:v>
          </c:tx>
          <c:spPr>
            <a:solidFill>
              <a:srgbClr val="FFFFFF"/>
            </a:solidFill>
            <a:ln w="12700">
              <a:solidFill>
                <a:srgbClr val="000000"/>
              </a:solidFill>
              <a:prstDash val="solid"/>
            </a:ln>
          </c:spPr>
          <c:invertIfNegative val="0"/>
          <c:cat>
            <c:strLit>
              <c:ptCount val="1"/>
              <c:pt idx="0">
                <c:v>総合効果</c:v>
              </c:pt>
            </c:strLit>
          </c:cat>
          <c:val>
            <c:numRef>
              <c:f>効果内訳!$O$59</c:f>
              <c:numCache>
                <c:formatCode>#,##0.0;"△ "#,##0.0</c:formatCode>
                <c:ptCount val="1"/>
                <c:pt idx="0">
                  <c:v>0</c:v>
                </c:pt>
              </c:numCache>
            </c:numRef>
          </c:val>
          <c:extLst>
            <c:ext xmlns:c16="http://schemas.microsoft.com/office/drawing/2014/chart" uri="{C3380CC4-5D6E-409C-BE32-E72D297353CC}">
              <c16:uniqueId val="{00000000-C757-49AC-B0D4-C7AA776A9DAF}"/>
            </c:ext>
          </c:extLst>
        </c:ser>
        <c:ser>
          <c:idx val="1"/>
          <c:order val="1"/>
          <c:tx>
            <c:v>一次効果</c:v>
          </c:tx>
          <c:spPr>
            <a:solidFill>
              <a:srgbClr val="C0C0C0"/>
            </a:solidFill>
            <a:ln w="12700">
              <a:solidFill>
                <a:srgbClr val="000000"/>
              </a:solidFill>
              <a:prstDash val="solid"/>
            </a:ln>
          </c:spPr>
          <c:invertIfNegative val="0"/>
          <c:cat>
            <c:strLit>
              <c:ptCount val="1"/>
              <c:pt idx="0">
                <c:v>総合効果</c:v>
              </c:pt>
            </c:strLit>
          </c:cat>
          <c:val>
            <c:numRef>
              <c:f>効果内訳!$O$60</c:f>
              <c:numCache>
                <c:formatCode>#,##0.0;"△ "#,##0.0</c:formatCode>
                <c:ptCount val="1"/>
                <c:pt idx="0">
                  <c:v>0</c:v>
                </c:pt>
              </c:numCache>
            </c:numRef>
          </c:val>
          <c:extLst>
            <c:ext xmlns:c16="http://schemas.microsoft.com/office/drawing/2014/chart" uri="{C3380CC4-5D6E-409C-BE32-E72D297353CC}">
              <c16:uniqueId val="{00000001-C757-49AC-B0D4-C7AA776A9DAF}"/>
            </c:ext>
          </c:extLst>
        </c:ser>
        <c:ser>
          <c:idx val="2"/>
          <c:order val="2"/>
          <c:tx>
            <c:v>二次効果</c:v>
          </c:tx>
          <c:spPr>
            <a:solidFill>
              <a:srgbClr val="333333"/>
            </a:solidFill>
            <a:ln w="12700">
              <a:solidFill>
                <a:srgbClr val="000000"/>
              </a:solidFill>
              <a:prstDash val="solid"/>
            </a:ln>
          </c:spPr>
          <c:invertIfNegative val="0"/>
          <c:cat>
            <c:strLit>
              <c:ptCount val="1"/>
              <c:pt idx="0">
                <c:v>総合効果</c:v>
              </c:pt>
            </c:strLit>
          </c:cat>
          <c:val>
            <c:numRef>
              <c:f>効果内訳!$O$61</c:f>
              <c:numCache>
                <c:formatCode>#,##0.0;"△ "#,##0.0</c:formatCode>
                <c:ptCount val="1"/>
                <c:pt idx="0">
                  <c:v>0</c:v>
                </c:pt>
              </c:numCache>
            </c:numRef>
          </c:val>
          <c:extLst>
            <c:ext xmlns:c16="http://schemas.microsoft.com/office/drawing/2014/chart" uri="{C3380CC4-5D6E-409C-BE32-E72D297353CC}">
              <c16:uniqueId val="{00000002-C757-49AC-B0D4-C7AA776A9DAF}"/>
            </c:ext>
          </c:extLst>
        </c:ser>
        <c:dLbls>
          <c:showLegendKey val="0"/>
          <c:showVal val="0"/>
          <c:showCatName val="0"/>
          <c:showSerName val="0"/>
          <c:showPercent val="0"/>
          <c:showBubbleSize val="0"/>
        </c:dLbls>
        <c:gapWidth val="150"/>
        <c:overlap val="100"/>
        <c:axId val="230881536"/>
        <c:axId val="230965248"/>
      </c:barChart>
      <c:catAx>
        <c:axId val="230881536"/>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30965248"/>
        <c:crosses val="autoZero"/>
        <c:auto val="1"/>
        <c:lblAlgn val="ctr"/>
        <c:lblOffset val="100"/>
        <c:tickLblSkip val="1"/>
        <c:tickMarkSkip val="1"/>
        <c:noMultiLvlLbl val="0"/>
      </c:catAx>
      <c:valAx>
        <c:axId val="230965248"/>
        <c:scaling>
          <c:orientation val="minMax"/>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30881536"/>
        <c:crosses val="autoZero"/>
        <c:crossBetween val="between"/>
      </c:valAx>
      <c:spPr>
        <a:noFill/>
        <a:ln w="25400">
          <a:noFill/>
        </a:ln>
      </c:spPr>
    </c:plotArea>
    <c:legend>
      <c:legendPos val="r"/>
      <c:layout>
        <c:manualLayout>
          <c:xMode val="edge"/>
          <c:yMode val="edge"/>
          <c:x val="0.86310517529215358"/>
          <c:y val="9.8214285714285712E-2"/>
          <c:w val="0.12520868113522543"/>
          <c:h val="0.57143138357705281"/>
        </c:manualLayout>
      </c:layout>
      <c:overlay val="0"/>
      <c:spPr>
        <a:solidFill>
          <a:srgbClr val="FFFFFF"/>
        </a:solidFill>
        <a:ln w="25400">
          <a:noFill/>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no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353947752070221"/>
          <c:y val="0.1896575424544937"/>
          <c:w val="0.6828060311617189"/>
          <c:h val="0.49138545090482449"/>
        </c:manualLayout>
      </c:layout>
      <c:barChart>
        <c:barDir val="bar"/>
        <c:grouping val="stacked"/>
        <c:varyColors val="0"/>
        <c:ser>
          <c:idx val="0"/>
          <c:order val="0"/>
          <c:tx>
            <c:v>直接効果</c:v>
          </c:tx>
          <c:spPr>
            <a:solidFill>
              <a:srgbClr val="FFFFFF"/>
            </a:solidFill>
            <a:ln w="12700">
              <a:solidFill>
                <a:srgbClr val="000000"/>
              </a:solidFill>
              <a:prstDash val="solid"/>
            </a:ln>
          </c:spPr>
          <c:invertIfNegative val="0"/>
          <c:cat>
            <c:strLit>
              <c:ptCount val="1"/>
              <c:pt idx="0">
                <c:v>総合効果</c:v>
              </c:pt>
            </c:strLit>
          </c:cat>
          <c:val>
            <c:numRef>
              <c:f>効果内訳!$U$59</c:f>
              <c:numCache>
                <c:formatCode>#,##0.0;"△ "#,##0.0</c:formatCode>
                <c:ptCount val="1"/>
                <c:pt idx="0">
                  <c:v>0</c:v>
                </c:pt>
              </c:numCache>
            </c:numRef>
          </c:val>
          <c:extLst>
            <c:ext xmlns:c16="http://schemas.microsoft.com/office/drawing/2014/chart" uri="{C3380CC4-5D6E-409C-BE32-E72D297353CC}">
              <c16:uniqueId val="{00000000-7E53-4CC1-A378-7BB36462D221}"/>
            </c:ext>
          </c:extLst>
        </c:ser>
        <c:ser>
          <c:idx val="1"/>
          <c:order val="1"/>
          <c:tx>
            <c:v>一次効果</c:v>
          </c:tx>
          <c:spPr>
            <a:solidFill>
              <a:srgbClr val="C0C0C0"/>
            </a:solidFill>
            <a:ln w="12700">
              <a:solidFill>
                <a:srgbClr val="000000"/>
              </a:solidFill>
              <a:prstDash val="solid"/>
            </a:ln>
          </c:spPr>
          <c:invertIfNegative val="0"/>
          <c:cat>
            <c:strLit>
              <c:ptCount val="1"/>
              <c:pt idx="0">
                <c:v>総合効果</c:v>
              </c:pt>
            </c:strLit>
          </c:cat>
          <c:val>
            <c:numRef>
              <c:f>効果内訳!$U$60</c:f>
              <c:numCache>
                <c:formatCode>#,##0.0;"△ "#,##0.0</c:formatCode>
                <c:ptCount val="1"/>
                <c:pt idx="0">
                  <c:v>0</c:v>
                </c:pt>
              </c:numCache>
            </c:numRef>
          </c:val>
          <c:extLst>
            <c:ext xmlns:c16="http://schemas.microsoft.com/office/drawing/2014/chart" uri="{C3380CC4-5D6E-409C-BE32-E72D297353CC}">
              <c16:uniqueId val="{00000001-7E53-4CC1-A378-7BB36462D221}"/>
            </c:ext>
          </c:extLst>
        </c:ser>
        <c:ser>
          <c:idx val="2"/>
          <c:order val="2"/>
          <c:tx>
            <c:v>二次効果</c:v>
          </c:tx>
          <c:spPr>
            <a:solidFill>
              <a:srgbClr val="333333"/>
            </a:solidFill>
            <a:ln w="12700">
              <a:solidFill>
                <a:srgbClr val="000000"/>
              </a:solidFill>
              <a:prstDash val="solid"/>
            </a:ln>
          </c:spPr>
          <c:invertIfNegative val="0"/>
          <c:cat>
            <c:strLit>
              <c:ptCount val="1"/>
              <c:pt idx="0">
                <c:v>総合効果</c:v>
              </c:pt>
            </c:strLit>
          </c:cat>
          <c:val>
            <c:numRef>
              <c:f>効果内訳!$U$61</c:f>
              <c:numCache>
                <c:formatCode>#,##0.0;"△ "#,##0.0</c:formatCode>
                <c:ptCount val="1"/>
                <c:pt idx="0">
                  <c:v>0</c:v>
                </c:pt>
              </c:numCache>
            </c:numRef>
          </c:val>
          <c:extLst>
            <c:ext xmlns:c16="http://schemas.microsoft.com/office/drawing/2014/chart" uri="{C3380CC4-5D6E-409C-BE32-E72D297353CC}">
              <c16:uniqueId val="{00000002-7E53-4CC1-A378-7BB36462D221}"/>
            </c:ext>
          </c:extLst>
        </c:ser>
        <c:dLbls>
          <c:showLegendKey val="0"/>
          <c:showVal val="0"/>
          <c:showCatName val="0"/>
          <c:showSerName val="0"/>
          <c:showPercent val="0"/>
          <c:showBubbleSize val="0"/>
        </c:dLbls>
        <c:gapWidth val="150"/>
        <c:overlap val="100"/>
        <c:axId val="230990976"/>
        <c:axId val="230992512"/>
      </c:barChart>
      <c:catAx>
        <c:axId val="230990976"/>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30992512"/>
        <c:crosses val="autoZero"/>
        <c:auto val="1"/>
        <c:lblAlgn val="ctr"/>
        <c:lblOffset val="100"/>
        <c:tickLblSkip val="1"/>
        <c:tickMarkSkip val="1"/>
        <c:noMultiLvlLbl val="0"/>
      </c:catAx>
      <c:valAx>
        <c:axId val="230992512"/>
        <c:scaling>
          <c:orientation val="minMax"/>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30990976"/>
        <c:crosses val="autoZero"/>
        <c:crossBetween val="between"/>
      </c:valAx>
      <c:spPr>
        <a:noFill/>
        <a:ln w="25400">
          <a:noFill/>
        </a:ln>
      </c:spPr>
    </c:plotArea>
    <c:legend>
      <c:legendPos val="r"/>
      <c:layout>
        <c:manualLayout>
          <c:xMode val="edge"/>
          <c:yMode val="edge"/>
          <c:x val="0.86310517529215358"/>
          <c:y val="0.12500093738282714"/>
          <c:w val="0.12520868113522543"/>
          <c:h val="0.57143138357705281"/>
        </c:manualLayout>
      </c:layout>
      <c:overlay val="0"/>
      <c:spPr>
        <a:solidFill>
          <a:srgbClr val="FFFFFF"/>
        </a:solidFill>
        <a:ln w="25400">
          <a:noFill/>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no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総合効果</a:t>
            </a:r>
          </a:p>
        </c:rich>
      </c:tx>
      <c:layout>
        <c:manualLayout>
          <c:xMode val="edge"/>
          <c:yMode val="edge"/>
          <c:x val="0.44863085607449749"/>
          <c:y val="2.5806463106138881E-2"/>
        </c:manualLayout>
      </c:layout>
      <c:overlay val="0"/>
      <c:spPr>
        <a:noFill/>
        <a:ln w="25400">
          <a:noFill/>
        </a:ln>
      </c:spPr>
    </c:title>
    <c:autoTitleDeleted val="0"/>
    <c:plotArea>
      <c:layout>
        <c:manualLayout>
          <c:layoutTarget val="inner"/>
          <c:xMode val="edge"/>
          <c:yMode val="edge"/>
          <c:x val="0.10616438356164383"/>
          <c:y val="7.4660633484162894E-2"/>
          <c:w val="0.8595890410958904"/>
          <c:h val="0.87895927601809953"/>
        </c:manualLayout>
      </c:layout>
      <c:barChart>
        <c:barDir val="bar"/>
        <c:grouping val="clustered"/>
        <c:varyColors val="0"/>
        <c:ser>
          <c:idx val="0"/>
          <c:order val="0"/>
          <c:spPr>
            <a:gradFill rotWithShape="0">
              <a:gsLst>
                <a:gs pos="0">
                  <a:srgbClr val="FFFFFF"/>
                </a:gs>
                <a:gs pos="100000">
                  <a:srgbClr val="000000"/>
                </a:gs>
              </a:gsLst>
              <a:lin ang="0" scaled="1"/>
            </a:gradFill>
            <a:ln w="12700">
              <a:solidFill>
                <a:srgbClr val="000000"/>
              </a:solidFill>
              <a:prstDash val="solid"/>
            </a:ln>
          </c:spPr>
          <c:invertIfNegative val="0"/>
          <c:cat>
            <c:strLit>
              <c:ptCount val="39"/>
              <c:pt idx="0">
                <c:v>01</c:v>
              </c:pt>
              <c:pt idx="1">
                <c:v>02</c:v>
              </c:pt>
              <c:pt idx="2">
                <c:v>03</c:v>
              </c:pt>
              <c:pt idx="3">
                <c:v>04</c:v>
              </c:pt>
              <c:pt idx="4">
                <c:v>05</c:v>
              </c:pt>
              <c:pt idx="5">
                <c:v>06</c:v>
              </c:pt>
              <c:pt idx="6">
                <c:v>07</c:v>
              </c:pt>
              <c:pt idx="7">
                <c:v>08</c:v>
              </c:pt>
              <c:pt idx="8">
                <c:v>09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strLit>
          </c:cat>
          <c:val>
            <c:numRef>
              <c:f>効果内訳!$O$63:$O$101</c:f>
              <c:numCache>
                <c:formatCode>#,##0.0;"△ "#,##0.0</c:formatCode>
                <c:ptCount val="3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numCache>
            </c:numRef>
          </c:val>
          <c:extLst>
            <c:ext xmlns:c16="http://schemas.microsoft.com/office/drawing/2014/chart" uri="{C3380CC4-5D6E-409C-BE32-E72D297353CC}">
              <c16:uniqueId val="{00000000-84EC-4AEA-828B-C4FBE3F0ABFD}"/>
            </c:ext>
          </c:extLst>
        </c:ser>
        <c:dLbls>
          <c:showLegendKey val="0"/>
          <c:showVal val="0"/>
          <c:showCatName val="0"/>
          <c:showSerName val="0"/>
          <c:showPercent val="0"/>
          <c:showBubbleSize val="0"/>
        </c:dLbls>
        <c:gapWidth val="50"/>
        <c:axId val="231000320"/>
        <c:axId val="231010304"/>
      </c:barChart>
      <c:catAx>
        <c:axId val="231000320"/>
        <c:scaling>
          <c:orientation val="maxMin"/>
        </c:scaling>
        <c:delete val="0"/>
        <c:axPos val="l"/>
        <c:numFmt formatCode="General" sourceLinked="1"/>
        <c:majorTickMark val="none"/>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31010304"/>
        <c:crosses val="autoZero"/>
        <c:auto val="1"/>
        <c:lblAlgn val="ctr"/>
        <c:lblOffset val="100"/>
        <c:tickLblSkip val="1"/>
        <c:tickMarkSkip val="1"/>
        <c:noMultiLvlLbl val="0"/>
      </c:catAx>
      <c:valAx>
        <c:axId val="231010304"/>
        <c:scaling>
          <c:orientation val="minMax"/>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31000320"/>
        <c:crosses val="max"/>
        <c:crossBetween val="between"/>
      </c:valAx>
      <c:spPr>
        <a:noFill/>
        <a:ln w="25400">
          <a:noFill/>
        </a:ln>
      </c:spPr>
    </c:plotArea>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総合効果</a:t>
            </a:r>
          </a:p>
        </c:rich>
      </c:tx>
      <c:layout>
        <c:manualLayout>
          <c:xMode val="edge"/>
          <c:yMode val="edge"/>
          <c:x val="0.44863085607449749"/>
          <c:y val="2.5806463106138881E-2"/>
        </c:manualLayout>
      </c:layout>
      <c:overlay val="0"/>
      <c:spPr>
        <a:noFill/>
        <a:ln w="25400">
          <a:noFill/>
        </a:ln>
      </c:spPr>
    </c:title>
    <c:autoTitleDeleted val="0"/>
    <c:plotArea>
      <c:layout>
        <c:manualLayout>
          <c:layoutTarget val="inner"/>
          <c:xMode val="edge"/>
          <c:yMode val="edge"/>
          <c:x val="0.11643835616438356"/>
          <c:y val="7.8054298642533937E-2"/>
          <c:w val="0.84931506849315064"/>
          <c:h val="0.8755656108597285"/>
        </c:manualLayout>
      </c:layout>
      <c:barChart>
        <c:barDir val="bar"/>
        <c:grouping val="clustered"/>
        <c:varyColors val="0"/>
        <c:ser>
          <c:idx val="0"/>
          <c:order val="0"/>
          <c:spPr>
            <a:gradFill rotWithShape="0">
              <a:gsLst>
                <a:gs pos="0">
                  <a:srgbClr val="FFFFFF"/>
                </a:gs>
                <a:gs pos="100000">
                  <a:srgbClr val="000000"/>
                </a:gs>
              </a:gsLst>
              <a:lin ang="0" scaled="1"/>
            </a:gradFill>
            <a:ln w="12700">
              <a:solidFill>
                <a:srgbClr val="000000"/>
              </a:solidFill>
              <a:prstDash val="solid"/>
            </a:ln>
          </c:spPr>
          <c:invertIfNegative val="0"/>
          <c:cat>
            <c:strLit>
              <c:ptCount val="39"/>
              <c:pt idx="0">
                <c:v>01</c:v>
              </c:pt>
              <c:pt idx="1">
                <c:v>02</c:v>
              </c:pt>
              <c:pt idx="2">
                <c:v>03</c:v>
              </c:pt>
              <c:pt idx="3">
                <c:v>04</c:v>
              </c:pt>
              <c:pt idx="4">
                <c:v>05</c:v>
              </c:pt>
              <c:pt idx="5">
                <c:v>06</c:v>
              </c:pt>
              <c:pt idx="6">
                <c:v>07</c:v>
              </c:pt>
              <c:pt idx="7">
                <c:v>08</c:v>
              </c:pt>
              <c:pt idx="8">
                <c:v>09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strLit>
          </c:cat>
          <c:val>
            <c:numRef>
              <c:f>効果内訳!$U$63:$U$101</c:f>
              <c:numCache>
                <c:formatCode>#,##0.0;"△ "#,##0.0</c:formatCode>
                <c:ptCount val="3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numCache>
            </c:numRef>
          </c:val>
          <c:extLst>
            <c:ext xmlns:c16="http://schemas.microsoft.com/office/drawing/2014/chart" uri="{C3380CC4-5D6E-409C-BE32-E72D297353CC}">
              <c16:uniqueId val="{00000000-5616-4AB4-8BE2-999B1D4C34BF}"/>
            </c:ext>
          </c:extLst>
        </c:ser>
        <c:dLbls>
          <c:showLegendKey val="0"/>
          <c:showVal val="0"/>
          <c:showCatName val="0"/>
          <c:showSerName val="0"/>
          <c:showPercent val="0"/>
          <c:showBubbleSize val="0"/>
        </c:dLbls>
        <c:gapWidth val="50"/>
        <c:axId val="231570816"/>
        <c:axId val="231572608"/>
      </c:barChart>
      <c:catAx>
        <c:axId val="231570816"/>
        <c:scaling>
          <c:orientation val="maxMin"/>
        </c:scaling>
        <c:delete val="0"/>
        <c:axPos val="l"/>
        <c:numFmt formatCode="General" sourceLinked="1"/>
        <c:majorTickMark val="none"/>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31572608"/>
        <c:crosses val="autoZero"/>
        <c:auto val="1"/>
        <c:lblAlgn val="ctr"/>
        <c:lblOffset val="100"/>
        <c:tickLblSkip val="1"/>
        <c:tickMarkSkip val="1"/>
        <c:noMultiLvlLbl val="0"/>
      </c:catAx>
      <c:valAx>
        <c:axId val="231572608"/>
        <c:scaling>
          <c:orientation val="minMax"/>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31570816"/>
        <c:crosses val="max"/>
        <c:crossBetween val="between"/>
      </c:valAx>
      <c:spPr>
        <a:noFill/>
        <a:ln w="25400">
          <a:noFill/>
        </a:ln>
      </c:spPr>
    </c:plotArea>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353947752070221"/>
          <c:y val="0.1896575424544937"/>
          <c:w val="0.69950055515100296"/>
          <c:h val="0.49138545090482449"/>
        </c:manualLayout>
      </c:layout>
      <c:barChart>
        <c:barDir val="bar"/>
        <c:grouping val="stacked"/>
        <c:varyColors val="0"/>
        <c:ser>
          <c:idx val="0"/>
          <c:order val="0"/>
          <c:tx>
            <c:v>直接効果</c:v>
          </c:tx>
          <c:spPr>
            <a:solidFill>
              <a:srgbClr val="FFFFFF"/>
            </a:solidFill>
            <a:ln w="12700">
              <a:solidFill>
                <a:srgbClr val="000000"/>
              </a:solidFill>
              <a:prstDash val="solid"/>
            </a:ln>
          </c:spPr>
          <c:invertIfNegative val="0"/>
          <c:cat>
            <c:strLit>
              <c:ptCount val="1"/>
              <c:pt idx="0">
                <c:v>総合効果</c:v>
              </c:pt>
            </c:strLit>
          </c:cat>
          <c:val>
            <c:numRef>
              <c:f>効果内訳!$I$106</c:f>
              <c:numCache>
                <c:formatCode>#,##0.0;"△ "#,##0.0</c:formatCode>
                <c:ptCount val="1"/>
                <c:pt idx="0">
                  <c:v>0</c:v>
                </c:pt>
              </c:numCache>
            </c:numRef>
          </c:val>
          <c:extLst>
            <c:ext xmlns:c16="http://schemas.microsoft.com/office/drawing/2014/chart" uri="{C3380CC4-5D6E-409C-BE32-E72D297353CC}">
              <c16:uniqueId val="{00000000-F414-45E1-A713-646AD4D23011}"/>
            </c:ext>
          </c:extLst>
        </c:ser>
        <c:ser>
          <c:idx val="1"/>
          <c:order val="1"/>
          <c:tx>
            <c:v>一次効果</c:v>
          </c:tx>
          <c:spPr>
            <a:solidFill>
              <a:srgbClr val="C0C0C0"/>
            </a:solidFill>
            <a:ln w="12700">
              <a:solidFill>
                <a:srgbClr val="000000"/>
              </a:solidFill>
              <a:prstDash val="solid"/>
            </a:ln>
          </c:spPr>
          <c:invertIfNegative val="0"/>
          <c:cat>
            <c:strLit>
              <c:ptCount val="1"/>
              <c:pt idx="0">
                <c:v>総合効果</c:v>
              </c:pt>
            </c:strLit>
          </c:cat>
          <c:val>
            <c:numRef>
              <c:f>効果内訳!$I$107</c:f>
              <c:numCache>
                <c:formatCode>#,##0.0;"△ "#,##0.0</c:formatCode>
                <c:ptCount val="1"/>
                <c:pt idx="0">
                  <c:v>0</c:v>
                </c:pt>
              </c:numCache>
            </c:numRef>
          </c:val>
          <c:extLst>
            <c:ext xmlns:c16="http://schemas.microsoft.com/office/drawing/2014/chart" uri="{C3380CC4-5D6E-409C-BE32-E72D297353CC}">
              <c16:uniqueId val="{00000001-F414-45E1-A713-646AD4D23011}"/>
            </c:ext>
          </c:extLst>
        </c:ser>
        <c:ser>
          <c:idx val="2"/>
          <c:order val="2"/>
          <c:tx>
            <c:v>二次効果</c:v>
          </c:tx>
          <c:spPr>
            <a:solidFill>
              <a:srgbClr val="333333"/>
            </a:solidFill>
            <a:ln w="12700">
              <a:solidFill>
                <a:srgbClr val="000000"/>
              </a:solidFill>
              <a:prstDash val="solid"/>
            </a:ln>
          </c:spPr>
          <c:invertIfNegative val="0"/>
          <c:cat>
            <c:strLit>
              <c:ptCount val="1"/>
              <c:pt idx="0">
                <c:v>総合効果</c:v>
              </c:pt>
            </c:strLit>
          </c:cat>
          <c:val>
            <c:numRef>
              <c:f>効果内訳!$I$108</c:f>
              <c:numCache>
                <c:formatCode>#,##0.0;"△ "#,##0.0</c:formatCode>
                <c:ptCount val="1"/>
                <c:pt idx="0">
                  <c:v>0</c:v>
                </c:pt>
              </c:numCache>
            </c:numRef>
          </c:val>
          <c:extLst>
            <c:ext xmlns:c16="http://schemas.microsoft.com/office/drawing/2014/chart" uri="{C3380CC4-5D6E-409C-BE32-E72D297353CC}">
              <c16:uniqueId val="{00000002-F414-45E1-A713-646AD4D23011}"/>
            </c:ext>
          </c:extLst>
        </c:ser>
        <c:dLbls>
          <c:showLegendKey val="0"/>
          <c:showVal val="0"/>
          <c:showCatName val="0"/>
          <c:showSerName val="0"/>
          <c:showPercent val="0"/>
          <c:showBubbleSize val="0"/>
        </c:dLbls>
        <c:gapWidth val="150"/>
        <c:overlap val="100"/>
        <c:axId val="231676160"/>
        <c:axId val="231682048"/>
      </c:barChart>
      <c:catAx>
        <c:axId val="231676160"/>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31682048"/>
        <c:crosses val="autoZero"/>
        <c:auto val="1"/>
        <c:lblAlgn val="ctr"/>
        <c:lblOffset val="100"/>
        <c:tickLblSkip val="1"/>
        <c:tickMarkSkip val="1"/>
        <c:noMultiLvlLbl val="0"/>
      </c:catAx>
      <c:valAx>
        <c:axId val="231682048"/>
        <c:scaling>
          <c:orientation val="minMax"/>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31676160"/>
        <c:crosses val="autoZero"/>
        <c:crossBetween val="between"/>
      </c:valAx>
      <c:spPr>
        <a:noFill/>
        <a:ln w="25400">
          <a:noFill/>
        </a:ln>
      </c:spPr>
    </c:plotArea>
    <c:legend>
      <c:legendPos val="r"/>
      <c:layout>
        <c:manualLayout>
          <c:xMode val="edge"/>
          <c:yMode val="edge"/>
          <c:x val="0.85308848080133559"/>
          <c:y val="0.10714285714285714"/>
          <c:w val="0.12520868113522543"/>
          <c:h val="0.57143138357705292"/>
        </c:manualLayout>
      </c:layout>
      <c:overlay val="0"/>
      <c:spPr>
        <a:solidFill>
          <a:srgbClr val="FFFFFF"/>
        </a:solidFill>
        <a:ln w="25400">
          <a:noFill/>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no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総合効果</a:t>
            </a:r>
          </a:p>
        </c:rich>
      </c:tx>
      <c:layout>
        <c:manualLayout>
          <c:xMode val="edge"/>
          <c:yMode val="edge"/>
          <c:x val="0.44863085607449749"/>
          <c:y val="2.5806463106138881E-2"/>
        </c:manualLayout>
      </c:layout>
      <c:overlay val="0"/>
      <c:spPr>
        <a:noFill/>
        <a:ln w="25400">
          <a:noFill/>
        </a:ln>
      </c:spPr>
    </c:title>
    <c:autoTitleDeleted val="0"/>
    <c:plotArea>
      <c:layout>
        <c:manualLayout>
          <c:layoutTarget val="inner"/>
          <c:xMode val="edge"/>
          <c:yMode val="edge"/>
          <c:x val="0.11301369863013698"/>
          <c:y val="7.5791855203619904E-2"/>
          <c:w val="0.85273972602739723"/>
          <c:h val="0.87782805429864252"/>
        </c:manualLayout>
      </c:layout>
      <c:barChart>
        <c:barDir val="bar"/>
        <c:grouping val="clustered"/>
        <c:varyColors val="0"/>
        <c:ser>
          <c:idx val="0"/>
          <c:order val="0"/>
          <c:spPr>
            <a:gradFill rotWithShape="0">
              <a:gsLst>
                <a:gs pos="0">
                  <a:srgbClr val="FFFFFF"/>
                </a:gs>
                <a:gs pos="100000">
                  <a:srgbClr val="000000"/>
                </a:gs>
              </a:gsLst>
              <a:lin ang="0" scaled="1"/>
            </a:gradFill>
            <a:ln w="12700">
              <a:solidFill>
                <a:srgbClr val="000000"/>
              </a:solidFill>
              <a:prstDash val="solid"/>
            </a:ln>
          </c:spPr>
          <c:invertIfNegative val="0"/>
          <c:cat>
            <c:strLit>
              <c:ptCount val="39"/>
              <c:pt idx="0">
                <c:v>01</c:v>
              </c:pt>
              <c:pt idx="1">
                <c:v>02</c:v>
              </c:pt>
              <c:pt idx="2">
                <c:v>03</c:v>
              </c:pt>
              <c:pt idx="3">
                <c:v>04</c:v>
              </c:pt>
              <c:pt idx="4">
                <c:v>05</c:v>
              </c:pt>
              <c:pt idx="5">
                <c:v>06</c:v>
              </c:pt>
              <c:pt idx="6">
                <c:v>07</c:v>
              </c:pt>
              <c:pt idx="7">
                <c:v>08</c:v>
              </c:pt>
              <c:pt idx="8">
                <c:v>09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strLit>
          </c:cat>
          <c:val>
            <c:numRef>
              <c:f>効果内訳!$M$16:$M$54</c:f>
              <c:numCache>
                <c:formatCode>#,##0.0;"△ "#,##0.0</c:formatCode>
                <c:ptCount val="3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numCache>
            </c:numRef>
          </c:val>
          <c:extLst>
            <c:ext xmlns:c16="http://schemas.microsoft.com/office/drawing/2014/chart" uri="{C3380CC4-5D6E-409C-BE32-E72D297353CC}">
              <c16:uniqueId val="{00000000-653E-4DD7-B837-069D19F3D0F2}"/>
            </c:ext>
          </c:extLst>
        </c:ser>
        <c:dLbls>
          <c:showLegendKey val="0"/>
          <c:showVal val="0"/>
          <c:showCatName val="0"/>
          <c:showSerName val="0"/>
          <c:showPercent val="0"/>
          <c:showBubbleSize val="0"/>
        </c:dLbls>
        <c:gapWidth val="50"/>
        <c:axId val="224000256"/>
        <c:axId val="225325056"/>
      </c:barChart>
      <c:catAx>
        <c:axId val="224000256"/>
        <c:scaling>
          <c:orientation val="maxMin"/>
        </c:scaling>
        <c:delete val="0"/>
        <c:axPos val="l"/>
        <c:numFmt formatCode="General" sourceLinked="1"/>
        <c:majorTickMark val="none"/>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25325056"/>
        <c:crosses val="autoZero"/>
        <c:auto val="1"/>
        <c:lblAlgn val="ctr"/>
        <c:lblOffset val="100"/>
        <c:tickLblSkip val="1"/>
        <c:tickMarkSkip val="1"/>
        <c:noMultiLvlLbl val="0"/>
      </c:catAx>
      <c:valAx>
        <c:axId val="225325056"/>
        <c:scaling>
          <c:orientation val="minMax"/>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24000256"/>
        <c:crosses val="max"/>
        <c:crossBetween val="between"/>
      </c:valAx>
      <c:spPr>
        <a:noFill/>
        <a:ln w="25400">
          <a:noFill/>
        </a:ln>
      </c:spPr>
    </c:plotArea>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総合効果</a:t>
            </a:r>
          </a:p>
        </c:rich>
      </c:tx>
      <c:layout>
        <c:manualLayout>
          <c:xMode val="edge"/>
          <c:yMode val="edge"/>
          <c:x val="0.44887421134749833"/>
          <c:y val="2.5806463106138881E-2"/>
        </c:manualLayout>
      </c:layout>
      <c:overlay val="0"/>
      <c:spPr>
        <a:noFill/>
        <a:ln w="25400">
          <a:noFill/>
        </a:ln>
      </c:spPr>
    </c:title>
    <c:autoTitleDeleted val="0"/>
    <c:plotArea>
      <c:layout>
        <c:manualLayout>
          <c:layoutTarget val="inner"/>
          <c:xMode val="edge"/>
          <c:yMode val="edge"/>
          <c:x val="0.12131726037598534"/>
          <c:y val="7.4660633484162894E-2"/>
          <c:w val="0.859619444949839"/>
          <c:h val="0.87895927601809953"/>
        </c:manualLayout>
      </c:layout>
      <c:barChart>
        <c:barDir val="bar"/>
        <c:grouping val="clustered"/>
        <c:varyColors val="0"/>
        <c:ser>
          <c:idx val="0"/>
          <c:order val="0"/>
          <c:spPr>
            <a:gradFill rotWithShape="0">
              <a:gsLst>
                <a:gs pos="0">
                  <a:srgbClr val="FFFFFF"/>
                </a:gs>
                <a:gs pos="100000">
                  <a:srgbClr val="000000"/>
                </a:gs>
              </a:gsLst>
              <a:lin ang="0" scaled="1"/>
            </a:gradFill>
            <a:ln w="12700">
              <a:solidFill>
                <a:srgbClr val="000000"/>
              </a:solidFill>
              <a:prstDash val="solid"/>
            </a:ln>
          </c:spPr>
          <c:invertIfNegative val="0"/>
          <c:cat>
            <c:strLit>
              <c:ptCount val="39"/>
              <c:pt idx="0">
                <c:v>01</c:v>
              </c:pt>
              <c:pt idx="1">
                <c:v>02</c:v>
              </c:pt>
              <c:pt idx="2">
                <c:v>03</c:v>
              </c:pt>
              <c:pt idx="3">
                <c:v>04</c:v>
              </c:pt>
              <c:pt idx="4">
                <c:v>05</c:v>
              </c:pt>
              <c:pt idx="5">
                <c:v>06</c:v>
              </c:pt>
              <c:pt idx="6">
                <c:v>07</c:v>
              </c:pt>
              <c:pt idx="7">
                <c:v>08</c:v>
              </c:pt>
              <c:pt idx="8">
                <c:v>09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strLit>
          </c:cat>
          <c:val>
            <c:numRef>
              <c:f>効果内訳!$I$110:$I$148</c:f>
              <c:numCache>
                <c:formatCode>#,##0.0;"△ "#,##0.0</c:formatCode>
                <c:ptCount val="3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numCache>
            </c:numRef>
          </c:val>
          <c:extLst>
            <c:ext xmlns:c16="http://schemas.microsoft.com/office/drawing/2014/chart" uri="{C3380CC4-5D6E-409C-BE32-E72D297353CC}">
              <c16:uniqueId val="{00000000-95BD-4B6E-B99A-E6528A1F8CA3}"/>
            </c:ext>
          </c:extLst>
        </c:ser>
        <c:dLbls>
          <c:showLegendKey val="0"/>
          <c:showVal val="0"/>
          <c:showCatName val="0"/>
          <c:showSerName val="0"/>
          <c:showPercent val="0"/>
          <c:showBubbleSize val="0"/>
        </c:dLbls>
        <c:gapWidth val="50"/>
        <c:axId val="231689600"/>
        <c:axId val="231715968"/>
      </c:barChart>
      <c:catAx>
        <c:axId val="231689600"/>
        <c:scaling>
          <c:orientation val="maxMin"/>
        </c:scaling>
        <c:delete val="0"/>
        <c:axPos val="l"/>
        <c:numFmt formatCode="General" sourceLinked="0"/>
        <c:majorTickMark val="none"/>
        <c:minorTickMark val="none"/>
        <c:tickLblPos val="nextTo"/>
        <c:spPr>
          <a:ln w="3175">
            <a:solidFill>
              <a:srgbClr val="000000"/>
            </a:solidFill>
            <a:prstDash val="solid"/>
          </a:ln>
        </c:spPr>
        <c:txPr>
          <a:bodyPr rot="0" vert="horz"/>
          <a:lstStyle/>
          <a:p>
            <a:pPr rtl="1">
              <a:defRPr sz="1000" b="0" i="0" u="none" strike="noStrike" baseline="0">
                <a:solidFill>
                  <a:srgbClr val="000000"/>
                </a:solidFill>
                <a:latin typeface="ＭＳ Ｐゴシック"/>
                <a:ea typeface="ＭＳ Ｐゴシック"/>
                <a:cs typeface="ＭＳ Ｐゴシック"/>
              </a:defRPr>
            </a:pPr>
            <a:endParaRPr lang="ja-JP"/>
          </a:p>
        </c:txPr>
        <c:crossAx val="231715968"/>
        <c:crosses val="autoZero"/>
        <c:auto val="1"/>
        <c:lblAlgn val="ctr"/>
        <c:lblOffset val="100"/>
        <c:tickLblSkip val="1"/>
        <c:tickMarkSkip val="1"/>
        <c:noMultiLvlLbl val="0"/>
      </c:catAx>
      <c:valAx>
        <c:axId val="231715968"/>
        <c:scaling>
          <c:orientation val="minMax"/>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31689600"/>
        <c:crosses val="max"/>
        <c:crossBetween val="between"/>
      </c:valAx>
      <c:spPr>
        <a:noFill/>
        <a:ln w="25400">
          <a:noFill/>
        </a:ln>
      </c:spPr>
    </c:plotArea>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353947752070221"/>
          <c:y val="0.1896575424544937"/>
          <c:w val="0.67612822156600538"/>
          <c:h val="0.49138545090482449"/>
        </c:manualLayout>
      </c:layout>
      <c:barChart>
        <c:barDir val="bar"/>
        <c:grouping val="stacked"/>
        <c:varyColors val="0"/>
        <c:ser>
          <c:idx val="0"/>
          <c:order val="0"/>
          <c:tx>
            <c:v>直接効果</c:v>
          </c:tx>
          <c:spPr>
            <a:solidFill>
              <a:srgbClr val="FFFFFF"/>
            </a:solidFill>
            <a:ln w="12700">
              <a:solidFill>
                <a:srgbClr val="000000"/>
              </a:solidFill>
              <a:prstDash val="solid"/>
            </a:ln>
          </c:spPr>
          <c:invertIfNegative val="0"/>
          <c:cat>
            <c:strLit>
              <c:ptCount val="1"/>
              <c:pt idx="0">
                <c:v>総合効果</c:v>
              </c:pt>
            </c:strLit>
          </c:cat>
          <c:val>
            <c:numRef>
              <c:f>効果内訳!$O$106</c:f>
              <c:numCache>
                <c:formatCode>#,##0.0;"△ "#,##0.0</c:formatCode>
                <c:ptCount val="1"/>
                <c:pt idx="0">
                  <c:v>0</c:v>
                </c:pt>
              </c:numCache>
            </c:numRef>
          </c:val>
          <c:extLst>
            <c:ext xmlns:c16="http://schemas.microsoft.com/office/drawing/2014/chart" uri="{C3380CC4-5D6E-409C-BE32-E72D297353CC}">
              <c16:uniqueId val="{00000000-8B7D-42AC-8C06-79F78F04B4E0}"/>
            </c:ext>
          </c:extLst>
        </c:ser>
        <c:ser>
          <c:idx val="1"/>
          <c:order val="1"/>
          <c:tx>
            <c:v>一次効果</c:v>
          </c:tx>
          <c:spPr>
            <a:solidFill>
              <a:srgbClr val="C0C0C0"/>
            </a:solidFill>
            <a:ln w="12700">
              <a:solidFill>
                <a:srgbClr val="000000"/>
              </a:solidFill>
              <a:prstDash val="solid"/>
            </a:ln>
          </c:spPr>
          <c:invertIfNegative val="0"/>
          <c:cat>
            <c:strLit>
              <c:ptCount val="1"/>
              <c:pt idx="0">
                <c:v>総合効果</c:v>
              </c:pt>
            </c:strLit>
          </c:cat>
          <c:val>
            <c:numRef>
              <c:f>効果内訳!$O$107</c:f>
              <c:numCache>
                <c:formatCode>#,##0.0;"△ "#,##0.0</c:formatCode>
                <c:ptCount val="1"/>
                <c:pt idx="0">
                  <c:v>0</c:v>
                </c:pt>
              </c:numCache>
            </c:numRef>
          </c:val>
          <c:extLst>
            <c:ext xmlns:c16="http://schemas.microsoft.com/office/drawing/2014/chart" uri="{C3380CC4-5D6E-409C-BE32-E72D297353CC}">
              <c16:uniqueId val="{00000001-8B7D-42AC-8C06-79F78F04B4E0}"/>
            </c:ext>
          </c:extLst>
        </c:ser>
        <c:ser>
          <c:idx val="2"/>
          <c:order val="2"/>
          <c:tx>
            <c:v>二次効果</c:v>
          </c:tx>
          <c:spPr>
            <a:solidFill>
              <a:srgbClr val="333333"/>
            </a:solidFill>
            <a:ln w="12700">
              <a:solidFill>
                <a:srgbClr val="000000"/>
              </a:solidFill>
              <a:prstDash val="solid"/>
            </a:ln>
          </c:spPr>
          <c:invertIfNegative val="0"/>
          <c:cat>
            <c:strLit>
              <c:ptCount val="1"/>
              <c:pt idx="0">
                <c:v>総合効果</c:v>
              </c:pt>
            </c:strLit>
          </c:cat>
          <c:val>
            <c:numRef>
              <c:f>効果内訳!$O$108</c:f>
              <c:numCache>
                <c:formatCode>#,##0.0;"△ "#,##0.0</c:formatCode>
                <c:ptCount val="1"/>
                <c:pt idx="0">
                  <c:v>0</c:v>
                </c:pt>
              </c:numCache>
            </c:numRef>
          </c:val>
          <c:extLst>
            <c:ext xmlns:c16="http://schemas.microsoft.com/office/drawing/2014/chart" uri="{C3380CC4-5D6E-409C-BE32-E72D297353CC}">
              <c16:uniqueId val="{00000002-8B7D-42AC-8C06-79F78F04B4E0}"/>
            </c:ext>
          </c:extLst>
        </c:ser>
        <c:dLbls>
          <c:showLegendKey val="0"/>
          <c:showVal val="0"/>
          <c:showCatName val="0"/>
          <c:showSerName val="0"/>
          <c:showPercent val="0"/>
          <c:showBubbleSize val="0"/>
        </c:dLbls>
        <c:gapWidth val="150"/>
        <c:overlap val="100"/>
        <c:axId val="231749888"/>
        <c:axId val="231755776"/>
      </c:barChart>
      <c:catAx>
        <c:axId val="231749888"/>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31755776"/>
        <c:crosses val="autoZero"/>
        <c:auto val="1"/>
        <c:lblAlgn val="ctr"/>
        <c:lblOffset val="100"/>
        <c:tickLblSkip val="1"/>
        <c:tickMarkSkip val="1"/>
        <c:noMultiLvlLbl val="0"/>
      </c:catAx>
      <c:valAx>
        <c:axId val="231755776"/>
        <c:scaling>
          <c:orientation val="minMax"/>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31749888"/>
        <c:crosses val="autoZero"/>
        <c:crossBetween val="between"/>
      </c:valAx>
      <c:spPr>
        <a:noFill/>
        <a:ln w="25400">
          <a:noFill/>
        </a:ln>
      </c:spPr>
    </c:plotArea>
    <c:legend>
      <c:legendPos val="r"/>
      <c:layout>
        <c:manualLayout>
          <c:xMode val="edge"/>
          <c:yMode val="edge"/>
          <c:x val="0.85475792988313859"/>
          <c:y val="8.0357142857142863E-2"/>
          <c:w val="0.12520868113522543"/>
          <c:h val="0.57143138357705281"/>
        </c:manualLayout>
      </c:layout>
      <c:overlay val="0"/>
      <c:spPr>
        <a:solidFill>
          <a:srgbClr val="FFFFFF"/>
        </a:solidFill>
        <a:ln w="25400">
          <a:noFill/>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no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353947752070221"/>
          <c:y val="0.19827833983878887"/>
          <c:w val="0.66945041197029165"/>
          <c:h val="0.4827646535205295"/>
        </c:manualLayout>
      </c:layout>
      <c:barChart>
        <c:barDir val="bar"/>
        <c:grouping val="stacked"/>
        <c:varyColors val="0"/>
        <c:ser>
          <c:idx val="0"/>
          <c:order val="0"/>
          <c:tx>
            <c:v>直接効果</c:v>
          </c:tx>
          <c:spPr>
            <a:solidFill>
              <a:srgbClr val="FFFFFF"/>
            </a:solidFill>
            <a:ln w="12700">
              <a:solidFill>
                <a:srgbClr val="000000"/>
              </a:solidFill>
              <a:prstDash val="solid"/>
            </a:ln>
          </c:spPr>
          <c:invertIfNegative val="0"/>
          <c:cat>
            <c:strLit>
              <c:ptCount val="1"/>
              <c:pt idx="0">
                <c:v>総合効果</c:v>
              </c:pt>
            </c:strLit>
          </c:cat>
          <c:val>
            <c:numRef>
              <c:f>効果内訳!$U$106</c:f>
              <c:numCache>
                <c:formatCode>#,##0.0;"△ "#,##0.0</c:formatCode>
                <c:ptCount val="1"/>
                <c:pt idx="0">
                  <c:v>0</c:v>
                </c:pt>
              </c:numCache>
            </c:numRef>
          </c:val>
          <c:extLst>
            <c:ext xmlns:c16="http://schemas.microsoft.com/office/drawing/2014/chart" uri="{C3380CC4-5D6E-409C-BE32-E72D297353CC}">
              <c16:uniqueId val="{00000000-868B-4524-880E-718AD6E50F45}"/>
            </c:ext>
          </c:extLst>
        </c:ser>
        <c:ser>
          <c:idx val="1"/>
          <c:order val="1"/>
          <c:tx>
            <c:v>一次効果</c:v>
          </c:tx>
          <c:spPr>
            <a:solidFill>
              <a:srgbClr val="C0C0C0"/>
            </a:solidFill>
            <a:ln w="12700">
              <a:solidFill>
                <a:srgbClr val="000000"/>
              </a:solidFill>
              <a:prstDash val="solid"/>
            </a:ln>
          </c:spPr>
          <c:invertIfNegative val="0"/>
          <c:cat>
            <c:strLit>
              <c:ptCount val="1"/>
              <c:pt idx="0">
                <c:v>総合効果</c:v>
              </c:pt>
            </c:strLit>
          </c:cat>
          <c:val>
            <c:numRef>
              <c:f>効果内訳!$U$107</c:f>
              <c:numCache>
                <c:formatCode>#,##0.0;"△ "#,##0.0</c:formatCode>
                <c:ptCount val="1"/>
                <c:pt idx="0">
                  <c:v>0</c:v>
                </c:pt>
              </c:numCache>
            </c:numRef>
          </c:val>
          <c:extLst>
            <c:ext xmlns:c16="http://schemas.microsoft.com/office/drawing/2014/chart" uri="{C3380CC4-5D6E-409C-BE32-E72D297353CC}">
              <c16:uniqueId val="{00000001-868B-4524-880E-718AD6E50F45}"/>
            </c:ext>
          </c:extLst>
        </c:ser>
        <c:ser>
          <c:idx val="2"/>
          <c:order val="2"/>
          <c:tx>
            <c:v>二次効果</c:v>
          </c:tx>
          <c:spPr>
            <a:solidFill>
              <a:srgbClr val="333333"/>
            </a:solidFill>
            <a:ln w="12700">
              <a:solidFill>
                <a:srgbClr val="000000"/>
              </a:solidFill>
              <a:prstDash val="solid"/>
            </a:ln>
          </c:spPr>
          <c:invertIfNegative val="0"/>
          <c:cat>
            <c:strLit>
              <c:ptCount val="1"/>
              <c:pt idx="0">
                <c:v>総合効果</c:v>
              </c:pt>
            </c:strLit>
          </c:cat>
          <c:val>
            <c:numRef>
              <c:f>効果内訳!$U$108</c:f>
              <c:numCache>
                <c:formatCode>#,##0.0;"△ "#,##0.0</c:formatCode>
                <c:ptCount val="1"/>
                <c:pt idx="0">
                  <c:v>0</c:v>
                </c:pt>
              </c:numCache>
            </c:numRef>
          </c:val>
          <c:extLst>
            <c:ext xmlns:c16="http://schemas.microsoft.com/office/drawing/2014/chart" uri="{C3380CC4-5D6E-409C-BE32-E72D297353CC}">
              <c16:uniqueId val="{00000002-868B-4524-880E-718AD6E50F45}"/>
            </c:ext>
          </c:extLst>
        </c:ser>
        <c:dLbls>
          <c:showLegendKey val="0"/>
          <c:showVal val="0"/>
          <c:showCatName val="0"/>
          <c:showSerName val="0"/>
          <c:showPercent val="0"/>
          <c:showBubbleSize val="0"/>
        </c:dLbls>
        <c:gapWidth val="150"/>
        <c:overlap val="100"/>
        <c:axId val="231777408"/>
        <c:axId val="231778944"/>
      </c:barChart>
      <c:catAx>
        <c:axId val="231777408"/>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31778944"/>
        <c:crosses val="autoZero"/>
        <c:auto val="1"/>
        <c:lblAlgn val="ctr"/>
        <c:lblOffset val="100"/>
        <c:tickLblSkip val="1"/>
        <c:tickMarkSkip val="1"/>
        <c:noMultiLvlLbl val="0"/>
      </c:catAx>
      <c:valAx>
        <c:axId val="231778944"/>
        <c:scaling>
          <c:orientation val="minMax"/>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31777408"/>
        <c:crosses val="autoZero"/>
        <c:crossBetween val="between"/>
      </c:valAx>
      <c:spPr>
        <a:noFill/>
        <a:ln w="25400">
          <a:noFill/>
        </a:ln>
      </c:spPr>
    </c:plotArea>
    <c:legend>
      <c:legendPos val="r"/>
      <c:layout>
        <c:manualLayout>
          <c:xMode val="edge"/>
          <c:yMode val="edge"/>
          <c:x val="0.85475792988313859"/>
          <c:y val="8.0357142857142863E-2"/>
          <c:w val="0.12520868113522543"/>
          <c:h val="0.57143138357705281"/>
        </c:manualLayout>
      </c:layout>
      <c:overlay val="0"/>
      <c:spPr>
        <a:solidFill>
          <a:srgbClr val="FFFFFF"/>
        </a:solidFill>
        <a:ln w="25400">
          <a:noFill/>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no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総合効果</a:t>
            </a:r>
          </a:p>
        </c:rich>
      </c:tx>
      <c:layout>
        <c:manualLayout>
          <c:xMode val="edge"/>
          <c:yMode val="edge"/>
          <c:x val="0.44863085607449749"/>
          <c:y val="2.5806463106138881E-2"/>
        </c:manualLayout>
      </c:layout>
      <c:overlay val="0"/>
      <c:spPr>
        <a:noFill/>
        <a:ln w="25400">
          <a:noFill/>
        </a:ln>
      </c:spPr>
    </c:title>
    <c:autoTitleDeleted val="0"/>
    <c:plotArea>
      <c:layout>
        <c:manualLayout>
          <c:layoutTarget val="inner"/>
          <c:xMode val="edge"/>
          <c:yMode val="edge"/>
          <c:x val="0.10787691245041894"/>
          <c:y val="7.7419376432839665E-2"/>
          <c:w val="0.84760431211043485"/>
          <c:h val="0.87526906133793725"/>
        </c:manualLayout>
      </c:layout>
      <c:barChart>
        <c:barDir val="bar"/>
        <c:grouping val="clustered"/>
        <c:varyColors val="0"/>
        <c:ser>
          <c:idx val="0"/>
          <c:order val="0"/>
          <c:spPr>
            <a:gradFill rotWithShape="0">
              <a:gsLst>
                <a:gs pos="0">
                  <a:srgbClr val="FFFFFF"/>
                </a:gs>
                <a:gs pos="100000">
                  <a:srgbClr val="000000"/>
                </a:gs>
              </a:gsLst>
              <a:lin ang="0" scaled="1"/>
            </a:gradFill>
            <a:ln w="12700">
              <a:solidFill>
                <a:srgbClr val="000000"/>
              </a:solidFill>
              <a:prstDash val="solid"/>
            </a:ln>
          </c:spPr>
          <c:invertIfNegative val="0"/>
          <c:cat>
            <c:strLit>
              <c:ptCount val="39"/>
              <c:pt idx="0">
                <c:v>01</c:v>
              </c:pt>
              <c:pt idx="1">
                <c:v>02</c:v>
              </c:pt>
              <c:pt idx="2">
                <c:v>03</c:v>
              </c:pt>
              <c:pt idx="3">
                <c:v>04</c:v>
              </c:pt>
              <c:pt idx="4">
                <c:v>05</c:v>
              </c:pt>
              <c:pt idx="5">
                <c:v>06</c:v>
              </c:pt>
              <c:pt idx="6">
                <c:v>07</c:v>
              </c:pt>
              <c:pt idx="7">
                <c:v>08</c:v>
              </c:pt>
              <c:pt idx="8">
                <c:v>09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strLit>
          </c:cat>
          <c:val>
            <c:numRef>
              <c:f>効果内訳!$O$110:$O$148</c:f>
              <c:numCache>
                <c:formatCode>#,##0.0;"△ "#,##0.0</c:formatCode>
                <c:ptCount val="3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numCache>
            </c:numRef>
          </c:val>
          <c:extLst>
            <c:ext xmlns:c16="http://schemas.microsoft.com/office/drawing/2014/chart" uri="{C3380CC4-5D6E-409C-BE32-E72D297353CC}">
              <c16:uniqueId val="{00000000-7926-4A0F-8094-ACE177796440}"/>
            </c:ext>
          </c:extLst>
        </c:ser>
        <c:dLbls>
          <c:showLegendKey val="0"/>
          <c:showVal val="0"/>
          <c:showCatName val="0"/>
          <c:showSerName val="0"/>
          <c:showPercent val="0"/>
          <c:showBubbleSize val="0"/>
        </c:dLbls>
        <c:gapWidth val="50"/>
        <c:axId val="231815424"/>
        <c:axId val="231817216"/>
      </c:barChart>
      <c:catAx>
        <c:axId val="231815424"/>
        <c:scaling>
          <c:orientation val="maxMin"/>
        </c:scaling>
        <c:delete val="0"/>
        <c:axPos val="l"/>
        <c:numFmt formatCode="General" sourceLinked="1"/>
        <c:majorTickMark val="none"/>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31817216"/>
        <c:crosses val="autoZero"/>
        <c:auto val="1"/>
        <c:lblAlgn val="ctr"/>
        <c:lblOffset val="100"/>
        <c:tickLblSkip val="1"/>
        <c:tickMarkSkip val="1"/>
        <c:noMultiLvlLbl val="0"/>
      </c:catAx>
      <c:valAx>
        <c:axId val="231817216"/>
        <c:scaling>
          <c:orientation val="minMax"/>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31815424"/>
        <c:crosses val="max"/>
        <c:crossBetween val="between"/>
      </c:valAx>
      <c:spPr>
        <a:noFill/>
        <a:ln w="25400">
          <a:noFill/>
        </a:ln>
      </c:spPr>
    </c:plotArea>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総合効果</a:t>
            </a:r>
          </a:p>
        </c:rich>
      </c:tx>
      <c:layout>
        <c:manualLayout>
          <c:xMode val="edge"/>
          <c:yMode val="edge"/>
          <c:x val="0.44863085607449749"/>
          <c:y val="2.5806463106138881E-2"/>
        </c:manualLayout>
      </c:layout>
      <c:overlay val="0"/>
      <c:spPr>
        <a:noFill/>
        <a:ln w="25400">
          <a:noFill/>
        </a:ln>
      </c:spPr>
    </c:title>
    <c:autoTitleDeleted val="0"/>
    <c:plotArea>
      <c:layout>
        <c:manualLayout>
          <c:layoutTarget val="inner"/>
          <c:xMode val="edge"/>
          <c:yMode val="edge"/>
          <c:x val="0.11643857216870619"/>
          <c:y val="8.0645183784207972E-2"/>
          <c:w val="0.83904265239214759"/>
          <c:h val="0.87204325398656879"/>
        </c:manualLayout>
      </c:layout>
      <c:barChart>
        <c:barDir val="bar"/>
        <c:grouping val="clustered"/>
        <c:varyColors val="0"/>
        <c:ser>
          <c:idx val="0"/>
          <c:order val="0"/>
          <c:spPr>
            <a:gradFill rotWithShape="0">
              <a:gsLst>
                <a:gs pos="0">
                  <a:srgbClr val="FFFFFF"/>
                </a:gs>
                <a:gs pos="100000">
                  <a:srgbClr val="000000"/>
                </a:gs>
              </a:gsLst>
              <a:lin ang="0" scaled="1"/>
            </a:gradFill>
            <a:ln w="12700">
              <a:solidFill>
                <a:srgbClr val="000000"/>
              </a:solidFill>
              <a:prstDash val="solid"/>
            </a:ln>
          </c:spPr>
          <c:invertIfNegative val="0"/>
          <c:cat>
            <c:strLit>
              <c:ptCount val="39"/>
              <c:pt idx="0">
                <c:v>01</c:v>
              </c:pt>
              <c:pt idx="1">
                <c:v>02</c:v>
              </c:pt>
              <c:pt idx="2">
                <c:v>03</c:v>
              </c:pt>
              <c:pt idx="3">
                <c:v>04</c:v>
              </c:pt>
              <c:pt idx="4">
                <c:v>05</c:v>
              </c:pt>
              <c:pt idx="5">
                <c:v>06</c:v>
              </c:pt>
              <c:pt idx="6">
                <c:v>07</c:v>
              </c:pt>
              <c:pt idx="7">
                <c:v>08</c:v>
              </c:pt>
              <c:pt idx="8">
                <c:v>09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strLit>
          </c:cat>
          <c:val>
            <c:numRef>
              <c:f>効果内訳!$U$110:$U$148</c:f>
              <c:numCache>
                <c:formatCode>#,##0.0;"△ "#,##0.0</c:formatCode>
                <c:ptCount val="3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numCache>
            </c:numRef>
          </c:val>
          <c:extLst>
            <c:ext xmlns:c16="http://schemas.microsoft.com/office/drawing/2014/chart" uri="{C3380CC4-5D6E-409C-BE32-E72D297353CC}">
              <c16:uniqueId val="{00000000-C279-4CC4-96B8-0393755C9AAB}"/>
            </c:ext>
          </c:extLst>
        </c:ser>
        <c:dLbls>
          <c:showLegendKey val="0"/>
          <c:showVal val="0"/>
          <c:showCatName val="0"/>
          <c:showSerName val="0"/>
          <c:showPercent val="0"/>
          <c:showBubbleSize val="0"/>
        </c:dLbls>
        <c:gapWidth val="50"/>
        <c:axId val="231828864"/>
        <c:axId val="231859328"/>
      </c:barChart>
      <c:catAx>
        <c:axId val="231828864"/>
        <c:scaling>
          <c:orientation val="maxMin"/>
        </c:scaling>
        <c:delete val="0"/>
        <c:axPos val="l"/>
        <c:numFmt formatCode="General" sourceLinked="1"/>
        <c:majorTickMark val="none"/>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31859328"/>
        <c:crosses val="autoZero"/>
        <c:auto val="1"/>
        <c:lblAlgn val="ctr"/>
        <c:lblOffset val="100"/>
        <c:tickLblSkip val="1"/>
        <c:tickMarkSkip val="1"/>
        <c:noMultiLvlLbl val="0"/>
      </c:catAx>
      <c:valAx>
        <c:axId val="231859328"/>
        <c:scaling>
          <c:orientation val="minMax"/>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31828864"/>
        <c:crosses val="max"/>
        <c:crossBetween val="between"/>
      </c:valAx>
      <c:spPr>
        <a:noFill/>
        <a:ln w="25400">
          <a:noFill/>
        </a:ln>
      </c:spPr>
    </c:plotArea>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353947752070221"/>
          <c:y val="0.1896575424544937"/>
          <c:w val="0.69950055515100296"/>
          <c:h val="0.49138545090482449"/>
        </c:manualLayout>
      </c:layout>
      <c:barChart>
        <c:barDir val="bar"/>
        <c:grouping val="stacked"/>
        <c:varyColors val="0"/>
        <c:ser>
          <c:idx val="0"/>
          <c:order val="0"/>
          <c:tx>
            <c:v>直接効果</c:v>
          </c:tx>
          <c:spPr>
            <a:solidFill>
              <a:srgbClr val="FFFFFF"/>
            </a:solidFill>
            <a:ln w="12700">
              <a:solidFill>
                <a:srgbClr val="000000"/>
              </a:solidFill>
              <a:prstDash val="solid"/>
            </a:ln>
          </c:spPr>
          <c:invertIfNegative val="0"/>
          <c:cat>
            <c:strLit>
              <c:ptCount val="1"/>
              <c:pt idx="0">
                <c:v>総合効果</c:v>
              </c:pt>
            </c:strLit>
          </c:cat>
          <c:val>
            <c:numRef>
              <c:f>効果内訳!$J$12</c:f>
              <c:numCache>
                <c:formatCode>#,##0;"△ "#,##0</c:formatCode>
                <c:ptCount val="1"/>
                <c:pt idx="0">
                  <c:v>0</c:v>
                </c:pt>
              </c:numCache>
            </c:numRef>
          </c:val>
          <c:extLst>
            <c:ext xmlns:c16="http://schemas.microsoft.com/office/drawing/2014/chart" uri="{C3380CC4-5D6E-409C-BE32-E72D297353CC}">
              <c16:uniqueId val="{00000000-AF9E-40BC-9329-3164A2799881}"/>
            </c:ext>
          </c:extLst>
        </c:ser>
        <c:ser>
          <c:idx val="1"/>
          <c:order val="1"/>
          <c:tx>
            <c:v>一次効果</c:v>
          </c:tx>
          <c:spPr>
            <a:solidFill>
              <a:srgbClr val="C0C0C0"/>
            </a:solidFill>
            <a:ln w="12700">
              <a:solidFill>
                <a:srgbClr val="000000"/>
              </a:solidFill>
              <a:prstDash val="solid"/>
            </a:ln>
          </c:spPr>
          <c:invertIfNegative val="0"/>
          <c:cat>
            <c:strLit>
              <c:ptCount val="1"/>
              <c:pt idx="0">
                <c:v>総合効果</c:v>
              </c:pt>
            </c:strLit>
          </c:cat>
          <c:val>
            <c:numRef>
              <c:f>効果内訳!$J$13</c:f>
              <c:numCache>
                <c:formatCode>#,##0;"△ "#,##0</c:formatCode>
                <c:ptCount val="1"/>
                <c:pt idx="0">
                  <c:v>0</c:v>
                </c:pt>
              </c:numCache>
            </c:numRef>
          </c:val>
          <c:extLst>
            <c:ext xmlns:c16="http://schemas.microsoft.com/office/drawing/2014/chart" uri="{C3380CC4-5D6E-409C-BE32-E72D297353CC}">
              <c16:uniqueId val="{00000001-AF9E-40BC-9329-3164A2799881}"/>
            </c:ext>
          </c:extLst>
        </c:ser>
        <c:ser>
          <c:idx val="2"/>
          <c:order val="2"/>
          <c:tx>
            <c:v>二次効果</c:v>
          </c:tx>
          <c:spPr>
            <a:solidFill>
              <a:srgbClr val="333333"/>
            </a:solidFill>
            <a:ln w="12700">
              <a:solidFill>
                <a:srgbClr val="000000"/>
              </a:solidFill>
              <a:prstDash val="solid"/>
            </a:ln>
          </c:spPr>
          <c:invertIfNegative val="0"/>
          <c:cat>
            <c:strLit>
              <c:ptCount val="1"/>
              <c:pt idx="0">
                <c:v>総合効果</c:v>
              </c:pt>
            </c:strLit>
          </c:cat>
          <c:val>
            <c:numRef>
              <c:f>効果内訳!$J$14</c:f>
              <c:numCache>
                <c:formatCode>#,##0;"△ "#,##0</c:formatCode>
                <c:ptCount val="1"/>
                <c:pt idx="0">
                  <c:v>0</c:v>
                </c:pt>
              </c:numCache>
            </c:numRef>
          </c:val>
          <c:extLst>
            <c:ext xmlns:c16="http://schemas.microsoft.com/office/drawing/2014/chart" uri="{C3380CC4-5D6E-409C-BE32-E72D297353CC}">
              <c16:uniqueId val="{00000002-AF9E-40BC-9329-3164A2799881}"/>
            </c:ext>
          </c:extLst>
        </c:ser>
        <c:dLbls>
          <c:showLegendKey val="0"/>
          <c:showVal val="0"/>
          <c:showCatName val="0"/>
          <c:showSerName val="0"/>
          <c:showPercent val="0"/>
          <c:showBubbleSize val="0"/>
        </c:dLbls>
        <c:gapWidth val="150"/>
        <c:overlap val="100"/>
        <c:axId val="228997376"/>
        <c:axId val="229007360"/>
      </c:barChart>
      <c:catAx>
        <c:axId val="228997376"/>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29007360"/>
        <c:crosses val="autoZero"/>
        <c:auto val="1"/>
        <c:lblAlgn val="ctr"/>
        <c:lblOffset val="100"/>
        <c:tickLblSkip val="1"/>
        <c:tickMarkSkip val="1"/>
        <c:noMultiLvlLbl val="0"/>
      </c:catAx>
      <c:valAx>
        <c:axId val="229007360"/>
        <c:scaling>
          <c:orientation val="minMax"/>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28997376"/>
        <c:crosses val="autoZero"/>
        <c:crossBetween val="between"/>
      </c:valAx>
      <c:spPr>
        <a:noFill/>
        <a:ln w="25400">
          <a:noFill/>
        </a:ln>
      </c:spPr>
    </c:plotArea>
    <c:legend>
      <c:legendPos val="r"/>
      <c:layout>
        <c:manualLayout>
          <c:xMode val="edge"/>
          <c:yMode val="edge"/>
          <c:x val="0.81302170283806341"/>
          <c:y val="0.11607236595425571"/>
          <c:w val="0.12520868113522543"/>
          <c:h val="0.57143138357705281"/>
        </c:manualLayout>
      </c:layout>
      <c:overlay val="0"/>
      <c:spPr>
        <a:solidFill>
          <a:srgbClr val="FFFFFF"/>
        </a:solidFill>
        <a:ln w="25400">
          <a:noFill/>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no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総合効果</a:t>
            </a:r>
          </a:p>
        </c:rich>
      </c:tx>
      <c:layout>
        <c:manualLayout>
          <c:xMode val="edge"/>
          <c:yMode val="edge"/>
          <c:x val="0.44887421134749833"/>
          <c:y val="2.5806463106138881E-2"/>
        </c:manualLayout>
      </c:layout>
      <c:overlay val="0"/>
      <c:spPr>
        <a:noFill/>
        <a:ln w="25400">
          <a:noFill/>
        </a:ln>
      </c:spPr>
    </c:title>
    <c:autoTitleDeleted val="0"/>
    <c:plotArea>
      <c:layout>
        <c:manualLayout>
          <c:layoutTarget val="inner"/>
          <c:xMode val="edge"/>
          <c:yMode val="edge"/>
          <c:x val="0.12305045846388279"/>
          <c:y val="7.8494645549962425E-2"/>
          <c:w val="0.84922147390567004"/>
          <c:h val="0.87419379222081439"/>
        </c:manualLayout>
      </c:layout>
      <c:barChart>
        <c:barDir val="bar"/>
        <c:grouping val="clustered"/>
        <c:varyColors val="0"/>
        <c:ser>
          <c:idx val="0"/>
          <c:order val="0"/>
          <c:spPr>
            <a:gradFill rotWithShape="0">
              <a:gsLst>
                <a:gs pos="0">
                  <a:srgbClr val="FFFFFF"/>
                </a:gs>
                <a:gs pos="100000">
                  <a:srgbClr val="000000"/>
                </a:gs>
              </a:gsLst>
              <a:lin ang="0" scaled="1"/>
            </a:gradFill>
            <a:ln w="12700">
              <a:solidFill>
                <a:srgbClr val="000000"/>
              </a:solidFill>
              <a:prstDash val="solid"/>
            </a:ln>
          </c:spPr>
          <c:invertIfNegative val="0"/>
          <c:cat>
            <c:strLit>
              <c:ptCount val="39"/>
              <c:pt idx="0">
                <c:v>01</c:v>
              </c:pt>
              <c:pt idx="1">
                <c:v>02</c:v>
              </c:pt>
              <c:pt idx="2">
                <c:v>03</c:v>
              </c:pt>
              <c:pt idx="3">
                <c:v>04</c:v>
              </c:pt>
              <c:pt idx="4">
                <c:v>05</c:v>
              </c:pt>
              <c:pt idx="5">
                <c:v>06</c:v>
              </c:pt>
              <c:pt idx="6">
                <c:v>07</c:v>
              </c:pt>
              <c:pt idx="7">
                <c:v>08</c:v>
              </c:pt>
              <c:pt idx="8">
                <c:v>09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strLit>
          </c:cat>
          <c:val>
            <c:numRef>
              <c:f>効果内訳!$J$16:$J$54</c:f>
              <c:numCache>
                <c:formatCode>General</c:formatCode>
                <c:ptCount val="3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numCache>
            </c:numRef>
          </c:val>
          <c:extLst>
            <c:ext xmlns:c16="http://schemas.microsoft.com/office/drawing/2014/chart" uri="{C3380CC4-5D6E-409C-BE32-E72D297353CC}">
              <c16:uniqueId val="{00000000-3BAB-41AC-9416-88CD264DD69F}"/>
            </c:ext>
          </c:extLst>
        </c:ser>
        <c:dLbls>
          <c:showLegendKey val="0"/>
          <c:showVal val="0"/>
          <c:showCatName val="0"/>
          <c:showSerName val="0"/>
          <c:showPercent val="0"/>
          <c:showBubbleSize val="0"/>
        </c:dLbls>
        <c:gapWidth val="50"/>
        <c:axId val="229014912"/>
        <c:axId val="229033088"/>
      </c:barChart>
      <c:catAx>
        <c:axId val="229014912"/>
        <c:scaling>
          <c:orientation val="maxMin"/>
        </c:scaling>
        <c:delete val="0"/>
        <c:axPos val="l"/>
        <c:numFmt formatCode="General" sourceLinked="0"/>
        <c:majorTickMark val="none"/>
        <c:minorTickMark val="none"/>
        <c:tickLblPos val="nextTo"/>
        <c:spPr>
          <a:ln w="3175">
            <a:solidFill>
              <a:srgbClr val="000000"/>
            </a:solidFill>
            <a:prstDash val="solid"/>
          </a:ln>
        </c:spPr>
        <c:txPr>
          <a:bodyPr rot="0" vert="horz"/>
          <a:lstStyle/>
          <a:p>
            <a:pPr rtl="1">
              <a:defRPr sz="1000" b="0" i="0" u="none" strike="noStrike" baseline="0">
                <a:solidFill>
                  <a:srgbClr val="000000"/>
                </a:solidFill>
                <a:latin typeface="ＭＳ Ｐゴシック"/>
                <a:ea typeface="ＭＳ Ｐゴシック"/>
                <a:cs typeface="ＭＳ Ｐゴシック"/>
              </a:defRPr>
            </a:pPr>
            <a:endParaRPr lang="ja-JP"/>
          </a:p>
        </c:txPr>
        <c:crossAx val="229033088"/>
        <c:crosses val="autoZero"/>
        <c:auto val="1"/>
        <c:lblAlgn val="ctr"/>
        <c:lblOffset val="100"/>
        <c:tickLblSkip val="1"/>
        <c:tickMarkSkip val="1"/>
        <c:noMultiLvlLbl val="0"/>
      </c:catAx>
      <c:valAx>
        <c:axId val="229033088"/>
        <c:scaling>
          <c:orientation val="minMax"/>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29014912"/>
        <c:crosses val="max"/>
        <c:crossBetween val="between"/>
      </c:valAx>
      <c:spPr>
        <a:noFill/>
        <a:ln w="25400">
          <a:noFill/>
        </a:ln>
      </c:spPr>
    </c:plotArea>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00"/>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353947752070221"/>
          <c:y val="0.1896575424544937"/>
          <c:w val="0.67111986436922011"/>
          <c:h val="0.49138545090482449"/>
        </c:manualLayout>
      </c:layout>
      <c:barChart>
        <c:barDir val="bar"/>
        <c:grouping val="stacked"/>
        <c:varyColors val="0"/>
        <c:ser>
          <c:idx val="0"/>
          <c:order val="0"/>
          <c:tx>
            <c:v>直接効果</c:v>
          </c:tx>
          <c:spPr>
            <a:solidFill>
              <a:srgbClr val="FFFFFF"/>
            </a:solidFill>
            <a:ln w="12700">
              <a:solidFill>
                <a:srgbClr val="000000"/>
              </a:solidFill>
              <a:prstDash val="solid"/>
            </a:ln>
          </c:spPr>
          <c:invertIfNegative val="0"/>
          <c:cat>
            <c:strLit>
              <c:ptCount val="1"/>
              <c:pt idx="0">
                <c:v>総合効果</c:v>
              </c:pt>
            </c:strLit>
          </c:cat>
          <c:val>
            <c:numRef>
              <c:f>効果内訳!$P$12</c:f>
              <c:numCache>
                <c:formatCode>#,##0;"△ "#,##0</c:formatCode>
                <c:ptCount val="1"/>
                <c:pt idx="0">
                  <c:v>0</c:v>
                </c:pt>
              </c:numCache>
            </c:numRef>
          </c:val>
          <c:extLst>
            <c:ext xmlns:c16="http://schemas.microsoft.com/office/drawing/2014/chart" uri="{C3380CC4-5D6E-409C-BE32-E72D297353CC}">
              <c16:uniqueId val="{00000000-568E-463D-A426-F8E2277E0CA8}"/>
            </c:ext>
          </c:extLst>
        </c:ser>
        <c:ser>
          <c:idx val="1"/>
          <c:order val="1"/>
          <c:tx>
            <c:v>一次効果</c:v>
          </c:tx>
          <c:spPr>
            <a:solidFill>
              <a:srgbClr val="C0C0C0"/>
            </a:solidFill>
            <a:ln w="12700">
              <a:solidFill>
                <a:srgbClr val="000000"/>
              </a:solidFill>
              <a:prstDash val="solid"/>
            </a:ln>
          </c:spPr>
          <c:invertIfNegative val="0"/>
          <c:cat>
            <c:strLit>
              <c:ptCount val="1"/>
              <c:pt idx="0">
                <c:v>総合効果</c:v>
              </c:pt>
            </c:strLit>
          </c:cat>
          <c:val>
            <c:numRef>
              <c:f>効果内訳!$P$13</c:f>
              <c:numCache>
                <c:formatCode>#,##0;"△ "#,##0</c:formatCode>
                <c:ptCount val="1"/>
                <c:pt idx="0">
                  <c:v>0</c:v>
                </c:pt>
              </c:numCache>
            </c:numRef>
          </c:val>
          <c:extLst>
            <c:ext xmlns:c16="http://schemas.microsoft.com/office/drawing/2014/chart" uri="{C3380CC4-5D6E-409C-BE32-E72D297353CC}">
              <c16:uniqueId val="{00000001-568E-463D-A426-F8E2277E0CA8}"/>
            </c:ext>
          </c:extLst>
        </c:ser>
        <c:ser>
          <c:idx val="2"/>
          <c:order val="2"/>
          <c:tx>
            <c:v>二次効果</c:v>
          </c:tx>
          <c:spPr>
            <a:solidFill>
              <a:srgbClr val="333333"/>
            </a:solidFill>
            <a:ln w="12700">
              <a:solidFill>
                <a:srgbClr val="000000"/>
              </a:solidFill>
              <a:prstDash val="solid"/>
            </a:ln>
          </c:spPr>
          <c:invertIfNegative val="0"/>
          <c:cat>
            <c:strLit>
              <c:ptCount val="1"/>
              <c:pt idx="0">
                <c:v>総合効果</c:v>
              </c:pt>
            </c:strLit>
          </c:cat>
          <c:val>
            <c:numRef>
              <c:f>効果内訳!$P$14</c:f>
              <c:numCache>
                <c:formatCode>#,##0;"△ "#,##0</c:formatCode>
                <c:ptCount val="1"/>
                <c:pt idx="0">
                  <c:v>0</c:v>
                </c:pt>
              </c:numCache>
            </c:numRef>
          </c:val>
          <c:extLst>
            <c:ext xmlns:c16="http://schemas.microsoft.com/office/drawing/2014/chart" uri="{C3380CC4-5D6E-409C-BE32-E72D297353CC}">
              <c16:uniqueId val="{00000002-568E-463D-A426-F8E2277E0CA8}"/>
            </c:ext>
          </c:extLst>
        </c:ser>
        <c:dLbls>
          <c:showLegendKey val="0"/>
          <c:showVal val="0"/>
          <c:showCatName val="0"/>
          <c:showSerName val="0"/>
          <c:showPercent val="0"/>
          <c:showBubbleSize val="0"/>
        </c:dLbls>
        <c:gapWidth val="150"/>
        <c:overlap val="100"/>
        <c:axId val="229136640"/>
        <c:axId val="229138432"/>
      </c:barChart>
      <c:catAx>
        <c:axId val="229136640"/>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29138432"/>
        <c:crosses val="autoZero"/>
        <c:auto val="1"/>
        <c:lblAlgn val="ctr"/>
        <c:lblOffset val="100"/>
        <c:tickLblSkip val="1"/>
        <c:tickMarkSkip val="1"/>
        <c:noMultiLvlLbl val="0"/>
      </c:catAx>
      <c:valAx>
        <c:axId val="229138432"/>
        <c:scaling>
          <c:orientation val="minMax"/>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29136640"/>
        <c:crosses val="autoZero"/>
        <c:crossBetween val="between"/>
      </c:valAx>
      <c:spPr>
        <a:noFill/>
        <a:ln w="25400">
          <a:noFill/>
        </a:ln>
      </c:spPr>
    </c:plotArea>
    <c:legend>
      <c:legendPos val="r"/>
      <c:layout>
        <c:manualLayout>
          <c:xMode val="edge"/>
          <c:yMode val="edge"/>
          <c:x val="0.84140233722871449"/>
          <c:y val="0.11607236595425571"/>
          <c:w val="0.12520868113522543"/>
          <c:h val="0.57143138357705281"/>
        </c:manualLayout>
      </c:layout>
      <c:overlay val="0"/>
      <c:spPr>
        <a:solidFill>
          <a:srgbClr val="FFFFFF"/>
        </a:solidFill>
        <a:ln w="25400">
          <a:noFill/>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no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353947752070221"/>
          <c:y val="0.1896575424544937"/>
          <c:w val="0.67111986436922011"/>
          <c:h val="0.49138545090482449"/>
        </c:manualLayout>
      </c:layout>
      <c:barChart>
        <c:barDir val="bar"/>
        <c:grouping val="stacked"/>
        <c:varyColors val="0"/>
        <c:ser>
          <c:idx val="0"/>
          <c:order val="0"/>
          <c:tx>
            <c:v>直接効果</c:v>
          </c:tx>
          <c:spPr>
            <a:solidFill>
              <a:srgbClr val="FFFFFF"/>
            </a:solidFill>
            <a:ln w="12700">
              <a:solidFill>
                <a:srgbClr val="000000"/>
              </a:solidFill>
              <a:prstDash val="solid"/>
            </a:ln>
          </c:spPr>
          <c:invertIfNegative val="0"/>
          <c:cat>
            <c:strLit>
              <c:ptCount val="1"/>
              <c:pt idx="0">
                <c:v>総合効果</c:v>
              </c:pt>
            </c:strLit>
          </c:cat>
          <c:val>
            <c:numRef>
              <c:f>効果内訳!$V$12</c:f>
              <c:numCache>
                <c:formatCode>#,##0;"△ "#,##0</c:formatCode>
                <c:ptCount val="1"/>
                <c:pt idx="0">
                  <c:v>0</c:v>
                </c:pt>
              </c:numCache>
            </c:numRef>
          </c:val>
          <c:extLst>
            <c:ext xmlns:c16="http://schemas.microsoft.com/office/drawing/2014/chart" uri="{C3380CC4-5D6E-409C-BE32-E72D297353CC}">
              <c16:uniqueId val="{00000000-6EC8-4616-8577-565FFAC3DF71}"/>
            </c:ext>
          </c:extLst>
        </c:ser>
        <c:ser>
          <c:idx val="1"/>
          <c:order val="1"/>
          <c:tx>
            <c:v>一次効果</c:v>
          </c:tx>
          <c:spPr>
            <a:solidFill>
              <a:srgbClr val="C0C0C0"/>
            </a:solidFill>
            <a:ln w="12700">
              <a:solidFill>
                <a:srgbClr val="000000"/>
              </a:solidFill>
              <a:prstDash val="solid"/>
            </a:ln>
          </c:spPr>
          <c:invertIfNegative val="0"/>
          <c:cat>
            <c:strLit>
              <c:ptCount val="1"/>
              <c:pt idx="0">
                <c:v>総合効果</c:v>
              </c:pt>
            </c:strLit>
          </c:cat>
          <c:val>
            <c:numRef>
              <c:f>効果内訳!$V$13</c:f>
              <c:numCache>
                <c:formatCode>#,##0;"△ "#,##0</c:formatCode>
                <c:ptCount val="1"/>
                <c:pt idx="0">
                  <c:v>0</c:v>
                </c:pt>
              </c:numCache>
            </c:numRef>
          </c:val>
          <c:extLst>
            <c:ext xmlns:c16="http://schemas.microsoft.com/office/drawing/2014/chart" uri="{C3380CC4-5D6E-409C-BE32-E72D297353CC}">
              <c16:uniqueId val="{00000001-6EC8-4616-8577-565FFAC3DF71}"/>
            </c:ext>
          </c:extLst>
        </c:ser>
        <c:ser>
          <c:idx val="2"/>
          <c:order val="2"/>
          <c:tx>
            <c:v>二次効果</c:v>
          </c:tx>
          <c:spPr>
            <a:solidFill>
              <a:srgbClr val="333333"/>
            </a:solidFill>
            <a:ln w="12700">
              <a:solidFill>
                <a:srgbClr val="000000"/>
              </a:solidFill>
              <a:prstDash val="solid"/>
            </a:ln>
          </c:spPr>
          <c:invertIfNegative val="0"/>
          <c:cat>
            <c:strLit>
              <c:ptCount val="1"/>
              <c:pt idx="0">
                <c:v>総合効果</c:v>
              </c:pt>
            </c:strLit>
          </c:cat>
          <c:val>
            <c:numRef>
              <c:f>効果内訳!$V$14</c:f>
              <c:numCache>
                <c:formatCode>#,##0;"△ "#,##0</c:formatCode>
                <c:ptCount val="1"/>
                <c:pt idx="0">
                  <c:v>0</c:v>
                </c:pt>
              </c:numCache>
            </c:numRef>
          </c:val>
          <c:extLst>
            <c:ext xmlns:c16="http://schemas.microsoft.com/office/drawing/2014/chart" uri="{C3380CC4-5D6E-409C-BE32-E72D297353CC}">
              <c16:uniqueId val="{00000002-6EC8-4616-8577-565FFAC3DF71}"/>
            </c:ext>
          </c:extLst>
        </c:ser>
        <c:dLbls>
          <c:showLegendKey val="0"/>
          <c:showVal val="0"/>
          <c:showCatName val="0"/>
          <c:showSerName val="0"/>
          <c:showPercent val="0"/>
          <c:showBubbleSize val="0"/>
        </c:dLbls>
        <c:gapWidth val="150"/>
        <c:overlap val="100"/>
        <c:axId val="231310464"/>
        <c:axId val="231312000"/>
      </c:barChart>
      <c:catAx>
        <c:axId val="231310464"/>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31312000"/>
        <c:crosses val="autoZero"/>
        <c:auto val="1"/>
        <c:lblAlgn val="ctr"/>
        <c:lblOffset val="100"/>
        <c:tickLblSkip val="1"/>
        <c:tickMarkSkip val="1"/>
        <c:noMultiLvlLbl val="0"/>
      </c:catAx>
      <c:valAx>
        <c:axId val="231312000"/>
        <c:scaling>
          <c:orientation val="minMax"/>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31310464"/>
        <c:crosses val="autoZero"/>
        <c:crossBetween val="between"/>
      </c:valAx>
      <c:spPr>
        <a:noFill/>
        <a:ln w="25400">
          <a:noFill/>
        </a:ln>
      </c:spPr>
    </c:plotArea>
    <c:legend>
      <c:legendPos val="r"/>
      <c:layout>
        <c:manualLayout>
          <c:xMode val="edge"/>
          <c:yMode val="edge"/>
          <c:x val="0.83973288814691149"/>
          <c:y val="0.11607236595425571"/>
          <c:w val="0.12520868113522543"/>
          <c:h val="0.57143138357705281"/>
        </c:manualLayout>
      </c:layout>
      <c:overlay val="0"/>
      <c:spPr>
        <a:solidFill>
          <a:srgbClr val="FFFFFF"/>
        </a:solidFill>
        <a:ln w="25400">
          <a:noFill/>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no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総合効果</a:t>
            </a:r>
          </a:p>
        </c:rich>
      </c:tx>
      <c:layout>
        <c:manualLayout>
          <c:xMode val="edge"/>
          <c:yMode val="edge"/>
          <c:x val="0.44863085607449749"/>
          <c:y val="2.5806463106138881E-2"/>
        </c:manualLayout>
      </c:layout>
      <c:overlay val="0"/>
      <c:spPr>
        <a:noFill/>
        <a:ln w="25400">
          <a:noFill/>
        </a:ln>
      </c:spPr>
    </c:title>
    <c:autoTitleDeleted val="0"/>
    <c:plotArea>
      <c:layout>
        <c:manualLayout>
          <c:layoutTarget val="inner"/>
          <c:xMode val="edge"/>
          <c:yMode val="edge"/>
          <c:x val="0.11301369863013698"/>
          <c:y val="7.5791855203619904E-2"/>
          <c:w val="0.85273972602739723"/>
          <c:h val="0.87782805429864252"/>
        </c:manualLayout>
      </c:layout>
      <c:barChart>
        <c:barDir val="bar"/>
        <c:grouping val="clustered"/>
        <c:varyColors val="0"/>
        <c:ser>
          <c:idx val="0"/>
          <c:order val="0"/>
          <c:spPr>
            <a:gradFill rotWithShape="0">
              <a:gsLst>
                <a:gs pos="0">
                  <a:srgbClr val="FFFFFF"/>
                </a:gs>
                <a:gs pos="100000">
                  <a:srgbClr val="000000"/>
                </a:gs>
              </a:gsLst>
              <a:lin ang="0" scaled="1"/>
            </a:gradFill>
            <a:ln w="12700">
              <a:solidFill>
                <a:srgbClr val="000000"/>
              </a:solidFill>
              <a:prstDash val="solid"/>
            </a:ln>
          </c:spPr>
          <c:invertIfNegative val="0"/>
          <c:cat>
            <c:strLit>
              <c:ptCount val="39"/>
              <c:pt idx="0">
                <c:v>01</c:v>
              </c:pt>
              <c:pt idx="1">
                <c:v>02</c:v>
              </c:pt>
              <c:pt idx="2">
                <c:v>03</c:v>
              </c:pt>
              <c:pt idx="3">
                <c:v>04</c:v>
              </c:pt>
              <c:pt idx="4">
                <c:v>05</c:v>
              </c:pt>
              <c:pt idx="5">
                <c:v>06</c:v>
              </c:pt>
              <c:pt idx="6">
                <c:v>07</c:v>
              </c:pt>
              <c:pt idx="7">
                <c:v>08</c:v>
              </c:pt>
              <c:pt idx="8">
                <c:v>09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strLit>
          </c:cat>
          <c:val>
            <c:numRef>
              <c:f>効果内訳!$P$16:$P$54</c:f>
              <c:numCache>
                <c:formatCode>General</c:formatCode>
                <c:ptCount val="3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numCache>
            </c:numRef>
          </c:val>
          <c:extLst>
            <c:ext xmlns:c16="http://schemas.microsoft.com/office/drawing/2014/chart" uri="{C3380CC4-5D6E-409C-BE32-E72D297353CC}">
              <c16:uniqueId val="{00000000-7E9D-40E8-A2F6-088276BB22AB}"/>
            </c:ext>
          </c:extLst>
        </c:ser>
        <c:dLbls>
          <c:showLegendKey val="0"/>
          <c:showVal val="0"/>
          <c:showCatName val="0"/>
          <c:showSerName val="0"/>
          <c:showPercent val="0"/>
          <c:showBubbleSize val="0"/>
        </c:dLbls>
        <c:gapWidth val="50"/>
        <c:axId val="228940032"/>
        <c:axId val="228945920"/>
      </c:barChart>
      <c:catAx>
        <c:axId val="228940032"/>
        <c:scaling>
          <c:orientation val="maxMin"/>
        </c:scaling>
        <c:delete val="0"/>
        <c:axPos val="l"/>
        <c:numFmt formatCode="General" sourceLinked="1"/>
        <c:majorTickMark val="none"/>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28945920"/>
        <c:crosses val="autoZero"/>
        <c:auto val="1"/>
        <c:lblAlgn val="ctr"/>
        <c:lblOffset val="100"/>
        <c:tickLblSkip val="1"/>
        <c:tickMarkSkip val="1"/>
        <c:noMultiLvlLbl val="0"/>
      </c:catAx>
      <c:valAx>
        <c:axId val="228945920"/>
        <c:scaling>
          <c:orientation val="minMax"/>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28940032"/>
        <c:crosses val="max"/>
        <c:crossBetween val="between"/>
      </c:valAx>
      <c:spPr>
        <a:noFill/>
        <a:ln w="25400">
          <a:noFill/>
        </a:ln>
      </c:spPr>
    </c:plotArea>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総合効果</a:t>
            </a:r>
          </a:p>
        </c:rich>
      </c:tx>
      <c:layout>
        <c:manualLayout>
          <c:xMode val="edge"/>
          <c:yMode val="edge"/>
          <c:x val="0.44863085607449749"/>
          <c:y val="2.5806463106138881E-2"/>
        </c:manualLayout>
      </c:layout>
      <c:overlay val="0"/>
      <c:spPr>
        <a:noFill/>
        <a:ln w="25400">
          <a:noFill/>
        </a:ln>
      </c:spPr>
    </c:title>
    <c:autoTitleDeleted val="0"/>
    <c:plotArea>
      <c:layout>
        <c:manualLayout>
          <c:layoutTarget val="inner"/>
          <c:xMode val="edge"/>
          <c:yMode val="edge"/>
          <c:x val="0.11815068493150685"/>
          <c:y val="7.6923076923076927E-2"/>
          <c:w val="0.8476027397260274"/>
          <c:h val="0.87669683257918551"/>
        </c:manualLayout>
      </c:layout>
      <c:barChart>
        <c:barDir val="bar"/>
        <c:grouping val="clustered"/>
        <c:varyColors val="0"/>
        <c:ser>
          <c:idx val="0"/>
          <c:order val="0"/>
          <c:spPr>
            <a:gradFill rotWithShape="0">
              <a:gsLst>
                <a:gs pos="0">
                  <a:srgbClr val="FFFFFF"/>
                </a:gs>
                <a:gs pos="100000">
                  <a:srgbClr val="000000"/>
                </a:gs>
              </a:gsLst>
              <a:lin ang="0" scaled="1"/>
            </a:gradFill>
            <a:ln w="12700">
              <a:solidFill>
                <a:srgbClr val="000000"/>
              </a:solidFill>
              <a:prstDash val="solid"/>
            </a:ln>
          </c:spPr>
          <c:invertIfNegative val="0"/>
          <c:cat>
            <c:strLit>
              <c:ptCount val="39"/>
              <c:pt idx="0">
                <c:v>01</c:v>
              </c:pt>
              <c:pt idx="1">
                <c:v>02</c:v>
              </c:pt>
              <c:pt idx="2">
                <c:v>03</c:v>
              </c:pt>
              <c:pt idx="3">
                <c:v>04</c:v>
              </c:pt>
              <c:pt idx="4">
                <c:v>05</c:v>
              </c:pt>
              <c:pt idx="5">
                <c:v>06</c:v>
              </c:pt>
              <c:pt idx="6">
                <c:v>07</c:v>
              </c:pt>
              <c:pt idx="7">
                <c:v>08</c:v>
              </c:pt>
              <c:pt idx="8">
                <c:v>09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strLit>
          </c:cat>
          <c:val>
            <c:numRef>
              <c:f>効果内訳!$S$16:$S$54</c:f>
              <c:numCache>
                <c:formatCode>#,##0.0;"△ "#,##0.0</c:formatCode>
                <c:ptCount val="3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numCache>
            </c:numRef>
          </c:val>
          <c:extLst>
            <c:ext xmlns:c16="http://schemas.microsoft.com/office/drawing/2014/chart" uri="{C3380CC4-5D6E-409C-BE32-E72D297353CC}">
              <c16:uniqueId val="{00000000-D0AF-4C9F-A9AF-11DE5AC765D5}"/>
            </c:ext>
          </c:extLst>
        </c:ser>
        <c:dLbls>
          <c:showLegendKey val="0"/>
          <c:showVal val="0"/>
          <c:showCatName val="0"/>
          <c:showSerName val="0"/>
          <c:showPercent val="0"/>
          <c:showBubbleSize val="0"/>
        </c:dLbls>
        <c:gapWidth val="50"/>
        <c:axId val="225332608"/>
        <c:axId val="225358976"/>
      </c:barChart>
      <c:catAx>
        <c:axId val="225332608"/>
        <c:scaling>
          <c:orientation val="maxMin"/>
        </c:scaling>
        <c:delete val="0"/>
        <c:axPos val="l"/>
        <c:numFmt formatCode="General" sourceLinked="1"/>
        <c:majorTickMark val="none"/>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25358976"/>
        <c:crosses val="autoZero"/>
        <c:auto val="1"/>
        <c:lblAlgn val="ctr"/>
        <c:lblOffset val="100"/>
        <c:tickLblSkip val="1"/>
        <c:tickMarkSkip val="1"/>
        <c:noMultiLvlLbl val="0"/>
      </c:catAx>
      <c:valAx>
        <c:axId val="225358976"/>
        <c:scaling>
          <c:orientation val="minMax"/>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25332608"/>
        <c:crosses val="max"/>
        <c:crossBetween val="between"/>
      </c:valAx>
      <c:spPr>
        <a:noFill/>
        <a:ln w="25400">
          <a:noFill/>
        </a:ln>
      </c:spPr>
    </c:plotArea>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00"/>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総合効果</a:t>
            </a:r>
          </a:p>
        </c:rich>
      </c:tx>
      <c:layout>
        <c:manualLayout>
          <c:xMode val="edge"/>
          <c:yMode val="edge"/>
          <c:x val="0.44863085607449749"/>
          <c:y val="2.5806463106138881E-2"/>
        </c:manualLayout>
      </c:layout>
      <c:overlay val="0"/>
      <c:spPr>
        <a:noFill/>
        <a:ln w="25400">
          <a:noFill/>
        </a:ln>
      </c:spPr>
    </c:title>
    <c:autoTitleDeleted val="0"/>
    <c:plotArea>
      <c:layout>
        <c:manualLayout>
          <c:layoutTarget val="inner"/>
          <c:xMode val="edge"/>
          <c:yMode val="edge"/>
          <c:x val="0.11815068493150685"/>
          <c:y val="7.6923076923076927E-2"/>
          <c:w val="0.8476027397260274"/>
          <c:h val="0.87669683257918551"/>
        </c:manualLayout>
      </c:layout>
      <c:barChart>
        <c:barDir val="bar"/>
        <c:grouping val="clustered"/>
        <c:varyColors val="0"/>
        <c:ser>
          <c:idx val="0"/>
          <c:order val="0"/>
          <c:spPr>
            <a:gradFill rotWithShape="0">
              <a:gsLst>
                <a:gs pos="0">
                  <a:srgbClr val="FFFFFF"/>
                </a:gs>
                <a:gs pos="100000">
                  <a:srgbClr val="000000"/>
                </a:gs>
              </a:gsLst>
              <a:lin ang="0" scaled="1"/>
            </a:gradFill>
            <a:ln w="12700">
              <a:solidFill>
                <a:srgbClr val="000000"/>
              </a:solidFill>
              <a:prstDash val="solid"/>
            </a:ln>
          </c:spPr>
          <c:invertIfNegative val="0"/>
          <c:cat>
            <c:strLit>
              <c:ptCount val="39"/>
              <c:pt idx="0">
                <c:v>01</c:v>
              </c:pt>
              <c:pt idx="1">
                <c:v>02</c:v>
              </c:pt>
              <c:pt idx="2">
                <c:v>03</c:v>
              </c:pt>
              <c:pt idx="3">
                <c:v>04</c:v>
              </c:pt>
              <c:pt idx="4">
                <c:v>05</c:v>
              </c:pt>
              <c:pt idx="5">
                <c:v>06</c:v>
              </c:pt>
              <c:pt idx="6">
                <c:v>07</c:v>
              </c:pt>
              <c:pt idx="7">
                <c:v>08</c:v>
              </c:pt>
              <c:pt idx="8">
                <c:v>09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strLit>
          </c:cat>
          <c:val>
            <c:numRef>
              <c:f>効果内訳!$V$16:$V$54</c:f>
              <c:numCache>
                <c:formatCode>#,##0;"△ "#,##0</c:formatCode>
                <c:ptCount val="3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numCache>
            </c:numRef>
          </c:val>
          <c:extLst>
            <c:ext xmlns:c16="http://schemas.microsoft.com/office/drawing/2014/chart" uri="{C3380CC4-5D6E-409C-BE32-E72D297353CC}">
              <c16:uniqueId val="{00000000-18CE-46A8-98C8-4F35AF4BFCB8}"/>
            </c:ext>
          </c:extLst>
        </c:ser>
        <c:dLbls>
          <c:showLegendKey val="0"/>
          <c:showVal val="0"/>
          <c:showCatName val="0"/>
          <c:showSerName val="0"/>
          <c:showPercent val="0"/>
          <c:showBubbleSize val="0"/>
        </c:dLbls>
        <c:gapWidth val="50"/>
        <c:axId val="228957568"/>
        <c:axId val="231285888"/>
      </c:barChart>
      <c:catAx>
        <c:axId val="228957568"/>
        <c:scaling>
          <c:orientation val="maxMin"/>
        </c:scaling>
        <c:delete val="0"/>
        <c:axPos val="l"/>
        <c:numFmt formatCode="General" sourceLinked="1"/>
        <c:majorTickMark val="none"/>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31285888"/>
        <c:crosses val="autoZero"/>
        <c:auto val="1"/>
        <c:lblAlgn val="ctr"/>
        <c:lblOffset val="100"/>
        <c:tickLblSkip val="1"/>
        <c:tickMarkSkip val="1"/>
        <c:noMultiLvlLbl val="0"/>
      </c:catAx>
      <c:valAx>
        <c:axId val="231285888"/>
        <c:scaling>
          <c:orientation val="minMax"/>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28957568"/>
        <c:crosses val="max"/>
        <c:crossBetween val="between"/>
      </c:valAx>
      <c:spPr>
        <a:noFill/>
        <a:ln w="25400">
          <a:noFill/>
        </a:ln>
      </c:spPr>
    </c:plotArea>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00"/>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353947752070221"/>
          <c:y val="0.1896575424544937"/>
          <c:w val="0.70617836474671669"/>
          <c:h val="0.49138545090482449"/>
        </c:manualLayout>
      </c:layout>
      <c:barChart>
        <c:barDir val="bar"/>
        <c:grouping val="stacked"/>
        <c:varyColors val="0"/>
        <c:ser>
          <c:idx val="0"/>
          <c:order val="0"/>
          <c:tx>
            <c:v>直接効果</c:v>
          </c:tx>
          <c:spPr>
            <a:solidFill>
              <a:srgbClr val="FFFFFF"/>
            </a:solidFill>
            <a:ln w="12700">
              <a:solidFill>
                <a:srgbClr val="000000"/>
              </a:solidFill>
              <a:prstDash val="solid"/>
            </a:ln>
          </c:spPr>
          <c:invertIfNegative val="0"/>
          <c:cat>
            <c:strLit>
              <c:ptCount val="1"/>
              <c:pt idx="0">
                <c:v>総合効果</c:v>
              </c:pt>
            </c:strLit>
          </c:cat>
          <c:val>
            <c:numRef>
              <c:f>効果内訳!$J$59</c:f>
              <c:numCache>
                <c:formatCode>#,##0;"△ "#,##0</c:formatCode>
                <c:ptCount val="1"/>
                <c:pt idx="0">
                  <c:v>0</c:v>
                </c:pt>
              </c:numCache>
            </c:numRef>
          </c:val>
          <c:extLst>
            <c:ext xmlns:c16="http://schemas.microsoft.com/office/drawing/2014/chart" uri="{C3380CC4-5D6E-409C-BE32-E72D297353CC}">
              <c16:uniqueId val="{00000000-7B55-4F78-9428-C55D0950EA3C}"/>
            </c:ext>
          </c:extLst>
        </c:ser>
        <c:ser>
          <c:idx val="1"/>
          <c:order val="1"/>
          <c:tx>
            <c:v>一次効果</c:v>
          </c:tx>
          <c:spPr>
            <a:solidFill>
              <a:srgbClr val="C0C0C0"/>
            </a:solidFill>
            <a:ln w="12700">
              <a:solidFill>
                <a:srgbClr val="000000"/>
              </a:solidFill>
              <a:prstDash val="solid"/>
            </a:ln>
          </c:spPr>
          <c:invertIfNegative val="0"/>
          <c:cat>
            <c:strLit>
              <c:ptCount val="1"/>
              <c:pt idx="0">
                <c:v>総合効果</c:v>
              </c:pt>
            </c:strLit>
          </c:cat>
          <c:val>
            <c:numRef>
              <c:f>効果内訳!$J$60</c:f>
              <c:numCache>
                <c:formatCode>#,##0;"△ "#,##0</c:formatCode>
                <c:ptCount val="1"/>
                <c:pt idx="0">
                  <c:v>0</c:v>
                </c:pt>
              </c:numCache>
            </c:numRef>
          </c:val>
          <c:extLst>
            <c:ext xmlns:c16="http://schemas.microsoft.com/office/drawing/2014/chart" uri="{C3380CC4-5D6E-409C-BE32-E72D297353CC}">
              <c16:uniqueId val="{00000001-7B55-4F78-9428-C55D0950EA3C}"/>
            </c:ext>
          </c:extLst>
        </c:ser>
        <c:ser>
          <c:idx val="2"/>
          <c:order val="2"/>
          <c:tx>
            <c:v>二次効果</c:v>
          </c:tx>
          <c:spPr>
            <a:solidFill>
              <a:srgbClr val="333333"/>
            </a:solidFill>
            <a:ln w="12700">
              <a:solidFill>
                <a:srgbClr val="000000"/>
              </a:solidFill>
              <a:prstDash val="solid"/>
            </a:ln>
          </c:spPr>
          <c:invertIfNegative val="0"/>
          <c:cat>
            <c:strLit>
              <c:ptCount val="1"/>
              <c:pt idx="0">
                <c:v>総合効果</c:v>
              </c:pt>
            </c:strLit>
          </c:cat>
          <c:val>
            <c:numRef>
              <c:f>効果内訳!$J$61</c:f>
              <c:numCache>
                <c:formatCode>#,##0;"△ "#,##0</c:formatCode>
                <c:ptCount val="1"/>
                <c:pt idx="0">
                  <c:v>0</c:v>
                </c:pt>
              </c:numCache>
            </c:numRef>
          </c:val>
          <c:extLst>
            <c:ext xmlns:c16="http://schemas.microsoft.com/office/drawing/2014/chart" uri="{C3380CC4-5D6E-409C-BE32-E72D297353CC}">
              <c16:uniqueId val="{00000002-7B55-4F78-9428-C55D0950EA3C}"/>
            </c:ext>
          </c:extLst>
        </c:ser>
        <c:dLbls>
          <c:showLegendKey val="0"/>
          <c:showVal val="0"/>
          <c:showCatName val="0"/>
          <c:showSerName val="0"/>
          <c:showPercent val="0"/>
          <c:showBubbleSize val="0"/>
        </c:dLbls>
        <c:gapWidth val="150"/>
        <c:overlap val="100"/>
        <c:axId val="231495936"/>
        <c:axId val="231501824"/>
      </c:barChart>
      <c:catAx>
        <c:axId val="231495936"/>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31501824"/>
        <c:crosses val="autoZero"/>
        <c:auto val="1"/>
        <c:lblAlgn val="ctr"/>
        <c:lblOffset val="100"/>
        <c:tickLblSkip val="1"/>
        <c:tickMarkSkip val="1"/>
        <c:noMultiLvlLbl val="0"/>
      </c:catAx>
      <c:valAx>
        <c:axId val="231501824"/>
        <c:scaling>
          <c:orientation val="minMax"/>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31495936"/>
        <c:crosses val="autoZero"/>
        <c:crossBetween val="between"/>
      </c:valAx>
      <c:spPr>
        <a:noFill/>
        <a:ln w="25400">
          <a:noFill/>
        </a:ln>
      </c:spPr>
    </c:plotArea>
    <c:legend>
      <c:legendPos val="r"/>
      <c:layout>
        <c:manualLayout>
          <c:xMode val="edge"/>
          <c:yMode val="edge"/>
          <c:x val="0.86811352253756258"/>
          <c:y val="9.8214285714285712E-2"/>
          <c:w val="0.12520868113522543"/>
          <c:h val="0.57143138357705281"/>
        </c:manualLayout>
      </c:layout>
      <c:overlay val="0"/>
      <c:spPr>
        <a:solidFill>
          <a:srgbClr val="FFFFFF"/>
        </a:solidFill>
        <a:ln w="25400">
          <a:noFill/>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no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総合効果</a:t>
            </a:r>
          </a:p>
        </c:rich>
      </c:tx>
      <c:layout>
        <c:manualLayout>
          <c:xMode val="edge"/>
          <c:yMode val="edge"/>
          <c:x val="0.44887421134749833"/>
          <c:y val="2.5806463106138881E-2"/>
        </c:manualLayout>
      </c:layout>
      <c:overlay val="0"/>
      <c:spPr>
        <a:noFill/>
        <a:ln w="25400">
          <a:noFill/>
        </a:ln>
      </c:spPr>
    </c:title>
    <c:autoTitleDeleted val="0"/>
    <c:plotArea>
      <c:layout>
        <c:manualLayout>
          <c:layoutTarget val="inner"/>
          <c:xMode val="edge"/>
          <c:yMode val="edge"/>
          <c:x val="0.12824967525461309"/>
          <c:y val="7.5791855203619904E-2"/>
          <c:w val="0.85268703007121127"/>
          <c:h val="0.87895927601809953"/>
        </c:manualLayout>
      </c:layout>
      <c:barChart>
        <c:barDir val="bar"/>
        <c:grouping val="clustered"/>
        <c:varyColors val="0"/>
        <c:ser>
          <c:idx val="0"/>
          <c:order val="0"/>
          <c:spPr>
            <a:gradFill rotWithShape="0">
              <a:gsLst>
                <a:gs pos="0">
                  <a:srgbClr val="FFFFFF"/>
                </a:gs>
                <a:gs pos="100000">
                  <a:srgbClr val="000000"/>
                </a:gs>
              </a:gsLst>
              <a:lin ang="0" scaled="1"/>
            </a:gradFill>
            <a:ln w="12700">
              <a:solidFill>
                <a:srgbClr val="000000"/>
              </a:solidFill>
              <a:prstDash val="solid"/>
            </a:ln>
          </c:spPr>
          <c:invertIfNegative val="0"/>
          <c:cat>
            <c:strLit>
              <c:ptCount val="39"/>
              <c:pt idx="0">
                <c:v>01</c:v>
              </c:pt>
              <c:pt idx="1">
                <c:v>02</c:v>
              </c:pt>
              <c:pt idx="2">
                <c:v>03</c:v>
              </c:pt>
              <c:pt idx="3">
                <c:v>04</c:v>
              </c:pt>
              <c:pt idx="4">
                <c:v>05</c:v>
              </c:pt>
              <c:pt idx="5">
                <c:v>06</c:v>
              </c:pt>
              <c:pt idx="6">
                <c:v>07</c:v>
              </c:pt>
              <c:pt idx="7">
                <c:v>08</c:v>
              </c:pt>
              <c:pt idx="8">
                <c:v>09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strLit>
          </c:cat>
          <c:val>
            <c:numRef>
              <c:f>効果内訳!$J$63:$J$101</c:f>
              <c:numCache>
                <c:formatCode>General</c:formatCode>
                <c:ptCount val="3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numCache>
            </c:numRef>
          </c:val>
          <c:extLst>
            <c:ext xmlns:c16="http://schemas.microsoft.com/office/drawing/2014/chart" uri="{C3380CC4-5D6E-409C-BE32-E72D297353CC}">
              <c16:uniqueId val="{00000000-BF4A-4696-8CAA-AE93D7B8BE5D}"/>
            </c:ext>
          </c:extLst>
        </c:ser>
        <c:dLbls>
          <c:showLegendKey val="0"/>
          <c:showVal val="0"/>
          <c:showCatName val="0"/>
          <c:showSerName val="0"/>
          <c:showPercent val="0"/>
          <c:showBubbleSize val="0"/>
        </c:dLbls>
        <c:gapWidth val="50"/>
        <c:axId val="231533952"/>
        <c:axId val="231535744"/>
      </c:barChart>
      <c:catAx>
        <c:axId val="231533952"/>
        <c:scaling>
          <c:orientation val="maxMin"/>
        </c:scaling>
        <c:delete val="0"/>
        <c:axPos val="l"/>
        <c:numFmt formatCode="General" sourceLinked="0"/>
        <c:majorTickMark val="none"/>
        <c:minorTickMark val="none"/>
        <c:tickLblPos val="nextTo"/>
        <c:spPr>
          <a:ln w="3175">
            <a:solidFill>
              <a:srgbClr val="000000"/>
            </a:solidFill>
            <a:prstDash val="solid"/>
          </a:ln>
        </c:spPr>
        <c:txPr>
          <a:bodyPr rot="0" vert="horz"/>
          <a:lstStyle/>
          <a:p>
            <a:pPr rtl="1">
              <a:defRPr sz="1000" b="0" i="0" u="none" strike="noStrike" baseline="0">
                <a:solidFill>
                  <a:srgbClr val="000000"/>
                </a:solidFill>
                <a:latin typeface="ＭＳ Ｐゴシック"/>
                <a:ea typeface="ＭＳ Ｐゴシック"/>
                <a:cs typeface="ＭＳ Ｐゴシック"/>
              </a:defRPr>
            </a:pPr>
            <a:endParaRPr lang="ja-JP"/>
          </a:p>
        </c:txPr>
        <c:crossAx val="231535744"/>
        <c:crosses val="autoZero"/>
        <c:auto val="1"/>
        <c:lblAlgn val="ctr"/>
        <c:lblOffset val="100"/>
        <c:tickLblSkip val="1"/>
        <c:tickMarkSkip val="1"/>
        <c:noMultiLvlLbl val="0"/>
      </c:catAx>
      <c:valAx>
        <c:axId val="231535744"/>
        <c:scaling>
          <c:orientation val="minMax"/>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31533952"/>
        <c:crosses val="max"/>
        <c:crossBetween val="between"/>
      </c:valAx>
      <c:spPr>
        <a:noFill/>
        <a:ln w="25400">
          <a:noFill/>
        </a:ln>
      </c:spPr>
    </c:plotArea>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353947752070221"/>
          <c:y val="0.1896575424544937"/>
          <c:w val="0.6828060311617189"/>
          <c:h val="0.49138545090482449"/>
        </c:manualLayout>
      </c:layout>
      <c:barChart>
        <c:barDir val="bar"/>
        <c:grouping val="stacked"/>
        <c:varyColors val="0"/>
        <c:ser>
          <c:idx val="0"/>
          <c:order val="0"/>
          <c:tx>
            <c:v>直接効果</c:v>
          </c:tx>
          <c:spPr>
            <a:solidFill>
              <a:srgbClr val="FFFFFF"/>
            </a:solidFill>
            <a:ln w="12700">
              <a:solidFill>
                <a:srgbClr val="000000"/>
              </a:solidFill>
              <a:prstDash val="solid"/>
            </a:ln>
          </c:spPr>
          <c:invertIfNegative val="0"/>
          <c:cat>
            <c:strLit>
              <c:ptCount val="1"/>
              <c:pt idx="0">
                <c:v>総合効果</c:v>
              </c:pt>
            </c:strLit>
          </c:cat>
          <c:val>
            <c:numRef>
              <c:f>効果内訳!$P$59</c:f>
              <c:numCache>
                <c:formatCode>#,##0;"△ "#,##0</c:formatCode>
                <c:ptCount val="1"/>
                <c:pt idx="0">
                  <c:v>0</c:v>
                </c:pt>
              </c:numCache>
            </c:numRef>
          </c:val>
          <c:extLst>
            <c:ext xmlns:c16="http://schemas.microsoft.com/office/drawing/2014/chart" uri="{C3380CC4-5D6E-409C-BE32-E72D297353CC}">
              <c16:uniqueId val="{00000000-2362-44DA-974D-5E9F8349039F}"/>
            </c:ext>
          </c:extLst>
        </c:ser>
        <c:ser>
          <c:idx val="1"/>
          <c:order val="1"/>
          <c:tx>
            <c:v>一次効果</c:v>
          </c:tx>
          <c:spPr>
            <a:solidFill>
              <a:srgbClr val="C0C0C0"/>
            </a:solidFill>
            <a:ln w="12700">
              <a:solidFill>
                <a:srgbClr val="000000"/>
              </a:solidFill>
              <a:prstDash val="solid"/>
            </a:ln>
          </c:spPr>
          <c:invertIfNegative val="0"/>
          <c:cat>
            <c:strLit>
              <c:ptCount val="1"/>
              <c:pt idx="0">
                <c:v>総合効果</c:v>
              </c:pt>
            </c:strLit>
          </c:cat>
          <c:val>
            <c:numRef>
              <c:f>効果内訳!$P$60</c:f>
              <c:numCache>
                <c:formatCode>#,##0;"△ "#,##0</c:formatCode>
                <c:ptCount val="1"/>
                <c:pt idx="0">
                  <c:v>0</c:v>
                </c:pt>
              </c:numCache>
            </c:numRef>
          </c:val>
          <c:extLst>
            <c:ext xmlns:c16="http://schemas.microsoft.com/office/drawing/2014/chart" uri="{C3380CC4-5D6E-409C-BE32-E72D297353CC}">
              <c16:uniqueId val="{00000001-2362-44DA-974D-5E9F8349039F}"/>
            </c:ext>
          </c:extLst>
        </c:ser>
        <c:ser>
          <c:idx val="2"/>
          <c:order val="2"/>
          <c:tx>
            <c:v>二次効果</c:v>
          </c:tx>
          <c:spPr>
            <a:solidFill>
              <a:srgbClr val="333333"/>
            </a:solidFill>
            <a:ln w="12700">
              <a:solidFill>
                <a:srgbClr val="000000"/>
              </a:solidFill>
              <a:prstDash val="solid"/>
            </a:ln>
          </c:spPr>
          <c:invertIfNegative val="0"/>
          <c:cat>
            <c:strLit>
              <c:ptCount val="1"/>
              <c:pt idx="0">
                <c:v>総合効果</c:v>
              </c:pt>
            </c:strLit>
          </c:cat>
          <c:val>
            <c:numRef>
              <c:f>効果内訳!$P$61</c:f>
              <c:numCache>
                <c:formatCode>#,##0;"△ "#,##0</c:formatCode>
                <c:ptCount val="1"/>
                <c:pt idx="0">
                  <c:v>0</c:v>
                </c:pt>
              </c:numCache>
            </c:numRef>
          </c:val>
          <c:extLst>
            <c:ext xmlns:c16="http://schemas.microsoft.com/office/drawing/2014/chart" uri="{C3380CC4-5D6E-409C-BE32-E72D297353CC}">
              <c16:uniqueId val="{00000002-2362-44DA-974D-5E9F8349039F}"/>
            </c:ext>
          </c:extLst>
        </c:ser>
        <c:dLbls>
          <c:showLegendKey val="0"/>
          <c:showVal val="0"/>
          <c:showCatName val="0"/>
          <c:showSerName val="0"/>
          <c:showPercent val="0"/>
          <c:showBubbleSize val="0"/>
        </c:dLbls>
        <c:gapWidth val="150"/>
        <c:overlap val="100"/>
        <c:axId val="233466112"/>
        <c:axId val="233476096"/>
      </c:barChart>
      <c:catAx>
        <c:axId val="233466112"/>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33476096"/>
        <c:crosses val="autoZero"/>
        <c:auto val="1"/>
        <c:lblAlgn val="ctr"/>
        <c:lblOffset val="100"/>
        <c:tickLblSkip val="1"/>
        <c:tickMarkSkip val="1"/>
        <c:noMultiLvlLbl val="0"/>
      </c:catAx>
      <c:valAx>
        <c:axId val="233476096"/>
        <c:scaling>
          <c:orientation val="minMax"/>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33466112"/>
        <c:crosses val="autoZero"/>
        <c:crossBetween val="between"/>
      </c:valAx>
      <c:spPr>
        <a:noFill/>
        <a:ln w="25400">
          <a:noFill/>
        </a:ln>
      </c:spPr>
    </c:plotArea>
    <c:legend>
      <c:legendPos val="r"/>
      <c:layout>
        <c:manualLayout>
          <c:xMode val="edge"/>
          <c:yMode val="edge"/>
          <c:x val="0.86477462437395658"/>
          <c:y val="9.8214285714285712E-2"/>
          <c:w val="0.12520868113522543"/>
          <c:h val="0.57143138357705281"/>
        </c:manualLayout>
      </c:layout>
      <c:overlay val="0"/>
      <c:spPr>
        <a:solidFill>
          <a:srgbClr val="FFFFFF"/>
        </a:solidFill>
        <a:ln w="25400">
          <a:noFill/>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no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353947752070221"/>
          <c:y val="0.1896575424544937"/>
          <c:w val="0.6828060311617189"/>
          <c:h val="0.49138545090482449"/>
        </c:manualLayout>
      </c:layout>
      <c:barChart>
        <c:barDir val="bar"/>
        <c:grouping val="stacked"/>
        <c:varyColors val="0"/>
        <c:ser>
          <c:idx val="0"/>
          <c:order val="0"/>
          <c:tx>
            <c:v>直接効果</c:v>
          </c:tx>
          <c:spPr>
            <a:solidFill>
              <a:srgbClr val="FFFFFF"/>
            </a:solidFill>
            <a:ln w="12700">
              <a:solidFill>
                <a:srgbClr val="000000"/>
              </a:solidFill>
              <a:prstDash val="solid"/>
            </a:ln>
          </c:spPr>
          <c:invertIfNegative val="0"/>
          <c:cat>
            <c:strLit>
              <c:ptCount val="1"/>
              <c:pt idx="0">
                <c:v>総合効果</c:v>
              </c:pt>
            </c:strLit>
          </c:cat>
          <c:val>
            <c:numRef>
              <c:f>効果内訳!$V$59</c:f>
              <c:numCache>
                <c:formatCode>#,##0;"△ "#,##0</c:formatCode>
                <c:ptCount val="1"/>
                <c:pt idx="0">
                  <c:v>0</c:v>
                </c:pt>
              </c:numCache>
            </c:numRef>
          </c:val>
          <c:extLst>
            <c:ext xmlns:c16="http://schemas.microsoft.com/office/drawing/2014/chart" uri="{C3380CC4-5D6E-409C-BE32-E72D297353CC}">
              <c16:uniqueId val="{00000000-224F-4AD2-9C42-AA4B02F30ED7}"/>
            </c:ext>
          </c:extLst>
        </c:ser>
        <c:ser>
          <c:idx val="1"/>
          <c:order val="1"/>
          <c:tx>
            <c:v>一次効果</c:v>
          </c:tx>
          <c:spPr>
            <a:solidFill>
              <a:srgbClr val="C0C0C0"/>
            </a:solidFill>
            <a:ln w="12700">
              <a:solidFill>
                <a:srgbClr val="000000"/>
              </a:solidFill>
              <a:prstDash val="solid"/>
            </a:ln>
          </c:spPr>
          <c:invertIfNegative val="0"/>
          <c:cat>
            <c:strLit>
              <c:ptCount val="1"/>
              <c:pt idx="0">
                <c:v>総合効果</c:v>
              </c:pt>
            </c:strLit>
          </c:cat>
          <c:val>
            <c:numRef>
              <c:f>効果内訳!$V$60</c:f>
              <c:numCache>
                <c:formatCode>#,##0;"△ "#,##0</c:formatCode>
                <c:ptCount val="1"/>
                <c:pt idx="0">
                  <c:v>0</c:v>
                </c:pt>
              </c:numCache>
            </c:numRef>
          </c:val>
          <c:extLst>
            <c:ext xmlns:c16="http://schemas.microsoft.com/office/drawing/2014/chart" uri="{C3380CC4-5D6E-409C-BE32-E72D297353CC}">
              <c16:uniqueId val="{00000001-224F-4AD2-9C42-AA4B02F30ED7}"/>
            </c:ext>
          </c:extLst>
        </c:ser>
        <c:ser>
          <c:idx val="2"/>
          <c:order val="2"/>
          <c:tx>
            <c:v>二次効果</c:v>
          </c:tx>
          <c:spPr>
            <a:solidFill>
              <a:srgbClr val="333333"/>
            </a:solidFill>
            <a:ln w="12700">
              <a:solidFill>
                <a:srgbClr val="000000"/>
              </a:solidFill>
              <a:prstDash val="solid"/>
            </a:ln>
          </c:spPr>
          <c:invertIfNegative val="0"/>
          <c:cat>
            <c:strLit>
              <c:ptCount val="1"/>
              <c:pt idx="0">
                <c:v>総合効果</c:v>
              </c:pt>
            </c:strLit>
          </c:cat>
          <c:val>
            <c:numRef>
              <c:f>効果内訳!$V$61</c:f>
              <c:numCache>
                <c:formatCode>#,##0;"△ "#,##0</c:formatCode>
                <c:ptCount val="1"/>
                <c:pt idx="0">
                  <c:v>0</c:v>
                </c:pt>
              </c:numCache>
            </c:numRef>
          </c:val>
          <c:extLst>
            <c:ext xmlns:c16="http://schemas.microsoft.com/office/drawing/2014/chart" uri="{C3380CC4-5D6E-409C-BE32-E72D297353CC}">
              <c16:uniqueId val="{00000002-224F-4AD2-9C42-AA4B02F30ED7}"/>
            </c:ext>
          </c:extLst>
        </c:ser>
        <c:dLbls>
          <c:showLegendKey val="0"/>
          <c:showVal val="0"/>
          <c:showCatName val="0"/>
          <c:showSerName val="0"/>
          <c:showPercent val="0"/>
          <c:showBubbleSize val="0"/>
        </c:dLbls>
        <c:gapWidth val="150"/>
        <c:overlap val="100"/>
        <c:axId val="258937984"/>
        <c:axId val="258939520"/>
      </c:barChart>
      <c:catAx>
        <c:axId val="258937984"/>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58939520"/>
        <c:crosses val="autoZero"/>
        <c:auto val="1"/>
        <c:lblAlgn val="ctr"/>
        <c:lblOffset val="100"/>
        <c:tickLblSkip val="1"/>
        <c:tickMarkSkip val="1"/>
        <c:noMultiLvlLbl val="0"/>
      </c:catAx>
      <c:valAx>
        <c:axId val="258939520"/>
        <c:scaling>
          <c:orientation val="minMax"/>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58937984"/>
        <c:crosses val="autoZero"/>
        <c:crossBetween val="between"/>
      </c:valAx>
      <c:spPr>
        <a:noFill/>
        <a:ln w="25400">
          <a:noFill/>
        </a:ln>
      </c:spPr>
    </c:plotArea>
    <c:legend>
      <c:legendPos val="r"/>
      <c:layout>
        <c:manualLayout>
          <c:xMode val="edge"/>
          <c:yMode val="edge"/>
          <c:x val="0.86477462437395658"/>
          <c:y val="0.12500093738282714"/>
          <c:w val="0.12520868113522543"/>
          <c:h val="0.57143138357705281"/>
        </c:manualLayout>
      </c:layout>
      <c:overlay val="0"/>
      <c:spPr>
        <a:solidFill>
          <a:srgbClr val="FFFFFF"/>
        </a:solidFill>
        <a:ln w="25400">
          <a:noFill/>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no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総合効果</a:t>
            </a:r>
          </a:p>
        </c:rich>
      </c:tx>
      <c:layout>
        <c:manualLayout>
          <c:xMode val="edge"/>
          <c:yMode val="edge"/>
          <c:x val="0.44863085607449749"/>
          <c:y val="2.5806463106138881E-2"/>
        </c:manualLayout>
      </c:layout>
      <c:overlay val="0"/>
      <c:spPr>
        <a:noFill/>
        <a:ln w="25400">
          <a:noFill/>
        </a:ln>
      </c:spPr>
    </c:title>
    <c:autoTitleDeleted val="0"/>
    <c:plotArea>
      <c:layout>
        <c:manualLayout>
          <c:layoutTarget val="inner"/>
          <c:xMode val="edge"/>
          <c:yMode val="edge"/>
          <c:x val="0.10616438356164383"/>
          <c:y val="7.4660633484162894E-2"/>
          <c:w val="0.8595890410958904"/>
          <c:h val="0.87895927601809953"/>
        </c:manualLayout>
      </c:layout>
      <c:barChart>
        <c:barDir val="bar"/>
        <c:grouping val="clustered"/>
        <c:varyColors val="0"/>
        <c:ser>
          <c:idx val="0"/>
          <c:order val="0"/>
          <c:spPr>
            <a:gradFill rotWithShape="0">
              <a:gsLst>
                <a:gs pos="0">
                  <a:srgbClr val="FFFFFF"/>
                </a:gs>
                <a:gs pos="100000">
                  <a:srgbClr val="000000"/>
                </a:gs>
              </a:gsLst>
              <a:lin ang="0" scaled="1"/>
            </a:gradFill>
            <a:ln w="12700">
              <a:solidFill>
                <a:srgbClr val="000000"/>
              </a:solidFill>
              <a:prstDash val="solid"/>
            </a:ln>
          </c:spPr>
          <c:invertIfNegative val="0"/>
          <c:cat>
            <c:strLit>
              <c:ptCount val="39"/>
              <c:pt idx="0">
                <c:v>01</c:v>
              </c:pt>
              <c:pt idx="1">
                <c:v>02</c:v>
              </c:pt>
              <c:pt idx="2">
                <c:v>03</c:v>
              </c:pt>
              <c:pt idx="3">
                <c:v>04</c:v>
              </c:pt>
              <c:pt idx="4">
                <c:v>05</c:v>
              </c:pt>
              <c:pt idx="5">
                <c:v>06</c:v>
              </c:pt>
              <c:pt idx="6">
                <c:v>07</c:v>
              </c:pt>
              <c:pt idx="7">
                <c:v>08</c:v>
              </c:pt>
              <c:pt idx="8">
                <c:v>09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strLit>
          </c:cat>
          <c:val>
            <c:numRef>
              <c:f>効果内訳!$P$63:$P$101</c:f>
              <c:numCache>
                <c:formatCode>General</c:formatCode>
                <c:ptCount val="3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numCache>
            </c:numRef>
          </c:val>
          <c:extLst>
            <c:ext xmlns:c16="http://schemas.microsoft.com/office/drawing/2014/chart" uri="{C3380CC4-5D6E-409C-BE32-E72D297353CC}">
              <c16:uniqueId val="{00000000-E057-4638-850E-FA8D31EFC0ED}"/>
            </c:ext>
          </c:extLst>
        </c:ser>
        <c:dLbls>
          <c:showLegendKey val="0"/>
          <c:showVal val="0"/>
          <c:showCatName val="0"/>
          <c:showSerName val="0"/>
          <c:showPercent val="0"/>
          <c:showBubbleSize val="0"/>
        </c:dLbls>
        <c:gapWidth val="50"/>
        <c:axId val="258963712"/>
        <c:axId val="258965504"/>
      </c:barChart>
      <c:catAx>
        <c:axId val="258963712"/>
        <c:scaling>
          <c:orientation val="maxMin"/>
        </c:scaling>
        <c:delete val="0"/>
        <c:axPos val="l"/>
        <c:numFmt formatCode="General" sourceLinked="1"/>
        <c:majorTickMark val="none"/>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58965504"/>
        <c:crosses val="autoZero"/>
        <c:auto val="1"/>
        <c:lblAlgn val="ctr"/>
        <c:lblOffset val="100"/>
        <c:tickLblSkip val="1"/>
        <c:tickMarkSkip val="1"/>
        <c:noMultiLvlLbl val="0"/>
      </c:catAx>
      <c:valAx>
        <c:axId val="258965504"/>
        <c:scaling>
          <c:orientation val="minMax"/>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58963712"/>
        <c:crosses val="max"/>
        <c:crossBetween val="between"/>
      </c:valAx>
      <c:spPr>
        <a:noFill/>
        <a:ln w="25400">
          <a:noFill/>
        </a:ln>
      </c:spPr>
    </c:plotArea>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総合効果</a:t>
            </a:r>
          </a:p>
        </c:rich>
      </c:tx>
      <c:layout>
        <c:manualLayout>
          <c:xMode val="edge"/>
          <c:yMode val="edge"/>
          <c:x val="0.44863085607449749"/>
          <c:y val="2.5806463106138881E-2"/>
        </c:manualLayout>
      </c:layout>
      <c:overlay val="0"/>
      <c:spPr>
        <a:noFill/>
        <a:ln w="25400">
          <a:noFill/>
        </a:ln>
      </c:spPr>
    </c:title>
    <c:autoTitleDeleted val="0"/>
    <c:plotArea>
      <c:layout>
        <c:manualLayout>
          <c:layoutTarget val="inner"/>
          <c:xMode val="edge"/>
          <c:yMode val="edge"/>
          <c:x val="0.11643835616438356"/>
          <c:y val="7.8054298642533937E-2"/>
          <c:w val="0.84931506849315064"/>
          <c:h val="0.8755656108597285"/>
        </c:manualLayout>
      </c:layout>
      <c:barChart>
        <c:barDir val="bar"/>
        <c:grouping val="clustered"/>
        <c:varyColors val="0"/>
        <c:ser>
          <c:idx val="0"/>
          <c:order val="0"/>
          <c:spPr>
            <a:gradFill rotWithShape="0">
              <a:gsLst>
                <a:gs pos="0">
                  <a:srgbClr val="FFFFFF"/>
                </a:gs>
                <a:gs pos="100000">
                  <a:srgbClr val="000000"/>
                </a:gs>
              </a:gsLst>
              <a:lin ang="0" scaled="1"/>
            </a:gradFill>
            <a:ln w="12700">
              <a:solidFill>
                <a:srgbClr val="000000"/>
              </a:solidFill>
              <a:prstDash val="solid"/>
            </a:ln>
          </c:spPr>
          <c:invertIfNegative val="0"/>
          <c:cat>
            <c:strLit>
              <c:ptCount val="39"/>
              <c:pt idx="0">
                <c:v>01</c:v>
              </c:pt>
              <c:pt idx="1">
                <c:v>02</c:v>
              </c:pt>
              <c:pt idx="2">
                <c:v>03</c:v>
              </c:pt>
              <c:pt idx="3">
                <c:v>04</c:v>
              </c:pt>
              <c:pt idx="4">
                <c:v>05</c:v>
              </c:pt>
              <c:pt idx="5">
                <c:v>06</c:v>
              </c:pt>
              <c:pt idx="6">
                <c:v>07</c:v>
              </c:pt>
              <c:pt idx="7">
                <c:v>08</c:v>
              </c:pt>
              <c:pt idx="8">
                <c:v>09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strLit>
          </c:cat>
          <c:val>
            <c:numRef>
              <c:f>効果内訳!$V$63:$V$101</c:f>
              <c:numCache>
                <c:formatCode>#,##0;"△ "#,##0</c:formatCode>
                <c:ptCount val="3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numCache>
            </c:numRef>
          </c:val>
          <c:extLst>
            <c:ext xmlns:c16="http://schemas.microsoft.com/office/drawing/2014/chart" uri="{C3380CC4-5D6E-409C-BE32-E72D297353CC}">
              <c16:uniqueId val="{00000000-8AE8-4756-9A9E-676BD6C47389}"/>
            </c:ext>
          </c:extLst>
        </c:ser>
        <c:dLbls>
          <c:showLegendKey val="0"/>
          <c:showVal val="0"/>
          <c:showCatName val="0"/>
          <c:showSerName val="0"/>
          <c:showPercent val="0"/>
          <c:showBubbleSize val="0"/>
        </c:dLbls>
        <c:gapWidth val="50"/>
        <c:axId val="258977152"/>
        <c:axId val="258999424"/>
      </c:barChart>
      <c:catAx>
        <c:axId val="258977152"/>
        <c:scaling>
          <c:orientation val="maxMin"/>
        </c:scaling>
        <c:delete val="0"/>
        <c:axPos val="l"/>
        <c:numFmt formatCode="General" sourceLinked="1"/>
        <c:majorTickMark val="none"/>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58999424"/>
        <c:crosses val="autoZero"/>
        <c:auto val="1"/>
        <c:lblAlgn val="ctr"/>
        <c:lblOffset val="100"/>
        <c:tickLblSkip val="1"/>
        <c:tickMarkSkip val="1"/>
        <c:noMultiLvlLbl val="0"/>
      </c:catAx>
      <c:valAx>
        <c:axId val="258999424"/>
        <c:scaling>
          <c:orientation val="minMax"/>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58977152"/>
        <c:crosses val="max"/>
        <c:crossBetween val="between"/>
      </c:valAx>
      <c:spPr>
        <a:noFill/>
        <a:ln w="25400">
          <a:noFill/>
        </a:ln>
      </c:spPr>
    </c:plotArea>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353947752070221"/>
          <c:y val="0.1896575424544937"/>
          <c:w val="0.69950055515100296"/>
          <c:h val="0.49138545090482449"/>
        </c:manualLayout>
      </c:layout>
      <c:barChart>
        <c:barDir val="bar"/>
        <c:grouping val="stacked"/>
        <c:varyColors val="0"/>
        <c:ser>
          <c:idx val="0"/>
          <c:order val="0"/>
          <c:tx>
            <c:v>直接効果</c:v>
          </c:tx>
          <c:spPr>
            <a:solidFill>
              <a:srgbClr val="FFFFFF"/>
            </a:solidFill>
            <a:ln w="12700">
              <a:solidFill>
                <a:srgbClr val="000000"/>
              </a:solidFill>
              <a:prstDash val="solid"/>
            </a:ln>
          </c:spPr>
          <c:invertIfNegative val="0"/>
          <c:cat>
            <c:strLit>
              <c:ptCount val="1"/>
              <c:pt idx="0">
                <c:v>総合効果</c:v>
              </c:pt>
            </c:strLit>
          </c:cat>
          <c:val>
            <c:numRef>
              <c:f>効果内訳!$J$106</c:f>
              <c:numCache>
                <c:formatCode>#,##0;"△ "#,##0</c:formatCode>
                <c:ptCount val="1"/>
                <c:pt idx="0">
                  <c:v>0</c:v>
                </c:pt>
              </c:numCache>
            </c:numRef>
          </c:val>
          <c:extLst>
            <c:ext xmlns:c16="http://schemas.microsoft.com/office/drawing/2014/chart" uri="{C3380CC4-5D6E-409C-BE32-E72D297353CC}">
              <c16:uniqueId val="{00000000-74D3-4AC5-93CF-B12921581B09}"/>
            </c:ext>
          </c:extLst>
        </c:ser>
        <c:ser>
          <c:idx val="1"/>
          <c:order val="1"/>
          <c:tx>
            <c:v>一次効果</c:v>
          </c:tx>
          <c:spPr>
            <a:solidFill>
              <a:srgbClr val="C0C0C0"/>
            </a:solidFill>
            <a:ln w="12700">
              <a:solidFill>
                <a:srgbClr val="000000"/>
              </a:solidFill>
              <a:prstDash val="solid"/>
            </a:ln>
          </c:spPr>
          <c:invertIfNegative val="0"/>
          <c:cat>
            <c:strLit>
              <c:ptCount val="1"/>
              <c:pt idx="0">
                <c:v>総合効果</c:v>
              </c:pt>
            </c:strLit>
          </c:cat>
          <c:val>
            <c:numRef>
              <c:f>効果内訳!$J$107</c:f>
              <c:numCache>
                <c:formatCode>#,##0;"△ "#,##0</c:formatCode>
                <c:ptCount val="1"/>
                <c:pt idx="0">
                  <c:v>0</c:v>
                </c:pt>
              </c:numCache>
            </c:numRef>
          </c:val>
          <c:extLst>
            <c:ext xmlns:c16="http://schemas.microsoft.com/office/drawing/2014/chart" uri="{C3380CC4-5D6E-409C-BE32-E72D297353CC}">
              <c16:uniqueId val="{00000001-74D3-4AC5-93CF-B12921581B09}"/>
            </c:ext>
          </c:extLst>
        </c:ser>
        <c:ser>
          <c:idx val="2"/>
          <c:order val="2"/>
          <c:tx>
            <c:v>二次効果</c:v>
          </c:tx>
          <c:spPr>
            <a:solidFill>
              <a:srgbClr val="333333"/>
            </a:solidFill>
            <a:ln w="12700">
              <a:solidFill>
                <a:srgbClr val="000000"/>
              </a:solidFill>
              <a:prstDash val="solid"/>
            </a:ln>
          </c:spPr>
          <c:invertIfNegative val="0"/>
          <c:cat>
            <c:strLit>
              <c:ptCount val="1"/>
              <c:pt idx="0">
                <c:v>総合効果</c:v>
              </c:pt>
            </c:strLit>
          </c:cat>
          <c:val>
            <c:numRef>
              <c:f>効果内訳!$J$108</c:f>
              <c:numCache>
                <c:formatCode>#,##0;"△ "#,##0</c:formatCode>
                <c:ptCount val="1"/>
                <c:pt idx="0">
                  <c:v>0</c:v>
                </c:pt>
              </c:numCache>
            </c:numRef>
          </c:val>
          <c:extLst>
            <c:ext xmlns:c16="http://schemas.microsoft.com/office/drawing/2014/chart" uri="{C3380CC4-5D6E-409C-BE32-E72D297353CC}">
              <c16:uniqueId val="{00000002-74D3-4AC5-93CF-B12921581B09}"/>
            </c:ext>
          </c:extLst>
        </c:ser>
        <c:dLbls>
          <c:showLegendKey val="0"/>
          <c:showVal val="0"/>
          <c:showCatName val="0"/>
          <c:showSerName val="0"/>
          <c:showPercent val="0"/>
          <c:showBubbleSize val="0"/>
        </c:dLbls>
        <c:gapWidth val="150"/>
        <c:overlap val="100"/>
        <c:axId val="259045632"/>
        <c:axId val="259047424"/>
      </c:barChart>
      <c:catAx>
        <c:axId val="259045632"/>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59047424"/>
        <c:crosses val="autoZero"/>
        <c:auto val="1"/>
        <c:lblAlgn val="ctr"/>
        <c:lblOffset val="100"/>
        <c:tickLblSkip val="1"/>
        <c:tickMarkSkip val="1"/>
        <c:noMultiLvlLbl val="0"/>
      </c:catAx>
      <c:valAx>
        <c:axId val="259047424"/>
        <c:scaling>
          <c:orientation val="minMax"/>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59045632"/>
        <c:crosses val="autoZero"/>
        <c:crossBetween val="between"/>
      </c:valAx>
      <c:spPr>
        <a:noFill/>
        <a:ln w="25400">
          <a:noFill/>
        </a:ln>
      </c:spPr>
    </c:plotArea>
    <c:legend>
      <c:legendPos val="r"/>
      <c:layout>
        <c:manualLayout>
          <c:xMode val="edge"/>
          <c:yMode val="edge"/>
          <c:x val="0.85141903171953259"/>
          <c:y val="0.10714285714285714"/>
          <c:w val="0.12520868113522543"/>
          <c:h val="0.57143138357705292"/>
        </c:manualLayout>
      </c:layout>
      <c:overlay val="0"/>
      <c:spPr>
        <a:solidFill>
          <a:srgbClr val="FFFFFF"/>
        </a:solidFill>
        <a:ln w="25400">
          <a:noFill/>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no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総合効果</a:t>
            </a:r>
          </a:p>
        </c:rich>
      </c:tx>
      <c:layout>
        <c:manualLayout>
          <c:xMode val="edge"/>
          <c:yMode val="edge"/>
          <c:x val="0.44887421134749833"/>
          <c:y val="2.5806463106138881E-2"/>
        </c:manualLayout>
      </c:layout>
      <c:overlay val="0"/>
      <c:spPr>
        <a:noFill/>
        <a:ln w="25400">
          <a:noFill/>
        </a:ln>
      </c:spPr>
    </c:title>
    <c:autoTitleDeleted val="0"/>
    <c:plotArea>
      <c:layout>
        <c:manualLayout>
          <c:layoutTarget val="inner"/>
          <c:xMode val="edge"/>
          <c:yMode val="edge"/>
          <c:x val="0.12131726037598534"/>
          <c:y val="7.4660633484162894E-2"/>
          <c:w val="0.859619444949839"/>
          <c:h val="0.87895927601809953"/>
        </c:manualLayout>
      </c:layout>
      <c:barChart>
        <c:barDir val="bar"/>
        <c:grouping val="clustered"/>
        <c:varyColors val="0"/>
        <c:ser>
          <c:idx val="0"/>
          <c:order val="0"/>
          <c:spPr>
            <a:gradFill rotWithShape="0">
              <a:gsLst>
                <a:gs pos="0">
                  <a:srgbClr val="FFFFFF"/>
                </a:gs>
                <a:gs pos="100000">
                  <a:srgbClr val="000000"/>
                </a:gs>
              </a:gsLst>
              <a:lin ang="0" scaled="1"/>
            </a:gradFill>
            <a:ln w="12700">
              <a:solidFill>
                <a:srgbClr val="000000"/>
              </a:solidFill>
              <a:prstDash val="solid"/>
            </a:ln>
          </c:spPr>
          <c:invertIfNegative val="0"/>
          <c:cat>
            <c:strLit>
              <c:ptCount val="39"/>
              <c:pt idx="0">
                <c:v>01</c:v>
              </c:pt>
              <c:pt idx="1">
                <c:v>02</c:v>
              </c:pt>
              <c:pt idx="2">
                <c:v>03</c:v>
              </c:pt>
              <c:pt idx="3">
                <c:v>04</c:v>
              </c:pt>
              <c:pt idx="4">
                <c:v>05</c:v>
              </c:pt>
              <c:pt idx="5">
                <c:v>06</c:v>
              </c:pt>
              <c:pt idx="6">
                <c:v>07</c:v>
              </c:pt>
              <c:pt idx="7">
                <c:v>08</c:v>
              </c:pt>
              <c:pt idx="8">
                <c:v>09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strLit>
          </c:cat>
          <c:val>
            <c:numRef>
              <c:f>効果内訳!$J$110:$J$148</c:f>
              <c:numCache>
                <c:formatCode>#,##0;"△ "#,##0</c:formatCode>
                <c:ptCount val="3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numCache>
            </c:numRef>
          </c:val>
          <c:extLst>
            <c:ext xmlns:c16="http://schemas.microsoft.com/office/drawing/2014/chart" uri="{C3380CC4-5D6E-409C-BE32-E72D297353CC}">
              <c16:uniqueId val="{00000000-EDFD-41A0-AD87-344F06748F70}"/>
            </c:ext>
          </c:extLst>
        </c:ser>
        <c:dLbls>
          <c:showLegendKey val="0"/>
          <c:showVal val="0"/>
          <c:showCatName val="0"/>
          <c:showSerName val="0"/>
          <c:showPercent val="0"/>
          <c:showBubbleSize val="0"/>
        </c:dLbls>
        <c:gapWidth val="50"/>
        <c:axId val="259054976"/>
        <c:axId val="260187264"/>
      </c:barChart>
      <c:catAx>
        <c:axId val="259054976"/>
        <c:scaling>
          <c:orientation val="maxMin"/>
        </c:scaling>
        <c:delete val="0"/>
        <c:axPos val="l"/>
        <c:numFmt formatCode="General" sourceLinked="0"/>
        <c:majorTickMark val="none"/>
        <c:minorTickMark val="none"/>
        <c:tickLblPos val="nextTo"/>
        <c:spPr>
          <a:ln w="3175">
            <a:solidFill>
              <a:srgbClr val="000000"/>
            </a:solidFill>
            <a:prstDash val="solid"/>
          </a:ln>
        </c:spPr>
        <c:txPr>
          <a:bodyPr rot="0" vert="horz"/>
          <a:lstStyle/>
          <a:p>
            <a:pPr rtl="1">
              <a:defRPr sz="1000" b="0" i="0" u="none" strike="noStrike" baseline="0">
                <a:solidFill>
                  <a:srgbClr val="000000"/>
                </a:solidFill>
                <a:latin typeface="ＭＳ Ｐゴシック"/>
                <a:ea typeface="ＭＳ Ｐゴシック"/>
                <a:cs typeface="ＭＳ Ｐゴシック"/>
              </a:defRPr>
            </a:pPr>
            <a:endParaRPr lang="ja-JP"/>
          </a:p>
        </c:txPr>
        <c:crossAx val="260187264"/>
        <c:crosses val="autoZero"/>
        <c:auto val="1"/>
        <c:lblAlgn val="ctr"/>
        <c:lblOffset val="100"/>
        <c:tickLblSkip val="1"/>
        <c:tickMarkSkip val="1"/>
        <c:noMultiLvlLbl val="0"/>
      </c:catAx>
      <c:valAx>
        <c:axId val="260187264"/>
        <c:scaling>
          <c:orientation val="minMax"/>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59054976"/>
        <c:crosses val="max"/>
        <c:crossBetween val="between"/>
      </c:valAx>
      <c:spPr>
        <a:noFill/>
        <a:ln w="25400">
          <a:noFill/>
        </a:ln>
      </c:spPr>
    </c:plotArea>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353947752070221"/>
          <c:y val="0.1896575424544937"/>
          <c:w val="0.67111986436922011"/>
          <c:h val="0.49138545090482449"/>
        </c:manualLayout>
      </c:layout>
      <c:barChart>
        <c:barDir val="bar"/>
        <c:grouping val="stacked"/>
        <c:varyColors val="0"/>
        <c:ser>
          <c:idx val="0"/>
          <c:order val="0"/>
          <c:tx>
            <c:v>直接効果</c:v>
          </c:tx>
          <c:spPr>
            <a:solidFill>
              <a:srgbClr val="FFFFFF"/>
            </a:solidFill>
            <a:ln w="12700">
              <a:solidFill>
                <a:srgbClr val="000000"/>
              </a:solidFill>
              <a:prstDash val="solid"/>
            </a:ln>
          </c:spPr>
          <c:invertIfNegative val="0"/>
          <c:cat>
            <c:strLit>
              <c:ptCount val="1"/>
              <c:pt idx="0">
                <c:v>総合効果</c:v>
              </c:pt>
            </c:strLit>
          </c:cat>
          <c:val>
            <c:numRef>
              <c:f>効果内訳!$P$106</c:f>
              <c:numCache>
                <c:formatCode>#,##0;"△ "#,##0</c:formatCode>
                <c:ptCount val="1"/>
                <c:pt idx="0">
                  <c:v>0</c:v>
                </c:pt>
              </c:numCache>
            </c:numRef>
          </c:val>
          <c:extLst>
            <c:ext xmlns:c16="http://schemas.microsoft.com/office/drawing/2014/chart" uri="{C3380CC4-5D6E-409C-BE32-E72D297353CC}">
              <c16:uniqueId val="{00000000-7076-407E-AA11-73BE54318454}"/>
            </c:ext>
          </c:extLst>
        </c:ser>
        <c:ser>
          <c:idx val="1"/>
          <c:order val="1"/>
          <c:tx>
            <c:v>一次効果</c:v>
          </c:tx>
          <c:spPr>
            <a:solidFill>
              <a:srgbClr val="C0C0C0"/>
            </a:solidFill>
            <a:ln w="12700">
              <a:solidFill>
                <a:srgbClr val="000000"/>
              </a:solidFill>
              <a:prstDash val="solid"/>
            </a:ln>
          </c:spPr>
          <c:invertIfNegative val="0"/>
          <c:cat>
            <c:strLit>
              <c:ptCount val="1"/>
              <c:pt idx="0">
                <c:v>総合効果</c:v>
              </c:pt>
            </c:strLit>
          </c:cat>
          <c:val>
            <c:numRef>
              <c:f>効果内訳!$P$107</c:f>
              <c:numCache>
                <c:formatCode>#,##0;"△ "#,##0</c:formatCode>
                <c:ptCount val="1"/>
                <c:pt idx="0">
                  <c:v>0</c:v>
                </c:pt>
              </c:numCache>
            </c:numRef>
          </c:val>
          <c:extLst>
            <c:ext xmlns:c16="http://schemas.microsoft.com/office/drawing/2014/chart" uri="{C3380CC4-5D6E-409C-BE32-E72D297353CC}">
              <c16:uniqueId val="{00000001-7076-407E-AA11-73BE54318454}"/>
            </c:ext>
          </c:extLst>
        </c:ser>
        <c:ser>
          <c:idx val="2"/>
          <c:order val="2"/>
          <c:tx>
            <c:v>二次効果</c:v>
          </c:tx>
          <c:spPr>
            <a:solidFill>
              <a:srgbClr val="333333"/>
            </a:solidFill>
            <a:ln w="12700">
              <a:solidFill>
                <a:srgbClr val="000000"/>
              </a:solidFill>
              <a:prstDash val="solid"/>
            </a:ln>
          </c:spPr>
          <c:invertIfNegative val="0"/>
          <c:cat>
            <c:strLit>
              <c:ptCount val="1"/>
              <c:pt idx="0">
                <c:v>総合効果</c:v>
              </c:pt>
            </c:strLit>
          </c:cat>
          <c:val>
            <c:numRef>
              <c:f>効果内訳!$P$108</c:f>
              <c:numCache>
                <c:formatCode>#,##0;"△ "#,##0</c:formatCode>
                <c:ptCount val="1"/>
                <c:pt idx="0">
                  <c:v>0</c:v>
                </c:pt>
              </c:numCache>
            </c:numRef>
          </c:val>
          <c:extLst>
            <c:ext xmlns:c16="http://schemas.microsoft.com/office/drawing/2014/chart" uri="{C3380CC4-5D6E-409C-BE32-E72D297353CC}">
              <c16:uniqueId val="{00000002-7076-407E-AA11-73BE54318454}"/>
            </c:ext>
          </c:extLst>
        </c:ser>
        <c:dLbls>
          <c:showLegendKey val="0"/>
          <c:showVal val="0"/>
          <c:showCatName val="0"/>
          <c:showSerName val="0"/>
          <c:showPercent val="0"/>
          <c:showBubbleSize val="0"/>
        </c:dLbls>
        <c:gapWidth val="150"/>
        <c:overlap val="100"/>
        <c:axId val="260221184"/>
        <c:axId val="260227072"/>
      </c:barChart>
      <c:catAx>
        <c:axId val="260221184"/>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60227072"/>
        <c:crosses val="autoZero"/>
        <c:auto val="1"/>
        <c:lblAlgn val="ctr"/>
        <c:lblOffset val="100"/>
        <c:tickLblSkip val="1"/>
        <c:tickMarkSkip val="1"/>
        <c:noMultiLvlLbl val="0"/>
      </c:catAx>
      <c:valAx>
        <c:axId val="260227072"/>
        <c:scaling>
          <c:orientation val="minMax"/>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60221184"/>
        <c:crosses val="autoZero"/>
        <c:crossBetween val="between"/>
      </c:valAx>
      <c:spPr>
        <a:noFill/>
        <a:ln w="25400">
          <a:noFill/>
        </a:ln>
      </c:spPr>
    </c:plotArea>
    <c:legend>
      <c:legendPos val="r"/>
      <c:layout>
        <c:manualLayout>
          <c:xMode val="edge"/>
          <c:yMode val="edge"/>
          <c:x val="0.8480801335559266"/>
          <c:y val="8.0357142857142863E-2"/>
          <c:w val="0.12520868113522543"/>
          <c:h val="0.57143138357705281"/>
        </c:manualLayout>
      </c:layout>
      <c:overlay val="0"/>
      <c:spPr>
        <a:solidFill>
          <a:srgbClr val="FFFFFF"/>
        </a:solidFill>
        <a:ln w="25400">
          <a:noFill/>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no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353947752070221"/>
          <c:y val="0.1896575424544937"/>
          <c:w val="0.70617836474671669"/>
          <c:h val="0.49138545090482449"/>
        </c:manualLayout>
      </c:layout>
      <c:barChart>
        <c:barDir val="bar"/>
        <c:grouping val="stacked"/>
        <c:varyColors val="0"/>
        <c:ser>
          <c:idx val="0"/>
          <c:order val="0"/>
          <c:tx>
            <c:v>直接効果</c:v>
          </c:tx>
          <c:spPr>
            <a:solidFill>
              <a:srgbClr val="FFFFFF"/>
            </a:solidFill>
            <a:ln w="12700">
              <a:solidFill>
                <a:srgbClr val="000000"/>
              </a:solidFill>
              <a:prstDash val="solid"/>
            </a:ln>
          </c:spPr>
          <c:invertIfNegative val="0"/>
          <c:cat>
            <c:strLit>
              <c:ptCount val="1"/>
              <c:pt idx="0">
                <c:v>総合効果</c:v>
              </c:pt>
            </c:strLit>
          </c:cat>
          <c:val>
            <c:numRef>
              <c:f>効果内訳!$G$59</c:f>
              <c:numCache>
                <c:formatCode>#,##0.0;"△ "#,##0.0</c:formatCode>
                <c:ptCount val="1"/>
                <c:pt idx="0">
                  <c:v>0</c:v>
                </c:pt>
              </c:numCache>
            </c:numRef>
          </c:val>
          <c:extLst>
            <c:ext xmlns:c16="http://schemas.microsoft.com/office/drawing/2014/chart" uri="{C3380CC4-5D6E-409C-BE32-E72D297353CC}">
              <c16:uniqueId val="{00000000-C05E-4FBC-AFBB-9B6EE24DDDF2}"/>
            </c:ext>
          </c:extLst>
        </c:ser>
        <c:ser>
          <c:idx val="1"/>
          <c:order val="1"/>
          <c:tx>
            <c:v>一次効果</c:v>
          </c:tx>
          <c:spPr>
            <a:solidFill>
              <a:srgbClr val="C0C0C0"/>
            </a:solidFill>
            <a:ln w="12700">
              <a:solidFill>
                <a:srgbClr val="000000"/>
              </a:solidFill>
              <a:prstDash val="solid"/>
            </a:ln>
          </c:spPr>
          <c:invertIfNegative val="0"/>
          <c:cat>
            <c:strLit>
              <c:ptCount val="1"/>
              <c:pt idx="0">
                <c:v>総合効果</c:v>
              </c:pt>
            </c:strLit>
          </c:cat>
          <c:val>
            <c:numRef>
              <c:f>効果内訳!$G$60</c:f>
              <c:numCache>
                <c:formatCode>#,##0.0;"△ "#,##0.0</c:formatCode>
                <c:ptCount val="1"/>
                <c:pt idx="0">
                  <c:v>0</c:v>
                </c:pt>
              </c:numCache>
            </c:numRef>
          </c:val>
          <c:extLst>
            <c:ext xmlns:c16="http://schemas.microsoft.com/office/drawing/2014/chart" uri="{C3380CC4-5D6E-409C-BE32-E72D297353CC}">
              <c16:uniqueId val="{00000001-C05E-4FBC-AFBB-9B6EE24DDDF2}"/>
            </c:ext>
          </c:extLst>
        </c:ser>
        <c:ser>
          <c:idx val="2"/>
          <c:order val="2"/>
          <c:tx>
            <c:v>二次効果</c:v>
          </c:tx>
          <c:spPr>
            <a:solidFill>
              <a:srgbClr val="333333"/>
            </a:solidFill>
            <a:ln w="12700">
              <a:solidFill>
                <a:srgbClr val="000000"/>
              </a:solidFill>
              <a:prstDash val="solid"/>
            </a:ln>
          </c:spPr>
          <c:invertIfNegative val="0"/>
          <c:cat>
            <c:strLit>
              <c:ptCount val="1"/>
              <c:pt idx="0">
                <c:v>総合効果</c:v>
              </c:pt>
            </c:strLit>
          </c:cat>
          <c:val>
            <c:numRef>
              <c:f>効果内訳!$G$61</c:f>
              <c:numCache>
                <c:formatCode>#,##0.0;"△ "#,##0.0</c:formatCode>
                <c:ptCount val="1"/>
                <c:pt idx="0">
                  <c:v>0</c:v>
                </c:pt>
              </c:numCache>
            </c:numRef>
          </c:val>
          <c:extLst>
            <c:ext xmlns:c16="http://schemas.microsoft.com/office/drawing/2014/chart" uri="{C3380CC4-5D6E-409C-BE32-E72D297353CC}">
              <c16:uniqueId val="{00000002-C05E-4FBC-AFBB-9B6EE24DDDF2}"/>
            </c:ext>
          </c:extLst>
        </c:ser>
        <c:dLbls>
          <c:showLegendKey val="0"/>
          <c:showVal val="0"/>
          <c:showCatName val="0"/>
          <c:showSerName val="0"/>
          <c:showPercent val="0"/>
          <c:showBubbleSize val="0"/>
        </c:dLbls>
        <c:gapWidth val="150"/>
        <c:overlap val="100"/>
        <c:axId val="225384704"/>
        <c:axId val="225390592"/>
      </c:barChart>
      <c:catAx>
        <c:axId val="225384704"/>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25390592"/>
        <c:crosses val="autoZero"/>
        <c:auto val="1"/>
        <c:lblAlgn val="ctr"/>
        <c:lblOffset val="100"/>
        <c:tickLblSkip val="1"/>
        <c:tickMarkSkip val="1"/>
        <c:noMultiLvlLbl val="0"/>
      </c:catAx>
      <c:valAx>
        <c:axId val="225390592"/>
        <c:scaling>
          <c:orientation val="minMax"/>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25384704"/>
        <c:crosses val="autoZero"/>
        <c:crossBetween val="between"/>
      </c:valAx>
      <c:spPr>
        <a:noFill/>
        <a:ln w="25400">
          <a:noFill/>
        </a:ln>
      </c:spPr>
    </c:plotArea>
    <c:legend>
      <c:legendPos val="r"/>
      <c:layout>
        <c:manualLayout>
          <c:xMode val="edge"/>
          <c:yMode val="edge"/>
          <c:x val="0.86811352253756258"/>
          <c:y val="9.8214285714285712E-2"/>
          <c:w val="0.12520868113522543"/>
          <c:h val="0.57143138357705281"/>
        </c:manualLayout>
      </c:layout>
      <c:overlay val="0"/>
      <c:spPr>
        <a:solidFill>
          <a:srgbClr val="FFFFFF"/>
        </a:solidFill>
        <a:ln w="25400">
          <a:noFill/>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no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353947752070221"/>
          <c:y val="0.19827833983878887"/>
          <c:w val="0.66945041197029165"/>
          <c:h val="0.4827646535205295"/>
        </c:manualLayout>
      </c:layout>
      <c:barChart>
        <c:barDir val="bar"/>
        <c:grouping val="stacked"/>
        <c:varyColors val="0"/>
        <c:ser>
          <c:idx val="0"/>
          <c:order val="0"/>
          <c:tx>
            <c:v>直接効果</c:v>
          </c:tx>
          <c:spPr>
            <a:solidFill>
              <a:srgbClr val="FFFFFF"/>
            </a:solidFill>
            <a:ln w="12700">
              <a:solidFill>
                <a:srgbClr val="000000"/>
              </a:solidFill>
              <a:prstDash val="solid"/>
            </a:ln>
          </c:spPr>
          <c:invertIfNegative val="0"/>
          <c:cat>
            <c:strLit>
              <c:ptCount val="1"/>
              <c:pt idx="0">
                <c:v>総合効果</c:v>
              </c:pt>
            </c:strLit>
          </c:cat>
          <c:val>
            <c:numRef>
              <c:f>効果内訳!$V$106</c:f>
              <c:numCache>
                <c:formatCode>#,##0;"△ "#,##0</c:formatCode>
                <c:ptCount val="1"/>
                <c:pt idx="0">
                  <c:v>0</c:v>
                </c:pt>
              </c:numCache>
            </c:numRef>
          </c:val>
          <c:extLst>
            <c:ext xmlns:c16="http://schemas.microsoft.com/office/drawing/2014/chart" uri="{C3380CC4-5D6E-409C-BE32-E72D297353CC}">
              <c16:uniqueId val="{00000000-679B-4CDA-8AA7-F97E58E693AB}"/>
            </c:ext>
          </c:extLst>
        </c:ser>
        <c:ser>
          <c:idx val="1"/>
          <c:order val="1"/>
          <c:tx>
            <c:v>一次効果</c:v>
          </c:tx>
          <c:spPr>
            <a:solidFill>
              <a:srgbClr val="C0C0C0"/>
            </a:solidFill>
            <a:ln w="12700">
              <a:solidFill>
                <a:srgbClr val="000000"/>
              </a:solidFill>
              <a:prstDash val="solid"/>
            </a:ln>
          </c:spPr>
          <c:invertIfNegative val="0"/>
          <c:cat>
            <c:strLit>
              <c:ptCount val="1"/>
              <c:pt idx="0">
                <c:v>総合効果</c:v>
              </c:pt>
            </c:strLit>
          </c:cat>
          <c:val>
            <c:numRef>
              <c:f>効果内訳!$V$107</c:f>
              <c:numCache>
                <c:formatCode>#,##0;"△ "#,##0</c:formatCode>
                <c:ptCount val="1"/>
                <c:pt idx="0">
                  <c:v>0</c:v>
                </c:pt>
              </c:numCache>
            </c:numRef>
          </c:val>
          <c:extLst>
            <c:ext xmlns:c16="http://schemas.microsoft.com/office/drawing/2014/chart" uri="{C3380CC4-5D6E-409C-BE32-E72D297353CC}">
              <c16:uniqueId val="{00000001-679B-4CDA-8AA7-F97E58E693AB}"/>
            </c:ext>
          </c:extLst>
        </c:ser>
        <c:ser>
          <c:idx val="2"/>
          <c:order val="2"/>
          <c:tx>
            <c:v>二次効果</c:v>
          </c:tx>
          <c:spPr>
            <a:solidFill>
              <a:srgbClr val="333333"/>
            </a:solidFill>
            <a:ln w="12700">
              <a:solidFill>
                <a:srgbClr val="000000"/>
              </a:solidFill>
              <a:prstDash val="solid"/>
            </a:ln>
          </c:spPr>
          <c:invertIfNegative val="0"/>
          <c:cat>
            <c:strLit>
              <c:ptCount val="1"/>
              <c:pt idx="0">
                <c:v>総合効果</c:v>
              </c:pt>
            </c:strLit>
          </c:cat>
          <c:val>
            <c:numRef>
              <c:f>効果内訳!$V$108</c:f>
              <c:numCache>
                <c:formatCode>#,##0;"△ "#,##0</c:formatCode>
                <c:ptCount val="1"/>
                <c:pt idx="0">
                  <c:v>0</c:v>
                </c:pt>
              </c:numCache>
            </c:numRef>
          </c:val>
          <c:extLst>
            <c:ext xmlns:c16="http://schemas.microsoft.com/office/drawing/2014/chart" uri="{C3380CC4-5D6E-409C-BE32-E72D297353CC}">
              <c16:uniqueId val="{00000002-679B-4CDA-8AA7-F97E58E693AB}"/>
            </c:ext>
          </c:extLst>
        </c:ser>
        <c:dLbls>
          <c:showLegendKey val="0"/>
          <c:showVal val="0"/>
          <c:showCatName val="0"/>
          <c:showSerName val="0"/>
          <c:showPercent val="0"/>
          <c:showBubbleSize val="0"/>
        </c:dLbls>
        <c:gapWidth val="150"/>
        <c:overlap val="100"/>
        <c:axId val="260265088"/>
        <c:axId val="260266624"/>
      </c:barChart>
      <c:catAx>
        <c:axId val="260265088"/>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60266624"/>
        <c:crosses val="autoZero"/>
        <c:auto val="1"/>
        <c:lblAlgn val="ctr"/>
        <c:lblOffset val="100"/>
        <c:tickLblSkip val="1"/>
        <c:tickMarkSkip val="1"/>
        <c:noMultiLvlLbl val="0"/>
      </c:catAx>
      <c:valAx>
        <c:axId val="260266624"/>
        <c:scaling>
          <c:orientation val="minMax"/>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60265088"/>
        <c:crosses val="autoZero"/>
        <c:crossBetween val="between"/>
      </c:valAx>
      <c:spPr>
        <a:noFill/>
        <a:ln w="25400">
          <a:noFill/>
        </a:ln>
      </c:spPr>
    </c:plotArea>
    <c:legend>
      <c:legendPos val="r"/>
      <c:layout>
        <c:manualLayout>
          <c:xMode val="edge"/>
          <c:yMode val="edge"/>
          <c:x val="0.84641068447412349"/>
          <c:y val="8.0357142857142863E-2"/>
          <c:w val="0.12520868113522543"/>
          <c:h val="0.57143138357705281"/>
        </c:manualLayout>
      </c:layout>
      <c:overlay val="0"/>
      <c:spPr>
        <a:solidFill>
          <a:srgbClr val="FFFFFF"/>
        </a:solidFill>
        <a:ln w="25400">
          <a:noFill/>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no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総合効果</a:t>
            </a:r>
          </a:p>
        </c:rich>
      </c:tx>
      <c:layout>
        <c:manualLayout>
          <c:xMode val="edge"/>
          <c:yMode val="edge"/>
          <c:x val="0.44863085607449749"/>
          <c:y val="2.5806463106138881E-2"/>
        </c:manualLayout>
      </c:layout>
      <c:overlay val="0"/>
      <c:spPr>
        <a:noFill/>
        <a:ln w="25400">
          <a:noFill/>
        </a:ln>
      </c:spPr>
    </c:title>
    <c:autoTitleDeleted val="0"/>
    <c:plotArea>
      <c:layout>
        <c:manualLayout>
          <c:layoutTarget val="inner"/>
          <c:xMode val="edge"/>
          <c:yMode val="edge"/>
          <c:x val="0.10787691245041894"/>
          <c:y val="7.7419376432839665E-2"/>
          <c:w val="0.84760431211043485"/>
          <c:h val="0.87526906133793725"/>
        </c:manualLayout>
      </c:layout>
      <c:barChart>
        <c:barDir val="bar"/>
        <c:grouping val="clustered"/>
        <c:varyColors val="0"/>
        <c:ser>
          <c:idx val="0"/>
          <c:order val="0"/>
          <c:spPr>
            <a:gradFill rotWithShape="0">
              <a:gsLst>
                <a:gs pos="0">
                  <a:srgbClr val="FFFFFF"/>
                </a:gs>
                <a:gs pos="100000">
                  <a:srgbClr val="000000"/>
                </a:gs>
              </a:gsLst>
              <a:lin ang="0" scaled="1"/>
            </a:gradFill>
            <a:ln w="12700">
              <a:solidFill>
                <a:srgbClr val="000000"/>
              </a:solidFill>
              <a:prstDash val="solid"/>
            </a:ln>
          </c:spPr>
          <c:invertIfNegative val="0"/>
          <c:cat>
            <c:strLit>
              <c:ptCount val="39"/>
              <c:pt idx="0">
                <c:v>01</c:v>
              </c:pt>
              <c:pt idx="1">
                <c:v>02</c:v>
              </c:pt>
              <c:pt idx="2">
                <c:v>03</c:v>
              </c:pt>
              <c:pt idx="3">
                <c:v>04</c:v>
              </c:pt>
              <c:pt idx="4">
                <c:v>05</c:v>
              </c:pt>
              <c:pt idx="5">
                <c:v>06</c:v>
              </c:pt>
              <c:pt idx="6">
                <c:v>07</c:v>
              </c:pt>
              <c:pt idx="7">
                <c:v>08</c:v>
              </c:pt>
              <c:pt idx="8">
                <c:v>09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strLit>
          </c:cat>
          <c:val>
            <c:numRef>
              <c:f>効果内訳!$P$110:$P$148</c:f>
              <c:numCache>
                <c:formatCode>#,##0;"△ "#,##0</c:formatCode>
                <c:ptCount val="3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numCache>
            </c:numRef>
          </c:val>
          <c:extLst>
            <c:ext xmlns:c16="http://schemas.microsoft.com/office/drawing/2014/chart" uri="{C3380CC4-5D6E-409C-BE32-E72D297353CC}">
              <c16:uniqueId val="{00000000-3BBA-4CE7-9846-87F302A02318}"/>
            </c:ext>
          </c:extLst>
        </c:ser>
        <c:dLbls>
          <c:showLegendKey val="0"/>
          <c:showVal val="0"/>
          <c:showCatName val="0"/>
          <c:showSerName val="0"/>
          <c:showPercent val="0"/>
          <c:showBubbleSize val="0"/>
        </c:dLbls>
        <c:gapWidth val="50"/>
        <c:axId val="260282624"/>
        <c:axId val="260296704"/>
      </c:barChart>
      <c:catAx>
        <c:axId val="260282624"/>
        <c:scaling>
          <c:orientation val="maxMin"/>
        </c:scaling>
        <c:delete val="0"/>
        <c:axPos val="l"/>
        <c:numFmt formatCode="General" sourceLinked="1"/>
        <c:majorTickMark val="none"/>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60296704"/>
        <c:crosses val="autoZero"/>
        <c:auto val="1"/>
        <c:lblAlgn val="ctr"/>
        <c:lblOffset val="100"/>
        <c:tickLblSkip val="1"/>
        <c:tickMarkSkip val="1"/>
        <c:noMultiLvlLbl val="0"/>
      </c:catAx>
      <c:valAx>
        <c:axId val="260296704"/>
        <c:scaling>
          <c:orientation val="minMax"/>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60282624"/>
        <c:crosses val="max"/>
        <c:crossBetween val="between"/>
      </c:valAx>
      <c:spPr>
        <a:noFill/>
        <a:ln w="25400">
          <a:noFill/>
        </a:ln>
      </c:spPr>
    </c:plotArea>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総合効果</a:t>
            </a:r>
          </a:p>
        </c:rich>
      </c:tx>
      <c:layout>
        <c:manualLayout>
          <c:xMode val="edge"/>
          <c:yMode val="edge"/>
          <c:x val="0.44863085607449749"/>
          <c:y val="2.5806463106138881E-2"/>
        </c:manualLayout>
      </c:layout>
      <c:overlay val="0"/>
      <c:spPr>
        <a:noFill/>
        <a:ln w="25400">
          <a:noFill/>
        </a:ln>
      </c:spPr>
    </c:title>
    <c:autoTitleDeleted val="0"/>
    <c:plotArea>
      <c:layout>
        <c:manualLayout>
          <c:layoutTarget val="inner"/>
          <c:xMode val="edge"/>
          <c:yMode val="edge"/>
          <c:x val="0.11643857216870619"/>
          <c:y val="8.0645183784207972E-2"/>
          <c:w val="0.83904265239214759"/>
          <c:h val="0.87204325398656879"/>
        </c:manualLayout>
      </c:layout>
      <c:barChart>
        <c:barDir val="bar"/>
        <c:grouping val="clustered"/>
        <c:varyColors val="0"/>
        <c:ser>
          <c:idx val="0"/>
          <c:order val="0"/>
          <c:spPr>
            <a:gradFill rotWithShape="0">
              <a:gsLst>
                <a:gs pos="0">
                  <a:srgbClr val="FFFFFF"/>
                </a:gs>
                <a:gs pos="100000">
                  <a:srgbClr val="000000"/>
                </a:gs>
              </a:gsLst>
              <a:lin ang="0" scaled="1"/>
            </a:gradFill>
            <a:ln w="12700">
              <a:solidFill>
                <a:srgbClr val="000000"/>
              </a:solidFill>
              <a:prstDash val="solid"/>
            </a:ln>
          </c:spPr>
          <c:invertIfNegative val="0"/>
          <c:cat>
            <c:strLit>
              <c:ptCount val="39"/>
              <c:pt idx="0">
                <c:v>01</c:v>
              </c:pt>
              <c:pt idx="1">
                <c:v>02</c:v>
              </c:pt>
              <c:pt idx="2">
                <c:v>03</c:v>
              </c:pt>
              <c:pt idx="3">
                <c:v>04</c:v>
              </c:pt>
              <c:pt idx="4">
                <c:v>05</c:v>
              </c:pt>
              <c:pt idx="5">
                <c:v>06</c:v>
              </c:pt>
              <c:pt idx="6">
                <c:v>07</c:v>
              </c:pt>
              <c:pt idx="7">
                <c:v>08</c:v>
              </c:pt>
              <c:pt idx="8">
                <c:v>09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strLit>
          </c:cat>
          <c:val>
            <c:numRef>
              <c:f>効果内訳!$V$110:$V$148</c:f>
              <c:numCache>
                <c:formatCode>#,##0;"△ "#,##0</c:formatCode>
                <c:ptCount val="3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numCache>
            </c:numRef>
          </c:val>
          <c:extLst>
            <c:ext xmlns:c16="http://schemas.microsoft.com/office/drawing/2014/chart" uri="{C3380CC4-5D6E-409C-BE32-E72D297353CC}">
              <c16:uniqueId val="{00000000-B730-404A-B633-E58FEE67B094}"/>
            </c:ext>
          </c:extLst>
        </c:ser>
        <c:dLbls>
          <c:showLegendKey val="0"/>
          <c:showVal val="0"/>
          <c:showCatName val="0"/>
          <c:showSerName val="0"/>
          <c:showPercent val="0"/>
          <c:showBubbleSize val="0"/>
        </c:dLbls>
        <c:gapWidth val="50"/>
        <c:axId val="260304256"/>
        <c:axId val="260330624"/>
      </c:barChart>
      <c:catAx>
        <c:axId val="260304256"/>
        <c:scaling>
          <c:orientation val="maxMin"/>
        </c:scaling>
        <c:delete val="0"/>
        <c:axPos val="l"/>
        <c:numFmt formatCode="General" sourceLinked="1"/>
        <c:majorTickMark val="none"/>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60330624"/>
        <c:crosses val="autoZero"/>
        <c:auto val="1"/>
        <c:lblAlgn val="ctr"/>
        <c:lblOffset val="100"/>
        <c:tickLblSkip val="1"/>
        <c:tickMarkSkip val="1"/>
        <c:noMultiLvlLbl val="0"/>
      </c:catAx>
      <c:valAx>
        <c:axId val="260330624"/>
        <c:scaling>
          <c:orientation val="minMax"/>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60304256"/>
        <c:crosses val="max"/>
        <c:crossBetween val="between"/>
      </c:valAx>
      <c:spPr>
        <a:noFill/>
        <a:ln w="25400">
          <a:noFill/>
        </a:ln>
      </c:spPr>
    </c:plotArea>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総合効果</a:t>
            </a:r>
          </a:p>
        </c:rich>
      </c:tx>
      <c:layout>
        <c:manualLayout>
          <c:xMode val="edge"/>
          <c:yMode val="edge"/>
          <c:x val="0.44887421134749833"/>
          <c:y val="2.5806463106138881E-2"/>
        </c:manualLayout>
      </c:layout>
      <c:overlay val="0"/>
      <c:spPr>
        <a:noFill/>
        <a:ln w="25400">
          <a:noFill/>
        </a:ln>
      </c:spPr>
    </c:title>
    <c:autoTitleDeleted val="0"/>
    <c:plotArea>
      <c:layout>
        <c:manualLayout>
          <c:layoutTarget val="inner"/>
          <c:xMode val="edge"/>
          <c:yMode val="edge"/>
          <c:x val="0.12824967525461309"/>
          <c:y val="7.5791855203619904E-2"/>
          <c:w val="0.85268703007121127"/>
          <c:h val="0.87895927601809953"/>
        </c:manualLayout>
      </c:layout>
      <c:barChart>
        <c:barDir val="bar"/>
        <c:grouping val="clustered"/>
        <c:varyColors val="0"/>
        <c:ser>
          <c:idx val="0"/>
          <c:order val="0"/>
          <c:spPr>
            <a:gradFill rotWithShape="0">
              <a:gsLst>
                <a:gs pos="0">
                  <a:srgbClr val="FFFFFF"/>
                </a:gs>
                <a:gs pos="100000">
                  <a:srgbClr val="000000"/>
                </a:gs>
              </a:gsLst>
              <a:lin ang="0" scaled="1"/>
            </a:gradFill>
            <a:ln w="12700">
              <a:solidFill>
                <a:srgbClr val="000000"/>
              </a:solidFill>
              <a:prstDash val="solid"/>
            </a:ln>
          </c:spPr>
          <c:invertIfNegative val="0"/>
          <c:cat>
            <c:strLit>
              <c:ptCount val="39"/>
              <c:pt idx="0">
                <c:v>01</c:v>
              </c:pt>
              <c:pt idx="1">
                <c:v>02</c:v>
              </c:pt>
              <c:pt idx="2">
                <c:v>03</c:v>
              </c:pt>
              <c:pt idx="3">
                <c:v>04</c:v>
              </c:pt>
              <c:pt idx="4">
                <c:v>05</c:v>
              </c:pt>
              <c:pt idx="5">
                <c:v>06</c:v>
              </c:pt>
              <c:pt idx="6">
                <c:v>07</c:v>
              </c:pt>
              <c:pt idx="7">
                <c:v>08</c:v>
              </c:pt>
              <c:pt idx="8">
                <c:v>09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strLit>
          </c:cat>
          <c:val>
            <c:numRef>
              <c:f>効果内訳!$G$63:$G$101</c:f>
              <c:numCache>
                <c:formatCode>#,##0.0;"△ "#,##0.0</c:formatCode>
                <c:ptCount val="3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numCache>
            </c:numRef>
          </c:val>
          <c:extLst>
            <c:ext xmlns:c16="http://schemas.microsoft.com/office/drawing/2014/chart" uri="{C3380CC4-5D6E-409C-BE32-E72D297353CC}">
              <c16:uniqueId val="{00000000-9751-4768-800F-A54E68E4A2DD}"/>
            </c:ext>
          </c:extLst>
        </c:ser>
        <c:dLbls>
          <c:showLegendKey val="0"/>
          <c:showVal val="0"/>
          <c:showCatName val="0"/>
          <c:showSerName val="0"/>
          <c:showPercent val="0"/>
          <c:showBubbleSize val="0"/>
        </c:dLbls>
        <c:gapWidth val="50"/>
        <c:axId val="225398144"/>
        <c:axId val="225412224"/>
      </c:barChart>
      <c:catAx>
        <c:axId val="225398144"/>
        <c:scaling>
          <c:orientation val="maxMin"/>
        </c:scaling>
        <c:delete val="0"/>
        <c:axPos val="l"/>
        <c:numFmt formatCode="General" sourceLinked="0"/>
        <c:majorTickMark val="none"/>
        <c:minorTickMark val="none"/>
        <c:tickLblPos val="nextTo"/>
        <c:spPr>
          <a:ln w="3175">
            <a:solidFill>
              <a:srgbClr val="000000"/>
            </a:solidFill>
            <a:prstDash val="solid"/>
          </a:ln>
        </c:spPr>
        <c:txPr>
          <a:bodyPr rot="0" vert="horz"/>
          <a:lstStyle/>
          <a:p>
            <a:pPr rtl="1">
              <a:defRPr sz="1000" b="0" i="0" u="none" strike="noStrike" baseline="0">
                <a:solidFill>
                  <a:srgbClr val="000000"/>
                </a:solidFill>
                <a:latin typeface="ＭＳ Ｐゴシック"/>
                <a:ea typeface="ＭＳ Ｐゴシック"/>
                <a:cs typeface="ＭＳ Ｐゴシック"/>
              </a:defRPr>
            </a:pPr>
            <a:endParaRPr lang="ja-JP"/>
          </a:p>
        </c:txPr>
        <c:crossAx val="225412224"/>
        <c:crosses val="autoZero"/>
        <c:auto val="1"/>
        <c:lblAlgn val="ctr"/>
        <c:lblOffset val="100"/>
        <c:tickLblSkip val="1"/>
        <c:tickMarkSkip val="1"/>
        <c:noMultiLvlLbl val="0"/>
      </c:catAx>
      <c:valAx>
        <c:axId val="225412224"/>
        <c:scaling>
          <c:orientation val="minMax"/>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25398144"/>
        <c:crosses val="max"/>
        <c:crossBetween val="between"/>
      </c:valAx>
      <c:spPr>
        <a:noFill/>
        <a:ln w="25400">
          <a:noFill/>
        </a:ln>
      </c:spPr>
    </c:plotArea>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353947752070221"/>
          <c:y val="0.1896575424544937"/>
          <c:w val="0.6828060311617189"/>
          <c:h val="0.49138545090482449"/>
        </c:manualLayout>
      </c:layout>
      <c:barChart>
        <c:barDir val="bar"/>
        <c:grouping val="stacked"/>
        <c:varyColors val="0"/>
        <c:ser>
          <c:idx val="0"/>
          <c:order val="0"/>
          <c:tx>
            <c:v>直接効果</c:v>
          </c:tx>
          <c:spPr>
            <a:solidFill>
              <a:srgbClr val="FFFFFF"/>
            </a:solidFill>
            <a:ln w="12700">
              <a:solidFill>
                <a:srgbClr val="000000"/>
              </a:solidFill>
              <a:prstDash val="solid"/>
            </a:ln>
          </c:spPr>
          <c:invertIfNegative val="0"/>
          <c:cat>
            <c:strLit>
              <c:ptCount val="1"/>
              <c:pt idx="0">
                <c:v>総合効果</c:v>
              </c:pt>
            </c:strLit>
          </c:cat>
          <c:val>
            <c:numRef>
              <c:f>効果内訳!$M$59</c:f>
              <c:numCache>
                <c:formatCode>#,##0.0;"△ "#,##0.0</c:formatCode>
                <c:ptCount val="1"/>
                <c:pt idx="0">
                  <c:v>0</c:v>
                </c:pt>
              </c:numCache>
            </c:numRef>
          </c:val>
          <c:extLst>
            <c:ext xmlns:c16="http://schemas.microsoft.com/office/drawing/2014/chart" uri="{C3380CC4-5D6E-409C-BE32-E72D297353CC}">
              <c16:uniqueId val="{00000000-2990-4F33-BFAA-2F1FF37B7404}"/>
            </c:ext>
          </c:extLst>
        </c:ser>
        <c:ser>
          <c:idx val="1"/>
          <c:order val="1"/>
          <c:tx>
            <c:v>一次効果</c:v>
          </c:tx>
          <c:spPr>
            <a:solidFill>
              <a:srgbClr val="C0C0C0"/>
            </a:solidFill>
            <a:ln w="12700">
              <a:solidFill>
                <a:srgbClr val="000000"/>
              </a:solidFill>
              <a:prstDash val="solid"/>
            </a:ln>
          </c:spPr>
          <c:invertIfNegative val="0"/>
          <c:cat>
            <c:strLit>
              <c:ptCount val="1"/>
              <c:pt idx="0">
                <c:v>総合効果</c:v>
              </c:pt>
            </c:strLit>
          </c:cat>
          <c:val>
            <c:numRef>
              <c:f>効果内訳!$M$60</c:f>
              <c:numCache>
                <c:formatCode>#,##0.0;"△ "#,##0.0</c:formatCode>
                <c:ptCount val="1"/>
                <c:pt idx="0">
                  <c:v>0</c:v>
                </c:pt>
              </c:numCache>
            </c:numRef>
          </c:val>
          <c:extLst>
            <c:ext xmlns:c16="http://schemas.microsoft.com/office/drawing/2014/chart" uri="{C3380CC4-5D6E-409C-BE32-E72D297353CC}">
              <c16:uniqueId val="{00000001-2990-4F33-BFAA-2F1FF37B7404}"/>
            </c:ext>
          </c:extLst>
        </c:ser>
        <c:ser>
          <c:idx val="2"/>
          <c:order val="2"/>
          <c:tx>
            <c:v>二次効果</c:v>
          </c:tx>
          <c:spPr>
            <a:solidFill>
              <a:srgbClr val="333333"/>
            </a:solidFill>
            <a:ln w="12700">
              <a:solidFill>
                <a:srgbClr val="000000"/>
              </a:solidFill>
              <a:prstDash val="solid"/>
            </a:ln>
          </c:spPr>
          <c:invertIfNegative val="0"/>
          <c:cat>
            <c:strLit>
              <c:ptCount val="1"/>
              <c:pt idx="0">
                <c:v>総合効果</c:v>
              </c:pt>
            </c:strLit>
          </c:cat>
          <c:val>
            <c:numRef>
              <c:f>効果内訳!$M$61</c:f>
              <c:numCache>
                <c:formatCode>#,##0.0;"△ "#,##0.0</c:formatCode>
                <c:ptCount val="1"/>
                <c:pt idx="0">
                  <c:v>0</c:v>
                </c:pt>
              </c:numCache>
            </c:numRef>
          </c:val>
          <c:extLst>
            <c:ext xmlns:c16="http://schemas.microsoft.com/office/drawing/2014/chart" uri="{C3380CC4-5D6E-409C-BE32-E72D297353CC}">
              <c16:uniqueId val="{00000002-2990-4F33-BFAA-2F1FF37B7404}"/>
            </c:ext>
          </c:extLst>
        </c:ser>
        <c:dLbls>
          <c:showLegendKey val="0"/>
          <c:showVal val="0"/>
          <c:showCatName val="0"/>
          <c:showSerName val="0"/>
          <c:showPercent val="0"/>
          <c:showBubbleSize val="0"/>
        </c:dLbls>
        <c:gapWidth val="150"/>
        <c:overlap val="100"/>
        <c:axId val="225442048"/>
        <c:axId val="225771520"/>
      </c:barChart>
      <c:catAx>
        <c:axId val="225442048"/>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25771520"/>
        <c:crosses val="autoZero"/>
        <c:auto val="1"/>
        <c:lblAlgn val="ctr"/>
        <c:lblOffset val="100"/>
        <c:tickLblSkip val="1"/>
        <c:tickMarkSkip val="1"/>
        <c:noMultiLvlLbl val="0"/>
      </c:catAx>
      <c:valAx>
        <c:axId val="225771520"/>
        <c:scaling>
          <c:orientation val="minMax"/>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25442048"/>
        <c:crosses val="autoZero"/>
        <c:crossBetween val="between"/>
      </c:valAx>
      <c:spPr>
        <a:noFill/>
        <a:ln w="25400">
          <a:noFill/>
        </a:ln>
      </c:spPr>
    </c:plotArea>
    <c:legend>
      <c:legendPos val="r"/>
      <c:layout>
        <c:manualLayout>
          <c:xMode val="edge"/>
          <c:yMode val="edge"/>
          <c:x val="0.86310517529215358"/>
          <c:y val="9.8214285714285712E-2"/>
          <c:w val="0.12520868113522543"/>
          <c:h val="0.57143138357705281"/>
        </c:manualLayout>
      </c:layout>
      <c:overlay val="0"/>
      <c:spPr>
        <a:solidFill>
          <a:srgbClr val="FFFFFF"/>
        </a:solidFill>
        <a:ln w="25400">
          <a:noFill/>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no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drawings/_rels/drawing10.xml.rels><?xml version="1.0" encoding="UTF-8" standalone="yes"?>
<Relationships xmlns="http://schemas.openxmlformats.org/package/2006/relationships"><Relationship Id="rId8" Type="http://schemas.openxmlformats.org/officeDocument/2006/relationships/chart" Target="../charts/chart62.xml"/><Relationship Id="rId13" Type="http://schemas.openxmlformats.org/officeDocument/2006/relationships/chart" Target="../charts/chart67.xml"/><Relationship Id="rId18" Type="http://schemas.openxmlformats.org/officeDocument/2006/relationships/chart" Target="../charts/chart72.xml"/><Relationship Id="rId3" Type="http://schemas.openxmlformats.org/officeDocument/2006/relationships/chart" Target="../charts/chart57.xml"/><Relationship Id="rId7" Type="http://schemas.openxmlformats.org/officeDocument/2006/relationships/chart" Target="../charts/chart61.xml"/><Relationship Id="rId12" Type="http://schemas.openxmlformats.org/officeDocument/2006/relationships/chart" Target="../charts/chart66.xml"/><Relationship Id="rId17" Type="http://schemas.openxmlformats.org/officeDocument/2006/relationships/chart" Target="../charts/chart71.xml"/><Relationship Id="rId2" Type="http://schemas.openxmlformats.org/officeDocument/2006/relationships/chart" Target="../charts/chart56.xml"/><Relationship Id="rId16" Type="http://schemas.openxmlformats.org/officeDocument/2006/relationships/chart" Target="../charts/chart70.xml"/><Relationship Id="rId1" Type="http://schemas.openxmlformats.org/officeDocument/2006/relationships/chart" Target="../charts/chart55.xml"/><Relationship Id="rId6" Type="http://schemas.openxmlformats.org/officeDocument/2006/relationships/chart" Target="../charts/chart60.xml"/><Relationship Id="rId11" Type="http://schemas.openxmlformats.org/officeDocument/2006/relationships/chart" Target="../charts/chart65.xml"/><Relationship Id="rId5" Type="http://schemas.openxmlformats.org/officeDocument/2006/relationships/chart" Target="../charts/chart59.xml"/><Relationship Id="rId15" Type="http://schemas.openxmlformats.org/officeDocument/2006/relationships/chart" Target="../charts/chart69.xml"/><Relationship Id="rId10" Type="http://schemas.openxmlformats.org/officeDocument/2006/relationships/chart" Target="../charts/chart64.xml"/><Relationship Id="rId4" Type="http://schemas.openxmlformats.org/officeDocument/2006/relationships/chart" Target="../charts/chart58.xml"/><Relationship Id="rId9" Type="http://schemas.openxmlformats.org/officeDocument/2006/relationships/chart" Target="../charts/chart63.xml"/><Relationship Id="rId14" Type="http://schemas.openxmlformats.org/officeDocument/2006/relationships/chart" Target="../charts/chart68.xml"/></Relationships>
</file>

<file path=xl/drawings/_rels/drawing7.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 Type="http://schemas.openxmlformats.org/officeDocument/2006/relationships/chart" Target="../charts/chart2.xml"/><Relationship Id="rId16" Type="http://schemas.openxmlformats.org/officeDocument/2006/relationships/chart" Target="../charts/chart16.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5" Type="http://schemas.openxmlformats.org/officeDocument/2006/relationships/chart" Target="../charts/chart1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s>
</file>

<file path=xl/drawings/_rels/drawing8.xml.rels><?xml version="1.0" encoding="UTF-8" standalone="yes"?>
<Relationships xmlns="http://schemas.openxmlformats.org/package/2006/relationships"><Relationship Id="rId8" Type="http://schemas.openxmlformats.org/officeDocument/2006/relationships/chart" Target="../charts/chart26.xml"/><Relationship Id="rId13" Type="http://schemas.openxmlformats.org/officeDocument/2006/relationships/chart" Target="../charts/chart31.xml"/><Relationship Id="rId18" Type="http://schemas.openxmlformats.org/officeDocument/2006/relationships/chart" Target="../charts/chart36.xml"/><Relationship Id="rId3" Type="http://schemas.openxmlformats.org/officeDocument/2006/relationships/chart" Target="../charts/chart21.xml"/><Relationship Id="rId7" Type="http://schemas.openxmlformats.org/officeDocument/2006/relationships/chart" Target="../charts/chart25.xml"/><Relationship Id="rId12" Type="http://schemas.openxmlformats.org/officeDocument/2006/relationships/chart" Target="../charts/chart30.xml"/><Relationship Id="rId17" Type="http://schemas.openxmlformats.org/officeDocument/2006/relationships/chart" Target="../charts/chart35.xml"/><Relationship Id="rId2" Type="http://schemas.openxmlformats.org/officeDocument/2006/relationships/chart" Target="../charts/chart20.xml"/><Relationship Id="rId16" Type="http://schemas.openxmlformats.org/officeDocument/2006/relationships/chart" Target="../charts/chart34.xml"/><Relationship Id="rId1" Type="http://schemas.openxmlformats.org/officeDocument/2006/relationships/chart" Target="../charts/chart19.xml"/><Relationship Id="rId6" Type="http://schemas.openxmlformats.org/officeDocument/2006/relationships/chart" Target="../charts/chart24.xml"/><Relationship Id="rId11" Type="http://schemas.openxmlformats.org/officeDocument/2006/relationships/chart" Target="../charts/chart29.xml"/><Relationship Id="rId5" Type="http://schemas.openxmlformats.org/officeDocument/2006/relationships/chart" Target="../charts/chart23.xml"/><Relationship Id="rId15" Type="http://schemas.openxmlformats.org/officeDocument/2006/relationships/chart" Target="../charts/chart33.xml"/><Relationship Id="rId10" Type="http://schemas.openxmlformats.org/officeDocument/2006/relationships/chart" Target="../charts/chart28.xml"/><Relationship Id="rId4" Type="http://schemas.openxmlformats.org/officeDocument/2006/relationships/chart" Target="../charts/chart22.xml"/><Relationship Id="rId9" Type="http://schemas.openxmlformats.org/officeDocument/2006/relationships/chart" Target="../charts/chart27.xml"/><Relationship Id="rId14" Type="http://schemas.openxmlformats.org/officeDocument/2006/relationships/chart" Target="../charts/chart32.xml"/></Relationships>
</file>

<file path=xl/drawings/_rels/drawing9.xml.rels><?xml version="1.0" encoding="UTF-8" standalone="yes"?>
<Relationships xmlns="http://schemas.openxmlformats.org/package/2006/relationships"><Relationship Id="rId8" Type="http://schemas.openxmlformats.org/officeDocument/2006/relationships/chart" Target="../charts/chart44.xml"/><Relationship Id="rId13" Type="http://schemas.openxmlformats.org/officeDocument/2006/relationships/chart" Target="../charts/chart49.xml"/><Relationship Id="rId18" Type="http://schemas.openxmlformats.org/officeDocument/2006/relationships/chart" Target="../charts/chart54.xml"/><Relationship Id="rId3" Type="http://schemas.openxmlformats.org/officeDocument/2006/relationships/chart" Target="../charts/chart39.xml"/><Relationship Id="rId7" Type="http://schemas.openxmlformats.org/officeDocument/2006/relationships/chart" Target="../charts/chart43.xml"/><Relationship Id="rId12" Type="http://schemas.openxmlformats.org/officeDocument/2006/relationships/chart" Target="../charts/chart48.xml"/><Relationship Id="rId17" Type="http://schemas.openxmlformats.org/officeDocument/2006/relationships/chart" Target="../charts/chart53.xml"/><Relationship Id="rId2" Type="http://schemas.openxmlformats.org/officeDocument/2006/relationships/chart" Target="../charts/chart38.xml"/><Relationship Id="rId16" Type="http://schemas.openxmlformats.org/officeDocument/2006/relationships/chart" Target="../charts/chart52.xml"/><Relationship Id="rId1" Type="http://schemas.openxmlformats.org/officeDocument/2006/relationships/chart" Target="../charts/chart37.xml"/><Relationship Id="rId6" Type="http://schemas.openxmlformats.org/officeDocument/2006/relationships/chart" Target="../charts/chart42.xml"/><Relationship Id="rId11" Type="http://schemas.openxmlformats.org/officeDocument/2006/relationships/chart" Target="../charts/chart47.xml"/><Relationship Id="rId5" Type="http://schemas.openxmlformats.org/officeDocument/2006/relationships/chart" Target="../charts/chart41.xml"/><Relationship Id="rId15" Type="http://schemas.openxmlformats.org/officeDocument/2006/relationships/chart" Target="../charts/chart51.xml"/><Relationship Id="rId10" Type="http://schemas.openxmlformats.org/officeDocument/2006/relationships/chart" Target="../charts/chart46.xml"/><Relationship Id="rId4" Type="http://schemas.openxmlformats.org/officeDocument/2006/relationships/chart" Target="../charts/chart40.xml"/><Relationship Id="rId9" Type="http://schemas.openxmlformats.org/officeDocument/2006/relationships/chart" Target="../charts/chart45.xml"/><Relationship Id="rId14" Type="http://schemas.openxmlformats.org/officeDocument/2006/relationships/chart" Target="../charts/chart50.xml"/></Relationships>
</file>

<file path=xl/drawings/drawing1.xml><?xml version="1.0" encoding="utf-8"?>
<xdr:wsDr xmlns:xdr="http://schemas.openxmlformats.org/drawingml/2006/spreadsheetDrawing" xmlns:a="http://schemas.openxmlformats.org/drawingml/2006/main">
  <xdr:twoCellAnchor>
    <xdr:from>
      <xdr:col>8</xdr:col>
      <xdr:colOff>81481</xdr:colOff>
      <xdr:row>5</xdr:row>
      <xdr:rowOff>135802</xdr:rowOff>
    </xdr:from>
    <xdr:to>
      <xdr:col>16</xdr:col>
      <xdr:colOff>453618</xdr:colOff>
      <xdr:row>12</xdr:row>
      <xdr:rowOff>403540</xdr:rowOff>
    </xdr:to>
    <xdr:sp macro="" textlink="">
      <xdr:nvSpPr>
        <xdr:cNvPr id="2" name="Rectangle 1"/>
        <xdr:cNvSpPr>
          <a:spLocks noChangeArrowheads="1"/>
        </xdr:cNvSpPr>
      </xdr:nvSpPr>
      <xdr:spPr bwMode="auto">
        <a:xfrm>
          <a:off x="9139756" y="1154977"/>
          <a:ext cx="5858537" cy="4125363"/>
        </a:xfrm>
        <a:prstGeom prst="rect">
          <a:avLst/>
        </a:prstGeom>
        <a:solidFill>
          <a:srgbClr val="FFFFFF"/>
        </a:solidFill>
        <a:ln w="9525" algn="ctr">
          <a:noFill/>
          <a:miter lim="800000"/>
          <a:headEnd/>
          <a:tailEnd/>
        </a:ln>
        <a:effec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1. ワークシート1「入力」に県内及び県外の最終需要増加額（購入者価格・生産者価格）を入力します。購入者価格は生産者価格に変換されます。</a:t>
          </a:r>
        </a:p>
        <a:p>
          <a:pPr algn="l" rtl="0">
            <a:defRPr sz="1000"/>
          </a:pPr>
          <a:endParaRPr lang="ja-JP" altLang="en-US" sz="1100" b="0" i="0" u="none" strike="noStrike" baseline="0">
            <a:solidFill>
              <a:srgbClr val="000000"/>
            </a:solidFill>
            <a:latin typeface="ＭＳ Ｐゴシック"/>
            <a:ea typeface="ＭＳ Ｐゴシック"/>
          </a:endParaRPr>
        </a:p>
        <a:p>
          <a:pPr algn="l" rtl="0">
            <a:defRPr sz="1000"/>
          </a:pPr>
          <a:r>
            <a:rPr lang="ja-JP" altLang="en-US" sz="1100" b="0" i="0" u="none" strike="noStrike" baseline="0">
              <a:solidFill>
                <a:srgbClr val="000000"/>
              </a:solidFill>
              <a:latin typeface="ＭＳ Ｐゴシック"/>
              <a:ea typeface="ＭＳ Ｐゴシック"/>
            </a:rPr>
            <a:t>2. 推計結果の概要は、シート2「推計結果の概要」とシート3「県内のみ」に出力されます。</a:t>
          </a:r>
        </a:p>
        <a:p>
          <a:pPr algn="l" rtl="0">
            <a:defRPr sz="1000"/>
          </a:pPr>
          <a:endParaRPr lang="ja-JP" altLang="en-US" sz="1100" b="0" i="0" u="none" strike="noStrike" baseline="0">
            <a:solidFill>
              <a:srgbClr val="000000"/>
            </a:solidFill>
            <a:latin typeface="ＭＳ Ｐゴシック"/>
            <a:ea typeface="ＭＳ Ｐゴシック"/>
          </a:endParaRPr>
        </a:p>
        <a:p>
          <a:pPr algn="l" rtl="0">
            <a:defRPr sz="1000"/>
          </a:pPr>
          <a:r>
            <a:rPr lang="ja-JP" altLang="en-US" sz="1100" b="0" i="0" u="none" strike="noStrike" baseline="0">
              <a:solidFill>
                <a:srgbClr val="000000"/>
              </a:solidFill>
              <a:latin typeface="ＭＳ Ｐゴシック"/>
              <a:ea typeface="ＭＳ Ｐゴシック"/>
            </a:rPr>
            <a:t>3. 推計結果の詳細は、シート4「詳細1」からシート7「詳細4」に、経済波及効果体系図はシート8「体系図1」とシート9「体系図2」に、経済波及効果の内訳はシート10「効果内訳」に出力されます。</a:t>
          </a:r>
        </a:p>
        <a:p>
          <a:pPr algn="l" rtl="0">
            <a:defRPr sz="1000"/>
          </a:pPr>
          <a:endParaRPr lang="ja-JP" altLang="en-US" sz="1100" b="0" i="0" u="none" strike="noStrike" baseline="0">
            <a:solidFill>
              <a:srgbClr val="000000"/>
            </a:solidFill>
            <a:latin typeface="ＭＳ Ｐゴシック"/>
            <a:ea typeface="ＭＳ Ｐゴシック"/>
          </a:endParaRPr>
        </a:p>
        <a:p>
          <a:pPr algn="l" rtl="0">
            <a:lnSpc>
              <a:spcPts val="1300"/>
            </a:lnSpc>
            <a:defRPr sz="1000"/>
          </a:pPr>
          <a:r>
            <a:rPr lang="ja-JP" altLang="en-US" sz="1100" b="0" i="0" u="none" strike="noStrike" baseline="0">
              <a:solidFill>
                <a:srgbClr val="000000"/>
              </a:solidFill>
              <a:latin typeface="ＭＳ Ｐゴシック"/>
              <a:ea typeface="ＭＳ Ｐゴシック"/>
            </a:rPr>
            <a:t>4. 推計結果のグラフは、シート11「グラフ1」からシート14「グラフ4」に出力されます。</a:t>
          </a: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a:p>
          <a:pPr algn="l" rtl="0">
            <a:defRPr sz="1000"/>
          </a:pPr>
          <a:r>
            <a:rPr lang="ja-JP" altLang="en-US" sz="1100" b="0" i="0" u="none" strike="noStrike" baseline="0">
              <a:solidFill>
                <a:srgbClr val="000000"/>
              </a:solidFill>
              <a:latin typeface="ＭＳ Ｐゴシック"/>
              <a:ea typeface="ＭＳ Ｐゴシック"/>
            </a:rPr>
            <a:t>5. 計算プロセスは、シート15「1次効果」とシート16「2次効果」に出力されます。</a:t>
          </a: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a:p>
          <a:pPr algn="l" rtl="0">
            <a:lnSpc>
              <a:spcPts val="1300"/>
            </a:lnSpc>
            <a:defRPr sz="1000"/>
          </a:pPr>
          <a:r>
            <a:rPr lang="ja-JP" altLang="en-US" sz="1100" b="0" i="0" u="none" strike="noStrike" baseline="0">
              <a:solidFill>
                <a:srgbClr val="000000"/>
              </a:solidFill>
              <a:latin typeface="ＭＳ Ｐゴシック"/>
              <a:ea typeface="ＭＳ Ｐゴシック"/>
            </a:rPr>
            <a:t>6. 分析で使用した係数データとその計算式は、シート17「係数」に記載しています。</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2</xdr:col>
      <xdr:colOff>9525</xdr:colOff>
      <xdr:row>2</xdr:row>
      <xdr:rowOff>9525</xdr:rowOff>
    </xdr:from>
    <xdr:to>
      <xdr:col>4</xdr:col>
      <xdr:colOff>9525</xdr:colOff>
      <xdr:row>7</xdr:row>
      <xdr:rowOff>0</xdr:rowOff>
    </xdr:to>
    <xdr:sp macro="" textlink="">
      <xdr:nvSpPr>
        <xdr:cNvPr id="2" name="Line 32"/>
        <xdr:cNvSpPr>
          <a:spLocks noChangeShapeType="1"/>
        </xdr:cNvSpPr>
      </xdr:nvSpPr>
      <xdr:spPr bwMode="auto">
        <a:xfrm flipH="1" flipV="1">
          <a:off x="485775" y="419100"/>
          <a:ext cx="2667000" cy="571500"/>
        </a:xfrm>
        <a:prstGeom prst="line">
          <a:avLst/>
        </a:prstGeom>
        <a:noFill/>
        <a:ln w="2540">
          <a:solidFill>
            <a:srgbClr val="000000"/>
          </a:solidFill>
          <a:round/>
          <a:headEnd/>
          <a:tailEnd/>
        </a:ln>
        <a:extLst>
          <a:ext uri="{909E8E84-426E-40DD-AFC4-6F175D3DCCD1}">
            <a14:hiddenFill xmlns:a14="http://schemas.microsoft.com/office/drawing/2010/main">
              <a:noFill/>
            </a14:hiddenFill>
          </a:ext>
        </a:extLst>
      </xdr:spPr>
      <xdr:txBody>
        <a:bodyPr/>
        <a:lstStyle/>
        <a:p>
          <a:endParaRPr lang="ja-JP" altLang="en-US"/>
        </a:p>
      </xdr:txBody>
    </xdr:sp>
    <xdr:clientData/>
  </xdr:twoCellAnchor>
  <xdr:twoCellAnchor>
    <xdr:from>
      <xdr:col>4</xdr:col>
      <xdr:colOff>95250</xdr:colOff>
      <xdr:row>7</xdr:row>
      <xdr:rowOff>85725</xdr:rowOff>
    </xdr:from>
    <xdr:to>
      <xdr:col>9</xdr:col>
      <xdr:colOff>847725</xdr:colOff>
      <xdr:row>13</xdr:row>
      <xdr:rowOff>114300</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114300</xdr:colOff>
      <xdr:row>14</xdr:row>
      <xdr:rowOff>104775</xdr:rowOff>
    </xdr:from>
    <xdr:to>
      <xdr:col>9</xdr:col>
      <xdr:colOff>657225</xdr:colOff>
      <xdr:row>61</xdr:row>
      <xdr:rowOff>19050</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95250</xdr:colOff>
      <xdr:row>7</xdr:row>
      <xdr:rowOff>85725</xdr:rowOff>
    </xdr:from>
    <xdr:to>
      <xdr:col>15</xdr:col>
      <xdr:colOff>847725</xdr:colOff>
      <xdr:row>13</xdr:row>
      <xdr:rowOff>114300</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16</xdr:col>
      <xdr:colOff>95250</xdr:colOff>
      <xdr:row>7</xdr:row>
      <xdr:rowOff>85725</xdr:rowOff>
    </xdr:from>
    <xdr:to>
      <xdr:col>21</xdr:col>
      <xdr:colOff>847725</xdr:colOff>
      <xdr:row>13</xdr:row>
      <xdr:rowOff>114300</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171450</xdr:colOff>
      <xdr:row>14</xdr:row>
      <xdr:rowOff>95250</xdr:rowOff>
    </xdr:from>
    <xdr:to>
      <xdr:col>15</xdr:col>
      <xdr:colOff>781050</xdr:colOff>
      <xdr:row>61</xdr:row>
      <xdr:rowOff>9525</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16</xdr:col>
      <xdr:colOff>171450</xdr:colOff>
      <xdr:row>14</xdr:row>
      <xdr:rowOff>95250</xdr:rowOff>
    </xdr:from>
    <xdr:to>
      <xdr:col>21</xdr:col>
      <xdr:colOff>781050</xdr:colOff>
      <xdr:row>61</xdr:row>
      <xdr:rowOff>9525</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xdr:col>
      <xdr:colOff>95250</xdr:colOff>
      <xdr:row>62</xdr:row>
      <xdr:rowOff>85725</xdr:rowOff>
    </xdr:from>
    <xdr:to>
      <xdr:col>9</xdr:col>
      <xdr:colOff>847725</xdr:colOff>
      <xdr:row>68</xdr:row>
      <xdr:rowOff>114300</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xdr:col>
      <xdr:colOff>114300</xdr:colOff>
      <xdr:row>69</xdr:row>
      <xdr:rowOff>104775</xdr:rowOff>
    </xdr:from>
    <xdr:to>
      <xdr:col>9</xdr:col>
      <xdr:colOff>657225</xdr:colOff>
      <xdr:row>116</xdr:row>
      <xdr:rowOff>19050</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10</xdr:col>
      <xdr:colOff>95250</xdr:colOff>
      <xdr:row>62</xdr:row>
      <xdr:rowOff>85725</xdr:rowOff>
    </xdr:from>
    <xdr:to>
      <xdr:col>15</xdr:col>
      <xdr:colOff>847725</xdr:colOff>
      <xdr:row>68</xdr:row>
      <xdr:rowOff>114300</xdr:rowOff>
    </xdr:to>
    <xdr:graphicFrame macro="">
      <xdr:nvGraphicFramePr>
        <xdr:cNvPr id="11"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16</xdr:col>
      <xdr:colOff>95250</xdr:colOff>
      <xdr:row>62</xdr:row>
      <xdr:rowOff>85725</xdr:rowOff>
    </xdr:from>
    <xdr:to>
      <xdr:col>21</xdr:col>
      <xdr:colOff>847725</xdr:colOff>
      <xdr:row>68</xdr:row>
      <xdr:rowOff>114300</xdr:rowOff>
    </xdr:to>
    <xdr:graphicFrame macro="">
      <xdr:nvGraphicFramePr>
        <xdr:cNvPr id="1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10</xdr:col>
      <xdr:colOff>171450</xdr:colOff>
      <xdr:row>69</xdr:row>
      <xdr:rowOff>95250</xdr:rowOff>
    </xdr:from>
    <xdr:to>
      <xdr:col>15</xdr:col>
      <xdr:colOff>781050</xdr:colOff>
      <xdr:row>116</xdr:row>
      <xdr:rowOff>9525</xdr:rowOff>
    </xdr:to>
    <xdr:graphicFrame macro="">
      <xdr:nvGraphicFramePr>
        <xdr:cNvPr id="13"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16</xdr:col>
      <xdr:colOff>171450</xdr:colOff>
      <xdr:row>69</xdr:row>
      <xdr:rowOff>95250</xdr:rowOff>
    </xdr:from>
    <xdr:to>
      <xdr:col>21</xdr:col>
      <xdr:colOff>781050</xdr:colOff>
      <xdr:row>116</xdr:row>
      <xdr:rowOff>9525</xdr:rowOff>
    </xdr:to>
    <xdr:graphicFrame macro="">
      <xdr:nvGraphicFramePr>
        <xdr:cNvPr id="14"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4</xdr:col>
      <xdr:colOff>95250</xdr:colOff>
      <xdr:row>117</xdr:row>
      <xdr:rowOff>85725</xdr:rowOff>
    </xdr:from>
    <xdr:to>
      <xdr:col>9</xdr:col>
      <xdr:colOff>847725</xdr:colOff>
      <xdr:row>123</xdr:row>
      <xdr:rowOff>114300</xdr:rowOff>
    </xdr:to>
    <xdr:graphicFrame macro="">
      <xdr:nvGraphicFramePr>
        <xdr:cNvPr id="15" name="Chart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4</xdr:col>
      <xdr:colOff>114300</xdr:colOff>
      <xdr:row>124</xdr:row>
      <xdr:rowOff>104775</xdr:rowOff>
    </xdr:from>
    <xdr:to>
      <xdr:col>9</xdr:col>
      <xdr:colOff>657225</xdr:colOff>
      <xdr:row>171</xdr:row>
      <xdr:rowOff>19050</xdr:rowOff>
    </xdr:to>
    <xdr:graphicFrame macro="">
      <xdr:nvGraphicFramePr>
        <xdr:cNvPr id="16"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10</xdr:col>
      <xdr:colOff>95250</xdr:colOff>
      <xdr:row>117</xdr:row>
      <xdr:rowOff>85725</xdr:rowOff>
    </xdr:from>
    <xdr:to>
      <xdr:col>15</xdr:col>
      <xdr:colOff>847725</xdr:colOff>
      <xdr:row>123</xdr:row>
      <xdr:rowOff>114300</xdr:rowOff>
    </xdr:to>
    <xdr:graphicFrame macro="">
      <xdr:nvGraphicFramePr>
        <xdr:cNvPr id="17"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16</xdr:col>
      <xdr:colOff>95250</xdr:colOff>
      <xdr:row>117</xdr:row>
      <xdr:rowOff>85725</xdr:rowOff>
    </xdr:from>
    <xdr:to>
      <xdr:col>21</xdr:col>
      <xdr:colOff>847725</xdr:colOff>
      <xdr:row>123</xdr:row>
      <xdr:rowOff>114300</xdr:rowOff>
    </xdr:to>
    <xdr:graphicFrame macro="">
      <xdr:nvGraphicFramePr>
        <xdr:cNvPr id="18" name="Chart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10</xdr:col>
      <xdr:colOff>171450</xdr:colOff>
      <xdr:row>124</xdr:row>
      <xdr:rowOff>95250</xdr:rowOff>
    </xdr:from>
    <xdr:to>
      <xdr:col>15</xdr:col>
      <xdr:colOff>781050</xdr:colOff>
      <xdr:row>171</xdr:row>
      <xdr:rowOff>9525</xdr:rowOff>
    </xdr:to>
    <xdr:graphicFrame macro="">
      <xdr:nvGraphicFramePr>
        <xdr:cNvPr id="19"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16</xdr:col>
      <xdr:colOff>171450</xdr:colOff>
      <xdr:row>124</xdr:row>
      <xdr:rowOff>95250</xdr:rowOff>
    </xdr:from>
    <xdr:to>
      <xdr:col>21</xdr:col>
      <xdr:colOff>781050</xdr:colOff>
      <xdr:row>171</xdr:row>
      <xdr:rowOff>9525</xdr:rowOff>
    </xdr:to>
    <xdr:graphicFrame macro="">
      <xdr:nvGraphicFramePr>
        <xdr:cNvPr id="20" name="Chart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2</xdr:col>
      <xdr:colOff>0</xdr:colOff>
      <xdr:row>5</xdr:row>
      <xdr:rowOff>0</xdr:rowOff>
    </xdr:from>
    <xdr:to>
      <xdr:col>3</xdr:col>
      <xdr:colOff>9525</xdr:colOff>
      <xdr:row>7</xdr:row>
      <xdr:rowOff>0</xdr:rowOff>
    </xdr:to>
    <xdr:sp macro="" textlink="">
      <xdr:nvSpPr>
        <xdr:cNvPr id="2" name="Line 1"/>
        <xdr:cNvSpPr>
          <a:spLocks noChangeShapeType="1"/>
        </xdr:cNvSpPr>
      </xdr:nvSpPr>
      <xdr:spPr bwMode="auto">
        <a:xfrm>
          <a:off x="409575" y="800100"/>
          <a:ext cx="1552575" cy="6858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txBody>
        <a:bodyPr/>
        <a:lstStyle/>
        <a:p>
          <a:endParaRPr lang="ja-JP" altLang="en-US"/>
        </a:p>
      </xdr:txBody>
    </xdr:sp>
    <xdr:clientData/>
  </xdr:twoCellAnchor>
  <xdr:twoCellAnchor>
    <xdr:from>
      <xdr:col>2</xdr:col>
      <xdr:colOff>0</xdr:colOff>
      <xdr:row>10</xdr:row>
      <xdr:rowOff>0</xdr:rowOff>
    </xdr:from>
    <xdr:to>
      <xdr:col>3</xdr:col>
      <xdr:colOff>9525</xdr:colOff>
      <xdr:row>12</xdr:row>
      <xdr:rowOff>0</xdr:rowOff>
    </xdr:to>
    <xdr:sp macro="" textlink="">
      <xdr:nvSpPr>
        <xdr:cNvPr id="3" name="Line 1"/>
        <xdr:cNvSpPr>
          <a:spLocks noChangeShapeType="1"/>
        </xdr:cNvSpPr>
      </xdr:nvSpPr>
      <xdr:spPr bwMode="auto">
        <a:xfrm>
          <a:off x="409575" y="2143125"/>
          <a:ext cx="1552575" cy="8572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txBody>
        <a:bodyPr/>
        <a:lstStyle/>
        <a:p>
          <a:endParaRPr lang="ja-JP" altLang="en-US"/>
        </a:p>
      </xdr:txBody>
    </xdr:sp>
    <xdr:clientData/>
  </xdr:twoCellAnchor>
  <xdr:twoCellAnchor>
    <xdr:from>
      <xdr:col>2</xdr:col>
      <xdr:colOff>0</xdr:colOff>
      <xdr:row>18</xdr:row>
      <xdr:rowOff>0</xdr:rowOff>
    </xdr:from>
    <xdr:to>
      <xdr:col>3</xdr:col>
      <xdr:colOff>9525</xdr:colOff>
      <xdr:row>20</xdr:row>
      <xdr:rowOff>0</xdr:rowOff>
    </xdr:to>
    <xdr:sp macro="" textlink="">
      <xdr:nvSpPr>
        <xdr:cNvPr id="4" name="Line 1"/>
        <xdr:cNvSpPr>
          <a:spLocks noChangeShapeType="1"/>
        </xdr:cNvSpPr>
      </xdr:nvSpPr>
      <xdr:spPr bwMode="auto">
        <a:xfrm>
          <a:off x="409575" y="4162425"/>
          <a:ext cx="1552575" cy="6572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txBody>
        <a:bodyPr/>
        <a:lstStyle/>
        <a:p>
          <a:endParaRPr lang="ja-JP" altLang="en-US"/>
        </a:p>
      </xdr:txBody>
    </xdr:sp>
    <xdr:clientData/>
  </xdr:twoCellAnchor>
  <xdr:twoCellAnchor>
    <xdr:from>
      <xdr:col>2</xdr:col>
      <xdr:colOff>0</xdr:colOff>
      <xdr:row>23</xdr:row>
      <xdr:rowOff>0</xdr:rowOff>
    </xdr:from>
    <xdr:to>
      <xdr:col>3</xdr:col>
      <xdr:colOff>9525</xdr:colOff>
      <xdr:row>25</xdr:row>
      <xdr:rowOff>0</xdr:rowOff>
    </xdr:to>
    <xdr:sp macro="" textlink="">
      <xdr:nvSpPr>
        <xdr:cNvPr id="5" name="Line 1"/>
        <xdr:cNvSpPr>
          <a:spLocks noChangeShapeType="1"/>
        </xdr:cNvSpPr>
      </xdr:nvSpPr>
      <xdr:spPr bwMode="auto">
        <a:xfrm>
          <a:off x="409575" y="5476875"/>
          <a:ext cx="1552575" cy="8572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txBody>
        <a:bodyPr/>
        <a:lstStyle/>
        <a:p>
          <a:endParaRPr lang="ja-JP" altLang="en-US"/>
        </a:p>
      </xdr:txBody>
    </xdr:sp>
    <xdr:clientData/>
  </xdr:twoCellAnchor>
  <xdr:twoCellAnchor>
    <xdr:from>
      <xdr:col>2</xdr:col>
      <xdr:colOff>0</xdr:colOff>
      <xdr:row>29</xdr:row>
      <xdr:rowOff>0</xdr:rowOff>
    </xdr:from>
    <xdr:to>
      <xdr:col>3</xdr:col>
      <xdr:colOff>9525</xdr:colOff>
      <xdr:row>31</xdr:row>
      <xdr:rowOff>0</xdr:rowOff>
    </xdr:to>
    <xdr:sp macro="" textlink="">
      <xdr:nvSpPr>
        <xdr:cNvPr id="6" name="Line 1"/>
        <xdr:cNvSpPr>
          <a:spLocks noChangeShapeType="1"/>
        </xdr:cNvSpPr>
      </xdr:nvSpPr>
      <xdr:spPr bwMode="auto">
        <a:xfrm>
          <a:off x="409575" y="7210425"/>
          <a:ext cx="1552575" cy="6572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txBody>
        <a:bodyPr/>
        <a:lstStyle/>
        <a:p>
          <a:endParaRPr lang="ja-JP" altLang="en-US"/>
        </a:p>
      </xdr:txBody>
    </xdr:sp>
    <xdr:clientData/>
  </xdr:twoCellAnchor>
  <xdr:twoCellAnchor>
    <xdr:from>
      <xdr:col>2</xdr:col>
      <xdr:colOff>0</xdr:colOff>
      <xdr:row>34</xdr:row>
      <xdr:rowOff>0</xdr:rowOff>
    </xdr:from>
    <xdr:to>
      <xdr:col>3</xdr:col>
      <xdr:colOff>9525</xdr:colOff>
      <xdr:row>36</xdr:row>
      <xdr:rowOff>0</xdr:rowOff>
    </xdr:to>
    <xdr:sp macro="" textlink="">
      <xdr:nvSpPr>
        <xdr:cNvPr id="7" name="Line 1"/>
        <xdr:cNvSpPr>
          <a:spLocks noChangeShapeType="1"/>
        </xdr:cNvSpPr>
      </xdr:nvSpPr>
      <xdr:spPr bwMode="auto">
        <a:xfrm>
          <a:off x="409575" y="8524875"/>
          <a:ext cx="1552575" cy="8572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txBody>
        <a:bodyPr/>
        <a:lstStyle/>
        <a:p>
          <a:endParaRPr lang="ja-JP" altLang="en-US"/>
        </a:p>
      </xdr:txBody>
    </xdr:sp>
    <xdr:clientData/>
  </xdr:twoCellAnchor>
  <xdr:twoCellAnchor>
    <xdr:from>
      <xdr:col>2</xdr:col>
      <xdr:colOff>0</xdr:colOff>
      <xdr:row>5</xdr:row>
      <xdr:rowOff>0</xdr:rowOff>
    </xdr:from>
    <xdr:to>
      <xdr:col>3</xdr:col>
      <xdr:colOff>9525</xdr:colOff>
      <xdr:row>7</xdr:row>
      <xdr:rowOff>0</xdr:rowOff>
    </xdr:to>
    <xdr:sp macro="" textlink="">
      <xdr:nvSpPr>
        <xdr:cNvPr id="8" name="Line 1"/>
        <xdr:cNvSpPr>
          <a:spLocks noChangeShapeType="1"/>
        </xdr:cNvSpPr>
      </xdr:nvSpPr>
      <xdr:spPr bwMode="auto">
        <a:xfrm>
          <a:off x="409575" y="800100"/>
          <a:ext cx="1552575" cy="6858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txBody>
        <a:bodyPr/>
        <a:lstStyle/>
        <a:p>
          <a:endParaRPr lang="ja-JP" altLang="en-US"/>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xdr:col>
      <xdr:colOff>0</xdr:colOff>
      <xdr:row>5</xdr:row>
      <xdr:rowOff>0</xdr:rowOff>
    </xdr:from>
    <xdr:to>
      <xdr:col>3</xdr:col>
      <xdr:colOff>9525</xdr:colOff>
      <xdr:row>7</xdr:row>
      <xdr:rowOff>0</xdr:rowOff>
    </xdr:to>
    <xdr:sp macro="" textlink="">
      <xdr:nvSpPr>
        <xdr:cNvPr id="2" name="Line 1"/>
        <xdr:cNvSpPr>
          <a:spLocks noChangeShapeType="1"/>
        </xdr:cNvSpPr>
      </xdr:nvSpPr>
      <xdr:spPr bwMode="auto">
        <a:xfrm>
          <a:off x="409575" y="800100"/>
          <a:ext cx="1552575" cy="6858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txBody>
        <a:bodyPr/>
        <a:lstStyle/>
        <a:p>
          <a:endParaRPr lang="ja-JP" altLang="en-US"/>
        </a:p>
      </xdr:txBody>
    </xdr:sp>
    <xdr:clientData/>
  </xdr:twoCellAnchor>
  <xdr:twoCellAnchor>
    <xdr:from>
      <xdr:col>2</xdr:col>
      <xdr:colOff>0</xdr:colOff>
      <xdr:row>10</xdr:row>
      <xdr:rowOff>0</xdr:rowOff>
    </xdr:from>
    <xdr:to>
      <xdr:col>3</xdr:col>
      <xdr:colOff>9525</xdr:colOff>
      <xdr:row>12</xdr:row>
      <xdr:rowOff>0</xdr:rowOff>
    </xdr:to>
    <xdr:sp macro="" textlink="">
      <xdr:nvSpPr>
        <xdr:cNvPr id="3" name="Line 1"/>
        <xdr:cNvSpPr>
          <a:spLocks noChangeShapeType="1"/>
        </xdr:cNvSpPr>
      </xdr:nvSpPr>
      <xdr:spPr bwMode="auto">
        <a:xfrm>
          <a:off x="409575" y="2143125"/>
          <a:ext cx="1552575" cy="8572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txBody>
        <a:bodyPr/>
        <a:lstStyle/>
        <a:p>
          <a:endParaRPr lang="ja-JP" altLang="en-US"/>
        </a:p>
      </xdr:txBody>
    </xdr:sp>
    <xdr:clientData/>
  </xdr:twoCellAnchor>
  <xdr:twoCellAnchor>
    <xdr:from>
      <xdr:col>2</xdr:col>
      <xdr:colOff>0</xdr:colOff>
      <xdr:row>18</xdr:row>
      <xdr:rowOff>0</xdr:rowOff>
    </xdr:from>
    <xdr:to>
      <xdr:col>3</xdr:col>
      <xdr:colOff>9525</xdr:colOff>
      <xdr:row>20</xdr:row>
      <xdr:rowOff>0</xdr:rowOff>
    </xdr:to>
    <xdr:sp macro="" textlink="">
      <xdr:nvSpPr>
        <xdr:cNvPr id="4" name="Line 1"/>
        <xdr:cNvSpPr>
          <a:spLocks noChangeShapeType="1"/>
        </xdr:cNvSpPr>
      </xdr:nvSpPr>
      <xdr:spPr bwMode="auto">
        <a:xfrm>
          <a:off x="409575" y="3981450"/>
          <a:ext cx="1552575" cy="6572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txBody>
        <a:bodyPr/>
        <a:lstStyle/>
        <a:p>
          <a:endParaRPr lang="ja-JP" altLang="en-US"/>
        </a:p>
      </xdr:txBody>
    </xdr:sp>
    <xdr:clientData/>
  </xdr:twoCellAnchor>
  <xdr:twoCellAnchor>
    <xdr:from>
      <xdr:col>2</xdr:col>
      <xdr:colOff>0</xdr:colOff>
      <xdr:row>23</xdr:row>
      <xdr:rowOff>0</xdr:rowOff>
    </xdr:from>
    <xdr:to>
      <xdr:col>3</xdr:col>
      <xdr:colOff>9525</xdr:colOff>
      <xdr:row>25</xdr:row>
      <xdr:rowOff>0</xdr:rowOff>
    </xdr:to>
    <xdr:sp macro="" textlink="">
      <xdr:nvSpPr>
        <xdr:cNvPr id="5" name="Line 1"/>
        <xdr:cNvSpPr>
          <a:spLocks noChangeShapeType="1"/>
        </xdr:cNvSpPr>
      </xdr:nvSpPr>
      <xdr:spPr bwMode="auto">
        <a:xfrm>
          <a:off x="409575" y="5295900"/>
          <a:ext cx="1552575" cy="8572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txBody>
        <a:bodyPr/>
        <a:lstStyle/>
        <a:p>
          <a:endParaRPr lang="ja-JP" altLang="en-US"/>
        </a:p>
      </xdr:txBody>
    </xdr:sp>
    <xdr:clientData/>
  </xdr:twoCellAnchor>
  <xdr:twoCellAnchor>
    <xdr:from>
      <xdr:col>2</xdr:col>
      <xdr:colOff>0</xdr:colOff>
      <xdr:row>29</xdr:row>
      <xdr:rowOff>0</xdr:rowOff>
    </xdr:from>
    <xdr:to>
      <xdr:col>3</xdr:col>
      <xdr:colOff>9525</xdr:colOff>
      <xdr:row>31</xdr:row>
      <xdr:rowOff>0</xdr:rowOff>
    </xdr:to>
    <xdr:sp macro="" textlink="">
      <xdr:nvSpPr>
        <xdr:cNvPr id="6" name="Line 1"/>
        <xdr:cNvSpPr>
          <a:spLocks noChangeShapeType="1"/>
        </xdr:cNvSpPr>
      </xdr:nvSpPr>
      <xdr:spPr bwMode="auto">
        <a:xfrm>
          <a:off x="409575" y="7029450"/>
          <a:ext cx="1552575" cy="6572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txBody>
        <a:bodyPr/>
        <a:lstStyle/>
        <a:p>
          <a:endParaRPr lang="ja-JP" altLang="en-US"/>
        </a:p>
      </xdr:txBody>
    </xdr:sp>
    <xdr:clientData/>
  </xdr:twoCellAnchor>
  <xdr:twoCellAnchor>
    <xdr:from>
      <xdr:col>2</xdr:col>
      <xdr:colOff>0</xdr:colOff>
      <xdr:row>34</xdr:row>
      <xdr:rowOff>0</xdr:rowOff>
    </xdr:from>
    <xdr:to>
      <xdr:col>3</xdr:col>
      <xdr:colOff>9525</xdr:colOff>
      <xdr:row>36</xdr:row>
      <xdr:rowOff>0</xdr:rowOff>
    </xdr:to>
    <xdr:sp macro="" textlink="">
      <xdr:nvSpPr>
        <xdr:cNvPr id="7" name="Line 1"/>
        <xdr:cNvSpPr>
          <a:spLocks noChangeShapeType="1"/>
        </xdr:cNvSpPr>
      </xdr:nvSpPr>
      <xdr:spPr bwMode="auto">
        <a:xfrm>
          <a:off x="409575" y="8343900"/>
          <a:ext cx="1552575" cy="8572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txBody>
        <a:bodyPr/>
        <a:lstStyle/>
        <a:p>
          <a:endParaRPr lang="ja-JP" altLang="en-US"/>
        </a:p>
      </xdr:txBody>
    </xdr:sp>
    <xdr:clientData/>
  </xdr:twoCellAnchor>
  <xdr:twoCellAnchor>
    <xdr:from>
      <xdr:col>2</xdr:col>
      <xdr:colOff>0</xdr:colOff>
      <xdr:row>10</xdr:row>
      <xdr:rowOff>0</xdr:rowOff>
    </xdr:from>
    <xdr:to>
      <xdr:col>3</xdr:col>
      <xdr:colOff>9525</xdr:colOff>
      <xdr:row>12</xdr:row>
      <xdr:rowOff>0</xdr:rowOff>
    </xdr:to>
    <xdr:sp macro="" textlink="">
      <xdr:nvSpPr>
        <xdr:cNvPr id="8" name="Line 1"/>
        <xdr:cNvSpPr>
          <a:spLocks noChangeShapeType="1"/>
        </xdr:cNvSpPr>
      </xdr:nvSpPr>
      <xdr:spPr bwMode="auto">
        <a:xfrm>
          <a:off x="406400" y="812800"/>
          <a:ext cx="1558925" cy="6985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txBody>
        <a:bodyPr/>
        <a:lstStyle/>
        <a:p>
          <a:endParaRPr lang="ja-JP" altLang="en-US"/>
        </a:p>
      </xdr:txBody>
    </xdr:sp>
    <xdr:clientData/>
  </xdr:twoCellAnchor>
  <xdr:twoCellAnchor>
    <xdr:from>
      <xdr:col>2</xdr:col>
      <xdr:colOff>0</xdr:colOff>
      <xdr:row>18</xdr:row>
      <xdr:rowOff>0</xdr:rowOff>
    </xdr:from>
    <xdr:to>
      <xdr:col>3</xdr:col>
      <xdr:colOff>9525</xdr:colOff>
      <xdr:row>20</xdr:row>
      <xdr:rowOff>0</xdr:rowOff>
    </xdr:to>
    <xdr:sp macro="" textlink="">
      <xdr:nvSpPr>
        <xdr:cNvPr id="9" name="Line 1"/>
        <xdr:cNvSpPr>
          <a:spLocks noChangeShapeType="1"/>
        </xdr:cNvSpPr>
      </xdr:nvSpPr>
      <xdr:spPr bwMode="auto">
        <a:xfrm>
          <a:off x="406400" y="812800"/>
          <a:ext cx="1558925" cy="6985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txBody>
        <a:bodyPr/>
        <a:lstStyle/>
        <a:p>
          <a:endParaRPr lang="ja-JP" altLang="en-US"/>
        </a:p>
      </xdr:txBody>
    </xdr:sp>
    <xdr:clientData/>
  </xdr:twoCellAnchor>
  <xdr:twoCellAnchor>
    <xdr:from>
      <xdr:col>2</xdr:col>
      <xdr:colOff>0</xdr:colOff>
      <xdr:row>29</xdr:row>
      <xdr:rowOff>0</xdr:rowOff>
    </xdr:from>
    <xdr:to>
      <xdr:col>3</xdr:col>
      <xdr:colOff>9525</xdr:colOff>
      <xdr:row>31</xdr:row>
      <xdr:rowOff>0</xdr:rowOff>
    </xdr:to>
    <xdr:sp macro="" textlink="">
      <xdr:nvSpPr>
        <xdr:cNvPr id="10" name="Line 1"/>
        <xdr:cNvSpPr>
          <a:spLocks noChangeShapeType="1"/>
        </xdr:cNvSpPr>
      </xdr:nvSpPr>
      <xdr:spPr bwMode="auto">
        <a:xfrm>
          <a:off x="406400" y="812800"/>
          <a:ext cx="1558925" cy="6985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txBody>
        <a:bodyPr/>
        <a:lstStyle/>
        <a:p>
          <a:endParaRPr lang="ja-JP" altLang="en-US"/>
        </a:p>
      </xdr:txBody>
    </xdr:sp>
    <xdr:clientData/>
  </xdr:twoCellAnchor>
  <xdr:twoCellAnchor>
    <xdr:from>
      <xdr:col>2</xdr:col>
      <xdr:colOff>0</xdr:colOff>
      <xdr:row>23</xdr:row>
      <xdr:rowOff>0</xdr:rowOff>
    </xdr:from>
    <xdr:to>
      <xdr:col>3</xdr:col>
      <xdr:colOff>9525</xdr:colOff>
      <xdr:row>25</xdr:row>
      <xdr:rowOff>0</xdr:rowOff>
    </xdr:to>
    <xdr:sp macro="" textlink="">
      <xdr:nvSpPr>
        <xdr:cNvPr id="15" name="Line 1"/>
        <xdr:cNvSpPr>
          <a:spLocks noChangeShapeType="1"/>
        </xdr:cNvSpPr>
      </xdr:nvSpPr>
      <xdr:spPr bwMode="auto">
        <a:xfrm>
          <a:off x="406400" y="2159000"/>
          <a:ext cx="1558925" cy="8636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txBody>
        <a:bodyPr/>
        <a:lstStyle/>
        <a:p>
          <a:endParaRPr lang="ja-JP" altLang="en-US"/>
        </a:p>
      </xdr:txBody>
    </xdr:sp>
    <xdr:clientData/>
  </xdr:twoCellAnchor>
  <xdr:twoCellAnchor>
    <xdr:from>
      <xdr:col>2</xdr:col>
      <xdr:colOff>0</xdr:colOff>
      <xdr:row>23</xdr:row>
      <xdr:rowOff>0</xdr:rowOff>
    </xdr:from>
    <xdr:to>
      <xdr:col>3</xdr:col>
      <xdr:colOff>9525</xdr:colOff>
      <xdr:row>25</xdr:row>
      <xdr:rowOff>0</xdr:rowOff>
    </xdr:to>
    <xdr:sp macro="" textlink="">
      <xdr:nvSpPr>
        <xdr:cNvPr id="16" name="Line 1"/>
        <xdr:cNvSpPr>
          <a:spLocks noChangeShapeType="1"/>
        </xdr:cNvSpPr>
      </xdr:nvSpPr>
      <xdr:spPr bwMode="auto">
        <a:xfrm>
          <a:off x="406400" y="2159000"/>
          <a:ext cx="1558925" cy="8636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txBody>
        <a:bodyPr/>
        <a:lstStyle/>
        <a:p>
          <a:endParaRPr lang="ja-JP" altLang="en-US"/>
        </a:p>
      </xdr:txBody>
    </xdr:sp>
    <xdr:clientData/>
  </xdr:twoCellAnchor>
  <xdr:twoCellAnchor>
    <xdr:from>
      <xdr:col>2</xdr:col>
      <xdr:colOff>0</xdr:colOff>
      <xdr:row>34</xdr:row>
      <xdr:rowOff>0</xdr:rowOff>
    </xdr:from>
    <xdr:to>
      <xdr:col>3</xdr:col>
      <xdr:colOff>9525</xdr:colOff>
      <xdr:row>36</xdr:row>
      <xdr:rowOff>0</xdr:rowOff>
    </xdr:to>
    <xdr:sp macro="" textlink="">
      <xdr:nvSpPr>
        <xdr:cNvPr id="17" name="Line 1"/>
        <xdr:cNvSpPr>
          <a:spLocks noChangeShapeType="1"/>
        </xdr:cNvSpPr>
      </xdr:nvSpPr>
      <xdr:spPr bwMode="auto">
        <a:xfrm>
          <a:off x="406400" y="2159000"/>
          <a:ext cx="1558925" cy="8636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txBody>
        <a:bodyPr/>
        <a:lstStyle/>
        <a:p>
          <a:endParaRPr lang="ja-JP" altLang="en-US"/>
        </a:p>
      </xdr:txBody>
    </xdr:sp>
    <xdr:clientData/>
  </xdr:twoCellAnchor>
  <xdr:twoCellAnchor>
    <xdr:from>
      <xdr:col>2</xdr:col>
      <xdr:colOff>0</xdr:colOff>
      <xdr:row>34</xdr:row>
      <xdr:rowOff>0</xdr:rowOff>
    </xdr:from>
    <xdr:to>
      <xdr:col>3</xdr:col>
      <xdr:colOff>9525</xdr:colOff>
      <xdr:row>36</xdr:row>
      <xdr:rowOff>0</xdr:rowOff>
    </xdr:to>
    <xdr:sp macro="" textlink="">
      <xdr:nvSpPr>
        <xdr:cNvPr id="18" name="Line 1"/>
        <xdr:cNvSpPr>
          <a:spLocks noChangeShapeType="1"/>
        </xdr:cNvSpPr>
      </xdr:nvSpPr>
      <xdr:spPr bwMode="auto">
        <a:xfrm>
          <a:off x="406400" y="2159000"/>
          <a:ext cx="1558925" cy="8636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txBody>
        <a:bodyPr/>
        <a:lstStyle/>
        <a:p>
          <a:endParaRPr lang="ja-JP" altLang="en-US"/>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15</xdr:col>
      <xdr:colOff>123825</xdr:colOff>
      <xdr:row>32</xdr:row>
      <xdr:rowOff>85725</xdr:rowOff>
    </xdr:from>
    <xdr:to>
      <xdr:col>15</xdr:col>
      <xdr:colOff>933450</xdr:colOff>
      <xdr:row>57</xdr:row>
      <xdr:rowOff>85725</xdr:rowOff>
    </xdr:to>
    <xdr:grpSp>
      <xdr:nvGrpSpPr>
        <xdr:cNvPr id="2" name="Group 6550"/>
        <xdr:cNvGrpSpPr>
          <a:grpSpLocks/>
        </xdr:cNvGrpSpPr>
      </xdr:nvGrpSpPr>
      <xdr:grpSpPr bwMode="auto">
        <a:xfrm>
          <a:off x="10829925" y="5153025"/>
          <a:ext cx="809625" cy="3810000"/>
          <a:chOff x="761" y="569"/>
          <a:chExt cx="85" cy="425"/>
        </a:xfrm>
      </xdr:grpSpPr>
      <xdr:grpSp>
        <xdr:nvGrpSpPr>
          <xdr:cNvPr id="3" name="Group 4094"/>
          <xdr:cNvGrpSpPr>
            <a:grpSpLocks/>
          </xdr:cNvGrpSpPr>
        </xdr:nvGrpSpPr>
        <xdr:grpSpPr bwMode="auto">
          <a:xfrm>
            <a:off x="761" y="569"/>
            <a:ext cx="85" cy="204"/>
            <a:chOff x="723" y="556"/>
            <a:chExt cx="112" cy="204"/>
          </a:xfrm>
        </xdr:grpSpPr>
        <xdr:sp macro="" textlink="">
          <xdr:nvSpPr>
            <xdr:cNvPr id="18" name="Line 128"/>
            <xdr:cNvSpPr>
              <a:spLocks noChangeShapeType="1"/>
            </xdr:cNvSpPr>
          </xdr:nvSpPr>
          <xdr:spPr bwMode="auto">
            <a:xfrm>
              <a:off x="723" y="556"/>
              <a:ext cx="112"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9" name="Line 129"/>
            <xdr:cNvSpPr>
              <a:spLocks noChangeShapeType="1"/>
            </xdr:cNvSpPr>
          </xdr:nvSpPr>
          <xdr:spPr bwMode="auto">
            <a:xfrm>
              <a:off x="723" y="573"/>
              <a:ext cx="112"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20" name="Line 130"/>
            <xdr:cNvSpPr>
              <a:spLocks noChangeShapeType="1"/>
            </xdr:cNvSpPr>
          </xdr:nvSpPr>
          <xdr:spPr bwMode="auto">
            <a:xfrm>
              <a:off x="723" y="590"/>
              <a:ext cx="112"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21" name="Line 131"/>
            <xdr:cNvSpPr>
              <a:spLocks noChangeShapeType="1"/>
            </xdr:cNvSpPr>
          </xdr:nvSpPr>
          <xdr:spPr bwMode="auto">
            <a:xfrm>
              <a:off x="723" y="607"/>
              <a:ext cx="112"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22" name="Line 132"/>
            <xdr:cNvSpPr>
              <a:spLocks noChangeShapeType="1"/>
            </xdr:cNvSpPr>
          </xdr:nvSpPr>
          <xdr:spPr bwMode="auto">
            <a:xfrm>
              <a:off x="723" y="624"/>
              <a:ext cx="112"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23" name="Line 133"/>
            <xdr:cNvSpPr>
              <a:spLocks noChangeShapeType="1"/>
            </xdr:cNvSpPr>
          </xdr:nvSpPr>
          <xdr:spPr bwMode="auto">
            <a:xfrm>
              <a:off x="723" y="641"/>
              <a:ext cx="112"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24" name="Line 134"/>
            <xdr:cNvSpPr>
              <a:spLocks noChangeShapeType="1"/>
            </xdr:cNvSpPr>
          </xdr:nvSpPr>
          <xdr:spPr bwMode="auto">
            <a:xfrm>
              <a:off x="723" y="658"/>
              <a:ext cx="112"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25" name="Line 135"/>
            <xdr:cNvSpPr>
              <a:spLocks noChangeShapeType="1"/>
            </xdr:cNvSpPr>
          </xdr:nvSpPr>
          <xdr:spPr bwMode="auto">
            <a:xfrm>
              <a:off x="723" y="675"/>
              <a:ext cx="112"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26" name="Line 136"/>
            <xdr:cNvSpPr>
              <a:spLocks noChangeShapeType="1"/>
            </xdr:cNvSpPr>
          </xdr:nvSpPr>
          <xdr:spPr bwMode="auto">
            <a:xfrm>
              <a:off x="723" y="692"/>
              <a:ext cx="112"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27" name="Line 137"/>
            <xdr:cNvSpPr>
              <a:spLocks noChangeShapeType="1"/>
            </xdr:cNvSpPr>
          </xdr:nvSpPr>
          <xdr:spPr bwMode="auto">
            <a:xfrm>
              <a:off x="723" y="709"/>
              <a:ext cx="112"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28" name="Line 138"/>
            <xdr:cNvSpPr>
              <a:spLocks noChangeShapeType="1"/>
            </xdr:cNvSpPr>
          </xdr:nvSpPr>
          <xdr:spPr bwMode="auto">
            <a:xfrm>
              <a:off x="723" y="726"/>
              <a:ext cx="112"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29" name="Line 139"/>
            <xdr:cNvSpPr>
              <a:spLocks noChangeShapeType="1"/>
            </xdr:cNvSpPr>
          </xdr:nvSpPr>
          <xdr:spPr bwMode="auto">
            <a:xfrm>
              <a:off x="723" y="743"/>
              <a:ext cx="112"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0" name="Line 140"/>
            <xdr:cNvSpPr>
              <a:spLocks noChangeShapeType="1"/>
            </xdr:cNvSpPr>
          </xdr:nvSpPr>
          <xdr:spPr bwMode="auto">
            <a:xfrm>
              <a:off x="723" y="760"/>
              <a:ext cx="112"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grpSp>
      <xdr:grpSp>
        <xdr:nvGrpSpPr>
          <xdr:cNvPr id="4" name="Group 248"/>
          <xdr:cNvGrpSpPr>
            <a:grpSpLocks/>
          </xdr:cNvGrpSpPr>
        </xdr:nvGrpSpPr>
        <xdr:grpSpPr bwMode="auto">
          <a:xfrm>
            <a:off x="763" y="790"/>
            <a:ext cx="83" cy="204"/>
            <a:chOff x="1343" y="340"/>
            <a:chExt cx="60" cy="204"/>
          </a:xfrm>
        </xdr:grpSpPr>
        <xdr:sp macro="" textlink="">
          <xdr:nvSpPr>
            <xdr:cNvPr id="5" name="Line 249"/>
            <xdr:cNvSpPr>
              <a:spLocks noChangeShapeType="1"/>
            </xdr:cNvSpPr>
          </xdr:nvSpPr>
          <xdr:spPr bwMode="auto">
            <a:xfrm>
              <a:off x="1343" y="340"/>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6" name="Line 250"/>
            <xdr:cNvSpPr>
              <a:spLocks noChangeShapeType="1"/>
            </xdr:cNvSpPr>
          </xdr:nvSpPr>
          <xdr:spPr bwMode="auto">
            <a:xfrm>
              <a:off x="1343" y="357"/>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7" name="Line 251"/>
            <xdr:cNvSpPr>
              <a:spLocks noChangeShapeType="1"/>
            </xdr:cNvSpPr>
          </xdr:nvSpPr>
          <xdr:spPr bwMode="auto">
            <a:xfrm>
              <a:off x="1343" y="374"/>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8" name="Line 252"/>
            <xdr:cNvSpPr>
              <a:spLocks noChangeShapeType="1"/>
            </xdr:cNvSpPr>
          </xdr:nvSpPr>
          <xdr:spPr bwMode="auto">
            <a:xfrm>
              <a:off x="1343" y="391"/>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9" name="Line 253"/>
            <xdr:cNvSpPr>
              <a:spLocks noChangeShapeType="1"/>
            </xdr:cNvSpPr>
          </xdr:nvSpPr>
          <xdr:spPr bwMode="auto">
            <a:xfrm>
              <a:off x="1343" y="408"/>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0" name="Line 254"/>
            <xdr:cNvSpPr>
              <a:spLocks noChangeShapeType="1"/>
            </xdr:cNvSpPr>
          </xdr:nvSpPr>
          <xdr:spPr bwMode="auto">
            <a:xfrm>
              <a:off x="1343" y="425"/>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1" name="Line 255"/>
            <xdr:cNvSpPr>
              <a:spLocks noChangeShapeType="1"/>
            </xdr:cNvSpPr>
          </xdr:nvSpPr>
          <xdr:spPr bwMode="auto">
            <a:xfrm>
              <a:off x="1343" y="442"/>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2" name="Line 256"/>
            <xdr:cNvSpPr>
              <a:spLocks noChangeShapeType="1"/>
            </xdr:cNvSpPr>
          </xdr:nvSpPr>
          <xdr:spPr bwMode="auto">
            <a:xfrm>
              <a:off x="1343" y="459"/>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3" name="Line 257"/>
            <xdr:cNvSpPr>
              <a:spLocks noChangeShapeType="1"/>
            </xdr:cNvSpPr>
          </xdr:nvSpPr>
          <xdr:spPr bwMode="auto">
            <a:xfrm>
              <a:off x="1343" y="476"/>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4" name="Line 258"/>
            <xdr:cNvSpPr>
              <a:spLocks noChangeShapeType="1"/>
            </xdr:cNvSpPr>
          </xdr:nvSpPr>
          <xdr:spPr bwMode="auto">
            <a:xfrm>
              <a:off x="1343" y="493"/>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5" name="Line 259"/>
            <xdr:cNvSpPr>
              <a:spLocks noChangeShapeType="1"/>
            </xdr:cNvSpPr>
          </xdr:nvSpPr>
          <xdr:spPr bwMode="auto">
            <a:xfrm>
              <a:off x="1343" y="510"/>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6" name="Line 260"/>
            <xdr:cNvSpPr>
              <a:spLocks noChangeShapeType="1"/>
            </xdr:cNvSpPr>
          </xdr:nvSpPr>
          <xdr:spPr bwMode="auto">
            <a:xfrm>
              <a:off x="1343" y="527"/>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7" name="Line 261"/>
            <xdr:cNvSpPr>
              <a:spLocks noChangeShapeType="1"/>
            </xdr:cNvSpPr>
          </xdr:nvSpPr>
          <xdr:spPr bwMode="auto">
            <a:xfrm>
              <a:off x="1343" y="544"/>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grpSp>
    </xdr:grpSp>
    <xdr:clientData/>
  </xdr:twoCellAnchor>
  <xdr:twoCellAnchor>
    <xdr:from>
      <xdr:col>15</xdr:col>
      <xdr:colOff>152400</xdr:colOff>
      <xdr:row>45</xdr:row>
      <xdr:rowOff>85725</xdr:rowOff>
    </xdr:from>
    <xdr:to>
      <xdr:col>15</xdr:col>
      <xdr:colOff>952500</xdr:colOff>
      <xdr:row>77</xdr:row>
      <xdr:rowOff>57150</xdr:rowOff>
    </xdr:to>
    <xdr:grpSp>
      <xdr:nvGrpSpPr>
        <xdr:cNvPr id="31" name="Group 308"/>
        <xdr:cNvGrpSpPr>
          <a:grpSpLocks/>
        </xdr:cNvGrpSpPr>
      </xdr:nvGrpSpPr>
      <xdr:grpSpPr bwMode="auto">
        <a:xfrm>
          <a:off x="10858500" y="7134225"/>
          <a:ext cx="800100" cy="4981575"/>
          <a:chOff x="696" y="744"/>
          <a:chExt cx="188" cy="542"/>
        </a:xfrm>
      </xdr:grpSpPr>
      <xdr:sp macro="" textlink="">
        <xdr:nvSpPr>
          <xdr:cNvPr id="32" name="Line 309"/>
          <xdr:cNvSpPr>
            <a:spLocks noChangeShapeType="1"/>
          </xdr:cNvSpPr>
        </xdr:nvSpPr>
        <xdr:spPr bwMode="auto">
          <a:xfrm>
            <a:off x="698" y="744"/>
            <a:ext cx="186" cy="340"/>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3" name="Line 310"/>
          <xdr:cNvSpPr>
            <a:spLocks noChangeShapeType="1"/>
          </xdr:cNvSpPr>
        </xdr:nvSpPr>
        <xdr:spPr bwMode="auto">
          <a:xfrm>
            <a:off x="696" y="760"/>
            <a:ext cx="186" cy="340"/>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4" name="Line 311"/>
          <xdr:cNvSpPr>
            <a:spLocks noChangeShapeType="1"/>
          </xdr:cNvSpPr>
        </xdr:nvSpPr>
        <xdr:spPr bwMode="auto">
          <a:xfrm>
            <a:off x="696" y="776"/>
            <a:ext cx="186" cy="340"/>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5" name="Line 312"/>
          <xdr:cNvSpPr>
            <a:spLocks noChangeShapeType="1"/>
          </xdr:cNvSpPr>
        </xdr:nvSpPr>
        <xdr:spPr bwMode="auto">
          <a:xfrm>
            <a:off x="698" y="793"/>
            <a:ext cx="186" cy="340"/>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6" name="Line 313"/>
          <xdr:cNvSpPr>
            <a:spLocks noChangeShapeType="1"/>
          </xdr:cNvSpPr>
        </xdr:nvSpPr>
        <xdr:spPr bwMode="auto">
          <a:xfrm>
            <a:off x="698" y="810"/>
            <a:ext cx="186" cy="340"/>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7" name="Line 314"/>
          <xdr:cNvSpPr>
            <a:spLocks noChangeShapeType="1"/>
          </xdr:cNvSpPr>
        </xdr:nvSpPr>
        <xdr:spPr bwMode="auto">
          <a:xfrm>
            <a:off x="698" y="827"/>
            <a:ext cx="186" cy="340"/>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8" name="Line 315"/>
          <xdr:cNvSpPr>
            <a:spLocks noChangeShapeType="1"/>
          </xdr:cNvSpPr>
        </xdr:nvSpPr>
        <xdr:spPr bwMode="auto">
          <a:xfrm>
            <a:off x="698" y="844"/>
            <a:ext cx="186" cy="340"/>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9" name="Line 316"/>
          <xdr:cNvSpPr>
            <a:spLocks noChangeShapeType="1"/>
          </xdr:cNvSpPr>
        </xdr:nvSpPr>
        <xdr:spPr bwMode="auto">
          <a:xfrm>
            <a:off x="698" y="861"/>
            <a:ext cx="186" cy="340"/>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40" name="Line 317"/>
          <xdr:cNvSpPr>
            <a:spLocks noChangeShapeType="1"/>
          </xdr:cNvSpPr>
        </xdr:nvSpPr>
        <xdr:spPr bwMode="auto">
          <a:xfrm>
            <a:off x="698" y="878"/>
            <a:ext cx="186" cy="340"/>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41" name="Line 318"/>
          <xdr:cNvSpPr>
            <a:spLocks noChangeShapeType="1"/>
          </xdr:cNvSpPr>
        </xdr:nvSpPr>
        <xdr:spPr bwMode="auto">
          <a:xfrm>
            <a:off x="698" y="895"/>
            <a:ext cx="186" cy="340"/>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42" name="Line 319"/>
          <xdr:cNvSpPr>
            <a:spLocks noChangeShapeType="1"/>
          </xdr:cNvSpPr>
        </xdr:nvSpPr>
        <xdr:spPr bwMode="auto">
          <a:xfrm>
            <a:off x="698" y="912"/>
            <a:ext cx="186" cy="340"/>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43" name="Line 320"/>
          <xdr:cNvSpPr>
            <a:spLocks noChangeShapeType="1"/>
          </xdr:cNvSpPr>
        </xdr:nvSpPr>
        <xdr:spPr bwMode="auto">
          <a:xfrm>
            <a:off x="698" y="929"/>
            <a:ext cx="186" cy="340"/>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44" name="Line 321"/>
          <xdr:cNvSpPr>
            <a:spLocks noChangeShapeType="1"/>
          </xdr:cNvSpPr>
        </xdr:nvSpPr>
        <xdr:spPr bwMode="auto">
          <a:xfrm>
            <a:off x="698" y="946"/>
            <a:ext cx="186" cy="340"/>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grpSp>
    <xdr:clientData/>
  </xdr:twoCellAnchor>
  <xdr:twoCellAnchor>
    <xdr:from>
      <xdr:col>15</xdr:col>
      <xdr:colOff>142875</xdr:colOff>
      <xdr:row>14</xdr:row>
      <xdr:rowOff>104775</xdr:rowOff>
    </xdr:from>
    <xdr:to>
      <xdr:col>15</xdr:col>
      <xdr:colOff>971550</xdr:colOff>
      <xdr:row>44</xdr:row>
      <xdr:rowOff>85725</xdr:rowOff>
    </xdr:to>
    <xdr:grpSp>
      <xdr:nvGrpSpPr>
        <xdr:cNvPr id="45" name="Group 262"/>
        <xdr:cNvGrpSpPr>
          <a:grpSpLocks/>
        </xdr:cNvGrpSpPr>
      </xdr:nvGrpSpPr>
      <xdr:grpSpPr bwMode="auto">
        <a:xfrm>
          <a:off x="10848975" y="2314575"/>
          <a:ext cx="828675" cy="4667250"/>
          <a:chOff x="792" y="58"/>
          <a:chExt cx="97" cy="489"/>
        </a:xfrm>
      </xdr:grpSpPr>
      <xdr:sp macro="" textlink="">
        <xdr:nvSpPr>
          <xdr:cNvPr id="46" name="Line 263"/>
          <xdr:cNvSpPr>
            <a:spLocks noChangeShapeType="1"/>
          </xdr:cNvSpPr>
        </xdr:nvSpPr>
        <xdr:spPr bwMode="auto">
          <a:xfrm flipV="1">
            <a:off x="792" y="58"/>
            <a:ext cx="97" cy="294"/>
          </a:xfrm>
          <a:prstGeom prst="line">
            <a:avLst/>
          </a:prstGeom>
          <a:noFill/>
          <a:ln w="9525">
            <a:solidFill>
              <a:srgbClr val="000000"/>
            </a:solidFill>
            <a:prstDash val="sysDot"/>
            <a:round/>
            <a:headEnd type="none" w="sm" len="sm"/>
            <a:tailEnd type="triangle" w="med" len="med"/>
          </a:ln>
          <a:extLst>
            <a:ext uri="{909E8E84-426E-40DD-AFC4-6F175D3DCCD1}">
              <a14:hiddenFill xmlns:a14="http://schemas.microsoft.com/office/drawing/2010/main">
                <a:noFill/>
              </a14:hiddenFill>
            </a:ext>
          </a:extLst>
        </xdr:spPr>
      </xdr:sp>
      <xdr:sp macro="" textlink="">
        <xdr:nvSpPr>
          <xdr:cNvPr id="47" name="Line 264"/>
          <xdr:cNvSpPr>
            <a:spLocks noChangeShapeType="1"/>
          </xdr:cNvSpPr>
        </xdr:nvSpPr>
        <xdr:spPr bwMode="auto">
          <a:xfrm flipV="1">
            <a:off x="792" y="73"/>
            <a:ext cx="97" cy="294"/>
          </a:xfrm>
          <a:prstGeom prst="line">
            <a:avLst/>
          </a:prstGeom>
          <a:noFill/>
          <a:ln w="9525">
            <a:solidFill>
              <a:srgbClr val="000000"/>
            </a:solidFill>
            <a:prstDash val="sysDot"/>
            <a:round/>
            <a:headEnd type="none" w="sm" len="sm"/>
            <a:tailEnd type="triangle" w="med" len="med"/>
          </a:ln>
          <a:extLst>
            <a:ext uri="{909E8E84-426E-40DD-AFC4-6F175D3DCCD1}">
              <a14:hiddenFill xmlns:a14="http://schemas.microsoft.com/office/drawing/2010/main">
                <a:noFill/>
              </a14:hiddenFill>
            </a:ext>
          </a:extLst>
        </xdr:spPr>
      </xdr:sp>
      <xdr:sp macro="" textlink="">
        <xdr:nvSpPr>
          <xdr:cNvPr id="48" name="Line 265"/>
          <xdr:cNvSpPr>
            <a:spLocks noChangeShapeType="1"/>
          </xdr:cNvSpPr>
        </xdr:nvSpPr>
        <xdr:spPr bwMode="auto">
          <a:xfrm flipV="1">
            <a:off x="792" y="90"/>
            <a:ext cx="97" cy="294"/>
          </a:xfrm>
          <a:prstGeom prst="line">
            <a:avLst/>
          </a:prstGeom>
          <a:noFill/>
          <a:ln w="9525">
            <a:solidFill>
              <a:srgbClr val="000000"/>
            </a:solidFill>
            <a:prstDash val="sysDot"/>
            <a:round/>
            <a:headEnd type="none" w="sm" len="sm"/>
            <a:tailEnd type="triangle" w="med" len="med"/>
          </a:ln>
          <a:extLst>
            <a:ext uri="{909E8E84-426E-40DD-AFC4-6F175D3DCCD1}">
              <a14:hiddenFill xmlns:a14="http://schemas.microsoft.com/office/drawing/2010/main">
                <a:noFill/>
              </a14:hiddenFill>
            </a:ext>
          </a:extLst>
        </xdr:spPr>
      </xdr:sp>
      <xdr:sp macro="" textlink="">
        <xdr:nvSpPr>
          <xdr:cNvPr id="49" name="Line 266"/>
          <xdr:cNvSpPr>
            <a:spLocks noChangeShapeType="1"/>
          </xdr:cNvSpPr>
        </xdr:nvSpPr>
        <xdr:spPr bwMode="auto">
          <a:xfrm flipV="1">
            <a:off x="792" y="106"/>
            <a:ext cx="97" cy="294"/>
          </a:xfrm>
          <a:prstGeom prst="line">
            <a:avLst/>
          </a:prstGeom>
          <a:noFill/>
          <a:ln w="9525">
            <a:solidFill>
              <a:srgbClr val="000000"/>
            </a:solidFill>
            <a:prstDash val="sysDot"/>
            <a:round/>
            <a:headEnd type="none" w="sm" len="sm"/>
            <a:tailEnd type="triangle" w="med" len="med"/>
          </a:ln>
          <a:extLst>
            <a:ext uri="{909E8E84-426E-40DD-AFC4-6F175D3DCCD1}">
              <a14:hiddenFill xmlns:a14="http://schemas.microsoft.com/office/drawing/2010/main">
                <a:noFill/>
              </a14:hiddenFill>
            </a:ext>
          </a:extLst>
        </xdr:spPr>
      </xdr:sp>
      <xdr:sp macro="" textlink="">
        <xdr:nvSpPr>
          <xdr:cNvPr id="50" name="Line 267"/>
          <xdr:cNvSpPr>
            <a:spLocks noChangeShapeType="1"/>
          </xdr:cNvSpPr>
        </xdr:nvSpPr>
        <xdr:spPr bwMode="auto">
          <a:xfrm flipV="1">
            <a:off x="792" y="122"/>
            <a:ext cx="97" cy="294"/>
          </a:xfrm>
          <a:prstGeom prst="line">
            <a:avLst/>
          </a:prstGeom>
          <a:noFill/>
          <a:ln w="9525">
            <a:solidFill>
              <a:srgbClr val="000000"/>
            </a:solidFill>
            <a:prstDash val="sysDot"/>
            <a:round/>
            <a:headEnd type="none" w="sm" len="sm"/>
            <a:tailEnd type="triangle" w="med" len="med"/>
          </a:ln>
          <a:extLst>
            <a:ext uri="{909E8E84-426E-40DD-AFC4-6F175D3DCCD1}">
              <a14:hiddenFill xmlns:a14="http://schemas.microsoft.com/office/drawing/2010/main">
                <a:noFill/>
              </a14:hiddenFill>
            </a:ext>
          </a:extLst>
        </xdr:spPr>
      </xdr:sp>
      <xdr:sp macro="" textlink="">
        <xdr:nvSpPr>
          <xdr:cNvPr id="51" name="Line 268"/>
          <xdr:cNvSpPr>
            <a:spLocks noChangeShapeType="1"/>
          </xdr:cNvSpPr>
        </xdr:nvSpPr>
        <xdr:spPr bwMode="auto">
          <a:xfrm flipV="1">
            <a:off x="792" y="139"/>
            <a:ext cx="97" cy="294"/>
          </a:xfrm>
          <a:prstGeom prst="line">
            <a:avLst/>
          </a:prstGeom>
          <a:noFill/>
          <a:ln w="9525">
            <a:solidFill>
              <a:srgbClr val="000000"/>
            </a:solidFill>
            <a:prstDash val="sysDot"/>
            <a:round/>
            <a:headEnd type="none" w="sm" len="sm"/>
            <a:tailEnd type="triangle" w="med" len="med"/>
          </a:ln>
          <a:extLst>
            <a:ext uri="{909E8E84-426E-40DD-AFC4-6F175D3DCCD1}">
              <a14:hiddenFill xmlns:a14="http://schemas.microsoft.com/office/drawing/2010/main">
                <a:noFill/>
              </a14:hiddenFill>
            </a:ext>
          </a:extLst>
        </xdr:spPr>
      </xdr:sp>
      <xdr:sp macro="" textlink="">
        <xdr:nvSpPr>
          <xdr:cNvPr id="52" name="Line 269"/>
          <xdr:cNvSpPr>
            <a:spLocks noChangeShapeType="1"/>
          </xdr:cNvSpPr>
        </xdr:nvSpPr>
        <xdr:spPr bwMode="auto">
          <a:xfrm flipV="1">
            <a:off x="792" y="155"/>
            <a:ext cx="97" cy="294"/>
          </a:xfrm>
          <a:prstGeom prst="line">
            <a:avLst/>
          </a:prstGeom>
          <a:noFill/>
          <a:ln w="9525">
            <a:solidFill>
              <a:srgbClr val="000000"/>
            </a:solidFill>
            <a:prstDash val="sysDot"/>
            <a:round/>
            <a:headEnd type="none" w="sm" len="sm"/>
            <a:tailEnd type="triangle" w="med" len="med"/>
          </a:ln>
          <a:extLst>
            <a:ext uri="{909E8E84-426E-40DD-AFC4-6F175D3DCCD1}">
              <a14:hiddenFill xmlns:a14="http://schemas.microsoft.com/office/drawing/2010/main">
                <a:noFill/>
              </a14:hiddenFill>
            </a:ext>
          </a:extLst>
        </xdr:spPr>
      </xdr:sp>
      <xdr:sp macro="" textlink="">
        <xdr:nvSpPr>
          <xdr:cNvPr id="53" name="Line 270"/>
          <xdr:cNvSpPr>
            <a:spLocks noChangeShapeType="1"/>
          </xdr:cNvSpPr>
        </xdr:nvSpPr>
        <xdr:spPr bwMode="auto">
          <a:xfrm flipV="1">
            <a:off x="792" y="171"/>
            <a:ext cx="97" cy="294"/>
          </a:xfrm>
          <a:prstGeom prst="line">
            <a:avLst/>
          </a:prstGeom>
          <a:noFill/>
          <a:ln w="9525">
            <a:solidFill>
              <a:srgbClr val="000000"/>
            </a:solidFill>
            <a:prstDash val="sysDot"/>
            <a:round/>
            <a:headEnd type="none" w="sm" len="sm"/>
            <a:tailEnd type="triangle" w="med" len="med"/>
          </a:ln>
          <a:extLst>
            <a:ext uri="{909E8E84-426E-40DD-AFC4-6F175D3DCCD1}">
              <a14:hiddenFill xmlns:a14="http://schemas.microsoft.com/office/drawing/2010/main">
                <a:noFill/>
              </a14:hiddenFill>
            </a:ext>
          </a:extLst>
        </xdr:spPr>
      </xdr:sp>
      <xdr:sp macro="" textlink="">
        <xdr:nvSpPr>
          <xdr:cNvPr id="54" name="Line 271"/>
          <xdr:cNvSpPr>
            <a:spLocks noChangeShapeType="1"/>
          </xdr:cNvSpPr>
        </xdr:nvSpPr>
        <xdr:spPr bwMode="auto">
          <a:xfrm flipV="1">
            <a:off x="792" y="188"/>
            <a:ext cx="97" cy="294"/>
          </a:xfrm>
          <a:prstGeom prst="line">
            <a:avLst/>
          </a:prstGeom>
          <a:noFill/>
          <a:ln w="9525">
            <a:solidFill>
              <a:srgbClr val="000000"/>
            </a:solidFill>
            <a:prstDash val="sysDot"/>
            <a:round/>
            <a:headEnd type="none" w="sm" len="sm"/>
            <a:tailEnd type="triangle" w="med" len="med"/>
          </a:ln>
          <a:extLst>
            <a:ext uri="{909E8E84-426E-40DD-AFC4-6F175D3DCCD1}">
              <a14:hiddenFill xmlns:a14="http://schemas.microsoft.com/office/drawing/2010/main">
                <a:noFill/>
              </a14:hiddenFill>
            </a:ext>
          </a:extLst>
        </xdr:spPr>
      </xdr:sp>
      <xdr:sp macro="" textlink="">
        <xdr:nvSpPr>
          <xdr:cNvPr id="55" name="Line 272"/>
          <xdr:cNvSpPr>
            <a:spLocks noChangeShapeType="1"/>
          </xdr:cNvSpPr>
        </xdr:nvSpPr>
        <xdr:spPr bwMode="auto">
          <a:xfrm flipV="1">
            <a:off x="792" y="204"/>
            <a:ext cx="97" cy="294"/>
          </a:xfrm>
          <a:prstGeom prst="line">
            <a:avLst/>
          </a:prstGeom>
          <a:noFill/>
          <a:ln w="9525">
            <a:solidFill>
              <a:srgbClr val="000000"/>
            </a:solidFill>
            <a:prstDash val="sysDot"/>
            <a:round/>
            <a:headEnd type="none" w="sm" len="sm"/>
            <a:tailEnd type="triangle" w="med" len="med"/>
          </a:ln>
          <a:extLst>
            <a:ext uri="{909E8E84-426E-40DD-AFC4-6F175D3DCCD1}">
              <a14:hiddenFill xmlns:a14="http://schemas.microsoft.com/office/drawing/2010/main">
                <a:noFill/>
              </a14:hiddenFill>
            </a:ext>
          </a:extLst>
        </xdr:spPr>
      </xdr:sp>
      <xdr:sp macro="" textlink="">
        <xdr:nvSpPr>
          <xdr:cNvPr id="56" name="Line 273"/>
          <xdr:cNvSpPr>
            <a:spLocks noChangeShapeType="1"/>
          </xdr:cNvSpPr>
        </xdr:nvSpPr>
        <xdr:spPr bwMode="auto">
          <a:xfrm flipV="1">
            <a:off x="792" y="220"/>
            <a:ext cx="97" cy="294"/>
          </a:xfrm>
          <a:prstGeom prst="line">
            <a:avLst/>
          </a:prstGeom>
          <a:noFill/>
          <a:ln w="9525">
            <a:solidFill>
              <a:srgbClr val="000000"/>
            </a:solidFill>
            <a:prstDash val="sysDot"/>
            <a:round/>
            <a:headEnd type="none" w="sm" len="sm"/>
            <a:tailEnd type="triangle" w="med" len="med"/>
          </a:ln>
          <a:extLst>
            <a:ext uri="{909E8E84-426E-40DD-AFC4-6F175D3DCCD1}">
              <a14:hiddenFill xmlns:a14="http://schemas.microsoft.com/office/drawing/2010/main">
                <a:noFill/>
              </a14:hiddenFill>
            </a:ext>
          </a:extLst>
        </xdr:spPr>
      </xdr:sp>
      <xdr:sp macro="" textlink="">
        <xdr:nvSpPr>
          <xdr:cNvPr id="57" name="Line 274"/>
          <xdr:cNvSpPr>
            <a:spLocks noChangeShapeType="1"/>
          </xdr:cNvSpPr>
        </xdr:nvSpPr>
        <xdr:spPr bwMode="auto">
          <a:xfrm flipV="1">
            <a:off x="792" y="237"/>
            <a:ext cx="97" cy="294"/>
          </a:xfrm>
          <a:prstGeom prst="line">
            <a:avLst/>
          </a:prstGeom>
          <a:noFill/>
          <a:ln w="9525">
            <a:solidFill>
              <a:srgbClr val="000000"/>
            </a:solidFill>
            <a:prstDash val="sysDot"/>
            <a:round/>
            <a:headEnd type="none" w="sm" len="sm"/>
            <a:tailEnd type="triangle" w="med" len="med"/>
          </a:ln>
          <a:extLst>
            <a:ext uri="{909E8E84-426E-40DD-AFC4-6F175D3DCCD1}">
              <a14:hiddenFill xmlns:a14="http://schemas.microsoft.com/office/drawing/2010/main">
                <a:noFill/>
              </a14:hiddenFill>
            </a:ext>
          </a:extLst>
        </xdr:spPr>
      </xdr:sp>
      <xdr:sp macro="" textlink="">
        <xdr:nvSpPr>
          <xdr:cNvPr id="58" name="Line 275"/>
          <xdr:cNvSpPr>
            <a:spLocks noChangeShapeType="1"/>
          </xdr:cNvSpPr>
        </xdr:nvSpPr>
        <xdr:spPr bwMode="auto">
          <a:xfrm flipV="1">
            <a:off x="792" y="253"/>
            <a:ext cx="97" cy="294"/>
          </a:xfrm>
          <a:prstGeom prst="line">
            <a:avLst/>
          </a:prstGeom>
          <a:noFill/>
          <a:ln w="9525">
            <a:solidFill>
              <a:srgbClr val="000000"/>
            </a:solidFill>
            <a:prstDash val="sysDot"/>
            <a:round/>
            <a:headEnd type="none" w="sm" len="sm"/>
            <a:tailEnd type="triangle" w="med" len="med"/>
          </a:ln>
          <a:extLst>
            <a:ext uri="{909E8E84-426E-40DD-AFC4-6F175D3DCCD1}">
              <a14:hiddenFill xmlns:a14="http://schemas.microsoft.com/office/drawing/2010/main">
                <a:noFill/>
              </a14:hiddenFill>
            </a:ext>
          </a:extLst>
        </xdr:spPr>
      </xdr:sp>
    </xdr:grpSp>
    <xdr:clientData/>
  </xdr:twoCellAnchor>
  <xdr:twoCellAnchor>
    <xdr:from>
      <xdr:col>10</xdr:col>
      <xdr:colOff>161925</xdr:colOff>
      <xdr:row>14</xdr:row>
      <xdr:rowOff>133350</xdr:rowOff>
    </xdr:from>
    <xdr:to>
      <xdr:col>11</xdr:col>
      <xdr:colOff>428625</xdr:colOff>
      <xdr:row>44</xdr:row>
      <xdr:rowOff>104775</xdr:rowOff>
    </xdr:to>
    <xdr:grpSp>
      <xdr:nvGrpSpPr>
        <xdr:cNvPr id="59" name="Group 262"/>
        <xdr:cNvGrpSpPr>
          <a:grpSpLocks/>
        </xdr:cNvGrpSpPr>
      </xdr:nvGrpSpPr>
      <xdr:grpSpPr bwMode="auto">
        <a:xfrm>
          <a:off x="7286625" y="2343150"/>
          <a:ext cx="838200" cy="4657725"/>
          <a:chOff x="792" y="58"/>
          <a:chExt cx="97" cy="489"/>
        </a:xfrm>
      </xdr:grpSpPr>
      <xdr:sp macro="" textlink="">
        <xdr:nvSpPr>
          <xdr:cNvPr id="60" name="Line 263"/>
          <xdr:cNvSpPr>
            <a:spLocks noChangeShapeType="1"/>
          </xdr:cNvSpPr>
        </xdr:nvSpPr>
        <xdr:spPr bwMode="auto">
          <a:xfrm flipV="1">
            <a:off x="792" y="58"/>
            <a:ext cx="97" cy="294"/>
          </a:xfrm>
          <a:prstGeom prst="line">
            <a:avLst/>
          </a:prstGeom>
          <a:noFill/>
          <a:ln w="9525">
            <a:solidFill>
              <a:srgbClr val="000000"/>
            </a:solidFill>
            <a:round/>
            <a:headEnd type="none" w="sm" len="sm"/>
            <a:tailEnd type="triangle" w="med" len="med"/>
          </a:ln>
          <a:extLst>
            <a:ext uri="{909E8E84-426E-40DD-AFC4-6F175D3DCCD1}">
              <a14:hiddenFill xmlns:a14="http://schemas.microsoft.com/office/drawing/2010/main">
                <a:noFill/>
              </a14:hiddenFill>
            </a:ext>
          </a:extLst>
        </xdr:spPr>
      </xdr:sp>
      <xdr:sp macro="" textlink="">
        <xdr:nvSpPr>
          <xdr:cNvPr id="61" name="Line 264"/>
          <xdr:cNvSpPr>
            <a:spLocks noChangeShapeType="1"/>
          </xdr:cNvSpPr>
        </xdr:nvSpPr>
        <xdr:spPr bwMode="auto">
          <a:xfrm flipV="1">
            <a:off x="792" y="73"/>
            <a:ext cx="97" cy="294"/>
          </a:xfrm>
          <a:prstGeom prst="line">
            <a:avLst/>
          </a:prstGeom>
          <a:noFill/>
          <a:ln w="9525">
            <a:solidFill>
              <a:srgbClr val="000000"/>
            </a:solidFill>
            <a:round/>
            <a:headEnd type="none" w="sm" len="sm"/>
            <a:tailEnd type="triangle" w="med" len="med"/>
          </a:ln>
          <a:extLst>
            <a:ext uri="{909E8E84-426E-40DD-AFC4-6F175D3DCCD1}">
              <a14:hiddenFill xmlns:a14="http://schemas.microsoft.com/office/drawing/2010/main">
                <a:noFill/>
              </a14:hiddenFill>
            </a:ext>
          </a:extLst>
        </xdr:spPr>
      </xdr:sp>
      <xdr:sp macro="" textlink="">
        <xdr:nvSpPr>
          <xdr:cNvPr id="62" name="Line 265"/>
          <xdr:cNvSpPr>
            <a:spLocks noChangeShapeType="1"/>
          </xdr:cNvSpPr>
        </xdr:nvSpPr>
        <xdr:spPr bwMode="auto">
          <a:xfrm flipV="1">
            <a:off x="792" y="90"/>
            <a:ext cx="97" cy="294"/>
          </a:xfrm>
          <a:prstGeom prst="line">
            <a:avLst/>
          </a:prstGeom>
          <a:noFill/>
          <a:ln w="9525">
            <a:solidFill>
              <a:srgbClr val="000000"/>
            </a:solidFill>
            <a:round/>
            <a:headEnd type="none" w="sm" len="sm"/>
            <a:tailEnd type="triangle" w="med" len="med"/>
          </a:ln>
          <a:extLst>
            <a:ext uri="{909E8E84-426E-40DD-AFC4-6F175D3DCCD1}">
              <a14:hiddenFill xmlns:a14="http://schemas.microsoft.com/office/drawing/2010/main">
                <a:noFill/>
              </a14:hiddenFill>
            </a:ext>
          </a:extLst>
        </xdr:spPr>
      </xdr:sp>
      <xdr:sp macro="" textlink="">
        <xdr:nvSpPr>
          <xdr:cNvPr id="63" name="Line 266"/>
          <xdr:cNvSpPr>
            <a:spLocks noChangeShapeType="1"/>
          </xdr:cNvSpPr>
        </xdr:nvSpPr>
        <xdr:spPr bwMode="auto">
          <a:xfrm flipV="1">
            <a:off x="792" y="106"/>
            <a:ext cx="97" cy="294"/>
          </a:xfrm>
          <a:prstGeom prst="line">
            <a:avLst/>
          </a:prstGeom>
          <a:noFill/>
          <a:ln w="9525">
            <a:solidFill>
              <a:srgbClr val="000000"/>
            </a:solidFill>
            <a:round/>
            <a:headEnd type="none" w="sm" len="sm"/>
            <a:tailEnd type="triangle" w="med" len="med"/>
          </a:ln>
          <a:extLst>
            <a:ext uri="{909E8E84-426E-40DD-AFC4-6F175D3DCCD1}">
              <a14:hiddenFill xmlns:a14="http://schemas.microsoft.com/office/drawing/2010/main">
                <a:noFill/>
              </a14:hiddenFill>
            </a:ext>
          </a:extLst>
        </xdr:spPr>
      </xdr:sp>
      <xdr:sp macro="" textlink="">
        <xdr:nvSpPr>
          <xdr:cNvPr id="64" name="Line 267"/>
          <xdr:cNvSpPr>
            <a:spLocks noChangeShapeType="1"/>
          </xdr:cNvSpPr>
        </xdr:nvSpPr>
        <xdr:spPr bwMode="auto">
          <a:xfrm flipV="1">
            <a:off x="792" y="122"/>
            <a:ext cx="97" cy="294"/>
          </a:xfrm>
          <a:prstGeom prst="line">
            <a:avLst/>
          </a:prstGeom>
          <a:noFill/>
          <a:ln w="9525">
            <a:solidFill>
              <a:srgbClr val="000000"/>
            </a:solidFill>
            <a:round/>
            <a:headEnd type="none" w="sm" len="sm"/>
            <a:tailEnd type="triangle" w="med" len="med"/>
          </a:ln>
          <a:extLst>
            <a:ext uri="{909E8E84-426E-40DD-AFC4-6F175D3DCCD1}">
              <a14:hiddenFill xmlns:a14="http://schemas.microsoft.com/office/drawing/2010/main">
                <a:noFill/>
              </a14:hiddenFill>
            </a:ext>
          </a:extLst>
        </xdr:spPr>
      </xdr:sp>
      <xdr:sp macro="" textlink="">
        <xdr:nvSpPr>
          <xdr:cNvPr id="65" name="Line 268"/>
          <xdr:cNvSpPr>
            <a:spLocks noChangeShapeType="1"/>
          </xdr:cNvSpPr>
        </xdr:nvSpPr>
        <xdr:spPr bwMode="auto">
          <a:xfrm flipV="1">
            <a:off x="792" y="139"/>
            <a:ext cx="97" cy="294"/>
          </a:xfrm>
          <a:prstGeom prst="line">
            <a:avLst/>
          </a:prstGeom>
          <a:noFill/>
          <a:ln w="9525">
            <a:solidFill>
              <a:srgbClr val="000000"/>
            </a:solidFill>
            <a:round/>
            <a:headEnd type="none" w="sm" len="sm"/>
            <a:tailEnd type="triangle" w="med" len="med"/>
          </a:ln>
          <a:extLst>
            <a:ext uri="{909E8E84-426E-40DD-AFC4-6F175D3DCCD1}">
              <a14:hiddenFill xmlns:a14="http://schemas.microsoft.com/office/drawing/2010/main">
                <a:noFill/>
              </a14:hiddenFill>
            </a:ext>
          </a:extLst>
        </xdr:spPr>
      </xdr:sp>
      <xdr:sp macro="" textlink="">
        <xdr:nvSpPr>
          <xdr:cNvPr id="66" name="Line 269"/>
          <xdr:cNvSpPr>
            <a:spLocks noChangeShapeType="1"/>
          </xdr:cNvSpPr>
        </xdr:nvSpPr>
        <xdr:spPr bwMode="auto">
          <a:xfrm flipV="1">
            <a:off x="792" y="155"/>
            <a:ext cx="97" cy="294"/>
          </a:xfrm>
          <a:prstGeom prst="line">
            <a:avLst/>
          </a:prstGeom>
          <a:noFill/>
          <a:ln w="9525">
            <a:solidFill>
              <a:srgbClr val="000000"/>
            </a:solidFill>
            <a:round/>
            <a:headEnd type="none" w="sm" len="sm"/>
            <a:tailEnd type="triangle" w="med" len="med"/>
          </a:ln>
          <a:extLst>
            <a:ext uri="{909E8E84-426E-40DD-AFC4-6F175D3DCCD1}">
              <a14:hiddenFill xmlns:a14="http://schemas.microsoft.com/office/drawing/2010/main">
                <a:noFill/>
              </a14:hiddenFill>
            </a:ext>
          </a:extLst>
        </xdr:spPr>
      </xdr:sp>
      <xdr:sp macro="" textlink="">
        <xdr:nvSpPr>
          <xdr:cNvPr id="67" name="Line 270"/>
          <xdr:cNvSpPr>
            <a:spLocks noChangeShapeType="1"/>
          </xdr:cNvSpPr>
        </xdr:nvSpPr>
        <xdr:spPr bwMode="auto">
          <a:xfrm flipV="1">
            <a:off x="792" y="171"/>
            <a:ext cx="97" cy="294"/>
          </a:xfrm>
          <a:prstGeom prst="line">
            <a:avLst/>
          </a:prstGeom>
          <a:noFill/>
          <a:ln w="9525">
            <a:solidFill>
              <a:srgbClr val="000000"/>
            </a:solidFill>
            <a:round/>
            <a:headEnd type="none" w="sm" len="sm"/>
            <a:tailEnd type="triangle" w="med" len="med"/>
          </a:ln>
          <a:extLst>
            <a:ext uri="{909E8E84-426E-40DD-AFC4-6F175D3DCCD1}">
              <a14:hiddenFill xmlns:a14="http://schemas.microsoft.com/office/drawing/2010/main">
                <a:noFill/>
              </a14:hiddenFill>
            </a:ext>
          </a:extLst>
        </xdr:spPr>
      </xdr:sp>
      <xdr:sp macro="" textlink="">
        <xdr:nvSpPr>
          <xdr:cNvPr id="68" name="Line 271"/>
          <xdr:cNvSpPr>
            <a:spLocks noChangeShapeType="1"/>
          </xdr:cNvSpPr>
        </xdr:nvSpPr>
        <xdr:spPr bwMode="auto">
          <a:xfrm flipV="1">
            <a:off x="792" y="188"/>
            <a:ext cx="97" cy="294"/>
          </a:xfrm>
          <a:prstGeom prst="line">
            <a:avLst/>
          </a:prstGeom>
          <a:noFill/>
          <a:ln w="9525">
            <a:solidFill>
              <a:srgbClr val="000000"/>
            </a:solidFill>
            <a:round/>
            <a:headEnd type="none" w="sm" len="sm"/>
            <a:tailEnd type="triangle" w="med" len="med"/>
          </a:ln>
          <a:extLst>
            <a:ext uri="{909E8E84-426E-40DD-AFC4-6F175D3DCCD1}">
              <a14:hiddenFill xmlns:a14="http://schemas.microsoft.com/office/drawing/2010/main">
                <a:noFill/>
              </a14:hiddenFill>
            </a:ext>
          </a:extLst>
        </xdr:spPr>
      </xdr:sp>
      <xdr:sp macro="" textlink="">
        <xdr:nvSpPr>
          <xdr:cNvPr id="69" name="Line 272"/>
          <xdr:cNvSpPr>
            <a:spLocks noChangeShapeType="1"/>
          </xdr:cNvSpPr>
        </xdr:nvSpPr>
        <xdr:spPr bwMode="auto">
          <a:xfrm flipV="1">
            <a:off x="792" y="204"/>
            <a:ext cx="97" cy="294"/>
          </a:xfrm>
          <a:prstGeom prst="line">
            <a:avLst/>
          </a:prstGeom>
          <a:noFill/>
          <a:ln w="9525">
            <a:solidFill>
              <a:srgbClr val="000000"/>
            </a:solidFill>
            <a:round/>
            <a:headEnd type="none" w="sm" len="sm"/>
            <a:tailEnd type="triangle" w="med" len="med"/>
          </a:ln>
          <a:extLst>
            <a:ext uri="{909E8E84-426E-40DD-AFC4-6F175D3DCCD1}">
              <a14:hiddenFill xmlns:a14="http://schemas.microsoft.com/office/drawing/2010/main">
                <a:noFill/>
              </a14:hiddenFill>
            </a:ext>
          </a:extLst>
        </xdr:spPr>
      </xdr:sp>
      <xdr:sp macro="" textlink="">
        <xdr:nvSpPr>
          <xdr:cNvPr id="70" name="Line 273"/>
          <xdr:cNvSpPr>
            <a:spLocks noChangeShapeType="1"/>
          </xdr:cNvSpPr>
        </xdr:nvSpPr>
        <xdr:spPr bwMode="auto">
          <a:xfrm flipV="1">
            <a:off x="792" y="220"/>
            <a:ext cx="97" cy="294"/>
          </a:xfrm>
          <a:prstGeom prst="line">
            <a:avLst/>
          </a:prstGeom>
          <a:noFill/>
          <a:ln w="9525">
            <a:solidFill>
              <a:srgbClr val="000000"/>
            </a:solidFill>
            <a:round/>
            <a:headEnd type="none" w="sm" len="sm"/>
            <a:tailEnd type="triangle" w="med" len="med"/>
          </a:ln>
          <a:extLst>
            <a:ext uri="{909E8E84-426E-40DD-AFC4-6F175D3DCCD1}">
              <a14:hiddenFill xmlns:a14="http://schemas.microsoft.com/office/drawing/2010/main">
                <a:noFill/>
              </a14:hiddenFill>
            </a:ext>
          </a:extLst>
        </xdr:spPr>
      </xdr:sp>
      <xdr:sp macro="" textlink="">
        <xdr:nvSpPr>
          <xdr:cNvPr id="71" name="Line 274"/>
          <xdr:cNvSpPr>
            <a:spLocks noChangeShapeType="1"/>
          </xdr:cNvSpPr>
        </xdr:nvSpPr>
        <xdr:spPr bwMode="auto">
          <a:xfrm flipV="1">
            <a:off x="792" y="237"/>
            <a:ext cx="97" cy="294"/>
          </a:xfrm>
          <a:prstGeom prst="line">
            <a:avLst/>
          </a:prstGeom>
          <a:noFill/>
          <a:ln w="9525">
            <a:solidFill>
              <a:srgbClr val="000000"/>
            </a:solidFill>
            <a:round/>
            <a:headEnd type="none" w="sm" len="sm"/>
            <a:tailEnd type="triangle" w="med" len="med"/>
          </a:ln>
          <a:extLst>
            <a:ext uri="{909E8E84-426E-40DD-AFC4-6F175D3DCCD1}">
              <a14:hiddenFill xmlns:a14="http://schemas.microsoft.com/office/drawing/2010/main">
                <a:noFill/>
              </a14:hiddenFill>
            </a:ext>
          </a:extLst>
        </xdr:spPr>
      </xdr:sp>
      <xdr:sp macro="" textlink="">
        <xdr:nvSpPr>
          <xdr:cNvPr id="72" name="Line 275"/>
          <xdr:cNvSpPr>
            <a:spLocks noChangeShapeType="1"/>
          </xdr:cNvSpPr>
        </xdr:nvSpPr>
        <xdr:spPr bwMode="auto">
          <a:xfrm flipV="1">
            <a:off x="792" y="253"/>
            <a:ext cx="97" cy="294"/>
          </a:xfrm>
          <a:prstGeom prst="line">
            <a:avLst/>
          </a:prstGeom>
          <a:noFill/>
          <a:ln w="9525">
            <a:solidFill>
              <a:srgbClr val="000000"/>
            </a:solidFill>
            <a:round/>
            <a:headEnd type="none" w="sm" len="sm"/>
            <a:tailEnd type="triangle" w="med" len="med"/>
          </a:ln>
          <a:extLst>
            <a:ext uri="{909E8E84-426E-40DD-AFC4-6F175D3DCCD1}">
              <a14:hiddenFill xmlns:a14="http://schemas.microsoft.com/office/drawing/2010/main">
                <a:noFill/>
              </a14:hiddenFill>
            </a:ext>
          </a:extLst>
        </xdr:spPr>
      </xdr:sp>
    </xdr:grpSp>
    <xdr:clientData/>
  </xdr:twoCellAnchor>
  <xdr:twoCellAnchor>
    <xdr:from>
      <xdr:col>6</xdr:col>
      <xdr:colOff>152400</xdr:colOff>
      <xdr:row>14</xdr:row>
      <xdr:rowOff>133350</xdr:rowOff>
    </xdr:from>
    <xdr:to>
      <xdr:col>6</xdr:col>
      <xdr:colOff>981075</xdr:colOff>
      <xdr:row>44</xdr:row>
      <xdr:rowOff>104775</xdr:rowOff>
    </xdr:to>
    <xdr:grpSp>
      <xdr:nvGrpSpPr>
        <xdr:cNvPr id="73" name="Group 262"/>
        <xdr:cNvGrpSpPr>
          <a:grpSpLocks/>
        </xdr:cNvGrpSpPr>
      </xdr:nvGrpSpPr>
      <xdr:grpSpPr bwMode="auto">
        <a:xfrm>
          <a:off x="3714750" y="2343150"/>
          <a:ext cx="828675" cy="4657725"/>
          <a:chOff x="792" y="58"/>
          <a:chExt cx="97" cy="489"/>
        </a:xfrm>
      </xdr:grpSpPr>
      <xdr:sp macro="" textlink="">
        <xdr:nvSpPr>
          <xdr:cNvPr id="74" name="Line 263"/>
          <xdr:cNvSpPr>
            <a:spLocks noChangeShapeType="1"/>
          </xdr:cNvSpPr>
        </xdr:nvSpPr>
        <xdr:spPr bwMode="auto">
          <a:xfrm flipV="1">
            <a:off x="792" y="58"/>
            <a:ext cx="97" cy="294"/>
          </a:xfrm>
          <a:prstGeom prst="line">
            <a:avLst/>
          </a:prstGeom>
          <a:noFill/>
          <a:ln w="9525">
            <a:solidFill>
              <a:srgbClr val="000000"/>
            </a:solidFill>
            <a:prstDash val="sysDot"/>
            <a:round/>
            <a:headEnd type="none" w="sm" len="sm"/>
            <a:tailEnd type="triangle" w="med" len="med"/>
          </a:ln>
          <a:extLst>
            <a:ext uri="{909E8E84-426E-40DD-AFC4-6F175D3DCCD1}">
              <a14:hiddenFill xmlns:a14="http://schemas.microsoft.com/office/drawing/2010/main">
                <a:noFill/>
              </a14:hiddenFill>
            </a:ext>
          </a:extLst>
        </xdr:spPr>
      </xdr:sp>
      <xdr:sp macro="" textlink="">
        <xdr:nvSpPr>
          <xdr:cNvPr id="75" name="Line 264"/>
          <xdr:cNvSpPr>
            <a:spLocks noChangeShapeType="1"/>
          </xdr:cNvSpPr>
        </xdr:nvSpPr>
        <xdr:spPr bwMode="auto">
          <a:xfrm flipV="1">
            <a:off x="792" y="73"/>
            <a:ext cx="97" cy="294"/>
          </a:xfrm>
          <a:prstGeom prst="line">
            <a:avLst/>
          </a:prstGeom>
          <a:noFill/>
          <a:ln w="9525">
            <a:solidFill>
              <a:srgbClr val="000000"/>
            </a:solidFill>
            <a:prstDash val="sysDot"/>
            <a:round/>
            <a:headEnd type="none" w="sm" len="sm"/>
            <a:tailEnd type="triangle" w="med" len="med"/>
          </a:ln>
          <a:extLst>
            <a:ext uri="{909E8E84-426E-40DD-AFC4-6F175D3DCCD1}">
              <a14:hiddenFill xmlns:a14="http://schemas.microsoft.com/office/drawing/2010/main">
                <a:noFill/>
              </a14:hiddenFill>
            </a:ext>
          </a:extLst>
        </xdr:spPr>
      </xdr:sp>
      <xdr:sp macro="" textlink="">
        <xdr:nvSpPr>
          <xdr:cNvPr id="76" name="Line 265"/>
          <xdr:cNvSpPr>
            <a:spLocks noChangeShapeType="1"/>
          </xdr:cNvSpPr>
        </xdr:nvSpPr>
        <xdr:spPr bwMode="auto">
          <a:xfrm flipV="1">
            <a:off x="792" y="90"/>
            <a:ext cx="97" cy="294"/>
          </a:xfrm>
          <a:prstGeom prst="line">
            <a:avLst/>
          </a:prstGeom>
          <a:noFill/>
          <a:ln w="9525">
            <a:solidFill>
              <a:srgbClr val="000000"/>
            </a:solidFill>
            <a:prstDash val="sysDot"/>
            <a:round/>
            <a:headEnd type="none" w="sm" len="sm"/>
            <a:tailEnd type="triangle" w="med" len="med"/>
          </a:ln>
          <a:extLst>
            <a:ext uri="{909E8E84-426E-40DD-AFC4-6F175D3DCCD1}">
              <a14:hiddenFill xmlns:a14="http://schemas.microsoft.com/office/drawing/2010/main">
                <a:noFill/>
              </a14:hiddenFill>
            </a:ext>
          </a:extLst>
        </xdr:spPr>
      </xdr:sp>
      <xdr:sp macro="" textlink="">
        <xdr:nvSpPr>
          <xdr:cNvPr id="77" name="Line 266"/>
          <xdr:cNvSpPr>
            <a:spLocks noChangeShapeType="1"/>
          </xdr:cNvSpPr>
        </xdr:nvSpPr>
        <xdr:spPr bwMode="auto">
          <a:xfrm flipV="1">
            <a:off x="792" y="106"/>
            <a:ext cx="97" cy="294"/>
          </a:xfrm>
          <a:prstGeom prst="line">
            <a:avLst/>
          </a:prstGeom>
          <a:noFill/>
          <a:ln w="9525">
            <a:solidFill>
              <a:srgbClr val="000000"/>
            </a:solidFill>
            <a:prstDash val="sysDot"/>
            <a:round/>
            <a:headEnd type="none" w="sm" len="sm"/>
            <a:tailEnd type="triangle" w="med" len="med"/>
          </a:ln>
          <a:extLst>
            <a:ext uri="{909E8E84-426E-40DD-AFC4-6F175D3DCCD1}">
              <a14:hiddenFill xmlns:a14="http://schemas.microsoft.com/office/drawing/2010/main">
                <a:noFill/>
              </a14:hiddenFill>
            </a:ext>
          </a:extLst>
        </xdr:spPr>
      </xdr:sp>
      <xdr:sp macro="" textlink="">
        <xdr:nvSpPr>
          <xdr:cNvPr id="78" name="Line 267"/>
          <xdr:cNvSpPr>
            <a:spLocks noChangeShapeType="1"/>
          </xdr:cNvSpPr>
        </xdr:nvSpPr>
        <xdr:spPr bwMode="auto">
          <a:xfrm flipV="1">
            <a:off x="792" y="122"/>
            <a:ext cx="97" cy="294"/>
          </a:xfrm>
          <a:prstGeom prst="line">
            <a:avLst/>
          </a:prstGeom>
          <a:noFill/>
          <a:ln w="9525">
            <a:solidFill>
              <a:srgbClr val="000000"/>
            </a:solidFill>
            <a:prstDash val="sysDot"/>
            <a:round/>
            <a:headEnd type="none" w="sm" len="sm"/>
            <a:tailEnd type="triangle" w="med" len="med"/>
          </a:ln>
          <a:extLst>
            <a:ext uri="{909E8E84-426E-40DD-AFC4-6F175D3DCCD1}">
              <a14:hiddenFill xmlns:a14="http://schemas.microsoft.com/office/drawing/2010/main">
                <a:noFill/>
              </a14:hiddenFill>
            </a:ext>
          </a:extLst>
        </xdr:spPr>
      </xdr:sp>
      <xdr:sp macro="" textlink="">
        <xdr:nvSpPr>
          <xdr:cNvPr id="79" name="Line 268"/>
          <xdr:cNvSpPr>
            <a:spLocks noChangeShapeType="1"/>
          </xdr:cNvSpPr>
        </xdr:nvSpPr>
        <xdr:spPr bwMode="auto">
          <a:xfrm flipV="1">
            <a:off x="792" y="139"/>
            <a:ext cx="97" cy="294"/>
          </a:xfrm>
          <a:prstGeom prst="line">
            <a:avLst/>
          </a:prstGeom>
          <a:noFill/>
          <a:ln w="9525">
            <a:solidFill>
              <a:srgbClr val="000000"/>
            </a:solidFill>
            <a:prstDash val="sysDot"/>
            <a:round/>
            <a:headEnd type="none" w="sm" len="sm"/>
            <a:tailEnd type="triangle" w="med" len="med"/>
          </a:ln>
          <a:extLst>
            <a:ext uri="{909E8E84-426E-40DD-AFC4-6F175D3DCCD1}">
              <a14:hiddenFill xmlns:a14="http://schemas.microsoft.com/office/drawing/2010/main">
                <a:noFill/>
              </a14:hiddenFill>
            </a:ext>
          </a:extLst>
        </xdr:spPr>
      </xdr:sp>
      <xdr:sp macro="" textlink="">
        <xdr:nvSpPr>
          <xdr:cNvPr id="80" name="Line 269"/>
          <xdr:cNvSpPr>
            <a:spLocks noChangeShapeType="1"/>
          </xdr:cNvSpPr>
        </xdr:nvSpPr>
        <xdr:spPr bwMode="auto">
          <a:xfrm flipV="1">
            <a:off x="792" y="155"/>
            <a:ext cx="97" cy="294"/>
          </a:xfrm>
          <a:prstGeom prst="line">
            <a:avLst/>
          </a:prstGeom>
          <a:noFill/>
          <a:ln w="9525">
            <a:solidFill>
              <a:srgbClr val="000000"/>
            </a:solidFill>
            <a:prstDash val="sysDot"/>
            <a:round/>
            <a:headEnd type="none" w="sm" len="sm"/>
            <a:tailEnd type="triangle" w="med" len="med"/>
          </a:ln>
          <a:extLst>
            <a:ext uri="{909E8E84-426E-40DD-AFC4-6F175D3DCCD1}">
              <a14:hiddenFill xmlns:a14="http://schemas.microsoft.com/office/drawing/2010/main">
                <a:noFill/>
              </a14:hiddenFill>
            </a:ext>
          </a:extLst>
        </xdr:spPr>
      </xdr:sp>
      <xdr:sp macro="" textlink="">
        <xdr:nvSpPr>
          <xdr:cNvPr id="81" name="Line 270"/>
          <xdr:cNvSpPr>
            <a:spLocks noChangeShapeType="1"/>
          </xdr:cNvSpPr>
        </xdr:nvSpPr>
        <xdr:spPr bwMode="auto">
          <a:xfrm flipV="1">
            <a:off x="792" y="171"/>
            <a:ext cx="97" cy="294"/>
          </a:xfrm>
          <a:prstGeom prst="line">
            <a:avLst/>
          </a:prstGeom>
          <a:noFill/>
          <a:ln w="9525">
            <a:solidFill>
              <a:srgbClr val="000000"/>
            </a:solidFill>
            <a:prstDash val="sysDot"/>
            <a:round/>
            <a:headEnd type="none" w="sm" len="sm"/>
            <a:tailEnd type="triangle" w="med" len="med"/>
          </a:ln>
          <a:extLst>
            <a:ext uri="{909E8E84-426E-40DD-AFC4-6F175D3DCCD1}">
              <a14:hiddenFill xmlns:a14="http://schemas.microsoft.com/office/drawing/2010/main">
                <a:noFill/>
              </a14:hiddenFill>
            </a:ext>
          </a:extLst>
        </xdr:spPr>
      </xdr:sp>
      <xdr:sp macro="" textlink="">
        <xdr:nvSpPr>
          <xdr:cNvPr id="82" name="Line 271"/>
          <xdr:cNvSpPr>
            <a:spLocks noChangeShapeType="1"/>
          </xdr:cNvSpPr>
        </xdr:nvSpPr>
        <xdr:spPr bwMode="auto">
          <a:xfrm flipV="1">
            <a:off x="792" y="188"/>
            <a:ext cx="97" cy="294"/>
          </a:xfrm>
          <a:prstGeom prst="line">
            <a:avLst/>
          </a:prstGeom>
          <a:noFill/>
          <a:ln w="9525">
            <a:solidFill>
              <a:srgbClr val="000000"/>
            </a:solidFill>
            <a:prstDash val="sysDot"/>
            <a:round/>
            <a:headEnd type="none" w="sm" len="sm"/>
            <a:tailEnd type="triangle" w="med" len="med"/>
          </a:ln>
          <a:extLst>
            <a:ext uri="{909E8E84-426E-40DD-AFC4-6F175D3DCCD1}">
              <a14:hiddenFill xmlns:a14="http://schemas.microsoft.com/office/drawing/2010/main">
                <a:noFill/>
              </a14:hiddenFill>
            </a:ext>
          </a:extLst>
        </xdr:spPr>
      </xdr:sp>
      <xdr:sp macro="" textlink="">
        <xdr:nvSpPr>
          <xdr:cNvPr id="83" name="Line 272"/>
          <xdr:cNvSpPr>
            <a:spLocks noChangeShapeType="1"/>
          </xdr:cNvSpPr>
        </xdr:nvSpPr>
        <xdr:spPr bwMode="auto">
          <a:xfrm flipV="1">
            <a:off x="792" y="204"/>
            <a:ext cx="97" cy="294"/>
          </a:xfrm>
          <a:prstGeom prst="line">
            <a:avLst/>
          </a:prstGeom>
          <a:noFill/>
          <a:ln w="9525">
            <a:solidFill>
              <a:srgbClr val="000000"/>
            </a:solidFill>
            <a:prstDash val="sysDot"/>
            <a:round/>
            <a:headEnd type="none" w="sm" len="sm"/>
            <a:tailEnd type="triangle" w="med" len="med"/>
          </a:ln>
          <a:extLst>
            <a:ext uri="{909E8E84-426E-40DD-AFC4-6F175D3DCCD1}">
              <a14:hiddenFill xmlns:a14="http://schemas.microsoft.com/office/drawing/2010/main">
                <a:noFill/>
              </a14:hiddenFill>
            </a:ext>
          </a:extLst>
        </xdr:spPr>
      </xdr:sp>
      <xdr:sp macro="" textlink="">
        <xdr:nvSpPr>
          <xdr:cNvPr id="84" name="Line 273"/>
          <xdr:cNvSpPr>
            <a:spLocks noChangeShapeType="1"/>
          </xdr:cNvSpPr>
        </xdr:nvSpPr>
        <xdr:spPr bwMode="auto">
          <a:xfrm flipV="1">
            <a:off x="792" y="220"/>
            <a:ext cx="97" cy="294"/>
          </a:xfrm>
          <a:prstGeom prst="line">
            <a:avLst/>
          </a:prstGeom>
          <a:noFill/>
          <a:ln w="9525">
            <a:solidFill>
              <a:srgbClr val="000000"/>
            </a:solidFill>
            <a:prstDash val="sysDot"/>
            <a:round/>
            <a:headEnd type="none" w="sm" len="sm"/>
            <a:tailEnd type="triangle" w="med" len="med"/>
          </a:ln>
          <a:extLst>
            <a:ext uri="{909E8E84-426E-40DD-AFC4-6F175D3DCCD1}">
              <a14:hiddenFill xmlns:a14="http://schemas.microsoft.com/office/drawing/2010/main">
                <a:noFill/>
              </a14:hiddenFill>
            </a:ext>
          </a:extLst>
        </xdr:spPr>
      </xdr:sp>
      <xdr:sp macro="" textlink="">
        <xdr:nvSpPr>
          <xdr:cNvPr id="85" name="Line 274"/>
          <xdr:cNvSpPr>
            <a:spLocks noChangeShapeType="1"/>
          </xdr:cNvSpPr>
        </xdr:nvSpPr>
        <xdr:spPr bwMode="auto">
          <a:xfrm flipV="1">
            <a:off x="792" y="237"/>
            <a:ext cx="97" cy="294"/>
          </a:xfrm>
          <a:prstGeom prst="line">
            <a:avLst/>
          </a:prstGeom>
          <a:noFill/>
          <a:ln w="9525">
            <a:solidFill>
              <a:srgbClr val="000000"/>
            </a:solidFill>
            <a:prstDash val="sysDot"/>
            <a:round/>
            <a:headEnd type="none" w="sm" len="sm"/>
            <a:tailEnd type="triangle" w="med" len="med"/>
          </a:ln>
          <a:extLst>
            <a:ext uri="{909E8E84-426E-40DD-AFC4-6F175D3DCCD1}">
              <a14:hiddenFill xmlns:a14="http://schemas.microsoft.com/office/drawing/2010/main">
                <a:noFill/>
              </a14:hiddenFill>
            </a:ext>
          </a:extLst>
        </xdr:spPr>
      </xdr:sp>
      <xdr:sp macro="" textlink="">
        <xdr:nvSpPr>
          <xdr:cNvPr id="86" name="Line 275"/>
          <xdr:cNvSpPr>
            <a:spLocks noChangeShapeType="1"/>
          </xdr:cNvSpPr>
        </xdr:nvSpPr>
        <xdr:spPr bwMode="auto">
          <a:xfrm flipV="1">
            <a:off x="792" y="253"/>
            <a:ext cx="97" cy="294"/>
          </a:xfrm>
          <a:prstGeom prst="line">
            <a:avLst/>
          </a:prstGeom>
          <a:noFill/>
          <a:ln w="9525">
            <a:solidFill>
              <a:srgbClr val="000000"/>
            </a:solidFill>
            <a:prstDash val="sysDot"/>
            <a:round/>
            <a:headEnd type="none" w="sm" len="sm"/>
            <a:tailEnd type="triangle" w="med" len="med"/>
          </a:ln>
          <a:extLst>
            <a:ext uri="{909E8E84-426E-40DD-AFC4-6F175D3DCCD1}">
              <a14:hiddenFill xmlns:a14="http://schemas.microsoft.com/office/drawing/2010/main">
                <a:noFill/>
              </a14:hiddenFill>
            </a:ext>
          </a:extLst>
        </xdr:spPr>
      </xdr:sp>
    </xdr:grpSp>
    <xdr:clientData/>
  </xdr:twoCellAnchor>
  <xdr:twoCellAnchor>
    <xdr:from>
      <xdr:col>2</xdr:col>
      <xdr:colOff>0</xdr:colOff>
      <xdr:row>1</xdr:row>
      <xdr:rowOff>66675</xdr:rowOff>
    </xdr:from>
    <xdr:to>
      <xdr:col>30</xdr:col>
      <xdr:colOff>190500</xdr:colOff>
      <xdr:row>3</xdr:row>
      <xdr:rowOff>142875</xdr:rowOff>
    </xdr:to>
    <xdr:grpSp>
      <xdr:nvGrpSpPr>
        <xdr:cNvPr id="87" name="Group 244"/>
        <xdr:cNvGrpSpPr>
          <a:grpSpLocks/>
        </xdr:cNvGrpSpPr>
      </xdr:nvGrpSpPr>
      <xdr:grpSpPr bwMode="auto">
        <a:xfrm>
          <a:off x="552450" y="219075"/>
          <a:ext cx="22402800" cy="381000"/>
          <a:chOff x="35" y="24"/>
          <a:chExt cx="2547" cy="39"/>
        </a:xfrm>
      </xdr:grpSpPr>
      <xdr:sp macro="" textlink="">
        <xdr:nvSpPr>
          <xdr:cNvPr id="88" name="Text Box 245"/>
          <xdr:cNvSpPr txBox="1">
            <a:spLocks noChangeArrowheads="1"/>
          </xdr:cNvSpPr>
        </xdr:nvSpPr>
        <xdr:spPr bwMode="auto">
          <a:xfrm>
            <a:off x="35" y="24"/>
            <a:ext cx="1741" cy="39"/>
          </a:xfrm>
          <a:prstGeom prst="rect">
            <a:avLst/>
          </a:prstGeom>
          <a:solidFill>
            <a:srgbClr val="333333"/>
          </a:solidFill>
          <a:ln w="3175">
            <a:noFill/>
            <a:miter lim="800000"/>
            <a:headEnd/>
            <a:tailEnd/>
          </a:ln>
        </xdr:spPr>
        <xdr:txBody>
          <a:bodyPr vertOverflow="clip" wrap="square" lIns="180000" tIns="21600" rIns="90000" bIns="46800" anchor="ctr" upright="1"/>
          <a:lstStyle/>
          <a:p>
            <a:pPr algn="ctr" rtl="0">
              <a:defRPr sz="1000"/>
            </a:pPr>
            <a:r>
              <a:rPr lang="ja-JP" altLang="en-US" sz="2000" b="1" i="0" u="none" strike="noStrike" baseline="0">
                <a:solidFill>
                  <a:srgbClr val="FFFFFF"/>
                </a:solidFill>
                <a:latin typeface="ＭＳ ゴシック"/>
                <a:ea typeface="ＭＳ ゴシック"/>
              </a:rPr>
              <a:t>       </a:t>
            </a:r>
            <a:r>
              <a:rPr lang="ja-JP" altLang="en-US" sz="2000" b="0" i="0" u="none" strike="noStrike" baseline="0">
                <a:solidFill>
                  <a:srgbClr val="FFFFFF"/>
                </a:solidFill>
                <a:latin typeface="ＭＳ ゴシック"/>
                <a:ea typeface="ＭＳ ゴシック"/>
              </a:rPr>
              <a:t>経済波及効果体系図（簡略版）１</a:t>
            </a:r>
            <a:r>
              <a:rPr lang="ja-JP" altLang="en-US" sz="2000" b="1" i="0" u="none" strike="noStrike" baseline="0">
                <a:solidFill>
                  <a:srgbClr val="FFFFFF"/>
                </a:solidFill>
                <a:latin typeface="ＭＳ ゴシック"/>
                <a:ea typeface="ＭＳ ゴシック"/>
              </a:rPr>
              <a:t>　</a:t>
            </a:r>
            <a:r>
              <a:rPr lang="ja-JP" altLang="en-US" sz="2000" b="0" i="0" u="none" strike="noStrike" baseline="0">
                <a:solidFill>
                  <a:srgbClr val="FFFFFF"/>
                </a:solidFill>
                <a:latin typeface="ＭＳ ゴシック"/>
                <a:ea typeface="ＭＳ ゴシック"/>
              </a:rPr>
              <a:t>(平成</a:t>
            </a:r>
            <a:r>
              <a:rPr lang="en-US" altLang="ja-JP" sz="2000" b="0" i="0" u="none" strike="noStrike" baseline="0">
                <a:solidFill>
                  <a:srgbClr val="FFFFFF"/>
                </a:solidFill>
                <a:latin typeface="ＭＳ ゴシック"/>
                <a:ea typeface="ＭＳ ゴシック"/>
              </a:rPr>
              <a:t>27</a:t>
            </a:r>
            <a:r>
              <a:rPr lang="ja-JP" altLang="en-US" sz="2000" b="0" i="0" u="none" strike="noStrike" baseline="0">
                <a:solidFill>
                  <a:srgbClr val="FFFFFF"/>
                </a:solidFill>
                <a:latin typeface="ＭＳ ゴシック"/>
                <a:ea typeface="ＭＳ ゴシック"/>
              </a:rPr>
              <a:t>年三重県内外</a:t>
            </a:r>
            <a:r>
              <a:rPr lang="en-US" altLang="ja-JP" sz="2000" b="0" i="0" u="none" strike="noStrike" baseline="0">
                <a:solidFill>
                  <a:srgbClr val="FFFFFF"/>
                </a:solidFill>
                <a:latin typeface="ＭＳ ゴシック"/>
                <a:ea typeface="ＭＳ ゴシック"/>
              </a:rPr>
              <a:t>2</a:t>
            </a:r>
            <a:r>
              <a:rPr lang="ja-JP" altLang="en-US" sz="2000" b="0" i="0" u="none" strike="noStrike" baseline="0">
                <a:solidFill>
                  <a:srgbClr val="FFFFFF"/>
                </a:solidFill>
                <a:latin typeface="ＭＳ ゴシック"/>
                <a:ea typeface="ＭＳ ゴシック"/>
              </a:rPr>
              <a:t>地域間産業連関表・3</a:t>
            </a:r>
            <a:r>
              <a:rPr lang="en-US" altLang="ja-JP" sz="2000" b="0" i="0" u="none" strike="noStrike" baseline="0">
                <a:solidFill>
                  <a:srgbClr val="FFFFFF"/>
                </a:solidFill>
                <a:latin typeface="ＭＳ ゴシック"/>
                <a:ea typeface="ＭＳ ゴシック"/>
              </a:rPr>
              <a:t>9</a:t>
            </a:r>
            <a:r>
              <a:rPr lang="ja-JP" altLang="en-US" sz="2000" b="0" i="0" u="none" strike="noStrike" baseline="0">
                <a:solidFill>
                  <a:srgbClr val="FFFFFF"/>
                </a:solidFill>
                <a:latin typeface="ＭＳ ゴシック"/>
                <a:ea typeface="ＭＳ ゴシック"/>
              </a:rPr>
              <a:t>部門) 1/4 </a:t>
            </a:r>
            <a:r>
              <a:rPr lang="ja-JP" altLang="en-US" sz="1200" b="0" i="0" u="none" strike="noStrike" baseline="0">
                <a:solidFill>
                  <a:srgbClr val="FFFFFF"/>
                </a:solidFill>
                <a:latin typeface="ＭＳ ゴシック"/>
                <a:ea typeface="ＭＳ ゴシック"/>
              </a:rPr>
              <a:t>(移輸入を考慮）（単位：億円、人）</a:t>
            </a:r>
          </a:p>
        </xdr:txBody>
      </xdr:sp>
      <xdr:sp macro="" textlink="">
        <xdr:nvSpPr>
          <xdr:cNvPr id="89" name="Text Box 246"/>
          <xdr:cNvSpPr txBox="1">
            <a:spLocks noChangeArrowheads="1"/>
          </xdr:cNvSpPr>
        </xdr:nvSpPr>
        <xdr:spPr bwMode="auto">
          <a:xfrm>
            <a:off x="1776" y="24"/>
            <a:ext cx="806" cy="39"/>
          </a:xfrm>
          <a:prstGeom prst="rect">
            <a:avLst/>
          </a:prstGeom>
          <a:solidFill>
            <a:srgbClr val="C0C0C0"/>
          </a:solidFill>
          <a:ln w="3175">
            <a:noFill/>
            <a:miter lim="800000"/>
            <a:headEnd/>
            <a:tailEnd/>
          </a:ln>
        </xdr:spPr>
        <xdr:txBody>
          <a:bodyPr vertOverflow="clip" wrap="square" lIns="180000" tIns="129600" rIns="90000" bIns="46800" anchor="b" upright="1"/>
          <a:lstStyle/>
          <a:p>
            <a:pPr algn="r" rtl="0">
              <a:defRPr sz="1000"/>
            </a:pPr>
            <a:r>
              <a:rPr lang="ja-JP" altLang="en-US" sz="1200" b="0" i="0" u="none" strike="noStrike" baseline="0">
                <a:solidFill>
                  <a:srgbClr val="000000"/>
                </a:solidFill>
                <a:latin typeface="ＭＳ ゴシック"/>
                <a:ea typeface="ＭＳ ゴシック"/>
              </a:rPr>
              <a:t>三重県戦略企画部統計課（分析・情報班）</a:t>
            </a:r>
          </a:p>
        </xdr:txBody>
      </xdr:sp>
      <xdr:sp macro="" textlink="">
        <xdr:nvSpPr>
          <xdr:cNvPr id="90" name="AutoShape 247"/>
          <xdr:cNvSpPr>
            <a:spLocks noChangeArrowheads="1"/>
          </xdr:cNvSpPr>
        </xdr:nvSpPr>
        <xdr:spPr bwMode="auto">
          <a:xfrm>
            <a:off x="1776" y="24"/>
            <a:ext cx="100" cy="39"/>
          </a:xfrm>
          <a:prstGeom prst="rtTriangle">
            <a:avLst/>
          </a:prstGeom>
          <a:solidFill>
            <a:srgbClr val="333333"/>
          </a:solidFill>
          <a:ln>
            <a:noFill/>
          </a:ln>
          <a:extLst>
            <a:ext uri="{91240B29-F687-4F45-9708-019B960494DF}">
              <a14:hiddenLine xmlns:a14="http://schemas.microsoft.com/office/drawing/2010/main" w="9525" algn="ctr">
                <a:solidFill>
                  <a:srgbClr val="000000"/>
                </a:solidFill>
                <a:miter lim="800000"/>
                <a:headEnd/>
                <a:tailEnd/>
              </a14:hiddenLine>
            </a:ext>
          </a:extLst>
        </xdr:spPr>
      </xdr:sp>
    </xdr:grpSp>
    <xdr:clientData/>
  </xdr:twoCellAnchor>
  <xdr:twoCellAnchor>
    <xdr:from>
      <xdr:col>6</xdr:col>
      <xdr:colOff>152400</xdr:colOff>
      <xdr:row>32</xdr:row>
      <xdr:rowOff>114300</xdr:rowOff>
    </xdr:from>
    <xdr:to>
      <xdr:col>6</xdr:col>
      <xdr:colOff>981075</xdr:colOff>
      <xdr:row>57</xdr:row>
      <xdr:rowOff>85725</xdr:rowOff>
    </xdr:to>
    <xdr:grpSp>
      <xdr:nvGrpSpPr>
        <xdr:cNvPr id="91" name="Group 4093"/>
        <xdr:cNvGrpSpPr>
          <a:grpSpLocks/>
        </xdr:cNvGrpSpPr>
      </xdr:nvGrpSpPr>
      <xdr:grpSpPr bwMode="auto">
        <a:xfrm>
          <a:off x="3714750" y="5181600"/>
          <a:ext cx="828675" cy="3781425"/>
          <a:chOff x="364" y="558"/>
          <a:chExt cx="87" cy="421"/>
        </a:xfrm>
      </xdr:grpSpPr>
      <xdr:sp macro="" textlink="">
        <xdr:nvSpPr>
          <xdr:cNvPr id="92" name="Line 4080"/>
          <xdr:cNvSpPr>
            <a:spLocks noChangeShapeType="1"/>
          </xdr:cNvSpPr>
        </xdr:nvSpPr>
        <xdr:spPr bwMode="auto">
          <a:xfrm>
            <a:off x="364" y="558"/>
            <a:ext cx="87" cy="220"/>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93" name="Line 4081"/>
          <xdr:cNvSpPr>
            <a:spLocks noChangeShapeType="1"/>
          </xdr:cNvSpPr>
        </xdr:nvSpPr>
        <xdr:spPr bwMode="auto">
          <a:xfrm>
            <a:off x="364" y="575"/>
            <a:ext cx="87" cy="220"/>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94" name="Line 4082"/>
          <xdr:cNvSpPr>
            <a:spLocks noChangeShapeType="1"/>
          </xdr:cNvSpPr>
        </xdr:nvSpPr>
        <xdr:spPr bwMode="auto">
          <a:xfrm>
            <a:off x="364" y="591"/>
            <a:ext cx="87" cy="220"/>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95" name="Line 4083"/>
          <xdr:cNvSpPr>
            <a:spLocks noChangeShapeType="1"/>
          </xdr:cNvSpPr>
        </xdr:nvSpPr>
        <xdr:spPr bwMode="auto">
          <a:xfrm>
            <a:off x="364" y="608"/>
            <a:ext cx="87" cy="220"/>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96" name="Line 4084"/>
          <xdr:cNvSpPr>
            <a:spLocks noChangeShapeType="1"/>
          </xdr:cNvSpPr>
        </xdr:nvSpPr>
        <xdr:spPr bwMode="auto">
          <a:xfrm>
            <a:off x="364" y="625"/>
            <a:ext cx="87" cy="220"/>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97" name="Line 4085"/>
          <xdr:cNvSpPr>
            <a:spLocks noChangeShapeType="1"/>
          </xdr:cNvSpPr>
        </xdr:nvSpPr>
        <xdr:spPr bwMode="auto">
          <a:xfrm>
            <a:off x="364" y="642"/>
            <a:ext cx="87" cy="220"/>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98" name="Line 4086"/>
          <xdr:cNvSpPr>
            <a:spLocks noChangeShapeType="1"/>
          </xdr:cNvSpPr>
        </xdr:nvSpPr>
        <xdr:spPr bwMode="auto">
          <a:xfrm>
            <a:off x="364" y="658"/>
            <a:ext cx="87" cy="220"/>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99" name="Line 4087"/>
          <xdr:cNvSpPr>
            <a:spLocks noChangeShapeType="1"/>
          </xdr:cNvSpPr>
        </xdr:nvSpPr>
        <xdr:spPr bwMode="auto">
          <a:xfrm>
            <a:off x="364" y="675"/>
            <a:ext cx="87" cy="220"/>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100" name="Line 4088"/>
          <xdr:cNvSpPr>
            <a:spLocks noChangeShapeType="1"/>
          </xdr:cNvSpPr>
        </xdr:nvSpPr>
        <xdr:spPr bwMode="auto">
          <a:xfrm>
            <a:off x="364" y="692"/>
            <a:ext cx="87" cy="220"/>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101" name="Line 4089"/>
          <xdr:cNvSpPr>
            <a:spLocks noChangeShapeType="1"/>
          </xdr:cNvSpPr>
        </xdr:nvSpPr>
        <xdr:spPr bwMode="auto">
          <a:xfrm>
            <a:off x="364" y="709"/>
            <a:ext cx="87" cy="220"/>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102" name="Line 4090"/>
          <xdr:cNvSpPr>
            <a:spLocks noChangeShapeType="1"/>
          </xdr:cNvSpPr>
        </xdr:nvSpPr>
        <xdr:spPr bwMode="auto">
          <a:xfrm>
            <a:off x="364" y="725"/>
            <a:ext cx="87" cy="220"/>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103" name="Line 4091"/>
          <xdr:cNvSpPr>
            <a:spLocks noChangeShapeType="1"/>
          </xdr:cNvSpPr>
        </xdr:nvSpPr>
        <xdr:spPr bwMode="auto">
          <a:xfrm>
            <a:off x="364" y="742"/>
            <a:ext cx="87" cy="220"/>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104" name="Line 4092"/>
          <xdr:cNvSpPr>
            <a:spLocks noChangeShapeType="1"/>
          </xdr:cNvSpPr>
        </xdr:nvSpPr>
        <xdr:spPr bwMode="auto">
          <a:xfrm>
            <a:off x="364" y="759"/>
            <a:ext cx="87" cy="220"/>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grpSp>
    <xdr:clientData/>
  </xdr:twoCellAnchor>
  <xdr:twoCellAnchor>
    <xdr:from>
      <xdr:col>10</xdr:col>
      <xdr:colOff>180975</xdr:colOff>
      <xdr:row>45</xdr:row>
      <xdr:rowOff>95250</xdr:rowOff>
    </xdr:from>
    <xdr:to>
      <xdr:col>11</xdr:col>
      <xdr:colOff>419100</xdr:colOff>
      <xdr:row>77</xdr:row>
      <xdr:rowOff>76200</xdr:rowOff>
    </xdr:to>
    <xdr:grpSp>
      <xdr:nvGrpSpPr>
        <xdr:cNvPr id="105" name="Group 308"/>
        <xdr:cNvGrpSpPr>
          <a:grpSpLocks/>
        </xdr:cNvGrpSpPr>
      </xdr:nvGrpSpPr>
      <xdr:grpSpPr bwMode="auto">
        <a:xfrm>
          <a:off x="7305675" y="7143750"/>
          <a:ext cx="809625" cy="4991100"/>
          <a:chOff x="696" y="744"/>
          <a:chExt cx="188" cy="542"/>
        </a:xfrm>
      </xdr:grpSpPr>
      <xdr:sp macro="" textlink="">
        <xdr:nvSpPr>
          <xdr:cNvPr id="106" name="Line 309"/>
          <xdr:cNvSpPr>
            <a:spLocks noChangeShapeType="1"/>
          </xdr:cNvSpPr>
        </xdr:nvSpPr>
        <xdr:spPr bwMode="auto">
          <a:xfrm>
            <a:off x="698" y="744"/>
            <a:ext cx="186" cy="34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sp macro="" textlink="">
        <xdr:nvSpPr>
          <xdr:cNvPr id="107" name="Line 310"/>
          <xdr:cNvSpPr>
            <a:spLocks noChangeShapeType="1"/>
          </xdr:cNvSpPr>
        </xdr:nvSpPr>
        <xdr:spPr bwMode="auto">
          <a:xfrm>
            <a:off x="696" y="760"/>
            <a:ext cx="186" cy="34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sp macro="" textlink="">
        <xdr:nvSpPr>
          <xdr:cNvPr id="108" name="Line 311"/>
          <xdr:cNvSpPr>
            <a:spLocks noChangeShapeType="1"/>
          </xdr:cNvSpPr>
        </xdr:nvSpPr>
        <xdr:spPr bwMode="auto">
          <a:xfrm>
            <a:off x="696" y="776"/>
            <a:ext cx="186" cy="34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sp macro="" textlink="">
        <xdr:nvSpPr>
          <xdr:cNvPr id="109" name="Line 312"/>
          <xdr:cNvSpPr>
            <a:spLocks noChangeShapeType="1"/>
          </xdr:cNvSpPr>
        </xdr:nvSpPr>
        <xdr:spPr bwMode="auto">
          <a:xfrm>
            <a:off x="698" y="793"/>
            <a:ext cx="186" cy="34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sp macro="" textlink="">
        <xdr:nvSpPr>
          <xdr:cNvPr id="110" name="Line 313"/>
          <xdr:cNvSpPr>
            <a:spLocks noChangeShapeType="1"/>
          </xdr:cNvSpPr>
        </xdr:nvSpPr>
        <xdr:spPr bwMode="auto">
          <a:xfrm>
            <a:off x="698" y="810"/>
            <a:ext cx="186" cy="34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sp macro="" textlink="">
        <xdr:nvSpPr>
          <xdr:cNvPr id="111" name="Line 314"/>
          <xdr:cNvSpPr>
            <a:spLocks noChangeShapeType="1"/>
          </xdr:cNvSpPr>
        </xdr:nvSpPr>
        <xdr:spPr bwMode="auto">
          <a:xfrm>
            <a:off x="698" y="827"/>
            <a:ext cx="186" cy="34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sp macro="" textlink="">
        <xdr:nvSpPr>
          <xdr:cNvPr id="112" name="Line 315"/>
          <xdr:cNvSpPr>
            <a:spLocks noChangeShapeType="1"/>
          </xdr:cNvSpPr>
        </xdr:nvSpPr>
        <xdr:spPr bwMode="auto">
          <a:xfrm>
            <a:off x="698" y="844"/>
            <a:ext cx="186" cy="34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sp macro="" textlink="">
        <xdr:nvSpPr>
          <xdr:cNvPr id="113" name="Line 316"/>
          <xdr:cNvSpPr>
            <a:spLocks noChangeShapeType="1"/>
          </xdr:cNvSpPr>
        </xdr:nvSpPr>
        <xdr:spPr bwMode="auto">
          <a:xfrm>
            <a:off x="698" y="861"/>
            <a:ext cx="186" cy="34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sp macro="" textlink="">
        <xdr:nvSpPr>
          <xdr:cNvPr id="114" name="Line 317"/>
          <xdr:cNvSpPr>
            <a:spLocks noChangeShapeType="1"/>
          </xdr:cNvSpPr>
        </xdr:nvSpPr>
        <xdr:spPr bwMode="auto">
          <a:xfrm>
            <a:off x="698" y="878"/>
            <a:ext cx="186" cy="34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sp macro="" textlink="">
        <xdr:nvSpPr>
          <xdr:cNvPr id="115" name="Line 318"/>
          <xdr:cNvSpPr>
            <a:spLocks noChangeShapeType="1"/>
          </xdr:cNvSpPr>
        </xdr:nvSpPr>
        <xdr:spPr bwMode="auto">
          <a:xfrm>
            <a:off x="698" y="895"/>
            <a:ext cx="186" cy="34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sp macro="" textlink="">
        <xdr:nvSpPr>
          <xdr:cNvPr id="116" name="Line 319"/>
          <xdr:cNvSpPr>
            <a:spLocks noChangeShapeType="1"/>
          </xdr:cNvSpPr>
        </xdr:nvSpPr>
        <xdr:spPr bwMode="auto">
          <a:xfrm>
            <a:off x="698" y="912"/>
            <a:ext cx="186" cy="34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sp macro="" textlink="">
        <xdr:nvSpPr>
          <xdr:cNvPr id="117" name="Line 320"/>
          <xdr:cNvSpPr>
            <a:spLocks noChangeShapeType="1"/>
          </xdr:cNvSpPr>
        </xdr:nvSpPr>
        <xdr:spPr bwMode="auto">
          <a:xfrm>
            <a:off x="698" y="929"/>
            <a:ext cx="186" cy="34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sp macro="" textlink="">
        <xdr:nvSpPr>
          <xdr:cNvPr id="118" name="Line 321"/>
          <xdr:cNvSpPr>
            <a:spLocks noChangeShapeType="1"/>
          </xdr:cNvSpPr>
        </xdr:nvSpPr>
        <xdr:spPr bwMode="auto">
          <a:xfrm>
            <a:off x="698" y="946"/>
            <a:ext cx="186" cy="34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grpSp>
    <xdr:clientData/>
  </xdr:twoCellAnchor>
  <xdr:twoCellAnchor>
    <xdr:from>
      <xdr:col>6</xdr:col>
      <xdr:colOff>142875</xdr:colOff>
      <xdr:row>32</xdr:row>
      <xdr:rowOff>95250</xdr:rowOff>
    </xdr:from>
    <xdr:to>
      <xdr:col>6</xdr:col>
      <xdr:colOff>1000125</xdr:colOff>
      <xdr:row>44</xdr:row>
      <xdr:rowOff>76200</xdr:rowOff>
    </xdr:to>
    <xdr:grpSp>
      <xdr:nvGrpSpPr>
        <xdr:cNvPr id="119" name="Group 58"/>
        <xdr:cNvGrpSpPr>
          <a:grpSpLocks/>
        </xdr:cNvGrpSpPr>
      </xdr:nvGrpSpPr>
      <xdr:grpSpPr bwMode="auto">
        <a:xfrm>
          <a:off x="3705225" y="5162550"/>
          <a:ext cx="857250" cy="1809750"/>
          <a:chOff x="323" y="504"/>
          <a:chExt cx="90" cy="189"/>
        </a:xfrm>
      </xdr:grpSpPr>
      <xdr:sp macro="" textlink="">
        <xdr:nvSpPr>
          <xdr:cNvPr id="120" name="Line 59"/>
          <xdr:cNvSpPr>
            <a:spLocks noChangeShapeType="1"/>
          </xdr:cNvSpPr>
        </xdr:nvSpPr>
        <xdr:spPr bwMode="auto">
          <a:xfrm>
            <a:off x="323" y="504"/>
            <a:ext cx="9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21" name="Line 60"/>
          <xdr:cNvSpPr>
            <a:spLocks noChangeShapeType="1"/>
          </xdr:cNvSpPr>
        </xdr:nvSpPr>
        <xdr:spPr bwMode="auto">
          <a:xfrm>
            <a:off x="323" y="520"/>
            <a:ext cx="9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22" name="Line 61"/>
          <xdr:cNvSpPr>
            <a:spLocks noChangeShapeType="1"/>
          </xdr:cNvSpPr>
        </xdr:nvSpPr>
        <xdr:spPr bwMode="auto">
          <a:xfrm>
            <a:off x="323" y="535"/>
            <a:ext cx="9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23" name="Line 62"/>
          <xdr:cNvSpPr>
            <a:spLocks noChangeShapeType="1"/>
          </xdr:cNvSpPr>
        </xdr:nvSpPr>
        <xdr:spPr bwMode="auto">
          <a:xfrm>
            <a:off x="323" y="551"/>
            <a:ext cx="9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24" name="Line 63"/>
          <xdr:cNvSpPr>
            <a:spLocks noChangeShapeType="1"/>
          </xdr:cNvSpPr>
        </xdr:nvSpPr>
        <xdr:spPr bwMode="auto">
          <a:xfrm>
            <a:off x="323" y="567"/>
            <a:ext cx="9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25" name="Line 64"/>
          <xdr:cNvSpPr>
            <a:spLocks noChangeShapeType="1"/>
          </xdr:cNvSpPr>
        </xdr:nvSpPr>
        <xdr:spPr bwMode="auto">
          <a:xfrm>
            <a:off x="323" y="583"/>
            <a:ext cx="9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26" name="Line 65"/>
          <xdr:cNvSpPr>
            <a:spLocks noChangeShapeType="1"/>
          </xdr:cNvSpPr>
        </xdr:nvSpPr>
        <xdr:spPr bwMode="auto">
          <a:xfrm>
            <a:off x="323" y="598"/>
            <a:ext cx="9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27" name="Line 66"/>
          <xdr:cNvSpPr>
            <a:spLocks noChangeShapeType="1"/>
          </xdr:cNvSpPr>
        </xdr:nvSpPr>
        <xdr:spPr bwMode="auto">
          <a:xfrm>
            <a:off x="323" y="614"/>
            <a:ext cx="9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28" name="Line 67"/>
          <xdr:cNvSpPr>
            <a:spLocks noChangeShapeType="1"/>
          </xdr:cNvSpPr>
        </xdr:nvSpPr>
        <xdr:spPr bwMode="auto">
          <a:xfrm>
            <a:off x="323" y="630"/>
            <a:ext cx="9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29" name="Line 68"/>
          <xdr:cNvSpPr>
            <a:spLocks noChangeShapeType="1"/>
          </xdr:cNvSpPr>
        </xdr:nvSpPr>
        <xdr:spPr bwMode="auto">
          <a:xfrm>
            <a:off x="323" y="646"/>
            <a:ext cx="9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30" name="Line 69"/>
          <xdr:cNvSpPr>
            <a:spLocks noChangeShapeType="1"/>
          </xdr:cNvSpPr>
        </xdr:nvSpPr>
        <xdr:spPr bwMode="auto">
          <a:xfrm>
            <a:off x="323" y="661"/>
            <a:ext cx="9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31" name="Line 70"/>
          <xdr:cNvSpPr>
            <a:spLocks noChangeShapeType="1"/>
          </xdr:cNvSpPr>
        </xdr:nvSpPr>
        <xdr:spPr bwMode="auto">
          <a:xfrm>
            <a:off x="323" y="677"/>
            <a:ext cx="9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32" name="Line 71"/>
          <xdr:cNvSpPr>
            <a:spLocks noChangeShapeType="1"/>
          </xdr:cNvSpPr>
        </xdr:nvSpPr>
        <xdr:spPr bwMode="auto">
          <a:xfrm>
            <a:off x="323" y="693"/>
            <a:ext cx="9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grpSp>
    <xdr:clientData/>
  </xdr:twoCellAnchor>
  <xdr:twoCellAnchor>
    <xdr:from>
      <xdr:col>2</xdr:col>
      <xdr:colOff>0</xdr:colOff>
      <xdr:row>9</xdr:row>
      <xdr:rowOff>0</xdr:rowOff>
    </xdr:from>
    <xdr:to>
      <xdr:col>30</xdr:col>
      <xdr:colOff>190500</xdr:colOff>
      <xdr:row>85</xdr:row>
      <xdr:rowOff>38100</xdr:rowOff>
    </xdr:to>
    <xdr:sp macro="" textlink="">
      <xdr:nvSpPr>
        <xdr:cNvPr id="133" name="Rectangle 86"/>
        <xdr:cNvSpPr>
          <a:spLocks noChangeArrowheads="1"/>
        </xdr:cNvSpPr>
      </xdr:nvSpPr>
      <xdr:spPr bwMode="auto">
        <a:xfrm>
          <a:off x="542925" y="1371600"/>
          <a:ext cx="22259925" cy="11858625"/>
        </a:xfrm>
        <a:prstGeom prst="rect">
          <a:avLst/>
        </a:prstGeom>
        <a:noFill/>
        <a:ln w="25400">
          <a:solidFill>
            <a:srgbClr val="000000"/>
          </a:solidFill>
          <a:prstDash val="dash"/>
          <a:miter lim="800000"/>
          <a:headEnd/>
          <a:tailEnd/>
        </a:ln>
        <a:extLst>
          <a:ext uri="{909E8E84-426E-40DD-AFC4-6F175D3DCCD1}">
            <a14:hiddenFill xmlns:a14="http://schemas.microsoft.com/office/drawing/2010/main">
              <a:solidFill>
                <a:srgbClr val="FFFFFF"/>
              </a:solidFill>
            </a14:hiddenFill>
          </a:ext>
        </a:extLst>
      </xdr:spPr>
      <xdr:txBody>
        <a:bodyPr/>
        <a:lstStyle/>
        <a:p>
          <a:endParaRPr lang="ja-JP" altLang="en-US"/>
        </a:p>
      </xdr:txBody>
    </xdr:sp>
    <xdr:clientData/>
  </xdr:twoCellAnchor>
  <xdr:twoCellAnchor>
    <xdr:from>
      <xdr:col>24</xdr:col>
      <xdr:colOff>0</xdr:colOff>
      <xdr:row>97</xdr:row>
      <xdr:rowOff>0</xdr:rowOff>
    </xdr:from>
    <xdr:to>
      <xdr:col>24</xdr:col>
      <xdr:colOff>0</xdr:colOff>
      <xdr:row>97</xdr:row>
      <xdr:rowOff>0</xdr:rowOff>
    </xdr:to>
    <xdr:sp macro="" textlink="">
      <xdr:nvSpPr>
        <xdr:cNvPr id="134" name="Line 87"/>
        <xdr:cNvSpPr>
          <a:spLocks noChangeShapeType="1"/>
        </xdr:cNvSpPr>
      </xdr:nvSpPr>
      <xdr:spPr bwMode="auto">
        <a:xfrm>
          <a:off x="18859500" y="15020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txBody>
        <a:bodyPr/>
        <a:lstStyle/>
        <a:p>
          <a:endParaRPr lang="ja-JP" altLang="en-US"/>
        </a:p>
      </xdr:txBody>
    </xdr:sp>
    <xdr:clientData/>
  </xdr:twoCellAnchor>
  <xdr:twoCellAnchor>
    <xdr:from>
      <xdr:col>2</xdr:col>
      <xdr:colOff>0</xdr:colOff>
      <xdr:row>95</xdr:row>
      <xdr:rowOff>142875</xdr:rowOff>
    </xdr:from>
    <xdr:to>
      <xdr:col>30</xdr:col>
      <xdr:colOff>190500</xdr:colOff>
      <xdr:row>154</xdr:row>
      <xdr:rowOff>47625</xdr:rowOff>
    </xdr:to>
    <xdr:sp macro="" textlink="">
      <xdr:nvSpPr>
        <xdr:cNvPr id="135" name="Rectangle 88"/>
        <xdr:cNvSpPr>
          <a:spLocks noChangeArrowheads="1"/>
        </xdr:cNvSpPr>
      </xdr:nvSpPr>
      <xdr:spPr bwMode="auto">
        <a:xfrm>
          <a:off x="542925" y="14859000"/>
          <a:ext cx="22259925" cy="9067800"/>
        </a:xfrm>
        <a:prstGeom prst="rect">
          <a:avLst/>
        </a:prstGeom>
        <a:noFill/>
        <a:ln w="25400">
          <a:solidFill>
            <a:srgbClr val="000000"/>
          </a:solidFill>
          <a:prstDash val="dash"/>
          <a:miter lim="800000"/>
          <a:headEnd/>
          <a:tailEnd/>
        </a:ln>
        <a:extLst>
          <a:ext uri="{909E8E84-426E-40DD-AFC4-6F175D3DCCD1}">
            <a14:hiddenFill xmlns:a14="http://schemas.microsoft.com/office/drawing/2010/main">
              <a:solidFill>
                <a:srgbClr val="FFFFFF"/>
              </a:solidFill>
            </a14:hiddenFill>
          </a:ext>
        </a:extLst>
      </xdr:spPr>
      <xdr:txBody>
        <a:bodyPr/>
        <a:lstStyle/>
        <a:p>
          <a:endParaRPr lang="ja-JP" altLang="en-US"/>
        </a:p>
      </xdr:txBody>
    </xdr:sp>
    <xdr:clientData/>
  </xdr:twoCellAnchor>
  <xdr:twoCellAnchor>
    <xdr:from>
      <xdr:col>13</xdr:col>
      <xdr:colOff>0</xdr:colOff>
      <xdr:row>94</xdr:row>
      <xdr:rowOff>90063</xdr:rowOff>
    </xdr:from>
    <xdr:to>
      <xdr:col>22</xdr:col>
      <xdr:colOff>807637</xdr:colOff>
      <xdr:row>97</xdr:row>
      <xdr:rowOff>9177</xdr:rowOff>
    </xdr:to>
    <xdr:sp macro="" textlink="">
      <xdr:nvSpPr>
        <xdr:cNvPr id="136" name="Text Box 89"/>
        <xdr:cNvSpPr txBox="1">
          <a:spLocks noChangeArrowheads="1"/>
        </xdr:cNvSpPr>
      </xdr:nvSpPr>
      <xdr:spPr bwMode="auto">
        <a:xfrm>
          <a:off x="8467725" y="14653788"/>
          <a:ext cx="9227737" cy="376314"/>
        </a:xfrm>
        <a:prstGeom prst="rect">
          <a:avLst/>
        </a:prstGeom>
        <a:solidFill>
          <a:srgbClr val="FFFFFF"/>
        </a:solidFill>
        <a:ln w="3175">
          <a:solidFill>
            <a:srgbClr val="000000"/>
          </a:solidFill>
          <a:miter lim="800000"/>
          <a:headEnd/>
          <a:tailEnd/>
        </a:ln>
      </xdr:spPr>
      <xdr:txBody>
        <a:bodyPr vertOverflow="clip" wrap="square" lIns="45720" tIns="27432" rIns="45720" bIns="27432" anchor="ctr" upright="1"/>
        <a:lstStyle/>
        <a:p>
          <a:pPr algn="ctr" rtl="0">
            <a:defRPr sz="1000"/>
          </a:pPr>
          <a:r>
            <a:rPr lang="ja-JP" altLang="en-US" sz="1800" b="0" i="0" u="none" strike="noStrike" baseline="0">
              <a:solidFill>
                <a:srgbClr val="000000"/>
              </a:solidFill>
              <a:latin typeface="ＭＳ ゴシック"/>
              <a:ea typeface="ＭＳ ゴシック"/>
            </a:rPr>
            <a:t>三重県内の雇用者所得による需要増加額</a:t>
          </a:r>
        </a:p>
      </xdr:txBody>
    </xdr:sp>
    <xdr:clientData/>
  </xdr:twoCellAnchor>
  <xdr:twoCellAnchor>
    <xdr:from>
      <xdr:col>3</xdr:col>
      <xdr:colOff>51774</xdr:colOff>
      <xdr:row>7</xdr:row>
      <xdr:rowOff>126749</xdr:rowOff>
    </xdr:from>
    <xdr:to>
      <xdr:col>11</xdr:col>
      <xdr:colOff>411366</xdr:colOff>
      <xdr:row>10</xdr:row>
      <xdr:rowOff>63374</xdr:rowOff>
    </xdr:to>
    <xdr:sp macro="" textlink="">
      <xdr:nvSpPr>
        <xdr:cNvPr id="137" name="Text Box 92"/>
        <xdr:cNvSpPr txBox="1">
          <a:spLocks noChangeArrowheads="1"/>
        </xdr:cNvSpPr>
      </xdr:nvSpPr>
      <xdr:spPr bwMode="auto">
        <a:xfrm>
          <a:off x="1061424" y="1193549"/>
          <a:ext cx="6998517" cy="393825"/>
        </a:xfrm>
        <a:prstGeom prst="rect">
          <a:avLst/>
        </a:prstGeom>
        <a:solidFill>
          <a:srgbClr val="CCFFCC"/>
        </a:solidFill>
        <a:ln w="38100" cmpd="dbl">
          <a:solidFill>
            <a:srgbClr val="000000"/>
          </a:solidFill>
          <a:miter lim="800000"/>
          <a:headEnd/>
          <a:tailEnd/>
        </a:ln>
      </xdr:spPr>
      <xdr:txBody>
        <a:bodyPr vertOverflow="clip" wrap="square" lIns="45720" tIns="27432" rIns="45720" bIns="27432" anchor="ctr" upright="1"/>
        <a:lstStyle/>
        <a:p>
          <a:pPr algn="ctr" rtl="0">
            <a:defRPr sz="1000"/>
          </a:pPr>
          <a:r>
            <a:rPr lang="ja-JP" altLang="en-US" sz="2000" b="0" i="0" u="none" strike="noStrike" baseline="0">
              <a:solidFill>
                <a:srgbClr val="000000"/>
              </a:solidFill>
              <a:latin typeface="ＭＳ ゴシック"/>
              <a:ea typeface="ＭＳ ゴシック"/>
            </a:rPr>
            <a:t>三重県内の需要増加による経済波及効果</a:t>
          </a:r>
        </a:p>
      </xdr:txBody>
    </xdr:sp>
    <xdr:clientData/>
  </xdr:twoCellAnchor>
  <xdr:twoCellAnchor>
    <xdr:from>
      <xdr:col>24</xdr:col>
      <xdr:colOff>0</xdr:colOff>
      <xdr:row>97</xdr:row>
      <xdr:rowOff>0</xdr:rowOff>
    </xdr:from>
    <xdr:to>
      <xdr:col>24</xdr:col>
      <xdr:colOff>0</xdr:colOff>
      <xdr:row>97</xdr:row>
      <xdr:rowOff>0</xdr:rowOff>
    </xdr:to>
    <xdr:sp macro="" textlink="">
      <xdr:nvSpPr>
        <xdr:cNvPr id="138" name="Line 94"/>
        <xdr:cNvSpPr>
          <a:spLocks noChangeShapeType="1"/>
        </xdr:cNvSpPr>
      </xdr:nvSpPr>
      <xdr:spPr bwMode="auto">
        <a:xfrm>
          <a:off x="18859500" y="15020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txBody>
        <a:bodyPr/>
        <a:lstStyle/>
        <a:p>
          <a:endParaRPr lang="ja-JP" altLang="en-US"/>
        </a:p>
      </xdr:txBody>
    </xdr:sp>
    <xdr:clientData/>
  </xdr:twoCellAnchor>
  <xdr:twoCellAnchor>
    <xdr:from>
      <xdr:col>19</xdr:col>
      <xdr:colOff>180975</xdr:colOff>
      <xdr:row>32</xdr:row>
      <xdr:rowOff>28575</xdr:rowOff>
    </xdr:from>
    <xdr:to>
      <xdr:col>19</xdr:col>
      <xdr:colOff>971550</xdr:colOff>
      <xdr:row>58</xdr:row>
      <xdr:rowOff>0</xdr:rowOff>
    </xdr:to>
    <xdr:grpSp>
      <xdr:nvGrpSpPr>
        <xdr:cNvPr id="139" name="Group 6547"/>
        <xdr:cNvGrpSpPr>
          <a:grpSpLocks/>
        </xdr:cNvGrpSpPr>
      </xdr:nvGrpSpPr>
      <xdr:grpSpPr bwMode="auto">
        <a:xfrm>
          <a:off x="14449425" y="5095875"/>
          <a:ext cx="790575" cy="3933825"/>
          <a:chOff x="1129" y="563"/>
          <a:chExt cx="83" cy="439"/>
        </a:xfrm>
      </xdr:grpSpPr>
      <xdr:grpSp>
        <xdr:nvGrpSpPr>
          <xdr:cNvPr id="140" name="Group 2"/>
          <xdr:cNvGrpSpPr>
            <a:grpSpLocks/>
          </xdr:cNvGrpSpPr>
        </xdr:nvGrpSpPr>
        <xdr:grpSpPr bwMode="auto">
          <a:xfrm>
            <a:off x="1129" y="568"/>
            <a:ext cx="82" cy="206"/>
            <a:chOff x="1211" y="358"/>
            <a:chExt cx="79" cy="203"/>
          </a:xfrm>
        </xdr:grpSpPr>
        <xdr:sp macro="" textlink="">
          <xdr:nvSpPr>
            <xdr:cNvPr id="156" name="Line 3"/>
            <xdr:cNvSpPr>
              <a:spLocks noChangeShapeType="1"/>
            </xdr:cNvSpPr>
          </xdr:nvSpPr>
          <xdr:spPr bwMode="auto">
            <a:xfrm>
              <a:off x="1211" y="358"/>
              <a:ext cx="79"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57" name="Line 4"/>
            <xdr:cNvSpPr>
              <a:spLocks noChangeShapeType="1"/>
            </xdr:cNvSpPr>
          </xdr:nvSpPr>
          <xdr:spPr bwMode="auto">
            <a:xfrm>
              <a:off x="1211" y="374"/>
              <a:ext cx="79"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58" name="Line 5"/>
            <xdr:cNvSpPr>
              <a:spLocks noChangeShapeType="1"/>
            </xdr:cNvSpPr>
          </xdr:nvSpPr>
          <xdr:spPr bwMode="auto">
            <a:xfrm>
              <a:off x="1211" y="391"/>
              <a:ext cx="79"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59" name="Line 6"/>
            <xdr:cNvSpPr>
              <a:spLocks noChangeShapeType="1"/>
            </xdr:cNvSpPr>
          </xdr:nvSpPr>
          <xdr:spPr bwMode="auto">
            <a:xfrm>
              <a:off x="1211" y="408"/>
              <a:ext cx="79"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60" name="Line 7"/>
            <xdr:cNvSpPr>
              <a:spLocks noChangeShapeType="1"/>
            </xdr:cNvSpPr>
          </xdr:nvSpPr>
          <xdr:spPr bwMode="auto">
            <a:xfrm>
              <a:off x="1211" y="425"/>
              <a:ext cx="79"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61" name="Line 8"/>
            <xdr:cNvSpPr>
              <a:spLocks noChangeShapeType="1"/>
            </xdr:cNvSpPr>
          </xdr:nvSpPr>
          <xdr:spPr bwMode="auto">
            <a:xfrm>
              <a:off x="1211" y="442"/>
              <a:ext cx="79"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62" name="Line 9"/>
            <xdr:cNvSpPr>
              <a:spLocks noChangeShapeType="1"/>
            </xdr:cNvSpPr>
          </xdr:nvSpPr>
          <xdr:spPr bwMode="auto">
            <a:xfrm>
              <a:off x="1211" y="459"/>
              <a:ext cx="79"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63" name="Line 10"/>
            <xdr:cNvSpPr>
              <a:spLocks noChangeShapeType="1"/>
            </xdr:cNvSpPr>
          </xdr:nvSpPr>
          <xdr:spPr bwMode="auto">
            <a:xfrm>
              <a:off x="1211" y="476"/>
              <a:ext cx="79"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64" name="Line 11"/>
            <xdr:cNvSpPr>
              <a:spLocks noChangeShapeType="1"/>
            </xdr:cNvSpPr>
          </xdr:nvSpPr>
          <xdr:spPr bwMode="auto">
            <a:xfrm>
              <a:off x="1211" y="493"/>
              <a:ext cx="79"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65" name="Line 12"/>
            <xdr:cNvSpPr>
              <a:spLocks noChangeShapeType="1"/>
            </xdr:cNvSpPr>
          </xdr:nvSpPr>
          <xdr:spPr bwMode="auto">
            <a:xfrm>
              <a:off x="1211" y="510"/>
              <a:ext cx="79"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66" name="Line 13"/>
            <xdr:cNvSpPr>
              <a:spLocks noChangeShapeType="1"/>
            </xdr:cNvSpPr>
          </xdr:nvSpPr>
          <xdr:spPr bwMode="auto">
            <a:xfrm>
              <a:off x="1211" y="527"/>
              <a:ext cx="79"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67" name="Line 14"/>
            <xdr:cNvSpPr>
              <a:spLocks noChangeShapeType="1"/>
            </xdr:cNvSpPr>
          </xdr:nvSpPr>
          <xdr:spPr bwMode="auto">
            <a:xfrm>
              <a:off x="1211" y="544"/>
              <a:ext cx="79"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68" name="Line 15"/>
            <xdr:cNvSpPr>
              <a:spLocks noChangeShapeType="1"/>
            </xdr:cNvSpPr>
          </xdr:nvSpPr>
          <xdr:spPr bwMode="auto">
            <a:xfrm>
              <a:off x="1211" y="561"/>
              <a:ext cx="79"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grpSp>
      <xdr:grpSp>
        <xdr:nvGrpSpPr>
          <xdr:cNvPr id="141" name="Group 44"/>
          <xdr:cNvGrpSpPr>
            <a:grpSpLocks/>
          </xdr:cNvGrpSpPr>
        </xdr:nvGrpSpPr>
        <xdr:grpSpPr bwMode="auto">
          <a:xfrm>
            <a:off x="1129" y="791"/>
            <a:ext cx="83" cy="202"/>
            <a:chOff x="1343" y="340"/>
            <a:chExt cx="60" cy="204"/>
          </a:xfrm>
        </xdr:grpSpPr>
        <xdr:sp macro="" textlink="">
          <xdr:nvSpPr>
            <xdr:cNvPr id="143" name="Line 45"/>
            <xdr:cNvSpPr>
              <a:spLocks noChangeShapeType="1"/>
            </xdr:cNvSpPr>
          </xdr:nvSpPr>
          <xdr:spPr bwMode="auto">
            <a:xfrm>
              <a:off x="1343" y="340"/>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44" name="Line 46"/>
            <xdr:cNvSpPr>
              <a:spLocks noChangeShapeType="1"/>
            </xdr:cNvSpPr>
          </xdr:nvSpPr>
          <xdr:spPr bwMode="auto">
            <a:xfrm>
              <a:off x="1343" y="357"/>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45" name="Line 47"/>
            <xdr:cNvSpPr>
              <a:spLocks noChangeShapeType="1"/>
            </xdr:cNvSpPr>
          </xdr:nvSpPr>
          <xdr:spPr bwMode="auto">
            <a:xfrm>
              <a:off x="1343" y="374"/>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46" name="Line 48"/>
            <xdr:cNvSpPr>
              <a:spLocks noChangeShapeType="1"/>
            </xdr:cNvSpPr>
          </xdr:nvSpPr>
          <xdr:spPr bwMode="auto">
            <a:xfrm>
              <a:off x="1343" y="391"/>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47" name="Line 49"/>
            <xdr:cNvSpPr>
              <a:spLocks noChangeShapeType="1"/>
            </xdr:cNvSpPr>
          </xdr:nvSpPr>
          <xdr:spPr bwMode="auto">
            <a:xfrm>
              <a:off x="1343" y="408"/>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48" name="Line 50"/>
            <xdr:cNvSpPr>
              <a:spLocks noChangeShapeType="1"/>
            </xdr:cNvSpPr>
          </xdr:nvSpPr>
          <xdr:spPr bwMode="auto">
            <a:xfrm>
              <a:off x="1343" y="425"/>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49" name="Line 51"/>
            <xdr:cNvSpPr>
              <a:spLocks noChangeShapeType="1"/>
            </xdr:cNvSpPr>
          </xdr:nvSpPr>
          <xdr:spPr bwMode="auto">
            <a:xfrm>
              <a:off x="1343" y="442"/>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50" name="Line 52"/>
            <xdr:cNvSpPr>
              <a:spLocks noChangeShapeType="1"/>
            </xdr:cNvSpPr>
          </xdr:nvSpPr>
          <xdr:spPr bwMode="auto">
            <a:xfrm>
              <a:off x="1343" y="459"/>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51" name="Line 53"/>
            <xdr:cNvSpPr>
              <a:spLocks noChangeShapeType="1"/>
            </xdr:cNvSpPr>
          </xdr:nvSpPr>
          <xdr:spPr bwMode="auto">
            <a:xfrm>
              <a:off x="1343" y="476"/>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52" name="Line 54"/>
            <xdr:cNvSpPr>
              <a:spLocks noChangeShapeType="1"/>
            </xdr:cNvSpPr>
          </xdr:nvSpPr>
          <xdr:spPr bwMode="auto">
            <a:xfrm>
              <a:off x="1343" y="493"/>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53" name="Line 55"/>
            <xdr:cNvSpPr>
              <a:spLocks noChangeShapeType="1"/>
            </xdr:cNvSpPr>
          </xdr:nvSpPr>
          <xdr:spPr bwMode="auto">
            <a:xfrm>
              <a:off x="1343" y="510"/>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54" name="Line 56"/>
            <xdr:cNvSpPr>
              <a:spLocks noChangeShapeType="1"/>
            </xdr:cNvSpPr>
          </xdr:nvSpPr>
          <xdr:spPr bwMode="auto">
            <a:xfrm>
              <a:off x="1343" y="527"/>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55" name="Line 57"/>
            <xdr:cNvSpPr>
              <a:spLocks noChangeShapeType="1"/>
            </xdr:cNvSpPr>
          </xdr:nvSpPr>
          <xdr:spPr bwMode="auto">
            <a:xfrm>
              <a:off x="1343" y="544"/>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grpSp>
      <xdr:sp macro="" textlink="">
        <xdr:nvSpPr>
          <xdr:cNvPr id="142" name="Text Box 96"/>
          <xdr:cNvSpPr txBox="1">
            <a:spLocks noChangeArrowheads="1"/>
          </xdr:cNvSpPr>
        </xdr:nvSpPr>
        <xdr:spPr bwMode="auto">
          <a:xfrm>
            <a:off x="1146" y="563"/>
            <a:ext cx="41" cy="439"/>
          </a:xfrm>
          <a:prstGeom prst="rect">
            <a:avLst/>
          </a:prstGeom>
          <a:solidFill>
            <a:srgbClr val="EAEAEA"/>
          </a:solidFill>
          <a:ln w="9525">
            <a:solidFill>
              <a:srgbClr val="000000"/>
            </a:solidFill>
            <a:miter lim="800000"/>
            <a:headEnd/>
            <a:tailEnd/>
          </a:ln>
        </xdr:spPr>
        <xdr:txBody>
          <a:bodyPr vertOverflow="clip" vert="wordArtVertRtl" wrap="square" lIns="36576" tIns="0" rIns="36576" bIns="0" anchor="ctr" upright="1"/>
          <a:lstStyle/>
          <a:p>
            <a:pPr algn="ctr" rtl="0">
              <a:defRPr sz="1000"/>
            </a:pPr>
            <a:r>
              <a:rPr lang="ja-JP" altLang="en-US" sz="1200" b="0" i="0" u="none" strike="noStrike" baseline="0">
                <a:solidFill>
                  <a:srgbClr val="000000"/>
                </a:solidFill>
                <a:latin typeface="ＭＳ ゴシック"/>
                <a:ea typeface="ＭＳ ゴシック"/>
              </a:rPr>
              <a:t>逆行列係数・</a:t>
            </a:r>
            <a:r>
              <a:rPr lang="en-US" altLang="ja-JP" sz="1200" b="0" i="0" u="none" strike="noStrike" baseline="0">
                <a:solidFill>
                  <a:srgbClr val="000000"/>
                </a:solidFill>
                <a:latin typeface="ＭＳ ゴシック"/>
                <a:ea typeface="ＭＳ ゴシック"/>
              </a:rPr>
              <a:t>78</a:t>
            </a:r>
            <a:r>
              <a:rPr lang="ja-JP" altLang="en-US" sz="1200" b="0" i="0" u="none" strike="noStrike" baseline="0">
                <a:solidFill>
                  <a:srgbClr val="000000"/>
                </a:solidFill>
                <a:latin typeface="ＭＳ ゴシック"/>
                <a:ea typeface="ＭＳ ゴシック"/>
              </a:rPr>
              <a:t>行×</a:t>
            </a:r>
            <a:r>
              <a:rPr lang="en-US" altLang="ja-JP" sz="1200" b="0" i="0" u="none" strike="noStrike" baseline="0">
                <a:solidFill>
                  <a:srgbClr val="000000"/>
                </a:solidFill>
                <a:latin typeface="ＭＳ ゴシック"/>
                <a:ea typeface="ＭＳ ゴシック"/>
              </a:rPr>
              <a:t>78</a:t>
            </a:r>
            <a:r>
              <a:rPr lang="ja-JP" altLang="en-US" sz="1200" b="0" i="0" u="none" strike="noStrike" baseline="0">
                <a:solidFill>
                  <a:srgbClr val="000000"/>
                </a:solidFill>
                <a:latin typeface="ＭＳ ゴシック"/>
                <a:ea typeface="ＭＳ ゴシック"/>
              </a:rPr>
              <a:t>列</a:t>
            </a:r>
          </a:p>
        </xdr:txBody>
      </xdr:sp>
    </xdr:grpSp>
    <xdr:clientData/>
  </xdr:twoCellAnchor>
  <xdr:twoCellAnchor>
    <xdr:from>
      <xdr:col>6</xdr:col>
      <xdr:colOff>335921</xdr:colOff>
      <xdr:row>32</xdr:row>
      <xdr:rowOff>45267</xdr:rowOff>
    </xdr:from>
    <xdr:to>
      <xdr:col>6</xdr:col>
      <xdr:colOff>717120</xdr:colOff>
      <xdr:row>45</xdr:row>
      <xdr:rowOff>0</xdr:rowOff>
    </xdr:to>
    <xdr:sp macro="" textlink="">
      <xdr:nvSpPr>
        <xdr:cNvPr id="169" name="Text Box 141"/>
        <xdr:cNvSpPr txBox="1">
          <a:spLocks noChangeArrowheads="1"/>
        </xdr:cNvSpPr>
      </xdr:nvSpPr>
      <xdr:spPr bwMode="auto">
        <a:xfrm>
          <a:off x="3869696" y="5074467"/>
          <a:ext cx="381199" cy="1935933"/>
        </a:xfrm>
        <a:prstGeom prst="rect">
          <a:avLst/>
        </a:prstGeom>
        <a:solidFill>
          <a:srgbClr val="EAEAEA"/>
        </a:solidFill>
        <a:ln w="9525">
          <a:solidFill>
            <a:srgbClr val="000000"/>
          </a:solidFill>
          <a:miter lim="800000"/>
          <a:headEnd/>
          <a:tailEnd/>
        </a:ln>
      </xdr:spPr>
      <xdr:txBody>
        <a:bodyPr vertOverflow="clip" vert="wordArtVertRtl" wrap="square" lIns="36576" tIns="18288" rIns="36576" bIns="18288" anchor="ctr" upright="1"/>
        <a:lstStyle/>
        <a:p>
          <a:pPr algn="ctr" rtl="0">
            <a:defRPr sz="1000"/>
          </a:pPr>
          <a:r>
            <a:rPr lang="ja-JP" altLang="en-US" sz="1200" b="0" i="0" u="none" strike="noStrike" baseline="0">
              <a:solidFill>
                <a:srgbClr val="000000"/>
              </a:solidFill>
              <a:latin typeface="ＭＳ ゴシック"/>
              <a:ea typeface="ＭＳ ゴシック"/>
            </a:rPr>
            <a:t>地域内自給率</a:t>
          </a:r>
        </a:p>
      </xdr:txBody>
    </xdr:sp>
    <xdr:clientData/>
  </xdr:twoCellAnchor>
  <xdr:twoCellAnchor>
    <xdr:from>
      <xdr:col>6</xdr:col>
      <xdr:colOff>0</xdr:colOff>
      <xdr:row>122</xdr:row>
      <xdr:rowOff>0</xdr:rowOff>
    </xdr:from>
    <xdr:to>
      <xdr:col>6</xdr:col>
      <xdr:colOff>0</xdr:colOff>
      <xdr:row>122</xdr:row>
      <xdr:rowOff>0</xdr:rowOff>
    </xdr:to>
    <xdr:sp macro="" textlink="">
      <xdr:nvSpPr>
        <xdr:cNvPr id="171" name="Line 144"/>
        <xdr:cNvSpPr>
          <a:spLocks noChangeShapeType="1"/>
        </xdr:cNvSpPr>
      </xdr:nvSpPr>
      <xdr:spPr bwMode="auto">
        <a:xfrm>
          <a:off x="3533775" y="189166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txBody>
        <a:bodyPr/>
        <a:lstStyle/>
        <a:p>
          <a:endParaRPr lang="ja-JP" altLang="en-US"/>
        </a:p>
      </xdr:txBody>
    </xdr:sp>
    <xdr:clientData/>
  </xdr:twoCellAnchor>
  <xdr:twoCellAnchor>
    <xdr:from>
      <xdr:col>6</xdr:col>
      <xdr:colOff>0</xdr:colOff>
      <xdr:row>122</xdr:row>
      <xdr:rowOff>0</xdr:rowOff>
    </xdr:from>
    <xdr:to>
      <xdr:col>6</xdr:col>
      <xdr:colOff>0</xdr:colOff>
      <xdr:row>122</xdr:row>
      <xdr:rowOff>0</xdr:rowOff>
    </xdr:to>
    <xdr:sp macro="" textlink="">
      <xdr:nvSpPr>
        <xdr:cNvPr id="172" name="Line 145"/>
        <xdr:cNvSpPr>
          <a:spLocks noChangeShapeType="1"/>
        </xdr:cNvSpPr>
      </xdr:nvSpPr>
      <xdr:spPr bwMode="auto">
        <a:xfrm>
          <a:off x="3533775" y="189166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txBody>
        <a:bodyPr/>
        <a:lstStyle/>
        <a:p>
          <a:endParaRPr lang="ja-JP" altLang="en-US"/>
        </a:p>
      </xdr:txBody>
    </xdr:sp>
    <xdr:clientData/>
  </xdr:twoCellAnchor>
  <xdr:twoCellAnchor>
    <xdr:from>
      <xdr:col>10</xdr:col>
      <xdr:colOff>161925</xdr:colOff>
      <xdr:row>32</xdr:row>
      <xdr:rowOff>85725</xdr:rowOff>
    </xdr:from>
    <xdr:to>
      <xdr:col>11</xdr:col>
      <xdr:colOff>409575</xdr:colOff>
      <xdr:row>57</xdr:row>
      <xdr:rowOff>85725</xdr:rowOff>
    </xdr:to>
    <xdr:grpSp>
      <xdr:nvGrpSpPr>
        <xdr:cNvPr id="175" name="Group 6549"/>
        <xdr:cNvGrpSpPr>
          <a:grpSpLocks/>
        </xdr:cNvGrpSpPr>
      </xdr:nvGrpSpPr>
      <xdr:grpSpPr bwMode="auto">
        <a:xfrm>
          <a:off x="7286625" y="5153025"/>
          <a:ext cx="819150" cy="3810000"/>
          <a:chOff x="761" y="569"/>
          <a:chExt cx="85" cy="425"/>
        </a:xfrm>
      </xdr:grpSpPr>
      <xdr:grpSp>
        <xdr:nvGrpSpPr>
          <xdr:cNvPr id="176" name="Group 4094"/>
          <xdr:cNvGrpSpPr>
            <a:grpSpLocks/>
          </xdr:cNvGrpSpPr>
        </xdr:nvGrpSpPr>
        <xdr:grpSpPr bwMode="auto">
          <a:xfrm>
            <a:off x="761" y="569"/>
            <a:ext cx="85" cy="204"/>
            <a:chOff x="723" y="556"/>
            <a:chExt cx="112" cy="204"/>
          </a:xfrm>
        </xdr:grpSpPr>
        <xdr:sp macro="" textlink="">
          <xdr:nvSpPr>
            <xdr:cNvPr id="191" name="Line 128"/>
            <xdr:cNvSpPr>
              <a:spLocks noChangeShapeType="1"/>
            </xdr:cNvSpPr>
          </xdr:nvSpPr>
          <xdr:spPr bwMode="auto">
            <a:xfrm>
              <a:off x="723" y="556"/>
              <a:ext cx="112"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92" name="Line 129"/>
            <xdr:cNvSpPr>
              <a:spLocks noChangeShapeType="1"/>
            </xdr:cNvSpPr>
          </xdr:nvSpPr>
          <xdr:spPr bwMode="auto">
            <a:xfrm>
              <a:off x="723" y="573"/>
              <a:ext cx="112"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93" name="Line 130"/>
            <xdr:cNvSpPr>
              <a:spLocks noChangeShapeType="1"/>
            </xdr:cNvSpPr>
          </xdr:nvSpPr>
          <xdr:spPr bwMode="auto">
            <a:xfrm>
              <a:off x="723" y="590"/>
              <a:ext cx="112"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94" name="Line 131"/>
            <xdr:cNvSpPr>
              <a:spLocks noChangeShapeType="1"/>
            </xdr:cNvSpPr>
          </xdr:nvSpPr>
          <xdr:spPr bwMode="auto">
            <a:xfrm>
              <a:off x="723" y="607"/>
              <a:ext cx="112"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95" name="Line 132"/>
            <xdr:cNvSpPr>
              <a:spLocks noChangeShapeType="1"/>
            </xdr:cNvSpPr>
          </xdr:nvSpPr>
          <xdr:spPr bwMode="auto">
            <a:xfrm>
              <a:off x="723" y="624"/>
              <a:ext cx="112"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96" name="Line 133"/>
            <xdr:cNvSpPr>
              <a:spLocks noChangeShapeType="1"/>
            </xdr:cNvSpPr>
          </xdr:nvSpPr>
          <xdr:spPr bwMode="auto">
            <a:xfrm>
              <a:off x="723" y="641"/>
              <a:ext cx="112"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97" name="Line 134"/>
            <xdr:cNvSpPr>
              <a:spLocks noChangeShapeType="1"/>
            </xdr:cNvSpPr>
          </xdr:nvSpPr>
          <xdr:spPr bwMode="auto">
            <a:xfrm>
              <a:off x="723" y="658"/>
              <a:ext cx="112"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98" name="Line 135"/>
            <xdr:cNvSpPr>
              <a:spLocks noChangeShapeType="1"/>
            </xdr:cNvSpPr>
          </xdr:nvSpPr>
          <xdr:spPr bwMode="auto">
            <a:xfrm>
              <a:off x="723" y="675"/>
              <a:ext cx="112"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99" name="Line 136"/>
            <xdr:cNvSpPr>
              <a:spLocks noChangeShapeType="1"/>
            </xdr:cNvSpPr>
          </xdr:nvSpPr>
          <xdr:spPr bwMode="auto">
            <a:xfrm>
              <a:off x="723" y="692"/>
              <a:ext cx="112"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200" name="Line 137"/>
            <xdr:cNvSpPr>
              <a:spLocks noChangeShapeType="1"/>
            </xdr:cNvSpPr>
          </xdr:nvSpPr>
          <xdr:spPr bwMode="auto">
            <a:xfrm>
              <a:off x="723" y="709"/>
              <a:ext cx="112"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201" name="Line 138"/>
            <xdr:cNvSpPr>
              <a:spLocks noChangeShapeType="1"/>
            </xdr:cNvSpPr>
          </xdr:nvSpPr>
          <xdr:spPr bwMode="auto">
            <a:xfrm>
              <a:off x="723" y="726"/>
              <a:ext cx="112"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202" name="Line 139"/>
            <xdr:cNvSpPr>
              <a:spLocks noChangeShapeType="1"/>
            </xdr:cNvSpPr>
          </xdr:nvSpPr>
          <xdr:spPr bwMode="auto">
            <a:xfrm>
              <a:off x="723" y="743"/>
              <a:ext cx="112"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203" name="Line 140"/>
            <xdr:cNvSpPr>
              <a:spLocks noChangeShapeType="1"/>
            </xdr:cNvSpPr>
          </xdr:nvSpPr>
          <xdr:spPr bwMode="auto">
            <a:xfrm>
              <a:off x="723" y="760"/>
              <a:ext cx="112"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grpSp>
      <xdr:grpSp>
        <xdr:nvGrpSpPr>
          <xdr:cNvPr id="177" name="Group 248"/>
          <xdr:cNvGrpSpPr>
            <a:grpSpLocks/>
          </xdr:cNvGrpSpPr>
        </xdr:nvGrpSpPr>
        <xdr:grpSpPr bwMode="auto">
          <a:xfrm>
            <a:off x="763" y="790"/>
            <a:ext cx="83" cy="204"/>
            <a:chOff x="1343" y="340"/>
            <a:chExt cx="60" cy="204"/>
          </a:xfrm>
        </xdr:grpSpPr>
        <xdr:sp macro="" textlink="">
          <xdr:nvSpPr>
            <xdr:cNvPr id="178" name="Line 249"/>
            <xdr:cNvSpPr>
              <a:spLocks noChangeShapeType="1"/>
            </xdr:cNvSpPr>
          </xdr:nvSpPr>
          <xdr:spPr bwMode="auto">
            <a:xfrm>
              <a:off x="1343" y="340"/>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79" name="Line 250"/>
            <xdr:cNvSpPr>
              <a:spLocks noChangeShapeType="1"/>
            </xdr:cNvSpPr>
          </xdr:nvSpPr>
          <xdr:spPr bwMode="auto">
            <a:xfrm>
              <a:off x="1343" y="357"/>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80" name="Line 251"/>
            <xdr:cNvSpPr>
              <a:spLocks noChangeShapeType="1"/>
            </xdr:cNvSpPr>
          </xdr:nvSpPr>
          <xdr:spPr bwMode="auto">
            <a:xfrm>
              <a:off x="1343" y="374"/>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81" name="Line 252"/>
            <xdr:cNvSpPr>
              <a:spLocks noChangeShapeType="1"/>
            </xdr:cNvSpPr>
          </xdr:nvSpPr>
          <xdr:spPr bwMode="auto">
            <a:xfrm>
              <a:off x="1343" y="391"/>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82" name="Line 253"/>
            <xdr:cNvSpPr>
              <a:spLocks noChangeShapeType="1"/>
            </xdr:cNvSpPr>
          </xdr:nvSpPr>
          <xdr:spPr bwMode="auto">
            <a:xfrm>
              <a:off x="1343" y="408"/>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83" name="Line 254"/>
            <xdr:cNvSpPr>
              <a:spLocks noChangeShapeType="1"/>
            </xdr:cNvSpPr>
          </xdr:nvSpPr>
          <xdr:spPr bwMode="auto">
            <a:xfrm>
              <a:off x="1343" y="425"/>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84" name="Line 255"/>
            <xdr:cNvSpPr>
              <a:spLocks noChangeShapeType="1"/>
            </xdr:cNvSpPr>
          </xdr:nvSpPr>
          <xdr:spPr bwMode="auto">
            <a:xfrm>
              <a:off x="1343" y="442"/>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85" name="Line 256"/>
            <xdr:cNvSpPr>
              <a:spLocks noChangeShapeType="1"/>
            </xdr:cNvSpPr>
          </xdr:nvSpPr>
          <xdr:spPr bwMode="auto">
            <a:xfrm>
              <a:off x="1343" y="459"/>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86" name="Line 257"/>
            <xdr:cNvSpPr>
              <a:spLocks noChangeShapeType="1"/>
            </xdr:cNvSpPr>
          </xdr:nvSpPr>
          <xdr:spPr bwMode="auto">
            <a:xfrm>
              <a:off x="1343" y="476"/>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87" name="Line 258"/>
            <xdr:cNvSpPr>
              <a:spLocks noChangeShapeType="1"/>
            </xdr:cNvSpPr>
          </xdr:nvSpPr>
          <xdr:spPr bwMode="auto">
            <a:xfrm>
              <a:off x="1343" y="493"/>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88" name="Line 259"/>
            <xdr:cNvSpPr>
              <a:spLocks noChangeShapeType="1"/>
            </xdr:cNvSpPr>
          </xdr:nvSpPr>
          <xdr:spPr bwMode="auto">
            <a:xfrm>
              <a:off x="1343" y="510"/>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89" name="Line 260"/>
            <xdr:cNvSpPr>
              <a:spLocks noChangeShapeType="1"/>
            </xdr:cNvSpPr>
          </xdr:nvSpPr>
          <xdr:spPr bwMode="auto">
            <a:xfrm>
              <a:off x="1343" y="527"/>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90" name="Line 261"/>
            <xdr:cNvSpPr>
              <a:spLocks noChangeShapeType="1"/>
            </xdr:cNvSpPr>
          </xdr:nvSpPr>
          <xdr:spPr bwMode="auto">
            <a:xfrm>
              <a:off x="1343" y="544"/>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grpSp>
    </xdr:grpSp>
    <xdr:clientData/>
  </xdr:twoCellAnchor>
  <xdr:twoCellAnchor>
    <xdr:from>
      <xdr:col>10</xdr:col>
      <xdr:colOff>326396</xdr:colOff>
      <xdr:row>32</xdr:row>
      <xdr:rowOff>18107</xdr:rowOff>
    </xdr:from>
    <xdr:to>
      <xdr:col>11</xdr:col>
      <xdr:colOff>154380</xdr:colOff>
      <xdr:row>57</xdr:row>
      <xdr:rowOff>135802</xdr:rowOff>
    </xdr:to>
    <xdr:sp macro="" textlink="">
      <xdr:nvSpPr>
        <xdr:cNvPr id="204" name="Text Box 276"/>
        <xdr:cNvSpPr txBox="1">
          <a:spLocks noChangeArrowheads="1"/>
        </xdr:cNvSpPr>
      </xdr:nvSpPr>
      <xdr:spPr bwMode="auto">
        <a:xfrm>
          <a:off x="7412996" y="5047307"/>
          <a:ext cx="389959" cy="3927695"/>
        </a:xfrm>
        <a:prstGeom prst="rect">
          <a:avLst/>
        </a:prstGeom>
        <a:solidFill>
          <a:srgbClr val="EAEAEA"/>
        </a:solidFill>
        <a:ln w="9525">
          <a:solidFill>
            <a:srgbClr val="000000"/>
          </a:solidFill>
          <a:miter lim="800000"/>
          <a:headEnd/>
          <a:tailEnd/>
        </a:ln>
      </xdr:spPr>
      <xdr:txBody>
        <a:bodyPr vertOverflow="clip" vert="wordArtVertRtl" wrap="square" lIns="36576" tIns="18288" rIns="36576" bIns="18288" anchor="ctr" upright="1"/>
        <a:lstStyle/>
        <a:p>
          <a:pPr algn="ctr" rtl="0">
            <a:defRPr sz="1000"/>
          </a:pPr>
          <a:r>
            <a:rPr lang="ja-JP" altLang="en-US" sz="1200" b="0" i="0" u="none" strike="noStrike" baseline="0">
              <a:solidFill>
                <a:srgbClr val="000000"/>
              </a:solidFill>
              <a:latin typeface="ＭＳ ゴシック"/>
              <a:ea typeface="ＭＳ ゴシック"/>
            </a:rPr>
            <a:t>投入係数</a:t>
          </a:r>
        </a:p>
      </xdr:txBody>
    </xdr:sp>
    <xdr:clientData/>
  </xdr:twoCellAnchor>
  <xdr:twoCellAnchor>
    <xdr:from>
      <xdr:col>23</xdr:col>
      <xdr:colOff>219075</xdr:colOff>
      <xdr:row>31</xdr:row>
      <xdr:rowOff>133350</xdr:rowOff>
    </xdr:from>
    <xdr:to>
      <xdr:col>23</xdr:col>
      <xdr:colOff>981075</xdr:colOff>
      <xdr:row>57</xdr:row>
      <xdr:rowOff>114300</xdr:rowOff>
    </xdr:to>
    <xdr:grpSp>
      <xdr:nvGrpSpPr>
        <xdr:cNvPr id="205" name="Group 6545"/>
        <xdr:cNvGrpSpPr>
          <a:grpSpLocks/>
        </xdr:cNvGrpSpPr>
      </xdr:nvGrpSpPr>
      <xdr:grpSpPr bwMode="auto">
        <a:xfrm>
          <a:off x="18049875" y="5010150"/>
          <a:ext cx="762000" cy="3981450"/>
          <a:chOff x="1485" y="555"/>
          <a:chExt cx="80" cy="443"/>
        </a:xfrm>
      </xdr:grpSpPr>
      <xdr:grpSp>
        <xdr:nvGrpSpPr>
          <xdr:cNvPr id="206" name="Group 98"/>
          <xdr:cNvGrpSpPr>
            <a:grpSpLocks/>
          </xdr:cNvGrpSpPr>
        </xdr:nvGrpSpPr>
        <xdr:grpSpPr bwMode="auto">
          <a:xfrm>
            <a:off x="1485" y="567"/>
            <a:ext cx="80" cy="203"/>
            <a:chOff x="1211" y="358"/>
            <a:chExt cx="79" cy="203"/>
          </a:xfrm>
        </xdr:grpSpPr>
        <xdr:sp macro="" textlink="">
          <xdr:nvSpPr>
            <xdr:cNvPr id="223" name="Line 99"/>
            <xdr:cNvSpPr>
              <a:spLocks noChangeShapeType="1"/>
            </xdr:cNvSpPr>
          </xdr:nvSpPr>
          <xdr:spPr bwMode="auto">
            <a:xfrm>
              <a:off x="1211" y="358"/>
              <a:ext cx="79"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224" name="Line 100"/>
            <xdr:cNvSpPr>
              <a:spLocks noChangeShapeType="1"/>
            </xdr:cNvSpPr>
          </xdr:nvSpPr>
          <xdr:spPr bwMode="auto">
            <a:xfrm>
              <a:off x="1211" y="374"/>
              <a:ext cx="79"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225" name="Line 101"/>
            <xdr:cNvSpPr>
              <a:spLocks noChangeShapeType="1"/>
            </xdr:cNvSpPr>
          </xdr:nvSpPr>
          <xdr:spPr bwMode="auto">
            <a:xfrm>
              <a:off x="1211" y="391"/>
              <a:ext cx="79"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226" name="Line 102"/>
            <xdr:cNvSpPr>
              <a:spLocks noChangeShapeType="1"/>
            </xdr:cNvSpPr>
          </xdr:nvSpPr>
          <xdr:spPr bwMode="auto">
            <a:xfrm>
              <a:off x="1211" y="408"/>
              <a:ext cx="79"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227" name="Line 103"/>
            <xdr:cNvSpPr>
              <a:spLocks noChangeShapeType="1"/>
            </xdr:cNvSpPr>
          </xdr:nvSpPr>
          <xdr:spPr bwMode="auto">
            <a:xfrm>
              <a:off x="1211" y="425"/>
              <a:ext cx="79"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228" name="Line 104"/>
            <xdr:cNvSpPr>
              <a:spLocks noChangeShapeType="1"/>
            </xdr:cNvSpPr>
          </xdr:nvSpPr>
          <xdr:spPr bwMode="auto">
            <a:xfrm>
              <a:off x="1211" y="442"/>
              <a:ext cx="79"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229" name="Line 105"/>
            <xdr:cNvSpPr>
              <a:spLocks noChangeShapeType="1"/>
            </xdr:cNvSpPr>
          </xdr:nvSpPr>
          <xdr:spPr bwMode="auto">
            <a:xfrm>
              <a:off x="1211" y="459"/>
              <a:ext cx="79"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230" name="Line 106"/>
            <xdr:cNvSpPr>
              <a:spLocks noChangeShapeType="1"/>
            </xdr:cNvSpPr>
          </xdr:nvSpPr>
          <xdr:spPr bwMode="auto">
            <a:xfrm>
              <a:off x="1211" y="476"/>
              <a:ext cx="79"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231" name="Line 107"/>
            <xdr:cNvSpPr>
              <a:spLocks noChangeShapeType="1"/>
            </xdr:cNvSpPr>
          </xdr:nvSpPr>
          <xdr:spPr bwMode="auto">
            <a:xfrm>
              <a:off x="1211" y="493"/>
              <a:ext cx="79"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232" name="Line 108"/>
            <xdr:cNvSpPr>
              <a:spLocks noChangeShapeType="1"/>
            </xdr:cNvSpPr>
          </xdr:nvSpPr>
          <xdr:spPr bwMode="auto">
            <a:xfrm>
              <a:off x="1211" y="510"/>
              <a:ext cx="79"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233" name="Line 109"/>
            <xdr:cNvSpPr>
              <a:spLocks noChangeShapeType="1"/>
            </xdr:cNvSpPr>
          </xdr:nvSpPr>
          <xdr:spPr bwMode="auto">
            <a:xfrm>
              <a:off x="1211" y="527"/>
              <a:ext cx="79"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234" name="Line 110"/>
            <xdr:cNvSpPr>
              <a:spLocks noChangeShapeType="1"/>
            </xdr:cNvSpPr>
          </xdr:nvSpPr>
          <xdr:spPr bwMode="auto">
            <a:xfrm>
              <a:off x="1211" y="544"/>
              <a:ext cx="79"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235" name="Line 111"/>
            <xdr:cNvSpPr>
              <a:spLocks noChangeShapeType="1"/>
            </xdr:cNvSpPr>
          </xdr:nvSpPr>
          <xdr:spPr bwMode="auto">
            <a:xfrm>
              <a:off x="1211" y="561"/>
              <a:ext cx="79"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grpSp>
      <xdr:sp macro="" textlink="">
        <xdr:nvSpPr>
          <xdr:cNvPr id="207" name="Text Box 126"/>
          <xdr:cNvSpPr txBox="1">
            <a:spLocks noChangeArrowheads="1"/>
          </xdr:cNvSpPr>
        </xdr:nvSpPr>
        <xdr:spPr bwMode="auto">
          <a:xfrm>
            <a:off x="1503" y="555"/>
            <a:ext cx="39" cy="226"/>
          </a:xfrm>
          <a:prstGeom prst="rect">
            <a:avLst/>
          </a:prstGeom>
          <a:solidFill>
            <a:srgbClr val="EAEAEA"/>
          </a:solidFill>
          <a:ln w="9525">
            <a:solidFill>
              <a:srgbClr val="000000"/>
            </a:solidFill>
            <a:miter lim="800000"/>
            <a:headEnd/>
            <a:tailEnd/>
          </a:ln>
        </xdr:spPr>
        <xdr:txBody>
          <a:bodyPr vertOverflow="clip" vert="wordArtVertRtl" wrap="square" lIns="36576" tIns="0" rIns="36576" bIns="0" anchor="ctr" upright="1"/>
          <a:lstStyle/>
          <a:p>
            <a:pPr algn="ctr" rtl="0">
              <a:defRPr sz="1000"/>
            </a:pPr>
            <a:r>
              <a:rPr lang="ja-JP" altLang="en-US" sz="1200" b="0" i="0" u="none" strike="noStrike" baseline="0">
                <a:solidFill>
                  <a:srgbClr val="000000"/>
                </a:solidFill>
                <a:latin typeface="ＭＳ ゴシック"/>
                <a:ea typeface="ＭＳ ゴシック"/>
              </a:rPr>
              <a:t>雇用者所得率・三重県</a:t>
            </a:r>
          </a:p>
        </xdr:txBody>
      </xdr:sp>
      <xdr:grpSp>
        <xdr:nvGrpSpPr>
          <xdr:cNvPr id="208" name="Group 277"/>
          <xdr:cNvGrpSpPr>
            <a:grpSpLocks/>
          </xdr:cNvGrpSpPr>
        </xdr:nvGrpSpPr>
        <xdr:grpSpPr bwMode="auto">
          <a:xfrm>
            <a:off x="1485" y="790"/>
            <a:ext cx="79" cy="203"/>
            <a:chOff x="1343" y="340"/>
            <a:chExt cx="60" cy="204"/>
          </a:xfrm>
        </xdr:grpSpPr>
        <xdr:sp macro="" textlink="">
          <xdr:nvSpPr>
            <xdr:cNvPr id="210" name="Line 278"/>
            <xdr:cNvSpPr>
              <a:spLocks noChangeShapeType="1"/>
            </xdr:cNvSpPr>
          </xdr:nvSpPr>
          <xdr:spPr bwMode="auto">
            <a:xfrm>
              <a:off x="1343" y="340"/>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211" name="Line 279"/>
            <xdr:cNvSpPr>
              <a:spLocks noChangeShapeType="1"/>
            </xdr:cNvSpPr>
          </xdr:nvSpPr>
          <xdr:spPr bwMode="auto">
            <a:xfrm>
              <a:off x="1343" y="357"/>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212" name="Line 280"/>
            <xdr:cNvSpPr>
              <a:spLocks noChangeShapeType="1"/>
            </xdr:cNvSpPr>
          </xdr:nvSpPr>
          <xdr:spPr bwMode="auto">
            <a:xfrm>
              <a:off x="1343" y="374"/>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213" name="Line 281"/>
            <xdr:cNvSpPr>
              <a:spLocks noChangeShapeType="1"/>
            </xdr:cNvSpPr>
          </xdr:nvSpPr>
          <xdr:spPr bwMode="auto">
            <a:xfrm>
              <a:off x="1343" y="391"/>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214" name="Line 282"/>
            <xdr:cNvSpPr>
              <a:spLocks noChangeShapeType="1"/>
            </xdr:cNvSpPr>
          </xdr:nvSpPr>
          <xdr:spPr bwMode="auto">
            <a:xfrm>
              <a:off x="1343" y="408"/>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215" name="Line 283"/>
            <xdr:cNvSpPr>
              <a:spLocks noChangeShapeType="1"/>
            </xdr:cNvSpPr>
          </xdr:nvSpPr>
          <xdr:spPr bwMode="auto">
            <a:xfrm>
              <a:off x="1343" y="425"/>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216" name="Line 284"/>
            <xdr:cNvSpPr>
              <a:spLocks noChangeShapeType="1"/>
            </xdr:cNvSpPr>
          </xdr:nvSpPr>
          <xdr:spPr bwMode="auto">
            <a:xfrm>
              <a:off x="1343" y="442"/>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217" name="Line 285"/>
            <xdr:cNvSpPr>
              <a:spLocks noChangeShapeType="1"/>
            </xdr:cNvSpPr>
          </xdr:nvSpPr>
          <xdr:spPr bwMode="auto">
            <a:xfrm>
              <a:off x="1343" y="459"/>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218" name="Line 286"/>
            <xdr:cNvSpPr>
              <a:spLocks noChangeShapeType="1"/>
            </xdr:cNvSpPr>
          </xdr:nvSpPr>
          <xdr:spPr bwMode="auto">
            <a:xfrm>
              <a:off x="1343" y="476"/>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219" name="Line 287"/>
            <xdr:cNvSpPr>
              <a:spLocks noChangeShapeType="1"/>
            </xdr:cNvSpPr>
          </xdr:nvSpPr>
          <xdr:spPr bwMode="auto">
            <a:xfrm>
              <a:off x="1343" y="493"/>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220" name="Line 288"/>
            <xdr:cNvSpPr>
              <a:spLocks noChangeShapeType="1"/>
            </xdr:cNvSpPr>
          </xdr:nvSpPr>
          <xdr:spPr bwMode="auto">
            <a:xfrm>
              <a:off x="1343" y="510"/>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221" name="Line 289"/>
            <xdr:cNvSpPr>
              <a:spLocks noChangeShapeType="1"/>
            </xdr:cNvSpPr>
          </xdr:nvSpPr>
          <xdr:spPr bwMode="auto">
            <a:xfrm>
              <a:off x="1343" y="527"/>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222" name="Line 290"/>
            <xdr:cNvSpPr>
              <a:spLocks noChangeShapeType="1"/>
            </xdr:cNvSpPr>
          </xdr:nvSpPr>
          <xdr:spPr bwMode="auto">
            <a:xfrm>
              <a:off x="1343" y="544"/>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grpSp>
      <xdr:sp macro="" textlink="">
        <xdr:nvSpPr>
          <xdr:cNvPr id="209" name="Text Box 305"/>
          <xdr:cNvSpPr txBox="1">
            <a:spLocks noChangeArrowheads="1"/>
          </xdr:cNvSpPr>
        </xdr:nvSpPr>
        <xdr:spPr bwMode="auto">
          <a:xfrm>
            <a:off x="1503" y="786"/>
            <a:ext cx="37" cy="212"/>
          </a:xfrm>
          <a:prstGeom prst="rect">
            <a:avLst/>
          </a:prstGeom>
          <a:solidFill>
            <a:srgbClr val="EAEAEA"/>
          </a:solidFill>
          <a:ln w="9525">
            <a:solidFill>
              <a:srgbClr val="000000"/>
            </a:solidFill>
            <a:miter lim="800000"/>
            <a:headEnd/>
            <a:tailEnd/>
          </a:ln>
        </xdr:spPr>
        <xdr:txBody>
          <a:bodyPr vertOverflow="clip" vert="wordArtVertRtl" wrap="square" lIns="36576" tIns="0" rIns="36576" bIns="0" anchor="ctr" upright="1"/>
          <a:lstStyle/>
          <a:p>
            <a:pPr algn="ctr" rtl="0">
              <a:defRPr sz="1000"/>
            </a:pPr>
            <a:r>
              <a:rPr lang="ja-JP" altLang="en-US" sz="1200" b="0" i="0" u="none" strike="noStrike" baseline="0">
                <a:solidFill>
                  <a:srgbClr val="000000"/>
                </a:solidFill>
                <a:latin typeface="ＭＳ ゴシック"/>
                <a:ea typeface="ＭＳ ゴシック"/>
              </a:rPr>
              <a:t>雇用者所得率・県外</a:t>
            </a:r>
          </a:p>
        </xdr:txBody>
      </xdr:sp>
    </xdr:grpSp>
    <xdr:clientData/>
  </xdr:twoCellAnchor>
  <xdr:twoCellAnchor>
    <xdr:from>
      <xdr:col>6</xdr:col>
      <xdr:colOff>390242</xdr:colOff>
      <xdr:row>14</xdr:row>
      <xdr:rowOff>27160</xdr:rowOff>
    </xdr:from>
    <xdr:to>
      <xdr:col>6</xdr:col>
      <xdr:colOff>771441</xdr:colOff>
      <xdr:row>27</xdr:row>
      <xdr:rowOff>27160</xdr:rowOff>
    </xdr:to>
    <xdr:sp macro="" textlink="">
      <xdr:nvSpPr>
        <xdr:cNvPr id="236" name="Text Box 306"/>
        <xdr:cNvSpPr txBox="1">
          <a:spLocks noChangeArrowheads="1"/>
        </xdr:cNvSpPr>
      </xdr:nvSpPr>
      <xdr:spPr bwMode="auto">
        <a:xfrm>
          <a:off x="3924017" y="2217910"/>
          <a:ext cx="381199" cy="1990725"/>
        </a:xfrm>
        <a:prstGeom prst="rect">
          <a:avLst/>
        </a:prstGeom>
        <a:solidFill>
          <a:srgbClr val="EAEAEA"/>
        </a:solidFill>
        <a:ln w="9525">
          <a:solidFill>
            <a:srgbClr val="000000"/>
          </a:solidFill>
          <a:prstDash val="sysDot"/>
          <a:miter lim="800000"/>
          <a:headEnd/>
          <a:tailEnd/>
        </a:ln>
      </xdr:spPr>
      <xdr:txBody>
        <a:bodyPr vertOverflow="clip" vert="wordArtVertRtl" wrap="square" lIns="36576" tIns="18288" rIns="36576" bIns="18288" anchor="ctr" upright="1"/>
        <a:lstStyle/>
        <a:p>
          <a:pPr algn="ctr" rtl="0">
            <a:defRPr sz="1000"/>
          </a:pPr>
          <a:r>
            <a:rPr lang="ja-JP" altLang="en-US" sz="1200" b="0" i="0" u="none" strike="noStrike" baseline="0">
              <a:solidFill>
                <a:srgbClr val="000000"/>
              </a:solidFill>
              <a:latin typeface="ＭＳ ゴシック"/>
              <a:ea typeface="ＭＳ ゴシック"/>
            </a:rPr>
            <a:t>輸入係数</a:t>
          </a:r>
        </a:p>
      </xdr:txBody>
    </xdr:sp>
    <xdr:clientData/>
  </xdr:twoCellAnchor>
  <xdr:twoCellAnchor>
    <xdr:from>
      <xdr:col>2</xdr:col>
      <xdr:colOff>19050</xdr:colOff>
      <xdr:row>88</xdr:row>
      <xdr:rowOff>76200</xdr:rowOff>
    </xdr:from>
    <xdr:to>
      <xdr:col>30</xdr:col>
      <xdr:colOff>180975</xdr:colOff>
      <xdr:row>90</xdr:row>
      <xdr:rowOff>142875</xdr:rowOff>
    </xdr:to>
    <xdr:grpSp>
      <xdr:nvGrpSpPr>
        <xdr:cNvPr id="238" name="Group 430"/>
        <xdr:cNvGrpSpPr>
          <a:grpSpLocks/>
        </xdr:cNvGrpSpPr>
      </xdr:nvGrpSpPr>
      <xdr:grpSpPr bwMode="auto">
        <a:xfrm>
          <a:off x="571500" y="13811250"/>
          <a:ext cx="22374225" cy="371475"/>
          <a:chOff x="35" y="24"/>
          <a:chExt cx="2547" cy="39"/>
        </a:xfrm>
      </xdr:grpSpPr>
      <xdr:sp macro="" textlink="">
        <xdr:nvSpPr>
          <xdr:cNvPr id="239" name="Text Box 431"/>
          <xdr:cNvSpPr txBox="1">
            <a:spLocks noChangeArrowheads="1"/>
          </xdr:cNvSpPr>
        </xdr:nvSpPr>
        <xdr:spPr bwMode="auto">
          <a:xfrm>
            <a:off x="35" y="24"/>
            <a:ext cx="1742" cy="39"/>
          </a:xfrm>
          <a:prstGeom prst="rect">
            <a:avLst/>
          </a:prstGeom>
          <a:solidFill>
            <a:srgbClr val="333333"/>
          </a:solidFill>
          <a:ln w="3175">
            <a:noFill/>
            <a:miter lim="800000"/>
            <a:headEnd/>
            <a:tailEnd/>
          </a:ln>
        </xdr:spPr>
        <xdr:txBody>
          <a:bodyPr vertOverflow="clip" wrap="square" lIns="180000" tIns="21600" rIns="90000" bIns="46800" anchor="ctr" upright="1"/>
          <a:lstStyle/>
          <a:p>
            <a:pPr algn="ctr" rtl="0">
              <a:defRPr sz="1000"/>
            </a:pPr>
            <a:r>
              <a:rPr lang="ja-JP" altLang="en-US" sz="2000" b="1" i="0" u="none" strike="noStrike" baseline="0">
                <a:solidFill>
                  <a:srgbClr val="FFFFFF"/>
                </a:solidFill>
                <a:latin typeface="ＭＳ ゴシック"/>
                <a:ea typeface="ＭＳ ゴシック"/>
              </a:rPr>
              <a:t>       </a:t>
            </a:r>
            <a:r>
              <a:rPr lang="ja-JP" altLang="en-US" sz="2000" b="0" i="0" u="none" strike="noStrike" baseline="0">
                <a:solidFill>
                  <a:srgbClr val="FFFFFF"/>
                </a:solidFill>
                <a:latin typeface="ＭＳ ゴシック"/>
                <a:ea typeface="ＭＳ ゴシック"/>
              </a:rPr>
              <a:t>経済波及効果体系図（簡略版）１　(平成</a:t>
            </a:r>
            <a:r>
              <a:rPr lang="en-US" altLang="ja-JP" sz="2000" b="0" i="0" u="none" strike="noStrike" baseline="0">
                <a:solidFill>
                  <a:srgbClr val="FFFFFF"/>
                </a:solidFill>
                <a:latin typeface="ＭＳ ゴシック"/>
                <a:ea typeface="ＭＳ ゴシック"/>
              </a:rPr>
              <a:t>27</a:t>
            </a:r>
            <a:r>
              <a:rPr lang="ja-JP" altLang="en-US" sz="2000" b="0" i="0" u="none" strike="noStrike" baseline="0">
                <a:solidFill>
                  <a:srgbClr val="FFFFFF"/>
                </a:solidFill>
                <a:latin typeface="ＭＳ ゴシック"/>
                <a:ea typeface="ＭＳ ゴシック"/>
              </a:rPr>
              <a:t>年三重県内外</a:t>
            </a:r>
            <a:r>
              <a:rPr lang="en-US" altLang="ja-JP" sz="2000" b="0" i="0" u="none" strike="noStrike" baseline="0">
                <a:solidFill>
                  <a:srgbClr val="FFFFFF"/>
                </a:solidFill>
                <a:latin typeface="ＭＳ ゴシック"/>
                <a:ea typeface="ＭＳ ゴシック"/>
              </a:rPr>
              <a:t>2</a:t>
            </a:r>
            <a:r>
              <a:rPr lang="ja-JP" altLang="en-US" sz="2000" b="0" i="0" u="none" strike="noStrike" baseline="0">
                <a:solidFill>
                  <a:srgbClr val="FFFFFF"/>
                </a:solidFill>
                <a:latin typeface="ＭＳ ゴシック"/>
                <a:ea typeface="ＭＳ ゴシック"/>
              </a:rPr>
              <a:t>地域間産業連関表・</a:t>
            </a:r>
            <a:r>
              <a:rPr lang="en-US" altLang="ja-JP" sz="2000" b="0" i="0" u="none" strike="noStrike" baseline="0">
                <a:solidFill>
                  <a:srgbClr val="FFFFFF"/>
                </a:solidFill>
                <a:latin typeface="ＭＳ ゴシック"/>
                <a:ea typeface="ＭＳ ゴシック"/>
              </a:rPr>
              <a:t>39</a:t>
            </a:r>
            <a:r>
              <a:rPr lang="ja-JP" altLang="en-US" sz="2000" b="0" i="0" u="none" strike="noStrike" baseline="0">
                <a:solidFill>
                  <a:srgbClr val="FFFFFF"/>
                </a:solidFill>
                <a:latin typeface="ＭＳ ゴシック"/>
                <a:ea typeface="ＭＳ ゴシック"/>
              </a:rPr>
              <a:t>部門)  2/4</a:t>
            </a:r>
          </a:p>
        </xdr:txBody>
      </xdr:sp>
      <xdr:sp macro="" textlink="">
        <xdr:nvSpPr>
          <xdr:cNvPr id="240" name="Text Box 432"/>
          <xdr:cNvSpPr txBox="1">
            <a:spLocks noChangeArrowheads="1"/>
          </xdr:cNvSpPr>
        </xdr:nvSpPr>
        <xdr:spPr bwMode="auto">
          <a:xfrm>
            <a:off x="1776" y="24"/>
            <a:ext cx="806" cy="39"/>
          </a:xfrm>
          <a:prstGeom prst="rect">
            <a:avLst/>
          </a:prstGeom>
          <a:solidFill>
            <a:srgbClr val="C0C0C0"/>
          </a:solidFill>
          <a:ln w="3175">
            <a:noFill/>
            <a:miter lim="800000"/>
            <a:headEnd/>
            <a:tailEnd/>
          </a:ln>
        </xdr:spPr>
        <xdr:txBody>
          <a:bodyPr vertOverflow="clip" wrap="square" lIns="180000" tIns="129600" rIns="90000" bIns="46800" anchor="b" upright="1"/>
          <a:lstStyle/>
          <a:p>
            <a:pPr algn="r" rtl="0">
              <a:defRPr sz="1000"/>
            </a:pPr>
            <a:r>
              <a:rPr lang="ja-JP" altLang="en-US" sz="1200" b="0" i="0" u="none" strike="noStrike" baseline="0">
                <a:solidFill>
                  <a:srgbClr val="000000"/>
                </a:solidFill>
                <a:latin typeface="ＭＳ ゴシック"/>
                <a:ea typeface="ＭＳ ゴシック"/>
              </a:rPr>
              <a:t>三重県戦略企画部統計課（分析・情報班）</a:t>
            </a:r>
          </a:p>
        </xdr:txBody>
      </xdr:sp>
      <xdr:sp macro="" textlink="">
        <xdr:nvSpPr>
          <xdr:cNvPr id="241" name="AutoShape 433"/>
          <xdr:cNvSpPr>
            <a:spLocks noChangeArrowheads="1"/>
          </xdr:cNvSpPr>
        </xdr:nvSpPr>
        <xdr:spPr bwMode="auto">
          <a:xfrm>
            <a:off x="1776" y="24"/>
            <a:ext cx="100" cy="39"/>
          </a:xfrm>
          <a:prstGeom prst="rtTriangle">
            <a:avLst/>
          </a:prstGeom>
          <a:solidFill>
            <a:srgbClr val="333333"/>
          </a:solidFill>
          <a:ln>
            <a:noFill/>
          </a:ln>
          <a:extLst>
            <a:ext uri="{91240B29-F687-4F45-9708-019B960494DF}">
              <a14:hiddenLine xmlns:a14="http://schemas.microsoft.com/office/drawing/2010/main" w="9525" algn="ctr">
                <a:solidFill>
                  <a:srgbClr val="000000"/>
                </a:solidFill>
                <a:miter lim="800000"/>
                <a:headEnd/>
                <a:tailEnd/>
              </a14:hiddenLine>
            </a:ext>
          </a:extLst>
        </xdr:spPr>
      </xdr:sp>
    </xdr:grpSp>
    <xdr:clientData/>
  </xdr:twoCellAnchor>
  <xdr:twoCellAnchor>
    <xdr:from>
      <xdr:col>10</xdr:col>
      <xdr:colOff>405331</xdr:colOff>
      <xdr:row>14</xdr:row>
      <xdr:rowOff>0</xdr:rowOff>
    </xdr:from>
    <xdr:to>
      <xdr:col>11</xdr:col>
      <xdr:colOff>226825</xdr:colOff>
      <xdr:row>27</xdr:row>
      <xdr:rowOff>45745</xdr:rowOff>
    </xdr:to>
    <xdr:sp macro="" textlink="">
      <xdr:nvSpPr>
        <xdr:cNvPr id="242" name="Text Box 127"/>
        <xdr:cNvSpPr txBox="1">
          <a:spLocks noChangeArrowheads="1"/>
        </xdr:cNvSpPr>
      </xdr:nvSpPr>
      <xdr:spPr bwMode="auto">
        <a:xfrm>
          <a:off x="7491931" y="2190750"/>
          <a:ext cx="383469" cy="2036470"/>
        </a:xfrm>
        <a:prstGeom prst="rect">
          <a:avLst/>
        </a:prstGeom>
        <a:solidFill>
          <a:srgbClr val="EAEAEA"/>
        </a:solidFill>
        <a:ln w="9525">
          <a:solidFill>
            <a:srgbClr val="000000"/>
          </a:solidFill>
          <a:miter lim="800000"/>
          <a:headEnd/>
          <a:tailEnd/>
        </a:ln>
      </xdr:spPr>
      <xdr:txBody>
        <a:bodyPr vertOverflow="clip" vert="wordArtVertRtl" wrap="square" lIns="36576" tIns="0" rIns="36576" bIns="0" anchor="ctr" upright="1"/>
        <a:lstStyle/>
        <a:p>
          <a:pPr algn="ctr" rtl="0">
            <a:defRPr sz="1000"/>
          </a:pPr>
          <a:r>
            <a:rPr lang="ja-JP" altLang="en-US" sz="1200" b="0" i="0" u="none" strike="noStrike" baseline="0">
              <a:solidFill>
                <a:srgbClr val="000000"/>
              </a:solidFill>
              <a:latin typeface="ＭＳ ゴシック"/>
              <a:ea typeface="ＭＳ ゴシック"/>
            </a:rPr>
            <a:t>雇用者所得率・三重県</a:t>
          </a:r>
        </a:p>
      </xdr:txBody>
    </xdr:sp>
    <xdr:clientData/>
  </xdr:twoCellAnchor>
  <xdr:twoCellAnchor>
    <xdr:from>
      <xdr:col>10</xdr:col>
      <xdr:colOff>369117</xdr:colOff>
      <xdr:row>65</xdr:row>
      <xdr:rowOff>9054</xdr:rowOff>
    </xdr:from>
    <xdr:to>
      <xdr:col>11</xdr:col>
      <xdr:colOff>217802</xdr:colOff>
      <xdr:row>77</xdr:row>
      <xdr:rowOff>120242</xdr:rowOff>
    </xdr:to>
    <xdr:sp macro="" textlink="">
      <xdr:nvSpPr>
        <xdr:cNvPr id="243" name="Text Box 307"/>
        <xdr:cNvSpPr txBox="1">
          <a:spLocks noChangeArrowheads="1"/>
        </xdr:cNvSpPr>
      </xdr:nvSpPr>
      <xdr:spPr bwMode="auto">
        <a:xfrm>
          <a:off x="7455717" y="10143654"/>
          <a:ext cx="410660" cy="1949513"/>
        </a:xfrm>
        <a:prstGeom prst="rect">
          <a:avLst/>
        </a:prstGeom>
        <a:solidFill>
          <a:srgbClr val="EAEAEA"/>
        </a:solidFill>
        <a:ln w="9525">
          <a:solidFill>
            <a:srgbClr val="000000"/>
          </a:solidFill>
          <a:miter lim="800000"/>
          <a:headEnd/>
          <a:tailEnd/>
        </a:ln>
      </xdr:spPr>
      <xdr:txBody>
        <a:bodyPr vertOverflow="clip" vert="wordArtVertRtl" wrap="square" lIns="36576" tIns="0" rIns="36576" bIns="0" anchor="ctr" upright="1"/>
        <a:lstStyle/>
        <a:p>
          <a:pPr algn="ctr" rtl="0">
            <a:defRPr sz="1000"/>
          </a:pPr>
          <a:r>
            <a:rPr lang="ja-JP" altLang="en-US" sz="1200" b="0" i="0" u="none" strike="noStrike" baseline="0">
              <a:solidFill>
                <a:srgbClr val="000000"/>
              </a:solidFill>
              <a:latin typeface="ＭＳ ゴシック"/>
              <a:ea typeface="ＭＳ ゴシック"/>
            </a:rPr>
            <a:t>雇用者所得率</a:t>
          </a:r>
        </a:p>
      </xdr:txBody>
    </xdr:sp>
    <xdr:clientData/>
  </xdr:twoCellAnchor>
  <xdr:twoCellAnchor>
    <xdr:from>
      <xdr:col>1</xdr:col>
      <xdr:colOff>0</xdr:colOff>
      <xdr:row>87</xdr:row>
      <xdr:rowOff>0</xdr:rowOff>
    </xdr:from>
    <xdr:to>
      <xdr:col>24</xdr:col>
      <xdr:colOff>0</xdr:colOff>
      <xdr:row>87</xdr:row>
      <xdr:rowOff>0</xdr:rowOff>
    </xdr:to>
    <xdr:grpSp>
      <xdr:nvGrpSpPr>
        <xdr:cNvPr id="244" name="Group 448"/>
        <xdr:cNvGrpSpPr>
          <a:grpSpLocks/>
        </xdr:cNvGrpSpPr>
      </xdr:nvGrpSpPr>
      <xdr:grpSpPr bwMode="auto">
        <a:xfrm>
          <a:off x="209550" y="13582650"/>
          <a:ext cx="18764250" cy="0"/>
          <a:chOff x="35" y="24"/>
          <a:chExt cx="2547" cy="39"/>
        </a:xfrm>
      </xdr:grpSpPr>
      <xdr:sp macro="" textlink="">
        <xdr:nvSpPr>
          <xdr:cNvPr id="245" name="Text Box 449"/>
          <xdr:cNvSpPr txBox="1">
            <a:spLocks noChangeArrowheads="1"/>
          </xdr:cNvSpPr>
        </xdr:nvSpPr>
        <xdr:spPr bwMode="auto">
          <a:xfrm>
            <a:off x="-6216196947421" y="13496925"/>
            <a:ext cx="1742" cy="0"/>
          </a:xfrm>
          <a:prstGeom prst="rect">
            <a:avLst/>
          </a:prstGeom>
          <a:solidFill>
            <a:srgbClr val="333333"/>
          </a:solidFill>
          <a:ln w="3175">
            <a:noFill/>
            <a:miter lim="800000"/>
            <a:headEnd/>
            <a:tailEnd/>
          </a:ln>
        </xdr:spPr>
        <xdr:txBody>
          <a:bodyPr vertOverflow="clip" wrap="square" lIns="180000" tIns="21600" rIns="90000" bIns="46800" anchor="ctr" upright="1"/>
          <a:lstStyle/>
          <a:p>
            <a:pPr algn="ctr" rtl="0">
              <a:defRPr sz="1000"/>
            </a:pPr>
            <a:r>
              <a:rPr lang="ja-JP" altLang="en-US" sz="2000" b="1" i="0" u="none" strike="noStrike" baseline="0">
                <a:solidFill>
                  <a:srgbClr val="FFFFFF"/>
                </a:solidFill>
                <a:latin typeface="ＭＳ ゴシック"/>
                <a:ea typeface="ＭＳ ゴシック"/>
              </a:rPr>
              <a:t>                 経済波及効果体系図　</a:t>
            </a:r>
            <a:r>
              <a:rPr lang="en-US" altLang="ja-JP" sz="2000" b="0" i="0" u="none" strike="noStrike" baseline="0">
                <a:solidFill>
                  <a:srgbClr val="FFFFFF"/>
                </a:solidFill>
                <a:latin typeface="ＭＳ ゴシック"/>
                <a:ea typeface="ＭＳ ゴシック"/>
              </a:rPr>
              <a:t>(</a:t>
            </a:r>
            <a:r>
              <a:rPr lang="ja-JP" altLang="en-US" sz="2000" b="0" i="0" u="none" strike="noStrike" baseline="0">
                <a:solidFill>
                  <a:srgbClr val="FFFFFF"/>
                </a:solidFill>
                <a:latin typeface="ＭＳ ゴシック"/>
                <a:ea typeface="ＭＳ ゴシック"/>
              </a:rPr>
              <a:t>平成</a:t>
            </a:r>
            <a:r>
              <a:rPr lang="en-US" altLang="ja-JP" sz="2000" b="0" i="0" u="none" strike="noStrike" baseline="0">
                <a:solidFill>
                  <a:srgbClr val="FFFFFF"/>
                </a:solidFill>
                <a:latin typeface="ＭＳ ゴシック"/>
                <a:ea typeface="ＭＳ ゴシック"/>
              </a:rPr>
              <a:t>17</a:t>
            </a:r>
            <a:r>
              <a:rPr lang="ja-JP" altLang="en-US" sz="2000" b="0" i="0" u="none" strike="noStrike" baseline="0">
                <a:solidFill>
                  <a:srgbClr val="FFFFFF"/>
                </a:solidFill>
                <a:latin typeface="ＭＳ ゴシック"/>
                <a:ea typeface="ＭＳ ゴシック"/>
              </a:rPr>
              <a:t>年三重県地域間産業連関表・</a:t>
            </a:r>
            <a:r>
              <a:rPr lang="en-US" altLang="ja-JP" sz="2000" b="0" i="0" u="none" strike="noStrike" baseline="0">
                <a:solidFill>
                  <a:srgbClr val="FFFFFF"/>
                </a:solidFill>
                <a:latin typeface="ＭＳ ゴシック"/>
                <a:ea typeface="ＭＳ ゴシック"/>
              </a:rPr>
              <a:t>13</a:t>
            </a:r>
            <a:r>
              <a:rPr lang="ja-JP" altLang="en-US" sz="2000" b="0" i="0" u="none" strike="noStrike" baseline="0">
                <a:solidFill>
                  <a:srgbClr val="FFFFFF"/>
                </a:solidFill>
                <a:latin typeface="ＭＳ ゴシック"/>
                <a:ea typeface="ＭＳ ゴシック"/>
              </a:rPr>
              <a:t>部門</a:t>
            </a:r>
            <a:r>
              <a:rPr lang="en-US" altLang="ja-JP" sz="2000" b="0" i="0" u="none" strike="noStrike" baseline="0">
                <a:solidFill>
                  <a:srgbClr val="FFFFFF"/>
                </a:solidFill>
                <a:latin typeface="ＭＳ ゴシック"/>
                <a:ea typeface="ＭＳ ゴシック"/>
              </a:rPr>
              <a:t>)</a:t>
            </a:r>
            <a:r>
              <a:rPr lang="ja-JP" altLang="en-US" sz="2000" b="0" i="0" u="none" strike="noStrike" baseline="0">
                <a:solidFill>
                  <a:srgbClr val="FFFFFF"/>
                </a:solidFill>
                <a:latin typeface="ＭＳ ゴシック"/>
                <a:ea typeface="ＭＳ ゴシック"/>
              </a:rPr>
              <a:t>　　                    </a:t>
            </a:r>
            <a:r>
              <a:rPr lang="en-US" altLang="ja-JP" sz="1200" b="0" i="0" u="none" strike="noStrike" baseline="0">
                <a:solidFill>
                  <a:srgbClr val="FFFFFF"/>
                </a:solidFill>
                <a:latin typeface="ＭＳ ゴシック"/>
                <a:ea typeface="ＭＳ ゴシック"/>
              </a:rPr>
              <a:t>(</a:t>
            </a:r>
            <a:r>
              <a:rPr lang="ja-JP" altLang="en-US" sz="1200" b="0" i="0" u="none" strike="noStrike" baseline="0">
                <a:solidFill>
                  <a:srgbClr val="FFFFFF"/>
                </a:solidFill>
                <a:latin typeface="ＭＳ ゴシック"/>
                <a:ea typeface="ＭＳ ゴシック"/>
              </a:rPr>
              <a:t>移輸入を考慮）（単位：億円、人）</a:t>
            </a:r>
          </a:p>
        </xdr:txBody>
      </xdr:sp>
      <xdr:sp macro="" textlink="">
        <xdr:nvSpPr>
          <xdr:cNvPr id="246" name="Text Box 450"/>
          <xdr:cNvSpPr txBox="1">
            <a:spLocks noChangeArrowheads="1"/>
          </xdr:cNvSpPr>
        </xdr:nvSpPr>
        <xdr:spPr bwMode="auto">
          <a:xfrm>
            <a:off x="-8563518382604" y="13496925"/>
            <a:ext cx="809" cy="0"/>
          </a:xfrm>
          <a:prstGeom prst="rect">
            <a:avLst/>
          </a:prstGeom>
          <a:solidFill>
            <a:srgbClr val="C0C0C0"/>
          </a:solidFill>
          <a:ln w="3175">
            <a:noFill/>
            <a:miter lim="800000"/>
            <a:headEnd/>
            <a:tailEnd/>
          </a:ln>
        </xdr:spPr>
        <xdr:txBody>
          <a:bodyPr vertOverflow="clip" wrap="square" lIns="180000" tIns="129600" rIns="90000" bIns="46800" anchor="ctr" upright="1"/>
          <a:lstStyle/>
          <a:p>
            <a:pPr algn="r" rtl="0">
              <a:defRPr sz="1000"/>
            </a:pPr>
            <a:r>
              <a:rPr lang="ja-JP" altLang="en-US" sz="1200" b="1" i="0" u="none" strike="noStrike" baseline="0">
                <a:solidFill>
                  <a:srgbClr val="000000"/>
                </a:solidFill>
                <a:latin typeface="ＭＳ ゴシック"/>
                <a:ea typeface="ＭＳ ゴシック"/>
              </a:rPr>
              <a:t>三重県政策部統計室（分析・情報グループ）</a:t>
            </a:r>
          </a:p>
        </xdr:txBody>
      </xdr:sp>
      <xdr:sp macro="" textlink="">
        <xdr:nvSpPr>
          <xdr:cNvPr id="247" name="AutoShape 451"/>
          <xdr:cNvSpPr>
            <a:spLocks noChangeArrowheads="1"/>
          </xdr:cNvSpPr>
        </xdr:nvSpPr>
        <xdr:spPr bwMode="auto">
          <a:xfrm>
            <a:off x="1776" y="24"/>
            <a:ext cx="100" cy="39"/>
          </a:xfrm>
          <a:prstGeom prst="rtTriangle">
            <a:avLst/>
          </a:prstGeom>
          <a:solidFill>
            <a:srgbClr val="333333"/>
          </a:solidFill>
          <a:ln>
            <a:noFill/>
          </a:ln>
          <a:extLst>
            <a:ext uri="{91240B29-F687-4F45-9708-019B960494DF}">
              <a14:hiddenLine xmlns:a14="http://schemas.microsoft.com/office/drawing/2010/main" w="9525" algn="ctr">
                <a:solidFill>
                  <a:srgbClr val="000000"/>
                </a:solidFill>
                <a:miter lim="800000"/>
                <a:headEnd/>
                <a:tailEnd/>
              </a14:hiddenLine>
            </a:ext>
          </a:extLst>
        </xdr:spPr>
      </xdr:sp>
    </xdr:grpSp>
    <xdr:clientData/>
  </xdr:twoCellAnchor>
  <xdr:twoCellAnchor>
    <xdr:from>
      <xdr:col>2</xdr:col>
      <xdr:colOff>0</xdr:colOff>
      <xdr:row>157</xdr:row>
      <xdr:rowOff>38100</xdr:rowOff>
    </xdr:from>
    <xdr:to>
      <xdr:col>30</xdr:col>
      <xdr:colOff>219075</xdr:colOff>
      <xdr:row>159</xdr:row>
      <xdr:rowOff>104775</xdr:rowOff>
    </xdr:to>
    <xdr:grpSp>
      <xdr:nvGrpSpPr>
        <xdr:cNvPr id="248" name="Group 454"/>
        <xdr:cNvGrpSpPr>
          <a:grpSpLocks/>
        </xdr:cNvGrpSpPr>
      </xdr:nvGrpSpPr>
      <xdr:grpSpPr bwMode="auto">
        <a:xfrm>
          <a:off x="552450" y="24517350"/>
          <a:ext cx="22431375" cy="371475"/>
          <a:chOff x="35" y="24"/>
          <a:chExt cx="2547" cy="39"/>
        </a:xfrm>
      </xdr:grpSpPr>
      <xdr:sp macro="" textlink="">
        <xdr:nvSpPr>
          <xdr:cNvPr id="249" name="Text Box 455"/>
          <xdr:cNvSpPr txBox="1">
            <a:spLocks noChangeArrowheads="1"/>
          </xdr:cNvSpPr>
        </xdr:nvSpPr>
        <xdr:spPr bwMode="auto">
          <a:xfrm>
            <a:off x="35" y="24"/>
            <a:ext cx="1742" cy="39"/>
          </a:xfrm>
          <a:prstGeom prst="rect">
            <a:avLst/>
          </a:prstGeom>
          <a:solidFill>
            <a:srgbClr val="333333"/>
          </a:solidFill>
          <a:ln w="3175">
            <a:noFill/>
            <a:miter lim="800000"/>
            <a:headEnd/>
            <a:tailEnd/>
          </a:ln>
        </xdr:spPr>
        <xdr:txBody>
          <a:bodyPr vertOverflow="clip" wrap="square" lIns="180000" tIns="21600" rIns="90000" bIns="46800" anchor="ctr" upright="1"/>
          <a:lstStyle/>
          <a:p>
            <a:pPr algn="ctr" rtl="0">
              <a:defRPr sz="1000"/>
            </a:pPr>
            <a:r>
              <a:rPr lang="ja-JP" altLang="en-US" sz="2000" b="1" i="0" u="none" strike="noStrike" baseline="0">
                <a:solidFill>
                  <a:srgbClr val="FFFFFF"/>
                </a:solidFill>
                <a:latin typeface="ＭＳ ゴシック"/>
                <a:ea typeface="ＭＳ ゴシック"/>
              </a:rPr>
              <a:t>       </a:t>
            </a:r>
            <a:r>
              <a:rPr lang="ja-JP" altLang="en-US" sz="2000" b="0" i="0" u="none" strike="noStrike" baseline="0">
                <a:solidFill>
                  <a:srgbClr val="FFFFFF"/>
                </a:solidFill>
                <a:latin typeface="ＭＳ ゴシック"/>
                <a:ea typeface="ＭＳ ゴシック"/>
              </a:rPr>
              <a:t>経済波及効果体系図（簡略版）１</a:t>
            </a:r>
            <a:r>
              <a:rPr lang="ja-JP" altLang="en-US" sz="2000" b="1" i="0" u="none" strike="noStrike" baseline="0">
                <a:solidFill>
                  <a:srgbClr val="FFFFFF"/>
                </a:solidFill>
                <a:latin typeface="ＭＳ ゴシック"/>
                <a:ea typeface="ＭＳ ゴシック"/>
              </a:rPr>
              <a:t>　</a:t>
            </a:r>
            <a:r>
              <a:rPr lang="ja-JP" altLang="en-US" sz="2000" b="0" i="0" u="none" strike="noStrike" baseline="0">
                <a:solidFill>
                  <a:srgbClr val="FFFFFF"/>
                </a:solidFill>
                <a:latin typeface="ＭＳ ゴシック"/>
                <a:ea typeface="ＭＳ ゴシック"/>
              </a:rPr>
              <a:t>(平成</a:t>
            </a:r>
            <a:r>
              <a:rPr lang="en-US" altLang="ja-JP" sz="2000" b="0" i="0" u="none" strike="noStrike" baseline="0">
                <a:solidFill>
                  <a:srgbClr val="FFFFFF"/>
                </a:solidFill>
                <a:latin typeface="ＭＳ ゴシック"/>
                <a:ea typeface="ＭＳ ゴシック"/>
              </a:rPr>
              <a:t>27</a:t>
            </a:r>
            <a:r>
              <a:rPr lang="ja-JP" altLang="en-US" sz="2000" b="0" i="0" u="none" strike="noStrike" baseline="0">
                <a:solidFill>
                  <a:srgbClr val="FFFFFF"/>
                </a:solidFill>
                <a:latin typeface="ＭＳ ゴシック"/>
                <a:ea typeface="ＭＳ ゴシック"/>
              </a:rPr>
              <a:t>年三重県内外</a:t>
            </a:r>
            <a:r>
              <a:rPr lang="en-US" altLang="ja-JP" sz="2000" b="0" i="0" u="none" strike="noStrike" baseline="0">
                <a:solidFill>
                  <a:srgbClr val="FFFFFF"/>
                </a:solidFill>
                <a:latin typeface="ＭＳ ゴシック"/>
                <a:ea typeface="ＭＳ ゴシック"/>
              </a:rPr>
              <a:t>2</a:t>
            </a:r>
            <a:r>
              <a:rPr lang="ja-JP" altLang="en-US" sz="2000" b="0" i="0" u="none" strike="noStrike" baseline="0">
                <a:solidFill>
                  <a:srgbClr val="FFFFFF"/>
                </a:solidFill>
                <a:latin typeface="ＭＳ ゴシック"/>
                <a:ea typeface="ＭＳ ゴシック"/>
              </a:rPr>
              <a:t>地域間産業連関表・</a:t>
            </a:r>
            <a:r>
              <a:rPr lang="en-US" altLang="ja-JP" sz="2000" b="0" i="0" u="none" strike="noStrike" baseline="0">
                <a:solidFill>
                  <a:srgbClr val="FFFFFF"/>
                </a:solidFill>
                <a:latin typeface="ＭＳ ゴシック"/>
                <a:ea typeface="ＭＳ ゴシック"/>
              </a:rPr>
              <a:t>39</a:t>
            </a:r>
            <a:r>
              <a:rPr lang="ja-JP" altLang="en-US" sz="2000" b="0" i="0" u="none" strike="noStrike" baseline="0">
                <a:solidFill>
                  <a:srgbClr val="FFFFFF"/>
                </a:solidFill>
                <a:latin typeface="ＭＳ ゴシック"/>
                <a:ea typeface="ＭＳ ゴシック"/>
              </a:rPr>
              <a:t>部門)     3/4  </a:t>
            </a:r>
            <a:r>
              <a:rPr lang="ja-JP" altLang="en-US" sz="1200" b="0" i="0" u="none" strike="noStrike" baseline="0">
                <a:solidFill>
                  <a:srgbClr val="FFFFFF"/>
                </a:solidFill>
                <a:latin typeface="ＭＳ ゴシック"/>
                <a:ea typeface="ＭＳ ゴシック"/>
              </a:rPr>
              <a:t>(移輸入を考慮）（単位：億円、人）</a:t>
            </a:r>
          </a:p>
        </xdr:txBody>
      </xdr:sp>
      <xdr:sp macro="" textlink="">
        <xdr:nvSpPr>
          <xdr:cNvPr id="250" name="Text Box 456"/>
          <xdr:cNvSpPr txBox="1">
            <a:spLocks noChangeArrowheads="1"/>
          </xdr:cNvSpPr>
        </xdr:nvSpPr>
        <xdr:spPr bwMode="auto">
          <a:xfrm>
            <a:off x="1777" y="24"/>
            <a:ext cx="805" cy="39"/>
          </a:xfrm>
          <a:prstGeom prst="rect">
            <a:avLst/>
          </a:prstGeom>
          <a:solidFill>
            <a:srgbClr val="C0C0C0"/>
          </a:solidFill>
          <a:ln w="3175">
            <a:noFill/>
            <a:miter lim="800000"/>
            <a:headEnd/>
            <a:tailEnd/>
          </a:ln>
        </xdr:spPr>
        <xdr:txBody>
          <a:bodyPr vertOverflow="clip" wrap="square" lIns="180000" tIns="129600" rIns="90000" bIns="46800" anchor="b" upright="1"/>
          <a:lstStyle/>
          <a:p>
            <a:pPr algn="r" rtl="0">
              <a:defRPr sz="1000"/>
            </a:pPr>
            <a:r>
              <a:rPr lang="ja-JP" altLang="en-US" sz="1200" b="0" i="0" u="none" strike="noStrike" baseline="0">
                <a:solidFill>
                  <a:srgbClr val="000000"/>
                </a:solidFill>
                <a:latin typeface="ＭＳ ゴシック"/>
                <a:ea typeface="ＭＳ ゴシック"/>
              </a:rPr>
              <a:t>三重県戦略企画部統計課（分析・情報班）</a:t>
            </a:r>
          </a:p>
        </xdr:txBody>
      </xdr:sp>
      <xdr:sp macro="" textlink="">
        <xdr:nvSpPr>
          <xdr:cNvPr id="251" name="AutoShape 457"/>
          <xdr:cNvSpPr>
            <a:spLocks noChangeArrowheads="1"/>
          </xdr:cNvSpPr>
        </xdr:nvSpPr>
        <xdr:spPr bwMode="auto">
          <a:xfrm>
            <a:off x="1776" y="24"/>
            <a:ext cx="100" cy="39"/>
          </a:xfrm>
          <a:prstGeom prst="rtTriangle">
            <a:avLst/>
          </a:prstGeom>
          <a:solidFill>
            <a:srgbClr val="333333"/>
          </a:solidFill>
          <a:ln>
            <a:noFill/>
          </a:ln>
          <a:extLst>
            <a:ext uri="{91240B29-F687-4F45-9708-019B960494DF}">
              <a14:hiddenLine xmlns:a14="http://schemas.microsoft.com/office/drawing/2010/main" w="9525" algn="ctr">
                <a:solidFill>
                  <a:srgbClr val="000000"/>
                </a:solidFill>
                <a:miter lim="800000"/>
                <a:headEnd/>
                <a:tailEnd/>
              </a14:hiddenLine>
            </a:ext>
          </a:extLst>
        </xdr:spPr>
      </xdr:sp>
    </xdr:grpSp>
    <xdr:clientData/>
  </xdr:twoCellAnchor>
  <xdr:twoCellAnchor>
    <xdr:from>
      <xdr:col>11</xdr:col>
      <xdr:colOff>0</xdr:colOff>
      <xdr:row>184</xdr:row>
      <xdr:rowOff>114300</xdr:rowOff>
    </xdr:from>
    <xdr:to>
      <xdr:col>12</xdr:col>
      <xdr:colOff>85725</xdr:colOff>
      <xdr:row>196</xdr:row>
      <xdr:rowOff>133350</xdr:rowOff>
    </xdr:to>
    <xdr:grpSp>
      <xdr:nvGrpSpPr>
        <xdr:cNvPr id="252" name="Group 458"/>
        <xdr:cNvGrpSpPr>
          <a:grpSpLocks/>
        </xdr:cNvGrpSpPr>
      </xdr:nvGrpSpPr>
      <xdr:grpSpPr bwMode="auto">
        <a:xfrm>
          <a:off x="7696200" y="28784550"/>
          <a:ext cx="657225" cy="2000250"/>
          <a:chOff x="160" y="187"/>
          <a:chExt cx="60" cy="205"/>
        </a:xfrm>
      </xdr:grpSpPr>
      <xdr:sp macro="" textlink="">
        <xdr:nvSpPr>
          <xdr:cNvPr id="253" name="Line 459"/>
          <xdr:cNvSpPr>
            <a:spLocks noChangeShapeType="1"/>
          </xdr:cNvSpPr>
        </xdr:nvSpPr>
        <xdr:spPr bwMode="auto">
          <a:xfrm flipV="1">
            <a:off x="160" y="289"/>
            <a:ext cx="60" cy="9"/>
          </a:xfrm>
          <a:prstGeom prst="line">
            <a:avLst/>
          </a:prstGeom>
          <a:noFill/>
          <a:ln w="9525">
            <a:solidFill>
              <a:srgbClr val="000000"/>
            </a:solidFill>
            <a:round/>
            <a:headEnd type="oval" w="sm" len="sm"/>
            <a:tailEnd type="triangle" w="med" len="sm"/>
          </a:ln>
          <a:extLst>
            <a:ext uri="{909E8E84-426E-40DD-AFC4-6F175D3DCCD1}">
              <a14:hiddenFill xmlns:a14="http://schemas.microsoft.com/office/drawing/2010/main">
                <a:noFill/>
              </a14:hiddenFill>
            </a:ext>
          </a:extLst>
        </xdr:spPr>
      </xdr:sp>
      <xdr:sp macro="" textlink="">
        <xdr:nvSpPr>
          <xdr:cNvPr id="254" name="Line 460"/>
          <xdr:cNvSpPr>
            <a:spLocks noChangeShapeType="1"/>
          </xdr:cNvSpPr>
        </xdr:nvSpPr>
        <xdr:spPr bwMode="auto">
          <a:xfrm flipV="1">
            <a:off x="160" y="272"/>
            <a:ext cx="60" cy="26"/>
          </a:xfrm>
          <a:prstGeom prst="line">
            <a:avLst/>
          </a:prstGeom>
          <a:noFill/>
          <a:ln w="9525">
            <a:solidFill>
              <a:srgbClr val="000000"/>
            </a:solidFill>
            <a:round/>
            <a:headEnd type="oval" w="sm" len="sm"/>
            <a:tailEnd type="triangle" w="med" len="sm"/>
          </a:ln>
          <a:extLst>
            <a:ext uri="{909E8E84-426E-40DD-AFC4-6F175D3DCCD1}">
              <a14:hiddenFill xmlns:a14="http://schemas.microsoft.com/office/drawing/2010/main">
                <a:noFill/>
              </a14:hiddenFill>
            </a:ext>
          </a:extLst>
        </xdr:spPr>
      </xdr:sp>
      <xdr:sp macro="" textlink="">
        <xdr:nvSpPr>
          <xdr:cNvPr id="255" name="Line 461"/>
          <xdr:cNvSpPr>
            <a:spLocks noChangeShapeType="1"/>
          </xdr:cNvSpPr>
        </xdr:nvSpPr>
        <xdr:spPr bwMode="auto">
          <a:xfrm flipV="1">
            <a:off x="160" y="255"/>
            <a:ext cx="59" cy="43"/>
          </a:xfrm>
          <a:prstGeom prst="line">
            <a:avLst/>
          </a:prstGeom>
          <a:noFill/>
          <a:ln w="9525">
            <a:solidFill>
              <a:srgbClr val="000000"/>
            </a:solidFill>
            <a:round/>
            <a:headEnd type="oval" w="sm" len="sm"/>
            <a:tailEnd type="triangle" w="med" len="sm"/>
          </a:ln>
          <a:extLst>
            <a:ext uri="{909E8E84-426E-40DD-AFC4-6F175D3DCCD1}">
              <a14:hiddenFill xmlns:a14="http://schemas.microsoft.com/office/drawing/2010/main">
                <a:noFill/>
              </a14:hiddenFill>
            </a:ext>
          </a:extLst>
        </xdr:spPr>
      </xdr:sp>
      <xdr:sp macro="" textlink="">
        <xdr:nvSpPr>
          <xdr:cNvPr id="256" name="Line 462"/>
          <xdr:cNvSpPr>
            <a:spLocks noChangeShapeType="1"/>
          </xdr:cNvSpPr>
        </xdr:nvSpPr>
        <xdr:spPr bwMode="auto">
          <a:xfrm flipV="1">
            <a:off x="160" y="238"/>
            <a:ext cx="60" cy="60"/>
          </a:xfrm>
          <a:prstGeom prst="line">
            <a:avLst/>
          </a:prstGeom>
          <a:noFill/>
          <a:ln w="9525">
            <a:solidFill>
              <a:srgbClr val="000000"/>
            </a:solidFill>
            <a:round/>
            <a:headEnd type="oval" w="sm" len="sm"/>
            <a:tailEnd type="triangle" w="med" len="sm"/>
          </a:ln>
          <a:extLst>
            <a:ext uri="{909E8E84-426E-40DD-AFC4-6F175D3DCCD1}">
              <a14:hiddenFill xmlns:a14="http://schemas.microsoft.com/office/drawing/2010/main">
                <a:noFill/>
              </a14:hiddenFill>
            </a:ext>
          </a:extLst>
        </xdr:spPr>
      </xdr:sp>
      <xdr:sp macro="" textlink="">
        <xdr:nvSpPr>
          <xdr:cNvPr id="257" name="Line 463"/>
          <xdr:cNvSpPr>
            <a:spLocks noChangeShapeType="1"/>
          </xdr:cNvSpPr>
        </xdr:nvSpPr>
        <xdr:spPr bwMode="auto">
          <a:xfrm flipV="1">
            <a:off x="160" y="221"/>
            <a:ext cx="60" cy="77"/>
          </a:xfrm>
          <a:prstGeom prst="line">
            <a:avLst/>
          </a:prstGeom>
          <a:noFill/>
          <a:ln w="9525">
            <a:solidFill>
              <a:srgbClr val="000000"/>
            </a:solidFill>
            <a:round/>
            <a:headEnd type="oval" w="sm" len="sm"/>
            <a:tailEnd type="triangle" w="med" len="sm"/>
          </a:ln>
          <a:extLst>
            <a:ext uri="{909E8E84-426E-40DD-AFC4-6F175D3DCCD1}">
              <a14:hiddenFill xmlns:a14="http://schemas.microsoft.com/office/drawing/2010/main">
                <a:noFill/>
              </a14:hiddenFill>
            </a:ext>
          </a:extLst>
        </xdr:spPr>
      </xdr:sp>
      <xdr:sp macro="" textlink="">
        <xdr:nvSpPr>
          <xdr:cNvPr id="258" name="Line 464"/>
          <xdr:cNvSpPr>
            <a:spLocks noChangeShapeType="1"/>
          </xdr:cNvSpPr>
        </xdr:nvSpPr>
        <xdr:spPr bwMode="auto">
          <a:xfrm flipV="1">
            <a:off x="160" y="203"/>
            <a:ext cx="60" cy="95"/>
          </a:xfrm>
          <a:prstGeom prst="line">
            <a:avLst/>
          </a:prstGeom>
          <a:noFill/>
          <a:ln w="9525">
            <a:solidFill>
              <a:srgbClr val="000000"/>
            </a:solidFill>
            <a:round/>
            <a:headEnd type="oval" w="sm" len="sm"/>
            <a:tailEnd type="triangle" w="med" len="sm"/>
          </a:ln>
          <a:extLst>
            <a:ext uri="{909E8E84-426E-40DD-AFC4-6F175D3DCCD1}">
              <a14:hiddenFill xmlns:a14="http://schemas.microsoft.com/office/drawing/2010/main">
                <a:noFill/>
              </a14:hiddenFill>
            </a:ext>
          </a:extLst>
        </xdr:spPr>
      </xdr:sp>
      <xdr:sp macro="" textlink="">
        <xdr:nvSpPr>
          <xdr:cNvPr id="259" name="Line 465"/>
          <xdr:cNvSpPr>
            <a:spLocks noChangeShapeType="1"/>
          </xdr:cNvSpPr>
        </xdr:nvSpPr>
        <xdr:spPr bwMode="auto">
          <a:xfrm flipV="1">
            <a:off x="160" y="187"/>
            <a:ext cx="60" cy="111"/>
          </a:xfrm>
          <a:prstGeom prst="line">
            <a:avLst/>
          </a:prstGeom>
          <a:noFill/>
          <a:ln w="9525">
            <a:solidFill>
              <a:srgbClr val="000000"/>
            </a:solidFill>
            <a:round/>
            <a:headEnd type="oval" w="sm" len="sm"/>
            <a:tailEnd type="triangle" w="med" len="sm"/>
          </a:ln>
          <a:extLst>
            <a:ext uri="{909E8E84-426E-40DD-AFC4-6F175D3DCCD1}">
              <a14:hiddenFill xmlns:a14="http://schemas.microsoft.com/office/drawing/2010/main">
                <a:noFill/>
              </a14:hiddenFill>
            </a:ext>
          </a:extLst>
        </xdr:spPr>
      </xdr:sp>
      <xdr:sp macro="" textlink="">
        <xdr:nvSpPr>
          <xdr:cNvPr id="260" name="Line 466"/>
          <xdr:cNvSpPr>
            <a:spLocks noChangeShapeType="1"/>
          </xdr:cNvSpPr>
        </xdr:nvSpPr>
        <xdr:spPr bwMode="auto">
          <a:xfrm>
            <a:off x="160" y="298"/>
            <a:ext cx="60" cy="8"/>
          </a:xfrm>
          <a:prstGeom prst="line">
            <a:avLst/>
          </a:prstGeom>
          <a:noFill/>
          <a:ln w="9525">
            <a:solidFill>
              <a:srgbClr val="000000"/>
            </a:solidFill>
            <a:round/>
            <a:headEnd type="oval" w="sm" len="sm"/>
            <a:tailEnd type="triangle" w="med" len="sm"/>
          </a:ln>
          <a:extLst>
            <a:ext uri="{909E8E84-426E-40DD-AFC4-6F175D3DCCD1}">
              <a14:hiddenFill xmlns:a14="http://schemas.microsoft.com/office/drawing/2010/main">
                <a:noFill/>
              </a14:hiddenFill>
            </a:ext>
          </a:extLst>
        </xdr:spPr>
      </xdr:sp>
      <xdr:sp macro="" textlink="">
        <xdr:nvSpPr>
          <xdr:cNvPr id="261" name="Line 467"/>
          <xdr:cNvSpPr>
            <a:spLocks noChangeShapeType="1"/>
          </xdr:cNvSpPr>
        </xdr:nvSpPr>
        <xdr:spPr bwMode="auto">
          <a:xfrm>
            <a:off x="160" y="298"/>
            <a:ext cx="60" cy="25"/>
          </a:xfrm>
          <a:prstGeom prst="line">
            <a:avLst/>
          </a:prstGeom>
          <a:noFill/>
          <a:ln w="9525">
            <a:solidFill>
              <a:srgbClr val="000000"/>
            </a:solidFill>
            <a:round/>
            <a:headEnd type="oval" w="sm" len="sm"/>
            <a:tailEnd type="triangle" w="med" len="sm"/>
          </a:ln>
          <a:extLst>
            <a:ext uri="{909E8E84-426E-40DD-AFC4-6F175D3DCCD1}">
              <a14:hiddenFill xmlns:a14="http://schemas.microsoft.com/office/drawing/2010/main">
                <a:noFill/>
              </a14:hiddenFill>
            </a:ext>
          </a:extLst>
        </xdr:spPr>
      </xdr:sp>
      <xdr:sp macro="" textlink="">
        <xdr:nvSpPr>
          <xdr:cNvPr id="262" name="Line 468"/>
          <xdr:cNvSpPr>
            <a:spLocks noChangeShapeType="1"/>
          </xdr:cNvSpPr>
        </xdr:nvSpPr>
        <xdr:spPr bwMode="auto">
          <a:xfrm>
            <a:off x="160" y="298"/>
            <a:ext cx="60" cy="42"/>
          </a:xfrm>
          <a:prstGeom prst="line">
            <a:avLst/>
          </a:prstGeom>
          <a:noFill/>
          <a:ln w="9525">
            <a:solidFill>
              <a:srgbClr val="000000"/>
            </a:solidFill>
            <a:round/>
            <a:headEnd type="oval" w="sm" len="sm"/>
            <a:tailEnd type="triangle" w="med" len="sm"/>
          </a:ln>
          <a:extLst>
            <a:ext uri="{909E8E84-426E-40DD-AFC4-6F175D3DCCD1}">
              <a14:hiddenFill xmlns:a14="http://schemas.microsoft.com/office/drawing/2010/main">
                <a:noFill/>
              </a14:hiddenFill>
            </a:ext>
          </a:extLst>
        </xdr:spPr>
      </xdr:sp>
      <xdr:sp macro="" textlink="">
        <xdr:nvSpPr>
          <xdr:cNvPr id="263" name="Line 469"/>
          <xdr:cNvSpPr>
            <a:spLocks noChangeShapeType="1"/>
          </xdr:cNvSpPr>
        </xdr:nvSpPr>
        <xdr:spPr bwMode="auto">
          <a:xfrm>
            <a:off x="160" y="298"/>
            <a:ext cx="60" cy="59"/>
          </a:xfrm>
          <a:prstGeom prst="line">
            <a:avLst/>
          </a:prstGeom>
          <a:noFill/>
          <a:ln w="9525">
            <a:solidFill>
              <a:srgbClr val="000000"/>
            </a:solidFill>
            <a:round/>
            <a:headEnd type="oval" w="sm" len="sm"/>
            <a:tailEnd type="triangle" w="med" len="sm"/>
          </a:ln>
          <a:extLst>
            <a:ext uri="{909E8E84-426E-40DD-AFC4-6F175D3DCCD1}">
              <a14:hiddenFill xmlns:a14="http://schemas.microsoft.com/office/drawing/2010/main">
                <a:noFill/>
              </a14:hiddenFill>
            </a:ext>
          </a:extLst>
        </xdr:spPr>
      </xdr:sp>
      <xdr:sp macro="" textlink="">
        <xdr:nvSpPr>
          <xdr:cNvPr id="264" name="Line 470"/>
          <xdr:cNvSpPr>
            <a:spLocks noChangeShapeType="1"/>
          </xdr:cNvSpPr>
        </xdr:nvSpPr>
        <xdr:spPr bwMode="auto">
          <a:xfrm>
            <a:off x="160" y="298"/>
            <a:ext cx="59" cy="77"/>
          </a:xfrm>
          <a:prstGeom prst="line">
            <a:avLst/>
          </a:prstGeom>
          <a:noFill/>
          <a:ln w="9525">
            <a:solidFill>
              <a:srgbClr val="000000"/>
            </a:solidFill>
            <a:round/>
            <a:headEnd type="oval" w="sm" len="sm"/>
            <a:tailEnd type="triangle" w="med" len="sm"/>
          </a:ln>
          <a:extLst>
            <a:ext uri="{909E8E84-426E-40DD-AFC4-6F175D3DCCD1}">
              <a14:hiddenFill xmlns:a14="http://schemas.microsoft.com/office/drawing/2010/main">
                <a:noFill/>
              </a14:hiddenFill>
            </a:ext>
          </a:extLst>
        </xdr:spPr>
      </xdr:sp>
      <xdr:sp macro="" textlink="">
        <xdr:nvSpPr>
          <xdr:cNvPr id="265" name="Line 471"/>
          <xdr:cNvSpPr>
            <a:spLocks noChangeShapeType="1"/>
          </xdr:cNvSpPr>
        </xdr:nvSpPr>
        <xdr:spPr bwMode="auto">
          <a:xfrm>
            <a:off x="160" y="298"/>
            <a:ext cx="60" cy="94"/>
          </a:xfrm>
          <a:prstGeom prst="line">
            <a:avLst/>
          </a:prstGeom>
          <a:noFill/>
          <a:ln w="9525">
            <a:solidFill>
              <a:srgbClr val="000000"/>
            </a:solidFill>
            <a:round/>
            <a:headEnd type="oval" w="sm" len="sm"/>
            <a:tailEnd type="triangle" w="med" len="sm"/>
          </a:ln>
          <a:extLst>
            <a:ext uri="{909E8E84-426E-40DD-AFC4-6F175D3DCCD1}">
              <a14:hiddenFill xmlns:a14="http://schemas.microsoft.com/office/drawing/2010/main">
                <a:noFill/>
              </a14:hiddenFill>
            </a:ext>
          </a:extLst>
        </xdr:spPr>
      </xdr:sp>
    </xdr:grpSp>
    <xdr:clientData/>
  </xdr:twoCellAnchor>
  <xdr:twoCellAnchor>
    <xdr:from>
      <xdr:col>2</xdr:col>
      <xdr:colOff>0</xdr:colOff>
      <xdr:row>164</xdr:row>
      <xdr:rowOff>142875</xdr:rowOff>
    </xdr:from>
    <xdr:to>
      <xdr:col>30</xdr:col>
      <xdr:colOff>190500</xdr:colOff>
      <xdr:row>222</xdr:row>
      <xdr:rowOff>114300</xdr:rowOff>
    </xdr:to>
    <xdr:sp macro="" textlink="">
      <xdr:nvSpPr>
        <xdr:cNvPr id="266" name="Rectangle 473"/>
        <xdr:cNvSpPr>
          <a:spLocks noChangeArrowheads="1"/>
        </xdr:cNvSpPr>
      </xdr:nvSpPr>
      <xdr:spPr bwMode="auto">
        <a:xfrm>
          <a:off x="542925" y="25546050"/>
          <a:ext cx="22259925" cy="8982075"/>
        </a:xfrm>
        <a:prstGeom prst="rect">
          <a:avLst/>
        </a:prstGeom>
        <a:noFill/>
        <a:ln w="25400">
          <a:solidFill>
            <a:srgbClr val="000000"/>
          </a:solidFill>
          <a:prstDash val="dash"/>
          <a:miter lim="800000"/>
          <a:headEnd/>
          <a:tailEnd/>
        </a:ln>
        <a:extLst>
          <a:ext uri="{909E8E84-426E-40DD-AFC4-6F175D3DCCD1}">
            <a14:hiddenFill xmlns:a14="http://schemas.microsoft.com/office/drawing/2010/main">
              <a:solidFill>
                <a:srgbClr val="FFFFFF"/>
              </a:solidFill>
            </a14:hiddenFill>
          </a:ext>
        </a:extLst>
      </xdr:spPr>
      <xdr:txBody>
        <a:bodyPr/>
        <a:lstStyle/>
        <a:p>
          <a:endParaRPr lang="ja-JP" altLang="en-US"/>
        </a:p>
      </xdr:txBody>
    </xdr:sp>
    <xdr:clientData/>
  </xdr:twoCellAnchor>
  <xdr:twoCellAnchor>
    <xdr:from>
      <xdr:col>6</xdr:col>
      <xdr:colOff>0</xdr:colOff>
      <xdr:row>186</xdr:row>
      <xdr:rowOff>0</xdr:rowOff>
    </xdr:from>
    <xdr:to>
      <xdr:col>6</xdr:col>
      <xdr:colOff>0</xdr:colOff>
      <xdr:row>186</xdr:row>
      <xdr:rowOff>0</xdr:rowOff>
    </xdr:to>
    <xdr:sp macro="" textlink="">
      <xdr:nvSpPr>
        <xdr:cNvPr id="267" name="Line 477"/>
        <xdr:cNvSpPr>
          <a:spLocks noChangeShapeType="1"/>
        </xdr:cNvSpPr>
      </xdr:nvSpPr>
      <xdr:spPr bwMode="auto">
        <a:xfrm>
          <a:off x="3533775" y="288131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txBody>
        <a:bodyPr/>
        <a:lstStyle/>
        <a:p>
          <a:endParaRPr lang="ja-JP" altLang="en-US"/>
        </a:p>
      </xdr:txBody>
    </xdr:sp>
    <xdr:clientData/>
  </xdr:twoCellAnchor>
  <xdr:twoCellAnchor>
    <xdr:from>
      <xdr:col>6</xdr:col>
      <xdr:colOff>0</xdr:colOff>
      <xdr:row>186</xdr:row>
      <xdr:rowOff>0</xdr:rowOff>
    </xdr:from>
    <xdr:to>
      <xdr:col>6</xdr:col>
      <xdr:colOff>0</xdr:colOff>
      <xdr:row>186</xdr:row>
      <xdr:rowOff>0</xdr:rowOff>
    </xdr:to>
    <xdr:sp macro="" textlink="">
      <xdr:nvSpPr>
        <xdr:cNvPr id="268" name="Line 478"/>
        <xdr:cNvSpPr>
          <a:spLocks noChangeShapeType="1"/>
        </xdr:cNvSpPr>
      </xdr:nvSpPr>
      <xdr:spPr bwMode="auto">
        <a:xfrm>
          <a:off x="3533775" y="288131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txBody>
        <a:bodyPr/>
        <a:lstStyle/>
        <a:p>
          <a:endParaRPr lang="ja-JP" altLang="en-US"/>
        </a:p>
      </xdr:txBody>
    </xdr:sp>
    <xdr:clientData/>
  </xdr:twoCellAnchor>
  <xdr:twoCellAnchor>
    <xdr:from>
      <xdr:col>6</xdr:col>
      <xdr:colOff>580836</xdr:colOff>
      <xdr:row>118</xdr:row>
      <xdr:rowOff>172016</xdr:rowOff>
    </xdr:from>
    <xdr:to>
      <xdr:col>6</xdr:col>
      <xdr:colOff>980094</xdr:colOff>
      <xdr:row>131</xdr:row>
      <xdr:rowOff>81481</xdr:rowOff>
    </xdr:to>
    <xdr:sp macro="" textlink="">
      <xdr:nvSpPr>
        <xdr:cNvPr id="271" name="Rectangle 543"/>
        <xdr:cNvSpPr>
          <a:spLocks noChangeArrowheads="1"/>
        </xdr:cNvSpPr>
      </xdr:nvSpPr>
      <xdr:spPr bwMode="auto">
        <a:xfrm>
          <a:off x="4114611" y="18421916"/>
          <a:ext cx="399258" cy="2033540"/>
        </a:xfrm>
        <a:prstGeom prst="rect">
          <a:avLst/>
        </a:prstGeom>
        <a:solidFill>
          <a:srgbClr val="EAEAEA"/>
        </a:solidFill>
        <a:ln w="9525" algn="ctr">
          <a:solidFill>
            <a:srgbClr val="000000"/>
          </a:solidFill>
          <a:miter lim="800000"/>
          <a:headEnd/>
          <a:tailEnd/>
        </a:ln>
      </xdr:spPr>
      <xdr:txBody>
        <a:bodyPr vertOverflow="clip" vert="wordArtVertRtl" wrap="square" lIns="27432" tIns="18288" rIns="27432" bIns="18288" anchor="ctr" upright="1"/>
        <a:lstStyle/>
        <a:p>
          <a:pPr algn="ctr" rtl="0">
            <a:defRPr sz="1000"/>
          </a:pPr>
          <a:r>
            <a:rPr lang="ja-JP" altLang="en-US" sz="1200" b="0" i="0" u="none" strike="noStrike" baseline="0">
              <a:solidFill>
                <a:srgbClr val="000000"/>
              </a:solidFill>
              <a:latin typeface="ＭＳ Ｐゴシック"/>
              <a:ea typeface="ＭＳ Ｐゴシック"/>
            </a:rPr>
            <a:t>消費転換係数</a:t>
          </a:r>
        </a:p>
      </xdr:txBody>
    </xdr:sp>
    <xdr:clientData/>
  </xdr:twoCellAnchor>
  <xdr:twoCellAnchor>
    <xdr:from>
      <xdr:col>10</xdr:col>
      <xdr:colOff>504825</xdr:colOff>
      <xdr:row>120</xdr:row>
      <xdr:rowOff>28575</xdr:rowOff>
    </xdr:from>
    <xdr:to>
      <xdr:col>12</xdr:col>
      <xdr:colOff>104775</xdr:colOff>
      <xdr:row>131</xdr:row>
      <xdr:rowOff>142875</xdr:rowOff>
    </xdr:to>
    <xdr:grpSp>
      <xdr:nvGrpSpPr>
        <xdr:cNvPr id="272" name="Group 548"/>
        <xdr:cNvGrpSpPr>
          <a:grpSpLocks/>
        </xdr:cNvGrpSpPr>
      </xdr:nvGrpSpPr>
      <xdr:grpSpPr bwMode="auto">
        <a:xfrm>
          <a:off x="7629525" y="18716625"/>
          <a:ext cx="742950" cy="1943100"/>
          <a:chOff x="160" y="187"/>
          <a:chExt cx="60" cy="205"/>
        </a:xfrm>
      </xdr:grpSpPr>
      <xdr:sp macro="" textlink="">
        <xdr:nvSpPr>
          <xdr:cNvPr id="273" name="Line 549"/>
          <xdr:cNvSpPr>
            <a:spLocks noChangeShapeType="1"/>
          </xdr:cNvSpPr>
        </xdr:nvSpPr>
        <xdr:spPr bwMode="auto">
          <a:xfrm flipV="1">
            <a:off x="160" y="289"/>
            <a:ext cx="60" cy="9"/>
          </a:xfrm>
          <a:prstGeom prst="line">
            <a:avLst/>
          </a:prstGeom>
          <a:noFill/>
          <a:ln w="9525">
            <a:solidFill>
              <a:srgbClr val="000000"/>
            </a:solidFill>
            <a:round/>
            <a:headEnd type="oval" w="sm" len="sm"/>
            <a:tailEnd type="triangle" w="med" len="sm"/>
          </a:ln>
          <a:extLst>
            <a:ext uri="{909E8E84-426E-40DD-AFC4-6F175D3DCCD1}">
              <a14:hiddenFill xmlns:a14="http://schemas.microsoft.com/office/drawing/2010/main">
                <a:noFill/>
              </a14:hiddenFill>
            </a:ext>
          </a:extLst>
        </xdr:spPr>
      </xdr:sp>
      <xdr:sp macro="" textlink="">
        <xdr:nvSpPr>
          <xdr:cNvPr id="274" name="Line 550"/>
          <xdr:cNvSpPr>
            <a:spLocks noChangeShapeType="1"/>
          </xdr:cNvSpPr>
        </xdr:nvSpPr>
        <xdr:spPr bwMode="auto">
          <a:xfrm flipV="1">
            <a:off x="160" y="272"/>
            <a:ext cx="60" cy="26"/>
          </a:xfrm>
          <a:prstGeom prst="line">
            <a:avLst/>
          </a:prstGeom>
          <a:noFill/>
          <a:ln w="9525">
            <a:solidFill>
              <a:srgbClr val="000000"/>
            </a:solidFill>
            <a:round/>
            <a:headEnd type="oval" w="sm" len="sm"/>
            <a:tailEnd type="triangle" w="med" len="sm"/>
          </a:ln>
          <a:extLst>
            <a:ext uri="{909E8E84-426E-40DD-AFC4-6F175D3DCCD1}">
              <a14:hiddenFill xmlns:a14="http://schemas.microsoft.com/office/drawing/2010/main">
                <a:noFill/>
              </a14:hiddenFill>
            </a:ext>
          </a:extLst>
        </xdr:spPr>
      </xdr:sp>
      <xdr:sp macro="" textlink="">
        <xdr:nvSpPr>
          <xdr:cNvPr id="275" name="Line 551"/>
          <xdr:cNvSpPr>
            <a:spLocks noChangeShapeType="1"/>
          </xdr:cNvSpPr>
        </xdr:nvSpPr>
        <xdr:spPr bwMode="auto">
          <a:xfrm flipV="1">
            <a:off x="160" y="255"/>
            <a:ext cx="59" cy="43"/>
          </a:xfrm>
          <a:prstGeom prst="line">
            <a:avLst/>
          </a:prstGeom>
          <a:noFill/>
          <a:ln w="9525">
            <a:solidFill>
              <a:srgbClr val="000000"/>
            </a:solidFill>
            <a:round/>
            <a:headEnd type="oval" w="sm" len="sm"/>
            <a:tailEnd type="triangle" w="med" len="sm"/>
          </a:ln>
          <a:extLst>
            <a:ext uri="{909E8E84-426E-40DD-AFC4-6F175D3DCCD1}">
              <a14:hiddenFill xmlns:a14="http://schemas.microsoft.com/office/drawing/2010/main">
                <a:noFill/>
              </a14:hiddenFill>
            </a:ext>
          </a:extLst>
        </xdr:spPr>
      </xdr:sp>
      <xdr:sp macro="" textlink="">
        <xdr:nvSpPr>
          <xdr:cNvPr id="276" name="Line 552"/>
          <xdr:cNvSpPr>
            <a:spLocks noChangeShapeType="1"/>
          </xdr:cNvSpPr>
        </xdr:nvSpPr>
        <xdr:spPr bwMode="auto">
          <a:xfrm flipV="1">
            <a:off x="160" y="238"/>
            <a:ext cx="60" cy="60"/>
          </a:xfrm>
          <a:prstGeom prst="line">
            <a:avLst/>
          </a:prstGeom>
          <a:noFill/>
          <a:ln w="9525">
            <a:solidFill>
              <a:srgbClr val="000000"/>
            </a:solidFill>
            <a:round/>
            <a:headEnd type="oval" w="sm" len="sm"/>
            <a:tailEnd type="triangle" w="med" len="sm"/>
          </a:ln>
          <a:extLst>
            <a:ext uri="{909E8E84-426E-40DD-AFC4-6F175D3DCCD1}">
              <a14:hiddenFill xmlns:a14="http://schemas.microsoft.com/office/drawing/2010/main">
                <a:noFill/>
              </a14:hiddenFill>
            </a:ext>
          </a:extLst>
        </xdr:spPr>
      </xdr:sp>
      <xdr:sp macro="" textlink="">
        <xdr:nvSpPr>
          <xdr:cNvPr id="277" name="Line 553"/>
          <xdr:cNvSpPr>
            <a:spLocks noChangeShapeType="1"/>
          </xdr:cNvSpPr>
        </xdr:nvSpPr>
        <xdr:spPr bwMode="auto">
          <a:xfrm flipV="1">
            <a:off x="160" y="221"/>
            <a:ext cx="60" cy="77"/>
          </a:xfrm>
          <a:prstGeom prst="line">
            <a:avLst/>
          </a:prstGeom>
          <a:noFill/>
          <a:ln w="9525">
            <a:solidFill>
              <a:srgbClr val="000000"/>
            </a:solidFill>
            <a:round/>
            <a:headEnd type="oval" w="sm" len="sm"/>
            <a:tailEnd type="triangle" w="med" len="sm"/>
          </a:ln>
          <a:extLst>
            <a:ext uri="{909E8E84-426E-40DD-AFC4-6F175D3DCCD1}">
              <a14:hiddenFill xmlns:a14="http://schemas.microsoft.com/office/drawing/2010/main">
                <a:noFill/>
              </a14:hiddenFill>
            </a:ext>
          </a:extLst>
        </xdr:spPr>
      </xdr:sp>
      <xdr:sp macro="" textlink="">
        <xdr:nvSpPr>
          <xdr:cNvPr id="278" name="Line 554"/>
          <xdr:cNvSpPr>
            <a:spLocks noChangeShapeType="1"/>
          </xdr:cNvSpPr>
        </xdr:nvSpPr>
        <xdr:spPr bwMode="auto">
          <a:xfrm flipV="1">
            <a:off x="160" y="203"/>
            <a:ext cx="60" cy="95"/>
          </a:xfrm>
          <a:prstGeom prst="line">
            <a:avLst/>
          </a:prstGeom>
          <a:noFill/>
          <a:ln w="9525">
            <a:solidFill>
              <a:srgbClr val="000000"/>
            </a:solidFill>
            <a:round/>
            <a:headEnd type="oval" w="sm" len="sm"/>
            <a:tailEnd type="triangle" w="med" len="sm"/>
          </a:ln>
          <a:extLst>
            <a:ext uri="{909E8E84-426E-40DD-AFC4-6F175D3DCCD1}">
              <a14:hiddenFill xmlns:a14="http://schemas.microsoft.com/office/drawing/2010/main">
                <a:noFill/>
              </a14:hiddenFill>
            </a:ext>
          </a:extLst>
        </xdr:spPr>
      </xdr:sp>
      <xdr:sp macro="" textlink="">
        <xdr:nvSpPr>
          <xdr:cNvPr id="279" name="Line 555"/>
          <xdr:cNvSpPr>
            <a:spLocks noChangeShapeType="1"/>
          </xdr:cNvSpPr>
        </xdr:nvSpPr>
        <xdr:spPr bwMode="auto">
          <a:xfrm flipV="1">
            <a:off x="160" y="187"/>
            <a:ext cx="60" cy="111"/>
          </a:xfrm>
          <a:prstGeom prst="line">
            <a:avLst/>
          </a:prstGeom>
          <a:noFill/>
          <a:ln w="9525">
            <a:solidFill>
              <a:srgbClr val="000000"/>
            </a:solidFill>
            <a:round/>
            <a:headEnd type="oval" w="sm" len="sm"/>
            <a:tailEnd type="triangle" w="med" len="sm"/>
          </a:ln>
          <a:extLst>
            <a:ext uri="{909E8E84-426E-40DD-AFC4-6F175D3DCCD1}">
              <a14:hiddenFill xmlns:a14="http://schemas.microsoft.com/office/drawing/2010/main">
                <a:noFill/>
              </a14:hiddenFill>
            </a:ext>
          </a:extLst>
        </xdr:spPr>
      </xdr:sp>
      <xdr:sp macro="" textlink="">
        <xdr:nvSpPr>
          <xdr:cNvPr id="280" name="Line 556"/>
          <xdr:cNvSpPr>
            <a:spLocks noChangeShapeType="1"/>
          </xdr:cNvSpPr>
        </xdr:nvSpPr>
        <xdr:spPr bwMode="auto">
          <a:xfrm>
            <a:off x="160" y="298"/>
            <a:ext cx="60" cy="8"/>
          </a:xfrm>
          <a:prstGeom prst="line">
            <a:avLst/>
          </a:prstGeom>
          <a:noFill/>
          <a:ln w="9525">
            <a:solidFill>
              <a:srgbClr val="000000"/>
            </a:solidFill>
            <a:round/>
            <a:headEnd type="oval" w="sm" len="sm"/>
            <a:tailEnd type="triangle" w="med" len="sm"/>
          </a:ln>
          <a:extLst>
            <a:ext uri="{909E8E84-426E-40DD-AFC4-6F175D3DCCD1}">
              <a14:hiddenFill xmlns:a14="http://schemas.microsoft.com/office/drawing/2010/main">
                <a:noFill/>
              </a14:hiddenFill>
            </a:ext>
          </a:extLst>
        </xdr:spPr>
      </xdr:sp>
      <xdr:sp macro="" textlink="">
        <xdr:nvSpPr>
          <xdr:cNvPr id="281" name="Line 557"/>
          <xdr:cNvSpPr>
            <a:spLocks noChangeShapeType="1"/>
          </xdr:cNvSpPr>
        </xdr:nvSpPr>
        <xdr:spPr bwMode="auto">
          <a:xfrm>
            <a:off x="160" y="298"/>
            <a:ext cx="60" cy="25"/>
          </a:xfrm>
          <a:prstGeom prst="line">
            <a:avLst/>
          </a:prstGeom>
          <a:noFill/>
          <a:ln w="9525">
            <a:solidFill>
              <a:srgbClr val="000000"/>
            </a:solidFill>
            <a:round/>
            <a:headEnd type="oval" w="sm" len="sm"/>
            <a:tailEnd type="triangle" w="med" len="sm"/>
          </a:ln>
          <a:extLst>
            <a:ext uri="{909E8E84-426E-40DD-AFC4-6F175D3DCCD1}">
              <a14:hiddenFill xmlns:a14="http://schemas.microsoft.com/office/drawing/2010/main">
                <a:noFill/>
              </a14:hiddenFill>
            </a:ext>
          </a:extLst>
        </xdr:spPr>
      </xdr:sp>
      <xdr:sp macro="" textlink="">
        <xdr:nvSpPr>
          <xdr:cNvPr id="282" name="Line 558"/>
          <xdr:cNvSpPr>
            <a:spLocks noChangeShapeType="1"/>
          </xdr:cNvSpPr>
        </xdr:nvSpPr>
        <xdr:spPr bwMode="auto">
          <a:xfrm>
            <a:off x="160" y="298"/>
            <a:ext cx="60" cy="42"/>
          </a:xfrm>
          <a:prstGeom prst="line">
            <a:avLst/>
          </a:prstGeom>
          <a:noFill/>
          <a:ln w="9525">
            <a:solidFill>
              <a:srgbClr val="000000"/>
            </a:solidFill>
            <a:round/>
            <a:headEnd type="oval" w="sm" len="sm"/>
            <a:tailEnd type="triangle" w="med" len="sm"/>
          </a:ln>
          <a:extLst>
            <a:ext uri="{909E8E84-426E-40DD-AFC4-6F175D3DCCD1}">
              <a14:hiddenFill xmlns:a14="http://schemas.microsoft.com/office/drawing/2010/main">
                <a:noFill/>
              </a14:hiddenFill>
            </a:ext>
          </a:extLst>
        </xdr:spPr>
      </xdr:sp>
      <xdr:sp macro="" textlink="">
        <xdr:nvSpPr>
          <xdr:cNvPr id="283" name="Line 559"/>
          <xdr:cNvSpPr>
            <a:spLocks noChangeShapeType="1"/>
          </xdr:cNvSpPr>
        </xdr:nvSpPr>
        <xdr:spPr bwMode="auto">
          <a:xfrm>
            <a:off x="160" y="298"/>
            <a:ext cx="60" cy="59"/>
          </a:xfrm>
          <a:prstGeom prst="line">
            <a:avLst/>
          </a:prstGeom>
          <a:noFill/>
          <a:ln w="9525">
            <a:solidFill>
              <a:srgbClr val="000000"/>
            </a:solidFill>
            <a:round/>
            <a:headEnd type="oval" w="sm" len="sm"/>
            <a:tailEnd type="triangle" w="med" len="sm"/>
          </a:ln>
          <a:extLst>
            <a:ext uri="{909E8E84-426E-40DD-AFC4-6F175D3DCCD1}">
              <a14:hiddenFill xmlns:a14="http://schemas.microsoft.com/office/drawing/2010/main">
                <a:noFill/>
              </a14:hiddenFill>
            </a:ext>
          </a:extLst>
        </xdr:spPr>
      </xdr:sp>
      <xdr:sp macro="" textlink="">
        <xdr:nvSpPr>
          <xdr:cNvPr id="284" name="Line 560"/>
          <xdr:cNvSpPr>
            <a:spLocks noChangeShapeType="1"/>
          </xdr:cNvSpPr>
        </xdr:nvSpPr>
        <xdr:spPr bwMode="auto">
          <a:xfrm>
            <a:off x="160" y="298"/>
            <a:ext cx="59" cy="77"/>
          </a:xfrm>
          <a:prstGeom prst="line">
            <a:avLst/>
          </a:prstGeom>
          <a:noFill/>
          <a:ln w="9525">
            <a:solidFill>
              <a:srgbClr val="000000"/>
            </a:solidFill>
            <a:round/>
            <a:headEnd type="oval" w="sm" len="sm"/>
            <a:tailEnd type="triangle" w="med" len="sm"/>
          </a:ln>
          <a:extLst>
            <a:ext uri="{909E8E84-426E-40DD-AFC4-6F175D3DCCD1}">
              <a14:hiddenFill xmlns:a14="http://schemas.microsoft.com/office/drawing/2010/main">
                <a:noFill/>
              </a14:hiddenFill>
            </a:ext>
          </a:extLst>
        </xdr:spPr>
      </xdr:sp>
      <xdr:sp macro="" textlink="">
        <xdr:nvSpPr>
          <xdr:cNvPr id="285" name="Line 561"/>
          <xdr:cNvSpPr>
            <a:spLocks noChangeShapeType="1"/>
          </xdr:cNvSpPr>
        </xdr:nvSpPr>
        <xdr:spPr bwMode="auto">
          <a:xfrm>
            <a:off x="160" y="298"/>
            <a:ext cx="60" cy="94"/>
          </a:xfrm>
          <a:prstGeom prst="line">
            <a:avLst/>
          </a:prstGeom>
          <a:noFill/>
          <a:ln w="9525">
            <a:solidFill>
              <a:srgbClr val="000000"/>
            </a:solidFill>
            <a:round/>
            <a:headEnd type="oval" w="sm" len="sm"/>
            <a:tailEnd type="triangle" w="med" len="sm"/>
          </a:ln>
          <a:extLst>
            <a:ext uri="{909E8E84-426E-40DD-AFC4-6F175D3DCCD1}">
              <a14:hiddenFill xmlns:a14="http://schemas.microsoft.com/office/drawing/2010/main">
                <a:noFill/>
              </a14:hiddenFill>
            </a:ext>
          </a:extLst>
        </xdr:spPr>
      </xdr:sp>
    </xdr:grpSp>
    <xdr:clientData/>
  </xdr:twoCellAnchor>
  <xdr:twoCellAnchor>
    <xdr:from>
      <xdr:col>11</xdr:col>
      <xdr:colOff>118167</xdr:colOff>
      <xdr:row>119</xdr:row>
      <xdr:rowOff>18107</xdr:rowOff>
    </xdr:from>
    <xdr:to>
      <xdr:col>11</xdr:col>
      <xdr:colOff>499365</xdr:colOff>
      <xdr:row>131</xdr:row>
      <xdr:rowOff>99109</xdr:rowOff>
    </xdr:to>
    <xdr:sp macro="" textlink="">
      <xdr:nvSpPr>
        <xdr:cNvPr id="286" name="Rectangle 544"/>
        <xdr:cNvSpPr>
          <a:spLocks noChangeArrowheads="1"/>
        </xdr:cNvSpPr>
      </xdr:nvSpPr>
      <xdr:spPr bwMode="auto">
        <a:xfrm>
          <a:off x="7766742" y="18448982"/>
          <a:ext cx="381198" cy="2024102"/>
        </a:xfrm>
        <a:prstGeom prst="rect">
          <a:avLst/>
        </a:prstGeom>
        <a:solidFill>
          <a:srgbClr val="EAEAEA"/>
        </a:solidFill>
        <a:ln w="9525" algn="ctr">
          <a:solidFill>
            <a:srgbClr val="000000"/>
          </a:solidFill>
          <a:miter lim="800000"/>
          <a:headEnd/>
          <a:tailEnd/>
        </a:ln>
      </xdr:spPr>
      <xdr:txBody>
        <a:bodyPr vertOverflow="clip" vert="wordArtVertRtl" wrap="square" lIns="27432" tIns="18288" rIns="27432" bIns="18288" anchor="ctr" upright="1"/>
        <a:lstStyle/>
        <a:p>
          <a:pPr algn="ctr" rtl="0">
            <a:defRPr sz="1000"/>
          </a:pPr>
          <a:r>
            <a:rPr lang="ja-JP" altLang="en-US" sz="1200" b="0" i="0" u="none" strike="noStrike" baseline="0">
              <a:solidFill>
                <a:srgbClr val="000000"/>
              </a:solidFill>
              <a:latin typeface="ＭＳ Ｐゴシック"/>
              <a:ea typeface="ＭＳ Ｐゴシック"/>
            </a:rPr>
            <a:t>民間消費支出構成比</a:t>
          </a:r>
        </a:p>
      </xdr:txBody>
    </xdr:sp>
    <xdr:clientData/>
  </xdr:twoCellAnchor>
  <xdr:twoCellAnchor>
    <xdr:from>
      <xdr:col>6</xdr:col>
      <xdr:colOff>38100</xdr:colOff>
      <xdr:row>126</xdr:row>
      <xdr:rowOff>47625</xdr:rowOff>
    </xdr:from>
    <xdr:to>
      <xdr:col>6</xdr:col>
      <xdr:colOff>561975</xdr:colOff>
      <xdr:row>126</xdr:row>
      <xdr:rowOff>47625</xdr:rowOff>
    </xdr:to>
    <xdr:sp macro="" textlink="">
      <xdr:nvSpPr>
        <xdr:cNvPr id="287" name="Line 562"/>
        <xdr:cNvSpPr>
          <a:spLocks noChangeShapeType="1"/>
        </xdr:cNvSpPr>
      </xdr:nvSpPr>
      <xdr:spPr bwMode="auto">
        <a:xfrm>
          <a:off x="3571875" y="19659600"/>
          <a:ext cx="52387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txBody>
        <a:bodyPr/>
        <a:lstStyle/>
        <a:p>
          <a:endParaRPr lang="ja-JP" altLang="en-US"/>
        </a:p>
      </xdr:txBody>
    </xdr:sp>
    <xdr:clientData/>
  </xdr:twoCellAnchor>
  <xdr:twoCellAnchor>
    <xdr:from>
      <xdr:col>6</xdr:col>
      <xdr:colOff>923925</xdr:colOff>
      <xdr:row>126</xdr:row>
      <xdr:rowOff>76200</xdr:rowOff>
    </xdr:from>
    <xdr:to>
      <xdr:col>7</xdr:col>
      <xdr:colOff>219075</xdr:colOff>
      <xdr:row>126</xdr:row>
      <xdr:rowOff>76200</xdr:rowOff>
    </xdr:to>
    <xdr:sp macro="" textlink="">
      <xdr:nvSpPr>
        <xdr:cNvPr id="288" name="Line 563"/>
        <xdr:cNvSpPr>
          <a:spLocks noChangeShapeType="1"/>
        </xdr:cNvSpPr>
      </xdr:nvSpPr>
      <xdr:spPr bwMode="auto">
        <a:xfrm>
          <a:off x="4457700" y="19688175"/>
          <a:ext cx="43815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txBody>
        <a:bodyPr/>
        <a:lstStyle/>
        <a:p>
          <a:endParaRPr lang="ja-JP" altLang="en-US"/>
        </a:p>
      </xdr:txBody>
    </xdr:sp>
    <xdr:clientData/>
  </xdr:twoCellAnchor>
  <xdr:twoCellAnchor>
    <xdr:from>
      <xdr:col>10</xdr:col>
      <xdr:colOff>0</xdr:colOff>
      <xdr:row>126</xdr:row>
      <xdr:rowOff>76200</xdr:rowOff>
    </xdr:from>
    <xdr:to>
      <xdr:col>10</xdr:col>
      <xdr:colOff>457200</xdr:colOff>
      <xdr:row>126</xdr:row>
      <xdr:rowOff>76200</xdr:rowOff>
    </xdr:to>
    <xdr:sp macro="" textlink="">
      <xdr:nvSpPr>
        <xdr:cNvPr id="289" name="Line 564"/>
        <xdr:cNvSpPr>
          <a:spLocks noChangeShapeType="1"/>
        </xdr:cNvSpPr>
      </xdr:nvSpPr>
      <xdr:spPr bwMode="auto">
        <a:xfrm>
          <a:off x="7086600" y="19688175"/>
          <a:ext cx="45720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txBody>
        <a:bodyPr/>
        <a:lstStyle/>
        <a:p>
          <a:endParaRPr lang="ja-JP" altLang="en-US"/>
        </a:p>
      </xdr:txBody>
    </xdr:sp>
    <xdr:clientData/>
  </xdr:twoCellAnchor>
  <xdr:twoCellAnchor>
    <xdr:from>
      <xdr:col>14</xdr:col>
      <xdr:colOff>335450</xdr:colOff>
      <xdr:row>11</xdr:row>
      <xdr:rowOff>0</xdr:rowOff>
    </xdr:from>
    <xdr:to>
      <xdr:col>15</xdr:col>
      <xdr:colOff>228600</xdr:colOff>
      <xdr:row>13</xdr:row>
      <xdr:rowOff>117695</xdr:rowOff>
    </xdr:to>
    <xdr:sp macro="" textlink="">
      <xdr:nvSpPr>
        <xdr:cNvPr id="290" name="Rectangle 565"/>
        <xdr:cNvSpPr>
          <a:spLocks noChangeArrowheads="1"/>
        </xdr:cNvSpPr>
      </xdr:nvSpPr>
      <xdr:spPr bwMode="auto">
        <a:xfrm>
          <a:off x="10203350" y="1676400"/>
          <a:ext cx="731350" cy="460595"/>
        </a:xfrm>
        <a:prstGeom prst="rect">
          <a:avLst/>
        </a:prstGeom>
        <a:solidFill>
          <a:srgbClr val="EAEAEA"/>
        </a:solidFill>
        <a:ln w="9525" algn="ctr">
          <a:solidFill>
            <a:srgbClr val="000000"/>
          </a:solidFill>
          <a:miter lim="800000"/>
          <a:headEnd/>
          <a:tailEnd/>
        </a:ln>
      </xdr:spPr>
      <xdr:txBody>
        <a:bodyPr vertOverflow="clip" wrap="square" lIns="36000" tIns="3600" rIns="18000" bIns="10800" anchor="ctr" upright="1"/>
        <a:lstStyle/>
        <a:p>
          <a:pPr algn="ctr" rtl="0">
            <a:defRPr sz="1000"/>
          </a:pPr>
          <a:r>
            <a:rPr lang="ja-JP" altLang="en-US" sz="1400" b="0" i="0" u="none" strike="noStrike" baseline="0">
              <a:solidFill>
                <a:srgbClr val="000000"/>
              </a:solidFill>
              <a:latin typeface="ＭＳ Ｐゴシック"/>
              <a:ea typeface="ＭＳ Ｐゴシック"/>
            </a:rPr>
            <a:t>Ａ</a:t>
          </a:r>
          <a:r>
            <a:rPr lang="en-US" altLang="ja-JP" sz="1400" b="0" i="0" u="none" strike="noStrike" baseline="0">
              <a:solidFill>
                <a:srgbClr val="000000"/>
              </a:solidFill>
              <a:latin typeface="ＭＳ Ｐゴシック"/>
              <a:ea typeface="ＭＳ Ｐゴシック"/>
            </a:rPr>
            <a:t>1</a:t>
          </a:r>
        </a:p>
      </xdr:txBody>
    </xdr:sp>
    <xdr:clientData/>
  </xdr:twoCellAnchor>
  <xdr:twoCellAnchor>
    <xdr:from>
      <xdr:col>28</xdr:col>
      <xdr:colOff>417402</xdr:colOff>
      <xdr:row>37</xdr:row>
      <xdr:rowOff>9053</xdr:rowOff>
    </xdr:from>
    <xdr:to>
      <xdr:col>29</xdr:col>
      <xdr:colOff>408349</xdr:colOff>
      <xdr:row>40</xdr:row>
      <xdr:rowOff>9053</xdr:rowOff>
    </xdr:to>
    <xdr:sp macro="" textlink="">
      <xdr:nvSpPr>
        <xdr:cNvPr id="291" name="Rectangle 576"/>
        <xdr:cNvSpPr>
          <a:spLocks noChangeArrowheads="1"/>
        </xdr:cNvSpPr>
      </xdr:nvSpPr>
      <xdr:spPr bwMode="auto">
        <a:xfrm>
          <a:off x="22134402" y="5800253"/>
          <a:ext cx="438622" cy="457200"/>
        </a:xfrm>
        <a:prstGeom prst="rect">
          <a:avLst/>
        </a:prstGeom>
        <a:solidFill>
          <a:srgbClr val="EAEAEA"/>
        </a:solidFill>
        <a:ln w="9525" algn="ctr">
          <a:solidFill>
            <a:srgbClr val="000000"/>
          </a:solidFill>
          <a:miter lim="800000"/>
          <a:headEnd/>
          <a:tailEnd/>
        </a:ln>
      </xdr:spPr>
      <xdr:txBody>
        <a:bodyPr vertOverflow="clip" wrap="square" lIns="36000" tIns="3600" rIns="18000" bIns="10800" anchor="ctr" upright="1"/>
        <a:lstStyle/>
        <a:p>
          <a:pPr algn="ctr" rtl="0">
            <a:defRPr sz="1000"/>
          </a:pPr>
          <a:r>
            <a:rPr lang="ja-JP" altLang="en-US" sz="2000" b="0" i="0" u="none" strike="noStrike" baseline="0">
              <a:solidFill>
                <a:srgbClr val="000000"/>
              </a:solidFill>
              <a:latin typeface="ＭＳ Ｐゴシック"/>
              <a:ea typeface="ＭＳ Ｐゴシック"/>
            </a:rPr>
            <a:t>Ｂ</a:t>
          </a:r>
          <a:r>
            <a:rPr lang="en-US" altLang="ja-JP" sz="2000" b="0" i="0" u="none" strike="noStrike" baseline="0">
              <a:solidFill>
                <a:srgbClr val="000000"/>
              </a:solidFill>
              <a:latin typeface="ＭＳ Ｐゴシック"/>
              <a:ea typeface="ＭＳ Ｐゴシック"/>
            </a:rPr>
            <a:t>1</a:t>
          </a:r>
        </a:p>
      </xdr:txBody>
    </xdr:sp>
    <xdr:clientData/>
  </xdr:twoCellAnchor>
  <xdr:twoCellAnchor>
    <xdr:from>
      <xdr:col>28</xdr:col>
      <xdr:colOff>417402</xdr:colOff>
      <xdr:row>50</xdr:row>
      <xdr:rowOff>0</xdr:rowOff>
    </xdr:from>
    <xdr:to>
      <xdr:col>29</xdr:col>
      <xdr:colOff>427065</xdr:colOff>
      <xdr:row>53</xdr:row>
      <xdr:rowOff>18107</xdr:rowOff>
    </xdr:to>
    <xdr:sp macro="" textlink="">
      <xdr:nvSpPr>
        <xdr:cNvPr id="292" name="Rectangle 577"/>
        <xdr:cNvSpPr>
          <a:spLocks noChangeArrowheads="1"/>
        </xdr:cNvSpPr>
      </xdr:nvSpPr>
      <xdr:spPr bwMode="auto">
        <a:xfrm>
          <a:off x="22134402" y="7772400"/>
          <a:ext cx="457338" cy="475307"/>
        </a:xfrm>
        <a:prstGeom prst="rect">
          <a:avLst/>
        </a:prstGeom>
        <a:solidFill>
          <a:srgbClr val="EAEAEA"/>
        </a:solidFill>
        <a:ln w="9525" algn="ctr">
          <a:solidFill>
            <a:srgbClr val="000000"/>
          </a:solidFill>
          <a:miter lim="800000"/>
          <a:headEnd/>
          <a:tailEnd/>
        </a:ln>
      </xdr:spPr>
      <xdr:txBody>
        <a:bodyPr vertOverflow="clip" wrap="square" lIns="36000" tIns="3600" rIns="18000" bIns="10800" anchor="ctr" upright="1"/>
        <a:lstStyle/>
        <a:p>
          <a:pPr algn="ctr" rtl="0">
            <a:defRPr sz="1000"/>
          </a:pPr>
          <a:r>
            <a:rPr lang="ja-JP" altLang="en-US" sz="2000" b="0" i="0" u="none" strike="noStrike" baseline="0">
              <a:solidFill>
                <a:srgbClr val="000000"/>
              </a:solidFill>
              <a:latin typeface="ＭＳ Ｐゴシック"/>
              <a:ea typeface="ＭＳ Ｐゴシック"/>
            </a:rPr>
            <a:t>Ｄ</a:t>
          </a:r>
          <a:r>
            <a:rPr lang="en-US" altLang="ja-JP" sz="2000" b="0" i="0" u="none" strike="noStrike" baseline="0">
              <a:solidFill>
                <a:srgbClr val="000000"/>
              </a:solidFill>
              <a:latin typeface="ＭＳ Ｐゴシック"/>
              <a:ea typeface="ＭＳ Ｐゴシック"/>
            </a:rPr>
            <a:t>1</a:t>
          </a:r>
        </a:p>
      </xdr:txBody>
    </xdr:sp>
    <xdr:clientData/>
  </xdr:twoCellAnchor>
  <xdr:twoCellAnchor>
    <xdr:from>
      <xdr:col>4</xdr:col>
      <xdr:colOff>45267</xdr:colOff>
      <xdr:row>113</xdr:row>
      <xdr:rowOff>108170</xdr:rowOff>
    </xdr:from>
    <xdr:to>
      <xdr:col>5</xdr:col>
      <xdr:colOff>789563</xdr:colOff>
      <xdr:row>117</xdr:row>
      <xdr:rowOff>18205</xdr:rowOff>
    </xdr:to>
    <xdr:sp macro="" textlink="">
      <xdr:nvSpPr>
        <xdr:cNvPr id="293" name="Rectangle 580"/>
        <xdr:cNvSpPr>
          <a:spLocks noChangeArrowheads="1"/>
        </xdr:cNvSpPr>
      </xdr:nvSpPr>
      <xdr:spPr bwMode="auto">
        <a:xfrm>
          <a:off x="1312092" y="17567495"/>
          <a:ext cx="2077796" cy="519635"/>
        </a:xfrm>
        <a:prstGeom prst="rect">
          <a:avLst/>
        </a:prstGeom>
        <a:solidFill>
          <a:srgbClr val="EAEAEA"/>
        </a:solidFill>
        <a:ln w="9525" algn="ctr">
          <a:solidFill>
            <a:srgbClr val="000000"/>
          </a:solidFill>
          <a:miter lim="800000"/>
          <a:headEnd/>
          <a:tailEnd/>
        </a:ln>
      </xdr:spPr>
      <xdr:txBody>
        <a:bodyPr vertOverflow="clip" wrap="square" lIns="36000" tIns="3600" rIns="18000" bIns="10800" anchor="ctr" upright="1"/>
        <a:lstStyle/>
        <a:p>
          <a:pPr algn="ctr" rtl="0">
            <a:defRPr sz="1000"/>
          </a:pPr>
          <a:r>
            <a:rPr lang="ja-JP" altLang="en-US" sz="2000" b="0" i="0" u="none" strike="noStrike" baseline="0">
              <a:solidFill>
                <a:srgbClr val="000000"/>
              </a:solidFill>
              <a:latin typeface="ＭＳ Ｐゴシック"/>
              <a:ea typeface="ＭＳ Ｐゴシック"/>
            </a:rPr>
            <a:t>Ａ</a:t>
          </a:r>
          <a:r>
            <a:rPr lang="en-US" altLang="ja-JP" sz="2000" b="0" i="0" u="none" strike="noStrike" baseline="0">
              <a:solidFill>
                <a:srgbClr val="000000"/>
              </a:solidFill>
              <a:latin typeface="ＭＳ Ｐゴシック"/>
              <a:ea typeface="ＭＳ Ｐゴシック"/>
            </a:rPr>
            <a:t>1</a:t>
          </a:r>
          <a:r>
            <a:rPr lang="ja-JP" altLang="en-US" sz="2000" b="0" i="0" u="none" strike="noStrike" baseline="0">
              <a:solidFill>
                <a:srgbClr val="000000"/>
              </a:solidFill>
              <a:latin typeface="ＭＳ Ｐゴシック"/>
              <a:ea typeface="ＭＳ Ｐゴシック"/>
            </a:rPr>
            <a:t>　＋　Ｂ</a:t>
          </a:r>
          <a:r>
            <a:rPr lang="en-US" altLang="ja-JP" sz="2000" b="0" i="0" u="none" strike="noStrike" baseline="0">
              <a:solidFill>
                <a:srgbClr val="000000"/>
              </a:solidFill>
              <a:latin typeface="ＭＳ Ｐゴシック"/>
              <a:ea typeface="ＭＳ Ｐゴシック"/>
            </a:rPr>
            <a:t>1</a:t>
          </a:r>
        </a:p>
      </xdr:txBody>
    </xdr:sp>
    <xdr:clientData/>
  </xdr:twoCellAnchor>
  <xdr:twoCellAnchor>
    <xdr:from>
      <xdr:col>4</xdr:col>
      <xdr:colOff>36214</xdr:colOff>
      <xdr:row>180</xdr:row>
      <xdr:rowOff>36214</xdr:rowOff>
    </xdr:from>
    <xdr:to>
      <xdr:col>5</xdr:col>
      <xdr:colOff>780509</xdr:colOff>
      <xdr:row>183</xdr:row>
      <xdr:rowOff>36214</xdr:rowOff>
    </xdr:to>
    <xdr:sp macro="" textlink="">
      <xdr:nvSpPr>
        <xdr:cNvPr id="295" name="Rectangle 583"/>
        <xdr:cNvSpPr>
          <a:spLocks noChangeArrowheads="1"/>
        </xdr:cNvSpPr>
      </xdr:nvSpPr>
      <xdr:spPr bwMode="auto">
        <a:xfrm>
          <a:off x="1303039" y="27877789"/>
          <a:ext cx="2077795" cy="485775"/>
        </a:xfrm>
        <a:prstGeom prst="rect">
          <a:avLst/>
        </a:prstGeom>
        <a:solidFill>
          <a:srgbClr val="EAEAEA"/>
        </a:solidFill>
        <a:ln w="9525" algn="ctr">
          <a:solidFill>
            <a:srgbClr val="000000"/>
          </a:solidFill>
          <a:prstDash val="sysDot"/>
          <a:miter lim="800000"/>
          <a:headEnd/>
          <a:tailEnd/>
        </a:ln>
      </xdr:spPr>
      <xdr:txBody>
        <a:bodyPr vertOverflow="clip" wrap="square" lIns="36000" tIns="3600" rIns="18000" bIns="10800" anchor="ctr" upright="1"/>
        <a:lstStyle/>
        <a:p>
          <a:pPr algn="ctr" rtl="0">
            <a:defRPr sz="1000"/>
          </a:pPr>
          <a:r>
            <a:rPr lang="ja-JP" altLang="en-US" sz="2000" b="0" i="0" u="none" strike="noStrike" baseline="0">
              <a:solidFill>
                <a:srgbClr val="000000"/>
              </a:solidFill>
              <a:latin typeface="ＭＳ Ｐゴシック"/>
              <a:ea typeface="ＭＳ Ｐゴシック"/>
            </a:rPr>
            <a:t>Ｃ</a:t>
          </a:r>
          <a:r>
            <a:rPr lang="en-US" altLang="ja-JP" sz="2000" b="0" i="0" u="none" strike="noStrike" baseline="0">
              <a:solidFill>
                <a:srgbClr val="000000"/>
              </a:solidFill>
              <a:latin typeface="ＭＳ Ｐゴシック"/>
              <a:ea typeface="ＭＳ Ｐゴシック"/>
            </a:rPr>
            <a:t>1</a:t>
          </a:r>
          <a:r>
            <a:rPr lang="ja-JP" altLang="en-US" sz="2000" b="0" i="0" u="none" strike="noStrike" baseline="0">
              <a:solidFill>
                <a:srgbClr val="000000"/>
              </a:solidFill>
              <a:latin typeface="ＭＳ Ｐゴシック"/>
              <a:ea typeface="ＭＳ Ｐゴシック"/>
            </a:rPr>
            <a:t>　＋　Ｄ</a:t>
          </a:r>
          <a:r>
            <a:rPr lang="en-US" altLang="ja-JP" sz="2000" b="0" i="0" u="none" strike="noStrike" baseline="0">
              <a:solidFill>
                <a:srgbClr val="000000"/>
              </a:solidFill>
              <a:latin typeface="ＭＳ Ｐゴシック"/>
              <a:ea typeface="ＭＳ Ｐゴシック"/>
            </a:rPr>
            <a:t>1</a:t>
          </a:r>
        </a:p>
      </xdr:txBody>
    </xdr:sp>
    <xdr:clientData/>
  </xdr:twoCellAnchor>
  <xdr:twoCellAnchor>
    <xdr:from>
      <xdr:col>6</xdr:col>
      <xdr:colOff>9525</xdr:colOff>
      <xdr:row>191</xdr:row>
      <xdr:rowOff>66675</xdr:rowOff>
    </xdr:from>
    <xdr:to>
      <xdr:col>6</xdr:col>
      <xdr:colOff>571500</xdr:colOff>
      <xdr:row>191</xdr:row>
      <xdr:rowOff>66675</xdr:rowOff>
    </xdr:to>
    <xdr:sp macro="" textlink="">
      <xdr:nvSpPr>
        <xdr:cNvPr id="296" name="Line 585"/>
        <xdr:cNvSpPr>
          <a:spLocks noChangeShapeType="1"/>
        </xdr:cNvSpPr>
      </xdr:nvSpPr>
      <xdr:spPr bwMode="auto">
        <a:xfrm>
          <a:off x="3543300" y="29756100"/>
          <a:ext cx="56197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txBody>
        <a:bodyPr/>
        <a:lstStyle/>
        <a:p>
          <a:endParaRPr lang="ja-JP" altLang="en-US"/>
        </a:p>
      </xdr:txBody>
    </xdr:sp>
    <xdr:clientData/>
  </xdr:twoCellAnchor>
  <xdr:twoCellAnchor>
    <xdr:from>
      <xdr:col>6</xdr:col>
      <xdr:colOff>904875</xdr:colOff>
      <xdr:row>191</xdr:row>
      <xdr:rowOff>66675</xdr:rowOff>
    </xdr:from>
    <xdr:to>
      <xdr:col>7</xdr:col>
      <xdr:colOff>209550</xdr:colOff>
      <xdr:row>191</xdr:row>
      <xdr:rowOff>66675</xdr:rowOff>
    </xdr:to>
    <xdr:sp macro="" textlink="">
      <xdr:nvSpPr>
        <xdr:cNvPr id="297" name="Line 586"/>
        <xdr:cNvSpPr>
          <a:spLocks noChangeShapeType="1"/>
        </xdr:cNvSpPr>
      </xdr:nvSpPr>
      <xdr:spPr bwMode="auto">
        <a:xfrm>
          <a:off x="4438650" y="29756100"/>
          <a:ext cx="44767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txBody>
        <a:bodyPr/>
        <a:lstStyle/>
        <a:p>
          <a:endParaRPr lang="ja-JP" altLang="en-US"/>
        </a:p>
      </xdr:txBody>
    </xdr:sp>
    <xdr:clientData/>
  </xdr:twoCellAnchor>
  <xdr:twoCellAnchor>
    <xdr:from>
      <xdr:col>10</xdr:col>
      <xdr:colOff>0</xdr:colOff>
      <xdr:row>191</xdr:row>
      <xdr:rowOff>85725</xdr:rowOff>
    </xdr:from>
    <xdr:to>
      <xdr:col>10</xdr:col>
      <xdr:colOff>533400</xdr:colOff>
      <xdr:row>191</xdr:row>
      <xdr:rowOff>85725</xdr:rowOff>
    </xdr:to>
    <xdr:sp macro="" textlink="">
      <xdr:nvSpPr>
        <xdr:cNvPr id="298" name="Line 587"/>
        <xdr:cNvSpPr>
          <a:spLocks noChangeShapeType="1"/>
        </xdr:cNvSpPr>
      </xdr:nvSpPr>
      <xdr:spPr bwMode="auto">
        <a:xfrm>
          <a:off x="7086600" y="29775150"/>
          <a:ext cx="53340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txBody>
        <a:bodyPr/>
        <a:lstStyle/>
        <a:p>
          <a:endParaRPr lang="ja-JP" altLang="en-US"/>
        </a:p>
      </xdr:txBody>
    </xdr:sp>
    <xdr:clientData/>
  </xdr:twoCellAnchor>
  <xdr:twoCellAnchor>
    <xdr:from>
      <xdr:col>15</xdr:col>
      <xdr:colOff>190500</xdr:colOff>
      <xdr:row>185</xdr:row>
      <xdr:rowOff>0</xdr:rowOff>
    </xdr:from>
    <xdr:to>
      <xdr:col>15</xdr:col>
      <xdr:colOff>895350</xdr:colOff>
      <xdr:row>215</xdr:row>
      <xdr:rowOff>85725</xdr:rowOff>
    </xdr:to>
    <xdr:grpSp>
      <xdr:nvGrpSpPr>
        <xdr:cNvPr id="299" name="Group 659"/>
        <xdr:cNvGrpSpPr>
          <a:grpSpLocks/>
        </xdr:cNvGrpSpPr>
      </xdr:nvGrpSpPr>
      <xdr:grpSpPr bwMode="auto">
        <a:xfrm>
          <a:off x="10896600" y="28822650"/>
          <a:ext cx="704850" cy="4810125"/>
          <a:chOff x="1547" y="2839"/>
          <a:chExt cx="74" cy="520"/>
        </a:xfrm>
      </xdr:grpSpPr>
      <xdr:sp macro="" textlink="">
        <xdr:nvSpPr>
          <xdr:cNvPr id="300" name="Line 646"/>
          <xdr:cNvSpPr>
            <a:spLocks noChangeShapeType="1"/>
          </xdr:cNvSpPr>
        </xdr:nvSpPr>
        <xdr:spPr bwMode="auto">
          <a:xfrm>
            <a:off x="1547" y="2839"/>
            <a:ext cx="74" cy="317"/>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01" name="Line 647"/>
          <xdr:cNvSpPr>
            <a:spLocks noChangeShapeType="1"/>
          </xdr:cNvSpPr>
        </xdr:nvSpPr>
        <xdr:spPr bwMode="auto">
          <a:xfrm>
            <a:off x="1547" y="2855"/>
            <a:ext cx="74" cy="317"/>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02" name="Line 648"/>
          <xdr:cNvSpPr>
            <a:spLocks noChangeShapeType="1"/>
          </xdr:cNvSpPr>
        </xdr:nvSpPr>
        <xdr:spPr bwMode="auto">
          <a:xfrm>
            <a:off x="1547" y="2872"/>
            <a:ext cx="74" cy="317"/>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03" name="Line 649"/>
          <xdr:cNvSpPr>
            <a:spLocks noChangeShapeType="1"/>
          </xdr:cNvSpPr>
        </xdr:nvSpPr>
        <xdr:spPr bwMode="auto">
          <a:xfrm>
            <a:off x="1547" y="2889"/>
            <a:ext cx="74" cy="317"/>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04" name="Line 650"/>
          <xdr:cNvSpPr>
            <a:spLocks noChangeShapeType="1"/>
          </xdr:cNvSpPr>
        </xdr:nvSpPr>
        <xdr:spPr bwMode="auto">
          <a:xfrm>
            <a:off x="1547" y="2906"/>
            <a:ext cx="74" cy="317"/>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05" name="Line 651"/>
          <xdr:cNvSpPr>
            <a:spLocks noChangeShapeType="1"/>
          </xdr:cNvSpPr>
        </xdr:nvSpPr>
        <xdr:spPr bwMode="auto">
          <a:xfrm>
            <a:off x="1547" y="2923"/>
            <a:ext cx="74" cy="317"/>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06" name="Line 652"/>
          <xdr:cNvSpPr>
            <a:spLocks noChangeShapeType="1"/>
          </xdr:cNvSpPr>
        </xdr:nvSpPr>
        <xdr:spPr bwMode="auto">
          <a:xfrm>
            <a:off x="1547" y="2940"/>
            <a:ext cx="74" cy="317"/>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07" name="Line 653"/>
          <xdr:cNvSpPr>
            <a:spLocks noChangeShapeType="1"/>
          </xdr:cNvSpPr>
        </xdr:nvSpPr>
        <xdr:spPr bwMode="auto">
          <a:xfrm>
            <a:off x="1547" y="2957"/>
            <a:ext cx="74" cy="317"/>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08" name="Line 654"/>
          <xdr:cNvSpPr>
            <a:spLocks noChangeShapeType="1"/>
          </xdr:cNvSpPr>
        </xdr:nvSpPr>
        <xdr:spPr bwMode="auto">
          <a:xfrm>
            <a:off x="1547" y="2974"/>
            <a:ext cx="74" cy="317"/>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09" name="Line 655"/>
          <xdr:cNvSpPr>
            <a:spLocks noChangeShapeType="1"/>
          </xdr:cNvSpPr>
        </xdr:nvSpPr>
        <xdr:spPr bwMode="auto">
          <a:xfrm>
            <a:off x="1547" y="2991"/>
            <a:ext cx="74" cy="317"/>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10" name="Line 656"/>
          <xdr:cNvSpPr>
            <a:spLocks noChangeShapeType="1"/>
          </xdr:cNvSpPr>
        </xdr:nvSpPr>
        <xdr:spPr bwMode="auto">
          <a:xfrm>
            <a:off x="1547" y="3008"/>
            <a:ext cx="74" cy="317"/>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11" name="Line 657"/>
          <xdr:cNvSpPr>
            <a:spLocks noChangeShapeType="1"/>
          </xdr:cNvSpPr>
        </xdr:nvSpPr>
        <xdr:spPr bwMode="auto">
          <a:xfrm>
            <a:off x="1547" y="3025"/>
            <a:ext cx="74" cy="317"/>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12" name="Line 658"/>
          <xdr:cNvSpPr>
            <a:spLocks noChangeShapeType="1"/>
          </xdr:cNvSpPr>
        </xdr:nvSpPr>
        <xdr:spPr bwMode="auto">
          <a:xfrm>
            <a:off x="1547" y="3042"/>
            <a:ext cx="74" cy="317"/>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grpSp>
    <xdr:clientData/>
  </xdr:twoCellAnchor>
  <xdr:twoCellAnchor>
    <xdr:from>
      <xdr:col>15</xdr:col>
      <xdr:colOff>317814</xdr:colOff>
      <xdr:row>203</xdr:row>
      <xdr:rowOff>0</xdr:rowOff>
    </xdr:from>
    <xdr:to>
      <xdr:col>15</xdr:col>
      <xdr:colOff>726103</xdr:colOff>
      <xdr:row>216</xdr:row>
      <xdr:rowOff>0</xdr:rowOff>
    </xdr:to>
    <xdr:sp macro="" textlink="">
      <xdr:nvSpPr>
        <xdr:cNvPr id="313" name="Text Box 589"/>
        <xdr:cNvSpPr txBox="1">
          <a:spLocks noChangeArrowheads="1"/>
        </xdr:cNvSpPr>
      </xdr:nvSpPr>
      <xdr:spPr bwMode="auto">
        <a:xfrm>
          <a:off x="10947714" y="31518225"/>
          <a:ext cx="408289" cy="1981200"/>
        </a:xfrm>
        <a:prstGeom prst="rect">
          <a:avLst/>
        </a:prstGeom>
        <a:solidFill>
          <a:srgbClr val="EAEAEA"/>
        </a:solidFill>
        <a:ln w="9525">
          <a:solidFill>
            <a:srgbClr val="000000"/>
          </a:solidFill>
          <a:prstDash val="sysDot"/>
          <a:miter lim="800000"/>
          <a:headEnd/>
          <a:tailEnd/>
        </a:ln>
      </xdr:spPr>
      <xdr:txBody>
        <a:bodyPr vertOverflow="clip" wrap="square" lIns="36576" tIns="18288" rIns="36576" bIns="18288" anchor="ctr" upright="1"/>
        <a:lstStyle/>
        <a:p>
          <a:pPr algn="ctr" rtl="0">
            <a:lnSpc>
              <a:spcPts val="1200"/>
            </a:lnSpc>
            <a:defRPr sz="1000"/>
          </a:pPr>
          <a:r>
            <a:rPr lang="ja-JP" altLang="en-US" sz="1200" b="0" i="0" u="none" strike="noStrike" baseline="0">
              <a:solidFill>
                <a:srgbClr val="000000"/>
              </a:solidFill>
              <a:latin typeface="ＭＳ ゴシック"/>
              <a:ea typeface="ＭＳ ゴシック"/>
            </a:rPr>
            <a:t>輸入係数</a:t>
          </a:r>
        </a:p>
      </xdr:txBody>
    </xdr:sp>
    <xdr:clientData/>
  </xdr:twoCellAnchor>
  <xdr:twoCellAnchor>
    <xdr:from>
      <xdr:col>15</xdr:col>
      <xdr:colOff>200025</xdr:colOff>
      <xdr:row>102</xdr:row>
      <xdr:rowOff>104775</xdr:rowOff>
    </xdr:from>
    <xdr:to>
      <xdr:col>15</xdr:col>
      <xdr:colOff>866775</xdr:colOff>
      <xdr:row>131</xdr:row>
      <xdr:rowOff>47625</xdr:rowOff>
    </xdr:to>
    <xdr:grpSp>
      <xdr:nvGrpSpPr>
        <xdr:cNvPr id="314" name="Group 687"/>
        <xdr:cNvGrpSpPr>
          <a:grpSpLocks/>
        </xdr:cNvGrpSpPr>
      </xdr:nvGrpSpPr>
      <xdr:grpSpPr bwMode="auto">
        <a:xfrm>
          <a:off x="10906125" y="15973425"/>
          <a:ext cx="666750" cy="4591050"/>
          <a:chOff x="1546" y="1527"/>
          <a:chExt cx="70" cy="487"/>
        </a:xfrm>
      </xdr:grpSpPr>
      <xdr:sp macro="" textlink="">
        <xdr:nvSpPr>
          <xdr:cNvPr id="315" name="Line 674"/>
          <xdr:cNvSpPr>
            <a:spLocks noChangeShapeType="1"/>
          </xdr:cNvSpPr>
        </xdr:nvSpPr>
        <xdr:spPr bwMode="auto">
          <a:xfrm flipV="1">
            <a:off x="1546" y="1728"/>
            <a:ext cx="70" cy="286"/>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16" name="Line 675"/>
          <xdr:cNvSpPr>
            <a:spLocks noChangeShapeType="1"/>
          </xdr:cNvSpPr>
        </xdr:nvSpPr>
        <xdr:spPr bwMode="auto">
          <a:xfrm flipV="1">
            <a:off x="1546" y="1527"/>
            <a:ext cx="70" cy="286"/>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17" name="Line 676"/>
          <xdr:cNvSpPr>
            <a:spLocks noChangeShapeType="1"/>
          </xdr:cNvSpPr>
        </xdr:nvSpPr>
        <xdr:spPr bwMode="auto">
          <a:xfrm flipV="1">
            <a:off x="1546" y="1545"/>
            <a:ext cx="70" cy="286"/>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18" name="Line 677"/>
          <xdr:cNvSpPr>
            <a:spLocks noChangeShapeType="1"/>
          </xdr:cNvSpPr>
        </xdr:nvSpPr>
        <xdr:spPr bwMode="auto">
          <a:xfrm flipV="1">
            <a:off x="1546" y="1560"/>
            <a:ext cx="70" cy="286"/>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19" name="Line 678"/>
          <xdr:cNvSpPr>
            <a:spLocks noChangeShapeType="1"/>
          </xdr:cNvSpPr>
        </xdr:nvSpPr>
        <xdr:spPr bwMode="auto">
          <a:xfrm flipV="1">
            <a:off x="1546" y="1577"/>
            <a:ext cx="70" cy="286"/>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20" name="Line 679"/>
          <xdr:cNvSpPr>
            <a:spLocks noChangeShapeType="1"/>
          </xdr:cNvSpPr>
        </xdr:nvSpPr>
        <xdr:spPr bwMode="auto">
          <a:xfrm flipV="1">
            <a:off x="1546" y="1594"/>
            <a:ext cx="70" cy="286"/>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21" name="Line 680"/>
          <xdr:cNvSpPr>
            <a:spLocks noChangeShapeType="1"/>
          </xdr:cNvSpPr>
        </xdr:nvSpPr>
        <xdr:spPr bwMode="auto">
          <a:xfrm flipV="1">
            <a:off x="1546" y="1611"/>
            <a:ext cx="70" cy="286"/>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22" name="Line 681"/>
          <xdr:cNvSpPr>
            <a:spLocks noChangeShapeType="1"/>
          </xdr:cNvSpPr>
        </xdr:nvSpPr>
        <xdr:spPr bwMode="auto">
          <a:xfrm flipV="1">
            <a:off x="1546" y="1626"/>
            <a:ext cx="70" cy="286"/>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23" name="Line 682"/>
          <xdr:cNvSpPr>
            <a:spLocks noChangeShapeType="1"/>
          </xdr:cNvSpPr>
        </xdr:nvSpPr>
        <xdr:spPr bwMode="auto">
          <a:xfrm flipV="1">
            <a:off x="1546" y="1643"/>
            <a:ext cx="70" cy="286"/>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24" name="Line 683"/>
          <xdr:cNvSpPr>
            <a:spLocks noChangeShapeType="1"/>
          </xdr:cNvSpPr>
        </xdr:nvSpPr>
        <xdr:spPr bwMode="auto">
          <a:xfrm flipV="1">
            <a:off x="1546" y="1660"/>
            <a:ext cx="70" cy="286"/>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25" name="Line 684"/>
          <xdr:cNvSpPr>
            <a:spLocks noChangeShapeType="1"/>
          </xdr:cNvSpPr>
        </xdr:nvSpPr>
        <xdr:spPr bwMode="auto">
          <a:xfrm flipV="1">
            <a:off x="1546" y="1677"/>
            <a:ext cx="70" cy="286"/>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26" name="Line 685"/>
          <xdr:cNvSpPr>
            <a:spLocks noChangeShapeType="1"/>
          </xdr:cNvSpPr>
        </xdr:nvSpPr>
        <xdr:spPr bwMode="auto">
          <a:xfrm flipV="1">
            <a:off x="1546" y="1693"/>
            <a:ext cx="70" cy="286"/>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27" name="Line 686"/>
          <xdr:cNvSpPr>
            <a:spLocks noChangeShapeType="1"/>
          </xdr:cNvSpPr>
        </xdr:nvSpPr>
        <xdr:spPr bwMode="auto">
          <a:xfrm flipV="1">
            <a:off x="1546" y="1710"/>
            <a:ext cx="70" cy="286"/>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grpSp>
    <xdr:clientData/>
  </xdr:twoCellAnchor>
  <xdr:twoCellAnchor>
    <xdr:from>
      <xdr:col>15</xdr:col>
      <xdr:colOff>299707</xdr:colOff>
      <xdr:row>101</xdr:row>
      <xdr:rowOff>135330</xdr:rowOff>
    </xdr:from>
    <xdr:to>
      <xdr:col>15</xdr:col>
      <xdr:colOff>689936</xdr:colOff>
      <xdr:row>115</xdr:row>
      <xdr:rowOff>36</xdr:rowOff>
    </xdr:to>
    <xdr:sp macro="" textlink="">
      <xdr:nvSpPr>
        <xdr:cNvPr id="328" name="Text Box 368"/>
        <xdr:cNvSpPr txBox="1">
          <a:spLocks noChangeArrowheads="1"/>
        </xdr:cNvSpPr>
      </xdr:nvSpPr>
      <xdr:spPr bwMode="auto">
        <a:xfrm>
          <a:off x="10929607" y="15765855"/>
          <a:ext cx="390229" cy="1998306"/>
        </a:xfrm>
        <a:prstGeom prst="rect">
          <a:avLst/>
        </a:prstGeom>
        <a:solidFill>
          <a:srgbClr val="EAEAEA"/>
        </a:solidFill>
        <a:ln w="9525">
          <a:solidFill>
            <a:srgbClr val="000000"/>
          </a:solidFill>
          <a:prstDash val="sysDot"/>
          <a:miter lim="800000"/>
          <a:headEnd/>
          <a:tailEnd/>
        </a:ln>
      </xdr:spPr>
      <xdr:txBody>
        <a:bodyPr vertOverflow="clip" wrap="square" lIns="36576" tIns="18288" rIns="36576" bIns="18288" anchor="ctr" upright="1"/>
        <a:lstStyle/>
        <a:p>
          <a:pPr algn="ctr" rtl="0">
            <a:lnSpc>
              <a:spcPts val="1200"/>
            </a:lnSpc>
            <a:defRPr sz="1000"/>
          </a:pPr>
          <a:r>
            <a:rPr lang="ja-JP" altLang="en-US" sz="1200" b="0" i="0" u="none" strike="noStrike" baseline="0">
              <a:solidFill>
                <a:srgbClr val="000000"/>
              </a:solidFill>
              <a:latin typeface="ＭＳ ゴシック"/>
              <a:ea typeface="ＭＳ ゴシック"/>
            </a:rPr>
            <a:t>輸入係数</a:t>
          </a:r>
        </a:p>
      </xdr:txBody>
    </xdr:sp>
    <xdr:clientData/>
  </xdr:twoCellAnchor>
  <xdr:twoCellAnchor>
    <xdr:from>
      <xdr:col>15</xdr:col>
      <xdr:colOff>190500</xdr:colOff>
      <xdr:row>184</xdr:row>
      <xdr:rowOff>95250</xdr:rowOff>
    </xdr:from>
    <xdr:to>
      <xdr:col>15</xdr:col>
      <xdr:colOff>876300</xdr:colOff>
      <xdr:row>196</xdr:row>
      <xdr:rowOff>85725</xdr:rowOff>
    </xdr:to>
    <xdr:grpSp>
      <xdr:nvGrpSpPr>
        <xdr:cNvPr id="329" name="Group 702"/>
        <xdr:cNvGrpSpPr>
          <a:grpSpLocks/>
        </xdr:cNvGrpSpPr>
      </xdr:nvGrpSpPr>
      <xdr:grpSpPr bwMode="auto">
        <a:xfrm>
          <a:off x="10896600" y="28765500"/>
          <a:ext cx="685800" cy="1971675"/>
          <a:chOff x="1343" y="340"/>
          <a:chExt cx="60" cy="204"/>
        </a:xfrm>
      </xdr:grpSpPr>
      <xdr:sp macro="" textlink="">
        <xdr:nvSpPr>
          <xdr:cNvPr id="330" name="Line 703"/>
          <xdr:cNvSpPr>
            <a:spLocks noChangeShapeType="1"/>
          </xdr:cNvSpPr>
        </xdr:nvSpPr>
        <xdr:spPr bwMode="auto">
          <a:xfrm>
            <a:off x="1343" y="340"/>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31" name="Line 704"/>
          <xdr:cNvSpPr>
            <a:spLocks noChangeShapeType="1"/>
          </xdr:cNvSpPr>
        </xdr:nvSpPr>
        <xdr:spPr bwMode="auto">
          <a:xfrm>
            <a:off x="1343" y="357"/>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32" name="Line 705"/>
          <xdr:cNvSpPr>
            <a:spLocks noChangeShapeType="1"/>
          </xdr:cNvSpPr>
        </xdr:nvSpPr>
        <xdr:spPr bwMode="auto">
          <a:xfrm>
            <a:off x="1343" y="374"/>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33" name="Line 706"/>
          <xdr:cNvSpPr>
            <a:spLocks noChangeShapeType="1"/>
          </xdr:cNvSpPr>
        </xdr:nvSpPr>
        <xdr:spPr bwMode="auto">
          <a:xfrm>
            <a:off x="1343" y="391"/>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34" name="Line 707"/>
          <xdr:cNvSpPr>
            <a:spLocks noChangeShapeType="1"/>
          </xdr:cNvSpPr>
        </xdr:nvSpPr>
        <xdr:spPr bwMode="auto">
          <a:xfrm>
            <a:off x="1343" y="408"/>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35" name="Line 708"/>
          <xdr:cNvSpPr>
            <a:spLocks noChangeShapeType="1"/>
          </xdr:cNvSpPr>
        </xdr:nvSpPr>
        <xdr:spPr bwMode="auto">
          <a:xfrm>
            <a:off x="1343" y="425"/>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36" name="Line 709"/>
          <xdr:cNvSpPr>
            <a:spLocks noChangeShapeType="1"/>
          </xdr:cNvSpPr>
        </xdr:nvSpPr>
        <xdr:spPr bwMode="auto">
          <a:xfrm>
            <a:off x="1343" y="442"/>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37" name="Line 710"/>
          <xdr:cNvSpPr>
            <a:spLocks noChangeShapeType="1"/>
          </xdr:cNvSpPr>
        </xdr:nvSpPr>
        <xdr:spPr bwMode="auto">
          <a:xfrm>
            <a:off x="1343" y="459"/>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38" name="Line 711"/>
          <xdr:cNvSpPr>
            <a:spLocks noChangeShapeType="1"/>
          </xdr:cNvSpPr>
        </xdr:nvSpPr>
        <xdr:spPr bwMode="auto">
          <a:xfrm>
            <a:off x="1343" y="476"/>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39" name="Line 712"/>
          <xdr:cNvSpPr>
            <a:spLocks noChangeShapeType="1"/>
          </xdr:cNvSpPr>
        </xdr:nvSpPr>
        <xdr:spPr bwMode="auto">
          <a:xfrm>
            <a:off x="1343" y="493"/>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40" name="Line 713"/>
          <xdr:cNvSpPr>
            <a:spLocks noChangeShapeType="1"/>
          </xdr:cNvSpPr>
        </xdr:nvSpPr>
        <xdr:spPr bwMode="auto">
          <a:xfrm>
            <a:off x="1343" y="510"/>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41" name="Line 714"/>
          <xdr:cNvSpPr>
            <a:spLocks noChangeShapeType="1"/>
          </xdr:cNvSpPr>
        </xdr:nvSpPr>
        <xdr:spPr bwMode="auto">
          <a:xfrm>
            <a:off x="1343" y="527"/>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42" name="Line 715"/>
          <xdr:cNvSpPr>
            <a:spLocks noChangeShapeType="1"/>
          </xdr:cNvSpPr>
        </xdr:nvSpPr>
        <xdr:spPr bwMode="auto">
          <a:xfrm>
            <a:off x="1343" y="544"/>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grpSp>
    <xdr:clientData/>
  </xdr:twoCellAnchor>
  <xdr:twoCellAnchor>
    <xdr:from>
      <xdr:col>15</xdr:col>
      <xdr:colOff>190500</xdr:colOff>
      <xdr:row>171</xdr:row>
      <xdr:rowOff>114300</xdr:rowOff>
    </xdr:from>
    <xdr:to>
      <xdr:col>15</xdr:col>
      <xdr:colOff>866775</xdr:colOff>
      <xdr:row>196</xdr:row>
      <xdr:rowOff>95250</xdr:rowOff>
    </xdr:to>
    <xdr:grpSp>
      <xdr:nvGrpSpPr>
        <xdr:cNvPr id="343" name="Group 743"/>
        <xdr:cNvGrpSpPr>
          <a:grpSpLocks/>
        </xdr:cNvGrpSpPr>
      </xdr:nvGrpSpPr>
      <xdr:grpSpPr bwMode="auto">
        <a:xfrm>
          <a:off x="10896600" y="26727150"/>
          <a:ext cx="676275" cy="4019550"/>
          <a:chOff x="1194" y="2616"/>
          <a:chExt cx="71" cy="423"/>
        </a:xfrm>
      </xdr:grpSpPr>
      <xdr:sp macro="" textlink="">
        <xdr:nvSpPr>
          <xdr:cNvPr id="344" name="Line 730"/>
          <xdr:cNvSpPr>
            <a:spLocks noChangeShapeType="1"/>
          </xdr:cNvSpPr>
        </xdr:nvSpPr>
        <xdr:spPr bwMode="auto">
          <a:xfrm flipV="1">
            <a:off x="1195" y="2616"/>
            <a:ext cx="70" cy="219"/>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45" name="Line 731"/>
          <xdr:cNvSpPr>
            <a:spLocks noChangeShapeType="1"/>
          </xdr:cNvSpPr>
        </xdr:nvSpPr>
        <xdr:spPr bwMode="auto">
          <a:xfrm flipV="1">
            <a:off x="1194" y="2633"/>
            <a:ext cx="70" cy="219"/>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46" name="Line 732"/>
          <xdr:cNvSpPr>
            <a:spLocks noChangeShapeType="1"/>
          </xdr:cNvSpPr>
        </xdr:nvSpPr>
        <xdr:spPr bwMode="auto">
          <a:xfrm flipV="1">
            <a:off x="1194" y="2650"/>
            <a:ext cx="70" cy="219"/>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47" name="Line 733"/>
          <xdr:cNvSpPr>
            <a:spLocks noChangeShapeType="1"/>
          </xdr:cNvSpPr>
        </xdr:nvSpPr>
        <xdr:spPr bwMode="auto">
          <a:xfrm flipV="1">
            <a:off x="1194" y="2667"/>
            <a:ext cx="70" cy="219"/>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48" name="Line 734"/>
          <xdr:cNvSpPr>
            <a:spLocks noChangeShapeType="1"/>
          </xdr:cNvSpPr>
        </xdr:nvSpPr>
        <xdr:spPr bwMode="auto">
          <a:xfrm flipV="1">
            <a:off x="1194" y="2684"/>
            <a:ext cx="70" cy="219"/>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49" name="Line 735"/>
          <xdr:cNvSpPr>
            <a:spLocks noChangeShapeType="1"/>
          </xdr:cNvSpPr>
        </xdr:nvSpPr>
        <xdr:spPr bwMode="auto">
          <a:xfrm flipV="1">
            <a:off x="1194" y="2701"/>
            <a:ext cx="70" cy="219"/>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50" name="Line 736"/>
          <xdr:cNvSpPr>
            <a:spLocks noChangeShapeType="1"/>
          </xdr:cNvSpPr>
        </xdr:nvSpPr>
        <xdr:spPr bwMode="auto">
          <a:xfrm flipV="1">
            <a:off x="1194" y="2718"/>
            <a:ext cx="70" cy="219"/>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51" name="Line 737"/>
          <xdr:cNvSpPr>
            <a:spLocks noChangeShapeType="1"/>
          </xdr:cNvSpPr>
        </xdr:nvSpPr>
        <xdr:spPr bwMode="auto">
          <a:xfrm flipV="1">
            <a:off x="1194" y="2735"/>
            <a:ext cx="70" cy="219"/>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52" name="Line 738"/>
          <xdr:cNvSpPr>
            <a:spLocks noChangeShapeType="1"/>
          </xdr:cNvSpPr>
        </xdr:nvSpPr>
        <xdr:spPr bwMode="auto">
          <a:xfrm flipV="1">
            <a:off x="1194" y="2752"/>
            <a:ext cx="70" cy="219"/>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53" name="Line 739"/>
          <xdr:cNvSpPr>
            <a:spLocks noChangeShapeType="1"/>
          </xdr:cNvSpPr>
        </xdr:nvSpPr>
        <xdr:spPr bwMode="auto">
          <a:xfrm flipV="1">
            <a:off x="1194" y="2769"/>
            <a:ext cx="70" cy="219"/>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54" name="Line 740"/>
          <xdr:cNvSpPr>
            <a:spLocks noChangeShapeType="1"/>
          </xdr:cNvSpPr>
        </xdr:nvSpPr>
        <xdr:spPr bwMode="auto">
          <a:xfrm flipV="1">
            <a:off x="1194" y="2786"/>
            <a:ext cx="70" cy="219"/>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55" name="Line 741"/>
          <xdr:cNvSpPr>
            <a:spLocks noChangeShapeType="1"/>
          </xdr:cNvSpPr>
        </xdr:nvSpPr>
        <xdr:spPr bwMode="auto">
          <a:xfrm flipV="1">
            <a:off x="1194" y="2803"/>
            <a:ext cx="70" cy="219"/>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56" name="Line 742"/>
          <xdr:cNvSpPr>
            <a:spLocks noChangeShapeType="1"/>
          </xdr:cNvSpPr>
        </xdr:nvSpPr>
        <xdr:spPr bwMode="auto">
          <a:xfrm flipV="1">
            <a:off x="1194" y="2820"/>
            <a:ext cx="70" cy="219"/>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grpSp>
    <xdr:clientData/>
  </xdr:twoCellAnchor>
  <xdr:twoCellAnchor>
    <xdr:from>
      <xdr:col>15</xdr:col>
      <xdr:colOff>317814</xdr:colOff>
      <xdr:row>171</xdr:row>
      <xdr:rowOff>9053</xdr:rowOff>
    </xdr:from>
    <xdr:to>
      <xdr:col>15</xdr:col>
      <xdr:colOff>689986</xdr:colOff>
      <xdr:row>183</xdr:row>
      <xdr:rowOff>117695</xdr:rowOff>
    </xdr:to>
    <xdr:sp macro="" textlink="">
      <xdr:nvSpPr>
        <xdr:cNvPr id="357" name="Text Box 495"/>
        <xdr:cNvSpPr txBox="1">
          <a:spLocks noChangeArrowheads="1"/>
        </xdr:cNvSpPr>
      </xdr:nvSpPr>
      <xdr:spPr bwMode="auto">
        <a:xfrm>
          <a:off x="10947714" y="26479028"/>
          <a:ext cx="372172" cy="1966017"/>
        </a:xfrm>
        <a:prstGeom prst="rect">
          <a:avLst/>
        </a:prstGeom>
        <a:solidFill>
          <a:srgbClr val="EAEAEA"/>
        </a:solidFill>
        <a:ln w="9525">
          <a:solidFill>
            <a:srgbClr val="000000"/>
          </a:solidFill>
          <a:prstDash val="sysDot"/>
          <a:miter lim="800000"/>
          <a:headEnd/>
          <a:tailEnd/>
        </a:ln>
      </xdr:spPr>
      <xdr:txBody>
        <a:bodyPr vertOverflow="clip" vert="wordArtVertRtl" wrap="square" lIns="36576" tIns="0" rIns="36576" bIns="0" anchor="ctr" upright="1"/>
        <a:lstStyle/>
        <a:p>
          <a:pPr algn="ctr" rtl="0">
            <a:defRPr sz="1000"/>
          </a:pPr>
          <a:r>
            <a:rPr lang="ja-JP" altLang="en-US" sz="1200" b="0" i="0" u="none" strike="noStrike" baseline="0">
              <a:solidFill>
                <a:srgbClr val="000000"/>
              </a:solidFill>
              <a:latin typeface="ＭＳ ゴシック"/>
              <a:ea typeface="ＭＳ ゴシック"/>
            </a:rPr>
            <a:t>移入係数</a:t>
          </a:r>
        </a:p>
      </xdr:txBody>
    </xdr:sp>
    <xdr:clientData/>
  </xdr:twoCellAnchor>
  <xdr:twoCellAnchor>
    <xdr:from>
      <xdr:col>15</xdr:col>
      <xdr:colOff>317814</xdr:colOff>
      <xdr:row>184</xdr:row>
      <xdr:rowOff>18107</xdr:rowOff>
    </xdr:from>
    <xdr:to>
      <xdr:col>15</xdr:col>
      <xdr:colOff>699013</xdr:colOff>
      <xdr:row>196</xdr:row>
      <xdr:rowOff>126276</xdr:rowOff>
    </xdr:to>
    <xdr:sp macro="" textlink="">
      <xdr:nvSpPr>
        <xdr:cNvPr id="358" name="Text Box 494"/>
        <xdr:cNvSpPr txBox="1">
          <a:spLocks noChangeArrowheads="1"/>
        </xdr:cNvSpPr>
      </xdr:nvSpPr>
      <xdr:spPr bwMode="auto">
        <a:xfrm>
          <a:off x="10947714" y="28526432"/>
          <a:ext cx="381199" cy="2051269"/>
        </a:xfrm>
        <a:prstGeom prst="rect">
          <a:avLst/>
        </a:prstGeom>
        <a:solidFill>
          <a:srgbClr val="EAEAEA"/>
        </a:solidFill>
        <a:ln w="9525">
          <a:solidFill>
            <a:srgbClr val="000000"/>
          </a:solidFill>
          <a:miter lim="800000"/>
          <a:headEnd/>
          <a:tailEnd/>
        </a:ln>
      </xdr:spPr>
      <xdr:txBody>
        <a:bodyPr vertOverflow="clip" wrap="square" lIns="36576" tIns="18288" rIns="36576" bIns="18288" anchor="ctr" upright="1"/>
        <a:lstStyle/>
        <a:p>
          <a:pPr algn="ctr" rtl="0">
            <a:defRPr sz="1000"/>
          </a:pPr>
          <a:r>
            <a:rPr lang="ja-JP" altLang="en-US" sz="1200" b="0" i="0" u="none" strike="noStrike" baseline="0">
              <a:solidFill>
                <a:srgbClr val="000000"/>
              </a:solidFill>
              <a:latin typeface="ＭＳ ゴシック"/>
              <a:ea typeface="ＭＳ ゴシック"/>
            </a:rPr>
            <a:t>地域内自給率</a:t>
          </a:r>
        </a:p>
      </xdr:txBody>
    </xdr:sp>
    <xdr:clientData/>
  </xdr:twoCellAnchor>
  <xdr:twoCellAnchor>
    <xdr:from>
      <xdr:col>15</xdr:col>
      <xdr:colOff>190500</xdr:colOff>
      <xdr:row>119</xdr:row>
      <xdr:rowOff>95250</xdr:rowOff>
    </xdr:from>
    <xdr:to>
      <xdr:col>15</xdr:col>
      <xdr:colOff>857250</xdr:colOff>
      <xdr:row>131</xdr:row>
      <xdr:rowOff>57150</xdr:rowOff>
    </xdr:to>
    <xdr:grpSp>
      <xdr:nvGrpSpPr>
        <xdr:cNvPr id="359" name="Group 744"/>
        <xdr:cNvGrpSpPr>
          <a:grpSpLocks/>
        </xdr:cNvGrpSpPr>
      </xdr:nvGrpSpPr>
      <xdr:grpSpPr bwMode="auto">
        <a:xfrm>
          <a:off x="10896600" y="18630900"/>
          <a:ext cx="666750" cy="1943100"/>
          <a:chOff x="323" y="504"/>
          <a:chExt cx="90" cy="189"/>
        </a:xfrm>
      </xdr:grpSpPr>
      <xdr:sp macro="" textlink="">
        <xdr:nvSpPr>
          <xdr:cNvPr id="360" name="Line 745"/>
          <xdr:cNvSpPr>
            <a:spLocks noChangeShapeType="1"/>
          </xdr:cNvSpPr>
        </xdr:nvSpPr>
        <xdr:spPr bwMode="auto">
          <a:xfrm>
            <a:off x="323" y="504"/>
            <a:ext cx="9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61" name="Line 746"/>
          <xdr:cNvSpPr>
            <a:spLocks noChangeShapeType="1"/>
          </xdr:cNvSpPr>
        </xdr:nvSpPr>
        <xdr:spPr bwMode="auto">
          <a:xfrm>
            <a:off x="323" y="520"/>
            <a:ext cx="9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62" name="Line 747"/>
          <xdr:cNvSpPr>
            <a:spLocks noChangeShapeType="1"/>
          </xdr:cNvSpPr>
        </xdr:nvSpPr>
        <xdr:spPr bwMode="auto">
          <a:xfrm>
            <a:off x="323" y="535"/>
            <a:ext cx="9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63" name="Line 748"/>
          <xdr:cNvSpPr>
            <a:spLocks noChangeShapeType="1"/>
          </xdr:cNvSpPr>
        </xdr:nvSpPr>
        <xdr:spPr bwMode="auto">
          <a:xfrm>
            <a:off x="323" y="551"/>
            <a:ext cx="9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64" name="Line 749"/>
          <xdr:cNvSpPr>
            <a:spLocks noChangeShapeType="1"/>
          </xdr:cNvSpPr>
        </xdr:nvSpPr>
        <xdr:spPr bwMode="auto">
          <a:xfrm>
            <a:off x="323" y="567"/>
            <a:ext cx="9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65" name="Line 750"/>
          <xdr:cNvSpPr>
            <a:spLocks noChangeShapeType="1"/>
          </xdr:cNvSpPr>
        </xdr:nvSpPr>
        <xdr:spPr bwMode="auto">
          <a:xfrm>
            <a:off x="323" y="583"/>
            <a:ext cx="9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66" name="Line 751"/>
          <xdr:cNvSpPr>
            <a:spLocks noChangeShapeType="1"/>
          </xdr:cNvSpPr>
        </xdr:nvSpPr>
        <xdr:spPr bwMode="auto">
          <a:xfrm>
            <a:off x="323" y="598"/>
            <a:ext cx="9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67" name="Line 752"/>
          <xdr:cNvSpPr>
            <a:spLocks noChangeShapeType="1"/>
          </xdr:cNvSpPr>
        </xdr:nvSpPr>
        <xdr:spPr bwMode="auto">
          <a:xfrm>
            <a:off x="323" y="614"/>
            <a:ext cx="9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68" name="Line 753"/>
          <xdr:cNvSpPr>
            <a:spLocks noChangeShapeType="1"/>
          </xdr:cNvSpPr>
        </xdr:nvSpPr>
        <xdr:spPr bwMode="auto">
          <a:xfrm>
            <a:off x="323" y="630"/>
            <a:ext cx="9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69" name="Line 754"/>
          <xdr:cNvSpPr>
            <a:spLocks noChangeShapeType="1"/>
          </xdr:cNvSpPr>
        </xdr:nvSpPr>
        <xdr:spPr bwMode="auto">
          <a:xfrm>
            <a:off x="323" y="646"/>
            <a:ext cx="9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70" name="Line 755"/>
          <xdr:cNvSpPr>
            <a:spLocks noChangeShapeType="1"/>
          </xdr:cNvSpPr>
        </xdr:nvSpPr>
        <xdr:spPr bwMode="auto">
          <a:xfrm>
            <a:off x="323" y="661"/>
            <a:ext cx="9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71" name="Line 756"/>
          <xdr:cNvSpPr>
            <a:spLocks noChangeShapeType="1"/>
          </xdr:cNvSpPr>
        </xdr:nvSpPr>
        <xdr:spPr bwMode="auto">
          <a:xfrm>
            <a:off x="323" y="677"/>
            <a:ext cx="9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72" name="Line 757"/>
          <xdr:cNvSpPr>
            <a:spLocks noChangeShapeType="1"/>
          </xdr:cNvSpPr>
        </xdr:nvSpPr>
        <xdr:spPr bwMode="auto">
          <a:xfrm>
            <a:off x="323" y="693"/>
            <a:ext cx="9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grpSp>
    <xdr:clientData/>
  </xdr:twoCellAnchor>
  <xdr:twoCellAnchor>
    <xdr:from>
      <xdr:col>15</xdr:col>
      <xdr:colOff>200025</xdr:colOff>
      <xdr:row>120</xdr:row>
      <xdr:rowOff>0</xdr:rowOff>
    </xdr:from>
    <xdr:to>
      <xdr:col>15</xdr:col>
      <xdr:colOff>866775</xdr:colOff>
      <xdr:row>144</xdr:row>
      <xdr:rowOff>142875</xdr:rowOff>
    </xdr:to>
    <xdr:grpSp>
      <xdr:nvGrpSpPr>
        <xdr:cNvPr id="373" name="Group 785"/>
        <xdr:cNvGrpSpPr>
          <a:grpSpLocks/>
        </xdr:cNvGrpSpPr>
      </xdr:nvGrpSpPr>
      <xdr:grpSpPr bwMode="auto">
        <a:xfrm>
          <a:off x="10906125" y="18688050"/>
          <a:ext cx="666750" cy="3952875"/>
          <a:chOff x="1194" y="1815"/>
          <a:chExt cx="70" cy="424"/>
        </a:xfrm>
      </xdr:grpSpPr>
      <xdr:sp macro="" textlink="">
        <xdr:nvSpPr>
          <xdr:cNvPr id="374" name="Line 772"/>
          <xdr:cNvSpPr>
            <a:spLocks noChangeShapeType="1"/>
          </xdr:cNvSpPr>
        </xdr:nvSpPr>
        <xdr:spPr bwMode="auto">
          <a:xfrm>
            <a:off x="1194" y="1815"/>
            <a:ext cx="70" cy="224"/>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75" name="Line 773"/>
          <xdr:cNvSpPr>
            <a:spLocks noChangeShapeType="1"/>
          </xdr:cNvSpPr>
        </xdr:nvSpPr>
        <xdr:spPr bwMode="auto">
          <a:xfrm>
            <a:off x="1194" y="1832"/>
            <a:ext cx="70" cy="224"/>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76" name="Line 774"/>
          <xdr:cNvSpPr>
            <a:spLocks noChangeShapeType="1"/>
          </xdr:cNvSpPr>
        </xdr:nvSpPr>
        <xdr:spPr bwMode="auto">
          <a:xfrm>
            <a:off x="1194" y="1848"/>
            <a:ext cx="70" cy="224"/>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77" name="Line 775"/>
          <xdr:cNvSpPr>
            <a:spLocks noChangeShapeType="1"/>
          </xdr:cNvSpPr>
        </xdr:nvSpPr>
        <xdr:spPr bwMode="auto">
          <a:xfrm>
            <a:off x="1194" y="1865"/>
            <a:ext cx="70" cy="224"/>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78" name="Line 776"/>
          <xdr:cNvSpPr>
            <a:spLocks noChangeShapeType="1"/>
          </xdr:cNvSpPr>
        </xdr:nvSpPr>
        <xdr:spPr bwMode="auto">
          <a:xfrm>
            <a:off x="1194" y="1882"/>
            <a:ext cx="70" cy="224"/>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79" name="Line 777"/>
          <xdr:cNvSpPr>
            <a:spLocks noChangeShapeType="1"/>
          </xdr:cNvSpPr>
        </xdr:nvSpPr>
        <xdr:spPr bwMode="auto">
          <a:xfrm>
            <a:off x="1194" y="1899"/>
            <a:ext cx="70" cy="224"/>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80" name="Line 778"/>
          <xdr:cNvSpPr>
            <a:spLocks noChangeShapeType="1"/>
          </xdr:cNvSpPr>
        </xdr:nvSpPr>
        <xdr:spPr bwMode="auto">
          <a:xfrm>
            <a:off x="1194" y="1914"/>
            <a:ext cx="70" cy="224"/>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81" name="Line 779"/>
          <xdr:cNvSpPr>
            <a:spLocks noChangeShapeType="1"/>
          </xdr:cNvSpPr>
        </xdr:nvSpPr>
        <xdr:spPr bwMode="auto">
          <a:xfrm>
            <a:off x="1194" y="1931"/>
            <a:ext cx="70" cy="224"/>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82" name="Line 780"/>
          <xdr:cNvSpPr>
            <a:spLocks noChangeShapeType="1"/>
          </xdr:cNvSpPr>
        </xdr:nvSpPr>
        <xdr:spPr bwMode="auto">
          <a:xfrm>
            <a:off x="1194" y="1948"/>
            <a:ext cx="70" cy="224"/>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83" name="Line 781"/>
          <xdr:cNvSpPr>
            <a:spLocks noChangeShapeType="1"/>
          </xdr:cNvSpPr>
        </xdr:nvSpPr>
        <xdr:spPr bwMode="auto">
          <a:xfrm>
            <a:off x="1194" y="1965"/>
            <a:ext cx="70" cy="224"/>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84" name="Line 782"/>
          <xdr:cNvSpPr>
            <a:spLocks noChangeShapeType="1"/>
          </xdr:cNvSpPr>
        </xdr:nvSpPr>
        <xdr:spPr bwMode="auto">
          <a:xfrm>
            <a:off x="1194" y="1981"/>
            <a:ext cx="70" cy="224"/>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85" name="Line 783"/>
          <xdr:cNvSpPr>
            <a:spLocks noChangeShapeType="1"/>
          </xdr:cNvSpPr>
        </xdr:nvSpPr>
        <xdr:spPr bwMode="auto">
          <a:xfrm>
            <a:off x="1194" y="1998"/>
            <a:ext cx="70" cy="224"/>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86" name="Line 784"/>
          <xdr:cNvSpPr>
            <a:spLocks noChangeShapeType="1"/>
          </xdr:cNvSpPr>
        </xdr:nvSpPr>
        <xdr:spPr bwMode="auto">
          <a:xfrm>
            <a:off x="1194" y="2015"/>
            <a:ext cx="70" cy="224"/>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grpSp>
    <xdr:clientData/>
  </xdr:twoCellAnchor>
  <xdr:twoCellAnchor>
    <xdr:from>
      <xdr:col>15</xdr:col>
      <xdr:colOff>281129</xdr:colOff>
      <xdr:row>132</xdr:row>
      <xdr:rowOff>54321</xdr:rowOff>
    </xdr:from>
    <xdr:to>
      <xdr:col>15</xdr:col>
      <xdr:colOff>690625</xdr:colOff>
      <xdr:row>145</xdr:row>
      <xdr:rowOff>9053</xdr:rowOff>
    </xdr:to>
    <xdr:sp macro="" textlink="">
      <xdr:nvSpPr>
        <xdr:cNvPr id="387" name="Text Box 353"/>
        <xdr:cNvSpPr txBox="1">
          <a:spLocks noChangeArrowheads="1"/>
        </xdr:cNvSpPr>
      </xdr:nvSpPr>
      <xdr:spPr bwMode="auto">
        <a:xfrm>
          <a:off x="10911029" y="20580696"/>
          <a:ext cx="409496" cy="1935932"/>
        </a:xfrm>
        <a:prstGeom prst="rect">
          <a:avLst/>
        </a:prstGeom>
        <a:solidFill>
          <a:srgbClr val="EAEAEA"/>
        </a:solidFill>
        <a:ln w="9525">
          <a:solidFill>
            <a:srgbClr val="000000"/>
          </a:solidFill>
          <a:prstDash val="sysDot"/>
          <a:miter lim="800000"/>
          <a:headEnd/>
          <a:tailEnd/>
        </a:ln>
      </xdr:spPr>
      <xdr:txBody>
        <a:bodyPr vertOverflow="clip" vert="wordArtVertRtl" wrap="square" lIns="36576" tIns="0" rIns="36576" bIns="0" anchor="ctr" upright="1"/>
        <a:lstStyle/>
        <a:p>
          <a:pPr algn="ctr" rtl="0">
            <a:defRPr sz="1000"/>
          </a:pPr>
          <a:r>
            <a:rPr lang="ja-JP" altLang="en-US" sz="1200" b="0" i="0" u="none" strike="noStrike" baseline="0">
              <a:solidFill>
                <a:srgbClr val="000000"/>
              </a:solidFill>
              <a:latin typeface="ＭＳ ゴシック"/>
              <a:ea typeface="ＭＳ ゴシック"/>
            </a:rPr>
            <a:t>移入係数</a:t>
          </a:r>
        </a:p>
      </xdr:txBody>
    </xdr:sp>
    <xdr:clientData/>
  </xdr:twoCellAnchor>
  <xdr:twoCellAnchor>
    <xdr:from>
      <xdr:col>15</xdr:col>
      <xdr:colOff>299707</xdr:colOff>
      <xdr:row>119</xdr:row>
      <xdr:rowOff>45739</xdr:rowOff>
    </xdr:from>
    <xdr:to>
      <xdr:col>15</xdr:col>
      <xdr:colOff>680906</xdr:colOff>
      <xdr:row>132</xdr:row>
      <xdr:rowOff>6</xdr:rowOff>
    </xdr:to>
    <xdr:sp macro="" textlink="">
      <xdr:nvSpPr>
        <xdr:cNvPr id="388" name="Text Box 352"/>
        <xdr:cNvSpPr txBox="1">
          <a:spLocks noChangeArrowheads="1"/>
        </xdr:cNvSpPr>
      </xdr:nvSpPr>
      <xdr:spPr bwMode="auto">
        <a:xfrm>
          <a:off x="10929607" y="18476614"/>
          <a:ext cx="381199" cy="2049767"/>
        </a:xfrm>
        <a:prstGeom prst="rect">
          <a:avLst/>
        </a:prstGeom>
        <a:solidFill>
          <a:srgbClr val="EAEAEA"/>
        </a:solidFill>
        <a:ln w="9525">
          <a:solidFill>
            <a:srgbClr val="000000"/>
          </a:solidFill>
          <a:miter lim="800000"/>
          <a:headEnd/>
          <a:tailEnd/>
        </a:ln>
      </xdr:spPr>
      <xdr:txBody>
        <a:bodyPr vertOverflow="clip" vert="wordArtVertRtl" wrap="square" lIns="36576" tIns="18288" rIns="36576" bIns="18288" anchor="ctr" upright="1"/>
        <a:lstStyle/>
        <a:p>
          <a:pPr algn="ctr" rtl="0">
            <a:defRPr sz="1000"/>
          </a:pPr>
          <a:r>
            <a:rPr lang="ja-JP" altLang="en-US" sz="1200" b="0" i="0" u="none" strike="noStrike" baseline="0">
              <a:solidFill>
                <a:srgbClr val="000000"/>
              </a:solidFill>
              <a:latin typeface="ＭＳ ゴシック"/>
              <a:ea typeface="ＭＳ ゴシック"/>
            </a:rPr>
            <a:t>地域内自給率</a:t>
          </a:r>
        </a:p>
      </xdr:txBody>
    </xdr:sp>
    <xdr:clientData/>
  </xdr:twoCellAnchor>
  <xdr:twoCellAnchor>
    <xdr:from>
      <xdr:col>13</xdr:col>
      <xdr:colOff>0</xdr:colOff>
      <xdr:row>7</xdr:row>
      <xdr:rowOff>108642</xdr:rowOff>
    </xdr:from>
    <xdr:to>
      <xdr:col>23</xdr:col>
      <xdr:colOff>0</xdr:colOff>
      <xdr:row>10</xdr:row>
      <xdr:rowOff>45267</xdr:rowOff>
    </xdr:to>
    <xdr:sp macro="" textlink="">
      <xdr:nvSpPr>
        <xdr:cNvPr id="389" name="Text Box 786"/>
        <xdr:cNvSpPr txBox="1">
          <a:spLocks noChangeArrowheads="1"/>
        </xdr:cNvSpPr>
      </xdr:nvSpPr>
      <xdr:spPr bwMode="auto">
        <a:xfrm>
          <a:off x="8467725" y="1175442"/>
          <a:ext cx="9248775" cy="393825"/>
        </a:xfrm>
        <a:prstGeom prst="rect">
          <a:avLst/>
        </a:prstGeom>
        <a:solidFill>
          <a:srgbClr val="FFFFFF"/>
        </a:solidFill>
        <a:ln w="3175">
          <a:solidFill>
            <a:srgbClr val="000000"/>
          </a:solidFill>
          <a:miter lim="800000"/>
          <a:headEnd/>
          <a:tailEnd/>
        </a:ln>
      </xdr:spPr>
      <xdr:txBody>
        <a:bodyPr vertOverflow="clip" wrap="square" lIns="45720" tIns="27432" rIns="45720" bIns="27432" anchor="ctr" upright="1"/>
        <a:lstStyle/>
        <a:p>
          <a:pPr algn="ctr" rtl="0">
            <a:defRPr sz="1000"/>
          </a:pPr>
          <a:r>
            <a:rPr lang="ja-JP" altLang="en-US" sz="1800" b="0" i="0" u="none" strike="noStrike" baseline="0">
              <a:solidFill>
                <a:srgbClr val="000000"/>
              </a:solidFill>
              <a:latin typeface="ＭＳ ゴシック"/>
              <a:ea typeface="ＭＳ ゴシック"/>
            </a:rPr>
            <a:t>生産誘発額（直接効果・一次効果）・雇用者所得誘発額</a:t>
          </a:r>
        </a:p>
      </xdr:txBody>
    </xdr:sp>
    <xdr:clientData/>
  </xdr:twoCellAnchor>
  <xdr:twoCellAnchor>
    <xdr:from>
      <xdr:col>13</xdr:col>
      <xdr:colOff>0</xdr:colOff>
      <xdr:row>163</xdr:row>
      <xdr:rowOff>99117</xdr:rowOff>
    </xdr:from>
    <xdr:to>
      <xdr:col>22</xdr:col>
      <xdr:colOff>789534</xdr:colOff>
      <xdr:row>166</xdr:row>
      <xdr:rowOff>18231</xdr:rowOff>
    </xdr:to>
    <xdr:sp macro="" textlink="">
      <xdr:nvSpPr>
        <xdr:cNvPr id="390" name="Text Box 788"/>
        <xdr:cNvSpPr txBox="1">
          <a:spLocks noChangeArrowheads="1"/>
        </xdr:cNvSpPr>
      </xdr:nvSpPr>
      <xdr:spPr bwMode="auto">
        <a:xfrm>
          <a:off x="8467725" y="25349892"/>
          <a:ext cx="9209634" cy="376314"/>
        </a:xfrm>
        <a:prstGeom prst="rect">
          <a:avLst/>
        </a:prstGeom>
        <a:solidFill>
          <a:srgbClr val="FFFFFF"/>
        </a:solidFill>
        <a:ln w="3175">
          <a:solidFill>
            <a:srgbClr val="000000"/>
          </a:solidFill>
          <a:miter lim="800000"/>
          <a:headEnd/>
          <a:tailEnd/>
        </a:ln>
      </xdr:spPr>
      <xdr:txBody>
        <a:bodyPr vertOverflow="clip" wrap="square" lIns="45720" tIns="27432" rIns="45720" bIns="27432" anchor="ctr" upright="1"/>
        <a:lstStyle/>
        <a:p>
          <a:pPr algn="ctr" rtl="0">
            <a:defRPr sz="1000"/>
          </a:pPr>
          <a:r>
            <a:rPr lang="ja-JP" altLang="en-US" sz="1800" b="0" i="0" u="none" strike="noStrike" baseline="0">
              <a:solidFill>
                <a:srgbClr val="000000"/>
              </a:solidFill>
              <a:latin typeface="ＭＳ ゴシック"/>
              <a:ea typeface="ＭＳ ゴシック"/>
            </a:rPr>
            <a:t>県外の雇用者所得による需要増加額</a:t>
          </a:r>
        </a:p>
      </xdr:txBody>
    </xdr:sp>
    <xdr:clientData/>
  </xdr:twoCellAnchor>
  <xdr:twoCellAnchor>
    <xdr:from>
      <xdr:col>2</xdr:col>
      <xdr:colOff>0</xdr:colOff>
      <xdr:row>232</xdr:row>
      <xdr:rowOff>76200</xdr:rowOff>
    </xdr:from>
    <xdr:to>
      <xdr:col>19</xdr:col>
      <xdr:colOff>552450</xdr:colOff>
      <xdr:row>318</xdr:row>
      <xdr:rowOff>123825</xdr:rowOff>
    </xdr:to>
    <xdr:sp macro="" textlink="">
      <xdr:nvSpPr>
        <xdr:cNvPr id="391" name="Rectangle 790"/>
        <xdr:cNvSpPr>
          <a:spLocks noChangeArrowheads="1"/>
        </xdr:cNvSpPr>
      </xdr:nvSpPr>
      <xdr:spPr bwMode="auto">
        <a:xfrm>
          <a:off x="542925" y="36014025"/>
          <a:ext cx="14182725" cy="13306425"/>
        </a:xfrm>
        <a:prstGeom prst="rect">
          <a:avLst/>
        </a:prstGeom>
        <a:noFill/>
        <a:ln w="25400">
          <a:solidFill>
            <a:srgbClr val="000000"/>
          </a:solidFill>
          <a:prstDash val="dash"/>
          <a:miter lim="800000"/>
          <a:headEnd/>
          <a:tailEnd/>
        </a:ln>
        <a:extLst>
          <a:ext uri="{909E8E84-426E-40DD-AFC4-6F175D3DCCD1}">
            <a14:hiddenFill xmlns:a14="http://schemas.microsoft.com/office/drawing/2010/main">
              <a:solidFill>
                <a:srgbClr val="FFFFFF"/>
              </a:solidFill>
            </a14:hiddenFill>
          </a:ext>
        </a:extLst>
      </xdr:spPr>
      <xdr:txBody>
        <a:bodyPr/>
        <a:lstStyle/>
        <a:p>
          <a:endParaRPr lang="ja-JP" altLang="en-US"/>
        </a:p>
      </xdr:txBody>
    </xdr:sp>
    <xdr:clientData/>
  </xdr:twoCellAnchor>
  <xdr:twoCellAnchor>
    <xdr:from>
      <xdr:col>3</xdr:col>
      <xdr:colOff>45738</xdr:colOff>
      <xdr:row>242</xdr:row>
      <xdr:rowOff>60356</xdr:rowOff>
    </xdr:from>
    <xdr:to>
      <xdr:col>9</xdr:col>
      <xdr:colOff>753291</xdr:colOff>
      <xdr:row>244</xdr:row>
      <xdr:rowOff>108165</xdr:rowOff>
    </xdr:to>
    <xdr:sp macro="" textlink="">
      <xdr:nvSpPr>
        <xdr:cNvPr id="392" name="Text Box 789"/>
        <xdr:cNvSpPr txBox="1">
          <a:spLocks noChangeArrowheads="1"/>
        </xdr:cNvSpPr>
      </xdr:nvSpPr>
      <xdr:spPr bwMode="auto">
        <a:xfrm>
          <a:off x="1055388" y="37522181"/>
          <a:ext cx="5955828" cy="352609"/>
        </a:xfrm>
        <a:prstGeom prst="rect">
          <a:avLst/>
        </a:prstGeom>
        <a:solidFill>
          <a:srgbClr val="FFFFFF"/>
        </a:solidFill>
        <a:ln w="3175">
          <a:solidFill>
            <a:srgbClr val="000000"/>
          </a:solidFill>
          <a:miter lim="800000"/>
          <a:headEnd/>
          <a:tailEnd/>
        </a:ln>
      </xdr:spPr>
      <xdr:txBody>
        <a:bodyPr vertOverflow="clip" wrap="square" lIns="45720" tIns="27432" rIns="45720" bIns="27432" anchor="ctr" upright="1"/>
        <a:lstStyle/>
        <a:p>
          <a:pPr algn="ctr" rtl="0">
            <a:defRPr sz="1000"/>
          </a:pPr>
          <a:r>
            <a:rPr lang="ja-JP" altLang="en-US" sz="1800" b="1" i="0" u="none" strike="noStrike" baseline="0">
              <a:solidFill>
                <a:srgbClr val="000000"/>
              </a:solidFill>
              <a:latin typeface="ＭＳ ゴシック"/>
              <a:ea typeface="ＭＳ ゴシック"/>
            </a:rPr>
            <a:t>生産誘発額（二次間接波及効果）</a:t>
          </a:r>
        </a:p>
      </xdr:txBody>
    </xdr:sp>
    <xdr:clientData/>
  </xdr:twoCellAnchor>
  <xdr:twoCellAnchor>
    <xdr:from>
      <xdr:col>19</xdr:col>
      <xdr:colOff>457200</xdr:colOff>
      <xdr:row>171</xdr:row>
      <xdr:rowOff>19050</xdr:rowOff>
    </xdr:from>
    <xdr:to>
      <xdr:col>19</xdr:col>
      <xdr:colOff>552450</xdr:colOff>
      <xdr:row>197</xdr:row>
      <xdr:rowOff>0</xdr:rowOff>
    </xdr:to>
    <xdr:sp macro="" textlink="">
      <xdr:nvSpPr>
        <xdr:cNvPr id="393" name="AutoShape 793"/>
        <xdr:cNvSpPr>
          <a:spLocks/>
        </xdr:cNvSpPr>
      </xdr:nvSpPr>
      <xdr:spPr bwMode="auto">
        <a:xfrm>
          <a:off x="14630400" y="26489025"/>
          <a:ext cx="95250" cy="4114800"/>
        </a:xfrm>
        <a:prstGeom prst="rightBrace">
          <a:avLst>
            <a:gd name="adj1" fmla="val 360000"/>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txBody>
        <a:bodyPr/>
        <a:lstStyle/>
        <a:p>
          <a:endParaRPr lang="ja-JP" altLang="en-US"/>
        </a:p>
      </xdr:txBody>
    </xdr:sp>
    <xdr:clientData/>
  </xdr:twoCellAnchor>
  <xdr:twoCellAnchor>
    <xdr:from>
      <xdr:col>6</xdr:col>
      <xdr:colOff>238125</xdr:colOff>
      <xdr:row>250</xdr:row>
      <xdr:rowOff>95250</xdr:rowOff>
    </xdr:from>
    <xdr:to>
      <xdr:col>6</xdr:col>
      <xdr:colOff>923925</xdr:colOff>
      <xdr:row>262</xdr:row>
      <xdr:rowOff>95250</xdr:rowOff>
    </xdr:to>
    <xdr:grpSp>
      <xdr:nvGrpSpPr>
        <xdr:cNvPr id="394" name="Group 797"/>
        <xdr:cNvGrpSpPr>
          <a:grpSpLocks/>
        </xdr:cNvGrpSpPr>
      </xdr:nvGrpSpPr>
      <xdr:grpSpPr bwMode="auto">
        <a:xfrm>
          <a:off x="3800475" y="39071550"/>
          <a:ext cx="685800" cy="1828800"/>
          <a:chOff x="1343" y="340"/>
          <a:chExt cx="60" cy="204"/>
        </a:xfrm>
      </xdr:grpSpPr>
      <xdr:sp macro="" textlink="">
        <xdr:nvSpPr>
          <xdr:cNvPr id="395" name="Line 798"/>
          <xdr:cNvSpPr>
            <a:spLocks noChangeShapeType="1"/>
          </xdr:cNvSpPr>
        </xdr:nvSpPr>
        <xdr:spPr bwMode="auto">
          <a:xfrm>
            <a:off x="1343" y="340"/>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96" name="Line 799"/>
          <xdr:cNvSpPr>
            <a:spLocks noChangeShapeType="1"/>
          </xdr:cNvSpPr>
        </xdr:nvSpPr>
        <xdr:spPr bwMode="auto">
          <a:xfrm>
            <a:off x="1343" y="357"/>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97" name="Line 800"/>
          <xdr:cNvSpPr>
            <a:spLocks noChangeShapeType="1"/>
          </xdr:cNvSpPr>
        </xdr:nvSpPr>
        <xdr:spPr bwMode="auto">
          <a:xfrm>
            <a:off x="1343" y="374"/>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98" name="Line 801"/>
          <xdr:cNvSpPr>
            <a:spLocks noChangeShapeType="1"/>
          </xdr:cNvSpPr>
        </xdr:nvSpPr>
        <xdr:spPr bwMode="auto">
          <a:xfrm>
            <a:off x="1343" y="391"/>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99" name="Line 802"/>
          <xdr:cNvSpPr>
            <a:spLocks noChangeShapeType="1"/>
          </xdr:cNvSpPr>
        </xdr:nvSpPr>
        <xdr:spPr bwMode="auto">
          <a:xfrm>
            <a:off x="1343" y="408"/>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00" name="Line 803"/>
          <xdr:cNvSpPr>
            <a:spLocks noChangeShapeType="1"/>
          </xdr:cNvSpPr>
        </xdr:nvSpPr>
        <xdr:spPr bwMode="auto">
          <a:xfrm>
            <a:off x="1343" y="425"/>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01" name="Line 804"/>
          <xdr:cNvSpPr>
            <a:spLocks noChangeShapeType="1"/>
          </xdr:cNvSpPr>
        </xdr:nvSpPr>
        <xdr:spPr bwMode="auto">
          <a:xfrm>
            <a:off x="1343" y="442"/>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02" name="Line 805"/>
          <xdr:cNvSpPr>
            <a:spLocks noChangeShapeType="1"/>
          </xdr:cNvSpPr>
        </xdr:nvSpPr>
        <xdr:spPr bwMode="auto">
          <a:xfrm>
            <a:off x="1343" y="459"/>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03" name="Line 806"/>
          <xdr:cNvSpPr>
            <a:spLocks noChangeShapeType="1"/>
          </xdr:cNvSpPr>
        </xdr:nvSpPr>
        <xdr:spPr bwMode="auto">
          <a:xfrm>
            <a:off x="1343" y="476"/>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04" name="Line 807"/>
          <xdr:cNvSpPr>
            <a:spLocks noChangeShapeType="1"/>
          </xdr:cNvSpPr>
        </xdr:nvSpPr>
        <xdr:spPr bwMode="auto">
          <a:xfrm>
            <a:off x="1343" y="493"/>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05" name="Line 808"/>
          <xdr:cNvSpPr>
            <a:spLocks noChangeShapeType="1"/>
          </xdr:cNvSpPr>
        </xdr:nvSpPr>
        <xdr:spPr bwMode="auto">
          <a:xfrm>
            <a:off x="1343" y="510"/>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06" name="Line 809"/>
          <xdr:cNvSpPr>
            <a:spLocks noChangeShapeType="1"/>
          </xdr:cNvSpPr>
        </xdr:nvSpPr>
        <xdr:spPr bwMode="auto">
          <a:xfrm>
            <a:off x="1343" y="527"/>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07" name="Line 810"/>
          <xdr:cNvSpPr>
            <a:spLocks noChangeShapeType="1"/>
          </xdr:cNvSpPr>
        </xdr:nvSpPr>
        <xdr:spPr bwMode="auto">
          <a:xfrm>
            <a:off x="1343" y="544"/>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grpSp>
    <xdr:clientData/>
  </xdr:twoCellAnchor>
  <xdr:twoCellAnchor>
    <xdr:from>
      <xdr:col>6</xdr:col>
      <xdr:colOff>238125</xdr:colOff>
      <xdr:row>250</xdr:row>
      <xdr:rowOff>95250</xdr:rowOff>
    </xdr:from>
    <xdr:to>
      <xdr:col>6</xdr:col>
      <xdr:colOff>923925</xdr:colOff>
      <xdr:row>262</xdr:row>
      <xdr:rowOff>95250</xdr:rowOff>
    </xdr:to>
    <xdr:grpSp>
      <xdr:nvGrpSpPr>
        <xdr:cNvPr id="408" name="Group 811"/>
        <xdr:cNvGrpSpPr>
          <a:grpSpLocks/>
        </xdr:cNvGrpSpPr>
      </xdr:nvGrpSpPr>
      <xdr:grpSpPr bwMode="auto">
        <a:xfrm>
          <a:off x="3800475" y="39071550"/>
          <a:ext cx="685800" cy="1828800"/>
          <a:chOff x="1343" y="340"/>
          <a:chExt cx="60" cy="204"/>
        </a:xfrm>
      </xdr:grpSpPr>
      <xdr:sp macro="" textlink="">
        <xdr:nvSpPr>
          <xdr:cNvPr id="409" name="Line 812"/>
          <xdr:cNvSpPr>
            <a:spLocks noChangeShapeType="1"/>
          </xdr:cNvSpPr>
        </xdr:nvSpPr>
        <xdr:spPr bwMode="auto">
          <a:xfrm>
            <a:off x="1343" y="340"/>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10" name="Line 813"/>
          <xdr:cNvSpPr>
            <a:spLocks noChangeShapeType="1"/>
          </xdr:cNvSpPr>
        </xdr:nvSpPr>
        <xdr:spPr bwMode="auto">
          <a:xfrm>
            <a:off x="1343" y="357"/>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11" name="Line 814"/>
          <xdr:cNvSpPr>
            <a:spLocks noChangeShapeType="1"/>
          </xdr:cNvSpPr>
        </xdr:nvSpPr>
        <xdr:spPr bwMode="auto">
          <a:xfrm>
            <a:off x="1343" y="374"/>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12" name="Line 815"/>
          <xdr:cNvSpPr>
            <a:spLocks noChangeShapeType="1"/>
          </xdr:cNvSpPr>
        </xdr:nvSpPr>
        <xdr:spPr bwMode="auto">
          <a:xfrm>
            <a:off x="1343" y="391"/>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13" name="Line 816"/>
          <xdr:cNvSpPr>
            <a:spLocks noChangeShapeType="1"/>
          </xdr:cNvSpPr>
        </xdr:nvSpPr>
        <xdr:spPr bwMode="auto">
          <a:xfrm>
            <a:off x="1343" y="408"/>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14" name="Line 817"/>
          <xdr:cNvSpPr>
            <a:spLocks noChangeShapeType="1"/>
          </xdr:cNvSpPr>
        </xdr:nvSpPr>
        <xdr:spPr bwMode="auto">
          <a:xfrm>
            <a:off x="1343" y="425"/>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15" name="Line 818"/>
          <xdr:cNvSpPr>
            <a:spLocks noChangeShapeType="1"/>
          </xdr:cNvSpPr>
        </xdr:nvSpPr>
        <xdr:spPr bwMode="auto">
          <a:xfrm>
            <a:off x="1343" y="442"/>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16" name="Line 819"/>
          <xdr:cNvSpPr>
            <a:spLocks noChangeShapeType="1"/>
          </xdr:cNvSpPr>
        </xdr:nvSpPr>
        <xdr:spPr bwMode="auto">
          <a:xfrm>
            <a:off x="1343" y="459"/>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17" name="Line 820"/>
          <xdr:cNvSpPr>
            <a:spLocks noChangeShapeType="1"/>
          </xdr:cNvSpPr>
        </xdr:nvSpPr>
        <xdr:spPr bwMode="auto">
          <a:xfrm>
            <a:off x="1343" y="476"/>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18" name="Line 821"/>
          <xdr:cNvSpPr>
            <a:spLocks noChangeShapeType="1"/>
          </xdr:cNvSpPr>
        </xdr:nvSpPr>
        <xdr:spPr bwMode="auto">
          <a:xfrm>
            <a:off x="1343" y="493"/>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19" name="Line 822"/>
          <xdr:cNvSpPr>
            <a:spLocks noChangeShapeType="1"/>
          </xdr:cNvSpPr>
        </xdr:nvSpPr>
        <xdr:spPr bwMode="auto">
          <a:xfrm>
            <a:off x="1343" y="510"/>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20" name="Line 823"/>
          <xdr:cNvSpPr>
            <a:spLocks noChangeShapeType="1"/>
          </xdr:cNvSpPr>
        </xdr:nvSpPr>
        <xdr:spPr bwMode="auto">
          <a:xfrm>
            <a:off x="1343" y="527"/>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21" name="Line 824"/>
          <xdr:cNvSpPr>
            <a:spLocks noChangeShapeType="1"/>
          </xdr:cNvSpPr>
        </xdr:nvSpPr>
        <xdr:spPr bwMode="auto">
          <a:xfrm>
            <a:off x="1343" y="544"/>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grpSp>
    <xdr:clientData/>
  </xdr:twoCellAnchor>
  <xdr:twoCellAnchor>
    <xdr:from>
      <xdr:col>6</xdr:col>
      <xdr:colOff>238125</xdr:colOff>
      <xdr:row>263</xdr:row>
      <xdr:rowOff>85725</xdr:rowOff>
    </xdr:from>
    <xdr:to>
      <xdr:col>6</xdr:col>
      <xdr:colOff>923925</xdr:colOff>
      <xdr:row>275</xdr:row>
      <xdr:rowOff>85725</xdr:rowOff>
    </xdr:to>
    <xdr:grpSp>
      <xdr:nvGrpSpPr>
        <xdr:cNvPr id="422" name="Group 825"/>
        <xdr:cNvGrpSpPr>
          <a:grpSpLocks/>
        </xdr:cNvGrpSpPr>
      </xdr:nvGrpSpPr>
      <xdr:grpSpPr bwMode="auto">
        <a:xfrm>
          <a:off x="3800475" y="41043225"/>
          <a:ext cx="685800" cy="1828800"/>
          <a:chOff x="1343" y="340"/>
          <a:chExt cx="60" cy="204"/>
        </a:xfrm>
      </xdr:grpSpPr>
      <xdr:sp macro="" textlink="">
        <xdr:nvSpPr>
          <xdr:cNvPr id="423" name="Line 826"/>
          <xdr:cNvSpPr>
            <a:spLocks noChangeShapeType="1"/>
          </xdr:cNvSpPr>
        </xdr:nvSpPr>
        <xdr:spPr bwMode="auto">
          <a:xfrm>
            <a:off x="1343" y="340"/>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24" name="Line 827"/>
          <xdr:cNvSpPr>
            <a:spLocks noChangeShapeType="1"/>
          </xdr:cNvSpPr>
        </xdr:nvSpPr>
        <xdr:spPr bwMode="auto">
          <a:xfrm>
            <a:off x="1343" y="357"/>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25" name="Line 828"/>
          <xdr:cNvSpPr>
            <a:spLocks noChangeShapeType="1"/>
          </xdr:cNvSpPr>
        </xdr:nvSpPr>
        <xdr:spPr bwMode="auto">
          <a:xfrm>
            <a:off x="1343" y="374"/>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26" name="Line 829"/>
          <xdr:cNvSpPr>
            <a:spLocks noChangeShapeType="1"/>
          </xdr:cNvSpPr>
        </xdr:nvSpPr>
        <xdr:spPr bwMode="auto">
          <a:xfrm>
            <a:off x="1343" y="391"/>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27" name="Line 830"/>
          <xdr:cNvSpPr>
            <a:spLocks noChangeShapeType="1"/>
          </xdr:cNvSpPr>
        </xdr:nvSpPr>
        <xdr:spPr bwMode="auto">
          <a:xfrm>
            <a:off x="1343" y="408"/>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28" name="Line 831"/>
          <xdr:cNvSpPr>
            <a:spLocks noChangeShapeType="1"/>
          </xdr:cNvSpPr>
        </xdr:nvSpPr>
        <xdr:spPr bwMode="auto">
          <a:xfrm>
            <a:off x="1343" y="425"/>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29" name="Line 832"/>
          <xdr:cNvSpPr>
            <a:spLocks noChangeShapeType="1"/>
          </xdr:cNvSpPr>
        </xdr:nvSpPr>
        <xdr:spPr bwMode="auto">
          <a:xfrm>
            <a:off x="1343" y="442"/>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30" name="Line 833"/>
          <xdr:cNvSpPr>
            <a:spLocks noChangeShapeType="1"/>
          </xdr:cNvSpPr>
        </xdr:nvSpPr>
        <xdr:spPr bwMode="auto">
          <a:xfrm>
            <a:off x="1343" y="459"/>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31" name="Line 834"/>
          <xdr:cNvSpPr>
            <a:spLocks noChangeShapeType="1"/>
          </xdr:cNvSpPr>
        </xdr:nvSpPr>
        <xdr:spPr bwMode="auto">
          <a:xfrm>
            <a:off x="1343" y="476"/>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32" name="Line 835"/>
          <xdr:cNvSpPr>
            <a:spLocks noChangeShapeType="1"/>
          </xdr:cNvSpPr>
        </xdr:nvSpPr>
        <xdr:spPr bwMode="auto">
          <a:xfrm>
            <a:off x="1343" y="493"/>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33" name="Line 836"/>
          <xdr:cNvSpPr>
            <a:spLocks noChangeShapeType="1"/>
          </xdr:cNvSpPr>
        </xdr:nvSpPr>
        <xdr:spPr bwMode="auto">
          <a:xfrm>
            <a:off x="1343" y="510"/>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34" name="Line 837"/>
          <xdr:cNvSpPr>
            <a:spLocks noChangeShapeType="1"/>
          </xdr:cNvSpPr>
        </xdr:nvSpPr>
        <xdr:spPr bwMode="auto">
          <a:xfrm>
            <a:off x="1343" y="527"/>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35" name="Line 838"/>
          <xdr:cNvSpPr>
            <a:spLocks noChangeShapeType="1"/>
          </xdr:cNvSpPr>
        </xdr:nvSpPr>
        <xdr:spPr bwMode="auto">
          <a:xfrm>
            <a:off x="1343" y="544"/>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grpSp>
    <xdr:clientData/>
  </xdr:twoCellAnchor>
  <xdr:twoCellAnchor>
    <xdr:from>
      <xdr:col>6</xdr:col>
      <xdr:colOff>363082</xdr:colOff>
      <xdr:row>250</xdr:row>
      <xdr:rowOff>15520</xdr:rowOff>
    </xdr:from>
    <xdr:to>
      <xdr:col>6</xdr:col>
      <xdr:colOff>744280</xdr:colOff>
      <xdr:row>275</xdr:row>
      <xdr:rowOff>128856</xdr:rowOff>
    </xdr:to>
    <xdr:sp macro="" textlink="">
      <xdr:nvSpPr>
        <xdr:cNvPr id="436" name="Text Box 796"/>
        <xdr:cNvSpPr txBox="1">
          <a:spLocks noChangeArrowheads="1"/>
        </xdr:cNvSpPr>
      </xdr:nvSpPr>
      <xdr:spPr bwMode="auto">
        <a:xfrm>
          <a:off x="3896857" y="38772745"/>
          <a:ext cx="381198" cy="3923336"/>
        </a:xfrm>
        <a:prstGeom prst="rect">
          <a:avLst/>
        </a:prstGeom>
        <a:solidFill>
          <a:srgbClr val="EAEAEA"/>
        </a:solidFill>
        <a:ln w="9525">
          <a:solidFill>
            <a:srgbClr val="000000"/>
          </a:solidFill>
          <a:miter lim="800000"/>
          <a:headEnd/>
          <a:tailEnd/>
        </a:ln>
      </xdr:spPr>
      <xdr:txBody>
        <a:bodyPr vertOverflow="clip" vert="wordArtVertRtl" wrap="square" lIns="36576" tIns="0" rIns="36576" bIns="0" anchor="ctr" upright="1"/>
        <a:lstStyle/>
        <a:p>
          <a:pPr algn="ctr" rtl="0">
            <a:defRPr sz="1000"/>
          </a:pPr>
          <a:r>
            <a:rPr lang="ja-JP" altLang="en-US" sz="1200" b="0" i="0" u="none" strike="noStrike" baseline="0">
              <a:solidFill>
                <a:srgbClr val="000000"/>
              </a:solidFill>
              <a:latin typeface="ＭＳ ゴシック"/>
              <a:ea typeface="ＭＳ ゴシック"/>
            </a:rPr>
            <a:t>逆行列係数・７</a:t>
          </a:r>
          <a:r>
            <a:rPr lang="en-US" altLang="ja-JP" sz="1200" b="0" i="0" u="none" strike="noStrike" baseline="0">
              <a:solidFill>
                <a:srgbClr val="000000"/>
              </a:solidFill>
              <a:latin typeface="ＭＳ ゴシック"/>
              <a:ea typeface="ＭＳ ゴシック"/>
            </a:rPr>
            <a:t>8</a:t>
          </a:r>
          <a:r>
            <a:rPr lang="ja-JP" altLang="en-US" sz="1200" b="0" i="0" u="none" strike="noStrike" baseline="0">
              <a:solidFill>
                <a:srgbClr val="000000"/>
              </a:solidFill>
              <a:latin typeface="ＭＳ ゴシック"/>
              <a:ea typeface="ＭＳ ゴシック"/>
            </a:rPr>
            <a:t>行</a:t>
          </a:r>
          <a:r>
            <a:rPr lang="en-US" altLang="ja-JP" sz="1200" b="0" i="0" u="none" strike="noStrike" baseline="0">
              <a:solidFill>
                <a:srgbClr val="000000"/>
              </a:solidFill>
              <a:latin typeface="ＭＳ ゴシック"/>
              <a:ea typeface="ＭＳ ゴシック"/>
            </a:rPr>
            <a:t>×</a:t>
          </a:r>
          <a:r>
            <a:rPr lang="ja-JP" altLang="en-US" sz="1200" b="0" i="0" u="none" strike="noStrike" baseline="0">
              <a:solidFill>
                <a:srgbClr val="000000"/>
              </a:solidFill>
              <a:latin typeface="ＭＳ ゴシック"/>
              <a:ea typeface="ＭＳ ゴシック"/>
            </a:rPr>
            <a:t>７</a:t>
          </a:r>
          <a:r>
            <a:rPr lang="en-US" altLang="ja-JP" sz="1200" b="0" i="0" u="none" strike="noStrike" baseline="0">
              <a:solidFill>
                <a:srgbClr val="000000"/>
              </a:solidFill>
              <a:latin typeface="ＭＳ ゴシック"/>
              <a:ea typeface="ＭＳ ゴシック"/>
            </a:rPr>
            <a:t>8</a:t>
          </a:r>
          <a:r>
            <a:rPr lang="ja-JP" altLang="en-US" sz="1200" b="0" i="0" u="none" strike="noStrike" baseline="0">
              <a:solidFill>
                <a:srgbClr val="000000"/>
              </a:solidFill>
              <a:latin typeface="ＭＳ ゴシック"/>
              <a:ea typeface="ＭＳ ゴシック"/>
            </a:rPr>
            <a:t>列</a:t>
          </a:r>
          <a:endParaRPr lang="en-US" altLang="ja-JP" sz="1200" b="0" i="0" u="none" strike="noStrike" baseline="0">
            <a:solidFill>
              <a:srgbClr val="000000"/>
            </a:solidFill>
            <a:latin typeface="ＭＳ ゴシック"/>
            <a:ea typeface="ＭＳ ゴシック"/>
          </a:endParaRPr>
        </a:p>
      </xdr:txBody>
    </xdr:sp>
    <xdr:clientData/>
  </xdr:twoCellAnchor>
  <xdr:twoCellAnchor>
    <xdr:from>
      <xdr:col>15</xdr:col>
      <xdr:colOff>266700</xdr:colOff>
      <xdr:row>250</xdr:row>
      <xdr:rowOff>19050</xdr:rowOff>
    </xdr:from>
    <xdr:to>
      <xdr:col>15</xdr:col>
      <xdr:colOff>952500</xdr:colOff>
      <xdr:row>276</xdr:row>
      <xdr:rowOff>0</xdr:rowOff>
    </xdr:to>
    <xdr:grpSp>
      <xdr:nvGrpSpPr>
        <xdr:cNvPr id="437" name="Group 926"/>
        <xdr:cNvGrpSpPr>
          <a:grpSpLocks/>
        </xdr:cNvGrpSpPr>
      </xdr:nvGrpSpPr>
      <xdr:grpSpPr bwMode="auto">
        <a:xfrm>
          <a:off x="10972800" y="38995350"/>
          <a:ext cx="685800" cy="3943350"/>
          <a:chOff x="1199" y="3575"/>
          <a:chExt cx="72" cy="440"/>
        </a:xfrm>
      </xdr:grpSpPr>
      <xdr:grpSp>
        <xdr:nvGrpSpPr>
          <xdr:cNvPr id="438" name="Group 853"/>
          <xdr:cNvGrpSpPr>
            <a:grpSpLocks/>
          </xdr:cNvGrpSpPr>
        </xdr:nvGrpSpPr>
        <xdr:grpSpPr bwMode="auto">
          <a:xfrm>
            <a:off x="1199" y="3583"/>
            <a:ext cx="72" cy="204"/>
            <a:chOff x="1343" y="340"/>
            <a:chExt cx="60" cy="204"/>
          </a:xfrm>
        </xdr:grpSpPr>
        <xdr:sp macro="" textlink="">
          <xdr:nvSpPr>
            <xdr:cNvPr id="455" name="Line 854"/>
            <xdr:cNvSpPr>
              <a:spLocks noChangeShapeType="1"/>
            </xdr:cNvSpPr>
          </xdr:nvSpPr>
          <xdr:spPr bwMode="auto">
            <a:xfrm>
              <a:off x="1343" y="340"/>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56" name="Line 855"/>
            <xdr:cNvSpPr>
              <a:spLocks noChangeShapeType="1"/>
            </xdr:cNvSpPr>
          </xdr:nvSpPr>
          <xdr:spPr bwMode="auto">
            <a:xfrm>
              <a:off x="1343" y="357"/>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57" name="Line 856"/>
            <xdr:cNvSpPr>
              <a:spLocks noChangeShapeType="1"/>
            </xdr:cNvSpPr>
          </xdr:nvSpPr>
          <xdr:spPr bwMode="auto">
            <a:xfrm>
              <a:off x="1343" y="374"/>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58" name="Line 857"/>
            <xdr:cNvSpPr>
              <a:spLocks noChangeShapeType="1"/>
            </xdr:cNvSpPr>
          </xdr:nvSpPr>
          <xdr:spPr bwMode="auto">
            <a:xfrm>
              <a:off x="1343" y="391"/>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59" name="Line 858"/>
            <xdr:cNvSpPr>
              <a:spLocks noChangeShapeType="1"/>
            </xdr:cNvSpPr>
          </xdr:nvSpPr>
          <xdr:spPr bwMode="auto">
            <a:xfrm>
              <a:off x="1343" y="408"/>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60" name="Line 859"/>
            <xdr:cNvSpPr>
              <a:spLocks noChangeShapeType="1"/>
            </xdr:cNvSpPr>
          </xdr:nvSpPr>
          <xdr:spPr bwMode="auto">
            <a:xfrm>
              <a:off x="1343" y="425"/>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61" name="Line 860"/>
            <xdr:cNvSpPr>
              <a:spLocks noChangeShapeType="1"/>
            </xdr:cNvSpPr>
          </xdr:nvSpPr>
          <xdr:spPr bwMode="auto">
            <a:xfrm>
              <a:off x="1343" y="442"/>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62" name="Line 861"/>
            <xdr:cNvSpPr>
              <a:spLocks noChangeShapeType="1"/>
            </xdr:cNvSpPr>
          </xdr:nvSpPr>
          <xdr:spPr bwMode="auto">
            <a:xfrm>
              <a:off x="1343" y="459"/>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63" name="Line 862"/>
            <xdr:cNvSpPr>
              <a:spLocks noChangeShapeType="1"/>
            </xdr:cNvSpPr>
          </xdr:nvSpPr>
          <xdr:spPr bwMode="auto">
            <a:xfrm>
              <a:off x="1343" y="476"/>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64" name="Line 863"/>
            <xdr:cNvSpPr>
              <a:spLocks noChangeShapeType="1"/>
            </xdr:cNvSpPr>
          </xdr:nvSpPr>
          <xdr:spPr bwMode="auto">
            <a:xfrm>
              <a:off x="1343" y="493"/>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65" name="Line 864"/>
            <xdr:cNvSpPr>
              <a:spLocks noChangeShapeType="1"/>
            </xdr:cNvSpPr>
          </xdr:nvSpPr>
          <xdr:spPr bwMode="auto">
            <a:xfrm>
              <a:off x="1343" y="510"/>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66" name="Line 865"/>
            <xdr:cNvSpPr>
              <a:spLocks noChangeShapeType="1"/>
            </xdr:cNvSpPr>
          </xdr:nvSpPr>
          <xdr:spPr bwMode="auto">
            <a:xfrm>
              <a:off x="1343" y="527"/>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67" name="Line 866"/>
            <xdr:cNvSpPr>
              <a:spLocks noChangeShapeType="1"/>
            </xdr:cNvSpPr>
          </xdr:nvSpPr>
          <xdr:spPr bwMode="auto">
            <a:xfrm>
              <a:off x="1343" y="544"/>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grpSp>
      <xdr:grpSp>
        <xdr:nvGrpSpPr>
          <xdr:cNvPr id="439" name="Group 867"/>
          <xdr:cNvGrpSpPr>
            <a:grpSpLocks/>
          </xdr:cNvGrpSpPr>
        </xdr:nvGrpSpPr>
        <xdr:grpSpPr bwMode="auto">
          <a:xfrm>
            <a:off x="1199" y="3803"/>
            <a:ext cx="72" cy="204"/>
            <a:chOff x="1343" y="340"/>
            <a:chExt cx="60" cy="204"/>
          </a:xfrm>
        </xdr:grpSpPr>
        <xdr:sp macro="" textlink="">
          <xdr:nvSpPr>
            <xdr:cNvPr id="442" name="Line 868"/>
            <xdr:cNvSpPr>
              <a:spLocks noChangeShapeType="1"/>
            </xdr:cNvSpPr>
          </xdr:nvSpPr>
          <xdr:spPr bwMode="auto">
            <a:xfrm>
              <a:off x="1343" y="340"/>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43" name="Line 869"/>
            <xdr:cNvSpPr>
              <a:spLocks noChangeShapeType="1"/>
            </xdr:cNvSpPr>
          </xdr:nvSpPr>
          <xdr:spPr bwMode="auto">
            <a:xfrm>
              <a:off x="1343" y="357"/>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44" name="Line 870"/>
            <xdr:cNvSpPr>
              <a:spLocks noChangeShapeType="1"/>
            </xdr:cNvSpPr>
          </xdr:nvSpPr>
          <xdr:spPr bwMode="auto">
            <a:xfrm>
              <a:off x="1343" y="374"/>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45" name="Line 871"/>
            <xdr:cNvSpPr>
              <a:spLocks noChangeShapeType="1"/>
            </xdr:cNvSpPr>
          </xdr:nvSpPr>
          <xdr:spPr bwMode="auto">
            <a:xfrm>
              <a:off x="1343" y="391"/>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46" name="Line 872"/>
            <xdr:cNvSpPr>
              <a:spLocks noChangeShapeType="1"/>
            </xdr:cNvSpPr>
          </xdr:nvSpPr>
          <xdr:spPr bwMode="auto">
            <a:xfrm>
              <a:off x="1343" y="408"/>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47" name="Line 873"/>
            <xdr:cNvSpPr>
              <a:spLocks noChangeShapeType="1"/>
            </xdr:cNvSpPr>
          </xdr:nvSpPr>
          <xdr:spPr bwMode="auto">
            <a:xfrm>
              <a:off x="1343" y="425"/>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48" name="Line 874"/>
            <xdr:cNvSpPr>
              <a:spLocks noChangeShapeType="1"/>
            </xdr:cNvSpPr>
          </xdr:nvSpPr>
          <xdr:spPr bwMode="auto">
            <a:xfrm>
              <a:off x="1343" y="442"/>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49" name="Line 875"/>
            <xdr:cNvSpPr>
              <a:spLocks noChangeShapeType="1"/>
            </xdr:cNvSpPr>
          </xdr:nvSpPr>
          <xdr:spPr bwMode="auto">
            <a:xfrm>
              <a:off x="1343" y="459"/>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50" name="Line 876"/>
            <xdr:cNvSpPr>
              <a:spLocks noChangeShapeType="1"/>
            </xdr:cNvSpPr>
          </xdr:nvSpPr>
          <xdr:spPr bwMode="auto">
            <a:xfrm>
              <a:off x="1343" y="476"/>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51" name="Line 877"/>
            <xdr:cNvSpPr>
              <a:spLocks noChangeShapeType="1"/>
            </xdr:cNvSpPr>
          </xdr:nvSpPr>
          <xdr:spPr bwMode="auto">
            <a:xfrm>
              <a:off x="1343" y="493"/>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52" name="Line 878"/>
            <xdr:cNvSpPr>
              <a:spLocks noChangeShapeType="1"/>
            </xdr:cNvSpPr>
          </xdr:nvSpPr>
          <xdr:spPr bwMode="auto">
            <a:xfrm>
              <a:off x="1343" y="510"/>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53" name="Line 879"/>
            <xdr:cNvSpPr>
              <a:spLocks noChangeShapeType="1"/>
            </xdr:cNvSpPr>
          </xdr:nvSpPr>
          <xdr:spPr bwMode="auto">
            <a:xfrm>
              <a:off x="1343" y="527"/>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54" name="Line 880"/>
            <xdr:cNvSpPr>
              <a:spLocks noChangeShapeType="1"/>
            </xdr:cNvSpPr>
          </xdr:nvSpPr>
          <xdr:spPr bwMode="auto">
            <a:xfrm>
              <a:off x="1343" y="544"/>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grpSp>
      <xdr:sp macro="" textlink="">
        <xdr:nvSpPr>
          <xdr:cNvPr id="440" name="Text Box 881"/>
          <xdr:cNvSpPr txBox="1">
            <a:spLocks noChangeArrowheads="1"/>
          </xdr:cNvSpPr>
        </xdr:nvSpPr>
        <xdr:spPr bwMode="auto">
          <a:xfrm>
            <a:off x="1212" y="3575"/>
            <a:ext cx="40" cy="216"/>
          </a:xfrm>
          <a:prstGeom prst="rect">
            <a:avLst/>
          </a:prstGeom>
          <a:solidFill>
            <a:srgbClr val="EAEAEA"/>
          </a:solidFill>
          <a:ln w="9525">
            <a:solidFill>
              <a:srgbClr val="000000"/>
            </a:solidFill>
            <a:miter lim="800000"/>
            <a:headEnd/>
            <a:tailEnd/>
          </a:ln>
        </xdr:spPr>
        <xdr:txBody>
          <a:bodyPr vertOverflow="clip" vert="wordArtVertRtl" wrap="square" lIns="36576" tIns="0" rIns="36576" bIns="0" anchor="ctr" upright="1"/>
          <a:lstStyle/>
          <a:p>
            <a:pPr algn="ctr" rtl="0">
              <a:defRPr sz="1000"/>
            </a:pPr>
            <a:r>
              <a:rPr lang="ja-JP" altLang="en-US" sz="1200" b="0" i="0" u="none" strike="noStrike" baseline="0">
                <a:solidFill>
                  <a:srgbClr val="000000"/>
                </a:solidFill>
                <a:latin typeface="ＭＳ ゴシック"/>
                <a:ea typeface="ＭＳ ゴシック"/>
              </a:rPr>
              <a:t>粗付加価値率・三重県</a:t>
            </a:r>
          </a:p>
        </xdr:txBody>
      </xdr:sp>
      <xdr:sp macro="" textlink="">
        <xdr:nvSpPr>
          <xdr:cNvPr id="441" name="Text Box 925"/>
          <xdr:cNvSpPr txBox="1">
            <a:spLocks noChangeArrowheads="1"/>
          </xdr:cNvSpPr>
        </xdr:nvSpPr>
        <xdr:spPr bwMode="auto">
          <a:xfrm>
            <a:off x="1212" y="3795"/>
            <a:ext cx="40" cy="220"/>
          </a:xfrm>
          <a:prstGeom prst="rect">
            <a:avLst/>
          </a:prstGeom>
          <a:solidFill>
            <a:srgbClr val="EAEAEA"/>
          </a:solidFill>
          <a:ln w="9525">
            <a:solidFill>
              <a:srgbClr val="000000"/>
            </a:solidFill>
            <a:miter lim="800000"/>
            <a:headEnd/>
            <a:tailEnd/>
          </a:ln>
        </xdr:spPr>
        <xdr:txBody>
          <a:bodyPr vertOverflow="clip" vert="wordArtVertRtl" wrap="square" lIns="36576" tIns="0" rIns="36576" bIns="0" anchor="ctr" upright="1"/>
          <a:lstStyle/>
          <a:p>
            <a:pPr algn="ctr" rtl="0">
              <a:defRPr sz="1000"/>
            </a:pPr>
            <a:r>
              <a:rPr lang="ja-JP" altLang="en-US" sz="1200" b="0" i="0" u="none" strike="noStrike" baseline="0">
                <a:solidFill>
                  <a:srgbClr val="000000"/>
                </a:solidFill>
                <a:latin typeface="ＭＳ ゴシック"/>
                <a:ea typeface="ＭＳ ゴシック"/>
              </a:rPr>
              <a:t>粗付加価値率・県外</a:t>
            </a:r>
          </a:p>
        </xdr:txBody>
      </xdr:sp>
    </xdr:grpSp>
    <xdr:clientData/>
  </xdr:twoCellAnchor>
  <xdr:twoCellAnchor>
    <xdr:from>
      <xdr:col>6</xdr:col>
      <xdr:colOff>238125</xdr:colOff>
      <xdr:row>287</xdr:row>
      <xdr:rowOff>19050</xdr:rowOff>
    </xdr:from>
    <xdr:to>
      <xdr:col>6</xdr:col>
      <xdr:colOff>962025</xdr:colOff>
      <xdr:row>313</xdr:row>
      <xdr:rowOff>0</xdr:rowOff>
    </xdr:to>
    <xdr:grpSp>
      <xdr:nvGrpSpPr>
        <xdr:cNvPr id="468" name="Group 958"/>
        <xdr:cNvGrpSpPr>
          <a:grpSpLocks/>
        </xdr:cNvGrpSpPr>
      </xdr:nvGrpSpPr>
      <xdr:grpSpPr bwMode="auto">
        <a:xfrm>
          <a:off x="3800475" y="44748450"/>
          <a:ext cx="723900" cy="3943350"/>
          <a:chOff x="1199" y="3575"/>
          <a:chExt cx="72" cy="440"/>
        </a:xfrm>
      </xdr:grpSpPr>
      <xdr:grpSp>
        <xdr:nvGrpSpPr>
          <xdr:cNvPr id="469" name="Group 959"/>
          <xdr:cNvGrpSpPr>
            <a:grpSpLocks/>
          </xdr:cNvGrpSpPr>
        </xdr:nvGrpSpPr>
        <xdr:grpSpPr bwMode="auto">
          <a:xfrm>
            <a:off x="1199" y="3583"/>
            <a:ext cx="72" cy="204"/>
            <a:chOff x="1343" y="340"/>
            <a:chExt cx="60" cy="204"/>
          </a:xfrm>
        </xdr:grpSpPr>
        <xdr:sp macro="" textlink="">
          <xdr:nvSpPr>
            <xdr:cNvPr id="486" name="Line 960"/>
            <xdr:cNvSpPr>
              <a:spLocks noChangeShapeType="1"/>
            </xdr:cNvSpPr>
          </xdr:nvSpPr>
          <xdr:spPr bwMode="auto">
            <a:xfrm>
              <a:off x="1343" y="340"/>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87" name="Line 961"/>
            <xdr:cNvSpPr>
              <a:spLocks noChangeShapeType="1"/>
            </xdr:cNvSpPr>
          </xdr:nvSpPr>
          <xdr:spPr bwMode="auto">
            <a:xfrm>
              <a:off x="1343" y="357"/>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88" name="Line 962"/>
            <xdr:cNvSpPr>
              <a:spLocks noChangeShapeType="1"/>
            </xdr:cNvSpPr>
          </xdr:nvSpPr>
          <xdr:spPr bwMode="auto">
            <a:xfrm>
              <a:off x="1343" y="374"/>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89" name="Line 963"/>
            <xdr:cNvSpPr>
              <a:spLocks noChangeShapeType="1"/>
            </xdr:cNvSpPr>
          </xdr:nvSpPr>
          <xdr:spPr bwMode="auto">
            <a:xfrm>
              <a:off x="1343" y="391"/>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90" name="Line 964"/>
            <xdr:cNvSpPr>
              <a:spLocks noChangeShapeType="1"/>
            </xdr:cNvSpPr>
          </xdr:nvSpPr>
          <xdr:spPr bwMode="auto">
            <a:xfrm>
              <a:off x="1343" y="408"/>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91" name="Line 965"/>
            <xdr:cNvSpPr>
              <a:spLocks noChangeShapeType="1"/>
            </xdr:cNvSpPr>
          </xdr:nvSpPr>
          <xdr:spPr bwMode="auto">
            <a:xfrm>
              <a:off x="1343" y="425"/>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92" name="Line 966"/>
            <xdr:cNvSpPr>
              <a:spLocks noChangeShapeType="1"/>
            </xdr:cNvSpPr>
          </xdr:nvSpPr>
          <xdr:spPr bwMode="auto">
            <a:xfrm>
              <a:off x="1343" y="442"/>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93" name="Line 967"/>
            <xdr:cNvSpPr>
              <a:spLocks noChangeShapeType="1"/>
            </xdr:cNvSpPr>
          </xdr:nvSpPr>
          <xdr:spPr bwMode="auto">
            <a:xfrm>
              <a:off x="1343" y="459"/>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94" name="Line 968"/>
            <xdr:cNvSpPr>
              <a:spLocks noChangeShapeType="1"/>
            </xdr:cNvSpPr>
          </xdr:nvSpPr>
          <xdr:spPr bwMode="auto">
            <a:xfrm>
              <a:off x="1343" y="476"/>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95" name="Line 969"/>
            <xdr:cNvSpPr>
              <a:spLocks noChangeShapeType="1"/>
            </xdr:cNvSpPr>
          </xdr:nvSpPr>
          <xdr:spPr bwMode="auto">
            <a:xfrm>
              <a:off x="1343" y="493"/>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96" name="Line 970"/>
            <xdr:cNvSpPr>
              <a:spLocks noChangeShapeType="1"/>
            </xdr:cNvSpPr>
          </xdr:nvSpPr>
          <xdr:spPr bwMode="auto">
            <a:xfrm>
              <a:off x="1343" y="510"/>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97" name="Line 971"/>
            <xdr:cNvSpPr>
              <a:spLocks noChangeShapeType="1"/>
            </xdr:cNvSpPr>
          </xdr:nvSpPr>
          <xdr:spPr bwMode="auto">
            <a:xfrm>
              <a:off x="1343" y="527"/>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98" name="Line 972"/>
            <xdr:cNvSpPr>
              <a:spLocks noChangeShapeType="1"/>
            </xdr:cNvSpPr>
          </xdr:nvSpPr>
          <xdr:spPr bwMode="auto">
            <a:xfrm>
              <a:off x="1343" y="544"/>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grpSp>
      <xdr:grpSp>
        <xdr:nvGrpSpPr>
          <xdr:cNvPr id="470" name="Group 973"/>
          <xdr:cNvGrpSpPr>
            <a:grpSpLocks/>
          </xdr:cNvGrpSpPr>
        </xdr:nvGrpSpPr>
        <xdr:grpSpPr bwMode="auto">
          <a:xfrm>
            <a:off x="1199" y="3803"/>
            <a:ext cx="72" cy="204"/>
            <a:chOff x="1343" y="340"/>
            <a:chExt cx="60" cy="204"/>
          </a:xfrm>
        </xdr:grpSpPr>
        <xdr:sp macro="" textlink="">
          <xdr:nvSpPr>
            <xdr:cNvPr id="473" name="Line 974"/>
            <xdr:cNvSpPr>
              <a:spLocks noChangeShapeType="1"/>
            </xdr:cNvSpPr>
          </xdr:nvSpPr>
          <xdr:spPr bwMode="auto">
            <a:xfrm>
              <a:off x="1343" y="340"/>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74" name="Line 975"/>
            <xdr:cNvSpPr>
              <a:spLocks noChangeShapeType="1"/>
            </xdr:cNvSpPr>
          </xdr:nvSpPr>
          <xdr:spPr bwMode="auto">
            <a:xfrm>
              <a:off x="1343" y="357"/>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75" name="Line 976"/>
            <xdr:cNvSpPr>
              <a:spLocks noChangeShapeType="1"/>
            </xdr:cNvSpPr>
          </xdr:nvSpPr>
          <xdr:spPr bwMode="auto">
            <a:xfrm>
              <a:off x="1343" y="374"/>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76" name="Line 977"/>
            <xdr:cNvSpPr>
              <a:spLocks noChangeShapeType="1"/>
            </xdr:cNvSpPr>
          </xdr:nvSpPr>
          <xdr:spPr bwMode="auto">
            <a:xfrm>
              <a:off x="1343" y="391"/>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77" name="Line 978"/>
            <xdr:cNvSpPr>
              <a:spLocks noChangeShapeType="1"/>
            </xdr:cNvSpPr>
          </xdr:nvSpPr>
          <xdr:spPr bwMode="auto">
            <a:xfrm>
              <a:off x="1343" y="408"/>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78" name="Line 979"/>
            <xdr:cNvSpPr>
              <a:spLocks noChangeShapeType="1"/>
            </xdr:cNvSpPr>
          </xdr:nvSpPr>
          <xdr:spPr bwMode="auto">
            <a:xfrm>
              <a:off x="1343" y="425"/>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79" name="Line 980"/>
            <xdr:cNvSpPr>
              <a:spLocks noChangeShapeType="1"/>
            </xdr:cNvSpPr>
          </xdr:nvSpPr>
          <xdr:spPr bwMode="auto">
            <a:xfrm>
              <a:off x="1343" y="442"/>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80" name="Line 981"/>
            <xdr:cNvSpPr>
              <a:spLocks noChangeShapeType="1"/>
            </xdr:cNvSpPr>
          </xdr:nvSpPr>
          <xdr:spPr bwMode="auto">
            <a:xfrm>
              <a:off x="1343" y="459"/>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81" name="Line 982"/>
            <xdr:cNvSpPr>
              <a:spLocks noChangeShapeType="1"/>
            </xdr:cNvSpPr>
          </xdr:nvSpPr>
          <xdr:spPr bwMode="auto">
            <a:xfrm>
              <a:off x="1343" y="476"/>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82" name="Line 983"/>
            <xdr:cNvSpPr>
              <a:spLocks noChangeShapeType="1"/>
            </xdr:cNvSpPr>
          </xdr:nvSpPr>
          <xdr:spPr bwMode="auto">
            <a:xfrm>
              <a:off x="1343" y="493"/>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83" name="Line 984"/>
            <xdr:cNvSpPr>
              <a:spLocks noChangeShapeType="1"/>
            </xdr:cNvSpPr>
          </xdr:nvSpPr>
          <xdr:spPr bwMode="auto">
            <a:xfrm>
              <a:off x="1343" y="510"/>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84" name="Line 985"/>
            <xdr:cNvSpPr>
              <a:spLocks noChangeShapeType="1"/>
            </xdr:cNvSpPr>
          </xdr:nvSpPr>
          <xdr:spPr bwMode="auto">
            <a:xfrm>
              <a:off x="1343" y="527"/>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85" name="Line 986"/>
            <xdr:cNvSpPr>
              <a:spLocks noChangeShapeType="1"/>
            </xdr:cNvSpPr>
          </xdr:nvSpPr>
          <xdr:spPr bwMode="auto">
            <a:xfrm>
              <a:off x="1343" y="544"/>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grpSp>
      <xdr:sp macro="" textlink="">
        <xdr:nvSpPr>
          <xdr:cNvPr id="471" name="Text Box 987"/>
          <xdr:cNvSpPr txBox="1">
            <a:spLocks noChangeArrowheads="1"/>
          </xdr:cNvSpPr>
        </xdr:nvSpPr>
        <xdr:spPr bwMode="auto">
          <a:xfrm>
            <a:off x="1212" y="3575"/>
            <a:ext cx="40" cy="216"/>
          </a:xfrm>
          <a:prstGeom prst="rect">
            <a:avLst/>
          </a:prstGeom>
          <a:solidFill>
            <a:srgbClr val="EAEAEA"/>
          </a:solidFill>
          <a:ln w="9525">
            <a:solidFill>
              <a:srgbClr val="000000"/>
            </a:solidFill>
            <a:miter lim="800000"/>
            <a:headEnd/>
            <a:tailEnd/>
          </a:ln>
        </xdr:spPr>
        <xdr:txBody>
          <a:bodyPr vertOverflow="clip" vert="wordArtVertRtl" wrap="square" lIns="36576" tIns="0" rIns="36576" bIns="0" anchor="ctr" upright="1"/>
          <a:lstStyle/>
          <a:p>
            <a:pPr algn="ctr" rtl="0">
              <a:defRPr sz="1000"/>
            </a:pPr>
            <a:r>
              <a:rPr lang="ja-JP" altLang="en-US" sz="1200" b="0" i="0" u="none" strike="noStrike" baseline="0">
                <a:solidFill>
                  <a:srgbClr val="000000"/>
                </a:solidFill>
                <a:latin typeface="ＭＳ ゴシック"/>
                <a:ea typeface="ＭＳ ゴシック"/>
              </a:rPr>
              <a:t>粗付加価値率・三重県</a:t>
            </a:r>
          </a:p>
        </xdr:txBody>
      </xdr:sp>
      <xdr:sp macro="" textlink="">
        <xdr:nvSpPr>
          <xdr:cNvPr id="472" name="Text Box 988"/>
          <xdr:cNvSpPr txBox="1">
            <a:spLocks noChangeArrowheads="1"/>
          </xdr:cNvSpPr>
        </xdr:nvSpPr>
        <xdr:spPr bwMode="auto">
          <a:xfrm>
            <a:off x="1212" y="3795"/>
            <a:ext cx="40" cy="220"/>
          </a:xfrm>
          <a:prstGeom prst="rect">
            <a:avLst/>
          </a:prstGeom>
          <a:solidFill>
            <a:srgbClr val="EAEAEA"/>
          </a:solidFill>
          <a:ln w="9525">
            <a:solidFill>
              <a:srgbClr val="000000"/>
            </a:solidFill>
            <a:miter lim="800000"/>
            <a:headEnd/>
            <a:tailEnd/>
          </a:ln>
        </xdr:spPr>
        <xdr:txBody>
          <a:bodyPr vertOverflow="clip" vert="wordArtVertRtl" wrap="square" lIns="36576" tIns="0" rIns="36576" bIns="0" anchor="ctr" upright="1"/>
          <a:lstStyle/>
          <a:p>
            <a:pPr algn="ctr" rtl="0">
              <a:defRPr sz="1000"/>
            </a:pPr>
            <a:r>
              <a:rPr lang="ja-JP" altLang="en-US" sz="1200" b="0" i="0" u="none" strike="noStrike" baseline="0">
                <a:solidFill>
                  <a:srgbClr val="000000"/>
                </a:solidFill>
                <a:latin typeface="ＭＳ ゴシック"/>
                <a:ea typeface="ＭＳ ゴシック"/>
              </a:rPr>
              <a:t>粗付加価値率・県外</a:t>
            </a:r>
          </a:p>
        </xdr:txBody>
      </xdr:sp>
    </xdr:grpSp>
    <xdr:clientData/>
  </xdr:twoCellAnchor>
  <xdr:twoCellAnchor>
    <xdr:from>
      <xdr:col>15</xdr:col>
      <xdr:colOff>257175</xdr:colOff>
      <xdr:row>287</xdr:row>
      <xdr:rowOff>9525</xdr:rowOff>
    </xdr:from>
    <xdr:to>
      <xdr:col>15</xdr:col>
      <xdr:colOff>942975</xdr:colOff>
      <xdr:row>312</xdr:row>
      <xdr:rowOff>142875</xdr:rowOff>
    </xdr:to>
    <xdr:grpSp>
      <xdr:nvGrpSpPr>
        <xdr:cNvPr id="499" name="Group 989"/>
        <xdr:cNvGrpSpPr>
          <a:grpSpLocks/>
        </xdr:cNvGrpSpPr>
      </xdr:nvGrpSpPr>
      <xdr:grpSpPr bwMode="auto">
        <a:xfrm>
          <a:off x="10963275" y="44738925"/>
          <a:ext cx="685800" cy="3943350"/>
          <a:chOff x="1199" y="3575"/>
          <a:chExt cx="72" cy="440"/>
        </a:xfrm>
      </xdr:grpSpPr>
      <xdr:grpSp>
        <xdr:nvGrpSpPr>
          <xdr:cNvPr id="500" name="Group 990"/>
          <xdr:cNvGrpSpPr>
            <a:grpSpLocks/>
          </xdr:cNvGrpSpPr>
        </xdr:nvGrpSpPr>
        <xdr:grpSpPr bwMode="auto">
          <a:xfrm>
            <a:off x="1199" y="3583"/>
            <a:ext cx="72" cy="204"/>
            <a:chOff x="1343" y="340"/>
            <a:chExt cx="60" cy="204"/>
          </a:xfrm>
        </xdr:grpSpPr>
        <xdr:sp macro="" textlink="">
          <xdr:nvSpPr>
            <xdr:cNvPr id="517" name="Line 991"/>
            <xdr:cNvSpPr>
              <a:spLocks noChangeShapeType="1"/>
            </xdr:cNvSpPr>
          </xdr:nvSpPr>
          <xdr:spPr bwMode="auto">
            <a:xfrm>
              <a:off x="1343" y="340"/>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518" name="Line 992"/>
            <xdr:cNvSpPr>
              <a:spLocks noChangeShapeType="1"/>
            </xdr:cNvSpPr>
          </xdr:nvSpPr>
          <xdr:spPr bwMode="auto">
            <a:xfrm>
              <a:off x="1343" y="357"/>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519" name="Line 993"/>
            <xdr:cNvSpPr>
              <a:spLocks noChangeShapeType="1"/>
            </xdr:cNvSpPr>
          </xdr:nvSpPr>
          <xdr:spPr bwMode="auto">
            <a:xfrm>
              <a:off x="1343" y="374"/>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520" name="Line 994"/>
            <xdr:cNvSpPr>
              <a:spLocks noChangeShapeType="1"/>
            </xdr:cNvSpPr>
          </xdr:nvSpPr>
          <xdr:spPr bwMode="auto">
            <a:xfrm>
              <a:off x="1343" y="391"/>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521" name="Line 995"/>
            <xdr:cNvSpPr>
              <a:spLocks noChangeShapeType="1"/>
            </xdr:cNvSpPr>
          </xdr:nvSpPr>
          <xdr:spPr bwMode="auto">
            <a:xfrm>
              <a:off x="1343" y="408"/>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522" name="Line 996"/>
            <xdr:cNvSpPr>
              <a:spLocks noChangeShapeType="1"/>
            </xdr:cNvSpPr>
          </xdr:nvSpPr>
          <xdr:spPr bwMode="auto">
            <a:xfrm>
              <a:off x="1343" y="425"/>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523" name="Line 997"/>
            <xdr:cNvSpPr>
              <a:spLocks noChangeShapeType="1"/>
            </xdr:cNvSpPr>
          </xdr:nvSpPr>
          <xdr:spPr bwMode="auto">
            <a:xfrm>
              <a:off x="1343" y="442"/>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524" name="Line 998"/>
            <xdr:cNvSpPr>
              <a:spLocks noChangeShapeType="1"/>
            </xdr:cNvSpPr>
          </xdr:nvSpPr>
          <xdr:spPr bwMode="auto">
            <a:xfrm>
              <a:off x="1343" y="459"/>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525" name="Line 999"/>
            <xdr:cNvSpPr>
              <a:spLocks noChangeShapeType="1"/>
            </xdr:cNvSpPr>
          </xdr:nvSpPr>
          <xdr:spPr bwMode="auto">
            <a:xfrm>
              <a:off x="1343" y="476"/>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526" name="Line 1000"/>
            <xdr:cNvSpPr>
              <a:spLocks noChangeShapeType="1"/>
            </xdr:cNvSpPr>
          </xdr:nvSpPr>
          <xdr:spPr bwMode="auto">
            <a:xfrm>
              <a:off x="1343" y="493"/>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527" name="Line 1001"/>
            <xdr:cNvSpPr>
              <a:spLocks noChangeShapeType="1"/>
            </xdr:cNvSpPr>
          </xdr:nvSpPr>
          <xdr:spPr bwMode="auto">
            <a:xfrm>
              <a:off x="1343" y="510"/>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528" name="Line 1002"/>
            <xdr:cNvSpPr>
              <a:spLocks noChangeShapeType="1"/>
            </xdr:cNvSpPr>
          </xdr:nvSpPr>
          <xdr:spPr bwMode="auto">
            <a:xfrm>
              <a:off x="1343" y="527"/>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529" name="Line 1003"/>
            <xdr:cNvSpPr>
              <a:spLocks noChangeShapeType="1"/>
            </xdr:cNvSpPr>
          </xdr:nvSpPr>
          <xdr:spPr bwMode="auto">
            <a:xfrm>
              <a:off x="1343" y="544"/>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grpSp>
      <xdr:grpSp>
        <xdr:nvGrpSpPr>
          <xdr:cNvPr id="501" name="Group 1004"/>
          <xdr:cNvGrpSpPr>
            <a:grpSpLocks/>
          </xdr:cNvGrpSpPr>
        </xdr:nvGrpSpPr>
        <xdr:grpSpPr bwMode="auto">
          <a:xfrm>
            <a:off x="1199" y="3803"/>
            <a:ext cx="72" cy="204"/>
            <a:chOff x="1343" y="340"/>
            <a:chExt cx="60" cy="204"/>
          </a:xfrm>
        </xdr:grpSpPr>
        <xdr:sp macro="" textlink="">
          <xdr:nvSpPr>
            <xdr:cNvPr id="504" name="Line 1005"/>
            <xdr:cNvSpPr>
              <a:spLocks noChangeShapeType="1"/>
            </xdr:cNvSpPr>
          </xdr:nvSpPr>
          <xdr:spPr bwMode="auto">
            <a:xfrm>
              <a:off x="1343" y="340"/>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505" name="Line 1006"/>
            <xdr:cNvSpPr>
              <a:spLocks noChangeShapeType="1"/>
            </xdr:cNvSpPr>
          </xdr:nvSpPr>
          <xdr:spPr bwMode="auto">
            <a:xfrm>
              <a:off x="1343" y="357"/>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506" name="Line 1007"/>
            <xdr:cNvSpPr>
              <a:spLocks noChangeShapeType="1"/>
            </xdr:cNvSpPr>
          </xdr:nvSpPr>
          <xdr:spPr bwMode="auto">
            <a:xfrm>
              <a:off x="1343" y="374"/>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507" name="Line 1008"/>
            <xdr:cNvSpPr>
              <a:spLocks noChangeShapeType="1"/>
            </xdr:cNvSpPr>
          </xdr:nvSpPr>
          <xdr:spPr bwMode="auto">
            <a:xfrm>
              <a:off x="1343" y="391"/>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508" name="Line 1009"/>
            <xdr:cNvSpPr>
              <a:spLocks noChangeShapeType="1"/>
            </xdr:cNvSpPr>
          </xdr:nvSpPr>
          <xdr:spPr bwMode="auto">
            <a:xfrm>
              <a:off x="1343" y="408"/>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509" name="Line 1010"/>
            <xdr:cNvSpPr>
              <a:spLocks noChangeShapeType="1"/>
            </xdr:cNvSpPr>
          </xdr:nvSpPr>
          <xdr:spPr bwMode="auto">
            <a:xfrm>
              <a:off x="1343" y="425"/>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510" name="Line 1011"/>
            <xdr:cNvSpPr>
              <a:spLocks noChangeShapeType="1"/>
            </xdr:cNvSpPr>
          </xdr:nvSpPr>
          <xdr:spPr bwMode="auto">
            <a:xfrm>
              <a:off x="1343" y="442"/>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511" name="Line 1012"/>
            <xdr:cNvSpPr>
              <a:spLocks noChangeShapeType="1"/>
            </xdr:cNvSpPr>
          </xdr:nvSpPr>
          <xdr:spPr bwMode="auto">
            <a:xfrm>
              <a:off x="1343" y="459"/>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512" name="Line 1013"/>
            <xdr:cNvSpPr>
              <a:spLocks noChangeShapeType="1"/>
            </xdr:cNvSpPr>
          </xdr:nvSpPr>
          <xdr:spPr bwMode="auto">
            <a:xfrm>
              <a:off x="1343" y="476"/>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513" name="Line 1014"/>
            <xdr:cNvSpPr>
              <a:spLocks noChangeShapeType="1"/>
            </xdr:cNvSpPr>
          </xdr:nvSpPr>
          <xdr:spPr bwMode="auto">
            <a:xfrm>
              <a:off x="1343" y="493"/>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514" name="Line 1015"/>
            <xdr:cNvSpPr>
              <a:spLocks noChangeShapeType="1"/>
            </xdr:cNvSpPr>
          </xdr:nvSpPr>
          <xdr:spPr bwMode="auto">
            <a:xfrm>
              <a:off x="1343" y="510"/>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515" name="Line 1016"/>
            <xdr:cNvSpPr>
              <a:spLocks noChangeShapeType="1"/>
            </xdr:cNvSpPr>
          </xdr:nvSpPr>
          <xdr:spPr bwMode="auto">
            <a:xfrm>
              <a:off x="1343" y="527"/>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516" name="Line 1017"/>
            <xdr:cNvSpPr>
              <a:spLocks noChangeShapeType="1"/>
            </xdr:cNvSpPr>
          </xdr:nvSpPr>
          <xdr:spPr bwMode="auto">
            <a:xfrm>
              <a:off x="1343" y="544"/>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grpSp>
      <xdr:sp macro="" textlink="">
        <xdr:nvSpPr>
          <xdr:cNvPr id="502" name="Text Box 1018"/>
          <xdr:cNvSpPr txBox="1">
            <a:spLocks noChangeArrowheads="1"/>
          </xdr:cNvSpPr>
        </xdr:nvSpPr>
        <xdr:spPr bwMode="auto">
          <a:xfrm>
            <a:off x="1212" y="3575"/>
            <a:ext cx="40" cy="216"/>
          </a:xfrm>
          <a:prstGeom prst="rect">
            <a:avLst/>
          </a:prstGeom>
          <a:solidFill>
            <a:srgbClr val="EAEAEA"/>
          </a:solidFill>
          <a:ln w="9525">
            <a:solidFill>
              <a:srgbClr val="000000"/>
            </a:solidFill>
            <a:miter lim="800000"/>
            <a:headEnd/>
            <a:tailEnd/>
          </a:ln>
        </xdr:spPr>
        <xdr:txBody>
          <a:bodyPr vertOverflow="clip" vert="wordArtVertRtl" wrap="square" lIns="36576" tIns="0" rIns="36576" bIns="0" anchor="ctr" upright="1"/>
          <a:lstStyle/>
          <a:p>
            <a:pPr algn="ctr" rtl="0">
              <a:defRPr sz="1000"/>
            </a:pPr>
            <a:r>
              <a:rPr lang="ja-JP" altLang="en-US" sz="1200" b="0" i="0" u="none" strike="noStrike" baseline="0">
                <a:solidFill>
                  <a:srgbClr val="000000"/>
                </a:solidFill>
                <a:latin typeface="ＭＳ ゴシック"/>
                <a:ea typeface="ＭＳ ゴシック"/>
              </a:rPr>
              <a:t>粗付加価値率・三重県</a:t>
            </a:r>
          </a:p>
        </xdr:txBody>
      </xdr:sp>
      <xdr:sp macro="" textlink="">
        <xdr:nvSpPr>
          <xdr:cNvPr id="503" name="Text Box 1019"/>
          <xdr:cNvSpPr txBox="1">
            <a:spLocks noChangeArrowheads="1"/>
          </xdr:cNvSpPr>
        </xdr:nvSpPr>
        <xdr:spPr bwMode="auto">
          <a:xfrm>
            <a:off x="1212" y="3795"/>
            <a:ext cx="40" cy="220"/>
          </a:xfrm>
          <a:prstGeom prst="rect">
            <a:avLst/>
          </a:prstGeom>
          <a:solidFill>
            <a:srgbClr val="EAEAEA"/>
          </a:solidFill>
          <a:ln w="9525">
            <a:solidFill>
              <a:srgbClr val="000000"/>
            </a:solidFill>
            <a:miter lim="800000"/>
            <a:headEnd/>
            <a:tailEnd/>
          </a:ln>
        </xdr:spPr>
        <xdr:txBody>
          <a:bodyPr vertOverflow="clip" vert="wordArtVertRtl" wrap="square" lIns="36576" tIns="0" rIns="36576" bIns="0" anchor="ctr" upright="1"/>
          <a:lstStyle/>
          <a:p>
            <a:pPr algn="ctr" rtl="0">
              <a:defRPr sz="1000"/>
            </a:pPr>
            <a:r>
              <a:rPr lang="ja-JP" altLang="en-US" sz="1200" b="0" i="0" u="none" strike="noStrike" baseline="0">
                <a:solidFill>
                  <a:srgbClr val="000000"/>
                </a:solidFill>
                <a:latin typeface="ＭＳ ゴシック"/>
                <a:ea typeface="ＭＳ ゴシック"/>
              </a:rPr>
              <a:t>粗付加価値率・県外</a:t>
            </a:r>
          </a:p>
        </xdr:txBody>
      </xdr:sp>
    </xdr:grpSp>
    <xdr:clientData/>
  </xdr:twoCellAnchor>
  <xdr:twoCellAnchor>
    <xdr:from>
      <xdr:col>12</xdr:col>
      <xdr:colOff>18107</xdr:colOff>
      <xdr:row>242</xdr:row>
      <xdr:rowOff>54321</xdr:rowOff>
    </xdr:from>
    <xdr:to>
      <xdr:col>19</xdr:col>
      <xdr:colOff>18107</xdr:colOff>
      <xdr:row>244</xdr:row>
      <xdr:rowOff>81062</xdr:rowOff>
    </xdr:to>
    <xdr:sp macro="" textlink="">
      <xdr:nvSpPr>
        <xdr:cNvPr id="530" name="Text Box 1051"/>
        <xdr:cNvSpPr txBox="1">
          <a:spLocks noChangeArrowheads="1"/>
        </xdr:cNvSpPr>
      </xdr:nvSpPr>
      <xdr:spPr bwMode="auto">
        <a:xfrm>
          <a:off x="8228657" y="37516146"/>
          <a:ext cx="5962650" cy="331541"/>
        </a:xfrm>
        <a:prstGeom prst="rect">
          <a:avLst/>
        </a:prstGeom>
        <a:solidFill>
          <a:srgbClr val="FFFFFF"/>
        </a:solidFill>
        <a:ln w="3175">
          <a:solidFill>
            <a:srgbClr val="000000"/>
          </a:solidFill>
          <a:miter lim="800000"/>
          <a:headEnd/>
          <a:tailEnd/>
        </a:ln>
      </xdr:spPr>
      <xdr:txBody>
        <a:bodyPr vertOverflow="clip" wrap="square" lIns="45720" tIns="27432" rIns="45720" bIns="27432" anchor="ctr" upright="1"/>
        <a:lstStyle/>
        <a:p>
          <a:pPr algn="ctr" rtl="0">
            <a:defRPr sz="1000"/>
          </a:pPr>
          <a:r>
            <a:rPr lang="ja-JP" altLang="en-US" sz="1800" b="1" i="0" u="none" strike="noStrike" baseline="0">
              <a:solidFill>
                <a:srgbClr val="000000"/>
              </a:solidFill>
              <a:latin typeface="ＭＳ ゴシック"/>
              <a:ea typeface="ＭＳ ゴシック"/>
            </a:rPr>
            <a:t>粗付加価値誘発額</a:t>
          </a:r>
        </a:p>
      </xdr:txBody>
    </xdr:sp>
    <xdr:clientData/>
  </xdr:twoCellAnchor>
  <xdr:twoCellAnchor>
    <xdr:from>
      <xdr:col>2</xdr:col>
      <xdr:colOff>0</xdr:colOff>
      <xdr:row>281</xdr:row>
      <xdr:rowOff>85725</xdr:rowOff>
    </xdr:from>
    <xdr:to>
      <xdr:col>10</xdr:col>
      <xdr:colOff>533400</xdr:colOff>
      <xdr:row>281</xdr:row>
      <xdr:rowOff>85725</xdr:rowOff>
    </xdr:to>
    <xdr:sp macro="" textlink="">
      <xdr:nvSpPr>
        <xdr:cNvPr id="531" name="Line 1053"/>
        <xdr:cNvSpPr>
          <a:spLocks noChangeShapeType="1"/>
        </xdr:cNvSpPr>
      </xdr:nvSpPr>
      <xdr:spPr bwMode="auto">
        <a:xfrm>
          <a:off x="542925" y="43586400"/>
          <a:ext cx="7077075" cy="0"/>
        </a:xfrm>
        <a:prstGeom prst="line">
          <a:avLst/>
        </a:prstGeom>
        <a:noFill/>
        <a:ln w="25400">
          <a:solidFill>
            <a:srgbClr val="000000"/>
          </a:solidFill>
          <a:prstDash val="dash"/>
          <a:round/>
          <a:headEnd/>
          <a:tailEnd/>
        </a:ln>
        <a:extLst>
          <a:ext uri="{909E8E84-426E-40DD-AFC4-6F175D3DCCD1}">
            <a14:hiddenFill xmlns:a14="http://schemas.microsoft.com/office/drawing/2010/main">
              <a:noFill/>
            </a14:hiddenFill>
          </a:ext>
        </a:extLst>
      </xdr:spPr>
      <xdr:txBody>
        <a:bodyPr/>
        <a:lstStyle/>
        <a:p>
          <a:endParaRPr lang="ja-JP" altLang="en-US"/>
        </a:p>
      </xdr:txBody>
    </xdr:sp>
    <xdr:clientData/>
  </xdr:twoCellAnchor>
  <xdr:twoCellAnchor>
    <xdr:from>
      <xdr:col>2</xdr:col>
      <xdr:colOff>0</xdr:colOff>
      <xdr:row>225</xdr:row>
      <xdr:rowOff>38100</xdr:rowOff>
    </xdr:from>
    <xdr:to>
      <xdr:col>30</xdr:col>
      <xdr:colOff>180975</xdr:colOff>
      <xdr:row>227</xdr:row>
      <xdr:rowOff>104775</xdr:rowOff>
    </xdr:to>
    <xdr:grpSp>
      <xdr:nvGrpSpPr>
        <xdr:cNvPr id="532" name="Group 1054"/>
        <xdr:cNvGrpSpPr>
          <a:grpSpLocks/>
        </xdr:cNvGrpSpPr>
      </xdr:nvGrpSpPr>
      <xdr:grpSpPr bwMode="auto">
        <a:xfrm>
          <a:off x="552450" y="35109150"/>
          <a:ext cx="22393275" cy="371475"/>
          <a:chOff x="35" y="24"/>
          <a:chExt cx="2547" cy="39"/>
        </a:xfrm>
      </xdr:grpSpPr>
      <xdr:sp macro="" textlink="">
        <xdr:nvSpPr>
          <xdr:cNvPr id="533" name="Text Box 1055"/>
          <xdr:cNvSpPr txBox="1">
            <a:spLocks noChangeArrowheads="1"/>
          </xdr:cNvSpPr>
        </xdr:nvSpPr>
        <xdr:spPr bwMode="auto">
          <a:xfrm>
            <a:off x="35" y="24"/>
            <a:ext cx="1741" cy="39"/>
          </a:xfrm>
          <a:prstGeom prst="rect">
            <a:avLst/>
          </a:prstGeom>
          <a:solidFill>
            <a:srgbClr val="333333"/>
          </a:solidFill>
          <a:ln w="3175">
            <a:noFill/>
            <a:miter lim="800000"/>
            <a:headEnd/>
            <a:tailEnd/>
          </a:ln>
        </xdr:spPr>
        <xdr:txBody>
          <a:bodyPr vertOverflow="clip" wrap="square" lIns="180000" tIns="21600" rIns="90000" bIns="46800" anchor="ctr" upright="1"/>
          <a:lstStyle/>
          <a:p>
            <a:pPr algn="ctr" rtl="0">
              <a:defRPr sz="1000"/>
            </a:pPr>
            <a:r>
              <a:rPr lang="ja-JP" altLang="en-US" sz="2000" b="0" i="0" u="none" strike="noStrike" baseline="0">
                <a:solidFill>
                  <a:srgbClr val="FFFFFF"/>
                </a:solidFill>
                <a:latin typeface="ＭＳ ゴシック"/>
                <a:ea typeface="ＭＳ ゴシック"/>
              </a:rPr>
              <a:t>       経済波及効果体系図（簡略版）１　(平成</a:t>
            </a:r>
            <a:r>
              <a:rPr lang="en-US" altLang="ja-JP" sz="2000" b="0" i="0" u="none" strike="noStrike" baseline="0">
                <a:solidFill>
                  <a:srgbClr val="FFFFFF"/>
                </a:solidFill>
                <a:latin typeface="ＭＳ ゴシック"/>
                <a:ea typeface="ＭＳ ゴシック"/>
              </a:rPr>
              <a:t>27</a:t>
            </a:r>
            <a:r>
              <a:rPr lang="ja-JP" altLang="en-US" sz="2000" b="0" i="0" u="none" strike="noStrike" baseline="0">
                <a:solidFill>
                  <a:srgbClr val="FFFFFF"/>
                </a:solidFill>
                <a:latin typeface="ＭＳ ゴシック"/>
                <a:ea typeface="ＭＳ ゴシック"/>
              </a:rPr>
              <a:t>年三重県内外</a:t>
            </a:r>
            <a:r>
              <a:rPr lang="en-US" altLang="ja-JP" sz="2000" b="0" i="0" u="none" strike="noStrike" baseline="0">
                <a:solidFill>
                  <a:srgbClr val="FFFFFF"/>
                </a:solidFill>
                <a:latin typeface="ＭＳ ゴシック"/>
                <a:ea typeface="ＭＳ ゴシック"/>
              </a:rPr>
              <a:t>2</a:t>
            </a:r>
            <a:r>
              <a:rPr lang="ja-JP" altLang="en-US" sz="2000" b="0" i="0" u="none" strike="noStrike" baseline="0">
                <a:solidFill>
                  <a:srgbClr val="FFFFFF"/>
                </a:solidFill>
                <a:latin typeface="ＭＳ ゴシック"/>
                <a:ea typeface="ＭＳ ゴシック"/>
              </a:rPr>
              <a:t>地域間産業連関表・</a:t>
            </a:r>
            <a:r>
              <a:rPr lang="en-US" altLang="ja-JP" sz="2000" b="0" i="0" u="none" strike="noStrike" baseline="0">
                <a:solidFill>
                  <a:srgbClr val="FFFFFF"/>
                </a:solidFill>
                <a:latin typeface="ＭＳ ゴシック"/>
                <a:ea typeface="ＭＳ ゴシック"/>
              </a:rPr>
              <a:t>39</a:t>
            </a:r>
            <a:r>
              <a:rPr lang="ja-JP" altLang="en-US" sz="2000" b="0" i="0" u="none" strike="noStrike" baseline="0">
                <a:solidFill>
                  <a:srgbClr val="FFFFFF"/>
                </a:solidFill>
                <a:latin typeface="ＭＳ ゴシック"/>
                <a:ea typeface="ＭＳ ゴシック"/>
              </a:rPr>
              <a:t>部門)  4/4</a:t>
            </a:r>
          </a:p>
        </xdr:txBody>
      </xdr:sp>
      <xdr:sp macro="" textlink="">
        <xdr:nvSpPr>
          <xdr:cNvPr id="534" name="Text Box 1056"/>
          <xdr:cNvSpPr txBox="1">
            <a:spLocks noChangeArrowheads="1"/>
          </xdr:cNvSpPr>
        </xdr:nvSpPr>
        <xdr:spPr bwMode="auto">
          <a:xfrm>
            <a:off x="1776" y="24"/>
            <a:ext cx="806" cy="39"/>
          </a:xfrm>
          <a:prstGeom prst="rect">
            <a:avLst/>
          </a:prstGeom>
          <a:solidFill>
            <a:srgbClr val="C0C0C0"/>
          </a:solidFill>
          <a:ln w="3175">
            <a:noFill/>
            <a:miter lim="800000"/>
            <a:headEnd/>
            <a:tailEnd/>
          </a:ln>
        </xdr:spPr>
        <xdr:txBody>
          <a:bodyPr vertOverflow="clip" wrap="square" lIns="180000" tIns="129600" rIns="90000" bIns="46800" anchor="ctr" upright="1"/>
          <a:lstStyle/>
          <a:p>
            <a:pPr algn="r" rtl="0">
              <a:defRPr sz="1000"/>
            </a:pPr>
            <a:r>
              <a:rPr lang="ja-JP" altLang="en-US" sz="1200" b="0" i="0" u="none" strike="noStrike" baseline="0">
                <a:solidFill>
                  <a:srgbClr val="000000"/>
                </a:solidFill>
                <a:latin typeface="ＭＳ ゴシック"/>
                <a:ea typeface="ＭＳ ゴシック"/>
              </a:rPr>
              <a:t>三重県戦略企画部統計課（分析・情報班）</a:t>
            </a:r>
          </a:p>
        </xdr:txBody>
      </xdr:sp>
      <xdr:sp macro="" textlink="">
        <xdr:nvSpPr>
          <xdr:cNvPr id="535" name="AutoShape 1057"/>
          <xdr:cNvSpPr>
            <a:spLocks noChangeArrowheads="1"/>
          </xdr:cNvSpPr>
        </xdr:nvSpPr>
        <xdr:spPr bwMode="auto">
          <a:xfrm>
            <a:off x="1776" y="24"/>
            <a:ext cx="100" cy="39"/>
          </a:xfrm>
          <a:prstGeom prst="rtTriangle">
            <a:avLst/>
          </a:prstGeom>
          <a:solidFill>
            <a:srgbClr val="333333"/>
          </a:solidFill>
          <a:ln>
            <a:noFill/>
          </a:ln>
          <a:extLst>
            <a:ext uri="{91240B29-F687-4F45-9708-019B960494DF}">
              <a14:hiddenLine xmlns:a14="http://schemas.microsoft.com/office/drawing/2010/main" w="9525" algn="ctr">
                <a:solidFill>
                  <a:srgbClr val="000000"/>
                </a:solidFill>
                <a:miter lim="800000"/>
                <a:headEnd/>
                <a:tailEnd/>
              </a14:hiddenLine>
            </a:ext>
          </a:extLst>
        </xdr:spPr>
      </xdr:sp>
    </xdr:grpSp>
    <xdr:clientData/>
  </xdr:twoCellAnchor>
  <xdr:twoCellAnchor>
    <xdr:from>
      <xdr:col>19</xdr:col>
      <xdr:colOff>1025399</xdr:colOff>
      <xdr:row>130</xdr:row>
      <xdr:rowOff>54321</xdr:rowOff>
    </xdr:from>
    <xdr:to>
      <xdr:col>21</xdr:col>
      <xdr:colOff>444447</xdr:colOff>
      <xdr:row>133</xdr:row>
      <xdr:rowOff>54321</xdr:rowOff>
    </xdr:to>
    <xdr:sp macro="" textlink="">
      <xdr:nvSpPr>
        <xdr:cNvPr id="536" name="Rectangle 1058"/>
        <xdr:cNvSpPr>
          <a:spLocks noChangeArrowheads="1"/>
        </xdr:cNvSpPr>
      </xdr:nvSpPr>
      <xdr:spPr bwMode="auto">
        <a:xfrm>
          <a:off x="15198599" y="20275896"/>
          <a:ext cx="800173" cy="457200"/>
        </a:xfrm>
        <a:prstGeom prst="rect">
          <a:avLst/>
        </a:prstGeom>
        <a:solidFill>
          <a:srgbClr val="EAEAEA"/>
        </a:solidFill>
        <a:ln w="9525" algn="ctr">
          <a:solidFill>
            <a:srgbClr val="000000"/>
          </a:solidFill>
          <a:prstDash val="sysDot"/>
          <a:miter lim="800000"/>
          <a:headEnd/>
          <a:tailEnd/>
        </a:ln>
      </xdr:spPr>
      <xdr:txBody>
        <a:bodyPr vertOverflow="clip" wrap="square" lIns="36000" tIns="3600" rIns="18000" bIns="10800" anchor="ctr" upright="1"/>
        <a:lstStyle/>
        <a:p>
          <a:pPr algn="ctr" rtl="0">
            <a:defRPr sz="1000"/>
          </a:pPr>
          <a:r>
            <a:rPr lang="ja-JP" altLang="en-US" sz="2000" b="0" i="0" u="none" strike="noStrike" baseline="0">
              <a:solidFill>
                <a:srgbClr val="000000"/>
              </a:solidFill>
              <a:latin typeface="ＭＳ Ｐゴシック"/>
              <a:ea typeface="ＭＳ Ｐゴシック"/>
            </a:rPr>
            <a:t>Ｅ</a:t>
          </a:r>
          <a:r>
            <a:rPr lang="en-US" altLang="ja-JP" sz="2000" b="0" i="0" u="none" strike="noStrike" baseline="0">
              <a:solidFill>
                <a:srgbClr val="000000"/>
              </a:solidFill>
              <a:latin typeface="ＭＳ Ｐゴシック"/>
              <a:ea typeface="ＭＳ Ｐゴシック"/>
            </a:rPr>
            <a:t>1</a:t>
          </a:r>
        </a:p>
      </xdr:txBody>
    </xdr:sp>
    <xdr:clientData/>
  </xdr:twoCellAnchor>
  <xdr:twoCellAnchor>
    <xdr:from>
      <xdr:col>19</xdr:col>
      <xdr:colOff>1052560</xdr:colOff>
      <xdr:row>182</xdr:row>
      <xdr:rowOff>90535</xdr:rowOff>
    </xdr:from>
    <xdr:to>
      <xdr:col>21</xdr:col>
      <xdr:colOff>471607</xdr:colOff>
      <xdr:row>185</xdr:row>
      <xdr:rowOff>100120</xdr:rowOff>
    </xdr:to>
    <xdr:sp macro="" textlink="">
      <xdr:nvSpPr>
        <xdr:cNvPr id="537" name="Rectangle 1059"/>
        <xdr:cNvSpPr>
          <a:spLocks noChangeArrowheads="1"/>
        </xdr:cNvSpPr>
      </xdr:nvSpPr>
      <xdr:spPr bwMode="auto">
        <a:xfrm>
          <a:off x="15225760" y="28236910"/>
          <a:ext cx="800172" cy="523935"/>
        </a:xfrm>
        <a:prstGeom prst="rect">
          <a:avLst/>
        </a:prstGeom>
        <a:solidFill>
          <a:srgbClr val="EAEAEA"/>
        </a:solidFill>
        <a:ln w="9525" algn="ctr">
          <a:solidFill>
            <a:srgbClr val="000000"/>
          </a:solidFill>
          <a:prstDash val="sysDot"/>
          <a:miter lim="800000"/>
          <a:headEnd/>
          <a:tailEnd/>
        </a:ln>
      </xdr:spPr>
      <xdr:txBody>
        <a:bodyPr vertOverflow="clip" wrap="square" lIns="36000" tIns="3600" rIns="18000" bIns="10800" anchor="ctr" upright="1"/>
        <a:lstStyle/>
        <a:p>
          <a:pPr algn="ctr" rtl="0">
            <a:defRPr sz="1000"/>
          </a:pPr>
          <a:r>
            <a:rPr lang="ja-JP" altLang="en-US" sz="2000" b="0" i="0" u="none" strike="noStrike" baseline="0">
              <a:solidFill>
                <a:srgbClr val="000000"/>
              </a:solidFill>
              <a:latin typeface="ＭＳ Ｐゴシック"/>
              <a:ea typeface="ＭＳ Ｐゴシック"/>
            </a:rPr>
            <a:t>Ｆ</a:t>
          </a:r>
          <a:r>
            <a:rPr lang="en-US" altLang="ja-JP" sz="2000" b="0" i="0" u="none" strike="noStrike" baseline="0">
              <a:solidFill>
                <a:srgbClr val="000000"/>
              </a:solidFill>
              <a:latin typeface="ＭＳ Ｐゴシック"/>
              <a:ea typeface="ＭＳ Ｐゴシック"/>
            </a:rPr>
            <a:t>1</a:t>
          </a:r>
        </a:p>
      </xdr:txBody>
    </xdr:sp>
    <xdr:clientData/>
  </xdr:twoCellAnchor>
  <xdr:twoCellAnchor>
    <xdr:from>
      <xdr:col>3</xdr:col>
      <xdr:colOff>81953</xdr:colOff>
      <xdr:row>236</xdr:row>
      <xdr:rowOff>81010</xdr:rowOff>
    </xdr:from>
    <xdr:to>
      <xdr:col>6</xdr:col>
      <xdr:colOff>72452</xdr:colOff>
      <xdr:row>239</xdr:row>
      <xdr:rowOff>90063</xdr:rowOff>
    </xdr:to>
    <xdr:sp macro="" textlink="">
      <xdr:nvSpPr>
        <xdr:cNvPr id="538" name="Rectangle 1060"/>
        <xdr:cNvSpPr>
          <a:spLocks noChangeArrowheads="1"/>
        </xdr:cNvSpPr>
      </xdr:nvSpPr>
      <xdr:spPr bwMode="auto">
        <a:xfrm>
          <a:off x="1091603" y="36628435"/>
          <a:ext cx="2514624" cy="466253"/>
        </a:xfrm>
        <a:prstGeom prst="rect">
          <a:avLst/>
        </a:prstGeom>
        <a:solidFill>
          <a:srgbClr val="EAEAEA"/>
        </a:solidFill>
        <a:ln w="9525" algn="ctr">
          <a:solidFill>
            <a:srgbClr val="000000"/>
          </a:solidFill>
          <a:miter lim="800000"/>
          <a:headEnd/>
          <a:tailEnd/>
        </a:ln>
      </xdr:spPr>
      <xdr:txBody>
        <a:bodyPr vertOverflow="clip" wrap="square" lIns="36000" tIns="3600" rIns="18000" bIns="10800" anchor="ctr" upright="1"/>
        <a:lstStyle/>
        <a:p>
          <a:pPr algn="ctr" rtl="0">
            <a:defRPr sz="1000"/>
          </a:pPr>
          <a:r>
            <a:rPr lang="ja-JP" altLang="en-US" sz="2000" b="0" i="0" u="none" strike="noStrike" baseline="0">
              <a:solidFill>
                <a:srgbClr val="000000"/>
              </a:solidFill>
              <a:latin typeface="ＭＳ Ｐゴシック"/>
              <a:ea typeface="ＭＳ Ｐゴシック"/>
            </a:rPr>
            <a:t>Ｅ</a:t>
          </a:r>
          <a:r>
            <a:rPr lang="en-US" altLang="ja-JP" sz="2000" b="0" i="0" u="none" strike="noStrike" baseline="0">
              <a:solidFill>
                <a:srgbClr val="000000"/>
              </a:solidFill>
              <a:latin typeface="ＭＳ Ｐゴシック"/>
              <a:ea typeface="ＭＳ Ｐゴシック"/>
            </a:rPr>
            <a:t>1</a:t>
          </a:r>
          <a:r>
            <a:rPr lang="ja-JP" altLang="en-US" sz="2000" b="0" i="0" u="none" strike="noStrike" baseline="0">
              <a:solidFill>
                <a:srgbClr val="000000"/>
              </a:solidFill>
              <a:latin typeface="ＭＳ Ｐゴシック"/>
              <a:ea typeface="ＭＳ Ｐゴシック"/>
            </a:rPr>
            <a:t>　＋　Ｆ</a:t>
          </a:r>
          <a:r>
            <a:rPr lang="en-US" altLang="ja-JP" sz="2000" b="0" i="0" u="none" strike="noStrike" baseline="0">
              <a:solidFill>
                <a:srgbClr val="000000"/>
              </a:solidFill>
              <a:latin typeface="ＭＳ Ｐゴシック"/>
              <a:ea typeface="ＭＳ Ｐゴシック"/>
            </a:rPr>
            <a:t>1</a:t>
          </a:r>
        </a:p>
      </xdr:txBody>
    </xdr:sp>
    <xdr:clientData/>
  </xdr:twoCellAnchor>
  <xdr:twoCellAnchor>
    <xdr:from>
      <xdr:col>3</xdr:col>
      <xdr:colOff>60828</xdr:colOff>
      <xdr:row>94</xdr:row>
      <xdr:rowOff>90063</xdr:rowOff>
    </xdr:from>
    <xdr:to>
      <xdr:col>11</xdr:col>
      <xdr:colOff>420420</xdr:colOff>
      <xdr:row>97</xdr:row>
      <xdr:rowOff>36295</xdr:rowOff>
    </xdr:to>
    <xdr:sp macro="" textlink="">
      <xdr:nvSpPr>
        <xdr:cNvPr id="539" name="Text Box 92"/>
        <xdr:cNvSpPr txBox="1">
          <a:spLocks noChangeArrowheads="1"/>
        </xdr:cNvSpPr>
      </xdr:nvSpPr>
      <xdr:spPr bwMode="auto">
        <a:xfrm>
          <a:off x="1070478" y="14653788"/>
          <a:ext cx="6998517" cy="403432"/>
        </a:xfrm>
        <a:prstGeom prst="rect">
          <a:avLst/>
        </a:prstGeom>
        <a:solidFill>
          <a:srgbClr val="CCFFCC"/>
        </a:solidFill>
        <a:ln w="38100" cmpd="dbl">
          <a:solidFill>
            <a:srgbClr val="000000"/>
          </a:solidFill>
          <a:miter lim="800000"/>
          <a:headEnd/>
          <a:tailEnd/>
        </a:ln>
      </xdr:spPr>
      <xdr:txBody>
        <a:bodyPr vertOverflow="clip" wrap="square" lIns="45720" tIns="27432" rIns="45720" bIns="27432" anchor="ctr" upright="1"/>
        <a:lstStyle/>
        <a:p>
          <a:pPr algn="ctr" rtl="0">
            <a:defRPr sz="1000"/>
          </a:pPr>
          <a:r>
            <a:rPr lang="ja-JP" altLang="en-US" sz="2000" b="0" i="0" u="none" strike="noStrike" baseline="0">
              <a:solidFill>
                <a:srgbClr val="000000"/>
              </a:solidFill>
              <a:latin typeface="ＭＳ ゴシック"/>
              <a:ea typeface="ＭＳ ゴシック"/>
            </a:rPr>
            <a:t>三重県内の需要増加による経済波及効果</a:t>
          </a:r>
        </a:p>
      </xdr:txBody>
    </xdr:sp>
    <xdr:clientData/>
  </xdr:twoCellAnchor>
  <xdr:twoCellAnchor>
    <xdr:from>
      <xdr:col>3</xdr:col>
      <xdr:colOff>51774</xdr:colOff>
      <xdr:row>163</xdr:row>
      <xdr:rowOff>90063</xdr:rowOff>
    </xdr:from>
    <xdr:to>
      <xdr:col>11</xdr:col>
      <xdr:colOff>411366</xdr:colOff>
      <xdr:row>166</xdr:row>
      <xdr:rowOff>36295</xdr:rowOff>
    </xdr:to>
    <xdr:sp macro="" textlink="">
      <xdr:nvSpPr>
        <xdr:cNvPr id="540" name="Text Box 92"/>
        <xdr:cNvSpPr txBox="1">
          <a:spLocks noChangeArrowheads="1"/>
        </xdr:cNvSpPr>
      </xdr:nvSpPr>
      <xdr:spPr bwMode="auto">
        <a:xfrm>
          <a:off x="1061424" y="25340838"/>
          <a:ext cx="6998517" cy="403432"/>
        </a:xfrm>
        <a:prstGeom prst="rect">
          <a:avLst/>
        </a:prstGeom>
        <a:solidFill>
          <a:srgbClr val="CCFFCC"/>
        </a:solidFill>
        <a:ln w="38100" cmpd="dbl">
          <a:solidFill>
            <a:srgbClr val="000000"/>
          </a:solidFill>
          <a:miter lim="800000"/>
          <a:headEnd/>
          <a:tailEnd/>
        </a:ln>
      </xdr:spPr>
      <xdr:txBody>
        <a:bodyPr vertOverflow="clip" wrap="square" lIns="45720" tIns="27432" rIns="45720" bIns="27432" anchor="ctr" upright="1"/>
        <a:lstStyle/>
        <a:p>
          <a:pPr algn="ctr" rtl="0">
            <a:defRPr sz="1000"/>
          </a:pPr>
          <a:r>
            <a:rPr lang="ja-JP" altLang="en-US" sz="2000" b="0" i="0" u="none" strike="noStrike" baseline="0">
              <a:solidFill>
                <a:srgbClr val="000000"/>
              </a:solidFill>
              <a:latin typeface="ＭＳ ゴシック"/>
              <a:ea typeface="ＭＳ ゴシック"/>
            </a:rPr>
            <a:t>三重県内の需要増加による経済波及効果</a:t>
          </a:r>
        </a:p>
      </xdr:txBody>
    </xdr:sp>
    <xdr:clientData/>
  </xdr:twoCellAnchor>
  <xdr:twoCellAnchor>
    <xdr:from>
      <xdr:col>3</xdr:col>
      <xdr:colOff>18107</xdr:colOff>
      <xdr:row>231</xdr:row>
      <xdr:rowOff>18107</xdr:rowOff>
    </xdr:from>
    <xdr:to>
      <xdr:col>9</xdr:col>
      <xdr:colOff>753335</xdr:colOff>
      <xdr:row>233</xdr:row>
      <xdr:rowOff>99229</xdr:rowOff>
    </xdr:to>
    <xdr:sp macro="" textlink="">
      <xdr:nvSpPr>
        <xdr:cNvPr id="541" name="Text Box 92"/>
        <xdr:cNvSpPr txBox="1">
          <a:spLocks noChangeArrowheads="1"/>
        </xdr:cNvSpPr>
      </xdr:nvSpPr>
      <xdr:spPr bwMode="auto">
        <a:xfrm>
          <a:off x="1027757" y="35803532"/>
          <a:ext cx="5983503" cy="385922"/>
        </a:xfrm>
        <a:prstGeom prst="rect">
          <a:avLst/>
        </a:prstGeom>
        <a:solidFill>
          <a:srgbClr val="CCFFCC"/>
        </a:solidFill>
        <a:ln w="38100" cmpd="dbl">
          <a:solidFill>
            <a:srgbClr val="000000"/>
          </a:solidFill>
          <a:miter lim="800000"/>
          <a:headEnd/>
          <a:tailEnd/>
        </a:ln>
      </xdr:spPr>
      <xdr:txBody>
        <a:bodyPr vertOverflow="clip" wrap="square" lIns="45720" tIns="27432" rIns="45720" bIns="27432" anchor="ctr" upright="1"/>
        <a:lstStyle/>
        <a:p>
          <a:pPr algn="ctr" rtl="0">
            <a:defRPr sz="1000"/>
          </a:pPr>
          <a:r>
            <a:rPr lang="ja-JP" altLang="en-US" sz="2000" b="0" i="0" u="none" strike="noStrike" baseline="0">
              <a:solidFill>
                <a:srgbClr val="000000"/>
              </a:solidFill>
              <a:latin typeface="ＭＳ ゴシック"/>
              <a:ea typeface="ＭＳ ゴシック"/>
            </a:rPr>
            <a:t>三重県内の需要増加による経済波及効果</a:t>
          </a:r>
        </a:p>
      </xdr:txBody>
    </xdr:sp>
    <xdr:clientData/>
  </xdr:twoCellAnchor>
  <xdr:twoCellAnchor>
    <xdr:from>
      <xdr:col>28</xdr:col>
      <xdr:colOff>38100</xdr:colOff>
      <xdr:row>32</xdr:row>
      <xdr:rowOff>76200</xdr:rowOff>
    </xdr:from>
    <xdr:to>
      <xdr:col>28</xdr:col>
      <xdr:colOff>123825</xdr:colOff>
      <xdr:row>44</xdr:row>
      <xdr:rowOff>57150</xdr:rowOff>
    </xdr:to>
    <xdr:sp macro="" textlink="">
      <xdr:nvSpPr>
        <xdr:cNvPr id="542" name="AutoShape 4099"/>
        <xdr:cNvSpPr>
          <a:spLocks/>
        </xdr:cNvSpPr>
      </xdr:nvSpPr>
      <xdr:spPr bwMode="auto">
        <a:xfrm>
          <a:off x="21755100" y="5105400"/>
          <a:ext cx="85725" cy="1809750"/>
        </a:xfrm>
        <a:prstGeom prst="rightBrace">
          <a:avLst>
            <a:gd name="adj1" fmla="val 175926"/>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txBody>
        <a:bodyPr/>
        <a:lstStyle/>
        <a:p>
          <a:endParaRPr lang="ja-JP" altLang="en-US"/>
        </a:p>
      </xdr:txBody>
    </xdr:sp>
    <xdr:clientData/>
  </xdr:twoCellAnchor>
  <xdr:twoCellAnchor>
    <xdr:from>
      <xdr:col>28</xdr:col>
      <xdr:colOff>38100</xdr:colOff>
      <xdr:row>45</xdr:row>
      <xdr:rowOff>76200</xdr:rowOff>
    </xdr:from>
    <xdr:to>
      <xdr:col>28</xdr:col>
      <xdr:colOff>133350</xdr:colOff>
      <xdr:row>57</xdr:row>
      <xdr:rowOff>85725</xdr:rowOff>
    </xdr:to>
    <xdr:sp macro="" textlink="">
      <xdr:nvSpPr>
        <xdr:cNvPr id="543" name="AutoShape 4100"/>
        <xdr:cNvSpPr>
          <a:spLocks/>
        </xdr:cNvSpPr>
      </xdr:nvSpPr>
      <xdr:spPr bwMode="auto">
        <a:xfrm>
          <a:off x="21755100" y="7086600"/>
          <a:ext cx="95250" cy="1838325"/>
        </a:xfrm>
        <a:prstGeom prst="rightBrace">
          <a:avLst>
            <a:gd name="adj1" fmla="val 160833"/>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txBody>
        <a:bodyPr/>
        <a:lstStyle/>
        <a:p>
          <a:endParaRPr lang="ja-JP" altLang="en-US"/>
        </a:p>
      </xdr:txBody>
    </xdr:sp>
    <xdr:clientData/>
  </xdr:twoCellAnchor>
  <xdr:twoCellAnchor>
    <xdr:from>
      <xdr:col>11</xdr:col>
      <xdr:colOff>109113</xdr:colOff>
      <xdr:row>184</xdr:row>
      <xdr:rowOff>45739</xdr:rowOff>
    </xdr:from>
    <xdr:to>
      <xdr:col>11</xdr:col>
      <xdr:colOff>490312</xdr:colOff>
      <xdr:row>196</xdr:row>
      <xdr:rowOff>117298</xdr:rowOff>
    </xdr:to>
    <xdr:sp macro="" textlink="">
      <xdr:nvSpPr>
        <xdr:cNvPr id="544" name="Rectangle 544"/>
        <xdr:cNvSpPr>
          <a:spLocks noChangeArrowheads="1"/>
        </xdr:cNvSpPr>
      </xdr:nvSpPr>
      <xdr:spPr bwMode="auto">
        <a:xfrm>
          <a:off x="7757688" y="28554064"/>
          <a:ext cx="381199" cy="2014659"/>
        </a:xfrm>
        <a:prstGeom prst="rect">
          <a:avLst/>
        </a:prstGeom>
        <a:solidFill>
          <a:srgbClr val="EAEAEA"/>
        </a:solidFill>
        <a:ln w="9525" algn="ctr">
          <a:solidFill>
            <a:srgbClr val="000000"/>
          </a:solidFill>
          <a:miter lim="800000"/>
          <a:headEnd/>
          <a:tailEnd/>
        </a:ln>
      </xdr:spPr>
      <xdr:txBody>
        <a:bodyPr vertOverflow="clip" vert="wordArtVertRtl" wrap="square" lIns="27432" tIns="18288" rIns="27432" bIns="18288" anchor="ctr" upright="1"/>
        <a:lstStyle/>
        <a:p>
          <a:pPr algn="ctr" rtl="0">
            <a:defRPr sz="1000"/>
          </a:pPr>
          <a:r>
            <a:rPr lang="ja-JP" altLang="en-US" sz="1200" b="0" i="0" u="none" strike="noStrike" baseline="0">
              <a:solidFill>
                <a:srgbClr val="000000"/>
              </a:solidFill>
              <a:latin typeface="ＭＳ Ｐゴシック"/>
              <a:ea typeface="ＭＳ Ｐゴシック"/>
            </a:rPr>
            <a:t>民間消費支出構成比</a:t>
          </a:r>
        </a:p>
      </xdr:txBody>
    </xdr:sp>
    <xdr:clientData/>
  </xdr:twoCellAnchor>
  <xdr:twoCellAnchor>
    <xdr:from>
      <xdr:col>6</xdr:col>
      <xdr:colOff>580836</xdr:colOff>
      <xdr:row>184</xdr:row>
      <xdr:rowOff>54792</xdr:rowOff>
    </xdr:from>
    <xdr:to>
      <xdr:col>6</xdr:col>
      <xdr:colOff>962035</xdr:colOff>
      <xdr:row>197</xdr:row>
      <xdr:rowOff>4</xdr:rowOff>
    </xdr:to>
    <xdr:sp macro="" textlink="">
      <xdr:nvSpPr>
        <xdr:cNvPr id="545" name="Rectangle 543"/>
        <xdr:cNvSpPr>
          <a:spLocks noChangeArrowheads="1"/>
        </xdr:cNvSpPr>
      </xdr:nvSpPr>
      <xdr:spPr bwMode="auto">
        <a:xfrm>
          <a:off x="4114611" y="28563117"/>
          <a:ext cx="381199" cy="2040712"/>
        </a:xfrm>
        <a:prstGeom prst="rect">
          <a:avLst/>
        </a:prstGeom>
        <a:solidFill>
          <a:srgbClr val="EAEAEA"/>
        </a:solidFill>
        <a:ln w="9525" algn="ctr">
          <a:solidFill>
            <a:srgbClr val="000000"/>
          </a:solidFill>
          <a:miter lim="800000"/>
          <a:headEnd/>
          <a:tailEnd/>
        </a:ln>
      </xdr:spPr>
      <xdr:txBody>
        <a:bodyPr vertOverflow="clip" vert="wordArtVertRtl" wrap="square" lIns="27432" tIns="18288" rIns="27432" bIns="18288" anchor="ctr" upright="1"/>
        <a:lstStyle/>
        <a:p>
          <a:pPr algn="ctr" rtl="0">
            <a:defRPr sz="1000"/>
          </a:pPr>
          <a:r>
            <a:rPr lang="ja-JP" altLang="en-US" sz="1200" b="0" i="0" u="none" strike="noStrike" baseline="0">
              <a:solidFill>
                <a:srgbClr val="000000"/>
              </a:solidFill>
              <a:latin typeface="ＭＳ Ｐゴシック"/>
              <a:ea typeface="ＭＳ Ｐゴシック"/>
            </a:rPr>
            <a:t>消費転換係数</a:t>
          </a:r>
        </a:p>
      </xdr:txBody>
    </xdr:sp>
    <xdr:clientData/>
  </xdr:twoCellAnchor>
  <xdr:twoCellAnchor>
    <xdr:from>
      <xdr:col>10</xdr:col>
      <xdr:colOff>533400</xdr:colOff>
      <xdr:row>232</xdr:row>
      <xdr:rowOff>85725</xdr:rowOff>
    </xdr:from>
    <xdr:to>
      <xdr:col>10</xdr:col>
      <xdr:colOff>533400</xdr:colOff>
      <xdr:row>281</xdr:row>
      <xdr:rowOff>104775</xdr:rowOff>
    </xdr:to>
    <xdr:sp macro="" textlink="">
      <xdr:nvSpPr>
        <xdr:cNvPr id="546" name="Line 5315"/>
        <xdr:cNvSpPr>
          <a:spLocks noChangeShapeType="1"/>
        </xdr:cNvSpPr>
      </xdr:nvSpPr>
      <xdr:spPr bwMode="auto">
        <a:xfrm flipV="1">
          <a:off x="7620000" y="36023550"/>
          <a:ext cx="0" cy="7581900"/>
        </a:xfrm>
        <a:prstGeom prst="line">
          <a:avLst/>
        </a:prstGeom>
        <a:noFill/>
        <a:ln w="25400">
          <a:solidFill>
            <a:srgbClr val="000000"/>
          </a:solidFill>
          <a:prstDash val="dash"/>
          <a:round/>
          <a:headEnd/>
          <a:tailEnd/>
        </a:ln>
        <a:extLst>
          <a:ext uri="{909E8E84-426E-40DD-AFC4-6F175D3DCCD1}">
            <a14:hiddenFill xmlns:a14="http://schemas.microsoft.com/office/drawing/2010/main">
              <a:noFill/>
            </a14:hiddenFill>
          </a:ext>
        </a:extLst>
      </xdr:spPr>
      <xdr:txBody>
        <a:bodyPr/>
        <a:lstStyle/>
        <a:p>
          <a:endParaRPr lang="ja-JP" altLang="en-US"/>
        </a:p>
      </xdr:txBody>
    </xdr:sp>
    <xdr:clientData/>
  </xdr:twoCellAnchor>
  <xdr:twoCellAnchor>
    <xdr:from>
      <xdr:col>6</xdr:col>
      <xdr:colOff>335921</xdr:colOff>
      <xdr:row>45</xdr:row>
      <xdr:rowOff>72428</xdr:rowOff>
    </xdr:from>
    <xdr:to>
      <xdr:col>6</xdr:col>
      <xdr:colOff>717120</xdr:colOff>
      <xdr:row>57</xdr:row>
      <xdr:rowOff>117695</xdr:rowOff>
    </xdr:to>
    <xdr:sp macro="" textlink="">
      <xdr:nvSpPr>
        <xdr:cNvPr id="547" name="Text Box 141"/>
        <xdr:cNvSpPr txBox="1">
          <a:spLocks noChangeArrowheads="1"/>
        </xdr:cNvSpPr>
      </xdr:nvSpPr>
      <xdr:spPr bwMode="auto">
        <a:xfrm>
          <a:off x="3869696" y="7082828"/>
          <a:ext cx="381199" cy="1874067"/>
        </a:xfrm>
        <a:prstGeom prst="rect">
          <a:avLst/>
        </a:prstGeom>
        <a:solidFill>
          <a:srgbClr val="EAEAEA"/>
        </a:solidFill>
        <a:ln w="9525">
          <a:solidFill>
            <a:srgbClr val="000000"/>
          </a:solidFill>
          <a:prstDash val="sysDot"/>
          <a:miter lim="800000"/>
          <a:headEnd/>
          <a:tailEnd/>
        </a:ln>
      </xdr:spPr>
      <xdr:txBody>
        <a:bodyPr vertOverflow="clip" vert="wordArtVertRtl" wrap="square" lIns="36576" tIns="18288" rIns="36576" bIns="18288" anchor="ctr" upright="1"/>
        <a:lstStyle/>
        <a:p>
          <a:pPr algn="ctr" rtl="0">
            <a:defRPr sz="1000"/>
          </a:pPr>
          <a:r>
            <a:rPr lang="ja-JP" altLang="en-US" sz="1200" b="0" i="0" u="none" strike="noStrike" baseline="0">
              <a:solidFill>
                <a:srgbClr val="000000"/>
              </a:solidFill>
              <a:latin typeface="ＭＳ ゴシック"/>
              <a:ea typeface="ＭＳ ゴシック"/>
            </a:rPr>
            <a:t>移入係数</a:t>
          </a:r>
        </a:p>
      </xdr:txBody>
    </xdr:sp>
    <xdr:clientData/>
  </xdr:twoCellAnchor>
  <xdr:twoCellAnchor>
    <xdr:from>
      <xdr:col>15</xdr:col>
      <xdr:colOff>308761</xdr:colOff>
      <xdr:row>32</xdr:row>
      <xdr:rowOff>27160</xdr:rowOff>
    </xdr:from>
    <xdr:to>
      <xdr:col>15</xdr:col>
      <xdr:colOff>689960</xdr:colOff>
      <xdr:row>57</xdr:row>
      <xdr:rowOff>144855</xdr:rowOff>
    </xdr:to>
    <xdr:sp macro="" textlink="">
      <xdr:nvSpPr>
        <xdr:cNvPr id="548" name="Text Box 141"/>
        <xdr:cNvSpPr txBox="1">
          <a:spLocks noChangeArrowheads="1"/>
        </xdr:cNvSpPr>
      </xdr:nvSpPr>
      <xdr:spPr bwMode="auto">
        <a:xfrm>
          <a:off x="10938661" y="5056360"/>
          <a:ext cx="381199" cy="3927695"/>
        </a:xfrm>
        <a:prstGeom prst="rect">
          <a:avLst/>
        </a:prstGeom>
        <a:solidFill>
          <a:srgbClr val="EAEAEA"/>
        </a:solidFill>
        <a:ln w="9525">
          <a:solidFill>
            <a:srgbClr val="000000"/>
          </a:solidFill>
          <a:miter lim="800000"/>
          <a:headEnd/>
          <a:tailEnd/>
        </a:ln>
      </xdr:spPr>
      <xdr:txBody>
        <a:bodyPr vertOverflow="clip" vert="wordArtVertRtl" wrap="square" lIns="36576" tIns="18288" rIns="36576" bIns="18288" anchor="ctr" upright="1"/>
        <a:lstStyle/>
        <a:p>
          <a:pPr algn="ctr" rtl="0">
            <a:defRPr sz="1000"/>
          </a:pPr>
          <a:r>
            <a:rPr lang="ja-JP" altLang="en-US" sz="1200" b="0" i="0" u="none" strike="noStrike" baseline="0">
              <a:solidFill>
                <a:srgbClr val="000000"/>
              </a:solidFill>
              <a:latin typeface="ＭＳ ゴシック"/>
              <a:ea typeface="ＭＳ ゴシック"/>
            </a:rPr>
            <a:t>自給率</a:t>
          </a:r>
        </a:p>
      </xdr:txBody>
    </xdr:sp>
    <xdr:clientData/>
  </xdr:twoCellAnchor>
  <xdr:twoCellAnchor>
    <xdr:from>
      <xdr:col>15</xdr:col>
      <xdr:colOff>490302</xdr:colOff>
      <xdr:row>14</xdr:row>
      <xdr:rowOff>27160</xdr:rowOff>
    </xdr:from>
    <xdr:to>
      <xdr:col>15</xdr:col>
      <xdr:colOff>871500</xdr:colOff>
      <xdr:row>27</xdr:row>
      <xdr:rowOff>27160</xdr:rowOff>
    </xdr:to>
    <xdr:sp macro="" textlink="">
      <xdr:nvSpPr>
        <xdr:cNvPr id="549" name="Text Box 306"/>
        <xdr:cNvSpPr txBox="1">
          <a:spLocks noChangeArrowheads="1"/>
        </xdr:cNvSpPr>
      </xdr:nvSpPr>
      <xdr:spPr bwMode="auto">
        <a:xfrm>
          <a:off x="11120202" y="2217910"/>
          <a:ext cx="381198" cy="1990725"/>
        </a:xfrm>
        <a:prstGeom prst="rect">
          <a:avLst/>
        </a:prstGeom>
        <a:solidFill>
          <a:srgbClr val="EAEAEA"/>
        </a:solidFill>
        <a:ln w="9525">
          <a:solidFill>
            <a:srgbClr val="000000"/>
          </a:solidFill>
          <a:prstDash val="sysDot"/>
          <a:miter lim="800000"/>
          <a:headEnd/>
          <a:tailEnd/>
        </a:ln>
      </xdr:spPr>
      <xdr:txBody>
        <a:bodyPr vertOverflow="clip" vert="wordArtVertRtl" wrap="square" lIns="36576" tIns="18288" rIns="36576" bIns="18288" anchor="ctr" upright="1"/>
        <a:lstStyle/>
        <a:p>
          <a:pPr algn="ctr" rtl="0">
            <a:defRPr sz="1000"/>
          </a:pPr>
          <a:r>
            <a:rPr lang="ja-JP" altLang="en-US" sz="1200" b="0" i="0" u="none" strike="noStrike" baseline="0">
              <a:solidFill>
                <a:srgbClr val="000000"/>
              </a:solidFill>
              <a:latin typeface="ＭＳ ゴシック"/>
              <a:ea typeface="ＭＳ ゴシック"/>
            </a:rPr>
            <a:t>輸入係数</a:t>
          </a:r>
        </a:p>
      </xdr:txBody>
    </xdr:sp>
    <xdr:clientData/>
  </xdr:twoCellAnchor>
  <xdr:twoCellAnchor>
    <xdr:from>
      <xdr:col>14</xdr:col>
      <xdr:colOff>344502</xdr:colOff>
      <xdr:row>62</xdr:row>
      <xdr:rowOff>1</xdr:rowOff>
    </xdr:from>
    <xdr:to>
      <xdr:col>15</xdr:col>
      <xdr:colOff>228599</xdr:colOff>
      <xdr:row>64</xdr:row>
      <xdr:rowOff>135861</xdr:rowOff>
    </xdr:to>
    <xdr:sp macro="" textlink="">
      <xdr:nvSpPr>
        <xdr:cNvPr id="550" name="Rectangle 565"/>
        <xdr:cNvSpPr>
          <a:spLocks noChangeArrowheads="1"/>
        </xdr:cNvSpPr>
      </xdr:nvSpPr>
      <xdr:spPr bwMode="auto">
        <a:xfrm>
          <a:off x="10212402" y="9677401"/>
          <a:ext cx="722297" cy="478760"/>
        </a:xfrm>
        <a:prstGeom prst="rect">
          <a:avLst/>
        </a:prstGeom>
        <a:solidFill>
          <a:srgbClr val="EAEAEA"/>
        </a:solidFill>
        <a:ln w="9525" algn="ctr">
          <a:solidFill>
            <a:srgbClr val="000000"/>
          </a:solidFill>
          <a:miter lim="800000"/>
          <a:headEnd/>
          <a:tailEnd/>
        </a:ln>
      </xdr:spPr>
      <xdr:txBody>
        <a:bodyPr vertOverflow="clip" wrap="square" lIns="36000" tIns="3600" rIns="18000" bIns="10800" anchor="ctr" upright="1"/>
        <a:lstStyle/>
        <a:p>
          <a:pPr algn="ctr" rtl="0">
            <a:defRPr sz="1000"/>
          </a:pPr>
          <a:r>
            <a:rPr lang="ja-JP" altLang="en-US" sz="1400" b="0" i="0" u="none" strike="noStrike" baseline="0">
              <a:solidFill>
                <a:srgbClr val="000000"/>
              </a:solidFill>
              <a:latin typeface="ＭＳ Ｐゴシック"/>
              <a:ea typeface="ＭＳ Ｐゴシック"/>
            </a:rPr>
            <a:t>Ｃ</a:t>
          </a:r>
          <a:r>
            <a:rPr lang="en-US" altLang="ja-JP" sz="1400" b="0" i="0" u="none" strike="noStrike" baseline="0">
              <a:solidFill>
                <a:srgbClr val="000000"/>
              </a:solidFill>
              <a:latin typeface="ＭＳ Ｐゴシック"/>
              <a:ea typeface="ＭＳ Ｐゴシック"/>
            </a:rPr>
            <a:t>1</a:t>
          </a:r>
        </a:p>
      </xdr:txBody>
    </xdr:sp>
    <xdr:clientData/>
  </xdr:twoCellAnchor>
  <xdr:twoCellAnchor>
    <xdr:from>
      <xdr:col>19</xdr:col>
      <xdr:colOff>419100</xdr:colOff>
      <xdr:row>119</xdr:row>
      <xdr:rowOff>19050</xdr:rowOff>
    </xdr:from>
    <xdr:to>
      <xdr:col>19</xdr:col>
      <xdr:colOff>514350</xdr:colOff>
      <xdr:row>145</xdr:row>
      <xdr:rowOff>57150</xdr:rowOff>
    </xdr:to>
    <xdr:sp macro="" textlink="">
      <xdr:nvSpPr>
        <xdr:cNvPr id="551" name="AutoShape 793"/>
        <xdr:cNvSpPr>
          <a:spLocks/>
        </xdr:cNvSpPr>
      </xdr:nvSpPr>
      <xdr:spPr bwMode="auto">
        <a:xfrm>
          <a:off x="14592300" y="18449925"/>
          <a:ext cx="95250" cy="4114800"/>
        </a:xfrm>
        <a:prstGeom prst="rightBrace">
          <a:avLst>
            <a:gd name="adj1" fmla="val 360000"/>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txBody>
        <a:bodyPr/>
        <a:lstStyle/>
        <a:p>
          <a:endParaRPr lang="ja-JP" altLang="en-US"/>
        </a:p>
      </xdr:txBody>
    </xdr:sp>
    <xdr:clientData/>
  </xdr:twoCellAnchor>
  <xdr:twoCellAnchor>
    <xdr:from>
      <xdr:col>15</xdr:col>
      <xdr:colOff>490302</xdr:colOff>
      <xdr:row>65</xdr:row>
      <xdr:rowOff>27160</xdr:rowOff>
    </xdr:from>
    <xdr:to>
      <xdr:col>15</xdr:col>
      <xdr:colOff>871500</xdr:colOff>
      <xdr:row>78</xdr:row>
      <xdr:rowOff>27160</xdr:rowOff>
    </xdr:to>
    <xdr:sp macro="" textlink="">
      <xdr:nvSpPr>
        <xdr:cNvPr id="552" name="Text Box 306"/>
        <xdr:cNvSpPr txBox="1">
          <a:spLocks noChangeArrowheads="1"/>
        </xdr:cNvSpPr>
      </xdr:nvSpPr>
      <xdr:spPr bwMode="auto">
        <a:xfrm>
          <a:off x="11120202" y="10161760"/>
          <a:ext cx="381198" cy="1990725"/>
        </a:xfrm>
        <a:prstGeom prst="rect">
          <a:avLst/>
        </a:prstGeom>
        <a:solidFill>
          <a:srgbClr val="EAEAEA"/>
        </a:solidFill>
        <a:ln w="9525">
          <a:solidFill>
            <a:srgbClr val="000000"/>
          </a:solidFill>
          <a:prstDash val="sysDot"/>
          <a:miter lim="800000"/>
          <a:headEnd/>
          <a:tailEnd/>
        </a:ln>
      </xdr:spPr>
      <xdr:txBody>
        <a:bodyPr vertOverflow="clip" vert="wordArtVertRtl" wrap="square" lIns="36576" tIns="18288" rIns="36576" bIns="18288" anchor="ctr" upright="1"/>
        <a:lstStyle/>
        <a:p>
          <a:pPr algn="ctr" rtl="0">
            <a:defRPr sz="1000"/>
          </a:pPr>
          <a:r>
            <a:rPr lang="ja-JP" altLang="en-US" sz="1200" b="0" i="0" u="none" strike="noStrike" baseline="0">
              <a:solidFill>
                <a:srgbClr val="000000"/>
              </a:solidFill>
              <a:latin typeface="ＭＳ ゴシック"/>
              <a:ea typeface="ＭＳ ゴシック"/>
            </a:rPr>
            <a:t>輸入係数</a:t>
          </a:r>
        </a:p>
      </xdr:txBody>
    </xdr:sp>
    <xdr:clientData/>
  </xdr:twoCellAnchor>
  <xdr:twoCellAnchor>
    <xdr:from>
      <xdr:col>4</xdr:col>
      <xdr:colOff>989185</xdr:colOff>
      <xdr:row>42</xdr:row>
      <xdr:rowOff>135802</xdr:rowOff>
    </xdr:from>
    <xdr:to>
      <xdr:col>5</xdr:col>
      <xdr:colOff>235914</xdr:colOff>
      <xdr:row>44</xdr:row>
      <xdr:rowOff>27160</xdr:rowOff>
    </xdr:to>
    <xdr:sp macro="" textlink="">
      <xdr:nvSpPr>
        <xdr:cNvPr id="553" name="Text Box 603"/>
        <xdr:cNvSpPr txBox="1">
          <a:spLocks noChangeArrowheads="1"/>
        </xdr:cNvSpPr>
      </xdr:nvSpPr>
      <xdr:spPr bwMode="auto">
        <a:xfrm>
          <a:off x="2256010" y="668900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4</xdr:col>
      <xdr:colOff>989185</xdr:colOff>
      <xdr:row>42</xdr:row>
      <xdr:rowOff>135802</xdr:rowOff>
    </xdr:from>
    <xdr:to>
      <xdr:col>5</xdr:col>
      <xdr:colOff>235914</xdr:colOff>
      <xdr:row>44</xdr:row>
      <xdr:rowOff>27160</xdr:rowOff>
    </xdr:to>
    <xdr:sp macro="" textlink="">
      <xdr:nvSpPr>
        <xdr:cNvPr id="554" name="Text Box 603"/>
        <xdr:cNvSpPr txBox="1">
          <a:spLocks noChangeArrowheads="1"/>
        </xdr:cNvSpPr>
      </xdr:nvSpPr>
      <xdr:spPr bwMode="auto">
        <a:xfrm>
          <a:off x="2256010" y="668900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8</xdr:col>
      <xdr:colOff>995535</xdr:colOff>
      <xdr:row>24</xdr:row>
      <xdr:rowOff>132627</xdr:rowOff>
    </xdr:from>
    <xdr:to>
      <xdr:col>9</xdr:col>
      <xdr:colOff>242264</xdr:colOff>
      <xdr:row>26</xdr:row>
      <xdr:rowOff>23985</xdr:rowOff>
    </xdr:to>
    <xdr:sp macro="" textlink="">
      <xdr:nvSpPr>
        <xdr:cNvPr id="555" name="Text Box 603"/>
        <xdr:cNvSpPr txBox="1">
          <a:spLocks noChangeArrowheads="1"/>
        </xdr:cNvSpPr>
      </xdr:nvSpPr>
      <xdr:spPr bwMode="auto">
        <a:xfrm>
          <a:off x="5919960" y="3847377"/>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8</xdr:col>
      <xdr:colOff>995535</xdr:colOff>
      <xdr:row>24</xdr:row>
      <xdr:rowOff>132627</xdr:rowOff>
    </xdr:from>
    <xdr:to>
      <xdr:col>9</xdr:col>
      <xdr:colOff>242264</xdr:colOff>
      <xdr:row>26</xdr:row>
      <xdr:rowOff>23985</xdr:rowOff>
    </xdr:to>
    <xdr:sp macro="" textlink="">
      <xdr:nvSpPr>
        <xdr:cNvPr id="556" name="Text Box 603"/>
        <xdr:cNvSpPr txBox="1">
          <a:spLocks noChangeArrowheads="1"/>
        </xdr:cNvSpPr>
      </xdr:nvSpPr>
      <xdr:spPr bwMode="auto">
        <a:xfrm>
          <a:off x="5919960" y="3847377"/>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13</xdr:col>
      <xdr:colOff>989185</xdr:colOff>
      <xdr:row>24</xdr:row>
      <xdr:rowOff>132627</xdr:rowOff>
    </xdr:from>
    <xdr:to>
      <xdr:col>14</xdr:col>
      <xdr:colOff>235914</xdr:colOff>
      <xdr:row>26</xdr:row>
      <xdr:rowOff>23985</xdr:rowOff>
    </xdr:to>
    <xdr:sp macro="" textlink="">
      <xdr:nvSpPr>
        <xdr:cNvPr id="557" name="Text Box 603"/>
        <xdr:cNvSpPr txBox="1">
          <a:spLocks noChangeArrowheads="1"/>
        </xdr:cNvSpPr>
      </xdr:nvSpPr>
      <xdr:spPr bwMode="auto">
        <a:xfrm>
          <a:off x="9456910" y="3847377"/>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13</xdr:col>
      <xdr:colOff>989185</xdr:colOff>
      <xdr:row>24</xdr:row>
      <xdr:rowOff>132627</xdr:rowOff>
    </xdr:from>
    <xdr:to>
      <xdr:col>14</xdr:col>
      <xdr:colOff>235914</xdr:colOff>
      <xdr:row>26</xdr:row>
      <xdr:rowOff>23985</xdr:rowOff>
    </xdr:to>
    <xdr:sp macro="" textlink="">
      <xdr:nvSpPr>
        <xdr:cNvPr id="558" name="Text Box 603"/>
        <xdr:cNvSpPr txBox="1">
          <a:spLocks noChangeArrowheads="1"/>
        </xdr:cNvSpPr>
      </xdr:nvSpPr>
      <xdr:spPr bwMode="auto">
        <a:xfrm>
          <a:off x="9456910" y="3847377"/>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24</xdr:row>
      <xdr:rowOff>132627</xdr:rowOff>
    </xdr:from>
    <xdr:to>
      <xdr:col>18</xdr:col>
      <xdr:colOff>235940</xdr:colOff>
      <xdr:row>26</xdr:row>
      <xdr:rowOff>23985</xdr:rowOff>
    </xdr:to>
    <xdr:sp macro="" textlink="">
      <xdr:nvSpPr>
        <xdr:cNvPr id="559" name="Text Box 603"/>
        <xdr:cNvSpPr txBox="1">
          <a:spLocks noChangeArrowheads="1"/>
        </xdr:cNvSpPr>
      </xdr:nvSpPr>
      <xdr:spPr bwMode="auto">
        <a:xfrm>
          <a:off x="13016085" y="3847377"/>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24</xdr:row>
      <xdr:rowOff>132627</xdr:rowOff>
    </xdr:from>
    <xdr:to>
      <xdr:col>18</xdr:col>
      <xdr:colOff>235940</xdr:colOff>
      <xdr:row>26</xdr:row>
      <xdr:rowOff>23985</xdr:rowOff>
    </xdr:to>
    <xdr:sp macro="" textlink="">
      <xdr:nvSpPr>
        <xdr:cNvPr id="560" name="Text Box 603"/>
        <xdr:cNvSpPr txBox="1">
          <a:spLocks noChangeArrowheads="1"/>
        </xdr:cNvSpPr>
      </xdr:nvSpPr>
      <xdr:spPr bwMode="auto">
        <a:xfrm>
          <a:off x="13016085" y="3847377"/>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25</xdr:col>
      <xdr:colOff>995535</xdr:colOff>
      <xdr:row>42</xdr:row>
      <xdr:rowOff>135802</xdr:rowOff>
    </xdr:from>
    <xdr:to>
      <xdr:col>26</xdr:col>
      <xdr:colOff>242264</xdr:colOff>
      <xdr:row>44</xdr:row>
      <xdr:rowOff>27160</xdr:rowOff>
    </xdr:to>
    <xdr:sp macro="" textlink="">
      <xdr:nvSpPr>
        <xdr:cNvPr id="561" name="Text Box 603"/>
        <xdr:cNvSpPr txBox="1">
          <a:spLocks noChangeArrowheads="1"/>
        </xdr:cNvSpPr>
      </xdr:nvSpPr>
      <xdr:spPr bwMode="auto">
        <a:xfrm>
          <a:off x="20112210" y="668900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25</xdr:col>
      <xdr:colOff>995535</xdr:colOff>
      <xdr:row>42</xdr:row>
      <xdr:rowOff>135802</xdr:rowOff>
    </xdr:from>
    <xdr:to>
      <xdr:col>26</xdr:col>
      <xdr:colOff>242264</xdr:colOff>
      <xdr:row>44</xdr:row>
      <xdr:rowOff>27160</xdr:rowOff>
    </xdr:to>
    <xdr:sp macro="" textlink="">
      <xdr:nvSpPr>
        <xdr:cNvPr id="562" name="Text Box 603"/>
        <xdr:cNvSpPr txBox="1">
          <a:spLocks noChangeArrowheads="1"/>
        </xdr:cNvSpPr>
      </xdr:nvSpPr>
      <xdr:spPr bwMode="auto">
        <a:xfrm>
          <a:off x="20112210" y="668900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21</xdr:col>
      <xdr:colOff>989185</xdr:colOff>
      <xdr:row>42</xdr:row>
      <xdr:rowOff>135802</xdr:rowOff>
    </xdr:from>
    <xdr:to>
      <xdr:col>22</xdr:col>
      <xdr:colOff>235914</xdr:colOff>
      <xdr:row>44</xdr:row>
      <xdr:rowOff>27160</xdr:rowOff>
    </xdr:to>
    <xdr:sp macro="" textlink="">
      <xdr:nvSpPr>
        <xdr:cNvPr id="563" name="Text Box 603"/>
        <xdr:cNvSpPr txBox="1">
          <a:spLocks noChangeArrowheads="1"/>
        </xdr:cNvSpPr>
      </xdr:nvSpPr>
      <xdr:spPr bwMode="auto">
        <a:xfrm>
          <a:off x="16543510" y="668900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21</xdr:col>
      <xdr:colOff>989185</xdr:colOff>
      <xdr:row>42</xdr:row>
      <xdr:rowOff>135802</xdr:rowOff>
    </xdr:from>
    <xdr:to>
      <xdr:col>22</xdr:col>
      <xdr:colOff>235914</xdr:colOff>
      <xdr:row>44</xdr:row>
      <xdr:rowOff>27160</xdr:rowOff>
    </xdr:to>
    <xdr:sp macro="" textlink="">
      <xdr:nvSpPr>
        <xdr:cNvPr id="564" name="Text Box 603"/>
        <xdr:cNvSpPr txBox="1">
          <a:spLocks noChangeArrowheads="1"/>
        </xdr:cNvSpPr>
      </xdr:nvSpPr>
      <xdr:spPr bwMode="auto">
        <a:xfrm>
          <a:off x="16543510" y="668900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42</xdr:row>
      <xdr:rowOff>135802</xdr:rowOff>
    </xdr:from>
    <xdr:to>
      <xdr:col>18</xdr:col>
      <xdr:colOff>235940</xdr:colOff>
      <xdr:row>44</xdr:row>
      <xdr:rowOff>27160</xdr:rowOff>
    </xdr:to>
    <xdr:sp macro="" textlink="">
      <xdr:nvSpPr>
        <xdr:cNvPr id="565" name="Text Box 603"/>
        <xdr:cNvSpPr txBox="1">
          <a:spLocks noChangeArrowheads="1"/>
        </xdr:cNvSpPr>
      </xdr:nvSpPr>
      <xdr:spPr bwMode="auto">
        <a:xfrm>
          <a:off x="13016085" y="668900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42</xdr:row>
      <xdr:rowOff>135802</xdr:rowOff>
    </xdr:from>
    <xdr:to>
      <xdr:col>18</xdr:col>
      <xdr:colOff>235940</xdr:colOff>
      <xdr:row>44</xdr:row>
      <xdr:rowOff>27160</xdr:rowOff>
    </xdr:to>
    <xdr:sp macro="" textlink="">
      <xdr:nvSpPr>
        <xdr:cNvPr id="566" name="Text Box 603"/>
        <xdr:cNvSpPr txBox="1">
          <a:spLocks noChangeArrowheads="1"/>
        </xdr:cNvSpPr>
      </xdr:nvSpPr>
      <xdr:spPr bwMode="auto">
        <a:xfrm>
          <a:off x="13016085" y="668900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13</xdr:col>
      <xdr:colOff>989185</xdr:colOff>
      <xdr:row>42</xdr:row>
      <xdr:rowOff>135802</xdr:rowOff>
    </xdr:from>
    <xdr:to>
      <xdr:col>14</xdr:col>
      <xdr:colOff>235914</xdr:colOff>
      <xdr:row>44</xdr:row>
      <xdr:rowOff>27160</xdr:rowOff>
    </xdr:to>
    <xdr:sp macro="" textlink="">
      <xdr:nvSpPr>
        <xdr:cNvPr id="567" name="Text Box 603"/>
        <xdr:cNvSpPr txBox="1">
          <a:spLocks noChangeArrowheads="1"/>
        </xdr:cNvSpPr>
      </xdr:nvSpPr>
      <xdr:spPr bwMode="auto">
        <a:xfrm>
          <a:off x="9456910" y="668900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13</xdr:col>
      <xdr:colOff>989185</xdr:colOff>
      <xdr:row>42</xdr:row>
      <xdr:rowOff>135802</xdr:rowOff>
    </xdr:from>
    <xdr:to>
      <xdr:col>14</xdr:col>
      <xdr:colOff>235914</xdr:colOff>
      <xdr:row>44</xdr:row>
      <xdr:rowOff>27160</xdr:rowOff>
    </xdr:to>
    <xdr:sp macro="" textlink="">
      <xdr:nvSpPr>
        <xdr:cNvPr id="568" name="Text Box 603"/>
        <xdr:cNvSpPr txBox="1">
          <a:spLocks noChangeArrowheads="1"/>
        </xdr:cNvSpPr>
      </xdr:nvSpPr>
      <xdr:spPr bwMode="auto">
        <a:xfrm>
          <a:off x="9456910" y="668900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8</xdr:col>
      <xdr:colOff>995535</xdr:colOff>
      <xdr:row>42</xdr:row>
      <xdr:rowOff>135802</xdr:rowOff>
    </xdr:from>
    <xdr:to>
      <xdr:col>9</xdr:col>
      <xdr:colOff>242264</xdr:colOff>
      <xdr:row>44</xdr:row>
      <xdr:rowOff>27160</xdr:rowOff>
    </xdr:to>
    <xdr:sp macro="" textlink="">
      <xdr:nvSpPr>
        <xdr:cNvPr id="569" name="Text Box 603"/>
        <xdr:cNvSpPr txBox="1">
          <a:spLocks noChangeArrowheads="1"/>
        </xdr:cNvSpPr>
      </xdr:nvSpPr>
      <xdr:spPr bwMode="auto">
        <a:xfrm>
          <a:off x="5919960" y="668900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8</xdr:col>
      <xdr:colOff>995535</xdr:colOff>
      <xdr:row>42</xdr:row>
      <xdr:rowOff>135802</xdr:rowOff>
    </xdr:from>
    <xdr:to>
      <xdr:col>9</xdr:col>
      <xdr:colOff>242264</xdr:colOff>
      <xdr:row>44</xdr:row>
      <xdr:rowOff>27160</xdr:rowOff>
    </xdr:to>
    <xdr:sp macro="" textlink="">
      <xdr:nvSpPr>
        <xdr:cNvPr id="570" name="Text Box 603"/>
        <xdr:cNvSpPr txBox="1">
          <a:spLocks noChangeArrowheads="1"/>
        </xdr:cNvSpPr>
      </xdr:nvSpPr>
      <xdr:spPr bwMode="auto">
        <a:xfrm>
          <a:off x="5919960" y="668900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8</xdr:col>
      <xdr:colOff>995535</xdr:colOff>
      <xdr:row>55</xdr:row>
      <xdr:rowOff>135802</xdr:rowOff>
    </xdr:from>
    <xdr:to>
      <xdr:col>9</xdr:col>
      <xdr:colOff>242264</xdr:colOff>
      <xdr:row>57</xdr:row>
      <xdr:rowOff>27160</xdr:rowOff>
    </xdr:to>
    <xdr:sp macro="" textlink="">
      <xdr:nvSpPr>
        <xdr:cNvPr id="571" name="Text Box 603"/>
        <xdr:cNvSpPr txBox="1">
          <a:spLocks noChangeArrowheads="1"/>
        </xdr:cNvSpPr>
      </xdr:nvSpPr>
      <xdr:spPr bwMode="auto">
        <a:xfrm>
          <a:off x="5919960" y="867020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8</xdr:col>
      <xdr:colOff>995535</xdr:colOff>
      <xdr:row>55</xdr:row>
      <xdr:rowOff>135802</xdr:rowOff>
    </xdr:from>
    <xdr:to>
      <xdr:col>9</xdr:col>
      <xdr:colOff>242264</xdr:colOff>
      <xdr:row>57</xdr:row>
      <xdr:rowOff>27160</xdr:rowOff>
    </xdr:to>
    <xdr:sp macro="" textlink="">
      <xdr:nvSpPr>
        <xdr:cNvPr id="572" name="Text Box 603"/>
        <xdr:cNvSpPr txBox="1">
          <a:spLocks noChangeArrowheads="1"/>
        </xdr:cNvSpPr>
      </xdr:nvSpPr>
      <xdr:spPr bwMode="auto">
        <a:xfrm>
          <a:off x="5919960" y="867020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13</xdr:col>
      <xdr:colOff>989185</xdr:colOff>
      <xdr:row>55</xdr:row>
      <xdr:rowOff>135802</xdr:rowOff>
    </xdr:from>
    <xdr:to>
      <xdr:col>14</xdr:col>
      <xdr:colOff>235914</xdr:colOff>
      <xdr:row>57</xdr:row>
      <xdr:rowOff>27160</xdr:rowOff>
    </xdr:to>
    <xdr:sp macro="" textlink="">
      <xdr:nvSpPr>
        <xdr:cNvPr id="573" name="Text Box 603"/>
        <xdr:cNvSpPr txBox="1">
          <a:spLocks noChangeArrowheads="1"/>
        </xdr:cNvSpPr>
      </xdr:nvSpPr>
      <xdr:spPr bwMode="auto">
        <a:xfrm>
          <a:off x="9456910" y="867020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13</xdr:col>
      <xdr:colOff>989185</xdr:colOff>
      <xdr:row>55</xdr:row>
      <xdr:rowOff>135802</xdr:rowOff>
    </xdr:from>
    <xdr:to>
      <xdr:col>14</xdr:col>
      <xdr:colOff>235914</xdr:colOff>
      <xdr:row>57</xdr:row>
      <xdr:rowOff>27160</xdr:rowOff>
    </xdr:to>
    <xdr:sp macro="" textlink="">
      <xdr:nvSpPr>
        <xdr:cNvPr id="574" name="Text Box 603"/>
        <xdr:cNvSpPr txBox="1">
          <a:spLocks noChangeArrowheads="1"/>
        </xdr:cNvSpPr>
      </xdr:nvSpPr>
      <xdr:spPr bwMode="auto">
        <a:xfrm>
          <a:off x="9456910" y="867020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55</xdr:row>
      <xdr:rowOff>135802</xdr:rowOff>
    </xdr:from>
    <xdr:to>
      <xdr:col>18</xdr:col>
      <xdr:colOff>235940</xdr:colOff>
      <xdr:row>57</xdr:row>
      <xdr:rowOff>27160</xdr:rowOff>
    </xdr:to>
    <xdr:sp macro="" textlink="">
      <xdr:nvSpPr>
        <xdr:cNvPr id="575" name="Text Box 603"/>
        <xdr:cNvSpPr txBox="1">
          <a:spLocks noChangeArrowheads="1"/>
        </xdr:cNvSpPr>
      </xdr:nvSpPr>
      <xdr:spPr bwMode="auto">
        <a:xfrm>
          <a:off x="13016085" y="867020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55</xdr:row>
      <xdr:rowOff>135802</xdr:rowOff>
    </xdr:from>
    <xdr:to>
      <xdr:col>18</xdr:col>
      <xdr:colOff>235940</xdr:colOff>
      <xdr:row>57</xdr:row>
      <xdr:rowOff>27160</xdr:rowOff>
    </xdr:to>
    <xdr:sp macro="" textlink="">
      <xdr:nvSpPr>
        <xdr:cNvPr id="576" name="Text Box 603"/>
        <xdr:cNvSpPr txBox="1">
          <a:spLocks noChangeArrowheads="1"/>
        </xdr:cNvSpPr>
      </xdr:nvSpPr>
      <xdr:spPr bwMode="auto">
        <a:xfrm>
          <a:off x="13016085" y="867020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21</xdr:col>
      <xdr:colOff>989185</xdr:colOff>
      <xdr:row>55</xdr:row>
      <xdr:rowOff>135802</xdr:rowOff>
    </xdr:from>
    <xdr:to>
      <xdr:col>22</xdr:col>
      <xdr:colOff>235914</xdr:colOff>
      <xdr:row>57</xdr:row>
      <xdr:rowOff>27160</xdr:rowOff>
    </xdr:to>
    <xdr:sp macro="" textlink="">
      <xdr:nvSpPr>
        <xdr:cNvPr id="577" name="Text Box 603"/>
        <xdr:cNvSpPr txBox="1">
          <a:spLocks noChangeArrowheads="1"/>
        </xdr:cNvSpPr>
      </xdr:nvSpPr>
      <xdr:spPr bwMode="auto">
        <a:xfrm>
          <a:off x="16543510" y="867020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21</xdr:col>
      <xdr:colOff>989185</xdr:colOff>
      <xdr:row>55</xdr:row>
      <xdr:rowOff>135802</xdr:rowOff>
    </xdr:from>
    <xdr:to>
      <xdr:col>22</xdr:col>
      <xdr:colOff>235914</xdr:colOff>
      <xdr:row>57</xdr:row>
      <xdr:rowOff>27160</xdr:rowOff>
    </xdr:to>
    <xdr:sp macro="" textlink="">
      <xdr:nvSpPr>
        <xdr:cNvPr id="578" name="Text Box 603"/>
        <xdr:cNvSpPr txBox="1">
          <a:spLocks noChangeArrowheads="1"/>
        </xdr:cNvSpPr>
      </xdr:nvSpPr>
      <xdr:spPr bwMode="auto">
        <a:xfrm>
          <a:off x="16543510" y="867020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25</xdr:col>
      <xdr:colOff>995535</xdr:colOff>
      <xdr:row>55</xdr:row>
      <xdr:rowOff>135802</xdr:rowOff>
    </xdr:from>
    <xdr:to>
      <xdr:col>26</xdr:col>
      <xdr:colOff>242264</xdr:colOff>
      <xdr:row>57</xdr:row>
      <xdr:rowOff>27160</xdr:rowOff>
    </xdr:to>
    <xdr:sp macro="" textlink="">
      <xdr:nvSpPr>
        <xdr:cNvPr id="579" name="Text Box 603"/>
        <xdr:cNvSpPr txBox="1">
          <a:spLocks noChangeArrowheads="1"/>
        </xdr:cNvSpPr>
      </xdr:nvSpPr>
      <xdr:spPr bwMode="auto">
        <a:xfrm>
          <a:off x="20112210" y="867020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25</xdr:col>
      <xdr:colOff>995535</xdr:colOff>
      <xdr:row>55</xdr:row>
      <xdr:rowOff>135802</xdr:rowOff>
    </xdr:from>
    <xdr:to>
      <xdr:col>26</xdr:col>
      <xdr:colOff>242264</xdr:colOff>
      <xdr:row>57</xdr:row>
      <xdr:rowOff>27160</xdr:rowOff>
    </xdr:to>
    <xdr:sp macro="" textlink="">
      <xdr:nvSpPr>
        <xdr:cNvPr id="580" name="Text Box 603"/>
        <xdr:cNvSpPr txBox="1">
          <a:spLocks noChangeArrowheads="1"/>
        </xdr:cNvSpPr>
      </xdr:nvSpPr>
      <xdr:spPr bwMode="auto">
        <a:xfrm>
          <a:off x="20112210" y="867020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75</xdr:row>
      <xdr:rowOff>132627</xdr:rowOff>
    </xdr:from>
    <xdr:to>
      <xdr:col>18</xdr:col>
      <xdr:colOff>235940</xdr:colOff>
      <xdr:row>77</xdr:row>
      <xdr:rowOff>23985</xdr:rowOff>
    </xdr:to>
    <xdr:sp macro="" textlink="">
      <xdr:nvSpPr>
        <xdr:cNvPr id="581" name="Text Box 603"/>
        <xdr:cNvSpPr txBox="1">
          <a:spLocks noChangeArrowheads="1"/>
        </xdr:cNvSpPr>
      </xdr:nvSpPr>
      <xdr:spPr bwMode="auto">
        <a:xfrm>
          <a:off x="13016085" y="1180075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75</xdr:row>
      <xdr:rowOff>132627</xdr:rowOff>
    </xdr:from>
    <xdr:to>
      <xdr:col>18</xdr:col>
      <xdr:colOff>235940</xdr:colOff>
      <xdr:row>77</xdr:row>
      <xdr:rowOff>23985</xdr:rowOff>
    </xdr:to>
    <xdr:sp macro="" textlink="">
      <xdr:nvSpPr>
        <xdr:cNvPr id="582" name="Text Box 603"/>
        <xdr:cNvSpPr txBox="1">
          <a:spLocks noChangeArrowheads="1"/>
        </xdr:cNvSpPr>
      </xdr:nvSpPr>
      <xdr:spPr bwMode="auto">
        <a:xfrm>
          <a:off x="13016085" y="1180075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13</xdr:col>
      <xdr:colOff>989185</xdr:colOff>
      <xdr:row>75</xdr:row>
      <xdr:rowOff>132627</xdr:rowOff>
    </xdr:from>
    <xdr:to>
      <xdr:col>14</xdr:col>
      <xdr:colOff>235914</xdr:colOff>
      <xdr:row>77</xdr:row>
      <xdr:rowOff>23985</xdr:rowOff>
    </xdr:to>
    <xdr:sp macro="" textlink="">
      <xdr:nvSpPr>
        <xdr:cNvPr id="583" name="Text Box 603"/>
        <xdr:cNvSpPr txBox="1">
          <a:spLocks noChangeArrowheads="1"/>
        </xdr:cNvSpPr>
      </xdr:nvSpPr>
      <xdr:spPr bwMode="auto">
        <a:xfrm>
          <a:off x="9456910" y="118007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13</xdr:col>
      <xdr:colOff>989185</xdr:colOff>
      <xdr:row>75</xdr:row>
      <xdr:rowOff>132627</xdr:rowOff>
    </xdr:from>
    <xdr:to>
      <xdr:col>14</xdr:col>
      <xdr:colOff>235914</xdr:colOff>
      <xdr:row>77</xdr:row>
      <xdr:rowOff>23985</xdr:rowOff>
    </xdr:to>
    <xdr:sp macro="" textlink="">
      <xdr:nvSpPr>
        <xdr:cNvPr id="584" name="Text Box 603"/>
        <xdr:cNvSpPr txBox="1">
          <a:spLocks noChangeArrowheads="1"/>
        </xdr:cNvSpPr>
      </xdr:nvSpPr>
      <xdr:spPr bwMode="auto">
        <a:xfrm>
          <a:off x="9456910" y="118007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13</xdr:col>
      <xdr:colOff>989185</xdr:colOff>
      <xdr:row>129</xdr:row>
      <xdr:rowOff>132627</xdr:rowOff>
    </xdr:from>
    <xdr:to>
      <xdr:col>14</xdr:col>
      <xdr:colOff>235914</xdr:colOff>
      <xdr:row>131</xdr:row>
      <xdr:rowOff>23985</xdr:rowOff>
    </xdr:to>
    <xdr:sp macro="" textlink="">
      <xdr:nvSpPr>
        <xdr:cNvPr id="585" name="Text Box 603"/>
        <xdr:cNvSpPr txBox="1">
          <a:spLocks noChangeArrowheads="1"/>
        </xdr:cNvSpPr>
      </xdr:nvSpPr>
      <xdr:spPr bwMode="auto">
        <a:xfrm>
          <a:off x="9456910" y="2020180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13</xdr:col>
      <xdr:colOff>989185</xdr:colOff>
      <xdr:row>129</xdr:row>
      <xdr:rowOff>132627</xdr:rowOff>
    </xdr:from>
    <xdr:to>
      <xdr:col>14</xdr:col>
      <xdr:colOff>235914</xdr:colOff>
      <xdr:row>131</xdr:row>
      <xdr:rowOff>23985</xdr:rowOff>
    </xdr:to>
    <xdr:sp macro="" textlink="">
      <xdr:nvSpPr>
        <xdr:cNvPr id="586" name="Text Box 603"/>
        <xdr:cNvSpPr txBox="1">
          <a:spLocks noChangeArrowheads="1"/>
        </xdr:cNvSpPr>
      </xdr:nvSpPr>
      <xdr:spPr bwMode="auto">
        <a:xfrm>
          <a:off x="9456910" y="2020180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129</xdr:row>
      <xdr:rowOff>132627</xdr:rowOff>
    </xdr:from>
    <xdr:to>
      <xdr:col>18</xdr:col>
      <xdr:colOff>235940</xdr:colOff>
      <xdr:row>131</xdr:row>
      <xdr:rowOff>23985</xdr:rowOff>
    </xdr:to>
    <xdr:sp macro="" textlink="">
      <xdr:nvSpPr>
        <xdr:cNvPr id="587" name="Text Box 603"/>
        <xdr:cNvSpPr txBox="1">
          <a:spLocks noChangeArrowheads="1"/>
        </xdr:cNvSpPr>
      </xdr:nvSpPr>
      <xdr:spPr bwMode="auto">
        <a:xfrm>
          <a:off x="13016085" y="2020180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129</xdr:row>
      <xdr:rowOff>132627</xdr:rowOff>
    </xdr:from>
    <xdr:to>
      <xdr:col>18</xdr:col>
      <xdr:colOff>235940</xdr:colOff>
      <xdr:row>131</xdr:row>
      <xdr:rowOff>23985</xdr:rowOff>
    </xdr:to>
    <xdr:sp macro="" textlink="">
      <xdr:nvSpPr>
        <xdr:cNvPr id="588" name="Text Box 603"/>
        <xdr:cNvSpPr txBox="1">
          <a:spLocks noChangeArrowheads="1"/>
        </xdr:cNvSpPr>
      </xdr:nvSpPr>
      <xdr:spPr bwMode="auto">
        <a:xfrm>
          <a:off x="13016085" y="2020180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142</xdr:row>
      <xdr:rowOff>132627</xdr:rowOff>
    </xdr:from>
    <xdr:to>
      <xdr:col>18</xdr:col>
      <xdr:colOff>235940</xdr:colOff>
      <xdr:row>144</xdr:row>
      <xdr:rowOff>23985</xdr:rowOff>
    </xdr:to>
    <xdr:sp macro="" textlink="">
      <xdr:nvSpPr>
        <xdr:cNvPr id="589" name="Text Box 603"/>
        <xdr:cNvSpPr txBox="1">
          <a:spLocks noChangeArrowheads="1"/>
        </xdr:cNvSpPr>
      </xdr:nvSpPr>
      <xdr:spPr bwMode="auto">
        <a:xfrm>
          <a:off x="13016085" y="2218300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142</xdr:row>
      <xdr:rowOff>132627</xdr:rowOff>
    </xdr:from>
    <xdr:to>
      <xdr:col>18</xdr:col>
      <xdr:colOff>235940</xdr:colOff>
      <xdr:row>144</xdr:row>
      <xdr:rowOff>23985</xdr:rowOff>
    </xdr:to>
    <xdr:sp macro="" textlink="">
      <xdr:nvSpPr>
        <xdr:cNvPr id="590" name="Text Box 603"/>
        <xdr:cNvSpPr txBox="1">
          <a:spLocks noChangeArrowheads="1"/>
        </xdr:cNvSpPr>
      </xdr:nvSpPr>
      <xdr:spPr bwMode="auto">
        <a:xfrm>
          <a:off x="13016085" y="2218300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112</xdr:row>
      <xdr:rowOff>132627</xdr:rowOff>
    </xdr:from>
    <xdr:to>
      <xdr:col>18</xdr:col>
      <xdr:colOff>235940</xdr:colOff>
      <xdr:row>114</xdr:row>
      <xdr:rowOff>23985</xdr:rowOff>
    </xdr:to>
    <xdr:sp macro="" textlink="">
      <xdr:nvSpPr>
        <xdr:cNvPr id="591" name="Text Box 603"/>
        <xdr:cNvSpPr txBox="1">
          <a:spLocks noChangeArrowheads="1"/>
        </xdr:cNvSpPr>
      </xdr:nvSpPr>
      <xdr:spPr bwMode="auto">
        <a:xfrm>
          <a:off x="13016085" y="1743955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112</xdr:row>
      <xdr:rowOff>132627</xdr:rowOff>
    </xdr:from>
    <xdr:to>
      <xdr:col>18</xdr:col>
      <xdr:colOff>235940</xdr:colOff>
      <xdr:row>114</xdr:row>
      <xdr:rowOff>23985</xdr:rowOff>
    </xdr:to>
    <xdr:sp macro="" textlink="">
      <xdr:nvSpPr>
        <xdr:cNvPr id="592" name="Text Box 603"/>
        <xdr:cNvSpPr txBox="1">
          <a:spLocks noChangeArrowheads="1"/>
        </xdr:cNvSpPr>
      </xdr:nvSpPr>
      <xdr:spPr bwMode="auto">
        <a:xfrm>
          <a:off x="13016085" y="1743955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181</xdr:row>
      <xdr:rowOff>132627</xdr:rowOff>
    </xdr:from>
    <xdr:to>
      <xdr:col>18</xdr:col>
      <xdr:colOff>235940</xdr:colOff>
      <xdr:row>183</xdr:row>
      <xdr:rowOff>26608</xdr:rowOff>
    </xdr:to>
    <xdr:sp macro="" textlink="">
      <xdr:nvSpPr>
        <xdr:cNvPr id="593" name="Text Box 603"/>
        <xdr:cNvSpPr txBox="1">
          <a:spLocks noChangeArrowheads="1"/>
        </xdr:cNvSpPr>
      </xdr:nvSpPr>
      <xdr:spPr bwMode="auto">
        <a:xfrm>
          <a:off x="13016085" y="28126602"/>
          <a:ext cx="564380" cy="227356"/>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181</xdr:row>
      <xdr:rowOff>132627</xdr:rowOff>
    </xdr:from>
    <xdr:to>
      <xdr:col>18</xdr:col>
      <xdr:colOff>235940</xdr:colOff>
      <xdr:row>183</xdr:row>
      <xdr:rowOff>26608</xdr:rowOff>
    </xdr:to>
    <xdr:sp macro="" textlink="">
      <xdr:nvSpPr>
        <xdr:cNvPr id="594" name="Text Box 603"/>
        <xdr:cNvSpPr txBox="1">
          <a:spLocks noChangeArrowheads="1"/>
        </xdr:cNvSpPr>
      </xdr:nvSpPr>
      <xdr:spPr bwMode="auto">
        <a:xfrm>
          <a:off x="13016085" y="28126602"/>
          <a:ext cx="564380" cy="227356"/>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194</xdr:row>
      <xdr:rowOff>132627</xdr:rowOff>
    </xdr:from>
    <xdr:to>
      <xdr:col>18</xdr:col>
      <xdr:colOff>235940</xdr:colOff>
      <xdr:row>196</xdr:row>
      <xdr:rowOff>23985</xdr:rowOff>
    </xdr:to>
    <xdr:sp macro="" textlink="">
      <xdr:nvSpPr>
        <xdr:cNvPr id="595" name="Text Box 603"/>
        <xdr:cNvSpPr txBox="1">
          <a:spLocks noChangeArrowheads="1"/>
        </xdr:cNvSpPr>
      </xdr:nvSpPr>
      <xdr:spPr bwMode="auto">
        <a:xfrm>
          <a:off x="13016085" y="3027925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194</xdr:row>
      <xdr:rowOff>132627</xdr:rowOff>
    </xdr:from>
    <xdr:to>
      <xdr:col>18</xdr:col>
      <xdr:colOff>235940</xdr:colOff>
      <xdr:row>196</xdr:row>
      <xdr:rowOff>23985</xdr:rowOff>
    </xdr:to>
    <xdr:sp macro="" textlink="">
      <xdr:nvSpPr>
        <xdr:cNvPr id="596" name="Text Box 603"/>
        <xdr:cNvSpPr txBox="1">
          <a:spLocks noChangeArrowheads="1"/>
        </xdr:cNvSpPr>
      </xdr:nvSpPr>
      <xdr:spPr bwMode="auto">
        <a:xfrm>
          <a:off x="13016085" y="3027925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213</xdr:row>
      <xdr:rowOff>132627</xdr:rowOff>
    </xdr:from>
    <xdr:to>
      <xdr:col>18</xdr:col>
      <xdr:colOff>235940</xdr:colOff>
      <xdr:row>215</xdr:row>
      <xdr:rowOff>23985</xdr:rowOff>
    </xdr:to>
    <xdr:sp macro="" textlink="">
      <xdr:nvSpPr>
        <xdr:cNvPr id="597" name="Text Box 603"/>
        <xdr:cNvSpPr txBox="1">
          <a:spLocks noChangeArrowheads="1"/>
        </xdr:cNvSpPr>
      </xdr:nvSpPr>
      <xdr:spPr bwMode="auto">
        <a:xfrm>
          <a:off x="13016085" y="3317485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213</xdr:row>
      <xdr:rowOff>132627</xdr:rowOff>
    </xdr:from>
    <xdr:to>
      <xdr:col>18</xdr:col>
      <xdr:colOff>235940</xdr:colOff>
      <xdr:row>215</xdr:row>
      <xdr:rowOff>23985</xdr:rowOff>
    </xdr:to>
    <xdr:sp macro="" textlink="">
      <xdr:nvSpPr>
        <xdr:cNvPr id="598" name="Text Box 603"/>
        <xdr:cNvSpPr txBox="1">
          <a:spLocks noChangeArrowheads="1"/>
        </xdr:cNvSpPr>
      </xdr:nvSpPr>
      <xdr:spPr bwMode="auto">
        <a:xfrm>
          <a:off x="13016085" y="3317485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13</xdr:col>
      <xdr:colOff>989185</xdr:colOff>
      <xdr:row>194</xdr:row>
      <xdr:rowOff>132627</xdr:rowOff>
    </xdr:from>
    <xdr:to>
      <xdr:col>14</xdr:col>
      <xdr:colOff>235914</xdr:colOff>
      <xdr:row>196</xdr:row>
      <xdr:rowOff>23985</xdr:rowOff>
    </xdr:to>
    <xdr:sp macro="" textlink="">
      <xdr:nvSpPr>
        <xdr:cNvPr id="599" name="Text Box 603"/>
        <xdr:cNvSpPr txBox="1">
          <a:spLocks noChangeArrowheads="1"/>
        </xdr:cNvSpPr>
      </xdr:nvSpPr>
      <xdr:spPr bwMode="auto">
        <a:xfrm>
          <a:off x="9456910" y="302792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13</xdr:col>
      <xdr:colOff>989185</xdr:colOff>
      <xdr:row>194</xdr:row>
      <xdr:rowOff>132627</xdr:rowOff>
    </xdr:from>
    <xdr:to>
      <xdr:col>14</xdr:col>
      <xdr:colOff>235914</xdr:colOff>
      <xdr:row>196</xdr:row>
      <xdr:rowOff>23985</xdr:rowOff>
    </xdr:to>
    <xdr:sp macro="" textlink="">
      <xdr:nvSpPr>
        <xdr:cNvPr id="600" name="Text Box 603"/>
        <xdr:cNvSpPr txBox="1">
          <a:spLocks noChangeArrowheads="1"/>
        </xdr:cNvSpPr>
      </xdr:nvSpPr>
      <xdr:spPr bwMode="auto">
        <a:xfrm>
          <a:off x="9456910" y="302792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4</xdr:col>
      <xdr:colOff>989185</xdr:colOff>
      <xdr:row>260</xdr:row>
      <xdr:rowOff>132627</xdr:rowOff>
    </xdr:from>
    <xdr:to>
      <xdr:col>5</xdr:col>
      <xdr:colOff>235914</xdr:colOff>
      <xdr:row>262</xdr:row>
      <xdr:rowOff>23985</xdr:rowOff>
    </xdr:to>
    <xdr:sp macro="" textlink="">
      <xdr:nvSpPr>
        <xdr:cNvPr id="601" name="Text Box 603"/>
        <xdr:cNvSpPr txBox="1">
          <a:spLocks noChangeArrowheads="1"/>
        </xdr:cNvSpPr>
      </xdr:nvSpPr>
      <xdr:spPr bwMode="auto">
        <a:xfrm>
          <a:off x="2256010" y="404138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4</xdr:col>
      <xdr:colOff>989185</xdr:colOff>
      <xdr:row>260</xdr:row>
      <xdr:rowOff>132627</xdr:rowOff>
    </xdr:from>
    <xdr:to>
      <xdr:col>5</xdr:col>
      <xdr:colOff>235914</xdr:colOff>
      <xdr:row>262</xdr:row>
      <xdr:rowOff>23985</xdr:rowOff>
    </xdr:to>
    <xdr:sp macro="" textlink="">
      <xdr:nvSpPr>
        <xdr:cNvPr id="602" name="Text Box 603"/>
        <xdr:cNvSpPr txBox="1">
          <a:spLocks noChangeArrowheads="1"/>
        </xdr:cNvSpPr>
      </xdr:nvSpPr>
      <xdr:spPr bwMode="auto">
        <a:xfrm>
          <a:off x="2256010" y="404138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8</xdr:col>
      <xdr:colOff>995535</xdr:colOff>
      <xdr:row>260</xdr:row>
      <xdr:rowOff>132627</xdr:rowOff>
    </xdr:from>
    <xdr:to>
      <xdr:col>9</xdr:col>
      <xdr:colOff>242264</xdr:colOff>
      <xdr:row>262</xdr:row>
      <xdr:rowOff>23985</xdr:rowOff>
    </xdr:to>
    <xdr:sp macro="" textlink="">
      <xdr:nvSpPr>
        <xdr:cNvPr id="603" name="Text Box 603"/>
        <xdr:cNvSpPr txBox="1">
          <a:spLocks noChangeArrowheads="1"/>
        </xdr:cNvSpPr>
      </xdr:nvSpPr>
      <xdr:spPr bwMode="auto">
        <a:xfrm>
          <a:off x="5919960" y="404138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8</xdr:col>
      <xdr:colOff>995535</xdr:colOff>
      <xdr:row>260</xdr:row>
      <xdr:rowOff>132627</xdr:rowOff>
    </xdr:from>
    <xdr:to>
      <xdr:col>9</xdr:col>
      <xdr:colOff>242264</xdr:colOff>
      <xdr:row>262</xdr:row>
      <xdr:rowOff>23985</xdr:rowOff>
    </xdr:to>
    <xdr:sp macro="" textlink="">
      <xdr:nvSpPr>
        <xdr:cNvPr id="604" name="Text Box 603"/>
        <xdr:cNvSpPr txBox="1">
          <a:spLocks noChangeArrowheads="1"/>
        </xdr:cNvSpPr>
      </xdr:nvSpPr>
      <xdr:spPr bwMode="auto">
        <a:xfrm>
          <a:off x="5919960" y="404138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8</xdr:col>
      <xdr:colOff>995535</xdr:colOff>
      <xdr:row>273</xdr:row>
      <xdr:rowOff>132627</xdr:rowOff>
    </xdr:from>
    <xdr:to>
      <xdr:col>9</xdr:col>
      <xdr:colOff>242264</xdr:colOff>
      <xdr:row>275</xdr:row>
      <xdr:rowOff>23985</xdr:rowOff>
    </xdr:to>
    <xdr:sp macro="" textlink="">
      <xdr:nvSpPr>
        <xdr:cNvPr id="605" name="Text Box 603"/>
        <xdr:cNvSpPr txBox="1">
          <a:spLocks noChangeArrowheads="1"/>
        </xdr:cNvSpPr>
      </xdr:nvSpPr>
      <xdr:spPr bwMode="auto">
        <a:xfrm>
          <a:off x="5919960" y="423950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8</xdr:col>
      <xdr:colOff>995535</xdr:colOff>
      <xdr:row>273</xdr:row>
      <xdr:rowOff>132627</xdr:rowOff>
    </xdr:from>
    <xdr:to>
      <xdr:col>9</xdr:col>
      <xdr:colOff>242264</xdr:colOff>
      <xdr:row>275</xdr:row>
      <xdr:rowOff>23985</xdr:rowOff>
    </xdr:to>
    <xdr:sp macro="" textlink="">
      <xdr:nvSpPr>
        <xdr:cNvPr id="606" name="Text Box 603"/>
        <xdr:cNvSpPr txBox="1">
          <a:spLocks noChangeArrowheads="1"/>
        </xdr:cNvSpPr>
      </xdr:nvSpPr>
      <xdr:spPr bwMode="auto">
        <a:xfrm>
          <a:off x="5919960" y="423950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4</xdr:col>
      <xdr:colOff>989185</xdr:colOff>
      <xdr:row>273</xdr:row>
      <xdr:rowOff>132627</xdr:rowOff>
    </xdr:from>
    <xdr:to>
      <xdr:col>5</xdr:col>
      <xdr:colOff>235914</xdr:colOff>
      <xdr:row>275</xdr:row>
      <xdr:rowOff>23985</xdr:rowOff>
    </xdr:to>
    <xdr:sp macro="" textlink="">
      <xdr:nvSpPr>
        <xdr:cNvPr id="607" name="Text Box 603"/>
        <xdr:cNvSpPr txBox="1">
          <a:spLocks noChangeArrowheads="1"/>
        </xdr:cNvSpPr>
      </xdr:nvSpPr>
      <xdr:spPr bwMode="auto">
        <a:xfrm>
          <a:off x="2256010" y="423950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4</xdr:col>
      <xdr:colOff>989185</xdr:colOff>
      <xdr:row>273</xdr:row>
      <xdr:rowOff>132627</xdr:rowOff>
    </xdr:from>
    <xdr:to>
      <xdr:col>5</xdr:col>
      <xdr:colOff>235914</xdr:colOff>
      <xdr:row>275</xdr:row>
      <xdr:rowOff>23985</xdr:rowOff>
    </xdr:to>
    <xdr:sp macro="" textlink="">
      <xdr:nvSpPr>
        <xdr:cNvPr id="608" name="Text Box 603"/>
        <xdr:cNvSpPr txBox="1">
          <a:spLocks noChangeArrowheads="1"/>
        </xdr:cNvSpPr>
      </xdr:nvSpPr>
      <xdr:spPr bwMode="auto">
        <a:xfrm>
          <a:off x="2256010" y="423950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13</xdr:col>
      <xdr:colOff>989185</xdr:colOff>
      <xdr:row>273</xdr:row>
      <xdr:rowOff>132627</xdr:rowOff>
    </xdr:from>
    <xdr:to>
      <xdr:col>14</xdr:col>
      <xdr:colOff>235914</xdr:colOff>
      <xdr:row>275</xdr:row>
      <xdr:rowOff>23985</xdr:rowOff>
    </xdr:to>
    <xdr:sp macro="" textlink="">
      <xdr:nvSpPr>
        <xdr:cNvPr id="609" name="Text Box 603"/>
        <xdr:cNvSpPr txBox="1">
          <a:spLocks noChangeArrowheads="1"/>
        </xdr:cNvSpPr>
      </xdr:nvSpPr>
      <xdr:spPr bwMode="auto">
        <a:xfrm>
          <a:off x="9456910" y="423950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13</xdr:col>
      <xdr:colOff>989185</xdr:colOff>
      <xdr:row>273</xdr:row>
      <xdr:rowOff>132627</xdr:rowOff>
    </xdr:from>
    <xdr:to>
      <xdr:col>14</xdr:col>
      <xdr:colOff>235914</xdr:colOff>
      <xdr:row>275</xdr:row>
      <xdr:rowOff>23985</xdr:rowOff>
    </xdr:to>
    <xdr:sp macro="" textlink="">
      <xdr:nvSpPr>
        <xdr:cNvPr id="610" name="Text Box 603"/>
        <xdr:cNvSpPr txBox="1">
          <a:spLocks noChangeArrowheads="1"/>
        </xdr:cNvSpPr>
      </xdr:nvSpPr>
      <xdr:spPr bwMode="auto">
        <a:xfrm>
          <a:off x="9456910" y="423950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13</xdr:col>
      <xdr:colOff>989185</xdr:colOff>
      <xdr:row>260</xdr:row>
      <xdr:rowOff>132627</xdr:rowOff>
    </xdr:from>
    <xdr:to>
      <xdr:col>14</xdr:col>
      <xdr:colOff>235914</xdr:colOff>
      <xdr:row>262</xdr:row>
      <xdr:rowOff>23985</xdr:rowOff>
    </xdr:to>
    <xdr:sp macro="" textlink="">
      <xdr:nvSpPr>
        <xdr:cNvPr id="611" name="Text Box 603"/>
        <xdr:cNvSpPr txBox="1">
          <a:spLocks noChangeArrowheads="1"/>
        </xdr:cNvSpPr>
      </xdr:nvSpPr>
      <xdr:spPr bwMode="auto">
        <a:xfrm>
          <a:off x="9456910" y="404138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13</xdr:col>
      <xdr:colOff>989185</xdr:colOff>
      <xdr:row>260</xdr:row>
      <xdr:rowOff>132627</xdr:rowOff>
    </xdr:from>
    <xdr:to>
      <xdr:col>14</xdr:col>
      <xdr:colOff>235914</xdr:colOff>
      <xdr:row>262</xdr:row>
      <xdr:rowOff>23985</xdr:rowOff>
    </xdr:to>
    <xdr:sp macro="" textlink="">
      <xdr:nvSpPr>
        <xdr:cNvPr id="612" name="Text Box 603"/>
        <xdr:cNvSpPr txBox="1">
          <a:spLocks noChangeArrowheads="1"/>
        </xdr:cNvSpPr>
      </xdr:nvSpPr>
      <xdr:spPr bwMode="auto">
        <a:xfrm>
          <a:off x="9456910" y="404138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260</xdr:row>
      <xdr:rowOff>132627</xdr:rowOff>
    </xdr:from>
    <xdr:to>
      <xdr:col>18</xdr:col>
      <xdr:colOff>235940</xdr:colOff>
      <xdr:row>262</xdr:row>
      <xdr:rowOff>23985</xdr:rowOff>
    </xdr:to>
    <xdr:sp macro="" textlink="">
      <xdr:nvSpPr>
        <xdr:cNvPr id="613" name="Text Box 603"/>
        <xdr:cNvSpPr txBox="1">
          <a:spLocks noChangeArrowheads="1"/>
        </xdr:cNvSpPr>
      </xdr:nvSpPr>
      <xdr:spPr bwMode="auto">
        <a:xfrm>
          <a:off x="13016085" y="4041385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260</xdr:row>
      <xdr:rowOff>132627</xdr:rowOff>
    </xdr:from>
    <xdr:to>
      <xdr:col>18</xdr:col>
      <xdr:colOff>235940</xdr:colOff>
      <xdr:row>262</xdr:row>
      <xdr:rowOff>23985</xdr:rowOff>
    </xdr:to>
    <xdr:sp macro="" textlink="">
      <xdr:nvSpPr>
        <xdr:cNvPr id="614" name="Text Box 603"/>
        <xdr:cNvSpPr txBox="1">
          <a:spLocks noChangeArrowheads="1"/>
        </xdr:cNvSpPr>
      </xdr:nvSpPr>
      <xdr:spPr bwMode="auto">
        <a:xfrm>
          <a:off x="13016085" y="4041385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273</xdr:row>
      <xdr:rowOff>132627</xdr:rowOff>
    </xdr:from>
    <xdr:to>
      <xdr:col>18</xdr:col>
      <xdr:colOff>235940</xdr:colOff>
      <xdr:row>275</xdr:row>
      <xdr:rowOff>23985</xdr:rowOff>
    </xdr:to>
    <xdr:sp macro="" textlink="">
      <xdr:nvSpPr>
        <xdr:cNvPr id="615" name="Text Box 603"/>
        <xdr:cNvSpPr txBox="1">
          <a:spLocks noChangeArrowheads="1"/>
        </xdr:cNvSpPr>
      </xdr:nvSpPr>
      <xdr:spPr bwMode="auto">
        <a:xfrm>
          <a:off x="13016085" y="4239505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273</xdr:row>
      <xdr:rowOff>132627</xdr:rowOff>
    </xdr:from>
    <xdr:to>
      <xdr:col>18</xdr:col>
      <xdr:colOff>235940</xdr:colOff>
      <xdr:row>275</xdr:row>
      <xdr:rowOff>23985</xdr:rowOff>
    </xdr:to>
    <xdr:sp macro="" textlink="">
      <xdr:nvSpPr>
        <xdr:cNvPr id="616" name="Text Box 603"/>
        <xdr:cNvSpPr txBox="1">
          <a:spLocks noChangeArrowheads="1"/>
        </xdr:cNvSpPr>
      </xdr:nvSpPr>
      <xdr:spPr bwMode="auto">
        <a:xfrm>
          <a:off x="13016085" y="4239505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8</xdr:col>
      <xdr:colOff>995535</xdr:colOff>
      <xdr:row>310</xdr:row>
      <xdr:rowOff>132627</xdr:rowOff>
    </xdr:from>
    <xdr:to>
      <xdr:col>9</xdr:col>
      <xdr:colOff>242264</xdr:colOff>
      <xdr:row>312</xdr:row>
      <xdr:rowOff>23985</xdr:rowOff>
    </xdr:to>
    <xdr:sp macro="" textlink="">
      <xdr:nvSpPr>
        <xdr:cNvPr id="617" name="Text Box 603"/>
        <xdr:cNvSpPr txBox="1">
          <a:spLocks noChangeArrowheads="1"/>
        </xdr:cNvSpPr>
      </xdr:nvSpPr>
      <xdr:spPr bwMode="auto">
        <a:xfrm>
          <a:off x="5919960" y="481100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8</xdr:col>
      <xdr:colOff>995535</xdr:colOff>
      <xdr:row>310</xdr:row>
      <xdr:rowOff>132627</xdr:rowOff>
    </xdr:from>
    <xdr:to>
      <xdr:col>9</xdr:col>
      <xdr:colOff>242264</xdr:colOff>
      <xdr:row>312</xdr:row>
      <xdr:rowOff>23985</xdr:rowOff>
    </xdr:to>
    <xdr:sp macro="" textlink="">
      <xdr:nvSpPr>
        <xdr:cNvPr id="618" name="Text Box 603"/>
        <xdr:cNvSpPr txBox="1">
          <a:spLocks noChangeArrowheads="1"/>
        </xdr:cNvSpPr>
      </xdr:nvSpPr>
      <xdr:spPr bwMode="auto">
        <a:xfrm>
          <a:off x="5919960" y="481100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13</xdr:col>
      <xdr:colOff>989185</xdr:colOff>
      <xdr:row>310</xdr:row>
      <xdr:rowOff>132627</xdr:rowOff>
    </xdr:from>
    <xdr:to>
      <xdr:col>14</xdr:col>
      <xdr:colOff>235914</xdr:colOff>
      <xdr:row>312</xdr:row>
      <xdr:rowOff>23985</xdr:rowOff>
    </xdr:to>
    <xdr:sp macro="" textlink="">
      <xdr:nvSpPr>
        <xdr:cNvPr id="619" name="Text Box 603"/>
        <xdr:cNvSpPr txBox="1">
          <a:spLocks noChangeArrowheads="1"/>
        </xdr:cNvSpPr>
      </xdr:nvSpPr>
      <xdr:spPr bwMode="auto">
        <a:xfrm>
          <a:off x="9456910" y="481100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13</xdr:col>
      <xdr:colOff>989185</xdr:colOff>
      <xdr:row>310</xdr:row>
      <xdr:rowOff>132627</xdr:rowOff>
    </xdr:from>
    <xdr:to>
      <xdr:col>14</xdr:col>
      <xdr:colOff>235914</xdr:colOff>
      <xdr:row>312</xdr:row>
      <xdr:rowOff>23985</xdr:rowOff>
    </xdr:to>
    <xdr:sp macro="" textlink="">
      <xdr:nvSpPr>
        <xdr:cNvPr id="620" name="Text Box 603"/>
        <xdr:cNvSpPr txBox="1">
          <a:spLocks noChangeArrowheads="1"/>
        </xdr:cNvSpPr>
      </xdr:nvSpPr>
      <xdr:spPr bwMode="auto">
        <a:xfrm>
          <a:off x="9456910" y="481100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310</xdr:row>
      <xdr:rowOff>132627</xdr:rowOff>
    </xdr:from>
    <xdr:to>
      <xdr:col>18</xdr:col>
      <xdr:colOff>235940</xdr:colOff>
      <xdr:row>312</xdr:row>
      <xdr:rowOff>23985</xdr:rowOff>
    </xdr:to>
    <xdr:sp macro="" textlink="">
      <xdr:nvSpPr>
        <xdr:cNvPr id="621" name="Text Box 603"/>
        <xdr:cNvSpPr txBox="1">
          <a:spLocks noChangeArrowheads="1"/>
        </xdr:cNvSpPr>
      </xdr:nvSpPr>
      <xdr:spPr bwMode="auto">
        <a:xfrm>
          <a:off x="13016085" y="4811005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310</xdr:row>
      <xdr:rowOff>132627</xdr:rowOff>
    </xdr:from>
    <xdr:to>
      <xdr:col>18</xdr:col>
      <xdr:colOff>235940</xdr:colOff>
      <xdr:row>312</xdr:row>
      <xdr:rowOff>23985</xdr:rowOff>
    </xdr:to>
    <xdr:sp macro="" textlink="">
      <xdr:nvSpPr>
        <xdr:cNvPr id="622" name="Text Box 603"/>
        <xdr:cNvSpPr txBox="1">
          <a:spLocks noChangeArrowheads="1"/>
        </xdr:cNvSpPr>
      </xdr:nvSpPr>
      <xdr:spPr bwMode="auto">
        <a:xfrm>
          <a:off x="13016085" y="4811005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4</xdr:col>
      <xdr:colOff>989185</xdr:colOff>
      <xdr:row>310</xdr:row>
      <xdr:rowOff>132627</xdr:rowOff>
    </xdr:from>
    <xdr:to>
      <xdr:col>5</xdr:col>
      <xdr:colOff>235914</xdr:colOff>
      <xdr:row>312</xdr:row>
      <xdr:rowOff>23985</xdr:rowOff>
    </xdr:to>
    <xdr:sp macro="" textlink="">
      <xdr:nvSpPr>
        <xdr:cNvPr id="623" name="Text Box 603"/>
        <xdr:cNvSpPr txBox="1">
          <a:spLocks noChangeArrowheads="1"/>
        </xdr:cNvSpPr>
      </xdr:nvSpPr>
      <xdr:spPr bwMode="auto">
        <a:xfrm>
          <a:off x="2256010" y="481100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4</xdr:col>
      <xdr:colOff>989185</xdr:colOff>
      <xdr:row>310</xdr:row>
      <xdr:rowOff>132627</xdr:rowOff>
    </xdr:from>
    <xdr:to>
      <xdr:col>5</xdr:col>
      <xdr:colOff>235914</xdr:colOff>
      <xdr:row>312</xdr:row>
      <xdr:rowOff>23985</xdr:rowOff>
    </xdr:to>
    <xdr:sp macro="" textlink="">
      <xdr:nvSpPr>
        <xdr:cNvPr id="624" name="Text Box 603"/>
        <xdr:cNvSpPr txBox="1">
          <a:spLocks noChangeArrowheads="1"/>
        </xdr:cNvSpPr>
      </xdr:nvSpPr>
      <xdr:spPr bwMode="auto">
        <a:xfrm>
          <a:off x="2256010" y="481100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8</xdr:col>
      <xdr:colOff>995535</xdr:colOff>
      <xdr:row>24</xdr:row>
      <xdr:rowOff>132627</xdr:rowOff>
    </xdr:from>
    <xdr:to>
      <xdr:col>9</xdr:col>
      <xdr:colOff>242264</xdr:colOff>
      <xdr:row>26</xdr:row>
      <xdr:rowOff>23985</xdr:rowOff>
    </xdr:to>
    <xdr:sp macro="" textlink="">
      <xdr:nvSpPr>
        <xdr:cNvPr id="625" name="Text Box 603"/>
        <xdr:cNvSpPr txBox="1">
          <a:spLocks noChangeArrowheads="1"/>
        </xdr:cNvSpPr>
      </xdr:nvSpPr>
      <xdr:spPr bwMode="auto">
        <a:xfrm>
          <a:off x="5919960" y="3847377"/>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8</xdr:col>
      <xdr:colOff>995535</xdr:colOff>
      <xdr:row>24</xdr:row>
      <xdr:rowOff>132627</xdr:rowOff>
    </xdr:from>
    <xdr:to>
      <xdr:col>9</xdr:col>
      <xdr:colOff>242264</xdr:colOff>
      <xdr:row>26</xdr:row>
      <xdr:rowOff>23985</xdr:rowOff>
    </xdr:to>
    <xdr:sp macro="" textlink="">
      <xdr:nvSpPr>
        <xdr:cNvPr id="626" name="Text Box 603"/>
        <xdr:cNvSpPr txBox="1">
          <a:spLocks noChangeArrowheads="1"/>
        </xdr:cNvSpPr>
      </xdr:nvSpPr>
      <xdr:spPr bwMode="auto">
        <a:xfrm>
          <a:off x="5919960" y="3847377"/>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13</xdr:col>
      <xdr:colOff>989185</xdr:colOff>
      <xdr:row>24</xdr:row>
      <xdr:rowOff>132627</xdr:rowOff>
    </xdr:from>
    <xdr:to>
      <xdr:col>14</xdr:col>
      <xdr:colOff>235914</xdr:colOff>
      <xdr:row>26</xdr:row>
      <xdr:rowOff>23985</xdr:rowOff>
    </xdr:to>
    <xdr:sp macro="" textlink="">
      <xdr:nvSpPr>
        <xdr:cNvPr id="627" name="Text Box 603"/>
        <xdr:cNvSpPr txBox="1">
          <a:spLocks noChangeArrowheads="1"/>
        </xdr:cNvSpPr>
      </xdr:nvSpPr>
      <xdr:spPr bwMode="auto">
        <a:xfrm>
          <a:off x="9456910" y="3847377"/>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13</xdr:col>
      <xdr:colOff>989185</xdr:colOff>
      <xdr:row>24</xdr:row>
      <xdr:rowOff>132627</xdr:rowOff>
    </xdr:from>
    <xdr:to>
      <xdr:col>14</xdr:col>
      <xdr:colOff>235914</xdr:colOff>
      <xdr:row>26</xdr:row>
      <xdr:rowOff>23985</xdr:rowOff>
    </xdr:to>
    <xdr:sp macro="" textlink="">
      <xdr:nvSpPr>
        <xdr:cNvPr id="628" name="Text Box 603"/>
        <xdr:cNvSpPr txBox="1">
          <a:spLocks noChangeArrowheads="1"/>
        </xdr:cNvSpPr>
      </xdr:nvSpPr>
      <xdr:spPr bwMode="auto">
        <a:xfrm>
          <a:off x="9456910" y="3847377"/>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24</xdr:row>
      <xdr:rowOff>132627</xdr:rowOff>
    </xdr:from>
    <xdr:to>
      <xdr:col>18</xdr:col>
      <xdr:colOff>235940</xdr:colOff>
      <xdr:row>26</xdr:row>
      <xdr:rowOff>23985</xdr:rowOff>
    </xdr:to>
    <xdr:sp macro="" textlink="">
      <xdr:nvSpPr>
        <xdr:cNvPr id="629" name="Text Box 603"/>
        <xdr:cNvSpPr txBox="1">
          <a:spLocks noChangeArrowheads="1"/>
        </xdr:cNvSpPr>
      </xdr:nvSpPr>
      <xdr:spPr bwMode="auto">
        <a:xfrm>
          <a:off x="13016085" y="3847377"/>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24</xdr:row>
      <xdr:rowOff>132627</xdr:rowOff>
    </xdr:from>
    <xdr:to>
      <xdr:col>18</xdr:col>
      <xdr:colOff>235940</xdr:colOff>
      <xdr:row>26</xdr:row>
      <xdr:rowOff>23985</xdr:rowOff>
    </xdr:to>
    <xdr:sp macro="" textlink="">
      <xdr:nvSpPr>
        <xdr:cNvPr id="630" name="Text Box 603"/>
        <xdr:cNvSpPr txBox="1">
          <a:spLocks noChangeArrowheads="1"/>
        </xdr:cNvSpPr>
      </xdr:nvSpPr>
      <xdr:spPr bwMode="auto">
        <a:xfrm>
          <a:off x="13016085" y="3847377"/>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25</xdr:col>
      <xdr:colOff>995535</xdr:colOff>
      <xdr:row>42</xdr:row>
      <xdr:rowOff>135802</xdr:rowOff>
    </xdr:from>
    <xdr:to>
      <xdr:col>26</xdr:col>
      <xdr:colOff>242264</xdr:colOff>
      <xdr:row>44</xdr:row>
      <xdr:rowOff>27160</xdr:rowOff>
    </xdr:to>
    <xdr:sp macro="" textlink="">
      <xdr:nvSpPr>
        <xdr:cNvPr id="631" name="Text Box 603"/>
        <xdr:cNvSpPr txBox="1">
          <a:spLocks noChangeArrowheads="1"/>
        </xdr:cNvSpPr>
      </xdr:nvSpPr>
      <xdr:spPr bwMode="auto">
        <a:xfrm>
          <a:off x="20112210" y="668900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25</xdr:col>
      <xdr:colOff>995535</xdr:colOff>
      <xdr:row>42</xdr:row>
      <xdr:rowOff>135802</xdr:rowOff>
    </xdr:from>
    <xdr:to>
      <xdr:col>26</xdr:col>
      <xdr:colOff>242264</xdr:colOff>
      <xdr:row>44</xdr:row>
      <xdr:rowOff>27160</xdr:rowOff>
    </xdr:to>
    <xdr:sp macro="" textlink="">
      <xdr:nvSpPr>
        <xdr:cNvPr id="632" name="Text Box 603"/>
        <xdr:cNvSpPr txBox="1">
          <a:spLocks noChangeArrowheads="1"/>
        </xdr:cNvSpPr>
      </xdr:nvSpPr>
      <xdr:spPr bwMode="auto">
        <a:xfrm>
          <a:off x="20112210" y="668900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21</xdr:col>
      <xdr:colOff>989185</xdr:colOff>
      <xdr:row>42</xdr:row>
      <xdr:rowOff>135802</xdr:rowOff>
    </xdr:from>
    <xdr:to>
      <xdr:col>22</xdr:col>
      <xdr:colOff>235914</xdr:colOff>
      <xdr:row>44</xdr:row>
      <xdr:rowOff>27160</xdr:rowOff>
    </xdr:to>
    <xdr:sp macro="" textlink="">
      <xdr:nvSpPr>
        <xdr:cNvPr id="633" name="Text Box 603"/>
        <xdr:cNvSpPr txBox="1">
          <a:spLocks noChangeArrowheads="1"/>
        </xdr:cNvSpPr>
      </xdr:nvSpPr>
      <xdr:spPr bwMode="auto">
        <a:xfrm>
          <a:off x="16543510" y="668900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21</xdr:col>
      <xdr:colOff>989185</xdr:colOff>
      <xdr:row>42</xdr:row>
      <xdr:rowOff>135802</xdr:rowOff>
    </xdr:from>
    <xdr:to>
      <xdr:col>22</xdr:col>
      <xdr:colOff>235914</xdr:colOff>
      <xdr:row>44</xdr:row>
      <xdr:rowOff>27160</xdr:rowOff>
    </xdr:to>
    <xdr:sp macro="" textlink="">
      <xdr:nvSpPr>
        <xdr:cNvPr id="634" name="Text Box 603"/>
        <xdr:cNvSpPr txBox="1">
          <a:spLocks noChangeArrowheads="1"/>
        </xdr:cNvSpPr>
      </xdr:nvSpPr>
      <xdr:spPr bwMode="auto">
        <a:xfrm>
          <a:off x="16543510" y="668900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42</xdr:row>
      <xdr:rowOff>135802</xdr:rowOff>
    </xdr:from>
    <xdr:to>
      <xdr:col>18</xdr:col>
      <xdr:colOff>235940</xdr:colOff>
      <xdr:row>44</xdr:row>
      <xdr:rowOff>27160</xdr:rowOff>
    </xdr:to>
    <xdr:sp macro="" textlink="">
      <xdr:nvSpPr>
        <xdr:cNvPr id="635" name="Text Box 603"/>
        <xdr:cNvSpPr txBox="1">
          <a:spLocks noChangeArrowheads="1"/>
        </xdr:cNvSpPr>
      </xdr:nvSpPr>
      <xdr:spPr bwMode="auto">
        <a:xfrm>
          <a:off x="13016085" y="668900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42</xdr:row>
      <xdr:rowOff>135802</xdr:rowOff>
    </xdr:from>
    <xdr:to>
      <xdr:col>18</xdr:col>
      <xdr:colOff>235940</xdr:colOff>
      <xdr:row>44</xdr:row>
      <xdr:rowOff>27160</xdr:rowOff>
    </xdr:to>
    <xdr:sp macro="" textlink="">
      <xdr:nvSpPr>
        <xdr:cNvPr id="636" name="Text Box 603"/>
        <xdr:cNvSpPr txBox="1">
          <a:spLocks noChangeArrowheads="1"/>
        </xdr:cNvSpPr>
      </xdr:nvSpPr>
      <xdr:spPr bwMode="auto">
        <a:xfrm>
          <a:off x="13016085" y="668900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13</xdr:col>
      <xdr:colOff>989185</xdr:colOff>
      <xdr:row>42</xdr:row>
      <xdr:rowOff>135802</xdr:rowOff>
    </xdr:from>
    <xdr:to>
      <xdr:col>14</xdr:col>
      <xdr:colOff>235914</xdr:colOff>
      <xdr:row>44</xdr:row>
      <xdr:rowOff>27160</xdr:rowOff>
    </xdr:to>
    <xdr:sp macro="" textlink="">
      <xdr:nvSpPr>
        <xdr:cNvPr id="637" name="Text Box 603"/>
        <xdr:cNvSpPr txBox="1">
          <a:spLocks noChangeArrowheads="1"/>
        </xdr:cNvSpPr>
      </xdr:nvSpPr>
      <xdr:spPr bwMode="auto">
        <a:xfrm>
          <a:off x="9456910" y="668900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13</xdr:col>
      <xdr:colOff>989185</xdr:colOff>
      <xdr:row>42</xdr:row>
      <xdr:rowOff>135802</xdr:rowOff>
    </xdr:from>
    <xdr:to>
      <xdr:col>14</xdr:col>
      <xdr:colOff>235914</xdr:colOff>
      <xdr:row>44</xdr:row>
      <xdr:rowOff>27160</xdr:rowOff>
    </xdr:to>
    <xdr:sp macro="" textlink="">
      <xdr:nvSpPr>
        <xdr:cNvPr id="638" name="Text Box 603"/>
        <xdr:cNvSpPr txBox="1">
          <a:spLocks noChangeArrowheads="1"/>
        </xdr:cNvSpPr>
      </xdr:nvSpPr>
      <xdr:spPr bwMode="auto">
        <a:xfrm>
          <a:off x="9456910" y="668900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8</xdr:col>
      <xdr:colOff>995535</xdr:colOff>
      <xdr:row>42</xdr:row>
      <xdr:rowOff>135802</xdr:rowOff>
    </xdr:from>
    <xdr:to>
      <xdr:col>9</xdr:col>
      <xdr:colOff>242264</xdr:colOff>
      <xdr:row>44</xdr:row>
      <xdr:rowOff>27160</xdr:rowOff>
    </xdr:to>
    <xdr:sp macro="" textlink="">
      <xdr:nvSpPr>
        <xdr:cNvPr id="639" name="Text Box 603"/>
        <xdr:cNvSpPr txBox="1">
          <a:spLocks noChangeArrowheads="1"/>
        </xdr:cNvSpPr>
      </xdr:nvSpPr>
      <xdr:spPr bwMode="auto">
        <a:xfrm>
          <a:off x="5919960" y="668900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8</xdr:col>
      <xdr:colOff>995535</xdr:colOff>
      <xdr:row>42</xdr:row>
      <xdr:rowOff>135802</xdr:rowOff>
    </xdr:from>
    <xdr:to>
      <xdr:col>9</xdr:col>
      <xdr:colOff>242264</xdr:colOff>
      <xdr:row>44</xdr:row>
      <xdr:rowOff>27160</xdr:rowOff>
    </xdr:to>
    <xdr:sp macro="" textlink="">
      <xdr:nvSpPr>
        <xdr:cNvPr id="640" name="Text Box 603"/>
        <xdr:cNvSpPr txBox="1">
          <a:spLocks noChangeArrowheads="1"/>
        </xdr:cNvSpPr>
      </xdr:nvSpPr>
      <xdr:spPr bwMode="auto">
        <a:xfrm>
          <a:off x="5919960" y="668900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8</xdr:col>
      <xdr:colOff>995535</xdr:colOff>
      <xdr:row>55</xdr:row>
      <xdr:rowOff>135802</xdr:rowOff>
    </xdr:from>
    <xdr:to>
      <xdr:col>9</xdr:col>
      <xdr:colOff>242264</xdr:colOff>
      <xdr:row>57</xdr:row>
      <xdr:rowOff>27160</xdr:rowOff>
    </xdr:to>
    <xdr:sp macro="" textlink="">
      <xdr:nvSpPr>
        <xdr:cNvPr id="641" name="Text Box 603"/>
        <xdr:cNvSpPr txBox="1">
          <a:spLocks noChangeArrowheads="1"/>
        </xdr:cNvSpPr>
      </xdr:nvSpPr>
      <xdr:spPr bwMode="auto">
        <a:xfrm>
          <a:off x="5919960" y="867020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8</xdr:col>
      <xdr:colOff>995535</xdr:colOff>
      <xdr:row>55</xdr:row>
      <xdr:rowOff>135802</xdr:rowOff>
    </xdr:from>
    <xdr:to>
      <xdr:col>9</xdr:col>
      <xdr:colOff>242264</xdr:colOff>
      <xdr:row>57</xdr:row>
      <xdr:rowOff>27160</xdr:rowOff>
    </xdr:to>
    <xdr:sp macro="" textlink="">
      <xdr:nvSpPr>
        <xdr:cNvPr id="642" name="Text Box 603"/>
        <xdr:cNvSpPr txBox="1">
          <a:spLocks noChangeArrowheads="1"/>
        </xdr:cNvSpPr>
      </xdr:nvSpPr>
      <xdr:spPr bwMode="auto">
        <a:xfrm>
          <a:off x="5919960" y="867020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13</xdr:col>
      <xdr:colOff>989185</xdr:colOff>
      <xdr:row>55</xdr:row>
      <xdr:rowOff>135802</xdr:rowOff>
    </xdr:from>
    <xdr:to>
      <xdr:col>14</xdr:col>
      <xdr:colOff>235914</xdr:colOff>
      <xdr:row>57</xdr:row>
      <xdr:rowOff>27160</xdr:rowOff>
    </xdr:to>
    <xdr:sp macro="" textlink="">
      <xdr:nvSpPr>
        <xdr:cNvPr id="643" name="Text Box 603"/>
        <xdr:cNvSpPr txBox="1">
          <a:spLocks noChangeArrowheads="1"/>
        </xdr:cNvSpPr>
      </xdr:nvSpPr>
      <xdr:spPr bwMode="auto">
        <a:xfrm>
          <a:off x="9456910" y="867020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13</xdr:col>
      <xdr:colOff>989185</xdr:colOff>
      <xdr:row>55</xdr:row>
      <xdr:rowOff>135802</xdr:rowOff>
    </xdr:from>
    <xdr:to>
      <xdr:col>14</xdr:col>
      <xdr:colOff>235914</xdr:colOff>
      <xdr:row>57</xdr:row>
      <xdr:rowOff>27160</xdr:rowOff>
    </xdr:to>
    <xdr:sp macro="" textlink="">
      <xdr:nvSpPr>
        <xdr:cNvPr id="644" name="Text Box 603"/>
        <xdr:cNvSpPr txBox="1">
          <a:spLocks noChangeArrowheads="1"/>
        </xdr:cNvSpPr>
      </xdr:nvSpPr>
      <xdr:spPr bwMode="auto">
        <a:xfrm>
          <a:off x="9456910" y="867020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55</xdr:row>
      <xdr:rowOff>135802</xdr:rowOff>
    </xdr:from>
    <xdr:to>
      <xdr:col>18</xdr:col>
      <xdr:colOff>235940</xdr:colOff>
      <xdr:row>57</xdr:row>
      <xdr:rowOff>27160</xdr:rowOff>
    </xdr:to>
    <xdr:sp macro="" textlink="">
      <xdr:nvSpPr>
        <xdr:cNvPr id="645" name="Text Box 603"/>
        <xdr:cNvSpPr txBox="1">
          <a:spLocks noChangeArrowheads="1"/>
        </xdr:cNvSpPr>
      </xdr:nvSpPr>
      <xdr:spPr bwMode="auto">
        <a:xfrm>
          <a:off x="13016085" y="867020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55</xdr:row>
      <xdr:rowOff>135802</xdr:rowOff>
    </xdr:from>
    <xdr:to>
      <xdr:col>18</xdr:col>
      <xdr:colOff>235940</xdr:colOff>
      <xdr:row>57</xdr:row>
      <xdr:rowOff>27160</xdr:rowOff>
    </xdr:to>
    <xdr:sp macro="" textlink="">
      <xdr:nvSpPr>
        <xdr:cNvPr id="646" name="Text Box 603"/>
        <xdr:cNvSpPr txBox="1">
          <a:spLocks noChangeArrowheads="1"/>
        </xdr:cNvSpPr>
      </xdr:nvSpPr>
      <xdr:spPr bwMode="auto">
        <a:xfrm>
          <a:off x="13016085" y="867020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21</xdr:col>
      <xdr:colOff>989185</xdr:colOff>
      <xdr:row>55</xdr:row>
      <xdr:rowOff>135802</xdr:rowOff>
    </xdr:from>
    <xdr:to>
      <xdr:col>22</xdr:col>
      <xdr:colOff>235914</xdr:colOff>
      <xdr:row>57</xdr:row>
      <xdr:rowOff>27160</xdr:rowOff>
    </xdr:to>
    <xdr:sp macro="" textlink="">
      <xdr:nvSpPr>
        <xdr:cNvPr id="647" name="Text Box 603"/>
        <xdr:cNvSpPr txBox="1">
          <a:spLocks noChangeArrowheads="1"/>
        </xdr:cNvSpPr>
      </xdr:nvSpPr>
      <xdr:spPr bwMode="auto">
        <a:xfrm>
          <a:off x="16543510" y="867020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21</xdr:col>
      <xdr:colOff>989185</xdr:colOff>
      <xdr:row>55</xdr:row>
      <xdr:rowOff>135802</xdr:rowOff>
    </xdr:from>
    <xdr:to>
      <xdr:col>22</xdr:col>
      <xdr:colOff>235914</xdr:colOff>
      <xdr:row>57</xdr:row>
      <xdr:rowOff>27160</xdr:rowOff>
    </xdr:to>
    <xdr:sp macro="" textlink="">
      <xdr:nvSpPr>
        <xdr:cNvPr id="648" name="Text Box 603"/>
        <xdr:cNvSpPr txBox="1">
          <a:spLocks noChangeArrowheads="1"/>
        </xdr:cNvSpPr>
      </xdr:nvSpPr>
      <xdr:spPr bwMode="auto">
        <a:xfrm>
          <a:off x="16543510" y="867020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25</xdr:col>
      <xdr:colOff>995535</xdr:colOff>
      <xdr:row>55</xdr:row>
      <xdr:rowOff>135802</xdr:rowOff>
    </xdr:from>
    <xdr:to>
      <xdr:col>26</xdr:col>
      <xdr:colOff>242264</xdr:colOff>
      <xdr:row>57</xdr:row>
      <xdr:rowOff>27160</xdr:rowOff>
    </xdr:to>
    <xdr:sp macro="" textlink="">
      <xdr:nvSpPr>
        <xdr:cNvPr id="649" name="Text Box 603"/>
        <xdr:cNvSpPr txBox="1">
          <a:spLocks noChangeArrowheads="1"/>
        </xdr:cNvSpPr>
      </xdr:nvSpPr>
      <xdr:spPr bwMode="auto">
        <a:xfrm>
          <a:off x="20112210" y="867020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25</xdr:col>
      <xdr:colOff>995535</xdr:colOff>
      <xdr:row>55</xdr:row>
      <xdr:rowOff>135802</xdr:rowOff>
    </xdr:from>
    <xdr:to>
      <xdr:col>26</xdr:col>
      <xdr:colOff>242264</xdr:colOff>
      <xdr:row>57</xdr:row>
      <xdr:rowOff>27160</xdr:rowOff>
    </xdr:to>
    <xdr:sp macro="" textlink="">
      <xdr:nvSpPr>
        <xdr:cNvPr id="650" name="Text Box 603"/>
        <xdr:cNvSpPr txBox="1">
          <a:spLocks noChangeArrowheads="1"/>
        </xdr:cNvSpPr>
      </xdr:nvSpPr>
      <xdr:spPr bwMode="auto">
        <a:xfrm>
          <a:off x="20112210" y="867020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75</xdr:row>
      <xdr:rowOff>132627</xdr:rowOff>
    </xdr:from>
    <xdr:to>
      <xdr:col>18</xdr:col>
      <xdr:colOff>235940</xdr:colOff>
      <xdr:row>77</xdr:row>
      <xdr:rowOff>23985</xdr:rowOff>
    </xdr:to>
    <xdr:sp macro="" textlink="">
      <xdr:nvSpPr>
        <xdr:cNvPr id="651" name="Text Box 603"/>
        <xdr:cNvSpPr txBox="1">
          <a:spLocks noChangeArrowheads="1"/>
        </xdr:cNvSpPr>
      </xdr:nvSpPr>
      <xdr:spPr bwMode="auto">
        <a:xfrm>
          <a:off x="13016085" y="1180075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75</xdr:row>
      <xdr:rowOff>132627</xdr:rowOff>
    </xdr:from>
    <xdr:to>
      <xdr:col>18</xdr:col>
      <xdr:colOff>235940</xdr:colOff>
      <xdr:row>77</xdr:row>
      <xdr:rowOff>23985</xdr:rowOff>
    </xdr:to>
    <xdr:sp macro="" textlink="">
      <xdr:nvSpPr>
        <xdr:cNvPr id="652" name="Text Box 603"/>
        <xdr:cNvSpPr txBox="1">
          <a:spLocks noChangeArrowheads="1"/>
        </xdr:cNvSpPr>
      </xdr:nvSpPr>
      <xdr:spPr bwMode="auto">
        <a:xfrm>
          <a:off x="13016085" y="1180075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13</xdr:col>
      <xdr:colOff>989185</xdr:colOff>
      <xdr:row>75</xdr:row>
      <xdr:rowOff>132627</xdr:rowOff>
    </xdr:from>
    <xdr:to>
      <xdr:col>14</xdr:col>
      <xdr:colOff>235914</xdr:colOff>
      <xdr:row>77</xdr:row>
      <xdr:rowOff>23985</xdr:rowOff>
    </xdr:to>
    <xdr:sp macro="" textlink="">
      <xdr:nvSpPr>
        <xdr:cNvPr id="653" name="Text Box 603"/>
        <xdr:cNvSpPr txBox="1">
          <a:spLocks noChangeArrowheads="1"/>
        </xdr:cNvSpPr>
      </xdr:nvSpPr>
      <xdr:spPr bwMode="auto">
        <a:xfrm>
          <a:off x="9456910" y="118007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13</xdr:col>
      <xdr:colOff>989185</xdr:colOff>
      <xdr:row>75</xdr:row>
      <xdr:rowOff>132627</xdr:rowOff>
    </xdr:from>
    <xdr:to>
      <xdr:col>14</xdr:col>
      <xdr:colOff>235914</xdr:colOff>
      <xdr:row>77</xdr:row>
      <xdr:rowOff>23985</xdr:rowOff>
    </xdr:to>
    <xdr:sp macro="" textlink="">
      <xdr:nvSpPr>
        <xdr:cNvPr id="654" name="Text Box 603"/>
        <xdr:cNvSpPr txBox="1">
          <a:spLocks noChangeArrowheads="1"/>
        </xdr:cNvSpPr>
      </xdr:nvSpPr>
      <xdr:spPr bwMode="auto">
        <a:xfrm>
          <a:off x="9456910" y="118007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13</xdr:col>
      <xdr:colOff>989185</xdr:colOff>
      <xdr:row>129</xdr:row>
      <xdr:rowOff>132627</xdr:rowOff>
    </xdr:from>
    <xdr:to>
      <xdr:col>14</xdr:col>
      <xdr:colOff>235914</xdr:colOff>
      <xdr:row>131</xdr:row>
      <xdr:rowOff>23985</xdr:rowOff>
    </xdr:to>
    <xdr:sp macro="" textlink="">
      <xdr:nvSpPr>
        <xdr:cNvPr id="655" name="Text Box 603"/>
        <xdr:cNvSpPr txBox="1">
          <a:spLocks noChangeArrowheads="1"/>
        </xdr:cNvSpPr>
      </xdr:nvSpPr>
      <xdr:spPr bwMode="auto">
        <a:xfrm>
          <a:off x="9456910" y="2020180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13</xdr:col>
      <xdr:colOff>989185</xdr:colOff>
      <xdr:row>129</xdr:row>
      <xdr:rowOff>132627</xdr:rowOff>
    </xdr:from>
    <xdr:to>
      <xdr:col>14</xdr:col>
      <xdr:colOff>235914</xdr:colOff>
      <xdr:row>131</xdr:row>
      <xdr:rowOff>23985</xdr:rowOff>
    </xdr:to>
    <xdr:sp macro="" textlink="">
      <xdr:nvSpPr>
        <xdr:cNvPr id="656" name="Text Box 603"/>
        <xdr:cNvSpPr txBox="1">
          <a:spLocks noChangeArrowheads="1"/>
        </xdr:cNvSpPr>
      </xdr:nvSpPr>
      <xdr:spPr bwMode="auto">
        <a:xfrm>
          <a:off x="9456910" y="2020180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129</xdr:row>
      <xdr:rowOff>132627</xdr:rowOff>
    </xdr:from>
    <xdr:to>
      <xdr:col>18</xdr:col>
      <xdr:colOff>235940</xdr:colOff>
      <xdr:row>131</xdr:row>
      <xdr:rowOff>23985</xdr:rowOff>
    </xdr:to>
    <xdr:sp macro="" textlink="">
      <xdr:nvSpPr>
        <xdr:cNvPr id="657" name="Text Box 603"/>
        <xdr:cNvSpPr txBox="1">
          <a:spLocks noChangeArrowheads="1"/>
        </xdr:cNvSpPr>
      </xdr:nvSpPr>
      <xdr:spPr bwMode="auto">
        <a:xfrm>
          <a:off x="13016085" y="2020180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129</xdr:row>
      <xdr:rowOff>132627</xdr:rowOff>
    </xdr:from>
    <xdr:to>
      <xdr:col>18</xdr:col>
      <xdr:colOff>235940</xdr:colOff>
      <xdr:row>131</xdr:row>
      <xdr:rowOff>23985</xdr:rowOff>
    </xdr:to>
    <xdr:sp macro="" textlink="">
      <xdr:nvSpPr>
        <xdr:cNvPr id="658" name="Text Box 603"/>
        <xdr:cNvSpPr txBox="1">
          <a:spLocks noChangeArrowheads="1"/>
        </xdr:cNvSpPr>
      </xdr:nvSpPr>
      <xdr:spPr bwMode="auto">
        <a:xfrm>
          <a:off x="13016085" y="2020180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112</xdr:row>
      <xdr:rowOff>132627</xdr:rowOff>
    </xdr:from>
    <xdr:to>
      <xdr:col>18</xdr:col>
      <xdr:colOff>235940</xdr:colOff>
      <xdr:row>114</xdr:row>
      <xdr:rowOff>23985</xdr:rowOff>
    </xdr:to>
    <xdr:sp macro="" textlink="">
      <xdr:nvSpPr>
        <xdr:cNvPr id="659" name="Text Box 603"/>
        <xdr:cNvSpPr txBox="1">
          <a:spLocks noChangeArrowheads="1"/>
        </xdr:cNvSpPr>
      </xdr:nvSpPr>
      <xdr:spPr bwMode="auto">
        <a:xfrm>
          <a:off x="13016085" y="1743955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112</xdr:row>
      <xdr:rowOff>132627</xdr:rowOff>
    </xdr:from>
    <xdr:to>
      <xdr:col>18</xdr:col>
      <xdr:colOff>235940</xdr:colOff>
      <xdr:row>114</xdr:row>
      <xdr:rowOff>23985</xdr:rowOff>
    </xdr:to>
    <xdr:sp macro="" textlink="">
      <xdr:nvSpPr>
        <xdr:cNvPr id="660" name="Text Box 603"/>
        <xdr:cNvSpPr txBox="1">
          <a:spLocks noChangeArrowheads="1"/>
        </xdr:cNvSpPr>
      </xdr:nvSpPr>
      <xdr:spPr bwMode="auto">
        <a:xfrm>
          <a:off x="13016085" y="1743955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142</xdr:row>
      <xdr:rowOff>132627</xdr:rowOff>
    </xdr:from>
    <xdr:to>
      <xdr:col>18</xdr:col>
      <xdr:colOff>235940</xdr:colOff>
      <xdr:row>144</xdr:row>
      <xdr:rowOff>23985</xdr:rowOff>
    </xdr:to>
    <xdr:sp macro="" textlink="">
      <xdr:nvSpPr>
        <xdr:cNvPr id="661" name="Text Box 603"/>
        <xdr:cNvSpPr txBox="1">
          <a:spLocks noChangeArrowheads="1"/>
        </xdr:cNvSpPr>
      </xdr:nvSpPr>
      <xdr:spPr bwMode="auto">
        <a:xfrm>
          <a:off x="13016085" y="2218300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142</xdr:row>
      <xdr:rowOff>132627</xdr:rowOff>
    </xdr:from>
    <xdr:to>
      <xdr:col>18</xdr:col>
      <xdr:colOff>235940</xdr:colOff>
      <xdr:row>144</xdr:row>
      <xdr:rowOff>23985</xdr:rowOff>
    </xdr:to>
    <xdr:sp macro="" textlink="">
      <xdr:nvSpPr>
        <xdr:cNvPr id="662" name="Text Box 603"/>
        <xdr:cNvSpPr txBox="1">
          <a:spLocks noChangeArrowheads="1"/>
        </xdr:cNvSpPr>
      </xdr:nvSpPr>
      <xdr:spPr bwMode="auto">
        <a:xfrm>
          <a:off x="13016085" y="2218300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13</xdr:col>
      <xdr:colOff>989185</xdr:colOff>
      <xdr:row>194</xdr:row>
      <xdr:rowOff>132627</xdr:rowOff>
    </xdr:from>
    <xdr:to>
      <xdr:col>14</xdr:col>
      <xdr:colOff>235914</xdr:colOff>
      <xdr:row>196</xdr:row>
      <xdr:rowOff>23985</xdr:rowOff>
    </xdr:to>
    <xdr:sp macro="" textlink="">
      <xdr:nvSpPr>
        <xdr:cNvPr id="663" name="Text Box 603"/>
        <xdr:cNvSpPr txBox="1">
          <a:spLocks noChangeArrowheads="1"/>
        </xdr:cNvSpPr>
      </xdr:nvSpPr>
      <xdr:spPr bwMode="auto">
        <a:xfrm>
          <a:off x="9456910" y="302792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13</xdr:col>
      <xdr:colOff>989185</xdr:colOff>
      <xdr:row>194</xdr:row>
      <xdr:rowOff>132627</xdr:rowOff>
    </xdr:from>
    <xdr:to>
      <xdr:col>14</xdr:col>
      <xdr:colOff>235914</xdr:colOff>
      <xdr:row>196</xdr:row>
      <xdr:rowOff>23985</xdr:rowOff>
    </xdr:to>
    <xdr:sp macro="" textlink="">
      <xdr:nvSpPr>
        <xdr:cNvPr id="664" name="Text Box 603"/>
        <xdr:cNvSpPr txBox="1">
          <a:spLocks noChangeArrowheads="1"/>
        </xdr:cNvSpPr>
      </xdr:nvSpPr>
      <xdr:spPr bwMode="auto">
        <a:xfrm>
          <a:off x="9456910" y="302792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194</xdr:row>
      <xdr:rowOff>132627</xdr:rowOff>
    </xdr:from>
    <xdr:to>
      <xdr:col>18</xdr:col>
      <xdr:colOff>235940</xdr:colOff>
      <xdr:row>196</xdr:row>
      <xdr:rowOff>23985</xdr:rowOff>
    </xdr:to>
    <xdr:sp macro="" textlink="">
      <xdr:nvSpPr>
        <xdr:cNvPr id="665" name="Text Box 603"/>
        <xdr:cNvSpPr txBox="1">
          <a:spLocks noChangeArrowheads="1"/>
        </xdr:cNvSpPr>
      </xdr:nvSpPr>
      <xdr:spPr bwMode="auto">
        <a:xfrm>
          <a:off x="13016085" y="3027925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194</xdr:row>
      <xdr:rowOff>132627</xdr:rowOff>
    </xdr:from>
    <xdr:to>
      <xdr:col>18</xdr:col>
      <xdr:colOff>235940</xdr:colOff>
      <xdr:row>196</xdr:row>
      <xdr:rowOff>23985</xdr:rowOff>
    </xdr:to>
    <xdr:sp macro="" textlink="">
      <xdr:nvSpPr>
        <xdr:cNvPr id="666" name="Text Box 603"/>
        <xdr:cNvSpPr txBox="1">
          <a:spLocks noChangeArrowheads="1"/>
        </xdr:cNvSpPr>
      </xdr:nvSpPr>
      <xdr:spPr bwMode="auto">
        <a:xfrm>
          <a:off x="13016085" y="3027925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181</xdr:row>
      <xdr:rowOff>132627</xdr:rowOff>
    </xdr:from>
    <xdr:to>
      <xdr:col>18</xdr:col>
      <xdr:colOff>235940</xdr:colOff>
      <xdr:row>183</xdr:row>
      <xdr:rowOff>26608</xdr:rowOff>
    </xdr:to>
    <xdr:sp macro="" textlink="">
      <xdr:nvSpPr>
        <xdr:cNvPr id="667" name="Text Box 603"/>
        <xdr:cNvSpPr txBox="1">
          <a:spLocks noChangeArrowheads="1"/>
        </xdr:cNvSpPr>
      </xdr:nvSpPr>
      <xdr:spPr bwMode="auto">
        <a:xfrm>
          <a:off x="13016085" y="28126602"/>
          <a:ext cx="564380" cy="227356"/>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181</xdr:row>
      <xdr:rowOff>132627</xdr:rowOff>
    </xdr:from>
    <xdr:to>
      <xdr:col>18</xdr:col>
      <xdr:colOff>235940</xdr:colOff>
      <xdr:row>183</xdr:row>
      <xdr:rowOff>26608</xdr:rowOff>
    </xdr:to>
    <xdr:sp macro="" textlink="">
      <xdr:nvSpPr>
        <xdr:cNvPr id="668" name="Text Box 603"/>
        <xdr:cNvSpPr txBox="1">
          <a:spLocks noChangeArrowheads="1"/>
        </xdr:cNvSpPr>
      </xdr:nvSpPr>
      <xdr:spPr bwMode="auto">
        <a:xfrm>
          <a:off x="13016085" y="28126602"/>
          <a:ext cx="564380" cy="227356"/>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213</xdr:row>
      <xdr:rowOff>132627</xdr:rowOff>
    </xdr:from>
    <xdr:to>
      <xdr:col>18</xdr:col>
      <xdr:colOff>235940</xdr:colOff>
      <xdr:row>215</xdr:row>
      <xdr:rowOff>23985</xdr:rowOff>
    </xdr:to>
    <xdr:sp macro="" textlink="">
      <xdr:nvSpPr>
        <xdr:cNvPr id="669" name="Text Box 603"/>
        <xdr:cNvSpPr txBox="1">
          <a:spLocks noChangeArrowheads="1"/>
        </xdr:cNvSpPr>
      </xdr:nvSpPr>
      <xdr:spPr bwMode="auto">
        <a:xfrm>
          <a:off x="13016085" y="3317485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213</xdr:row>
      <xdr:rowOff>132627</xdr:rowOff>
    </xdr:from>
    <xdr:to>
      <xdr:col>18</xdr:col>
      <xdr:colOff>235940</xdr:colOff>
      <xdr:row>215</xdr:row>
      <xdr:rowOff>23985</xdr:rowOff>
    </xdr:to>
    <xdr:sp macro="" textlink="">
      <xdr:nvSpPr>
        <xdr:cNvPr id="670" name="Text Box 603"/>
        <xdr:cNvSpPr txBox="1">
          <a:spLocks noChangeArrowheads="1"/>
        </xdr:cNvSpPr>
      </xdr:nvSpPr>
      <xdr:spPr bwMode="auto">
        <a:xfrm>
          <a:off x="13016085" y="3317485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4</xdr:col>
      <xdr:colOff>989185</xdr:colOff>
      <xdr:row>260</xdr:row>
      <xdr:rowOff>132627</xdr:rowOff>
    </xdr:from>
    <xdr:to>
      <xdr:col>5</xdr:col>
      <xdr:colOff>235914</xdr:colOff>
      <xdr:row>262</xdr:row>
      <xdr:rowOff>23985</xdr:rowOff>
    </xdr:to>
    <xdr:sp macro="" textlink="">
      <xdr:nvSpPr>
        <xdr:cNvPr id="671" name="Text Box 603"/>
        <xdr:cNvSpPr txBox="1">
          <a:spLocks noChangeArrowheads="1"/>
        </xdr:cNvSpPr>
      </xdr:nvSpPr>
      <xdr:spPr bwMode="auto">
        <a:xfrm>
          <a:off x="2256010" y="404138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4</xdr:col>
      <xdr:colOff>989185</xdr:colOff>
      <xdr:row>260</xdr:row>
      <xdr:rowOff>132627</xdr:rowOff>
    </xdr:from>
    <xdr:to>
      <xdr:col>5</xdr:col>
      <xdr:colOff>235914</xdr:colOff>
      <xdr:row>262</xdr:row>
      <xdr:rowOff>23985</xdr:rowOff>
    </xdr:to>
    <xdr:sp macro="" textlink="">
      <xdr:nvSpPr>
        <xdr:cNvPr id="672" name="Text Box 603"/>
        <xdr:cNvSpPr txBox="1">
          <a:spLocks noChangeArrowheads="1"/>
        </xdr:cNvSpPr>
      </xdr:nvSpPr>
      <xdr:spPr bwMode="auto">
        <a:xfrm>
          <a:off x="2256010" y="404138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4</xdr:col>
      <xdr:colOff>989185</xdr:colOff>
      <xdr:row>273</xdr:row>
      <xdr:rowOff>132627</xdr:rowOff>
    </xdr:from>
    <xdr:to>
      <xdr:col>5</xdr:col>
      <xdr:colOff>235914</xdr:colOff>
      <xdr:row>275</xdr:row>
      <xdr:rowOff>23985</xdr:rowOff>
    </xdr:to>
    <xdr:sp macro="" textlink="">
      <xdr:nvSpPr>
        <xdr:cNvPr id="673" name="Text Box 603"/>
        <xdr:cNvSpPr txBox="1">
          <a:spLocks noChangeArrowheads="1"/>
        </xdr:cNvSpPr>
      </xdr:nvSpPr>
      <xdr:spPr bwMode="auto">
        <a:xfrm>
          <a:off x="2256010" y="423950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4</xdr:col>
      <xdr:colOff>989185</xdr:colOff>
      <xdr:row>273</xdr:row>
      <xdr:rowOff>132627</xdr:rowOff>
    </xdr:from>
    <xdr:to>
      <xdr:col>5</xdr:col>
      <xdr:colOff>235914</xdr:colOff>
      <xdr:row>275</xdr:row>
      <xdr:rowOff>23985</xdr:rowOff>
    </xdr:to>
    <xdr:sp macro="" textlink="">
      <xdr:nvSpPr>
        <xdr:cNvPr id="674" name="Text Box 603"/>
        <xdr:cNvSpPr txBox="1">
          <a:spLocks noChangeArrowheads="1"/>
        </xdr:cNvSpPr>
      </xdr:nvSpPr>
      <xdr:spPr bwMode="auto">
        <a:xfrm>
          <a:off x="2256010" y="423950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8</xdr:col>
      <xdr:colOff>995535</xdr:colOff>
      <xdr:row>273</xdr:row>
      <xdr:rowOff>132627</xdr:rowOff>
    </xdr:from>
    <xdr:to>
      <xdr:col>9</xdr:col>
      <xdr:colOff>242264</xdr:colOff>
      <xdr:row>275</xdr:row>
      <xdr:rowOff>23985</xdr:rowOff>
    </xdr:to>
    <xdr:sp macro="" textlink="">
      <xdr:nvSpPr>
        <xdr:cNvPr id="675" name="Text Box 603"/>
        <xdr:cNvSpPr txBox="1">
          <a:spLocks noChangeArrowheads="1"/>
        </xdr:cNvSpPr>
      </xdr:nvSpPr>
      <xdr:spPr bwMode="auto">
        <a:xfrm>
          <a:off x="5919960" y="423950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8</xdr:col>
      <xdr:colOff>995535</xdr:colOff>
      <xdr:row>273</xdr:row>
      <xdr:rowOff>132627</xdr:rowOff>
    </xdr:from>
    <xdr:to>
      <xdr:col>9</xdr:col>
      <xdr:colOff>242264</xdr:colOff>
      <xdr:row>275</xdr:row>
      <xdr:rowOff>23985</xdr:rowOff>
    </xdr:to>
    <xdr:sp macro="" textlink="">
      <xdr:nvSpPr>
        <xdr:cNvPr id="676" name="Text Box 603"/>
        <xdr:cNvSpPr txBox="1">
          <a:spLocks noChangeArrowheads="1"/>
        </xdr:cNvSpPr>
      </xdr:nvSpPr>
      <xdr:spPr bwMode="auto">
        <a:xfrm>
          <a:off x="5919960" y="423950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8</xdr:col>
      <xdr:colOff>995535</xdr:colOff>
      <xdr:row>260</xdr:row>
      <xdr:rowOff>132627</xdr:rowOff>
    </xdr:from>
    <xdr:to>
      <xdr:col>9</xdr:col>
      <xdr:colOff>242264</xdr:colOff>
      <xdr:row>262</xdr:row>
      <xdr:rowOff>23985</xdr:rowOff>
    </xdr:to>
    <xdr:sp macro="" textlink="">
      <xdr:nvSpPr>
        <xdr:cNvPr id="677" name="Text Box 603"/>
        <xdr:cNvSpPr txBox="1">
          <a:spLocks noChangeArrowheads="1"/>
        </xdr:cNvSpPr>
      </xdr:nvSpPr>
      <xdr:spPr bwMode="auto">
        <a:xfrm>
          <a:off x="5919960" y="404138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8</xdr:col>
      <xdr:colOff>995535</xdr:colOff>
      <xdr:row>260</xdr:row>
      <xdr:rowOff>132627</xdr:rowOff>
    </xdr:from>
    <xdr:to>
      <xdr:col>9</xdr:col>
      <xdr:colOff>242264</xdr:colOff>
      <xdr:row>262</xdr:row>
      <xdr:rowOff>23985</xdr:rowOff>
    </xdr:to>
    <xdr:sp macro="" textlink="">
      <xdr:nvSpPr>
        <xdr:cNvPr id="678" name="Text Box 603"/>
        <xdr:cNvSpPr txBox="1">
          <a:spLocks noChangeArrowheads="1"/>
        </xdr:cNvSpPr>
      </xdr:nvSpPr>
      <xdr:spPr bwMode="auto">
        <a:xfrm>
          <a:off x="5919960" y="404138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13</xdr:col>
      <xdr:colOff>989185</xdr:colOff>
      <xdr:row>260</xdr:row>
      <xdr:rowOff>132627</xdr:rowOff>
    </xdr:from>
    <xdr:to>
      <xdr:col>14</xdr:col>
      <xdr:colOff>235914</xdr:colOff>
      <xdr:row>262</xdr:row>
      <xdr:rowOff>23985</xdr:rowOff>
    </xdr:to>
    <xdr:sp macro="" textlink="">
      <xdr:nvSpPr>
        <xdr:cNvPr id="679" name="Text Box 603"/>
        <xdr:cNvSpPr txBox="1">
          <a:spLocks noChangeArrowheads="1"/>
        </xdr:cNvSpPr>
      </xdr:nvSpPr>
      <xdr:spPr bwMode="auto">
        <a:xfrm>
          <a:off x="9456910" y="404138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13</xdr:col>
      <xdr:colOff>989185</xdr:colOff>
      <xdr:row>260</xdr:row>
      <xdr:rowOff>132627</xdr:rowOff>
    </xdr:from>
    <xdr:to>
      <xdr:col>14</xdr:col>
      <xdr:colOff>235914</xdr:colOff>
      <xdr:row>262</xdr:row>
      <xdr:rowOff>23985</xdr:rowOff>
    </xdr:to>
    <xdr:sp macro="" textlink="">
      <xdr:nvSpPr>
        <xdr:cNvPr id="680" name="Text Box 603"/>
        <xdr:cNvSpPr txBox="1">
          <a:spLocks noChangeArrowheads="1"/>
        </xdr:cNvSpPr>
      </xdr:nvSpPr>
      <xdr:spPr bwMode="auto">
        <a:xfrm>
          <a:off x="9456910" y="404138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13</xdr:col>
      <xdr:colOff>989185</xdr:colOff>
      <xdr:row>273</xdr:row>
      <xdr:rowOff>132627</xdr:rowOff>
    </xdr:from>
    <xdr:to>
      <xdr:col>14</xdr:col>
      <xdr:colOff>235914</xdr:colOff>
      <xdr:row>275</xdr:row>
      <xdr:rowOff>23985</xdr:rowOff>
    </xdr:to>
    <xdr:sp macro="" textlink="">
      <xdr:nvSpPr>
        <xdr:cNvPr id="681" name="Text Box 603"/>
        <xdr:cNvSpPr txBox="1">
          <a:spLocks noChangeArrowheads="1"/>
        </xdr:cNvSpPr>
      </xdr:nvSpPr>
      <xdr:spPr bwMode="auto">
        <a:xfrm>
          <a:off x="9456910" y="423950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13</xdr:col>
      <xdr:colOff>989185</xdr:colOff>
      <xdr:row>273</xdr:row>
      <xdr:rowOff>132627</xdr:rowOff>
    </xdr:from>
    <xdr:to>
      <xdr:col>14</xdr:col>
      <xdr:colOff>235914</xdr:colOff>
      <xdr:row>275</xdr:row>
      <xdr:rowOff>23985</xdr:rowOff>
    </xdr:to>
    <xdr:sp macro="" textlink="">
      <xdr:nvSpPr>
        <xdr:cNvPr id="682" name="Text Box 603"/>
        <xdr:cNvSpPr txBox="1">
          <a:spLocks noChangeArrowheads="1"/>
        </xdr:cNvSpPr>
      </xdr:nvSpPr>
      <xdr:spPr bwMode="auto">
        <a:xfrm>
          <a:off x="9456910" y="423950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273</xdr:row>
      <xdr:rowOff>132627</xdr:rowOff>
    </xdr:from>
    <xdr:to>
      <xdr:col>18</xdr:col>
      <xdr:colOff>235940</xdr:colOff>
      <xdr:row>275</xdr:row>
      <xdr:rowOff>23985</xdr:rowOff>
    </xdr:to>
    <xdr:sp macro="" textlink="">
      <xdr:nvSpPr>
        <xdr:cNvPr id="683" name="Text Box 603"/>
        <xdr:cNvSpPr txBox="1">
          <a:spLocks noChangeArrowheads="1"/>
        </xdr:cNvSpPr>
      </xdr:nvSpPr>
      <xdr:spPr bwMode="auto">
        <a:xfrm>
          <a:off x="13016085" y="4239505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273</xdr:row>
      <xdr:rowOff>132627</xdr:rowOff>
    </xdr:from>
    <xdr:to>
      <xdr:col>18</xdr:col>
      <xdr:colOff>235940</xdr:colOff>
      <xdr:row>275</xdr:row>
      <xdr:rowOff>23985</xdr:rowOff>
    </xdr:to>
    <xdr:sp macro="" textlink="">
      <xdr:nvSpPr>
        <xdr:cNvPr id="684" name="Text Box 603"/>
        <xdr:cNvSpPr txBox="1">
          <a:spLocks noChangeArrowheads="1"/>
        </xdr:cNvSpPr>
      </xdr:nvSpPr>
      <xdr:spPr bwMode="auto">
        <a:xfrm>
          <a:off x="13016085" y="4239505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260</xdr:row>
      <xdr:rowOff>132627</xdr:rowOff>
    </xdr:from>
    <xdr:to>
      <xdr:col>18</xdr:col>
      <xdr:colOff>235940</xdr:colOff>
      <xdr:row>262</xdr:row>
      <xdr:rowOff>23985</xdr:rowOff>
    </xdr:to>
    <xdr:sp macro="" textlink="">
      <xdr:nvSpPr>
        <xdr:cNvPr id="685" name="Text Box 603"/>
        <xdr:cNvSpPr txBox="1">
          <a:spLocks noChangeArrowheads="1"/>
        </xdr:cNvSpPr>
      </xdr:nvSpPr>
      <xdr:spPr bwMode="auto">
        <a:xfrm>
          <a:off x="13016085" y="4041385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260</xdr:row>
      <xdr:rowOff>132627</xdr:rowOff>
    </xdr:from>
    <xdr:to>
      <xdr:col>18</xdr:col>
      <xdr:colOff>235940</xdr:colOff>
      <xdr:row>262</xdr:row>
      <xdr:rowOff>23985</xdr:rowOff>
    </xdr:to>
    <xdr:sp macro="" textlink="">
      <xdr:nvSpPr>
        <xdr:cNvPr id="686" name="Text Box 603"/>
        <xdr:cNvSpPr txBox="1">
          <a:spLocks noChangeArrowheads="1"/>
        </xdr:cNvSpPr>
      </xdr:nvSpPr>
      <xdr:spPr bwMode="auto">
        <a:xfrm>
          <a:off x="13016085" y="4041385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297</xdr:row>
      <xdr:rowOff>132627</xdr:rowOff>
    </xdr:from>
    <xdr:to>
      <xdr:col>18</xdr:col>
      <xdr:colOff>235940</xdr:colOff>
      <xdr:row>299</xdr:row>
      <xdr:rowOff>23985</xdr:rowOff>
    </xdr:to>
    <xdr:sp macro="" textlink="">
      <xdr:nvSpPr>
        <xdr:cNvPr id="687" name="Text Box 603"/>
        <xdr:cNvSpPr txBox="1">
          <a:spLocks noChangeArrowheads="1"/>
        </xdr:cNvSpPr>
      </xdr:nvSpPr>
      <xdr:spPr bwMode="auto">
        <a:xfrm>
          <a:off x="13016085" y="4612885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297</xdr:row>
      <xdr:rowOff>132627</xdr:rowOff>
    </xdr:from>
    <xdr:to>
      <xdr:col>18</xdr:col>
      <xdr:colOff>235940</xdr:colOff>
      <xdr:row>299</xdr:row>
      <xdr:rowOff>23985</xdr:rowOff>
    </xdr:to>
    <xdr:sp macro="" textlink="">
      <xdr:nvSpPr>
        <xdr:cNvPr id="688" name="Text Box 603"/>
        <xdr:cNvSpPr txBox="1">
          <a:spLocks noChangeArrowheads="1"/>
        </xdr:cNvSpPr>
      </xdr:nvSpPr>
      <xdr:spPr bwMode="auto">
        <a:xfrm>
          <a:off x="13016085" y="4612885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13</xdr:col>
      <xdr:colOff>989185</xdr:colOff>
      <xdr:row>297</xdr:row>
      <xdr:rowOff>132627</xdr:rowOff>
    </xdr:from>
    <xdr:to>
      <xdr:col>14</xdr:col>
      <xdr:colOff>235914</xdr:colOff>
      <xdr:row>299</xdr:row>
      <xdr:rowOff>23985</xdr:rowOff>
    </xdr:to>
    <xdr:sp macro="" textlink="">
      <xdr:nvSpPr>
        <xdr:cNvPr id="689" name="Text Box 603"/>
        <xdr:cNvSpPr txBox="1">
          <a:spLocks noChangeArrowheads="1"/>
        </xdr:cNvSpPr>
      </xdr:nvSpPr>
      <xdr:spPr bwMode="auto">
        <a:xfrm>
          <a:off x="9456910" y="461288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13</xdr:col>
      <xdr:colOff>989185</xdr:colOff>
      <xdr:row>297</xdr:row>
      <xdr:rowOff>132627</xdr:rowOff>
    </xdr:from>
    <xdr:to>
      <xdr:col>14</xdr:col>
      <xdr:colOff>235914</xdr:colOff>
      <xdr:row>299</xdr:row>
      <xdr:rowOff>23985</xdr:rowOff>
    </xdr:to>
    <xdr:sp macro="" textlink="">
      <xdr:nvSpPr>
        <xdr:cNvPr id="690" name="Text Box 603"/>
        <xdr:cNvSpPr txBox="1">
          <a:spLocks noChangeArrowheads="1"/>
        </xdr:cNvSpPr>
      </xdr:nvSpPr>
      <xdr:spPr bwMode="auto">
        <a:xfrm>
          <a:off x="9456910" y="461288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13</xdr:col>
      <xdr:colOff>989185</xdr:colOff>
      <xdr:row>310</xdr:row>
      <xdr:rowOff>132627</xdr:rowOff>
    </xdr:from>
    <xdr:to>
      <xdr:col>14</xdr:col>
      <xdr:colOff>235914</xdr:colOff>
      <xdr:row>312</xdr:row>
      <xdr:rowOff>23985</xdr:rowOff>
    </xdr:to>
    <xdr:sp macro="" textlink="">
      <xdr:nvSpPr>
        <xdr:cNvPr id="691" name="Text Box 603"/>
        <xdr:cNvSpPr txBox="1">
          <a:spLocks noChangeArrowheads="1"/>
        </xdr:cNvSpPr>
      </xdr:nvSpPr>
      <xdr:spPr bwMode="auto">
        <a:xfrm>
          <a:off x="9456910" y="481100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13</xdr:col>
      <xdr:colOff>989185</xdr:colOff>
      <xdr:row>310</xdr:row>
      <xdr:rowOff>132627</xdr:rowOff>
    </xdr:from>
    <xdr:to>
      <xdr:col>14</xdr:col>
      <xdr:colOff>235914</xdr:colOff>
      <xdr:row>312</xdr:row>
      <xdr:rowOff>23985</xdr:rowOff>
    </xdr:to>
    <xdr:sp macro="" textlink="">
      <xdr:nvSpPr>
        <xdr:cNvPr id="692" name="Text Box 603"/>
        <xdr:cNvSpPr txBox="1">
          <a:spLocks noChangeArrowheads="1"/>
        </xdr:cNvSpPr>
      </xdr:nvSpPr>
      <xdr:spPr bwMode="auto">
        <a:xfrm>
          <a:off x="9456910" y="481100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310</xdr:row>
      <xdr:rowOff>132627</xdr:rowOff>
    </xdr:from>
    <xdr:to>
      <xdr:col>18</xdr:col>
      <xdr:colOff>235940</xdr:colOff>
      <xdr:row>312</xdr:row>
      <xdr:rowOff>23985</xdr:rowOff>
    </xdr:to>
    <xdr:sp macro="" textlink="">
      <xdr:nvSpPr>
        <xdr:cNvPr id="693" name="Text Box 603"/>
        <xdr:cNvSpPr txBox="1">
          <a:spLocks noChangeArrowheads="1"/>
        </xdr:cNvSpPr>
      </xdr:nvSpPr>
      <xdr:spPr bwMode="auto">
        <a:xfrm>
          <a:off x="13016085" y="4811005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310</xdr:row>
      <xdr:rowOff>132627</xdr:rowOff>
    </xdr:from>
    <xdr:to>
      <xdr:col>18</xdr:col>
      <xdr:colOff>235940</xdr:colOff>
      <xdr:row>312</xdr:row>
      <xdr:rowOff>23985</xdr:rowOff>
    </xdr:to>
    <xdr:sp macro="" textlink="">
      <xdr:nvSpPr>
        <xdr:cNvPr id="694" name="Text Box 603"/>
        <xdr:cNvSpPr txBox="1">
          <a:spLocks noChangeArrowheads="1"/>
        </xdr:cNvSpPr>
      </xdr:nvSpPr>
      <xdr:spPr bwMode="auto">
        <a:xfrm>
          <a:off x="13016085" y="4811005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8</xdr:col>
      <xdr:colOff>995535</xdr:colOff>
      <xdr:row>297</xdr:row>
      <xdr:rowOff>132627</xdr:rowOff>
    </xdr:from>
    <xdr:to>
      <xdr:col>9</xdr:col>
      <xdr:colOff>242264</xdr:colOff>
      <xdr:row>299</xdr:row>
      <xdr:rowOff>23985</xdr:rowOff>
    </xdr:to>
    <xdr:sp macro="" textlink="">
      <xdr:nvSpPr>
        <xdr:cNvPr id="695" name="Text Box 603"/>
        <xdr:cNvSpPr txBox="1">
          <a:spLocks noChangeArrowheads="1"/>
        </xdr:cNvSpPr>
      </xdr:nvSpPr>
      <xdr:spPr bwMode="auto">
        <a:xfrm>
          <a:off x="5919960" y="461288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8</xdr:col>
      <xdr:colOff>995535</xdr:colOff>
      <xdr:row>297</xdr:row>
      <xdr:rowOff>132627</xdr:rowOff>
    </xdr:from>
    <xdr:to>
      <xdr:col>9</xdr:col>
      <xdr:colOff>242264</xdr:colOff>
      <xdr:row>299</xdr:row>
      <xdr:rowOff>23985</xdr:rowOff>
    </xdr:to>
    <xdr:sp macro="" textlink="">
      <xdr:nvSpPr>
        <xdr:cNvPr id="696" name="Text Box 603"/>
        <xdr:cNvSpPr txBox="1">
          <a:spLocks noChangeArrowheads="1"/>
        </xdr:cNvSpPr>
      </xdr:nvSpPr>
      <xdr:spPr bwMode="auto">
        <a:xfrm>
          <a:off x="5919960" y="461288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8</xdr:col>
      <xdr:colOff>995535</xdr:colOff>
      <xdr:row>310</xdr:row>
      <xdr:rowOff>132627</xdr:rowOff>
    </xdr:from>
    <xdr:to>
      <xdr:col>9</xdr:col>
      <xdr:colOff>242264</xdr:colOff>
      <xdr:row>312</xdr:row>
      <xdr:rowOff>23985</xdr:rowOff>
    </xdr:to>
    <xdr:sp macro="" textlink="">
      <xdr:nvSpPr>
        <xdr:cNvPr id="697" name="Text Box 603"/>
        <xdr:cNvSpPr txBox="1">
          <a:spLocks noChangeArrowheads="1"/>
        </xdr:cNvSpPr>
      </xdr:nvSpPr>
      <xdr:spPr bwMode="auto">
        <a:xfrm>
          <a:off x="5919960" y="481100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8</xdr:col>
      <xdr:colOff>995535</xdr:colOff>
      <xdr:row>310</xdr:row>
      <xdr:rowOff>132627</xdr:rowOff>
    </xdr:from>
    <xdr:to>
      <xdr:col>9</xdr:col>
      <xdr:colOff>242264</xdr:colOff>
      <xdr:row>312</xdr:row>
      <xdr:rowOff>23985</xdr:rowOff>
    </xdr:to>
    <xdr:sp macro="" textlink="">
      <xdr:nvSpPr>
        <xdr:cNvPr id="698" name="Text Box 603"/>
        <xdr:cNvSpPr txBox="1">
          <a:spLocks noChangeArrowheads="1"/>
        </xdr:cNvSpPr>
      </xdr:nvSpPr>
      <xdr:spPr bwMode="auto">
        <a:xfrm>
          <a:off x="5919960" y="481100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4</xdr:col>
      <xdr:colOff>989185</xdr:colOff>
      <xdr:row>310</xdr:row>
      <xdr:rowOff>132627</xdr:rowOff>
    </xdr:from>
    <xdr:to>
      <xdr:col>5</xdr:col>
      <xdr:colOff>235914</xdr:colOff>
      <xdr:row>312</xdr:row>
      <xdr:rowOff>23985</xdr:rowOff>
    </xdr:to>
    <xdr:sp macro="" textlink="">
      <xdr:nvSpPr>
        <xdr:cNvPr id="699" name="Text Box 603"/>
        <xdr:cNvSpPr txBox="1">
          <a:spLocks noChangeArrowheads="1"/>
        </xdr:cNvSpPr>
      </xdr:nvSpPr>
      <xdr:spPr bwMode="auto">
        <a:xfrm>
          <a:off x="2256010" y="481100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4</xdr:col>
      <xdr:colOff>989185</xdr:colOff>
      <xdr:row>310</xdr:row>
      <xdr:rowOff>132627</xdr:rowOff>
    </xdr:from>
    <xdr:to>
      <xdr:col>5</xdr:col>
      <xdr:colOff>235914</xdr:colOff>
      <xdr:row>312</xdr:row>
      <xdr:rowOff>23985</xdr:rowOff>
    </xdr:to>
    <xdr:sp macro="" textlink="">
      <xdr:nvSpPr>
        <xdr:cNvPr id="700" name="Text Box 603"/>
        <xdr:cNvSpPr txBox="1">
          <a:spLocks noChangeArrowheads="1"/>
        </xdr:cNvSpPr>
      </xdr:nvSpPr>
      <xdr:spPr bwMode="auto">
        <a:xfrm>
          <a:off x="2256010" y="481100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4</xdr:col>
      <xdr:colOff>989185</xdr:colOff>
      <xdr:row>297</xdr:row>
      <xdr:rowOff>132627</xdr:rowOff>
    </xdr:from>
    <xdr:to>
      <xdr:col>5</xdr:col>
      <xdr:colOff>235914</xdr:colOff>
      <xdr:row>299</xdr:row>
      <xdr:rowOff>23985</xdr:rowOff>
    </xdr:to>
    <xdr:sp macro="" textlink="">
      <xdr:nvSpPr>
        <xdr:cNvPr id="701" name="Text Box 603"/>
        <xdr:cNvSpPr txBox="1">
          <a:spLocks noChangeArrowheads="1"/>
        </xdr:cNvSpPr>
      </xdr:nvSpPr>
      <xdr:spPr bwMode="auto">
        <a:xfrm>
          <a:off x="2256010" y="461288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4</xdr:col>
      <xdr:colOff>989185</xdr:colOff>
      <xdr:row>297</xdr:row>
      <xdr:rowOff>132627</xdr:rowOff>
    </xdr:from>
    <xdr:to>
      <xdr:col>5</xdr:col>
      <xdr:colOff>235914</xdr:colOff>
      <xdr:row>299</xdr:row>
      <xdr:rowOff>23985</xdr:rowOff>
    </xdr:to>
    <xdr:sp macro="" textlink="">
      <xdr:nvSpPr>
        <xdr:cNvPr id="702" name="Text Box 603"/>
        <xdr:cNvSpPr txBox="1">
          <a:spLocks noChangeArrowheads="1"/>
        </xdr:cNvSpPr>
      </xdr:nvSpPr>
      <xdr:spPr bwMode="auto">
        <a:xfrm>
          <a:off x="2256010" y="461288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4</xdr:col>
      <xdr:colOff>989185</xdr:colOff>
      <xdr:row>297</xdr:row>
      <xdr:rowOff>132627</xdr:rowOff>
    </xdr:from>
    <xdr:to>
      <xdr:col>5</xdr:col>
      <xdr:colOff>235914</xdr:colOff>
      <xdr:row>299</xdr:row>
      <xdr:rowOff>23985</xdr:rowOff>
    </xdr:to>
    <xdr:sp macro="" textlink="">
      <xdr:nvSpPr>
        <xdr:cNvPr id="703" name="Text Box 603"/>
        <xdr:cNvSpPr txBox="1">
          <a:spLocks noChangeArrowheads="1"/>
        </xdr:cNvSpPr>
      </xdr:nvSpPr>
      <xdr:spPr bwMode="auto">
        <a:xfrm>
          <a:off x="2256010" y="461288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4</xdr:col>
      <xdr:colOff>989185</xdr:colOff>
      <xdr:row>297</xdr:row>
      <xdr:rowOff>132627</xdr:rowOff>
    </xdr:from>
    <xdr:to>
      <xdr:col>5</xdr:col>
      <xdr:colOff>235914</xdr:colOff>
      <xdr:row>299</xdr:row>
      <xdr:rowOff>23985</xdr:rowOff>
    </xdr:to>
    <xdr:sp macro="" textlink="">
      <xdr:nvSpPr>
        <xdr:cNvPr id="704" name="Text Box 603"/>
        <xdr:cNvSpPr txBox="1">
          <a:spLocks noChangeArrowheads="1"/>
        </xdr:cNvSpPr>
      </xdr:nvSpPr>
      <xdr:spPr bwMode="auto">
        <a:xfrm>
          <a:off x="2256010" y="461288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4</xdr:col>
      <xdr:colOff>989185</xdr:colOff>
      <xdr:row>297</xdr:row>
      <xdr:rowOff>132627</xdr:rowOff>
    </xdr:from>
    <xdr:to>
      <xdr:col>5</xdr:col>
      <xdr:colOff>235914</xdr:colOff>
      <xdr:row>299</xdr:row>
      <xdr:rowOff>23985</xdr:rowOff>
    </xdr:to>
    <xdr:sp macro="" textlink="">
      <xdr:nvSpPr>
        <xdr:cNvPr id="705" name="Text Box 603"/>
        <xdr:cNvSpPr txBox="1">
          <a:spLocks noChangeArrowheads="1"/>
        </xdr:cNvSpPr>
      </xdr:nvSpPr>
      <xdr:spPr bwMode="auto">
        <a:xfrm>
          <a:off x="2256010" y="461288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4</xdr:col>
      <xdr:colOff>989185</xdr:colOff>
      <xdr:row>297</xdr:row>
      <xdr:rowOff>132627</xdr:rowOff>
    </xdr:from>
    <xdr:to>
      <xdr:col>5</xdr:col>
      <xdr:colOff>235914</xdr:colOff>
      <xdr:row>299</xdr:row>
      <xdr:rowOff>23985</xdr:rowOff>
    </xdr:to>
    <xdr:sp macro="" textlink="">
      <xdr:nvSpPr>
        <xdr:cNvPr id="706" name="Text Box 603"/>
        <xdr:cNvSpPr txBox="1">
          <a:spLocks noChangeArrowheads="1"/>
        </xdr:cNvSpPr>
      </xdr:nvSpPr>
      <xdr:spPr bwMode="auto">
        <a:xfrm>
          <a:off x="2256010" y="461288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8</xdr:col>
      <xdr:colOff>995535</xdr:colOff>
      <xdr:row>297</xdr:row>
      <xdr:rowOff>132627</xdr:rowOff>
    </xdr:from>
    <xdr:to>
      <xdr:col>9</xdr:col>
      <xdr:colOff>242264</xdr:colOff>
      <xdr:row>299</xdr:row>
      <xdr:rowOff>23985</xdr:rowOff>
    </xdr:to>
    <xdr:sp macro="" textlink="">
      <xdr:nvSpPr>
        <xdr:cNvPr id="707" name="Text Box 603"/>
        <xdr:cNvSpPr txBox="1">
          <a:spLocks noChangeArrowheads="1"/>
        </xdr:cNvSpPr>
      </xdr:nvSpPr>
      <xdr:spPr bwMode="auto">
        <a:xfrm>
          <a:off x="5919960" y="461288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8</xdr:col>
      <xdr:colOff>995535</xdr:colOff>
      <xdr:row>297</xdr:row>
      <xdr:rowOff>132627</xdr:rowOff>
    </xdr:from>
    <xdr:to>
      <xdr:col>9</xdr:col>
      <xdr:colOff>242264</xdr:colOff>
      <xdr:row>299</xdr:row>
      <xdr:rowOff>23985</xdr:rowOff>
    </xdr:to>
    <xdr:sp macro="" textlink="">
      <xdr:nvSpPr>
        <xdr:cNvPr id="708" name="Text Box 603"/>
        <xdr:cNvSpPr txBox="1">
          <a:spLocks noChangeArrowheads="1"/>
        </xdr:cNvSpPr>
      </xdr:nvSpPr>
      <xdr:spPr bwMode="auto">
        <a:xfrm>
          <a:off x="5919960" y="461288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8</xdr:col>
      <xdr:colOff>995535</xdr:colOff>
      <xdr:row>297</xdr:row>
      <xdr:rowOff>132627</xdr:rowOff>
    </xdr:from>
    <xdr:to>
      <xdr:col>9</xdr:col>
      <xdr:colOff>242264</xdr:colOff>
      <xdr:row>299</xdr:row>
      <xdr:rowOff>23985</xdr:rowOff>
    </xdr:to>
    <xdr:sp macro="" textlink="">
      <xdr:nvSpPr>
        <xdr:cNvPr id="709" name="Text Box 603"/>
        <xdr:cNvSpPr txBox="1">
          <a:spLocks noChangeArrowheads="1"/>
        </xdr:cNvSpPr>
      </xdr:nvSpPr>
      <xdr:spPr bwMode="auto">
        <a:xfrm>
          <a:off x="5919960" y="461288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8</xdr:col>
      <xdr:colOff>995535</xdr:colOff>
      <xdr:row>297</xdr:row>
      <xdr:rowOff>132627</xdr:rowOff>
    </xdr:from>
    <xdr:to>
      <xdr:col>9</xdr:col>
      <xdr:colOff>242264</xdr:colOff>
      <xdr:row>299</xdr:row>
      <xdr:rowOff>23985</xdr:rowOff>
    </xdr:to>
    <xdr:sp macro="" textlink="">
      <xdr:nvSpPr>
        <xdr:cNvPr id="710" name="Text Box 603"/>
        <xdr:cNvSpPr txBox="1">
          <a:spLocks noChangeArrowheads="1"/>
        </xdr:cNvSpPr>
      </xdr:nvSpPr>
      <xdr:spPr bwMode="auto">
        <a:xfrm>
          <a:off x="5919960" y="461288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13</xdr:col>
      <xdr:colOff>989185</xdr:colOff>
      <xdr:row>297</xdr:row>
      <xdr:rowOff>132627</xdr:rowOff>
    </xdr:from>
    <xdr:to>
      <xdr:col>14</xdr:col>
      <xdr:colOff>235914</xdr:colOff>
      <xdr:row>299</xdr:row>
      <xdr:rowOff>23985</xdr:rowOff>
    </xdr:to>
    <xdr:sp macro="" textlink="">
      <xdr:nvSpPr>
        <xdr:cNvPr id="711" name="Text Box 603"/>
        <xdr:cNvSpPr txBox="1">
          <a:spLocks noChangeArrowheads="1"/>
        </xdr:cNvSpPr>
      </xdr:nvSpPr>
      <xdr:spPr bwMode="auto">
        <a:xfrm>
          <a:off x="9456910" y="461288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13</xdr:col>
      <xdr:colOff>989185</xdr:colOff>
      <xdr:row>297</xdr:row>
      <xdr:rowOff>132627</xdr:rowOff>
    </xdr:from>
    <xdr:to>
      <xdr:col>14</xdr:col>
      <xdr:colOff>235914</xdr:colOff>
      <xdr:row>299</xdr:row>
      <xdr:rowOff>23985</xdr:rowOff>
    </xdr:to>
    <xdr:sp macro="" textlink="">
      <xdr:nvSpPr>
        <xdr:cNvPr id="712" name="Text Box 603"/>
        <xdr:cNvSpPr txBox="1">
          <a:spLocks noChangeArrowheads="1"/>
        </xdr:cNvSpPr>
      </xdr:nvSpPr>
      <xdr:spPr bwMode="auto">
        <a:xfrm>
          <a:off x="9456910" y="461288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13</xdr:col>
      <xdr:colOff>989185</xdr:colOff>
      <xdr:row>297</xdr:row>
      <xdr:rowOff>132627</xdr:rowOff>
    </xdr:from>
    <xdr:to>
      <xdr:col>14</xdr:col>
      <xdr:colOff>235914</xdr:colOff>
      <xdr:row>299</xdr:row>
      <xdr:rowOff>23985</xdr:rowOff>
    </xdr:to>
    <xdr:sp macro="" textlink="">
      <xdr:nvSpPr>
        <xdr:cNvPr id="713" name="Text Box 603"/>
        <xdr:cNvSpPr txBox="1">
          <a:spLocks noChangeArrowheads="1"/>
        </xdr:cNvSpPr>
      </xdr:nvSpPr>
      <xdr:spPr bwMode="auto">
        <a:xfrm>
          <a:off x="9456910" y="461288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13</xdr:col>
      <xdr:colOff>989185</xdr:colOff>
      <xdr:row>297</xdr:row>
      <xdr:rowOff>132627</xdr:rowOff>
    </xdr:from>
    <xdr:to>
      <xdr:col>14</xdr:col>
      <xdr:colOff>235914</xdr:colOff>
      <xdr:row>299</xdr:row>
      <xdr:rowOff>23985</xdr:rowOff>
    </xdr:to>
    <xdr:sp macro="" textlink="">
      <xdr:nvSpPr>
        <xdr:cNvPr id="714" name="Text Box 603"/>
        <xdr:cNvSpPr txBox="1">
          <a:spLocks noChangeArrowheads="1"/>
        </xdr:cNvSpPr>
      </xdr:nvSpPr>
      <xdr:spPr bwMode="auto">
        <a:xfrm>
          <a:off x="9456910" y="461288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297</xdr:row>
      <xdr:rowOff>132627</xdr:rowOff>
    </xdr:from>
    <xdr:to>
      <xdr:col>18</xdr:col>
      <xdr:colOff>235940</xdr:colOff>
      <xdr:row>299</xdr:row>
      <xdr:rowOff>23985</xdr:rowOff>
    </xdr:to>
    <xdr:sp macro="" textlink="">
      <xdr:nvSpPr>
        <xdr:cNvPr id="715" name="Text Box 603"/>
        <xdr:cNvSpPr txBox="1">
          <a:spLocks noChangeArrowheads="1"/>
        </xdr:cNvSpPr>
      </xdr:nvSpPr>
      <xdr:spPr bwMode="auto">
        <a:xfrm>
          <a:off x="13016085" y="4612885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297</xdr:row>
      <xdr:rowOff>132627</xdr:rowOff>
    </xdr:from>
    <xdr:to>
      <xdr:col>18</xdr:col>
      <xdr:colOff>235940</xdr:colOff>
      <xdr:row>299</xdr:row>
      <xdr:rowOff>23985</xdr:rowOff>
    </xdr:to>
    <xdr:sp macro="" textlink="">
      <xdr:nvSpPr>
        <xdr:cNvPr id="716" name="Text Box 603"/>
        <xdr:cNvSpPr txBox="1">
          <a:spLocks noChangeArrowheads="1"/>
        </xdr:cNvSpPr>
      </xdr:nvSpPr>
      <xdr:spPr bwMode="auto">
        <a:xfrm>
          <a:off x="13016085" y="4612885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297</xdr:row>
      <xdr:rowOff>132627</xdr:rowOff>
    </xdr:from>
    <xdr:to>
      <xdr:col>18</xdr:col>
      <xdr:colOff>235940</xdr:colOff>
      <xdr:row>299</xdr:row>
      <xdr:rowOff>23985</xdr:rowOff>
    </xdr:to>
    <xdr:sp macro="" textlink="">
      <xdr:nvSpPr>
        <xdr:cNvPr id="717" name="Text Box 603"/>
        <xdr:cNvSpPr txBox="1">
          <a:spLocks noChangeArrowheads="1"/>
        </xdr:cNvSpPr>
      </xdr:nvSpPr>
      <xdr:spPr bwMode="auto">
        <a:xfrm>
          <a:off x="13016085" y="4612885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297</xdr:row>
      <xdr:rowOff>132627</xdr:rowOff>
    </xdr:from>
    <xdr:to>
      <xdr:col>18</xdr:col>
      <xdr:colOff>235940</xdr:colOff>
      <xdr:row>299</xdr:row>
      <xdr:rowOff>23985</xdr:rowOff>
    </xdr:to>
    <xdr:sp macro="" textlink="">
      <xdr:nvSpPr>
        <xdr:cNvPr id="718" name="Text Box 603"/>
        <xdr:cNvSpPr txBox="1">
          <a:spLocks noChangeArrowheads="1"/>
        </xdr:cNvSpPr>
      </xdr:nvSpPr>
      <xdr:spPr bwMode="auto">
        <a:xfrm>
          <a:off x="13016085" y="4612885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15</xdr:col>
      <xdr:colOff>152400</xdr:colOff>
      <xdr:row>14</xdr:row>
      <xdr:rowOff>104775</xdr:rowOff>
    </xdr:from>
    <xdr:to>
      <xdr:col>15</xdr:col>
      <xdr:colOff>981075</xdr:colOff>
      <xdr:row>44</xdr:row>
      <xdr:rowOff>85725</xdr:rowOff>
    </xdr:to>
    <xdr:grpSp>
      <xdr:nvGrpSpPr>
        <xdr:cNvPr id="2" name="Group 262"/>
        <xdr:cNvGrpSpPr>
          <a:grpSpLocks/>
        </xdr:cNvGrpSpPr>
      </xdr:nvGrpSpPr>
      <xdr:grpSpPr bwMode="auto">
        <a:xfrm>
          <a:off x="10858500" y="2314575"/>
          <a:ext cx="828675" cy="4667250"/>
          <a:chOff x="792" y="58"/>
          <a:chExt cx="97" cy="489"/>
        </a:xfrm>
      </xdr:grpSpPr>
      <xdr:sp macro="" textlink="">
        <xdr:nvSpPr>
          <xdr:cNvPr id="3" name="Line 263"/>
          <xdr:cNvSpPr>
            <a:spLocks noChangeShapeType="1"/>
          </xdr:cNvSpPr>
        </xdr:nvSpPr>
        <xdr:spPr bwMode="auto">
          <a:xfrm flipV="1">
            <a:off x="792" y="58"/>
            <a:ext cx="97" cy="294"/>
          </a:xfrm>
          <a:prstGeom prst="line">
            <a:avLst/>
          </a:prstGeom>
          <a:noFill/>
          <a:ln w="9525">
            <a:solidFill>
              <a:srgbClr val="000000"/>
            </a:solidFill>
            <a:prstDash val="sysDot"/>
            <a:round/>
            <a:headEnd type="none" w="sm" len="sm"/>
            <a:tailEnd type="triangle" w="med" len="med"/>
          </a:ln>
          <a:extLst>
            <a:ext uri="{909E8E84-426E-40DD-AFC4-6F175D3DCCD1}">
              <a14:hiddenFill xmlns:a14="http://schemas.microsoft.com/office/drawing/2010/main">
                <a:noFill/>
              </a14:hiddenFill>
            </a:ext>
          </a:extLst>
        </xdr:spPr>
      </xdr:sp>
      <xdr:sp macro="" textlink="">
        <xdr:nvSpPr>
          <xdr:cNvPr id="4" name="Line 264"/>
          <xdr:cNvSpPr>
            <a:spLocks noChangeShapeType="1"/>
          </xdr:cNvSpPr>
        </xdr:nvSpPr>
        <xdr:spPr bwMode="auto">
          <a:xfrm flipV="1">
            <a:off x="792" y="73"/>
            <a:ext cx="97" cy="294"/>
          </a:xfrm>
          <a:prstGeom prst="line">
            <a:avLst/>
          </a:prstGeom>
          <a:noFill/>
          <a:ln w="9525">
            <a:solidFill>
              <a:srgbClr val="000000"/>
            </a:solidFill>
            <a:prstDash val="sysDot"/>
            <a:round/>
            <a:headEnd type="none" w="sm" len="sm"/>
            <a:tailEnd type="triangle" w="med" len="med"/>
          </a:ln>
          <a:extLst>
            <a:ext uri="{909E8E84-426E-40DD-AFC4-6F175D3DCCD1}">
              <a14:hiddenFill xmlns:a14="http://schemas.microsoft.com/office/drawing/2010/main">
                <a:noFill/>
              </a14:hiddenFill>
            </a:ext>
          </a:extLst>
        </xdr:spPr>
      </xdr:sp>
      <xdr:sp macro="" textlink="">
        <xdr:nvSpPr>
          <xdr:cNvPr id="5" name="Line 265"/>
          <xdr:cNvSpPr>
            <a:spLocks noChangeShapeType="1"/>
          </xdr:cNvSpPr>
        </xdr:nvSpPr>
        <xdr:spPr bwMode="auto">
          <a:xfrm flipV="1">
            <a:off x="792" y="90"/>
            <a:ext cx="97" cy="294"/>
          </a:xfrm>
          <a:prstGeom prst="line">
            <a:avLst/>
          </a:prstGeom>
          <a:noFill/>
          <a:ln w="9525">
            <a:solidFill>
              <a:srgbClr val="000000"/>
            </a:solidFill>
            <a:prstDash val="sysDot"/>
            <a:round/>
            <a:headEnd type="none" w="sm" len="sm"/>
            <a:tailEnd type="triangle" w="med" len="med"/>
          </a:ln>
          <a:extLst>
            <a:ext uri="{909E8E84-426E-40DD-AFC4-6F175D3DCCD1}">
              <a14:hiddenFill xmlns:a14="http://schemas.microsoft.com/office/drawing/2010/main">
                <a:noFill/>
              </a14:hiddenFill>
            </a:ext>
          </a:extLst>
        </xdr:spPr>
      </xdr:sp>
      <xdr:sp macro="" textlink="">
        <xdr:nvSpPr>
          <xdr:cNvPr id="6" name="Line 266"/>
          <xdr:cNvSpPr>
            <a:spLocks noChangeShapeType="1"/>
          </xdr:cNvSpPr>
        </xdr:nvSpPr>
        <xdr:spPr bwMode="auto">
          <a:xfrm flipV="1">
            <a:off x="792" y="106"/>
            <a:ext cx="97" cy="294"/>
          </a:xfrm>
          <a:prstGeom prst="line">
            <a:avLst/>
          </a:prstGeom>
          <a:noFill/>
          <a:ln w="9525">
            <a:solidFill>
              <a:srgbClr val="000000"/>
            </a:solidFill>
            <a:prstDash val="sysDot"/>
            <a:round/>
            <a:headEnd type="none" w="sm" len="sm"/>
            <a:tailEnd type="triangle" w="med" len="med"/>
          </a:ln>
          <a:extLst>
            <a:ext uri="{909E8E84-426E-40DD-AFC4-6F175D3DCCD1}">
              <a14:hiddenFill xmlns:a14="http://schemas.microsoft.com/office/drawing/2010/main">
                <a:noFill/>
              </a14:hiddenFill>
            </a:ext>
          </a:extLst>
        </xdr:spPr>
      </xdr:sp>
      <xdr:sp macro="" textlink="">
        <xdr:nvSpPr>
          <xdr:cNvPr id="7" name="Line 267"/>
          <xdr:cNvSpPr>
            <a:spLocks noChangeShapeType="1"/>
          </xdr:cNvSpPr>
        </xdr:nvSpPr>
        <xdr:spPr bwMode="auto">
          <a:xfrm flipV="1">
            <a:off x="792" y="122"/>
            <a:ext cx="97" cy="294"/>
          </a:xfrm>
          <a:prstGeom prst="line">
            <a:avLst/>
          </a:prstGeom>
          <a:noFill/>
          <a:ln w="9525">
            <a:solidFill>
              <a:srgbClr val="000000"/>
            </a:solidFill>
            <a:prstDash val="sysDot"/>
            <a:round/>
            <a:headEnd type="none" w="sm" len="sm"/>
            <a:tailEnd type="triangle" w="med" len="med"/>
          </a:ln>
          <a:extLst>
            <a:ext uri="{909E8E84-426E-40DD-AFC4-6F175D3DCCD1}">
              <a14:hiddenFill xmlns:a14="http://schemas.microsoft.com/office/drawing/2010/main">
                <a:noFill/>
              </a14:hiddenFill>
            </a:ext>
          </a:extLst>
        </xdr:spPr>
      </xdr:sp>
      <xdr:sp macro="" textlink="">
        <xdr:nvSpPr>
          <xdr:cNvPr id="8" name="Line 268"/>
          <xdr:cNvSpPr>
            <a:spLocks noChangeShapeType="1"/>
          </xdr:cNvSpPr>
        </xdr:nvSpPr>
        <xdr:spPr bwMode="auto">
          <a:xfrm flipV="1">
            <a:off x="792" y="139"/>
            <a:ext cx="97" cy="294"/>
          </a:xfrm>
          <a:prstGeom prst="line">
            <a:avLst/>
          </a:prstGeom>
          <a:noFill/>
          <a:ln w="9525">
            <a:solidFill>
              <a:srgbClr val="000000"/>
            </a:solidFill>
            <a:prstDash val="sysDot"/>
            <a:round/>
            <a:headEnd type="none" w="sm" len="sm"/>
            <a:tailEnd type="triangle" w="med" len="med"/>
          </a:ln>
          <a:extLst>
            <a:ext uri="{909E8E84-426E-40DD-AFC4-6F175D3DCCD1}">
              <a14:hiddenFill xmlns:a14="http://schemas.microsoft.com/office/drawing/2010/main">
                <a:noFill/>
              </a14:hiddenFill>
            </a:ext>
          </a:extLst>
        </xdr:spPr>
      </xdr:sp>
      <xdr:sp macro="" textlink="">
        <xdr:nvSpPr>
          <xdr:cNvPr id="9" name="Line 269"/>
          <xdr:cNvSpPr>
            <a:spLocks noChangeShapeType="1"/>
          </xdr:cNvSpPr>
        </xdr:nvSpPr>
        <xdr:spPr bwMode="auto">
          <a:xfrm flipV="1">
            <a:off x="792" y="155"/>
            <a:ext cx="97" cy="294"/>
          </a:xfrm>
          <a:prstGeom prst="line">
            <a:avLst/>
          </a:prstGeom>
          <a:noFill/>
          <a:ln w="9525">
            <a:solidFill>
              <a:srgbClr val="000000"/>
            </a:solidFill>
            <a:prstDash val="sysDot"/>
            <a:round/>
            <a:headEnd type="none" w="sm" len="sm"/>
            <a:tailEnd type="triangle" w="med" len="med"/>
          </a:ln>
          <a:extLst>
            <a:ext uri="{909E8E84-426E-40DD-AFC4-6F175D3DCCD1}">
              <a14:hiddenFill xmlns:a14="http://schemas.microsoft.com/office/drawing/2010/main">
                <a:noFill/>
              </a14:hiddenFill>
            </a:ext>
          </a:extLst>
        </xdr:spPr>
      </xdr:sp>
      <xdr:sp macro="" textlink="">
        <xdr:nvSpPr>
          <xdr:cNvPr id="10" name="Line 270"/>
          <xdr:cNvSpPr>
            <a:spLocks noChangeShapeType="1"/>
          </xdr:cNvSpPr>
        </xdr:nvSpPr>
        <xdr:spPr bwMode="auto">
          <a:xfrm flipV="1">
            <a:off x="792" y="171"/>
            <a:ext cx="97" cy="294"/>
          </a:xfrm>
          <a:prstGeom prst="line">
            <a:avLst/>
          </a:prstGeom>
          <a:noFill/>
          <a:ln w="9525">
            <a:solidFill>
              <a:srgbClr val="000000"/>
            </a:solidFill>
            <a:prstDash val="sysDot"/>
            <a:round/>
            <a:headEnd type="none" w="sm" len="sm"/>
            <a:tailEnd type="triangle" w="med" len="med"/>
          </a:ln>
          <a:extLst>
            <a:ext uri="{909E8E84-426E-40DD-AFC4-6F175D3DCCD1}">
              <a14:hiddenFill xmlns:a14="http://schemas.microsoft.com/office/drawing/2010/main">
                <a:noFill/>
              </a14:hiddenFill>
            </a:ext>
          </a:extLst>
        </xdr:spPr>
      </xdr:sp>
      <xdr:sp macro="" textlink="">
        <xdr:nvSpPr>
          <xdr:cNvPr id="11" name="Line 271"/>
          <xdr:cNvSpPr>
            <a:spLocks noChangeShapeType="1"/>
          </xdr:cNvSpPr>
        </xdr:nvSpPr>
        <xdr:spPr bwMode="auto">
          <a:xfrm flipV="1">
            <a:off x="792" y="188"/>
            <a:ext cx="97" cy="294"/>
          </a:xfrm>
          <a:prstGeom prst="line">
            <a:avLst/>
          </a:prstGeom>
          <a:noFill/>
          <a:ln w="9525">
            <a:solidFill>
              <a:srgbClr val="000000"/>
            </a:solidFill>
            <a:prstDash val="sysDot"/>
            <a:round/>
            <a:headEnd type="none" w="sm" len="sm"/>
            <a:tailEnd type="triangle" w="med" len="med"/>
          </a:ln>
          <a:extLst>
            <a:ext uri="{909E8E84-426E-40DD-AFC4-6F175D3DCCD1}">
              <a14:hiddenFill xmlns:a14="http://schemas.microsoft.com/office/drawing/2010/main">
                <a:noFill/>
              </a14:hiddenFill>
            </a:ext>
          </a:extLst>
        </xdr:spPr>
      </xdr:sp>
      <xdr:sp macro="" textlink="">
        <xdr:nvSpPr>
          <xdr:cNvPr id="12" name="Line 272"/>
          <xdr:cNvSpPr>
            <a:spLocks noChangeShapeType="1"/>
          </xdr:cNvSpPr>
        </xdr:nvSpPr>
        <xdr:spPr bwMode="auto">
          <a:xfrm flipV="1">
            <a:off x="792" y="204"/>
            <a:ext cx="97" cy="294"/>
          </a:xfrm>
          <a:prstGeom prst="line">
            <a:avLst/>
          </a:prstGeom>
          <a:noFill/>
          <a:ln w="9525">
            <a:solidFill>
              <a:srgbClr val="000000"/>
            </a:solidFill>
            <a:prstDash val="sysDot"/>
            <a:round/>
            <a:headEnd type="none" w="sm" len="sm"/>
            <a:tailEnd type="triangle" w="med" len="med"/>
          </a:ln>
          <a:extLst>
            <a:ext uri="{909E8E84-426E-40DD-AFC4-6F175D3DCCD1}">
              <a14:hiddenFill xmlns:a14="http://schemas.microsoft.com/office/drawing/2010/main">
                <a:noFill/>
              </a14:hiddenFill>
            </a:ext>
          </a:extLst>
        </xdr:spPr>
      </xdr:sp>
      <xdr:sp macro="" textlink="">
        <xdr:nvSpPr>
          <xdr:cNvPr id="13" name="Line 273"/>
          <xdr:cNvSpPr>
            <a:spLocks noChangeShapeType="1"/>
          </xdr:cNvSpPr>
        </xdr:nvSpPr>
        <xdr:spPr bwMode="auto">
          <a:xfrm flipV="1">
            <a:off x="792" y="220"/>
            <a:ext cx="97" cy="294"/>
          </a:xfrm>
          <a:prstGeom prst="line">
            <a:avLst/>
          </a:prstGeom>
          <a:noFill/>
          <a:ln w="9525">
            <a:solidFill>
              <a:srgbClr val="000000"/>
            </a:solidFill>
            <a:prstDash val="sysDot"/>
            <a:round/>
            <a:headEnd type="none" w="sm" len="sm"/>
            <a:tailEnd type="triangle" w="med" len="med"/>
          </a:ln>
          <a:extLst>
            <a:ext uri="{909E8E84-426E-40DD-AFC4-6F175D3DCCD1}">
              <a14:hiddenFill xmlns:a14="http://schemas.microsoft.com/office/drawing/2010/main">
                <a:noFill/>
              </a14:hiddenFill>
            </a:ext>
          </a:extLst>
        </xdr:spPr>
      </xdr:sp>
      <xdr:sp macro="" textlink="">
        <xdr:nvSpPr>
          <xdr:cNvPr id="14" name="Line 274"/>
          <xdr:cNvSpPr>
            <a:spLocks noChangeShapeType="1"/>
          </xdr:cNvSpPr>
        </xdr:nvSpPr>
        <xdr:spPr bwMode="auto">
          <a:xfrm flipV="1">
            <a:off x="792" y="237"/>
            <a:ext cx="97" cy="294"/>
          </a:xfrm>
          <a:prstGeom prst="line">
            <a:avLst/>
          </a:prstGeom>
          <a:noFill/>
          <a:ln w="9525">
            <a:solidFill>
              <a:srgbClr val="000000"/>
            </a:solidFill>
            <a:prstDash val="sysDot"/>
            <a:round/>
            <a:headEnd type="none" w="sm" len="sm"/>
            <a:tailEnd type="triangle" w="med" len="med"/>
          </a:ln>
          <a:extLst>
            <a:ext uri="{909E8E84-426E-40DD-AFC4-6F175D3DCCD1}">
              <a14:hiddenFill xmlns:a14="http://schemas.microsoft.com/office/drawing/2010/main">
                <a:noFill/>
              </a14:hiddenFill>
            </a:ext>
          </a:extLst>
        </xdr:spPr>
      </xdr:sp>
      <xdr:sp macro="" textlink="">
        <xdr:nvSpPr>
          <xdr:cNvPr id="15" name="Line 275"/>
          <xdr:cNvSpPr>
            <a:spLocks noChangeShapeType="1"/>
          </xdr:cNvSpPr>
        </xdr:nvSpPr>
        <xdr:spPr bwMode="auto">
          <a:xfrm flipV="1">
            <a:off x="792" y="253"/>
            <a:ext cx="97" cy="294"/>
          </a:xfrm>
          <a:prstGeom prst="line">
            <a:avLst/>
          </a:prstGeom>
          <a:noFill/>
          <a:ln w="9525">
            <a:solidFill>
              <a:srgbClr val="000000"/>
            </a:solidFill>
            <a:prstDash val="sysDot"/>
            <a:round/>
            <a:headEnd type="none" w="sm" len="sm"/>
            <a:tailEnd type="triangle" w="med" len="med"/>
          </a:ln>
          <a:extLst>
            <a:ext uri="{909E8E84-426E-40DD-AFC4-6F175D3DCCD1}">
              <a14:hiddenFill xmlns:a14="http://schemas.microsoft.com/office/drawing/2010/main">
                <a:noFill/>
              </a14:hiddenFill>
            </a:ext>
          </a:extLst>
        </xdr:spPr>
      </xdr:sp>
    </xdr:grpSp>
    <xdr:clientData/>
  </xdr:twoCellAnchor>
  <xdr:twoCellAnchor>
    <xdr:from>
      <xdr:col>15</xdr:col>
      <xdr:colOff>161925</xdr:colOff>
      <xdr:row>45</xdr:row>
      <xdr:rowOff>85725</xdr:rowOff>
    </xdr:from>
    <xdr:to>
      <xdr:col>15</xdr:col>
      <xdr:colOff>962025</xdr:colOff>
      <xdr:row>77</xdr:row>
      <xdr:rowOff>57150</xdr:rowOff>
    </xdr:to>
    <xdr:grpSp>
      <xdr:nvGrpSpPr>
        <xdr:cNvPr id="16" name="Group 308"/>
        <xdr:cNvGrpSpPr>
          <a:grpSpLocks/>
        </xdr:cNvGrpSpPr>
      </xdr:nvGrpSpPr>
      <xdr:grpSpPr bwMode="auto">
        <a:xfrm>
          <a:off x="10868025" y="7134225"/>
          <a:ext cx="800100" cy="4981575"/>
          <a:chOff x="696" y="744"/>
          <a:chExt cx="188" cy="542"/>
        </a:xfrm>
      </xdr:grpSpPr>
      <xdr:sp macro="" textlink="">
        <xdr:nvSpPr>
          <xdr:cNvPr id="17" name="Line 309"/>
          <xdr:cNvSpPr>
            <a:spLocks noChangeShapeType="1"/>
          </xdr:cNvSpPr>
        </xdr:nvSpPr>
        <xdr:spPr bwMode="auto">
          <a:xfrm>
            <a:off x="698" y="744"/>
            <a:ext cx="186" cy="340"/>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18" name="Line 310"/>
          <xdr:cNvSpPr>
            <a:spLocks noChangeShapeType="1"/>
          </xdr:cNvSpPr>
        </xdr:nvSpPr>
        <xdr:spPr bwMode="auto">
          <a:xfrm>
            <a:off x="696" y="760"/>
            <a:ext cx="186" cy="340"/>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19" name="Line 311"/>
          <xdr:cNvSpPr>
            <a:spLocks noChangeShapeType="1"/>
          </xdr:cNvSpPr>
        </xdr:nvSpPr>
        <xdr:spPr bwMode="auto">
          <a:xfrm>
            <a:off x="696" y="776"/>
            <a:ext cx="186" cy="340"/>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20" name="Line 312"/>
          <xdr:cNvSpPr>
            <a:spLocks noChangeShapeType="1"/>
          </xdr:cNvSpPr>
        </xdr:nvSpPr>
        <xdr:spPr bwMode="auto">
          <a:xfrm>
            <a:off x="698" y="793"/>
            <a:ext cx="186" cy="340"/>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21" name="Line 313"/>
          <xdr:cNvSpPr>
            <a:spLocks noChangeShapeType="1"/>
          </xdr:cNvSpPr>
        </xdr:nvSpPr>
        <xdr:spPr bwMode="auto">
          <a:xfrm>
            <a:off x="698" y="810"/>
            <a:ext cx="186" cy="340"/>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22" name="Line 314"/>
          <xdr:cNvSpPr>
            <a:spLocks noChangeShapeType="1"/>
          </xdr:cNvSpPr>
        </xdr:nvSpPr>
        <xdr:spPr bwMode="auto">
          <a:xfrm>
            <a:off x="698" y="827"/>
            <a:ext cx="186" cy="340"/>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23" name="Line 315"/>
          <xdr:cNvSpPr>
            <a:spLocks noChangeShapeType="1"/>
          </xdr:cNvSpPr>
        </xdr:nvSpPr>
        <xdr:spPr bwMode="auto">
          <a:xfrm>
            <a:off x="698" y="844"/>
            <a:ext cx="186" cy="340"/>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24" name="Line 316"/>
          <xdr:cNvSpPr>
            <a:spLocks noChangeShapeType="1"/>
          </xdr:cNvSpPr>
        </xdr:nvSpPr>
        <xdr:spPr bwMode="auto">
          <a:xfrm>
            <a:off x="698" y="861"/>
            <a:ext cx="186" cy="340"/>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25" name="Line 317"/>
          <xdr:cNvSpPr>
            <a:spLocks noChangeShapeType="1"/>
          </xdr:cNvSpPr>
        </xdr:nvSpPr>
        <xdr:spPr bwMode="auto">
          <a:xfrm>
            <a:off x="698" y="878"/>
            <a:ext cx="186" cy="340"/>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26" name="Line 318"/>
          <xdr:cNvSpPr>
            <a:spLocks noChangeShapeType="1"/>
          </xdr:cNvSpPr>
        </xdr:nvSpPr>
        <xdr:spPr bwMode="auto">
          <a:xfrm>
            <a:off x="698" y="895"/>
            <a:ext cx="186" cy="340"/>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27" name="Line 319"/>
          <xdr:cNvSpPr>
            <a:spLocks noChangeShapeType="1"/>
          </xdr:cNvSpPr>
        </xdr:nvSpPr>
        <xdr:spPr bwMode="auto">
          <a:xfrm>
            <a:off x="698" y="912"/>
            <a:ext cx="186" cy="340"/>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28" name="Line 320"/>
          <xdr:cNvSpPr>
            <a:spLocks noChangeShapeType="1"/>
          </xdr:cNvSpPr>
        </xdr:nvSpPr>
        <xdr:spPr bwMode="auto">
          <a:xfrm>
            <a:off x="698" y="929"/>
            <a:ext cx="186" cy="340"/>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29" name="Line 321"/>
          <xdr:cNvSpPr>
            <a:spLocks noChangeShapeType="1"/>
          </xdr:cNvSpPr>
        </xdr:nvSpPr>
        <xdr:spPr bwMode="auto">
          <a:xfrm>
            <a:off x="698" y="946"/>
            <a:ext cx="186" cy="340"/>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grpSp>
    <xdr:clientData/>
  </xdr:twoCellAnchor>
  <xdr:twoCellAnchor>
    <xdr:from>
      <xdr:col>6</xdr:col>
      <xdr:colOff>142875</xdr:colOff>
      <xdr:row>32</xdr:row>
      <xdr:rowOff>133350</xdr:rowOff>
    </xdr:from>
    <xdr:to>
      <xdr:col>6</xdr:col>
      <xdr:colOff>1000125</xdr:colOff>
      <xdr:row>57</xdr:row>
      <xdr:rowOff>57150</xdr:rowOff>
    </xdr:to>
    <xdr:grpSp>
      <xdr:nvGrpSpPr>
        <xdr:cNvPr id="30" name="Group 580"/>
        <xdr:cNvGrpSpPr>
          <a:grpSpLocks/>
        </xdr:cNvGrpSpPr>
      </xdr:nvGrpSpPr>
      <xdr:grpSpPr bwMode="auto">
        <a:xfrm>
          <a:off x="3705225" y="5200650"/>
          <a:ext cx="857250" cy="3733800"/>
          <a:chOff x="386" y="575"/>
          <a:chExt cx="90" cy="416"/>
        </a:xfrm>
      </xdr:grpSpPr>
      <xdr:sp macro="" textlink="">
        <xdr:nvSpPr>
          <xdr:cNvPr id="31" name="Line 567"/>
          <xdr:cNvSpPr>
            <a:spLocks noChangeShapeType="1"/>
          </xdr:cNvSpPr>
        </xdr:nvSpPr>
        <xdr:spPr bwMode="auto">
          <a:xfrm flipV="1">
            <a:off x="386" y="575"/>
            <a:ext cx="89" cy="215"/>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2" name="Line 568"/>
          <xdr:cNvSpPr>
            <a:spLocks noChangeShapeType="1"/>
          </xdr:cNvSpPr>
        </xdr:nvSpPr>
        <xdr:spPr bwMode="auto">
          <a:xfrm flipV="1">
            <a:off x="386" y="593"/>
            <a:ext cx="89" cy="215"/>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3" name="Line 569"/>
          <xdr:cNvSpPr>
            <a:spLocks noChangeShapeType="1"/>
          </xdr:cNvSpPr>
        </xdr:nvSpPr>
        <xdr:spPr bwMode="auto">
          <a:xfrm flipV="1">
            <a:off x="386" y="609"/>
            <a:ext cx="89" cy="215"/>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4" name="Line 570"/>
          <xdr:cNvSpPr>
            <a:spLocks noChangeShapeType="1"/>
          </xdr:cNvSpPr>
        </xdr:nvSpPr>
        <xdr:spPr bwMode="auto">
          <a:xfrm flipV="1">
            <a:off x="387" y="624"/>
            <a:ext cx="89" cy="215"/>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5" name="Line 571"/>
          <xdr:cNvSpPr>
            <a:spLocks noChangeShapeType="1"/>
          </xdr:cNvSpPr>
        </xdr:nvSpPr>
        <xdr:spPr bwMode="auto">
          <a:xfrm flipV="1">
            <a:off x="386" y="641"/>
            <a:ext cx="89" cy="215"/>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6" name="Line 572"/>
          <xdr:cNvSpPr>
            <a:spLocks noChangeShapeType="1"/>
          </xdr:cNvSpPr>
        </xdr:nvSpPr>
        <xdr:spPr bwMode="auto">
          <a:xfrm flipV="1">
            <a:off x="386" y="658"/>
            <a:ext cx="89" cy="215"/>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7" name="Line 573"/>
          <xdr:cNvSpPr>
            <a:spLocks noChangeShapeType="1"/>
          </xdr:cNvSpPr>
        </xdr:nvSpPr>
        <xdr:spPr bwMode="auto">
          <a:xfrm flipV="1">
            <a:off x="386" y="675"/>
            <a:ext cx="89" cy="215"/>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8" name="Line 574"/>
          <xdr:cNvSpPr>
            <a:spLocks noChangeShapeType="1"/>
          </xdr:cNvSpPr>
        </xdr:nvSpPr>
        <xdr:spPr bwMode="auto">
          <a:xfrm flipV="1">
            <a:off x="386" y="692"/>
            <a:ext cx="89" cy="215"/>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9" name="Line 575"/>
          <xdr:cNvSpPr>
            <a:spLocks noChangeShapeType="1"/>
          </xdr:cNvSpPr>
        </xdr:nvSpPr>
        <xdr:spPr bwMode="auto">
          <a:xfrm flipV="1">
            <a:off x="386" y="709"/>
            <a:ext cx="89" cy="215"/>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40" name="Line 576"/>
          <xdr:cNvSpPr>
            <a:spLocks noChangeShapeType="1"/>
          </xdr:cNvSpPr>
        </xdr:nvSpPr>
        <xdr:spPr bwMode="auto">
          <a:xfrm flipV="1">
            <a:off x="386" y="726"/>
            <a:ext cx="89" cy="215"/>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41" name="Line 577"/>
          <xdr:cNvSpPr>
            <a:spLocks noChangeShapeType="1"/>
          </xdr:cNvSpPr>
        </xdr:nvSpPr>
        <xdr:spPr bwMode="auto">
          <a:xfrm flipV="1">
            <a:off x="386" y="742"/>
            <a:ext cx="89" cy="215"/>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42" name="Line 578"/>
          <xdr:cNvSpPr>
            <a:spLocks noChangeShapeType="1"/>
          </xdr:cNvSpPr>
        </xdr:nvSpPr>
        <xdr:spPr bwMode="auto">
          <a:xfrm flipV="1">
            <a:off x="386" y="759"/>
            <a:ext cx="89" cy="215"/>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43" name="Line 579"/>
          <xdr:cNvSpPr>
            <a:spLocks noChangeShapeType="1"/>
          </xdr:cNvSpPr>
        </xdr:nvSpPr>
        <xdr:spPr bwMode="auto">
          <a:xfrm flipV="1">
            <a:off x="387" y="776"/>
            <a:ext cx="89" cy="215"/>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grpSp>
    <xdr:clientData/>
  </xdr:twoCellAnchor>
  <xdr:twoCellAnchor>
    <xdr:from>
      <xdr:col>6</xdr:col>
      <xdr:colOff>142875</xdr:colOff>
      <xdr:row>45</xdr:row>
      <xdr:rowOff>85725</xdr:rowOff>
    </xdr:from>
    <xdr:to>
      <xdr:col>6</xdr:col>
      <xdr:colOff>942975</xdr:colOff>
      <xdr:row>77</xdr:row>
      <xdr:rowOff>57150</xdr:rowOff>
    </xdr:to>
    <xdr:grpSp>
      <xdr:nvGrpSpPr>
        <xdr:cNvPr id="44" name="Group 308"/>
        <xdr:cNvGrpSpPr>
          <a:grpSpLocks/>
        </xdr:cNvGrpSpPr>
      </xdr:nvGrpSpPr>
      <xdr:grpSpPr bwMode="auto">
        <a:xfrm>
          <a:off x="3705225" y="7134225"/>
          <a:ext cx="800100" cy="4981575"/>
          <a:chOff x="696" y="744"/>
          <a:chExt cx="188" cy="542"/>
        </a:xfrm>
      </xdr:grpSpPr>
      <xdr:sp macro="" textlink="">
        <xdr:nvSpPr>
          <xdr:cNvPr id="45" name="Line 309"/>
          <xdr:cNvSpPr>
            <a:spLocks noChangeShapeType="1"/>
          </xdr:cNvSpPr>
        </xdr:nvSpPr>
        <xdr:spPr bwMode="auto">
          <a:xfrm>
            <a:off x="698" y="744"/>
            <a:ext cx="186" cy="340"/>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46" name="Line 310"/>
          <xdr:cNvSpPr>
            <a:spLocks noChangeShapeType="1"/>
          </xdr:cNvSpPr>
        </xdr:nvSpPr>
        <xdr:spPr bwMode="auto">
          <a:xfrm>
            <a:off x="696" y="760"/>
            <a:ext cx="186" cy="340"/>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47" name="Line 311"/>
          <xdr:cNvSpPr>
            <a:spLocks noChangeShapeType="1"/>
          </xdr:cNvSpPr>
        </xdr:nvSpPr>
        <xdr:spPr bwMode="auto">
          <a:xfrm>
            <a:off x="696" y="776"/>
            <a:ext cx="186" cy="340"/>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48" name="Line 312"/>
          <xdr:cNvSpPr>
            <a:spLocks noChangeShapeType="1"/>
          </xdr:cNvSpPr>
        </xdr:nvSpPr>
        <xdr:spPr bwMode="auto">
          <a:xfrm>
            <a:off x="698" y="793"/>
            <a:ext cx="186" cy="340"/>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49" name="Line 313"/>
          <xdr:cNvSpPr>
            <a:spLocks noChangeShapeType="1"/>
          </xdr:cNvSpPr>
        </xdr:nvSpPr>
        <xdr:spPr bwMode="auto">
          <a:xfrm>
            <a:off x="698" y="810"/>
            <a:ext cx="186" cy="340"/>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50" name="Line 314"/>
          <xdr:cNvSpPr>
            <a:spLocks noChangeShapeType="1"/>
          </xdr:cNvSpPr>
        </xdr:nvSpPr>
        <xdr:spPr bwMode="auto">
          <a:xfrm>
            <a:off x="698" y="827"/>
            <a:ext cx="186" cy="340"/>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51" name="Line 315"/>
          <xdr:cNvSpPr>
            <a:spLocks noChangeShapeType="1"/>
          </xdr:cNvSpPr>
        </xdr:nvSpPr>
        <xdr:spPr bwMode="auto">
          <a:xfrm>
            <a:off x="698" y="844"/>
            <a:ext cx="186" cy="340"/>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52" name="Line 316"/>
          <xdr:cNvSpPr>
            <a:spLocks noChangeShapeType="1"/>
          </xdr:cNvSpPr>
        </xdr:nvSpPr>
        <xdr:spPr bwMode="auto">
          <a:xfrm>
            <a:off x="698" y="861"/>
            <a:ext cx="186" cy="340"/>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53" name="Line 317"/>
          <xdr:cNvSpPr>
            <a:spLocks noChangeShapeType="1"/>
          </xdr:cNvSpPr>
        </xdr:nvSpPr>
        <xdr:spPr bwMode="auto">
          <a:xfrm>
            <a:off x="698" y="878"/>
            <a:ext cx="186" cy="340"/>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54" name="Line 318"/>
          <xdr:cNvSpPr>
            <a:spLocks noChangeShapeType="1"/>
          </xdr:cNvSpPr>
        </xdr:nvSpPr>
        <xdr:spPr bwMode="auto">
          <a:xfrm>
            <a:off x="698" y="895"/>
            <a:ext cx="186" cy="340"/>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55" name="Line 319"/>
          <xdr:cNvSpPr>
            <a:spLocks noChangeShapeType="1"/>
          </xdr:cNvSpPr>
        </xdr:nvSpPr>
        <xdr:spPr bwMode="auto">
          <a:xfrm>
            <a:off x="698" y="912"/>
            <a:ext cx="186" cy="340"/>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56" name="Line 320"/>
          <xdr:cNvSpPr>
            <a:spLocks noChangeShapeType="1"/>
          </xdr:cNvSpPr>
        </xdr:nvSpPr>
        <xdr:spPr bwMode="auto">
          <a:xfrm>
            <a:off x="698" y="929"/>
            <a:ext cx="186" cy="340"/>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57" name="Line 321"/>
          <xdr:cNvSpPr>
            <a:spLocks noChangeShapeType="1"/>
          </xdr:cNvSpPr>
        </xdr:nvSpPr>
        <xdr:spPr bwMode="auto">
          <a:xfrm>
            <a:off x="698" y="946"/>
            <a:ext cx="186" cy="340"/>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grpSp>
    <xdr:clientData/>
  </xdr:twoCellAnchor>
  <xdr:twoCellAnchor>
    <xdr:from>
      <xdr:col>10</xdr:col>
      <xdr:colOff>161925</xdr:colOff>
      <xdr:row>14</xdr:row>
      <xdr:rowOff>133350</xdr:rowOff>
    </xdr:from>
    <xdr:to>
      <xdr:col>11</xdr:col>
      <xdr:colOff>428625</xdr:colOff>
      <xdr:row>44</xdr:row>
      <xdr:rowOff>104775</xdr:rowOff>
    </xdr:to>
    <xdr:grpSp>
      <xdr:nvGrpSpPr>
        <xdr:cNvPr id="58" name="Group 262"/>
        <xdr:cNvGrpSpPr>
          <a:grpSpLocks/>
        </xdr:cNvGrpSpPr>
      </xdr:nvGrpSpPr>
      <xdr:grpSpPr bwMode="auto">
        <a:xfrm>
          <a:off x="7286625" y="2343150"/>
          <a:ext cx="838200" cy="4657725"/>
          <a:chOff x="792" y="58"/>
          <a:chExt cx="97" cy="489"/>
        </a:xfrm>
      </xdr:grpSpPr>
      <xdr:sp macro="" textlink="">
        <xdr:nvSpPr>
          <xdr:cNvPr id="59" name="Line 263"/>
          <xdr:cNvSpPr>
            <a:spLocks noChangeShapeType="1"/>
          </xdr:cNvSpPr>
        </xdr:nvSpPr>
        <xdr:spPr bwMode="auto">
          <a:xfrm flipV="1">
            <a:off x="792" y="58"/>
            <a:ext cx="97" cy="294"/>
          </a:xfrm>
          <a:prstGeom prst="line">
            <a:avLst/>
          </a:prstGeom>
          <a:noFill/>
          <a:ln w="9525">
            <a:solidFill>
              <a:srgbClr val="000000"/>
            </a:solidFill>
            <a:round/>
            <a:headEnd type="none" w="sm" len="sm"/>
            <a:tailEnd type="triangle" w="med" len="med"/>
          </a:ln>
          <a:extLst>
            <a:ext uri="{909E8E84-426E-40DD-AFC4-6F175D3DCCD1}">
              <a14:hiddenFill xmlns:a14="http://schemas.microsoft.com/office/drawing/2010/main">
                <a:noFill/>
              </a14:hiddenFill>
            </a:ext>
          </a:extLst>
        </xdr:spPr>
      </xdr:sp>
      <xdr:sp macro="" textlink="">
        <xdr:nvSpPr>
          <xdr:cNvPr id="60" name="Line 264"/>
          <xdr:cNvSpPr>
            <a:spLocks noChangeShapeType="1"/>
          </xdr:cNvSpPr>
        </xdr:nvSpPr>
        <xdr:spPr bwMode="auto">
          <a:xfrm flipV="1">
            <a:off x="792" y="73"/>
            <a:ext cx="97" cy="294"/>
          </a:xfrm>
          <a:prstGeom prst="line">
            <a:avLst/>
          </a:prstGeom>
          <a:noFill/>
          <a:ln w="9525">
            <a:solidFill>
              <a:srgbClr val="000000"/>
            </a:solidFill>
            <a:round/>
            <a:headEnd type="none" w="sm" len="sm"/>
            <a:tailEnd type="triangle" w="med" len="med"/>
          </a:ln>
          <a:extLst>
            <a:ext uri="{909E8E84-426E-40DD-AFC4-6F175D3DCCD1}">
              <a14:hiddenFill xmlns:a14="http://schemas.microsoft.com/office/drawing/2010/main">
                <a:noFill/>
              </a14:hiddenFill>
            </a:ext>
          </a:extLst>
        </xdr:spPr>
      </xdr:sp>
      <xdr:sp macro="" textlink="">
        <xdr:nvSpPr>
          <xdr:cNvPr id="61" name="Line 265"/>
          <xdr:cNvSpPr>
            <a:spLocks noChangeShapeType="1"/>
          </xdr:cNvSpPr>
        </xdr:nvSpPr>
        <xdr:spPr bwMode="auto">
          <a:xfrm flipV="1">
            <a:off x="792" y="90"/>
            <a:ext cx="97" cy="294"/>
          </a:xfrm>
          <a:prstGeom prst="line">
            <a:avLst/>
          </a:prstGeom>
          <a:noFill/>
          <a:ln w="9525">
            <a:solidFill>
              <a:srgbClr val="000000"/>
            </a:solidFill>
            <a:round/>
            <a:headEnd type="none" w="sm" len="sm"/>
            <a:tailEnd type="triangle" w="med" len="med"/>
          </a:ln>
          <a:extLst>
            <a:ext uri="{909E8E84-426E-40DD-AFC4-6F175D3DCCD1}">
              <a14:hiddenFill xmlns:a14="http://schemas.microsoft.com/office/drawing/2010/main">
                <a:noFill/>
              </a14:hiddenFill>
            </a:ext>
          </a:extLst>
        </xdr:spPr>
      </xdr:sp>
      <xdr:sp macro="" textlink="">
        <xdr:nvSpPr>
          <xdr:cNvPr id="62" name="Line 266"/>
          <xdr:cNvSpPr>
            <a:spLocks noChangeShapeType="1"/>
          </xdr:cNvSpPr>
        </xdr:nvSpPr>
        <xdr:spPr bwMode="auto">
          <a:xfrm flipV="1">
            <a:off x="792" y="106"/>
            <a:ext cx="97" cy="294"/>
          </a:xfrm>
          <a:prstGeom prst="line">
            <a:avLst/>
          </a:prstGeom>
          <a:noFill/>
          <a:ln w="9525">
            <a:solidFill>
              <a:srgbClr val="000000"/>
            </a:solidFill>
            <a:round/>
            <a:headEnd type="none" w="sm" len="sm"/>
            <a:tailEnd type="triangle" w="med" len="med"/>
          </a:ln>
          <a:extLst>
            <a:ext uri="{909E8E84-426E-40DD-AFC4-6F175D3DCCD1}">
              <a14:hiddenFill xmlns:a14="http://schemas.microsoft.com/office/drawing/2010/main">
                <a:noFill/>
              </a14:hiddenFill>
            </a:ext>
          </a:extLst>
        </xdr:spPr>
      </xdr:sp>
      <xdr:sp macro="" textlink="">
        <xdr:nvSpPr>
          <xdr:cNvPr id="63" name="Line 267"/>
          <xdr:cNvSpPr>
            <a:spLocks noChangeShapeType="1"/>
          </xdr:cNvSpPr>
        </xdr:nvSpPr>
        <xdr:spPr bwMode="auto">
          <a:xfrm flipV="1">
            <a:off x="792" y="122"/>
            <a:ext cx="97" cy="294"/>
          </a:xfrm>
          <a:prstGeom prst="line">
            <a:avLst/>
          </a:prstGeom>
          <a:noFill/>
          <a:ln w="9525">
            <a:solidFill>
              <a:srgbClr val="000000"/>
            </a:solidFill>
            <a:round/>
            <a:headEnd type="none" w="sm" len="sm"/>
            <a:tailEnd type="triangle" w="med" len="med"/>
          </a:ln>
          <a:extLst>
            <a:ext uri="{909E8E84-426E-40DD-AFC4-6F175D3DCCD1}">
              <a14:hiddenFill xmlns:a14="http://schemas.microsoft.com/office/drawing/2010/main">
                <a:noFill/>
              </a14:hiddenFill>
            </a:ext>
          </a:extLst>
        </xdr:spPr>
      </xdr:sp>
      <xdr:sp macro="" textlink="">
        <xdr:nvSpPr>
          <xdr:cNvPr id="64" name="Line 268"/>
          <xdr:cNvSpPr>
            <a:spLocks noChangeShapeType="1"/>
          </xdr:cNvSpPr>
        </xdr:nvSpPr>
        <xdr:spPr bwMode="auto">
          <a:xfrm flipV="1">
            <a:off x="792" y="139"/>
            <a:ext cx="97" cy="294"/>
          </a:xfrm>
          <a:prstGeom prst="line">
            <a:avLst/>
          </a:prstGeom>
          <a:noFill/>
          <a:ln w="9525">
            <a:solidFill>
              <a:srgbClr val="000000"/>
            </a:solidFill>
            <a:round/>
            <a:headEnd type="none" w="sm" len="sm"/>
            <a:tailEnd type="triangle" w="med" len="med"/>
          </a:ln>
          <a:extLst>
            <a:ext uri="{909E8E84-426E-40DD-AFC4-6F175D3DCCD1}">
              <a14:hiddenFill xmlns:a14="http://schemas.microsoft.com/office/drawing/2010/main">
                <a:noFill/>
              </a14:hiddenFill>
            </a:ext>
          </a:extLst>
        </xdr:spPr>
      </xdr:sp>
      <xdr:sp macro="" textlink="">
        <xdr:nvSpPr>
          <xdr:cNvPr id="65" name="Line 269"/>
          <xdr:cNvSpPr>
            <a:spLocks noChangeShapeType="1"/>
          </xdr:cNvSpPr>
        </xdr:nvSpPr>
        <xdr:spPr bwMode="auto">
          <a:xfrm flipV="1">
            <a:off x="792" y="155"/>
            <a:ext cx="97" cy="294"/>
          </a:xfrm>
          <a:prstGeom prst="line">
            <a:avLst/>
          </a:prstGeom>
          <a:noFill/>
          <a:ln w="9525">
            <a:solidFill>
              <a:srgbClr val="000000"/>
            </a:solidFill>
            <a:round/>
            <a:headEnd type="none" w="sm" len="sm"/>
            <a:tailEnd type="triangle" w="med" len="med"/>
          </a:ln>
          <a:extLst>
            <a:ext uri="{909E8E84-426E-40DD-AFC4-6F175D3DCCD1}">
              <a14:hiddenFill xmlns:a14="http://schemas.microsoft.com/office/drawing/2010/main">
                <a:noFill/>
              </a14:hiddenFill>
            </a:ext>
          </a:extLst>
        </xdr:spPr>
      </xdr:sp>
      <xdr:sp macro="" textlink="">
        <xdr:nvSpPr>
          <xdr:cNvPr id="66" name="Line 270"/>
          <xdr:cNvSpPr>
            <a:spLocks noChangeShapeType="1"/>
          </xdr:cNvSpPr>
        </xdr:nvSpPr>
        <xdr:spPr bwMode="auto">
          <a:xfrm flipV="1">
            <a:off x="792" y="171"/>
            <a:ext cx="97" cy="294"/>
          </a:xfrm>
          <a:prstGeom prst="line">
            <a:avLst/>
          </a:prstGeom>
          <a:noFill/>
          <a:ln w="9525">
            <a:solidFill>
              <a:srgbClr val="000000"/>
            </a:solidFill>
            <a:round/>
            <a:headEnd type="none" w="sm" len="sm"/>
            <a:tailEnd type="triangle" w="med" len="med"/>
          </a:ln>
          <a:extLst>
            <a:ext uri="{909E8E84-426E-40DD-AFC4-6F175D3DCCD1}">
              <a14:hiddenFill xmlns:a14="http://schemas.microsoft.com/office/drawing/2010/main">
                <a:noFill/>
              </a14:hiddenFill>
            </a:ext>
          </a:extLst>
        </xdr:spPr>
      </xdr:sp>
      <xdr:sp macro="" textlink="">
        <xdr:nvSpPr>
          <xdr:cNvPr id="67" name="Line 271"/>
          <xdr:cNvSpPr>
            <a:spLocks noChangeShapeType="1"/>
          </xdr:cNvSpPr>
        </xdr:nvSpPr>
        <xdr:spPr bwMode="auto">
          <a:xfrm flipV="1">
            <a:off x="792" y="188"/>
            <a:ext cx="97" cy="294"/>
          </a:xfrm>
          <a:prstGeom prst="line">
            <a:avLst/>
          </a:prstGeom>
          <a:noFill/>
          <a:ln w="9525">
            <a:solidFill>
              <a:srgbClr val="000000"/>
            </a:solidFill>
            <a:round/>
            <a:headEnd type="none" w="sm" len="sm"/>
            <a:tailEnd type="triangle" w="med" len="med"/>
          </a:ln>
          <a:extLst>
            <a:ext uri="{909E8E84-426E-40DD-AFC4-6F175D3DCCD1}">
              <a14:hiddenFill xmlns:a14="http://schemas.microsoft.com/office/drawing/2010/main">
                <a:noFill/>
              </a14:hiddenFill>
            </a:ext>
          </a:extLst>
        </xdr:spPr>
      </xdr:sp>
      <xdr:sp macro="" textlink="">
        <xdr:nvSpPr>
          <xdr:cNvPr id="68" name="Line 272"/>
          <xdr:cNvSpPr>
            <a:spLocks noChangeShapeType="1"/>
          </xdr:cNvSpPr>
        </xdr:nvSpPr>
        <xdr:spPr bwMode="auto">
          <a:xfrm flipV="1">
            <a:off x="792" y="204"/>
            <a:ext cx="97" cy="294"/>
          </a:xfrm>
          <a:prstGeom prst="line">
            <a:avLst/>
          </a:prstGeom>
          <a:noFill/>
          <a:ln w="9525">
            <a:solidFill>
              <a:srgbClr val="000000"/>
            </a:solidFill>
            <a:round/>
            <a:headEnd type="none" w="sm" len="sm"/>
            <a:tailEnd type="triangle" w="med" len="med"/>
          </a:ln>
          <a:extLst>
            <a:ext uri="{909E8E84-426E-40DD-AFC4-6F175D3DCCD1}">
              <a14:hiddenFill xmlns:a14="http://schemas.microsoft.com/office/drawing/2010/main">
                <a:noFill/>
              </a14:hiddenFill>
            </a:ext>
          </a:extLst>
        </xdr:spPr>
      </xdr:sp>
      <xdr:sp macro="" textlink="">
        <xdr:nvSpPr>
          <xdr:cNvPr id="69" name="Line 273"/>
          <xdr:cNvSpPr>
            <a:spLocks noChangeShapeType="1"/>
          </xdr:cNvSpPr>
        </xdr:nvSpPr>
        <xdr:spPr bwMode="auto">
          <a:xfrm flipV="1">
            <a:off x="792" y="220"/>
            <a:ext cx="97" cy="294"/>
          </a:xfrm>
          <a:prstGeom prst="line">
            <a:avLst/>
          </a:prstGeom>
          <a:noFill/>
          <a:ln w="9525">
            <a:solidFill>
              <a:srgbClr val="000000"/>
            </a:solidFill>
            <a:round/>
            <a:headEnd type="none" w="sm" len="sm"/>
            <a:tailEnd type="triangle" w="med" len="med"/>
          </a:ln>
          <a:extLst>
            <a:ext uri="{909E8E84-426E-40DD-AFC4-6F175D3DCCD1}">
              <a14:hiddenFill xmlns:a14="http://schemas.microsoft.com/office/drawing/2010/main">
                <a:noFill/>
              </a14:hiddenFill>
            </a:ext>
          </a:extLst>
        </xdr:spPr>
      </xdr:sp>
      <xdr:sp macro="" textlink="">
        <xdr:nvSpPr>
          <xdr:cNvPr id="70" name="Line 274"/>
          <xdr:cNvSpPr>
            <a:spLocks noChangeShapeType="1"/>
          </xdr:cNvSpPr>
        </xdr:nvSpPr>
        <xdr:spPr bwMode="auto">
          <a:xfrm flipV="1">
            <a:off x="792" y="237"/>
            <a:ext cx="97" cy="294"/>
          </a:xfrm>
          <a:prstGeom prst="line">
            <a:avLst/>
          </a:prstGeom>
          <a:noFill/>
          <a:ln w="9525">
            <a:solidFill>
              <a:srgbClr val="000000"/>
            </a:solidFill>
            <a:round/>
            <a:headEnd type="none" w="sm" len="sm"/>
            <a:tailEnd type="triangle" w="med" len="med"/>
          </a:ln>
          <a:extLst>
            <a:ext uri="{909E8E84-426E-40DD-AFC4-6F175D3DCCD1}">
              <a14:hiddenFill xmlns:a14="http://schemas.microsoft.com/office/drawing/2010/main">
                <a:noFill/>
              </a14:hiddenFill>
            </a:ext>
          </a:extLst>
        </xdr:spPr>
      </xdr:sp>
      <xdr:sp macro="" textlink="">
        <xdr:nvSpPr>
          <xdr:cNvPr id="71" name="Line 275"/>
          <xdr:cNvSpPr>
            <a:spLocks noChangeShapeType="1"/>
          </xdr:cNvSpPr>
        </xdr:nvSpPr>
        <xdr:spPr bwMode="auto">
          <a:xfrm flipV="1">
            <a:off x="792" y="253"/>
            <a:ext cx="97" cy="294"/>
          </a:xfrm>
          <a:prstGeom prst="line">
            <a:avLst/>
          </a:prstGeom>
          <a:noFill/>
          <a:ln w="9525">
            <a:solidFill>
              <a:srgbClr val="000000"/>
            </a:solidFill>
            <a:round/>
            <a:headEnd type="none" w="sm" len="sm"/>
            <a:tailEnd type="triangle" w="med" len="med"/>
          </a:ln>
          <a:extLst>
            <a:ext uri="{909E8E84-426E-40DD-AFC4-6F175D3DCCD1}">
              <a14:hiddenFill xmlns:a14="http://schemas.microsoft.com/office/drawing/2010/main">
                <a:noFill/>
              </a14:hiddenFill>
            </a:ext>
          </a:extLst>
        </xdr:spPr>
      </xdr:sp>
    </xdr:grpSp>
    <xdr:clientData/>
  </xdr:twoCellAnchor>
  <xdr:twoCellAnchor>
    <xdr:from>
      <xdr:col>2</xdr:col>
      <xdr:colOff>0</xdr:colOff>
      <xdr:row>1</xdr:row>
      <xdr:rowOff>66675</xdr:rowOff>
    </xdr:from>
    <xdr:to>
      <xdr:col>30</xdr:col>
      <xdr:colOff>180975</xdr:colOff>
      <xdr:row>3</xdr:row>
      <xdr:rowOff>133350</xdr:rowOff>
    </xdr:to>
    <xdr:grpSp>
      <xdr:nvGrpSpPr>
        <xdr:cNvPr id="72" name="Group 244"/>
        <xdr:cNvGrpSpPr>
          <a:grpSpLocks/>
        </xdr:cNvGrpSpPr>
      </xdr:nvGrpSpPr>
      <xdr:grpSpPr bwMode="auto">
        <a:xfrm>
          <a:off x="552450" y="219075"/>
          <a:ext cx="22393275" cy="371475"/>
          <a:chOff x="35" y="24"/>
          <a:chExt cx="2547" cy="39"/>
        </a:xfrm>
      </xdr:grpSpPr>
      <xdr:sp macro="" textlink="">
        <xdr:nvSpPr>
          <xdr:cNvPr id="73" name="Text Box 245"/>
          <xdr:cNvSpPr txBox="1">
            <a:spLocks noChangeArrowheads="1"/>
          </xdr:cNvSpPr>
        </xdr:nvSpPr>
        <xdr:spPr bwMode="auto">
          <a:xfrm>
            <a:off x="35" y="24"/>
            <a:ext cx="1741" cy="39"/>
          </a:xfrm>
          <a:prstGeom prst="rect">
            <a:avLst/>
          </a:prstGeom>
          <a:solidFill>
            <a:srgbClr val="333333"/>
          </a:solidFill>
          <a:ln w="3175">
            <a:noFill/>
            <a:miter lim="800000"/>
            <a:headEnd/>
            <a:tailEnd/>
          </a:ln>
        </xdr:spPr>
        <xdr:txBody>
          <a:bodyPr vertOverflow="clip" wrap="square" lIns="180000" tIns="21600" rIns="90000" bIns="46800" anchor="ctr" upright="1"/>
          <a:lstStyle/>
          <a:p>
            <a:pPr algn="ctr" rtl="0">
              <a:defRPr sz="1000"/>
            </a:pPr>
            <a:r>
              <a:rPr lang="ja-JP" altLang="en-US" sz="2000" b="1" i="0" u="none" strike="noStrike" baseline="0">
                <a:solidFill>
                  <a:srgbClr val="FFFFFF"/>
                </a:solidFill>
                <a:latin typeface="ＭＳ ゴシック"/>
                <a:ea typeface="ＭＳ ゴシック"/>
              </a:rPr>
              <a:t>       </a:t>
            </a:r>
            <a:r>
              <a:rPr lang="ja-JP" altLang="en-US" sz="2000" b="0" i="0" u="none" strike="noStrike" baseline="0">
                <a:solidFill>
                  <a:srgbClr val="FFFFFF"/>
                </a:solidFill>
                <a:latin typeface="ＭＳ ゴシック"/>
                <a:ea typeface="ＭＳ ゴシック"/>
              </a:rPr>
              <a:t>経済波及効果体系図（簡略版）２</a:t>
            </a:r>
            <a:r>
              <a:rPr lang="ja-JP" altLang="en-US" sz="2000" b="1" i="0" u="none" strike="noStrike" baseline="0">
                <a:solidFill>
                  <a:srgbClr val="FFFFFF"/>
                </a:solidFill>
                <a:latin typeface="ＭＳ ゴシック"/>
                <a:ea typeface="ＭＳ ゴシック"/>
              </a:rPr>
              <a:t>　</a:t>
            </a:r>
            <a:r>
              <a:rPr lang="ja-JP" altLang="en-US" sz="2000" b="0" i="0" u="none" strike="noStrike" baseline="0">
                <a:solidFill>
                  <a:srgbClr val="FFFFFF"/>
                </a:solidFill>
                <a:latin typeface="ＭＳ ゴシック"/>
                <a:ea typeface="ＭＳ ゴシック"/>
              </a:rPr>
              <a:t>(平成</a:t>
            </a:r>
            <a:r>
              <a:rPr lang="en-US" altLang="ja-JP" sz="2000" b="0" i="0" u="none" strike="noStrike" baseline="0">
                <a:solidFill>
                  <a:srgbClr val="FFFFFF"/>
                </a:solidFill>
                <a:latin typeface="ＭＳ ゴシック"/>
                <a:ea typeface="ＭＳ ゴシック"/>
              </a:rPr>
              <a:t>27</a:t>
            </a:r>
            <a:r>
              <a:rPr lang="ja-JP" altLang="en-US" sz="2000" b="0" i="0" u="none" strike="noStrike" baseline="0">
                <a:solidFill>
                  <a:srgbClr val="FFFFFF"/>
                </a:solidFill>
                <a:latin typeface="ＭＳ ゴシック"/>
                <a:ea typeface="ＭＳ ゴシック"/>
              </a:rPr>
              <a:t>年三重県内外</a:t>
            </a:r>
            <a:r>
              <a:rPr lang="en-US" altLang="ja-JP" sz="2000" b="0" i="0" u="none" strike="noStrike" baseline="0">
                <a:solidFill>
                  <a:srgbClr val="FFFFFF"/>
                </a:solidFill>
                <a:latin typeface="ＭＳ ゴシック"/>
                <a:ea typeface="ＭＳ ゴシック"/>
              </a:rPr>
              <a:t>2</a:t>
            </a:r>
            <a:r>
              <a:rPr lang="ja-JP" altLang="en-US" sz="2000" b="0" i="0" u="none" strike="noStrike" baseline="0">
                <a:solidFill>
                  <a:srgbClr val="FFFFFF"/>
                </a:solidFill>
                <a:latin typeface="ＭＳ ゴシック"/>
                <a:ea typeface="ＭＳ ゴシック"/>
              </a:rPr>
              <a:t>地域間産業連関表・</a:t>
            </a:r>
            <a:r>
              <a:rPr lang="en-US" altLang="ja-JP" sz="2000" b="0" i="0" u="none" strike="noStrike" baseline="0">
                <a:solidFill>
                  <a:srgbClr val="FFFFFF"/>
                </a:solidFill>
                <a:latin typeface="ＭＳ ゴシック"/>
                <a:ea typeface="ＭＳ ゴシック"/>
              </a:rPr>
              <a:t>39</a:t>
            </a:r>
            <a:r>
              <a:rPr lang="ja-JP" altLang="en-US" sz="2000" b="0" i="0" u="none" strike="noStrike" baseline="0">
                <a:solidFill>
                  <a:srgbClr val="FFFFFF"/>
                </a:solidFill>
                <a:latin typeface="ＭＳ ゴシック"/>
                <a:ea typeface="ＭＳ ゴシック"/>
              </a:rPr>
              <a:t>部門) 1/4 </a:t>
            </a:r>
            <a:r>
              <a:rPr lang="ja-JP" altLang="en-US" sz="1200" b="0" i="0" u="none" strike="noStrike" baseline="0">
                <a:solidFill>
                  <a:srgbClr val="FFFFFF"/>
                </a:solidFill>
                <a:latin typeface="ＭＳ ゴシック"/>
                <a:ea typeface="ＭＳ ゴシック"/>
              </a:rPr>
              <a:t>(移輸入を考慮）（単位：億円、人）</a:t>
            </a:r>
          </a:p>
        </xdr:txBody>
      </xdr:sp>
      <xdr:sp macro="" textlink="">
        <xdr:nvSpPr>
          <xdr:cNvPr id="74" name="Text Box 246"/>
          <xdr:cNvSpPr txBox="1">
            <a:spLocks noChangeArrowheads="1"/>
          </xdr:cNvSpPr>
        </xdr:nvSpPr>
        <xdr:spPr bwMode="auto">
          <a:xfrm>
            <a:off x="1776" y="24"/>
            <a:ext cx="806" cy="39"/>
          </a:xfrm>
          <a:prstGeom prst="rect">
            <a:avLst/>
          </a:prstGeom>
          <a:solidFill>
            <a:srgbClr val="C0C0C0"/>
          </a:solidFill>
          <a:ln w="3175">
            <a:noFill/>
            <a:miter lim="800000"/>
            <a:headEnd/>
            <a:tailEnd/>
          </a:ln>
        </xdr:spPr>
        <xdr:txBody>
          <a:bodyPr vertOverflow="clip" wrap="square" lIns="180000" tIns="129600" rIns="90000" bIns="46800" anchor="b" upright="1"/>
          <a:lstStyle/>
          <a:p>
            <a:pPr algn="r" rtl="0">
              <a:defRPr sz="1000"/>
            </a:pPr>
            <a:r>
              <a:rPr lang="ja-JP" altLang="en-US" sz="1200" b="0" i="0" u="none" strike="noStrike" baseline="0">
                <a:solidFill>
                  <a:srgbClr val="000000"/>
                </a:solidFill>
                <a:latin typeface="ＭＳ ゴシック"/>
                <a:ea typeface="ＭＳ ゴシック"/>
              </a:rPr>
              <a:t>三重県戦略企画部統計課（分析・情報班）</a:t>
            </a:r>
          </a:p>
        </xdr:txBody>
      </xdr:sp>
      <xdr:sp macro="" textlink="">
        <xdr:nvSpPr>
          <xdr:cNvPr id="75" name="AutoShape 247"/>
          <xdr:cNvSpPr>
            <a:spLocks noChangeArrowheads="1"/>
          </xdr:cNvSpPr>
        </xdr:nvSpPr>
        <xdr:spPr bwMode="auto">
          <a:xfrm>
            <a:off x="1776" y="24"/>
            <a:ext cx="100" cy="39"/>
          </a:xfrm>
          <a:prstGeom prst="rtTriangle">
            <a:avLst/>
          </a:prstGeom>
          <a:solidFill>
            <a:srgbClr val="333333"/>
          </a:solidFill>
          <a:ln>
            <a:noFill/>
          </a:ln>
          <a:extLst>
            <a:ext uri="{91240B29-F687-4F45-9708-019B960494DF}">
              <a14:hiddenLine xmlns:a14="http://schemas.microsoft.com/office/drawing/2010/main" w="9525" algn="ctr">
                <a:solidFill>
                  <a:srgbClr val="000000"/>
                </a:solidFill>
                <a:miter lim="800000"/>
                <a:headEnd/>
                <a:tailEnd/>
              </a14:hiddenLine>
            </a:ext>
          </a:extLst>
        </xdr:spPr>
      </xdr:sp>
    </xdr:grpSp>
    <xdr:clientData/>
  </xdr:twoCellAnchor>
  <xdr:twoCellAnchor>
    <xdr:from>
      <xdr:col>10</xdr:col>
      <xdr:colOff>180975</xdr:colOff>
      <xdr:row>45</xdr:row>
      <xdr:rowOff>95250</xdr:rowOff>
    </xdr:from>
    <xdr:to>
      <xdr:col>11</xdr:col>
      <xdr:colOff>419100</xdr:colOff>
      <xdr:row>77</xdr:row>
      <xdr:rowOff>76200</xdr:rowOff>
    </xdr:to>
    <xdr:grpSp>
      <xdr:nvGrpSpPr>
        <xdr:cNvPr id="76" name="Group 308"/>
        <xdr:cNvGrpSpPr>
          <a:grpSpLocks/>
        </xdr:cNvGrpSpPr>
      </xdr:nvGrpSpPr>
      <xdr:grpSpPr bwMode="auto">
        <a:xfrm>
          <a:off x="7305675" y="7143750"/>
          <a:ext cx="809625" cy="4991100"/>
          <a:chOff x="696" y="744"/>
          <a:chExt cx="188" cy="542"/>
        </a:xfrm>
      </xdr:grpSpPr>
      <xdr:sp macro="" textlink="">
        <xdr:nvSpPr>
          <xdr:cNvPr id="77" name="Line 309"/>
          <xdr:cNvSpPr>
            <a:spLocks noChangeShapeType="1"/>
          </xdr:cNvSpPr>
        </xdr:nvSpPr>
        <xdr:spPr bwMode="auto">
          <a:xfrm>
            <a:off x="698" y="744"/>
            <a:ext cx="186" cy="34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sp macro="" textlink="">
        <xdr:nvSpPr>
          <xdr:cNvPr id="78" name="Line 310"/>
          <xdr:cNvSpPr>
            <a:spLocks noChangeShapeType="1"/>
          </xdr:cNvSpPr>
        </xdr:nvSpPr>
        <xdr:spPr bwMode="auto">
          <a:xfrm>
            <a:off x="696" y="760"/>
            <a:ext cx="186" cy="34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sp macro="" textlink="">
        <xdr:nvSpPr>
          <xdr:cNvPr id="79" name="Line 311"/>
          <xdr:cNvSpPr>
            <a:spLocks noChangeShapeType="1"/>
          </xdr:cNvSpPr>
        </xdr:nvSpPr>
        <xdr:spPr bwMode="auto">
          <a:xfrm>
            <a:off x="696" y="776"/>
            <a:ext cx="186" cy="34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sp macro="" textlink="">
        <xdr:nvSpPr>
          <xdr:cNvPr id="80" name="Line 312"/>
          <xdr:cNvSpPr>
            <a:spLocks noChangeShapeType="1"/>
          </xdr:cNvSpPr>
        </xdr:nvSpPr>
        <xdr:spPr bwMode="auto">
          <a:xfrm>
            <a:off x="698" y="793"/>
            <a:ext cx="186" cy="34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sp macro="" textlink="">
        <xdr:nvSpPr>
          <xdr:cNvPr id="81" name="Line 313"/>
          <xdr:cNvSpPr>
            <a:spLocks noChangeShapeType="1"/>
          </xdr:cNvSpPr>
        </xdr:nvSpPr>
        <xdr:spPr bwMode="auto">
          <a:xfrm>
            <a:off x="698" y="810"/>
            <a:ext cx="186" cy="34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sp macro="" textlink="">
        <xdr:nvSpPr>
          <xdr:cNvPr id="82" name="Line 314"/>
          <xdr:cNvSpPr>
            <a:spLocks noChangeShapeType="1"/>
          </xdr:cNvSpPr>
        </xdr:nvSpPr>
        <xdr:spPr bwMode="auto">
          <a:xfrm>
            <a:off x="698" y="827"/>
            <a:ext cx="186" cy="34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sp macro="" textlink="">
        <xdr:nvSpPr>
          <xdr:cNvPr id="83" name="Line 315"/>
          <xdr:cNvSpPr>
            <a:spLocks noChangeShapeType="1"/>
          </xdr:cNvSpPr>
        </xdr:nvSpPr>
        <xdr:spPr bwMode="auto">
          <a:xfrm>
            <a:off x="698" y="844"/>
            <a:ext cx="186" cy="34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sp macro="" textlink="">
        <xdr:nvSpPr>
          <xdr:cNvPr id="84" name="Line 316"/>
          <xdr:cNvSpPr>
            <a:spLocks noChangeShapeType="1"/>
          </xdr:cNvSpPr>
        </xdr:nvSpPr>
        <xdr:spPr bwMode="auto">
          <a:xfrm>
            <a:off x="698" y="861"/>
            <a:ext cx="186" cy="34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sp macro="" textlink="">
        <xdr:nvSpPr>
          <xdr:cNvPr id="85" name="Line 317"/>
          <xdr:cNvSpPr>
            <a:spLocks noChangeShapeType="1"/>
          </xdr:cNvSpPr>
        </xdr:nvSpPr>
        <xdr:spPr bwMode="auto">
          <a:xfrm>
            <a:off x="698" y="878"/>
            <a:ext cx="186" cy="34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sp macro="" textlink="">
        <xdr:nvSpPr>
          <xdr:cNvPr id="86" name="Line 318"/>
          <xdr:cNvSpPr>
            <a:spLocks noChangeShapeType="1"/>
          </xdr:cNvSpPr>
        </xdr:nvSpPr>
        <xdr:spPr bwMode="auto">
          <a:xfrm>
            <a:off x="698" y="895"/>
            <a:ext cx="186" cy="34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sp macro="" textlink="">
        <xdr:nvSpPr>
          <xdr:cNvPr id="87" name="Line 319"/>
          <xdr:cNvSpPr>
            <a:spLocks noChangeShapeType="1"/>
          </xdr:cNvSpPr>
        </xdr:nvSpPr>
        <xdr:spPr bwMode="auto">
          <a:xfrm>
            <a:off x="698" y="912"/>
            <a:ext cx="186" cy="34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sp macro="" textlink="">
        <xdr:nvSpPr>
          <xdr:cNvPr id="88" name="Line 320"/>
          <xdr:cNvSpPr>
            <a:spLocks noChangeShapeType="1"/>
          </xdr:cNvSpPr>
        </xdr:nvSpPr>
        <xdr:spPr bwMode="auto">
          <a:xfrm>
            <a:off x="698" y="929"/>
            <a:ext cx="186" cy="34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sp macro="" textlink="">
        <xdr:nvSpPr>
          <xdr:cNvPr id="89" name="Line 321"/>
          <xdr:cNvSpPr>
            <a:spLocks noChangeShapeType="1"/>
          </xdr:cNvSpPr>
        </xdr:nvSpPr>
        <xdr:spPr bwMode="auto">
          <a:xfrm>
            <a:off x="698" y="946"/>
            <a:ext cx="186" cy="34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grpSp>
    <xdr:clientData/>
  </xdr:twoCellAnchor>
  <xdr:twoCellAnchor>
    <xdr:from>
      <xdr:col>6</xdr:col>
      <xdr:colOff>142875</xdr:colOff>
      <xdr:row>45</xdr:row>
      <xdr:rowOff>85725</xdr:rowOff>
    </xdr:from>
    <xdr:to>
      <xdr:col>6</xdr:col>
      <xdr:colOff>1000125</xdr:colOff>
      <xdr:row>57</xdr:row>
      <xdr:rowOff>57150</xdr:rowOff>
    </xdr:to>
    <xdr:grpSp>
      <xdr:nvGrpSpPr>
        <xdr:cNvPr id="90" name="Group 58"/>
        <xdr:cNvGrpSpPr>
          <a:grpSpLocks/>
        </xdr:cNvGrpSpPr>
      </xdr:nvGrpSpPr>
      <xdr:grpSpPr bwMode="auto">
        <a:xfrm>
          <a:off x="3705225" y="7134225"/>
          <a:ext cx="857250" cy="1800225"/>
          <a:chOff x="323" y="504"/>
          <a:chExt cx="90" cy="189"/>
        </a:xfrm>
      </xdr:grpSpPr>
      <xdr:sp macro="" textlink="">
        <xdr:nvSpPr>
          <xdr:cNvPr id="91" name="Line 59"/>
          <xdr:cNvSpPr>
            <a:spLocks noChangeShapeType="1"/>
          </xdr:cNvSpPr>
        </xdr:nvSpPr>
        <xdr:spPr bwMode="auto">
          <a:xfrm>
            <a:off x="323" y="504"/>
            <a:ext cx="9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92" name="Line 60"/>
          <xdr:cNvSpPr>
            <a:spLocks noChangeShapeType="1"/>
          </xdr:cNvSpPr>
        </xdr:nvSpPr>
        <xdr:spPr bwMode="auto">
          <a:xfrm>
            <a:off x="323" y="520"/>
            <a:ext cx="9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93" name="Line 61"/>
          <xdr:cNvSpPr>
            <a:spLocks noChangeShapeType="1"/>
          </xdr:cNvSpPr>
        </xdr:nvSpPr>
        <xdr:spPr bwMode="auto">
          <a:xfrm>
            <a:off x="323" y="535"/>
            <a:ext cx="9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94" name="Line 62"/>
          <xdr:cNvSpPr>
            <a:spLocks noChangeShapeType="1"/>
          </xdr:cNvSpPr>
        </xdr:nvSpPr>
        <xdr:spPr bwMode="auto">
          <a:xfrm>
            <a:off x="323" y="551"/>
            <a:ext cx="9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95" name="Line 63"/>
          <xdr:cNvSpPr>
            <a:spLocks noChangeShapeType="1"/>
          </xdr:cNvSpPr>
        </xdr:nvSpPr>
        <xdr:spPr bwMode="auto">
          <a:xfrm>
            <a:off x="323" y="567"/>
            <a:ext cx="9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96" name="Line 64"/>
          <xdr:cNvSpPr>
            <a:spLocks noChangeShapeType="1"/>
          </xdr:cNvSpPr>
        </xdr:nvSpPr>
        <xdr:spPr bwMode="auto">
          <a:xfrm>
            <a:off x="323" y="583"/>
            <a:ext cx="9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97" name="Line 65"/>
          <xdr:cNvSpPr>
            <a:spLocks noChangeShapeType="1"/>
          </xdr:cNvSpPr>
        </xdr:nvSpPr>
        <xdr:spPr bwMode="auto">
          <a:xfrm>
            <a:off x="323" y="598"/>
            <a:ext cx="9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98" name="Line 66"/>
          <xdr:cNvSpPr>
            <a:spLocks noChangeShapeType="1"/>
          </xdr:cNvSpPr>
        </xdr:nvSpPr>
        <xdr:spPr bwMode="auto">
          <a:xfrm>
            <a:off x="323" y="614"/>
            <a:ext cx="9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99" name="Line 67"/>
          <xdr:cNvSpPr>
            <a:spLocks noChangeShapeType="1"/>
          </xdr:cNvSpPr>
        </xdr:nvSpPr>
        <xdr:spPr bwMode="auto">
          <a:xfrm>
            <a:off x="323" y="630"/>
            <a:ext cx="9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00" name="Line 68"/>
          <xdr:cNvSpPr>
            <a:spLocks noChangeShapeType="1"/>
          </xdr:cNvSpPr>
        </xdr:nvSpPr>
        <xdr:spPr bwMode="auto">
          <a:xfrm>
            <a:off x="323" y="646"/>
            <a:ext cx="9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01" name="Line 69"/>
          <xdr:cNvSpPr>
            <a:spLocks noChangeShapeType="1"/>
          </xdr:cNvSpPr>
        </xdr:nvSpPr>
        <xdr:spPr bwMode="auto">
          <a:xfrm>
            <a:off x="323" y="661"/>
            <a:ext cx="9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02" name="Line 70"/>
          <xdr:cNvSpPr>
            <a:spLocks noChangeShapeType="1"/>
          </xdr:cNvSpPr>
        </xdr:nvSpPr>
        <xdr:spPr bwMode="auto">
          <a:xfrm>
            <a:off x="323" y="677"/>
            <a:ext cx="9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03" name="Line 71"/>
          <xdr:cNvSpPr>
            <a:spLocks noChangeShapeType="1"/>
          </xdr:cNvSpPr>
        </xdr:nvSpPr>
        <xdr:spPr bwMode="auto">
          <a:xfrm>
            <a:off x="323" y="693"/>
            <a:ext cx="9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grpSp>
    <xdr:clientData/>
  </xdr:twoCellAnchor>
  <xdr:twoCellAnchor>
    <xdr:from>
      <xdr:col>2</xdr:col>
      <xdr:colOff>0</xdr:colOff>
      <xdr:row>9</xdr:row>
      <xdr:rowOff>0</xdr:rowOff>
    </xdr:from>
    <xdr:to>
      <xdr:col>30</xdr:col>
      <xdr:colOff>190500</xdr:colOff>
      <xdr:row>85</xdr:row>
      <xdr:rowOff>38100</xdr:rowOff>
    </xdr:to>
    <xdr:sp macro="" textlink="">
      <xdr:nvSpPr>
        <xdr:cNvPr id="104" name="Rectangle 86"/>
        <xdr:cNvSpPr>
          <a:spLocks noChangeArrowheads="1"/>
        </xdr:cNvSpPr>
      </xdr:nvSpPr>
      <xdr:spPr bwMode="auto">
        <a:xfrm>
          <a:off x="542925" y="1371600"/>
          <a:ext cx="22259925" cy="11858625"/>
        </a:xfrm>
        <a:prstGeom prst="rect">
          <a:avLst/>
        </a:prstGeom>
        <a:noFill/>
        <a:ln w="25400">
          <a:solidFill>
            <a:srgbClr val="000000"/>
          </a:solidFill>
          <a:prstDash val="dash"/>
          <a:miter lim="800000"/>
          <a:headEnd/>
          <a:tailEnd/>
        </a:ln>
        <a:extLst>
          <a:ext uri="{909E8E84-426E-40DD-AFC4-6F175D3DCCD1}">
            <a14:hiddenFill xmlns:a14="http://schemas.microsoft.com/office/drawing/2010/main">
              <a:solidFill>
                <a:srgbClr val="FFFFFF"/>
              </a:solidFill>
            </a14:hiddenFill>
          </a:ext>
        </a:extLst>
      </xdr:spPr>
      <xdr:txBody>
        <a:bodyPr/>
        <a:lstStyle/>
        <a:p>
          <a:endParaRPr lang="ja-JP" altLang="en-US"/>
        </a:p>
      </xdr:txBody>
    </xdr:sp>
    <xdr:clientData/>
  </xdr:twoCellAnchor>
  <xdr:twoCellAnchor>
    <xdr:from>
      <xdr:col>24</xdr:col>
      <xdr:colOff>0</xdr:colOff>
      <xdr:row>97</xdr:row>
      <xdr:rowOff>0</xdr:rowOff>
    </xdr:from>
    <xdr:to>
      <xdr:col>24</xdr:col>
      <xdr:colOff>0</xdr:colOff>
      <xdr:row>97</xdr:row>
      <xdr:rowOff>0</xdr:rowOff>
    </xdr:to>
    <xdr:sp macro="" textlink="">
      <xdr:nvSpPr>
        <xdr:cNvPr id="105" name="Line 87"/>
        <xdr:cNvSpPr>
          <a:spLocks noChangeShapeType="1"/>
        </xdr:cNvSpPr>
      </xdr:nvSpPr>
      <xdr:spPr bwMode="auto">
        <a:xfrm>
          <a:off x="18859500" y="15020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txBody>
        <a:bodyPr/>
        <a:lstStyle/>
        <a:p>
          <a:endParaRPr lang="ja-JP" altLang="en-US"/>
        </a:p>
      </xdr:txBody>
    </xdr:sp>
    <xdr:clientData/>
  </xdr:twoCellAnchor>
  <xdr:twoCellAnchor>
    <xdr:from>
      <xdr:col>2</xdr:col>
      <xdr:colOff>0</xdr:colOff>
      <xdr:row>95</xdr:row>
      <xdr:rowOff>142875</xdr:rowOff>
    </xdr:from>
    <xdr:to>
      <xdr:col>30</xdr:col>
      <xdr:colOff>190500</xdr:colOff>
      <xdr:row>154</xdr:row>
      <xdr:rowOff>47625</xdr:rowOff>
    </xdr:to>
    <xdr:sp macro="" textlink="">
      <xdr:nvSpPr>
        <xdr:cNvPr id="106" name="Rectangle 88"/>
        <xdr:cNvSpPr>
          <a:spLocks noChangeArrowheads="1"/>
        </xdr:cNvSpPr>
      </xdr:nvSpPr>
      <xdr:spPr bwMode="auto">
        <a:xfrm>
          <a:off x="542925" y="14859000"/>
          <a:ext cx="22259925" cy="9067800"/>
        </a:xfrm>
        <a:prstGeom prst="rect">
          <a:avLst/>
        </a:prstGeom>
        <a:noFill/>
        <a:ln w="25400">
          <a:solidFill>
            <a:srgbClr val="000000"/>
          </a:solidFill>
          <a:prstDash val="dash"/>
          <a:miter lim="800000"/>
          <a:headEnd/>
          <a:tailEnd/>
        </a:ln>
        <a:extLst>
          <a:ext uri="{909E8E84-426E-40DD-AFC4-6F175D3DCCD1}">
            <a14:hiddenFill xmlns:a14="http://schemas.microsoft.com/office/drawing/2010/main">
              <a:solidFill>
                <a:srgbClr val="FFFFFF"/>
              </a:solidFill>
            </a14:hiddenFill>
          </a:ext>
        </a:extLst>
      </xdr:spPr>
      <xdr:txBody>
        <a:bodyPr/>
        <a:lstStyle/>
        <a:p>
          <a:endParaRPr lang="ja-JP" altLang="en-US"/>
        </a:p>
      </xdr:txBody>
    </xdr:sp>
    <xdr:clientData/>
  </xdr:twoCellAnchor>
  <xdr:twoCellAnchor>
    <xdr:from>
      <xdr:col>13</xdr:col>
      <xdr:colOff>0</xdr:colOff>
      <xdr:row>94</xdr:row>
      <xdr:rowOff>90063</xdr:rowOff>
    </xdr:from>
    <xdr:to>
      <xdr:col>22</xdr:col>
      <xdr:colOff>807637</xdr:colOff>
      <xdr:row>97</xdr:row>
      <xdr:rowOff>9177</xdr:rowOff>
    </xdr:to>
    <xdr:sp macro="" textlink="">
      <xdr:nvSpPr>
        <xdr:cNvPr id="107" name="Text Box 89"/>
        <xdr:cNvSpPr txBox="1">
          <a:spLocks noChangeArrowheads="1"/>
        </xdr:cNvSpPr>
      </xdr:nvSpPr>
      <xdr:spPr bwMode="auto">
        <a:xfrm>
          <a:off x="8467725" y="14653788"/>
          <a:ext cx="9227737" cy="376314"/>
        </a:xfrm>
        <a:prstGeom prst="rect">
          <a:avLst/>
        </a:prstGeom>
        <a:solidFill>
          <a:srgbClr val="FFFFFF"/>
        </a:solidFill>
        <a:ln w="3175">
          <a:solidFill>
            <a:srgbClr val="000000"/>
          </a:solidFill>
          <a:miter lim="800000"/>
          <a:headEnd/>
          <a:tailEnd/>
        </a:ln>
      </xdr:spPr>
      <xdr:txBody>
        <a:bodyPr vertOverflow="clip" wrap="square" lIns="45720" tIns="27432" rIns="45720" bIns="27432" anchor="ctr" upright="1"/>
        <a:lstStyle/>
        <a:p>
          <a:pPr algn="ctr" rtl="0">
            <a:defRPr sz="1000"/>
          </a:pPr>
          <a:r>
            <a:rPr lang="ja-JP" altLang="en-US" sz="1800" b="0" i="0" u="none" strike="noStrike" baseline="0">
              <a:solidFill>
                <a:srgbClr val="000000"/>
              </a:solidFill>
              <a:latin typeface="ＭＳ ゴシック"/>
              <a:ea typeface="ＭＳ ゴシック"/>
            </a:rPr>
            <a:t>三重県内の雇用者所得による需要増加額</a:t>
          </a:r>
        </a:p>
      </xdr:txBody>
    </xdr:sp>
    <xdr:clientData/>
  </xdr:twoCellAnchor>
  <xdr:twoCellAnchor>
    <xdr:from>
      <xdr:col>3</xdr:col>
      <xdr:colOff>54792</xdr:colOff>
      <xdr:row>7</xdr:row>
      <xdr:rowOff>126749</xdr:rowOff>
    </xdr:from>
    <xdr:to>
      <xdr:col>11</xdr:col>
      <xdr:colOff>408342</xdr:colOff>
      <xdr:row>10</xdr:row>
      <xdr:rowOff>63374</xdr:rowOff>
    </xdr:to>
    <xdr:sp macro="" textlink="">
      <xdr:nvSpPr>
        <xdr:cNvPr id="108" name="Text Box 92"/>
        <xdr:cNvSpPr txBox="1">
          <a:spLocks noChangeArrowheads="1"/>
        </xdr:cNvSpPr>
      </xdr:nvSpPr>
      <xdr:spPr bwMode="auto">
        <a:xfrm>
          <a:off x="1064442" y="1193549"/>
          <a:ext cx="6992475" cy="393825"/>
        </a:xfrm>
        <a:prstGeom prst="rect">
          <a:avLst/>
        </a:prstGeom>
        <a:solidFill>
          <a:srgbClr val="FFFF99"/>
        </a:solidFill>
        <a:ln w="38100" cmpd="dbl">
          <a:solidFill>
            <a:srgbClr val="000000"/>
          </a:solidFill>
          <a:miter lim="800000"/>
          <a:headEnd/>
          <a:tailEnd/>
        </a:ln>
      </xdr:spPr>
      <xdr:txBody>
        <a:bodyPr vertOverflow="clip" wrap="square" lIns="45720" tIns="27432" rIns="45720" bIns="27432" anchor="ctr" upright="1"/>
        <a:lstStyle/>
        <a:p>
          <a:pPr algn="ctr" rtl="0">
            <a:defRPr sz="1000"/>
          </a:pPr>
          <a:r>
            <a:rPr lang="ja-JP" altLang="en-US" sz="2000" b="0" i="0" u="none" strike="noStrike" baseline="0">
              <a:solidFill>
                <a:srgbClr val="000000"/>
              </a:solidFill>
              <a:latin typeface="ＭＳ ゴシック"/>
              <a:ea typeface="ＭＳ ゴシック"/>
            </a:rPr>
            <a:t>県外の需要増加による経済波及効果</a:t>
          </a:r>
        </a:p>
      </xdr:txBody>
    </xdr:sp>
    <xdr:clientData/>
  </xdr:twoCellAnchor>
  <xdr:twoCellAnchor>
    <xdr:from>
      <xdr:col>24</xdr:col>
      <xdr:colOff>0</xdr:colOff>
      <xdr:row>97</xdr:row>
      <xdr:rowOff>0</xdr:rowOff>
    </xdr:from>
    <xdr:to>
      <xdr:col>24</xdr:col>
      <xdr:colOff>0</xdr:colOff>
      <xdr:row>97</xdr:row>
      <xdr:rowOff>0</xdr:rowOff>
    </xdr:to>
    <xdr:sp macro="" textlink="">
      <xdr:nvSpPr>
        <xdr:cNvPr id="109" name="Line 94"/>
        <xdr:cNvSpPr>
          <a:spLocks noChangeShapeType="1"/>
        </xdr:cNvSpPr>
      </xdr:nvSpPr>
      <xdr:spPr bwMode="auto">
        <a:xfrm>
          <a:off x="18859500" y="15020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txBody>
        <a:bodyPr/>
        <a:lstStyle/>
        <a:p>
          <a:endParaRPr lang="ja-JP" altLang="en-US"/>
        </a:p>
      </xdr:txBody>
    </xdr:sp>
    <xdr:clientData/>
  </xdr:twoCellAnchor>
  <xdr:twoCellAnchor>
    <xdr:from>
      <xdr:col>19</xdr:col>
      <xdr:colOff>180975</xdr:colOff>
      <xdr:row>32</xdr:row>
      <xdr:rowOff>28575</xdr:rowOff>
    </xdr:from>
    <xdr:to>
      <xdr:col>19</xdr:col>
      <xdr:colOff>971550</xdr:colOff>
      <xdr:row>58</xdr:row>
      <xdr:rowOff>0</xdr:rowOff>
    </xdr:to>
    <xdr:grpSp>
      <xdr:nvGrpSpPr>
        <xdr:cNvPr id="110" name="Group 109"/>
        <xdr:cNvGrpSpPr>
          <a:grpSpLocks/>
        </xdr:cNvGrpSpPr>
      </xdr:nvGrpSpPr>
      <xdr:grpSpPr bwMode="auto">
        <a:xfrm>
          <a:off x="14449425" y="5095875"/>
          <a:ext cx="790575" cy="3933825"/>
          <a:chOff x="1129" y="563"/>
          <a:chExt cx="83" cy="439"/>
        </a:xfrm>
      </xdr:grpSpPr>
      <xdr:grpSp>
        <xdr:nvGrpSpPr>
          <xdr:cNvPr id="111" name="Group 2"/>
          <xdr:cNvGrpSpPr>
            <a:grpSpLocks/>
          </xdr:cNvGrpSpPr>
        </xdr:nvGrpSpPr>
        <xdr:grpSpPr bwMode="auto">
          <a:xfrm>
            <a:off x="1129" y="568"/>
            <a:ext cx="82" cy="206"/>
            <a:chOff x="1211" y="358"/>
            <a:chExt cx="79" cy="203"/>
          </a:xfrm>
        </xdr:grpSpPr>
        <xdr:sp macro="" textlink="">
          <xdr:nvSpPr>
            <xdr:cNvPr id="127" name="Line 3"/>
            <xdr:cNvSpPr>
              <a:spLocks noChangeShapeType="1"/>
            </xdr:cNvSpPr>
          </xdr:nvSpPr>
          <xdr:spPr bwMode="auto">
            <a:xfrm>
              <a:off x="1211" y="358"/>
              <a:ext cx="79"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28" name="Line 4"/>
            <xdr:cNvSpPr>
              <a:spLocks noChangeShapeType="1"/>
            </xdr:cNvSpPr>
          </xdr:nvSpPr>
          <xdr:spPr bwMode="auto">
            <a:xfrm>
              <a:off x="1211" y="374"/>
              <a:ext cx="79"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29" name="Line 5"/>
            <xdr:cNvSpPr>
              <a:spLocks noChangeShapeType="1"/>
            </xdr:cNvSpPr>
          </xdr:nvSpPr>
          <xdr:spPr bwMode="auto">
            <a:xfrm>
              <a:off x="1211" y="391"/>
              <a:ext cx="79"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30" name="Line 6"/>
            <xdr:cNvSpPr>
              <a:spLocks noChangeShapeType="1"/>
            </xdr:cNvSpPr>
          </xdr:nvSpPr>
          <xdr:spPr bwMode="auto">
            <a:xfrm>
              <a:off x="1211" y="408"/>
              <a:ext cx="79"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31" name="Line 7"/>
            <xdr:cNvSpPr>
              <a:spLocks noChangeShapeType="1"/>
            </xdr:cNvSpPr>
          </xdr:nvSpPr>
          <xdr:spPr bwMode="auto">
            <a:xfrm>
              <a:off x="1211" y="425"/>
              <a:ext cx="79"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32" name="Line 8"/>
            <xdr:cNvSpPr>
              <a:spLocks noChangeShapeType="1"/>
            </xdr:cNvSpPr>
          </xdr:nvSpPr>
          <xdr:spPr bwMode="auto">
            <a:xfrm>
              <a:off x="1211" y="442"/>
              <a:ext cx="79"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33" name="Line 9"/>
            <xdr:cNvSpPr>
              <a:spLocks noChangeShapeType="1"/>
            </xdr:cNvSpPr>
          </xdr:nvSpPr>
          <xdr:spPr bwMode="auto">
            <a:xfrm>
              <a:off x="1211" y="459"/>
              <a:ext cx="79"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34" name="Line 10"/>
            <xdr:cNvSpPr>
              <a:spLocks noChangeShapeType="1"/>
            </xdr:cNvSpPr>
          </xdr:nvSpPr>
          <xdr:spPr bwMode="auto">
            <a:xfrm>
              <a:off x="1211" y="476"/>
              <a:ext cx="79"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35" name="Line 11"/>
            <xdr:cNvSpPr>
              <a:spLocks noChangeShapeType="1"/>
            </xdr:cNvSpPr>
          </xdr:nvSpPr>
          <xdr:spPr bwMode="auto">
            <a:xfrm>
              <a:off x="1211" y="493"/>
              <a:ext cx="79"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36" name="Line 12"/>
            <xdr:cNvSpPr>
              <a:spLocks noChangeShapeType="1"/>
            </xdr:cNvSpPr>
          </xdr:nvSpPr>
          <xdr:spPr bwMode="auto">
            <a:xfrm>
              <a:off x="1211" y="510"/>
              <a:ext cx="79"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37" name="Line 13"/>
            <xdr:cNvSpPr>
              <a:spLocks noChangeShapeType="1"/>
            </xdr:cNvSpPr>
          </xdr:nvSpPr>
          <xdr:spPr bwMode="auto">
            <a:xfrm>
              <a:off x="1211" y="527"/>
              <a:ext cx="79"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38" name="Line 14"/>
            <xdr:cNvSpPr>
              <a:spLocks noChangeShapeType="1"/>
            </xdr:cNvSpPr>
          </xdr:nvSpPr>
          <xdr:spPr bwMode="auto">
            <a:xfrm>
              <a:off x="1211" y="544"/>
              <a:ext cx="79"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39" name="Line 15"/>
            <xdr:cNvSpPr>
              <a:spLocks noChangeShapeType="1"/>
            </xdr:cNvSpPr>
          </xdr:nvSpPr>
          <xdr:spPr bwMode="auto">
            <a:xfrm>
              <a:off x="1211" y="561"/>
              <a:ext cx="79"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grpSp>
      <xdr:grpSp>
        <xdr:nvGrpSpPr>
          <xdr:cNvPr id="112" name="Group 44"/>
          <xdr:cNvGrpSpPr>
            <a:grpSpLocks/>
          </xdr:cNvGrpSpPr>
        </xdr:nvGrpSpPr>
        <xdr:grpSpPr bwMode="auto">
          <a:xfrm>
            <a:off x="1129" y="791"/>
            <a:ext cx="83" cy="202"/>
            <a:chOff x="1343" y="340"/>
            <a:chExt cx="60" cy="204"/>
          </a:xfrm>
        </xdr:grpSpPr>
        <xdr:sp macro="" textlink="">
          <xdr:nvSpPr>
            <xdr:cNvPr id="114" name="Line 45"/>
            <xdr:cNvSpPr>
              <a:spLocks noChangeShapeType="1"/>
            </xdr:cNvSpPr>
          </xdr:nvSpPr>
          <xdr:spPr bwMode="auto">
            <a:xfrm>
              <a:off x="1343" y="340"/>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15" name="Line 46"/>
            <xdr:cNvSpPr>
              <a:spLocks noChangeShapeType="1"/>
            </xdr:cNvSpPr>
          </xdr:nvSpPr>
          <xdr:spPr bwMode="auto">
            <a:xfrm>
              <a:off x="1343" y="357"/>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16" name="Line 47"/>
            <xdr:cNvSpPr>
              <a:spLocks noChangeShapeType="1"/>
            </xdr:cNvSpPr>
          </xdr:nvSpPr>
          <xdr:spPr bwMode="auto">
            <a:xfrm>
              <a:off x="1343" y="374"/>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17" name="Line 48"/>
            <xdr:cNvSpPr>
              <a:spLocks noChangeShapeType="1"/>
            </xdr:cNvSpPr>
          </xdr:nvSpPr>
          <xdr:spPr bwMode="auto">
            <a:xfrm>
              <a:off x="1343" y="391"/>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18" name="Line 49"/>
            <xdr:cNvSpPr>
              <a:spLocks noChangeShapeType="1"/>
            </xdr:cNvSpPr>
          </xdr:nvSpPr>
          <xdr:spPr bwMode="auto">
            <a:xfrm>
              <a:off x="1343" y="408"/>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19" name="Line 50"/>
            <xdr:cNvSpPr>
              <a:spLocks noChangeShapeType="1"/>
            </xdr:cNvSpPr>
          </xdr:nvSpPr>
          <xdr:spPr bwMode="auto">
            <a:xfrm>
              <a:off x="1343" y="425"/>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20" name="Line 51"/>
            <xdr:cNvSpPr>
              <a:spLocks noChangeShapeType="1"/>
            </xdr:cNvSpPr>
          </xdr:nvSpPr>
          <xdr:spPr bwMode="auto">
            <a:xfrm>
              <a:off x="1343" y="442"/>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21" name="Line 52"/>
            <xdr:cNvSpPr>
              <a:spLocks noChangeShapeType="1"/>
            </xdr:cNvSpPr>
          </xdr:nvSpPr>
          <xdr:spPr bwMode="auto">
            <a:xfrm>
              <a:off x="1343" y="459"/>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22" name="Line 53"/>
            <xdr:cNvSpPr>
              <a:spLocks noChangeShapeType="1"/>
            </xdr:cNvSpPr>
          </xdr:nvSpPr>
          <xdr:spPr bwMode="auto">
            <a:xfrm>
              <a:off x="1343" y="476"/>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23" name="Line 54"/>
            <xdr:cNvSpPr>
              <a:spLocks noChangeShapeType="1"/>
            </xdr:cNvSpPr>
          </xdr:nvSpPr>
          <xdr:spPr bwMode="auto">
            <a:xfrm>
              <a:off x="1343" y="493"/>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24" name="Line 55"/>
            <xdr:cNvSpPr>
              <a:spLocks noChangeShapeType="1"/>
            </xdr:cNvSpPr>
          </xdr:nvSpPr>
          <xdr:spPr bwMode="auto">
            <a:xfrm>
              <a:off x="1343" y="510"/>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25" name="Line 56"/>
            <xdr:cNvSpPr>
              <a:spLocks noChangeShapeType="1"/>
            </xdr:cNvSpPr>
          </xdr:nvSpPr>
          <xdr:spPr bwMode="auto">
            <a:xfrm>
              <a:off x="1343" y="527"/>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26" name="Line 57"/>
            <xdr:cNvSpPr>
              <a:spLocks noChangeShapeType="1"/>
            </xdr:cNvSpPr>
          </xdr:nvSpPr>
          <xdr:spPr bwMode="auto">
            <a:xfrm>
              <a:off x="1343" y="544"/>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grpSp>
      <xdr:sp macro="" textlink="">
        <xdr:nvSpPr>
          <xdr:cNvPr id="113" name="Text Box 96"/>
          <xdr:cNvSpPr txBox="1">
            <a:spLocks noChangeArrowheads="1"/>
          </xdr:cNvSpPr>
        </xdr:nvSpPr>
        <xdr:spPr bwMode="auto">
          <a:xfrm>
            <a:off x="1146" y="563"/>
            <a:ext cx="41" cy="439"/>
          </a:xfrm>
          <a:prstGeom prst="rect">
            <a:avLst/>
          </a:prstGeom>
          <a:solidFill>
            <a:srgbClr val="EAEAEA"/>
          </a:solidFill>
          <a:ln w="9525">
            <a:solidFill>
              <a:srgbClr val="000000"/>
            </a:solidFill>
            <a:miter lim="800000"/>
            <a:headEnd/>
            <a:tailEnd/>
          </a:ln>
        </xdr:spPr>
        <xdr:txBody>
          <a:bodyPr vertOverflow="clip" vert="wordArtVertRtl" wrap="square" lIns="36576" tIns="0" rIns="36576" bIns="0" anchor="ctr" upright="1"/>
          <a:lstStyle/>
          <a:p>
            <a:pPr algn="ctr" rtl="0">
              <a:defRPr sz="1000"/>
            </a:pPr>
            <a:r>
              <a:rPr lang="ja-JP" altLang="en-US" sz="1200" b="0" i="0" u="none" strike="noStrike" baseline="0">
                <a:solidFill>
                  <a:srgbClr val="000000"/>
                </a:solidFill>
                <a:latin typeface="ＭＳ ゴシック"/>
                <a:ea typeface="ＭＳ ゴシック"/>
              </a:rPr>
              <a:t>逆行列係数・</a:t>
            </a:r>
            <a:r>
              <a:rPr lang="en-US" altLang="ja-JP" sz="1200" b="0" i="0" u="none" strike="noStrike" baseline="0">
                <a:solidFill>
                  <a:srgbClr val="000000"/>
                </a:solidFill>
                <a:latin typeface="ＭＳ ゴシック"/>
                <a:ea typeface="ＭＳ ゴシック"/>
              </a:rPr>
              <a:t>78</a:t>
            </a:r>
            <a:r>
              <a:rPr lang="ja-JP" altLang="en-US" sz="1200" b="0" i="0" u="none" strike="noStrike" baseline="0">
                <a:solidFill>
                  <a:srgbClr val="000000"/>
                </a:solidFill>
                <a:latin typeface="ＭＳ ゴシック"/>
                <a:ea typeface="ＭＳ ゴシック"/>
              </a:rPr>
              <a:t>行</a:t>
            </a:r>
            <a:r>
              <a:rPr lang="en-US" altLang="ja-JP" sz="1200" b="0" i="0" u="none" strike="noStrike" baseline="0">
                <a:solidFill>
                  <a:srgbClr val="000000"/>
                </a:solidFill>
                <a:latin typeface="ＭＳ ゴシック"/>
                <a:ea typeface="ＭＳ ゴシック"/>
              </a:rPr>
              <a:t>×78</a:t>
            </a:r>
            <a:r>
              <a:rPr lang="ja-JP" altLang="en-US" sz="1200" b="0" i="0" u="none" strike="noStrike" baseline="0">
                <a:solidFill>
                  <a:srgbClr val="000000"/>
                </a:solidFill>
                <a:latin typeface="ＭＳ ゴシック"/>
                <a:ea typeface="ＭＳ ゴシック"/>
              </a:rPr>
              <a:t>列</a:t>
            </a:r>
          </a:p>
        </xdr:txBody>
      </xdr:sp>
    </xdr:grpSp>
    <xdr:clientData/>
  </xdr:twoCellAnchor>
  <xdr:twoCellAnchor>
    <xdr:from>
      <xdr:col>6</xdr:col>
      <xdr:colOff>335921</xdr:colOff>
      <xdr:row>45</xdr:row>
      <xdr:rowOff>33196</xdr:rowOff>
    </xdr:from>
    <xdr:to>
      <xdr:col>6</xdr:col>
      <xdr:colOff>717120</xdr:colOff>
      <xdr:row>57</xdr:row>
      <xdr:rowOff>135829</xdr:rowOff>
    </xdr:to>
    <xdr:sp macro="" textlink="">
      <xdr:nvSpPr>
        <xdr:cNvPr id="140" name="Text Box 141"/>
        <xdr:cNvSpPr txBox="1">
          <a:spLocks noChangeArrowheads="1"/>
        </xdr:cNvSpPr>
      </xdr:nvSpPr>
      <xdr:spPr bwMode="auto">
        <a:xfrm>
          <a:off x="3869696" y="7043596"/>
          <a:ext cx="381199" cy="1931433"/>
        </a:xfrm>
        <a:prstGeom prst="rect">
          <a:avLst/>
        </a:prstGeom>
        <a:solidFill>
          <a:srgbClr val="EAEAEA"/>
        </a:solidFill>
        <a:ln w="9525">
          <a:solidFill>
            <a:srgbClr val="000000"/>
          </a:solidFill>
          <a:miter lim="800000"/>
          <a:headEnd/>
          <a:tailEnd/>
        </a:ln>
      </xdr:spPr>
      <xdr:txBody>
        <a:bodyPr vertOverflow="clip" vert="wordArtVertRtl" wrap="square" lIns="36576" tIns="18288" rIns="36576" bIns="18288" anchor="ctr" upright="1"/>
        <a:lstStyle/>
        <a:p>
          <a:pPr algn="ctr" rtl="0">
            <a:defRPr sz="1000"/>
          </a:pPr>
          <a:r>
            <a:rPr lang="ja-JP" altLang="en-US" sz="1200" b="0" i="0" u="none" strike="noStrike" baseline="0">
              <a:solidFill>
                <a:srgbClr val="000000"/>
              </a:solidFill>
              <a:latin typeface="ＭＳ ゴシック"/>
              <a:ea typeface="ＭＳ ゴシック"/>
            </a:rPr>
            <a:t>地域内自給率</a:t>
          </a:r>
        </a:p>
      </xdr:txBody>
    </xdr:sp>
    <xdr:clientData/>
  </xdr:twoCellAnchor>
  <xdr:twoCellAnchor>
    <xdr:from>
      <xdr:col>6</xdr:col>
      <xdr:colOff>0</xdr:colOff>
      <xdr:row>122</xdr:row>
      <xdr:rowOff>0</xdr:rowOff>
    </xdr:from>
    <xdr:to>
      <xdr:col>6</xdr:col>
      <xdr:colOff>0</xdr:colOff>
      <xdr:row>122</xdr:row>
      <xdr:rowOff>0</xdr:rowOff>
    </xdr:to>
    <xdr:sp macro="" textlink="">
      <xdr:nvSpPr>
        <xdr:cNvPr id="142" name="Line 144"/>
        <xdr:cNvSpPr>
          <a:spLocks noChangeShapeType="1"/>
        </xdr:cNvSpPr>
      </xdr:nvSpPr>
      <xdr:spPr bwMode="auto">
        <a:xfrm>
          <a:off x="3533775" y="189166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txBody>
        <a:bodyPr/>
        <a:lstStyle/>
        <a:p>
          <a:endParaRPr lang="ja-JP" altLang="en-US"/>
        </a:p>
      </xdr:txBody>
    </xdr:sp>
    <xdr:clientData/>
  </xdr:twoCellAnchor>
  <xdr:twoCellAnchor>
    <xdr:from>
      <xdr:col>6</xdr:col>
      <xdr:colOff>0</xdr:colOff>
      <xdr:row>122</xdr:row>
      <xdr:rowOff>0</xdr:rowOff>
    </xdr:from>
    <xdr:to>
      <xdr:col>6</xdr:col>
      <xdr:colOff>0</xdr:colOff>
      <xdr:row>122</xdr:row>
      <xdr:rowOff>0</xdr:rowOff>
    </xdr:to>
    <xdr:sp macro="" textlink="">
      <xdr:nvSpPr>
        <xdr:cNvPr id="143" name="Line 145"/>
        <xdr:cNvSpPr>
          <a:spLocks noChangeShapeType="1"/>
        </xdr:cNvSpPr>
      </xdr:nvSpPr>
      <xdr:spPr bwMode="auto">
        <a:xfrm>
          <a:off x="3533775" y="189166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txBody>
        <a:bodyPr/>
        <a:lstStyle/>
        <a:p>
          <a:endParaRPr lang="ja-JP" altLang="en-US"/>
        </a:p>
      </xdr:txBody>
    </xdr:sp>
    <xdr:clientData/>
  </xdr:twoCellAnchor>
  <xdr:twoCellAnchor>
    <xdr:from>
      <xdr:col>10</xdr:col>
      <xdr:colOff>161925</xdr:colOff>
      <xdr:row>32</xdr:row>
      <xdr:rowOff>85725</xdr:rowOff>
    </xdr:from>
    <xdr:to>
      <xdr:col>11</xdr:col>
      <xdr:colOff>409575</xdr:colOff>
      <xdr:row>57</xdr:row>
      <xdr:rowOff>85725</xdr:rowOff>
    </xdr:to>
    <xdr:grpSp>
      <xdr:nvGrpSpPr>
        <xdr:cNvPr id="146" name="Group 145"/>
        <xdr:cNvGrpSpPr>
          <a:grpSpLocks/>
        </xdr:cNvGrpSpPr>
      </xdr:nvGrpSpPr>
      <xdr:grpSpPr bwMode="auto">
        <a:xfrm>
          <a:off x="7286625" y="5153025"/>
          <a:ext cx="819150" cy="3810000"/>
          <a:chOff x="761" y="569"/>
          <a:chExt cx="85" cy="425"/>
        </a:xfrm>
      </xdr:grpSpPr>
      <xdr:grpSp>
        <xdr:nvGrpSpPr>
          <xdr:cNvPr id="147" name="Group 4094"/>
          <xdr:cNvGrpSpPr>
            <a:grpSpLocks/>
          </xdr:cNvGrpSpPr>
        </xdr:nvGrpSpPr>
        <xdr:grpSpPr bwMode="auto">
          <a:xfrm>
            <a:off x="761" y="569"/>
            <a:ext cx="85" cy="204"/>
            <a:chOff x="723" y="556"/>
            <a:chExt cx="112" cy="204"/>
          </a:xfrm>
        </xdr:grpSpPr>
        <xdr:sp macro="" textlink="">
          <xdr:nvSpPr>
            <xdr:cNvPr id="162" name="Line 128"/>
            <xdr:cNvSpPr>
              <a:spLocks noChangeShapeType="1"/>
            </xdr:cNvSpPr>
          </xdr:nvSpPr>
          <xdr:spPr bwMode="auto">
            <a:xfrm>
              <a:off x="723" y="556"/>
              <a:ext cx="112"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63" name="Line 129"/>
            <xdr:cNvSpPr>
              <a:spLocks noChangeShapeType="1"/>
            </xdr:cNvSpPr>
          </xdr:nvSpPr>
          <xdr:spPr bwMode="auto">
            <a:xfrm>
              <a:off x="723" y="573"/>
              <a:ext cx="112"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64" name="Line 130"/>
            <xdr:cNvSpPr>
              <a:spLocks noChangeShapeType="1"/>
            </xdr:cNvSpPr>
          </xdr:nvSpPr>
          <xdr:spPr bwMode="auto">
            <a:xfrm>
              <a:off x="723" y="590"/>
              <a:ext cx="112"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65" name="Line 131"/>
            <xdr:cNvSpPr>
              <a:spLocks noChangeShapeType="1"/>
            </xdr:cNvSpPr>
          </xdr:nvSpPr>
          <xdr:spPr bwMode="auto">
            <a:xfrm>
              <a:off x="723" y="607"/>
              <a:ext cx="112"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66" name="Line 132"/>
            <xdr:cNvSpPr>
              <a:spLocks noChangeShapeType="1"/>
            </xdr:cNvSpPr>
          </xdr:nvSpPr>
          <xdr:spPr bwMode="auto">
            <a:xfrm>
              <a:off x="723" y="624"/>
              <a:ext cx="112"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67" name="Line 133"/>
            <xdr:cNvSpPr>
              <a:spLocks noChangeShapeType="1"/>
            </xdr:cNvSpPr>
          </xdr:nvSpPr>
          <xdr:spPr bwMode="auto">
            <a:xfrm>
              <a:off x="723" y="641"/>
              <a:ext cx="112"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68" name="Line 134"/>
            <xdr:cNvSpPr>
              <a:spLocks noChangeShapeType="1"/>
            </xdr:cNvSpPr>
          </xdr:nvSpPr>
          <xdr:spPr bwMode="auto">
            <a:xfrm>
              <a:off x="723" y="658"/>
              <a:ext cx="112"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69" name="Line 135"/>
            <xdr:cNvSpPr>
              <a:spLocks noChangeShapeType="1"/>
            </xdr:cNvSpPr>
          </xdr:nvSpPr>
          <xdr:spPr bwMode="auto">
            <a:xfrm>
              <a:off x="723" y="675"/>
              <a:ext cx="112"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70" name="Line 136"/>
            <xdr:cNvSpPr>
              <a:spLocks noChangeShapeType="1"/>
            </xdr:cNvSpPr>
          </xdr:nvSpPr>
          <xdr:spPr bwMode="auto">
            <a:xfrm>
              <a:off x="723" y="692"/>
              <a:ext cx="112"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71" name="Line 137"/>
            <xdr:cNvSpPr>
              <a:spLocks noChangeShapeType="1"/>
            </xdr:cNvSpPr>
          </xdr:nvSpPr>
          <xdr:spPr bwMode="auto">
            <a:xfrm>
              <a:off x="723" y="709"/>
              <a:ext cx="112"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72" name="Line 138"/>
            <xdr:cNvSpPr>
              <a:spLocks noChangeShapeType="1"/>
            </xdr:cNvSpPr>
          </xdr:nvSpPr>
          <xdr:spPr bwMode="auto">
            <a:xfrm>
              <a:off x="723" y="726"/>
              <a:ext cx="112"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73" name="Line 139"/>
            <xdr:cNvSpPr>
              <a:spLocks noChangeShapeType="1"/>
            </xdr:cNvSpPr>
          </xdr:nvSpPr>
          <xdr:spPr bwMode="auto">
            <a:xfrm>
              <a:off x="723" y="743"/>
              <a:ext cx="112"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74" name="Line 140"/>
            <xdr:cNvSpPr>
              <a:spLocks noChangeShapeType="1"/>
            </xdr:cNvSpPr>
          </xdr:nvSpPr>
          <xdr:spPr bwMode="auto">
            <a:xfrm>
              <a:off x="723" y="760"/>
              <a:ext cx="112"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grpSp>
      <xdr:grpSp>
        <xdr:nvGrpSpPr>
          <xdr:cNvPr id="148" name="Group 248"/>
          <xdr:cNvGrpSpPr>
            <a:grpSpLocks/>
          </xdr:cNvGrpSpPr>
        </xdr:nvGrpSpPr>
        <xdr:grpSpPr bwMode="auto">
          <a:xfrm>
            <a:off x="763" y="790"/>
            <a:ext cx="83" cy="204"/>
            <a:chOff x="1343" y="340"/>
            <a:chExt cx="60" cy="204"/>
          </a:xfrm>
        </xdr:grpSpPr>
        <xdr:sp macro="" textlink="">
          <xdr:nvSpPr>
            <xdr:cNvPr id="149" name="Line 249"/>
            <xdr:cNvSpPr>
              <a:spLocks noChangeShapeType="1"/>
            </xdr:cNvSpPr>
          </xdr:nvSpPr>
          <xdr:spPr bwMode="auto">
            <a:xfrm>
              <a:off x="1343" y="340"/>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50" name="Line 250"/>
            <xdr:cNvSpPr>
              <a:spLocks noChangeShapeType="1"/>
            </xdr:cNvSpPr>
          </xdr:nvSpPr>
          <xdr:spPr bwMode="auto">
            <a:xfrm>
              <a:off x="1343" y="357"/>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51" name="Line 251"/>
            <xdr:cNvSpPr>
              <a:spLocks noChangeShapeType="1"/>
            </xdr:cNvSpPr>
          </xdr:nvSpPr>
          <xdr:spPr bwMode="auto">
            <a:xfrm>
              <a:off x="1343" y="374"/>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52" name="Line 252"/>
            <xdr:cNvSpPr>
              <a:spLocks noChangeShapeType="1"/>
            </xdr:cNvSpPr>
          </xdr:nvSpPr>
          <xdr:spPr bwMode="auto">
            <a:xfrm>
              <a:off x="1343" y="391"/>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53" name="Line 253"/>
            <xdr:cNvSpPr>
              <a:spLocks noChangeShapeType="1"/>
            </xdr:cNvSpPr>
          </xdr:nvSpPr>
          <xdr:spPr bwMode="auto">
            <a:xfrm>
              <a:off x="1343" y="408"/>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54" name="Line 254"/>
            <xdr:cNvSpPr>
              <a:spLocks noChangeShapeType="1"/>
            </xdr:cNvSpPr>
          </xdr:nvSpPr>
          <xdr:spPr bwMode="auto">
            <a:xfrm>
              <a:off x="1343" y="425"/>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55" name="Line 255"/>
            <xdr:cNvSpPr>
              <a:spLocks noChangeShapeType="1"/>
            </xdr:cNvSpPr>
          </xdr:nvSpPr>
          <xdr:spPr bwMode="auto">
            <a:xfrm>
              <a:off x="1343" y="442"/>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56" name="Line 256"/>
            <xdr:cNvSpPr>
              <a:spLocks noChangeShapeType="1"/>
            </xdr:cNvSpPr>
          </xdr:nvSpPr>
          <xdr:spPr bwMode="auto">
            <a:xfrm>
              <a:off x="1343" y="459"/>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57" name="Line 257"/>
            <xdr:cNvSpPr>
              <a:spLocks noChangeShapeType="1"/>
            </xdr:cNvSpPr>
          </xdr:nvSpPr>
          <xdr:spPr bwMode="auto">
            <a:xfrm>
              <a:off x="1343" y="476"/>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58" name="Line 258"/>
            <xdr:cNvSpPr>
              <a:spLocks noChangeShapeType="1"/>
            </xdr:cNvSpPr>
          </xdr:nvSpPr>
          <xdr:spPr bwMode="auto">
            <a:xfrm>
              <a:off x="1343" y="493"/>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59" name="Line 259"/>
            <xdr:cNvSpPr>
              <a:spLocks noChangeShapeType="1"/>
            </xdr:cNvSpPr>
          </xdr:nvSpPr>
          <xdr:spPr bwMode="auto">
            <a:xfrm>
              <a:off x="1343" y="510"/>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60" name="Line 260"/>
            <xdr:cNvSpPr>
              <a:spLocks noChangeShapeType="1"/>
            </xdr:cNvSpPr>
          </xdr:nvSpPr>
          <xdr:spPr bwMode="auto">
            <a:xfrm>
              <a:off x="1343" y="527"/>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61" name="Line 261"/>
            <xdr:cNvSpPr>
              <a:spLocks noChangeShapeType="1"/>
            </xdr:cNvSpPr>
          </xdr:nvSpPr>
          <xdr:spPr bwMode="auto">
            <a:xfrm>
              <a:off x="1343" y="544"/>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grpSp>
    </xdr:grpSp>
    <xdr:clientData/>
  </xdr:twoCellAnchor>
  <xdr:twoCellAnchor>
    <xdr:from>
      <xdr:col>10</xdr:col>
      <xdr:colOff>326396</xdr:colOff>
      <xdr:row>32</xdr:row>
      <xdr:rowOff>18107</xdr:rowOff>
    </xdr:from>
    <xdr:to>
      <xdr:col>11</xdr:col>
      <xdr:colOff>154380</xdr:colOff>
      <xdr:row>57</xdr:row>
      <xdr:rowOff>135802</xdr:rowOff>
    </xdr:to>
    <xdr:sp macro="" textlink="">
      <xdr:nvSpPr>
        <xdr:cNvPr id="175" name="Text Box 276"/>
        <xdr:cNvSpPr txBox="1">
          <a:spLocks noChangeArrowheads="1"/>
        </xdr:cNvSpPr>
      </xdr:nvSpPr>
      <xdr:spPr bwMode="auto">
        <a:xfrm>
          <a:off x="7412996" y="5047307"/>
          <a:ext cx="389959" cy="3927695"/>
        </a:xfrm>
        <a:prstGeom prst="rect">
          <a:avLst/>
        </a:prstGeom>
        <a:solidFill>
          <a:srgbClr val="EAEAEA"/>
        </a:solidFill>
        <a:ln w="9525">
          <a:solidFill>
            <a:srgbClr val="000000"/>
          </a:solidFill>
          <a:miter lim="800000"/>
          <a:headEnd/>
          <a:tailEnd/>
        </a:ln>
      </xdr:spPr>
      <xdr:txBody>
        <a:bodyPr vertOverflow="clip" vert="wordArtVertRtl" wrap="square" lIns="36576" tIns="18288" rIns="36576" bIns="18288" anchor="ctr" upright="1"/>
        <a:lstStyle/>
        <a:p>
          <a:pPr algn="ctr" rtl="0">
            <a:defRPr sz="1000"/>
          </a:pPr>
          <a:r>
            <a:rPr lang="ja-JP" altLang="en-US" sz="1200" b="0" i="0" u="none" strike="noStrike" baseline="0">
              <a:solidFill>
                <a:srgbClr val="000000"/>
              </a:solidFill>
              <a:latin typeface="ＭＳ ゴシック"/>
              <a:ea typeface="ＭＳ ゴシック"/>
            </a:rPr>
            <a:t>投入係数</a:t>
          </a:r>
        </a:p>
      </xdr:txBody>
    </xdr:sp>
    <xdr:clientData/>
  </xdr:twoCellAnchor>
  <xdr:twoCellAnchor>
    <xdr:from>
      <xdr:col>23</xdr:col>
      <xdr:colOff>219075</xdr:colOff>
      <xdr:row>31</xdr:row>
      <xdr:rowOff>133350</xdr:rowOff>
    </xdr:from>
    <xdr:to>
      <xdr:col>23</xdr:col>
      <xdr:colOff>981075</xdr:colOff>
      <xdr:row>57</xdr:row>
      <xdr:rowOff>114300</xdr:rowOff>
    </xdr:to>
    <xdr:grpSp>
      <xdr:nvGrpSpPr>
        <xdr:cNvPr id="176" name="Group 175"/>
        <xdr:cNvGrpSpPr>
          <a:grpSpLocks/>
        </xdr:cNvGrpSpPr>
      </xdr:nvGrpSpPr>
      <xdr:grpSpPr bwMode="auto">
        <a:xfrm>
          <a:off x="18049875" y="5010150"/>
          <a:ext cx="762000" cy="3981450"/>
          <a:chOff x="1485" y="555"/>
          <a:chExt cx="80" cy="443"/>
        </a:xfrm>
      </xdr:grpSpPr>
      <xdr:grpSp>
        <xdr:nvGrpSpPr>
          <xdr:cNvPr id="177" name="Group 98"/>
          <xdr:cNvGrpSpPr>
            <a:grpSpLocks/>
          </xdr:cNvGrpSpPr>
        </xdr:nvGrpSpPr>
        <xdr:grpSpPr bwMode="auto">
          <a:xfrm>
            <a:off x="1485" y="567"/>
            <a:ext cx="80" cy="203"/>
            <a:chOff x="1211" y="358"/>
            <a:chExt cx="79" cy="203"/>
          </a:xfrm>
        </xdr:grpSpPr>
        <xdr:sp macro="" textlink="">
          <xdr:nvSpPr>
            <xdr:cNvPr id="194" name="Line 99"/>
            <xdr:cNvSpPr>
              <a:spLocks noChangeShapeType="1"/>
            </xdr:cNvSpPr>
          </xdr:nvSpPr>
          <xdr:spPr bwMode="auto">
            <a:xfrm>
              <a:off x="1211" y="358"/>
              <a:ext cx="79"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95" name="Line 100"/>
            <xdr:cNvSpPr>
              <a:spLocks noChangeShapeType="1"/>
            </xdr:cNvSpPr>
          </xdr:nvSpPr>
          <xdr:spPr bwMode="auto">
            <a:xfrm>
              <a:off x="1211" y="374"/>
              <a:ext cx="79"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96" name="Line 101"/>
            <xdr:cNvSpPr>
              <a:spLocks noChangeShapeType="1"/>
            </xdr:cNvSpPr>
          </xdr:nvSpPr>
          <xdr:spPr bwMode="auto">
            <a:xfrm>
              <a:off x="1211" y="391"/>
              <a:ext cx="79"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97" name="Line 102"/>
            <xdr:cNvSpPr>
              <a:spLocks noChangeShapeType="1"/>
            </xdr:cNvSpPr>
          </xdr:nvSpPr>
          <xdr:spPr bwMode="auto">
            <a:xfrm>
              <a:off x="1211" y="408"/>
              <a:ext cx="79"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98" name="Line 103"/>
            <xdr:cNvSpPr>
              <a:spLocks noChangeShapeType="1"/>
            </xdr:cNvSpPr>
          </xdr:nvSpPr>
          <xdr:spPr bwMode="auto">
            <a:xfrm>
              <a:off x="1211" y="425"/>
              <a:ext cx="79"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99" name="Line 104"/>
            <xdr:cNvSpPr>
              <a:spLocks noChangeShapeType="1"/>
            </xdr:cNvSpPr>
          </xdr:nvSpPr>
          <xdr:spPr bwMode="auto">
            <a:xfrm>
              <a:off x="1211" y="442"/>
              <a:ext cx="79"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200" name="Line 105"/>
            <xdr:cNvSpPr>
              <a:spLocks noChangeShapeType="1"/>
            </xdr:cNvSpPr>
          </xdr:nvSpPr>
          <xdr:spPr bwMode="auto">
            <a:xfrm>
              <a:off x="1211" y="459"/>
              <a:ext cx="79"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201" name="Line 106"/>
            <xdr:cNvSpPr>
              <a:spLocks noChangeShapeType="1"/>
            </xdr:cNvSpPr>
          </xdr:nvSpPr>
          <xdr:spPr bwMode="auto">
            <a:xfrm>
              <a:off x="1211" y="476"/>
              <a:ext cx="79"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202" name="Line 107"/>
            <xdr:cNvSpPr>
              <a:spLocks noChangeShapeType="1"/>
            </xdr:cNvSpPr>
          </xdr:nvSpPr>
          <xdr:spPr bwMode="auto">
            <a:xfrm>
              <a:off x="1211" y="493"/>
              <a:ext cx="79"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203" name="Line 108"/>
            <xdr:cNvSpPr>
              <a:spLocks noChangeShapeType="1"/>
            </xdr:cNvSpPr>
          </xdr:nvSpPr>
          <xdr:spPr bwMode="auto">
            <a:xfrm>
              <a:off x="1211" y="510"/>
              <a:ext cx="79"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204" name="Line 109"/>
            <xdr:cNvSpPr>
              <a:spLocks noChangeShapeType="1"/>
            </xdr:cNvSpPr>
          </xdr:nvSpPr>
          <xdr:spPr bwMode="auto">
            <a:xfrm>
              <a:off x="1211" y="527"/>
              <a:ext cx="79"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205" name="Line 110"/>
            <xdr:cNvSpPr>
              <a:spLocks noChangeShapeType="1"/>
            </xdr:cNvSpPr>
          </xdr:nvSpPr>
          <xdr:spPr bwMode="auto">
            <a:xfrm>
              <a:off x="1211" y="544"/>
              <a:ext cx="79"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206" name="Line 111"/>
            <xdr:cNvSpPr>
              <a:spLocks noChangeShapeType="1"/>
            </xdr:cNvSpPr>
          </xdr:nvSpPr>
          <xdr:spPr bwMode="auto">
            <a:xfrm>
              <a:off x="1211" y="561"/>
              <a:ext cx="79"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grpSp>
      <xdr:sp macro="" textlink="">
        <xdr:nvSpPr>
          <xdr:cNvPr id="178" name="Text Box 126"/>
          <xdr:cNvSpPr txBox="1">
            <a:spLocks noChangeArrowheads="1"/>
          </xdr:cNvSpPr>
        </xdr:nvSpPr>
        <xdr:spPr bwMode="auto">
          <a:xfrm>
            <a:off x="1503" y="555"/>
            <a:ext cx="39" cy="226"/>
          </a:xfrm>
          <a:prstGeom prst="rect">
            <a:avLst/>
          </a:prstGeom>
          <a:solidFill>
            <a:srgbClr val="EAEAEA"/>
          </a:solidFill>
          <a:ln w="9525">
            <a:solidFill>
              <a:srgbClr val="000000"/>
            </a:solidFill>
            <a:miter lim="800000"/>
            <a:headEnd/>
            <a:tailEnd/>
          </a:ln>
        </xdr:spPr>
        <xdr:txBody>
          <a:bodyPr vertOverflow="clip" vert="wordArtVertRtl" wrap="square" lIns="36576" tIns="0" rIns="36576" bIns="0" anchor="ctr" upright="1"/>
          <a:lstStyle/>
          <a:p>
            <a:pPr algn="ctr" rtl="0">
              <a:defRPr sz="1000"/>
            </a:pPr>
            <a:r>
              <a:rPr lang="ja-JP" altLang="en-US" sz="1200" b="0" i="0" u="none" strike="noStrike" baseline="0">
                <a:solidFill>
                  <a:srgbClr val="000000"/>
                </a:solidFill>
                <a:latin typeface="ＭＳ ゴシック"/>
                <a:ea typeface="ＭＳ ゴシック"/>
              </a:rPr>
              <a:t>雇用者所得率・三重県</a:t>
            </a:r>
          </a:p>
        </xdr:txBody>
      </xdr:sp>
      <xdr:grpSp>
        <xdr:nvGrpSpPr>
          <xdr:cNvPr id="179" name="Group 277"/>
          <xdr:cNvGrpSpPr>
            <a:grpSpLocks/>
          </xdr:cNvGrpSpPr>
        </xdr:nvGrpSpPr>
        <xdr:grpSpPr bwMode="auto">
          <a:xfrm>
            <a:off x="1485" y="790"/>
            <a:ext cx="79" cy="203"/>
            <a:chOff x="1343" y="340"/>
            <a:chExt cx="60" cy="204"/>
          </a:xfrm>
        </xdr:grpSpPr>
        <xdr:sp macro="" textlink="">
          <xdr:nvSpPr>
            <xdr:cNvPr id="181" name="Line 278"/>
            <xdr:cNvSpPr>
              <a:spLocks noChangeShapeType="1"/>
            </xdr:cNvSpPr>
          </xdr:nvSpPr>
          <xdr:spPr bwMode="auto">
            <a:xfrm>
              <a:off x="1343" y="340"/>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82" name="Line 279"/>
            <xdr:cNvSpPr>
              <a:spLocks noChangeShapeType="1"/>
            </xdr:cNvSpPr>
          </xdr:nvSpPr>
          <xdr:spPr bwMode="auto">
            <a:xfrm>
              <a:off x="1343" y="357"/>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83" name="Line 280"/>
            <xdr:cNvSpPr>
              <a:spLocks noChangeShapeType="1"/>
            </xdr:cNvSpPr>
          </xdr:nvSpPr>
          <xdr:spPr bwMode="auto">
            <a:xfrm>
              <a:off x="1343" y="374"/>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84" name="Line 281"/>
            <xdr:cNvSpPr>
              <a:spLocks noChangeShapeType="1"/>
            </xdr:cNvSpPr>
          </xdr:nvSpPr>
          <xdr:spPr bwMode="auto">
            <a:xfrm>
              <a:off x="1343" y="391"/>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85" name="Line 282"/>
            <xdr:cNvSpPr>
              <a:spLocks noChangeShapeType="1"/>
            </xdr:cNvSpPr>
          </xdr:nvSpPr>
          <xdr:spPr bwMode="auto">
            <a:xfrm>
              <a:off x="1343" y="408"/>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86" name="Line 283"/>
            <xdr:cNvSpPr>
              <a:spLocks noChangeShapeType="1"/>
            </xdr:cNvSpPr>
          </xdr:nvSpPr>
          <xdr:spPr bwMode="auto">
            <a:xfrm>
              <a:off x="1343" y="425"/>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87" name="Line 284"/>
            <xdr:cNvSpPr>
              <a:spLocks noChangeShapeType="1"/>
            </xdr:cNvSpPr>
          </xdr:nvSpPr>
          <xdr:spPr bwMode="auto">
            <a:xfrm>
              <a:off x="1343" y="442"/>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88" name="Line 285"/>
            <xdr:cNvSpPr>
              <a:spLocks noChangeShapeType="1"/>
            </xdr:cNvSpPr>
          </xdr:nvSpPr>
          <xdr:spPr bwMode="auto">
            <a:xfrm>
              <a:off x="1343" y="459"/>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89" name="Line 286"/>
            <xdr:cNvSpPr>
              <a:spLocks noChangeShapeType="1"/>
            </xdr:cNvSpPr>
          </xdr:nvSpPr>
          <xdr:spPr bwMode="auto">
            <a:xfrm>
              <a:off x="1343" y="476"/>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90" name="Line 287"/>
            <xdr:cNvSpPr>
              <a:spLocks noChangeShapeType="1"/>
            </xdr:cNvSpPr>
          </xdr:nvSpPr>
          <xdr:spPr bwMode="auto">
            <a:xfrm>
              <a:off x="1343" y="493"/>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91" name="Line 288"/>
            <xdr:cNvSpPr>
              <a:spLocks noChangeShapeType="1"/>
            </xdr:cNvSpPr>
          </xdr:nvSpPr>
          <xdr:spPr bwMode="auto">
            <a:xfrm>
              <a:off x="1343" y="510"/>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92" name="Line 289"/>
            <xdr:cNvSpPr>
              <a:spLocks noChangeShapeType="1"/>
            </xdr:cNvSpPr>
          </xdr:nvSpPr>
          <xdr:spPr bwMode="auto">
            <a:xfrm>
              <a:off x="1343" y="527"/>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93" name="Line 290"/>
            <xdr:cNvSpPr>
              <a:spLocks noChangeShapeType="1"/>
            </xdr:cNvSpPr>
          </xdr:nvSpPr>
          <xdr:spPr bwMode="auto">
            <a:xfrm>
              <a:off x="1343" y="544"/>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grpSp>
      <xdr:sp macro="" textlink="">
        <xdr:nvSpPr>
          <xdr:cNvPr id="180" name="Text Box 305"/>
          <xdr:cNvSpPr txBox="1">
            <a:spLocks noChangeArrowheads="1"/>
          </xdr:cNvSpPr>
        </xdr:nvSpPr>
        <xdr:spPr bwMode="auto">
          <a:xfrm>
            <a:off x="1503" y="786"/>
            <a:ext cx="37" cy="212"/>
          </a:xfrm>
          <a:prstGeom prst="rect">
            <a:avLst/>
          </a:prstGeom>
          <a:solidFill>
            <a:srgbClr val="EAEAEA"/>
          </a:solidFill>
          <a:ln w="9525">
            <a:solidFill>
              <a:srgbClr val="000000"/>
            </a:solidFill>
            <a:miter lim="800000"/>
            <a:headEnd/>
            <a:tailEnd/>
          </a:ln>
        </xdr:spPr>
        <xdr:txBody>
          <a:bodyPr vertOverflow="clip" vert="wordArtVertRtl" wrap="square" lIns="36576" tIns="0" rIns="36576" bIns="0" anchor="ctr" upright="1"/>
          <a:lstStyle/>
          <a:p>
            <a:pPr algn="ctr" rtl="0">
              <a:defRPr sz="1000"/>
            </a:pPr>
            <a:r>
              <a:rPr lang="ja-JP" altLang="en-US" sz="1200" b="0" i="0" u="none" strike="noStrike" baseline="0">
                <a:solidFill>
                  <a:srgbClr val="000000"/>
                </a:solidFill>
                <a:latin typeface="ＭＳ ゴシック"/>
                <a:ea typeface="ＭＳ ゴシック"/>
              </a:rPr>
              <a:t>雇用者所得率・県外</a:t>
            </a:r>
          </a:p>
        </xdr:txBody>
      </xdr:sp>
    </xdr:grpSp>
    <xdr:clientData/>
  </xdr:twoCellAnchor>
  <xdr:twoCellAnchor>
    <xdr:from>
      <xdr:col>6</xdr:col>
      <xdr:colOff>390242</xdr:colOff>
      <xdr:row>64</xdr:row>
      <xdr:rowOff>153909</xdr:rowOff>
    </xdr:from>
    <xdr:to>
      <xdr:col>6</xdr:col>
      <xdr:colOff>771441</xdr:colOff>
      <xdr:row>77</xdr:row>
      <xdr:rowOff>117263</xdr:rowOff>
    </xdr:to>
    <xdr:sp macro="" textlink="">
      <xdr:nvSpPr>
        <xdr:cNvPr id="207" name="Text Box 306"/>
        <xdr:cNvSpPr txBox="1">
          <a:spLocks noChangeArrowheads="1"/>
        </xdr:cNvSpPr>
      </xdr:nvSpPr>
      <xdr:spPr bwMode="auto">
        <a:xfrm>
          <a:off x="3924017" y="10107534"/>
          <a:ext cx="381199" cy="1982654"/>
        </a:xfrm>
        <a:prstGeom prst="rect">
          <a:avLst/>
        </a:prstGeom>
        <a:solidFill>
          <a:srgbClr val="EAEAEA"/>
        </a:solidFill>
        <a:ln w="9525">
          <a:solidFill>
            <a:srgbClr val="000000"/>
          </a:solidFill>
          <a:prstDash val="sysDot"/>
          <a:miter lim="800000"/>
          <a:headEnd/>
          <a:tailEnd/>
        </a:ln>
      </xdr:spPr>
      <xdr:txBody>
        <a:bodyPr vertOverflow="clip" vert="wordArtVertRtl" wrap="square" lIns="36576" tIns="18288" rIns="36576" bIns="18288" anchor="ctr" upright="1"/>
        <a:lstStyle/>
        <a:p>
          <a:pPr algn="ctr" rtl="0">
            <a:defRPr sz="1000"/>
          </a:pPr>
          <a:r>
            <a:rPr lang="ja-JP" altLang="en-US" sz="1200" b="0" i="0" u="none" strike="noStrike" baseline="0">
              <a:solidFill>
                <a:srgbClr val="000000"/>
              </a:solidFill>
              <a:latin typeface="ＭＳ ゴシック"/>
              <a:ea typeface="ＭＳ ゴシック"/>
            </a:rPr>
            <a:t>輸入係数</a:t>
          </a:r>
        </a:p>
      </xdr:txBody>
    </xdr:sp>
    <xdr:clientData/>
  </xdr:twoCellAnchor>
  <xdr:twoCellAnchor>
    <xdr:from>
      <xdr:col>2</xdr:col>
      <xdr:colOff>19050</xdr:colOff>
      <xdr:row>88</xdr:row>
      <xdr:rowOff>76200</xdr:rowOff>
    </xdr:from>
    <xdr:to>
      <xdr:col>30</xdr:col>
      <xdr:colOff>219075</xdr:colOff>
      <xdr:row>90</xdr:row>
      <xdr:rowOff>142875</xdr:rowOff>
    </xdr:to>
    <xdr:grpSp>
      <xdr:nvGrpSpPr>
        <xdr:cNvPr id="209" name="Group 430"/>
        <xdr:cNvGrpSpPr>
          <a:grpSpLocks/>
        </xdr:cNvGrpSpPr>
      </xdr:nvGrpSpPr>
      <xdr:grpSpPr bwMode="auto">
        <a:xfrm>
          <a:off x="571500" y="13811250"/>
          <a:ext cx="22412325" cy="371475"/>
          <a:chOff x="35" y="24"/>
          <a:chExt cx="2547" cy="39"/>
        </a:xfrm>
      </xdr:grpSpPr>
      <xdr:sp macro="" textlink="">
        <xdr:nvSpPr>
          <xdr:cNvPr id="210" name="Text Box 431"/>
          <xdr:cNvSpPr txBox="1">
            <a:spLocks noChangeArrowheads="1"/>
          </xdr:cNvSpPr>
        </xdr:nvSpPr>
        <xdr:spPr bwMode="auto">
          <a:xfrm>
            <a:off x="35" y="24"/>
            <a:ext cx="1742" cy="39"/>
          </a:xfrm>
          <a:prstGeom prst="rect">
            <a:avLst/>
          </a:prstGeom>
          <a:solidFill>
            <a:srgbClr val="333333"/>
          </a:solidFill>
          <a:ln w="3175">
            <a:noFill/>
            <a:miter lim="800000"/>
            <a:headEnd/>
            <a:tailEnd/>
          </a:ln>
        </xdr:spPr>
        <xdr:txBody>
          <a:bodyPr vertOverflow="clip" wrap="square" lIns="180000" tIns="21600" rIns="90000" bIns="46800" anchor="ctr" upright="1"/>
          <a:lstStyle/>
          <a:p>
            <a:pPr algn="ctr" rtl="0">
              <a:defRPr sz="1000"/>
            </a:pPr>
            <a:r>
              <a:rPr lang="ja-JP" altLang="en-US" sz="2000" b="1" i="0" u="none" strike="noStrike" baseline="0">
                <a:solidFill>
                  <a:srgbClr val="FFFFFF"/>
                </a:solidFill>
                <a:latin typeface="ＭＳ ゴシック"/>
                <a:ea typeface="ＭＳ ゴシック"/>
              </a:rPr>
              <a:t>       </a:t>
            </a:r>
            <a:r>
              <a:rPr lang="ja-JP" altLang="en-US" sz="2000" b="0" i="0" u="none" strike="noStrike" baseline="0">
                <a:solidFill>
                  <a:srgbClr val="FFFFFF"/>
                </a:solidFill>
                <a:latin typeface="ＭＳ ゴシック"/>
                <a:ea typeface="ＭＳ ゴシック"/>
              </a:rPr>
              <a:t>経済波及効果体系図（簡略版）２　(平成</a:t>
            </a:r>
            <a:r>
              <a:rPr lang="en-US" altLang="ja-JP" sz="2000" b="0" i="0" u="none" strike="noStrike" baseline="0">
                <a:solidFill>
                  <a:srgbClr val="FFFFFF"/>
                </a:solidFill>
                <a:latin typeface="ＭＳ ゴシック"/>
                <a:ea typeface="ＭＳ ゴシック"/>
              </a:rPr>
              <a:t>27</a:t>
            </a:r>
            <a:r>
              <a:rPr lang="ja-JP" altLang="en-US" sz="2000" b="0" i="0" u="none" strike="noStrike" baseline="0">
                <a:solidFill>
                  <a:srgbClr val="FFFFFF"/>
                </a:solidFill>
                <a:latin typeface="ＭＳ ゴシック"/>
                <a:ea typeface="ＭＳ ゴシック"/>
              </a:rPr>
              <a:t>年三重県内外</a:t>
            </a:r>
            <a:r>
              <a:rPr lang="en-US" altLang="ja-JP" sz="2000" b="0" i="0" u="none" strike="noStrike" baseline="0">
                <a:solidFill>
                  <a:srgbClr val="FFFFFF"/>
                </a:solidFill>
                <a:latin typeface="ＭＳ ゴシック"/>
                <a:ea typeface="ＭＳ ゴシック"/>
              </a:rPr>
              <a:t>2</a:t>
            </a:r>
            <a:r>
              <a:rPr lang="ja-JP" altLang="en-US" sz="2000" b="0" i="0" u="none" strike="noStrike" baseline="0">
                <a:solidFill>
                  <a:srgbClr val="FFFFFF"/>
                </a:solidFill>
                <a:latin typeface="ＭＳ ゴシック"/>
                <a:ea typeface="ＭＳ ゴシック"/>
              </a:rPr>
              <a:t>地域間産業連関表・</a:t>
            </a:r>
            <a:r>
              <a:rPr lang="en-US" altLang="ja-JP" sz="2000" b="0" i="0" u="none" strike="noStrike" baseline="0">
                <a:solidFill>
                  <a:srgbClr val="FFFFFF"/>
                </a:solidFill>
                <a:latin typeface="ＭＳ ゴシック"/>
                <a:ea typeface="ＭＳ ゴシック"/>
              </a:rPr>
              <a:t>39</a:t>
            </a:r>
            <a:r>
              <a:rPr lang="ja-JP" altLang="en-US" sz="2000" b="0" i="0" u="none" strike="noStrike" baseline="0">
                <a:solidFill>
                  <a:srgbClr val="FFFFFF"/>
                </a:solidFill>
                <a:latin typeface="ＭＳ ゴシック"/>
                <a:ea typeface="ＭＳ ゴシック"/>
              </a:rPr>
              <a:t>部門)         2/4</a:t>
            </a:r>
          </a:p>
        </xdr:txBody>
      </xdr:sp>
      <xdr:sp macro="" textlink="">
        <xdr:nvSpPr>
          <xdr:cNvPr id="211" name="Text Box 432"/>
          <xdr:cNvSpPr txBox="1">
            <a:spLocks noChangeArrowheads="1"/>
          </xdr:cNvSpPr>
        </xdr:nvSpPr>
        <xdr:spPr bwMode="auto">
          <a:xfrm>
            <a:off x="1776" y="24"/>
            <a:ext cx="806" cy="39"/>
          </a:xfrm>
          <a:prstGeom prst="rect">
            <a:avLst/>
          </a:prstGeom>
          <a:solidFill>
            <a:srgbClr val="C0C0C0"/>
          </a:solidFill>
          <a:ln w="3175">
            <a:noFill/>
            <a:miter lim="800000"/>
            <a:headEnd/>
            <a:tailEnd/>
          </a:ln>
        </xdr:spPr>
        <xdr:txBody>
          <a:bodyPr vertOverflow="clip" wrap="square" lIns="180000" tIns="129600" rIns="90000" bIns="46800" anchor="b" upright="1"/>
          <a:lstStyle/>
          <a:p>
            <a:pPr algn="r" rtl="0">
              <a:defRPr sz="1000"/>
            </a:pPr>
            <a:r>
              <a:rPr lang="ja-JP" altLang="en-US" sz="1200" b="0" i="0" u="none" strike="noStrike" baseline="0">
                <a:solidFill>
                  <a:srgbClr val="000000"/>
                </a:solidFill>
                <a:latin typeface="ＭＳ ゴシック"/>
                <a:ea typeface="ＭＳ ゴシック"/>
              </a:rPr>
              <a:t>三重県戦略企画部統計課（分析・情報班）</a:t>
            </a:r>
          </a:p>
        </xdr:txBody>
      </xdr:sp>
      <xdr:sp macro="" textlink="">
        <xdr:nvSpPr>
          <xdr:cNvPr id="212" name="AutoShape 433"/>
          <xdr:cNvSpPr>
            <a:spLocks noChangeArrowheads="1"/>
          </xdr:cNvSpPr>
        </xdr:nvSpPr>
        <xdr:spPr bwMode="auto">
          <a:xfrm>
            <a:off x="1776" y="24"/>
            <a:ext cx="100" cy="39"/>
          </a:xfrm>
          <a:prstGeom prst="rtTriangle">
            <a:avLst/>
          </a:prstGeom>
          <a:solidFill>
            <a:srgbClr val="333333"/>
          </a:solidFill>
          <a:ln>
            <a:noFill/>
          </a:ln>
          <a:extLst>
            <a:ext uri="{91240B29-F687-4F45-9708-019B960494DF}">
              <a14:hiddenLine xmlns:a14="http://schemas.microsoft.com/office/drawing/2010/main" w="9525" algn="ctr">
                <a:solidFill>
                  <a:srgbClr val="000000"/>
                </a:solidFill>
                <a:miter lim="800000"/>
                <a:headEnd/>
                <a:tailEnd/>
              </a14:hiddenLine>
            </a:ext>
          </a:extLst>
        </xdr:spPr>
      </xdr:sp>
    </xdr:grpSp>
    <xdr:clientData/>
  </xdr:twoCellAnchor>
  <xdr:twoCellAnchor>
    <xdr:from>
      <xdr:col>10</xdr:col>
      <xdr:colOff>405331</xdr:colOff>
      <xdr:row>14</xdr:row>
      <xdr:rowOff>0</xdr:rowOff>
    </xdr:from>
    <xdr:to>
      <xdr:col>11</xdr:col>
      <xdr:colOff>226825</xdr:colOff>
      <xdr:row>27</xdr:row>
      <xdr:rowOff>45745</xdr:rowOff>
    </xdr:to>
    <xdr:sp macro="" textlink="">
      <xdr:nvSpPr>
        <xdr:cNvPr id="213" name="Text Box 127"/>
        <xdr:cNvSpPr txBox="1">
          <a:spLocks noChangeArrowheads="1"/>
        </xdr:cNvSpPr>
      </xdr:nvSpPr>
      <xdr:spPr bwMode="auto">
        <a:xfrm>
          <a:off x="7491931" y="2190750"/>
          <a:ext cx="383469" cy="2036470"/>
        </a:xfrm>
        <a:prstGeom prst="rect">
          <a:avLst/>
        </a:prstGeom>
        <a:solidFill>
          <a:srgbClr val="EAEAEA"/>
        </a:solidFill>
        <a:ln w="9525">
          <a:solidFill>
            <a:srgbClr val="000000"/>
          </a:solidFill>
          <a:miter lim="800000"/>
          <a:headEnd/>
          <a:tailEnd/>
        </a:ln>
      </xdr:spPr>
      <xdr:txBody>
        <a:bodyPr vertOverflow="clip" vert="wordArtVertRtl" wrap="square" lIns="36576" tIns="0" rIns="36576" bIns="0" anchor="ctr" upright="1"/>
        <a:lstStyle/>
        <a:p>
          <a:pPr algn="ctr" rtl="0">
            <a:defRPr sz="1000"/>
          </a:pPr>
          <a:r>
            <a:rPr lang="ja-JP" altLang="en-US" sz="1200" b="0" i="0" u="none" strike="noStrike" baseline="0">
              <a:solidFill>
                <a:srgbClr val="000000"/>
              </a:solidFill>
              <a:latin typeface="ＭＳ ゴシック"/>
              <a:ea typeface="ＭＳ ゴシック"/>
            </a:rPr>
            <a:t>雇用者所得率・三重県</a:t>
          </a:r>
        </a:p>
      </xdr:txBody>
    </xdr:sp>
    <xdr:clientData/>
  </xdr:twoCellAnchor>
  <xdr:twoCellAnchor>
    <xdr:from>
      <xdr:col>10</xdr:col>
      <xdr:colOff>369117</xdr:colOff>
      <xdr:row>65</xdr:row>
      <xdr:rowOff>9054</xdr:rowOff>
    </xdr:from>
    <xdr:to>
      <xdr:col>11</xdr:col>
      <xdr:colOff>217802</xdr:colOff>
      <xdr:row>77</xdr:row>
      <xdr:rowOff>120242</xdr:rowOff>
    </xdr:to>
    <xdr:sp macro="" textlink="">
      <xdr:nvSpPr>
        <xdr:cNvPr id="214" name="Text Box 307"/>
        <xdr:cNvSpPr txBox="1">
          <a:spLocks noChangeArrowheads="1"/>
        </xdr:cNvSpPr>
      </xdr:nvSpPr>
      <xdr:spPr bwMode="auto">
        <a:xfrm>
          <a:off x="7455717" y="10143654"/>
          <a:ext cx="410660" cy="1949513"/>
        </a:xfrm>
        <a:prstGeom prst="rect">
          <a:avLst/>
        </a:prstGeom>
        <a:solidFill>
          <a:srgbClr val="EAEAEA"/>
        </a:solidFill>
        <a:ln w="9525">
          <a:solidFill>
            <a:srgbClr val="000000"/>
          </a:solidFill>
          <a:miter lim="800000"/>
          <a:headEnd/>
          <a:tailEnd/>
        </a:ln>
      </xdr:spPr>
      <xdr:txBody>
        <a:bodyPr vertOverflow="clip" vert="wordArtVertRtl" wrap="square" lIns="36576" tIns="0" rIns="36576" bIns="0" anchor="ctr" upright="1"/>
        <a:lstStyle/>
        <a:p>
          <a:pPr algn="ctr" rtl="0">
            <a:defRPr sz="1000"/>
          </a:pPr>
          <a:r>
            <a:rPr lang="ja-JP" altLang="en-US" sz="1200" b="0" i="0" u="none" strike="noStrike" baseline="0">
              <a:solidFill>
                <a:srgbClr val="000000"/>
              </a:solidFill>
              <a:latin typeface="ＭＳ ゴシック"/>
              <a:ea typeface="ＭＳ ゴシック"/>
            </a:rPr>
            <a:t>雇用者所得率</a:t>
          </a:r>
        </a:p>
      </xdr:txBody>
    </xdr:sp>
    <xdr:clientData/>
  </xdr:twoCellAnchor>
  <xdr:twoCellAnchor>
    <xdr:from>
      <xdr:col>1</xdr:col>
      <xdr:colOff>0</xdr:colOff>
      <xdr:row>87</xdr:row>
      <xdr:rowOff>0</xdr:rowOff>
    </xdr:from>
    <xdr:to>
      <xdr:col>24</xdr:col>
      <xdr:colOff>0</xdr:colOff>
      <xdr:row>87</xdr:row>
      <xdr:rowOff>0</xdr:rowOff>
    </xdr:to>
    <xdr:grpSp>
      <xdr:nvGrpSpPr>
        <xdr:cNvPr id="215" name="Group 448"/>
        <xdr:cNvGrpSpPr>
          <a:grpSpLocks/>
        </xdr:cNvGrpSpPr>
      </xdr:nvGrpSpPr>
      <xdr:grpSpPr bwMode="auto">
        <a:xfrm>
          <a:off x="209550" y="13582650"/>
          <a:ext cx="18764250" cy="0"/>
          <a:chOff x="35" y="24"/>
          <a:chExt cx="2547" cy="39"/>
        </a:xfrm>
      </xdr:grpSpPr>
      <xdr:sp macro="" textlink="">
        <xdr:nvSpPr>
          <xdr:cNvPr id="216" name="Text Box 449"/>
          <xdr:cNvSpPr txBox="1">
            <a:spLocks noChangeArrowheads="1"/>
          </xdr:cNvSpPr>
        </xdr:nvSpPr>
        <xdr:spPr bwMode="auto">
          <a:xfrm>
            <a:off x="-6216196947421" y="13496925"/>
            <a:ext cx="1742" cy="0"/>
          </a:xfrm>
          <a:prstGeom prst="rect">
            <a:avLst/>
          </a:prstGeom>
          <a:solidFill>
            <a:srgbClr val="333333"/>
          </a:solidFill>
          <a:ln w="3175">
            <a:noFill/>
            <a:miter lim="800000"/>
            <a:headEnd/>
            <a:tailEnd/>
          </a:ln>
        </xdr:spPr>
        <xdr:txBody>
          <a:bodyPr vertOverflow="clip" wrap="square" lIns="180000" tIns="21600" rIns="90000" bIns="46800" anchor="ctr" upright="1"/>
          <a:lstStyle/>
          <a:p>
            <a:pPr algn="ctr" rtl="0">
              <a:defRPr sz="1000"/>
            </a:pPr>
            <a:r>
              <a:rPr lang="ja-JP" altLang="en-US" sz="2000" b="1" i="0" u="none" strike="noStrike" baseline="0">
                <a:solidFill>
                  <a:srgbClr val="FFFFFF"/>
                </a:solidFill>
                <a:latin typeface="ＭＳ ゴシック"/>
                <a:ea typeface="ＭＳ ゴシック"/>
              </a:rPr>
              <a:t>                 経済波及効果体系図　</a:t>
            </a:r>
            <a:r>
              <a:rPr lang="en-US" altLang="ja-JP" sz="2000" b="0" i="0" u="none" strike="noStrike" baseline="0">
                <a:solidFill>
                  <a:srgbClr val="FFFFFF"/>
                </a:solidFill>
                <a:latin typeface="ＭＳ ゴシック"/>
                <a:ea typeface="ＭＳ ゴシック"/>
              </a:rPr>
              <a:t>(</a:t>
            </a:r>
            <a:r>
              <a:rPr lang="ja-JP" altLang="en-US" sz="2000" b="0" i="0" u="none" strike="noStrike" baseline="0">
                <a:solidFill>
                  <a:srgbClr val="FFFFFF"/>
                </a:solidFill>
                <a:latin typeface="ＭＳ ゴシック"/>
                <a:ea typeface="ＭＳ ゴシック"/>
              </a:rPr>
              <a:t>平成</a:t>
            </a:r>
            <a:r>
              <a:rPr lang="en-US" altLang="ja-JP" sz="2000" b="0" i="0" u="none" strike="noStrike" baseline="0">
                <a:solidFill>
                  <a:srgbClr val="FFFFFF"/>
                </a:solidFill>
                <a:latin typeface="ＭＳ ゴシック"/>
                <a:ea typeface="ＭＳ ゴシック"/>
              </a:rPr>
              <a:t>17</a:t>
            </a:r>
            <a:r>
              <a:rPr lang="ja-JP" altLang="en-US" sz="2000" b="0" i="0" u="none" strike="noStrike" baseline="0">
                <a:solidFill>
                  <a:srgbClr val="FFFFFF"/>
                </a:solidFill>
                <a:latin typeface="ＭＳ ゴシック"/>
                <a:ea typeface="ＭＳ ゴシック"/>
              </a:rPr>
              <a:t>年三重県地域間産業連関表・</a:t>
            </a:r>
            <a:r>
              <a:rPr lang="en-US" altLang="ja-JP" sz="2000" b="0" i="0" u="none" strike="noStrike" baseline="0">
                <a:solidFill>
                  <a:srgbClr val="FFFFFF"/>
                </a:solidFill>
                <a:latin typeface="ＭＳ ゴシック"/>
                <a:ea typeface="ＭＳ ゴシック"/>
              </a:rPr>
              <a:t>13</a:t>
            </a:r>
            <a:r>
              <a:rPr lang="ja-JP" altLang="en-US" sz="2000" b="0" i="0" u="none" strike="noStrike" baseline="0">
                <a:solidFill>
                  <a:srgbClr val="FFFFFF"/>
                </a:solidFill>
                <a:latin typeface="ＭＳ ゴシック"/>
                <a:ea typeface="ＭＳ ゴシック"/>
              </a:rPr>
              <a:t>部門</a:t>
            </a:r>
            <a:r>
              <a:rPr lang="en-US" altLang="ja-JP" sz="2000" b="0" i="0" u="none" strike="noStrike" baseline="0">
                <a:solidFill>
                  <a:srgbClr val="FFFFFF"/>
                </a:solidFill>
                <a:latin typeface="ＭＳ ゴシック"/>
                <a:ea typeface="ＭＳ ゴシック"/>
              </a:rPr>
              <a:t>)</a:t>
            </a:r>
            <a:r>
              <a:rPr lang="ja-JP" altLang="en-US" sz="2000" b="0" i="0" u="none" strike="noStrike" baseline="0">
                <a:solidFill>
                  <a:srgbClr val="FFFFFF"/>
                </a:solidFill>
                <a:latin typeface="ＭＳ ゴシック"/>
                <a:ea typeface="ＭＳ ゴシック"/>
              </a:rPr>
              <a:t>　　                    </a:t>
            </a:r>
            <a:r>
              <a:rPr lang="en-US" altLang="ja-JP" sz="1200" b="0" i="0" u="none" strike="noStrike" baseline="0">
                <a:solidFill>
                  <a:srgbClr val="FFFFFF"/>
                </a:solidFill>
                <a:latin typeface="ＭＳ ゴシック"/>
                <a:ea typeface="ＭＳ ゴシック"/>
              </a:rPr>
              <a:t>(</a:t>
            </a:r>
            <a:r>
              <a:rPr lang="ja-JP" altLang="en-US" sz="1200" b="0" i="0" u="none" strike="noStrike" baseline="0">
                <a:solidFill>
                  <a:srgbClr val="FFFFFF"/>
                </a:solidFill>
                <a:latin typeface="ＭＳ ゴシック"/>
                <a:ea typeface="ＭＳ ゴシック"/>
              </a:rPr>
              <a:t>移輸入を考慮）（単位：億円、人）</a:t>
            </a:r>
          </a:p>
        </xdr:txBody>
      </xdr:sp>
      <xdr:sp macro="" textlink="">
        <xdr:nvSpPr>
          <xdr:cNvPr id="217" name="Text Box 450"/>
          <xdr:cNvSpPr txBox="1">
            <a:spLocks noChangeArrowheads="1"/>
          </xdr:cNvSpPr>
        </xdr:nvSpPr>
        <xdr:spPr bwMode="auto">
          <a:xfrm>
            <a:off x="-8563518382604" y="13496925"/>
            <a:ext cx="809" cy="0"/>
          </a:xfrm>
          <a:prstGeom prst="rect">
            <a:avLst/>
          </a:prstGeom>
          <a:solidFill>
            <a:srgbClr val="C0C0C0"/>
          </a:solidFill>
          <a:ln w="3175">
            <a:noFill/>
            <a:miter lim="800000"/>
            <a:headEnd/>
            <a:tailEnd/>
          </a:ln>
        </xdr:spPr>
        <xdr:txBody>
          <a:bodyPr vertOverflow="clip" wrap="square" lIns="180000" tIns="129600" rIns="90000" bIns="46800" anchor="ctr" upright="1"/>
          <a:lstStyle/>
          <a:p>
            <a:pPr algn="r" rtl="0">
              <a:defRPr sz="1000"/>
            </a:pPr>
            <a:r>
              <a:rPr lang="ja-JP" altLang="en-US" sz="1200" b="1" i="0" u="none" strike="noStrike" baseline="0">
                <a:solidFill>
                  <a:srgbClr val="000000"/>
                </a:solidFill>
                <a:latin typeface="ＭＳ ゴシック"/>
                <a:ea typeface="ＭＳ ゴシック"/>
              </a:rPr>
              <a:t>三重県政策部統計室（分析・情報グループ）</a:t>
            </a:r>
          </a:p>
        </xdr:txBody>
      </xdr:sp>
      <xdr:sp macro="" textlink="">
        <xdr:nvSpPr>
          <xdr:cNvPr id="218" name="AutoShape 451"/>
          <xdr:cNvSpPr>
            <a:spLocks noChangeArrowheads="1"/>
          </xdr:cNvSpPr>
        </xdr:nvSpPr>
        <xdr:spPr bwMode="auto">
          <a:xfrm>
            <a:off x="1776" y="24"/>
            <a:ext cx="100" cy="39"/>
          </a:xfrm>
          <a:prstGeom prst="rtTriangle">
            <a:avLst/>
          </a:prstGeom>
          <a:solidFill>
            <a:srgbClr val="333333"/>
          </a:solidFill>
          <a:ln>
            <a:noFill/>
          </a:ln>
          <a:extLst>
            <a:ext uri="{91240B29-F687-4F45-9708-019B960494DF}">
              <a14:hiddenLine xmlns:a14="http://schemas.microsoft.com/office/drawing/2010/main" w="9525" algn="ctr">
                <a:solidFill>
                  <a:srgbClr val="000000"/>
                </a:solidFill>
                <a:miter lim="800000"/>
                <a:headEnd/>
                <a:tailEnd/>
              </a14:hiddenLine>
            </a:ext>
          </a:extLst>
        </xdr:spPr>
      </xdr:sp>
    </xdr:grpSp>
    <xdr:clientData/>
  </xdr:twoCellAnchor>
  <xdr:twoCellAnchor>
    <xdr:from>
      <xdr:col>2</xdr:col>
      <xdr:colOff>0</xdr:colOff>
      <xdr:row>157</xdr:row>
      <xdr:rowOff>38100</xdr:rowOff>
    </xdr:from>
    <xdr:to>
      <xdr:col>30</xdr:col>
      <xdr:colOff>180975</xdr:colOff>
      <xdr:row>159</xdr:row>
      <xdr:rowOff>104775</xdr:rowOff>
    </xdr:to>
    <xdr:grpSp>
      <xdr:nvGrpSpPr>
        <xdr:cNvPr id="219" name="Group 454"/>
        <xdr:cNvGrpSpPr>
          <a:grpSpLocks/>
        </xdr:cNvGrpSpPr>
      </xdr:nvGrpSpPr>
      <xdr:grpSpPr bwMode="auto">
        <a:xfrm>
          <a:off x="552450" y="24517350"/>
          <a:ext cx="22393275" cy="371475"/>
          <a:chOff x="35" y="24"/>
          <a:chExt cx="2547" cy="39"/>
        </a:xfrm>
      </xdr:grpSpPr>
      <xdr:sp macro="" textlink="">
        <xdr:nvSpPr>
          <xdr:cNvPr id="220" name="Text Box 455"/>
          <xdr:cNvSpPr txBox="1">
            <a:spLocks noChangeArrowheads="1"/>
          </xdr:cNvSpPr>
        </xdr:nvSpPr>
        <xdr:spPr bwMode="auto">
          <a:xfrm>
            <a:off x="35" y="24"/>
            <a:ext cx="1742" cy="39"/>
          </a:xfrm>
          <a:prstGeom prst="rect">
            <a:avLst/>
          </a:prstGeom>
          <a:solidFill>
            <a:srgbClr val="333333"/>
          </a:solidFill>
          <a:ln w="3175">
            <a:noFill/>
            <a:miter lim="800000"/>
            <a:headEnd/>
            <a:tailEnd/>
          </a:ln>
        </xdr:spPr>
        <xdr:txBody>
          <a:bodyPr vertOverflow="clip" wrap="square" lIns="180000" tIns="21600" rIns="90000" bIns="46800" anchor="ctr" upright="1"/>
          <a:lstStyle/>
          <a:p>
            <a:pPr algn="ctr" rtl="0">
              <a:defRPr sz="1000"/>
            </a:pPr>
            <a:r>
              <a:rPr lang="ja-JP" altLang="en-US" sz="2000" b="1" i="0" u="none" strike="noStrike" baseline="0">
                <a:solidFill>
                  <a:srgbClr val="FFFFFF"/>
                </a:solidFill>
                <a:latin typeface="ＭＳ ゴシック"/>
                <a:ea typeface="ＭＳ ゴシック"/>
              </a:rPr>
              <a:t>       </a:t>
            </a:r>
            <a:r>
              <a:rPr lang="ja-JP" altLang="en-US" sz="2000" b="0" i="0" u="none" strike="noStrike" baseline="0">
                <a:solidFill>
                  <a:srgbClr val="FFFFFF"/>
                </a:solidFill>
                <a:latin typeface="ＭＳ ゴシック"/>
                <a:ea typeface="ＭＳ ゴシック"/>
              </a:rPr>
              <a:t>経済波及効果体系図（簡略版）２</a:t>
            </a:r>
            <a:r>
              <a:rPr lang="ja-JP" altLang="en-US" sz="2000" b="1" i="0" u="none" strike="noStrike" baseline="0">
                <a:solidFill>
                  <a:srgbClr val="FFFFFF"/>
                </a:solidFill>
                <a:latin typeface="ＭＳ ゴシック"/>
                <a:ea typeface="ＭＳ ゴシック"/>
              </a:rPr>
              <a:t>　</a:t>
            </a:r>
            <a:r>
              <a:rPr lang="ja-JP" altLang="en-US" sz="2000" b="0" i="0" u="none" strike="noStrike" baseline="0">
                <a:solidFill>
                  <a:srgbClr val="FFFFFF"/>
                </a:solidFill>
                <a:latin typeface="ＭＳ ゴシック"/>
                <a:ea typeface="ＭＳ ゴシック"/>
              </a:rPr>
              <a:t>(平成</a:t>
            </a:r>
            <a:r>
              <a:rPr lang="en-US" altLang="ja-JP" sz="2000" b="0" i="0" u="none" strike="noStrike" baseline="0">
                <a:solidFill>
                  <a:srgbClr val="FFFFFF"/>
                </a:solidFill>
                <a:latin typeface="ＭＳ ゴシック"/>
                <a:ea typeface="ＭＳ ゴシック"/>
              </a:rPr>
              <a:t>27</a:t>
            </a:r>
            <a:r>
              <a:rPr lang="ja-JP" altLang="en-US" sz="2000" b="0" i="0" u="none" strike="noStrike" baseline="0">
                <a:solidFill>
                  <a:srgbClr val="FFFFFF"/>
                </a:solidFill>
                <a:latin typeface="ＭＳ ゴシック"/>
                <a:ea typeface="ＭＳ ゴシック"/>
              </a:rPr>
              <a:t>年三重県内外</a:t>
            </a:r>
            <a:r>
              <a:rPr lang="en-US" altLang="ja-JP" sz="2000" b="0" i="0" u="none" strike="noStrike" baseline="0">
                <a:solidFill>
                  <a:srgbClr val="FFFFFF"/>
                </a:solidFill>
                <a:latin typeface="ＭＳ ゴシック"/>
                <a:ea typeface="ＭＳ ゴシック"/>
              </a:rPr>
              <a:t>2</a:t>
            </a:r>
            <a:r>
              <a:rPr lang="ja-JP" altLang="en-US" sz="2000" b="0" i="0" u="none" strike="noStrike" baseline="0">
                <a:solidFill>
                  <a:srgbClr val="FFFFFF"/>
                </a:solidFill>
                <a:latin typeface="ＭＳ ゴシック"/>
                <a:ea typeface="ＭＳ ゴシック"/>
              </a:rPr>
              <a:t>地域間産業連関表・</a:t>
            </a:r>
            <a:r>
              <a:rPr lang="en-US" altLang="ja-JP" sz="2000" b="0" i="0" u="none" strike="noStrike" baseline="0">
                <a:solidFill>
                  <a:srgbClr val="FFFFFF"/>
                </a:solidFill>
                <a:latin typeface="ＭＳ ゴシック"/>
                <a:ea typeface="ＭＳ ゴシック"/>
              </a:rPr>
              <a:t>39</a:t>
            </a:r>
            <a:r>
              <a:rPr lang="ja-JP" altLang="en-US" sz="2000" b="0" i="0" u="none" strike="noStrike" baseline="0">
                <a:solidFill>
                  <a:srgbClr val="FFFFFF"/>
                </a:solidFill>
                <a:latin typeface="ＭＳ ゴシック"/>
                <a:ea typeface="ＭＳ ゴシック"/>
              </a:rPr>
              <a:t>部門)     3/4　 </a:t>
            </a:r>
            <a:r>
              <a:rPr lang="ja-JP" altLang="en-US" sz="1200" b="0" i="0" u="none" strike="noStrike" baseline="0">
                <a:solidFill>
                  <a:srgbClr val="FFFFFF"/>
                </a:solidFill>
                <a:latin typeface="ＭＳ ゴシック"/>
                <a:ea typeface="ＭＳ ゴシック"/>
              </a:rPr>
              <a:t>(移輸入を考慮）（単位：億円、人）</a:t>
            </a:r>
          </a:p>
        </xdr:txBody>
      </xdr:sp>
      <xdr:sp macro="" textlink="">
        <xdr:nvSpPr>
          <xdr:cNvPr id="221" name="Text Box 456"/>
          <xdr:cNvSpPr txBox="1">
            <a:spLocks noChangeArrowheads="1"/>
          </xdr:cNvSpPr>
        </xdr:nvSpPr>
        <xdr:spPr bwMode="auto">
          <a:xfrm>
            <a:off x="1776" y="24"/>
            <a:ext cx="806" cy="39"/>
          </a:xfrm>
          <a:prstGeom prst="rect">
            <a:avLst/>
          </a:prstGeom>
          <a:solidFill>
            <a:srgbClr val="C0C0C0"/>
          </a:solidFill>
          <a:ln w="3175">
            <a:noFill/>
            <a:miter lim="800000"/>
            <a:headEnd/>
            <a:tailEnd/>
          </a:ln>
        </xdr:spPr>
        <xdr:txBody>
          <a:bodyPr vertOverflow="clip" wrap="square" lIns="180000" tIns="129600" rIns="90000" bIns="46800" anchor="b" upright="1"/>
          <a:lstStyle/>
          <a:p>
            <a:pPr algn="r" rtl="0">
              <a:defRPr sz="1000"/>
            </a:pPr>
            <a:r>
              <a:rPr lang="ja-JP" altLang="en-US" sz="1200" b="0" i="0" u="none" strike="noStrike" baseline="0">
                <a:solidFill>
                  <a:srgbClr val="000000"/>
                </a:solidFill>
                <a:latin typeface="ＭＳ ゴシック"/>
                <a:ea typeface="ＭＳ ゴシック"/>
              </a:rPr>
              <a:t>三重県戦略企画部統計課（分析・情報班）</a:t>
            </a:r>
          </a:p>
        </xdr:txBody>
      </xdr:sp>
      <xdr:sp macro="" textlink="">
        <xdr:nvSpPr>
          <xdr:cNvPr id="222" name="AutoShape 457"/>
          <xdr:cNvSpPr>
            <a:spLocks noChangeArrowheads="1"/>
          </xdr:cNvSpPr>
        </xdr:nvSpPr>
        <xdr:spPr bwMode="auto">
          <a:xfrm>
            <a:off x="1776" y="24"/>
            <a:ext cx="100" cy="39"/>
          </a:xfrm>
          <a:prstGeom prst="rtTriangle">
            <a:avLst/>
          </a:prstGeom>
          <a:solidFill>
            <a:srgbClr val="333333"/>
          </a:solidFill>
          <a:ln>
            <a:noFill/>
          </a:ln>
          <a:extLst>
            <a:ext uri="{91240B29-F687-4F45-9708-019B960494DF}">
              <a14:hiddenLine xmlns:a14="http://schemas.microsoft.com/office/drawing/2010/main" w="9525" algn="ctr">
                <a:solidFill>
                  <a:srgbClr val="000000"/>
                </a:solidFill>
                <a:miter lim="800000"/>
                <a:headEnd/>
                <a:tailEnd/>
              </a14:hiddenLine>
            </a:ext>
          </a:extLst>
        </xdr:spPr>
      </xdr:sp>
    </xdr:grpSp>
    <xdr:clientData/>
  </xdr:twoCellAnchor>
  <xdr:twoCellAnchor>
    <xdr:from>
      <xdr:col>11</xdr:col>
      <xdr:colOff>0</xdr:colOff>
      <xdr:row>184</xdr:row>
      <xdr:rowOff>114300</xdr:rowOff>
    </xdr:from>
    <xdr:to>
      <xdr:col>12</xdr:col>
      <xdr:colOff>85725</xdr:colOff>
      <xdr:row>196</xdr:row>
      <xdr:rowOff>133350</xdr:rowOff>
    </xdr:to>
    <xdr:grpSp>
      <xdr:nvGrpSpPr>
        <xdr:cNvPr id="223" name="Group 458"/>
        <xdr:cNvGrpSpPr>
          <a:grpSpLocks/>
        </xdr:cNvGrpSpPr>
      </xdr:nvGrpSpPr>
      <xdr:grpSpPr bwMode="auto">
        <a:xfrm>
          <a:off x="7696200" y="28784550"/>
          <a:ext cx="657225" cy="2000250"/>
          <a:chOff x="160" y="187"/>
          <a:chExt cx="60" cy="205"/>
        </a:xfrm>
      </xdr:grpSpPr>
      <xdr:sp macro="" textlink="">
        <xdr:nvSpPr>
          <xdr:cNvPr id="224" name="Line 459"/>
          <xdr:cNvSpPr>
            <a:spLocks noChangeShapeType="1"/>
          </xdr:cNvSpPr>
        </xdr:nvSpPr>
        <xdr:spPr bwMode="auto">
          <a:xfrm flipV="1">
            <a:off x="160" y="289"/>
            <a:ext cx="60" cy="9"/>
          </a:xfrm>
          <a:prstGeom prst="line">
            <a:avLst/>
          </a:prstGeom>
          <a:noFill/>
          <a:ln w="9525">
            <a:solidFill>
              <a:srgbClr val="000000"/>
            </a:solidFill>
            <a:round/>
            <a:headEnd type="oval" w="sm" len="sm"/>
            <a:tailEnd type="triangle" w="med" len="sm"/>
          </a:ln>
          <a:extLst>
            <a:ext uri="{909E8E84-426E-40DD-AFC4-6F175D3DCCD1}">
              <a14:hiddenFill xmlns:a14="http://schemas.microsoft.com/office/drawing/2010/main">
                <a:noFill/>
              </a14:hiddenFill>
            </a:ext>
          </a:extLst>
        </xdr:spPr>
      </xdr:sp>
      <xdr:sp macro="" textlink="">
        <xdr:nvSpPr>
          <xdr:cNvPr id="225" name="Line 460"/>
          <xdr:cNvSpPr>
            <a:spLocks noChangeShapeType="1"/>
          </xdr:cNvSpPr>
        </xdr:nvSpPr>
        <xdr:spPr bwMode="auto">
          <a:xfrm flipV="1">
            <a:off x="160" y="272"/>
            <a:ext cx="60" cy="26"/>
          </a:xfrm>
          <a:prstGeom prst="line">
            <a:avLst/>
          </a:prstGeom>
          <a:noFill/>
          <a:ln w="9525">
            <a:solidFill>
              <a:srgbClr val="000000"/>
            </a:solidFill>
            <a:round/>
            <a:headEnd type="oval" w="sm" len="sm"/>
            <a:tailEnd type="triangle" w="med" len="sm"/>
          </a:ln>
          <a:extLst>
            <a:ext uri="{909E8E84-426E-40DD-AFC4-6F175D3DCCD1}">
              <a14:hiddenFill xmlns:a14="http://schemas.microsoft.com/office/drawing/2010/main">
                <a:noFill/>
              </a14:hiddenFill>
            </a:ext>
          </a:extLst>
        </xdr:spPr>
      </xdr:sp>
      <xdr:sp macro="" textlink="">
        <xdr:nvSpPr>
          <xdr:cNvPr id="226" name="Line 461"/>
          <xdr:cNvSpPr>
            <a:spLocks noChangeShapeType="1"/>
          </xdr:cNvSpPr>
        </xdr:nvSpPr>
        <xdr:spPr bwMode="auto">
          <a:xfrm flipV="1">
            <a:off x="160" y="255"/>
            <a:ext cx="59" cy="43"/>
          </a:xfrm>
          <a:prstGeom prst="line">
            <a:avLst/>
          </a:prstGeom>
          <a:noFill/>
          <a:ln w="9525">
            <a:solidFill>
              <a:srgbClr val="000000"/>
            </a:solidFill>
            <a:round/>
            <a:headEnd type="oval" w="sm" len="sm"/>
            <a:tailEnd type="triangle" w="med" len="sm"/>
          </a:ln>
          <a:extLst>
            <a:ext uri="{909E8E84-426E-40DD-AFC4-6F175D3DCCD1}">
              <a14:hiddenFill xmlns:a14="http://schemas.microsoft.com/office/drawing/2010/main">
                <a:noFill/>
              </a14:hiddenFill>
            </a:ext>
          </a:extLst>
        </xdr:spPr>
      </xdr:sp>
      <xdr:sp macro="" textlink="">
        <xdr:nvSpPr>
          <xdr:cNvPr id="227" name="Line 462"/>
          <xdr:cNvSpPr>
            <a:spLocks noChangeShapeType="1"/>
          </xdr:cNvSpPr>
        </xdr:nvSpPr>
        <xdr:spPr bwMode="auto">
          <a:xfrm flipV="1">
            <a:off x="160" y="238"/>
            <a:ext cx="60" cy="60"/>
          </a:xfrm>
          <a:prstGeom prst="line">
            <a:avLst/>
          </a:prstGeom>
          <a:noFill/>
          <a:ln w="9525">
            <a:solidFill>
              <a:srgbClr val="000000"/>
            </a:solidFill>
            <a:round/>
            <a:headEnd type="oval" w="sm" len="sm"/>
            <a:tailEnd type="triangle" w="med" len="sm"/>
          </a:ln>
          <a:extLst>
            <a:ext uri="{909E8E84-426E-40DD-AFC4-6F175D3DCCD1}">
              <a14:hiddenFill xmlns:a14="http://schemas.microsoft.com/office/drawing/2010/main">
                <a:noFill/>
              </a14:hiddenFill>
            </a:ext>
          </a:extLst>
        </xdr:spPr>
      </xdr:sp>
      <xdr:sp macro="" textlink="">
        <xdr:nvSpPr>
          <xdr:cNvPr id="228" name="Line 463"/>
          <xdr:cNvSpPr>
            <a:spLocks noChangeShapeType="1"/>
          </xdr:cNvSpPr>
        </xdr:nvSpPr>
        <xdr:spPr bwMode="auto">
          <a:xfrm flipV="1">
            <a:off x="160" y="221"/>
            <a:ext cx="60" cy="77"/>
          </a:xfrm>
          <a:prstGeom prst="line">
            <a:avLst/>
          </a:prstGeom>
          <a:noFill/>
          <a:ln w="9525">
            <a:solidFill>
              <a:srgbClr val="000000"/>
            </a:solidFill>
            <a:round/>
            <a:headEnd type="oval" w="sm" len="sm"/>
            <a:tailEnd type="triangle" w="med" len="sm"/>
          </a:ln>
          <a:extLst>
            <a:ext uri="{909E8E84-426E-40DD-AFC4-6F175D3DCCD1}">
              <a14:hiddenFill xmlns:a14="http://schemas.microsoft.com/office/drawing/2010/main">
                <a:noFill/>
              </a14:hiddenFill>
            </a:ext>
          </a:extLst>
        </xdr:spPr>
      </xdr:sp>
      <xdr:sp macro="" textlink="">
        <xdr:nvSpPr>
          <xdr:cNvPr id="229" name="Line 464"/>
          <xdr:cNvSpPr>
            <a:spLocks noChangeShapeType="1"/>
          </xdr:cNvSpPr>
        </xdr:nvSpPr>
        <xdr:spPr bwMode="auto">
          <a:xfrm flipV="1">
            <a:off x="160" y="203"/>
            <a:ext cx="60" cy="95"/>
          </a:xfrm>
          <a:prstGeom prst="line">
            <a:avLst/>
          </a:prstGeom>
          <a:noFill/>
          <a:ln w="9525">
            <a:solidFill>
              <a:srgbClr val="000000"/>
            </a:solidFill>
            <a:round/>
            <a:headEnd type="oval" w="sm" len="sm"/>
            <a:tailEnd type="triangle" w="med" len="sm"/>
          </a:ln>
          <a:extLst>
            <a:ext uri="{909E8E84-426E-40DD-AFC4-6F175D3DCCD1}">
              <a14:hiddenFill xmlns:a14="http://schemas.microsoft.com/office/drawing/2010/main">
                <a:noFill/>
              </a14:hiddenFill>
            </a:ext>
          </a:extLst>
        </xdr:spPr>
      </xdr:sp>
      <xdr:sp macro="" textlink="">
        <xdr:nvSpPr>
          <xdr:cNvPr id="230" name="Line 465"/>
          <xdr:cNvSpPr>
            <a:spLocks noChangeShapeType="1"/>
          </xdr:cNvSpPr>
        </xdr:nvSpPr>
        <xdr:spPr bwMode="auto">
          <a:xfrm flipV="1">
            <a:off x="160" y="187"/>
            <a:ext cx="60" cy="111"/>
          </a:xfrm>
          <a:prstGeom prst="line">
            <a:avLst/>
          </a:prstGeom>
          <a:noFill/>
          <a:ln w="9525">
            <a:solidFill>
              <a:srgbClr val="000000"/>
            </a:solidFill>
            <a:round/>
            <a:headEnd type="oval" w="sm" len="sm"/>
            <a:tailEnd type="triangle" w="med" len="sm"/>
          </a:ln>
          <a:extLst>
            <a:ext uri="{909E8E84-426E-40DD-AFC4-6F175D3DCCD1}">
              <a14:hiddenFill xmlns:a14="http://schemas.microsoft.com/office/drawing/2010/main">
                <a:noFill/>
              </a14:hiddenFill>
            </a:ext>
          </a:extLst>
        </xdr:spPr>
      </xdr:sp>
      <xdr:sp macro="" textlink="">
        <xdr:nvSpPr>
          <xdr:cNvPr id="231" name="Line 466"/>
          <xdr:cNvSpPr>
            <a:spLocks noChangeShapeType="1"/>
          </xdr:cNvSpPr>
        </xdr:nvSpPr>
        <xdr:spPr bwMode="auto">
          <a:xfrm>
            <a:off x="160" y="298"/>
            <a:ext cx="60" cy="8"/>
          </a:xfrm>
          <a:prstGeom prst="line">
            <a:avLst/>
          </a:prstGeom>
          <a:noFill/>
          <a:ln w="9525">
            <a:solidFill>
              <a:srgbClr val="000000"/>
            </a:solidFill>
            <a:round/>
            <a:headEnd type="oval" w="sm" len="sm"/>
            <a:tailEnd type="triangle" w="med" len="sm"/>
          </a:ln>
          <a:extLst>
            <a:ext uri="{909E8E84-426E-40DD-AFC4-6F175D3DCCD1}">
              <a14:hiddenFill xmlns:a14="http://schemas.microsoft.com/office/drawing/2010/main">
                <a:noFill/>
              </a14:hiddenFill>
            </a:ext>
          </a:extLst>
        </xdr:spPr>
      </xdr:sp>
      <xdr:sp macro="" textlink="">
        <xdr:nvSpPr>
          <xdr:cNvPr id="232" name="Line 467"/>
          <xdr:cNvSpPr>
            <a:spLocks noChangeShapeType="1"/>
          </xdr:cNvSpPr>
        </xdr:nvSpPr>
        <xdr:spPr bwMode="auto">
          <a:xfrm>
            <a:off x="160" y="298"/>
            <a:ext cx="60" cy="25"/>
          </a:xfrm>
          <a:prstGeom prst="line">
            <a:avLst/>
          </a:prstGeom>
          <a:noFill/>
          <a:ln w="9525">
            <a:solidFill>
              <a:srgbClr val="000000"/>
            </a:solidFill>
            <a:round/>
            <a:headEnd type="oval" w="sm" len="sm"/>
            <a:tailEnd type="triangle" w="med" len="sm"/>
          </a:ln>
          <a:extLst>
            <a:ext uri="{909E8E84-426E-40DD-AFC4-6F175D3DCCD1}">
              <a14:hiddenFill xmlns:a14="http://schemas.microsoft.com/office/drawing/2010/main">
                <a:noFill/>
              </a14:hiddenFill>
            </a:ext>
          </a:extLst>
        </xdr:spPr>
      </xdr:sp>
      <xdr:sp macro="" textlink="">
        <xdr:nvSpPr>
          <xdr:cNvPr id="233" name="Line 468"/>
          <xdr:cNvSpPr>
            <a:spLocks noChangeShapeType="1"/>
          </xdr:cNvSpPr>
        </xdr:nvSpPr>
        <xdr:spPr bwMode="auto">
          <a:xfrm>
            <a:off x="160" y="298"/>
            <a:ext cx="60" cy="42"/>
          </a:xfrm>
          <a:prstGeom prst="line">
            <a:avLst/>
          </a:prstGeom>
          <a:noFill/>
          <a:ln w="9525">
            <a:solidFill>
              <a:srgbClr val="000000"/>
            </a:solidFill>
            <a:round/>
            <a:headEnd type="oval" w="sm" len="sm"/>
            <a:tailEnd type="triangle" w="med" len="sm"/>
          </a:ln>
          <a:extLst>
            <a:ext uri="{909E8E84-426E-40DD-AFC4-6F175D3DCCD1}">
              <a14:hiddenFill xmlns:a14="http://schemas.microsoft.com/office/drawing/2010/main">
                <a:noFill/>
              </a14:hiddenFill>
            </a:ext>
          </a:extLst>
        </xdr:spPr>
      </xdr:sp>
      <xdr:sp macro="" textlink="">
        <xdr:nvSpPr>
          <xdr:cNvPr id="234" name="Line 469"/>
          <xdr:cNvSpPr>
            <a:spLocks noChangeShapeType="1"/>
          </xdr:cNvSpPr>
        </xdr:nvSpPr>
        <xdr:spPr bwMode="auto">
          <a:xfrm>
            <a:off x="160" y="298"/>
            <a:ext cx="60" cy="59"/>
          </a:xfrm>
          <a:prstGeom prst="line">
            <a:avLst/>
          </a:prstGeom>
          <a:noFill/>
          <a:ln w="9525">
            <a:solidFill>
              <a:srgbClr val="000000"/>
            </a:solidFill>
            <a:round/>
            <a:headEnd type="oval" w="sm" len="sm"/>
            <a:tailEnd type="triangle" w="med" len="sm"/>
          </a:ln>
          <a:extLst>
            <a:ext uri="{909E8E84-426E-40DD-AFC4-6F175D3DCCD1}">
              <a14:hiddenFill xmlns:a14="http://schemas.microsoft.com/office/drawing/2010/main">
                <a:noFill/>
              </a14:hiddenFill>
            </a:ext>
          </a:extLst>
        </xdr:spPr>
      </xdr:sp>
      <xdr:sp macro="" textlink="">
        <xdr:nvSpPr>
          <xdr:cNvPr id="235" name="Line 470"/>
          <xdr:cNvSpPr>
            <a:spLocks noChangeShapeType="1"/>
          </xdr:cNvSpPr>
        </xdr:nvSpPr>
        <xdr:spPr bwMode="auto">
          <a:xfrm>
            <a:off x="160" y="298"/>
            <a:ext cx="59" cy="77"/>
          </a:xfrm>
          <a:prstGeom prst="line">
            <a:avLst/>
          </a:prstGeom>
          <a:noFill/>
          <a:ln w="9525">
            <a:solidFill>
              <a:srgbClr val="000000"/>
            </a:solidFill>
            <a:round/>
            <a:headEnd type="oval" w="sm" len="sm"/>
            <a:tailEnd type="triangle" w="med" len="sm"/>
          </a:ln>
          <a:extLst>
            <a:ext uri="{909E8E84-426E-40DD-AFC4-6F175D3DCCD1}">
              <a14:hiddenFill xmlns:a14="http://schemas.microsoft.com/office/drawing/2010/main">
                <a:noFill/>
              </a14:hiddenFill>
            </a:ext>
          </a:extLst>
        </xdr:spPr>
      </xdr:sp>
      <xdr:sp macro="" textlink="">
        <xdr:nvSpPr>
          <xdr:cNvPr id="236" name="Line 471"/>
          <xdr:cNvSpPr>
            <a:spLocks noChangeShapeType="1"/>
          </xdr:cNvSpPr>
        </xdr:nvSpPr>
        <xdr:spPr bwMode="auto">
          <a:xfrm>
            <a:off x="160" y="298"/>
            <a:ext cx="60" cy="94"/>
          </a:xfrm>
          <a:prstGeom prst="line">
            <a:avLst/>
          </a:prstGeom>
          <a:noFill/>
          <a:ln w="9525">
            <a:solidFill>
              <a:srgbClr val="000000"/>
            </a:solidFill>
            <a:round/>
            <a:headEnd type="oval" w="sm" len="sm"/>
            <a:tailEnd type="triangle" w="med" len="sm"/>
          </a:ln>
          <a:extLst>
            <a:ext uri="{909E8E84-426E-40DD-AFC4-6F175D3DCCD1}">
              <a14:hiddenFill xmlns:a14="http://schemas.microsoft.com/office/drawing/2010/main">
                <a:noFill/>
              </a14:hiddenFill>
            </a:ext>
          </a:extLst>
        </xdr:spPr>
      </xdr:sp>
    </xdr:grpSp>
    <xdr:clientData/>
  </xdr:twoCellAnchor>
  <xdr:twoCellAnchor>
    <xdr:from>
      <xdr:col>2</xdr:col>
      <xdr:colOff>0</xdr:colOff>
      <xdr:row>164</xdr:row>
      <xdr:rowOff>142875</xdr:rowOff>
    </xdr:from>
    <xdr:to>
      <xdr:col>30</xdr:col>
      <xdr:colOff>190500</xdr:colOff>
      <xdr:row>222</xdr:row>
      <xdr:rowOff>114300</xdr:rowOff>
    </xdr:to>
    <xdr:sp macro="" textlink="">
      <xdr:nvSpPr>
        <xdr:cNvPr id="237" name="Rectangle 473"/>
        <xdr:cNvSpPr>
          <a:spLocks noChangeArrowheads="1"/>
        </xdr:cNvSpPr>
      </xdr:nvSpPr>
      <xdr:spPr bwMode="auto">
        <a:xfrm>
          <a:off x="542925" y="25546050"/>
          <a:ext cx="22259925" cy="8982075"/>
        </a:xfrm>
        <a:prstGeom prst="rect">
          <a:avLst/>
        </a:prstGeom>
        <a:noFill/>
        <a:ln w="25400">
          <a:solidFill>
            <a:srgbClr val="000000"/>
          </a:solidFill>
          <a:prstDash val="dash"/>
          <a:miter lim="800000"/>
          <a:headEnd/>
          <a:tailEnd/>
        </a:ln>
        <a:extLst>
          <a:ext uri="{909E8E84-426E-40DD-AFC4-6F175D3DCCD1}">
            <a14:hiddenFill xmlns:a14="http://schemas.microsoft.com/office/drawing/2010/main">
              <a:solidFill>
                <a:srgbClr val="FFFFFF"/>
              </a:solidFill>
            </a14:hiddenFill>
          </a:ext>
        </a:extLst>
      </xdr:spPr>
      <xdr:txBody>
        <a:bodyPr/>
        <a:lstStyle/>
        <a:p>
          <a:endParaRPr lang="ja-JP" altLang="en-US"/>
        </a:p>
      </xdr:txBody>
    </xdr:sp>
    <xdr:clientData/>
  </xdr:twoCellAnchor>
  <xdr:twoCellAnchor>
    <xdr:from>
      <xdr:col>6</xdr:col>
      <xdr:colOff>0</xdr:colOff>
      <xdr:row>186</xdr:row>
      <xdr:rowOff>0</xdr:rowOff>
    </xdr:from>
    <xdr:to>
      <xdr:col>6</xdr:col>
      <xdr:colOff>0</xdr:colOff>
      <xdr:row>186</xdr:row>
      <xdr:rowOff>0</xdr:rowOff>
    </xdr:to>
    <xdr:sp macro="" textlink="">
      <xdr:nvSpPr>
        <xdr:cNvPr id="238" name="Line 477"/>
        <xdr:cNvSpPr>
          <a:spLocks noChangeShapeType="1"/>
        </xdr:cNvSpPr>
      </xdr:nvSpPr>
      <xdr:spPr bwMode="auto">
        <a:xfrm>
          <a:off x="3533775" y="288131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txBody>
        <a:bodyPr/>
        <a:lstStyle/>
        <a:p>
          <a:endParaRPr lang="ja-JP" altLang="en-US"/>
        </a:p>
      </xdr:txBody>
    </xdr:sp>
    <xdr:clientData/>
  </xdr:twoCellAnchor>
  <xdr:twoCellAnchor>
    <xdr:from>
      <xdr:col>6</xdr:col>
      <xdr:colOff>0</xdr:colOff>
      <xdr:row>186</xdr:row>
      <xdr:rowOff>0</xdr:rowOff>
    </xdr:from>
    <xdr:to>
      <xdr:col>6</xdr:col>
      <xdr:colOff>0</xdr:colOff>
      <xdr:row>186</xdr:row>
      <xdr:rowOff>0</xdr:rowOff>
    </xdr:to>
    <xdr:sp macro="" textlink="">
      <xdr:nvSpPr>
        <xdr:cNvPr id="239" name="Line 478"/>
        <xdr:cNvSpPr>
          <a:spLocks noChangeShapeType="1"/>
        </xdr:cNvSpPr>
      </xdr:nvSpPr>
      <xdr:spPr bwMode="auto">
        <a:xfrm>
          <a:off x="3533775" y="288131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txBody>
        <a:bodyPr/>
        <a:lstStyle/>
        <a:p>
          <a:endParaRPr lang="ja-JP" altLang="en-US"/>
        </a:p>
      </xdr:txBody>
    </xdr:sp>
    <xdr:clientData/>
  </xdr:twoCellAnchor>
  <xdr:twoCellAnchor>
    <xdr:from>
      <xdr:col>6</xdr:col>
      <xdr:colOff>580836</xdr:colOff>
      <xdr:row>118</xdr:row>
      <xdr:rowOff>172016</xdr:rowOff>
    </xdr:from>
    <xdr:to>
      <xdr:col>6</xdr:col>
      <xdr:colOff>980094</xdr:colOff>
      <xdr:row>131</xdr:row>
      <xdr:rowOff>81481</xdr:rowOff>
    </xdr:to>
    <xdr:sp macro="" textlink="">
      <xdr:nvSpPr>
        <xdr:cNvPr id="242" name="Rectangle 543"/>
        <xdr:cNvSpPr>
          <a:spLocks noChangeArrowheads="1"/>
        </xdr:cNvSpPr>
      </xdr:nvSpPr>
      <xdr:spPr bwMode="auto">
        <a:xfrm>
          <a:off x="4114611" y="18421916"/>
          <a:ext cx="399258" cy="2033540"/>
        </a:xfrm>
        <a:prstGeom prst="rect">
          <a:avLst/>
        </a:prstGeom>
        <a:solidFill>
          <a:srgbClr val="EAEAEA"/>
        </a:solidFill>
        <a:ln w="9525" algn="ctr">
          <a:solidFill>
            <a:srgbClr val="000000"/>
          </a:solidFill>
          <a:miter lim="800000"/>
          <a:headEnd/>
          <a:tailEnd/>
        </a:ln>
      </xdr:spPr>
      <xdr:txBody>
        <a:bodyPr vertOverflow="clip" vert="wordArtVertRtl" wrap="square" lIns="27432" tIns="18288" rIns="27432" bIns="18288" anchor="ctr" upright="1"/>
        <a:lstStyle/>
        <a:p>
          <a:pPr algn="ctr" rtl="0">
            <a:defRPr sz="1000"/>
          </a:pPr>
          <a:r>
            <a:rPr lang="ja-JP" altLang="en-US" sz="1200" b="0" i="0" u="none" strike="noStrike" baseline="0">
              <a:solidFill>
                <a:srgbClr val="000000"/>
              </a:solidFill>
              <a:latin typeface="ＭＳ Ｐゴシック"/>
              <a:ea typeface="ＭＳ Ｐゴシック"/>
            </a:rPr>
            <a:t>消費転換係数</a:t>
          </a:r>
        </a:p>
      </xdr:txBody>
    </xdr:sp>
    <xdr:clientData/>
  </xdr:twoCellAnchor>
  <xdr:twoCellAnchor>
    <xdr:from>
      <xdr:col>10</xdr:col>
      <xdr:colOff>504825</xdr:colOff>
      <xdr:row>120</xdr:row>
      <xdr:rowOff>28575</xdr:rowOff>
    </xdr:from>
    <xdr:to>
      <xdr:col>12</xdr:col>
      <xdr:colOff>104775</xdr:colOff>
      <xdr:row>131</xdr:row>
      <xdr:rowOff>142875</xdr:rowOff>
    </xdr:to>
    <xdr:grpSp>
      <xdr:nvGrpSpPr>
        <xdr:cNvPr id="243" name="Group 548"/>
        <xdr:cNvGrpSpPr>
          <a:grpSpLocks/>
        </xdr:cNvGrpSpPr>
      </xdr:nvGrpSpPr>
      <xdr:grpSpPr bwMode="auto">
        <a:xfrm>
          <a:off x="7629525" y="18716625"/>
          <a:ext cx="742950" cy="1943100"/>
          <a:chOff x="160" y="187"/>
          <a:chExt cx="60" cy="205"/>
        </a:xfrm>
      </xdr:grpSpPr>
      <xdr:sp macro="" textlink="">
        <xdr:nvSpPr>
          <xdr:cNvPr id="244" name="Line 549"/>
          <xdr:cNvSpPr>
            <a:spLocks noChangeShapeType="1"/>
          </xdr:cNvSpPr>
        </xdr:nvSpPr>
        <xdr:spPr bwMode="auto">
          <a:xfrm flipV="1">
            <a:off x="160" y="289"/>
            <a:ext cx="60" cy="9"/>
          </a:xfrm>
          <a:prstGeom prst="line">
            <a:avLst/>
          </a:prstGeom>
          <a:noFill/>
          <a:ln w="9525">
            <a:solidFill>
              <a:srgbClr val="000000"/>
            </a:solidFill>
            <a:round/>
            <a:headEnd type="oval" w="sm" len="sm"/>
            <a:tailEnd type="triangle" w="med" len="sm"/>
          </a:ln>
          <a:extLst>
            <a:ext uri="{909E8E84-426E-40DD-AFC4-6F175D3DCCD1}">
              <a14:hiddenFill xmlns:a14="http://schemas.microsoft.com/office/drawing/2010/main">
                <a:noFill/>
              </a14:hiddenFill>
            </a:ext>
          </a:extLst>
        </xdr:spPr>
      </xdr:sp>
      <xdr:sp macro="" textlink="">
        <xdr:nvSpPr>
          <xdr:cNvPr id="245" name="Line 550"/>
          <xdr:cNvSpPr>
            <a:spLocks noChangeShapeType="1"/>
          </xdr:cNvSpPr>
        </xdr:nvSpPr>
        <xdr:spPr bwMode="auto">
          <a:xfrm flipV="1">
            <a:off x="160" y="272"/>
            <a:ext cx="60" cy="26"/>
          </a:xfrm>
          <a:prstGeom prst="line">
            <a:avLst/>
          </a:prstGeom>
          <a:noFill/>
          <a:ln w="9525">
            <a:solidFill>
              <a:srgbClr val="000000"/>
            </a:solidFill>
            <a:round/>
            <a:headEnd type="oval" w="sm" len="sm"/>
            <a:tailEnd type="triangle" w="med" len="sm"/>
          </a:ln>
          <a:extLst>
            <a:ext uri="{909E8E84-426E-40DD-AFC4-6F175D3DCCD1}">
              <a14:hiddenFill xmlns:a14="http://schemas.microsoft.com/office/drawing/2010/main">
                <a:noFill/>
              </a14:hiddenFill>
            </a:ext>
          </a:extLst>
        </xdr:spPr>
      </xdr:sp>
      <xdr:sp macro="" textlink="">
        <xdr:nvSpPr>
          <xdr:cNvPr id="246" name="Line 551"/>
          <xdr:cNvSpPr>
            <a:spLocks noChangeShapeType="1"/>
          </xdr:cNvSpPr>
        </xdr:nvSpPr>
        <xdr:spPr bwMode="auto">
          <a:xfrm flipV="1">
            <a:off x="160" y="255"/>
            <a:ext cx="59" cy="43"/>
          </a:xfrm>
          <a:prstGeom prst="line">
            <a:avLst/>
          </a:prstGeom>
          <a:noFill/>
          <a:ln w="9525">
            <a:solidFill>
              <a:srgbClr val="000000"/>
            </a:solidFill>
            <a:round/>
            <a:headEnd type="oval" w="sm" len="sm"/>
            <a:tailEnd type="triangle" w="med" len="sm"/>
          </a:ln>
          <a:extLst>
            <a:ext uri="{909E8E84-426E-40DD-AFC4-6F175D3DCCD1}">
              <a14:hiddenFill xmlns:a14="http://schemas.microsoft.com/office/drawing/2010/main">
                <a:noFill/>
              </a14:hiddenFill>
            </a:ext>
          </a:extLst>
        </xdr:spPr>
      </xdr:sp>
      <xdr:sp macro="" textlink="">
        <xdr:nvSpPr>
          <xdr:cNvPr id="247" name="Line 552"/>
          <xdr:cNvSpPr>
            <a:spLocks noChangeShapeType="1"/>
          </xdr:cNvSpPr>
        </xdr:nvSpPr>
        <xdr:spPr bwMode="auto">
          <a:xfrm flipV="1">
            <a:off x="160" y="238"/>
            <a:ext cx="60" cy="60"/>
          </a:xfrm>
          <a:prstGeom prst="line">
            <a:avLst/>
          </a:prstGeom>
          <a:noFill/>
          <a:ln w="9525">
            <a:solidFill>
              <a:srgbClr val="000000"/>
            </a:solidFill>
            <a:round/>
            <a:headEnd type="oval" w="sm" len="sm"/>
            <a:tailEnd type="triangle" w="med" len="sm"/>
          </a:ln>
          <a:extLst>
            <a:ext uri="{909E8E84-426E-40DD-AFC4-6F175D3DCCD1}">
              <a14:hiddenFill xmlns:a14="http://schemas.microsoft.com/office/drawing/2010/main">
                <a:noFill/>
              </a14:hiddenFill>
            </a:ext>
          </a:extLst>
        </xdr:spPr>
      </xdr:sp>
      <xdr:sp macro="" textlink="">
        <xdr:nvSpPr>
          <xdr:cNvPr id="248" name="Line 553"/>
          <xdr:cNvSpPr>
            <a:spLocks noChangeShapeType="1"/>
          </xdr:cNvSpPr>
        </xdr:nvSpPr>
        <xdr:spPr bwMode="auto">
          <a:xfrm flipV="1">
            <a:off x="160" y="221"/>
            <a:ext cx="60" cy="77"/>
          </a:xfrm>
          <a:prstGeom prst="line">
            <a:avLst/>
          </a:prstGeom>
          <a:noFill/>
          <a:ln w="9525">
            <a:solidFill>
              <a:srgbClr val="000000"/>
            </a:solidFill>
            <a:round/>
            <a:headEnd type="oval" w="sm" len="sm"/>
            <a:tailEnd type="triangle" w="med" len="sm"/>
          </a:ln>
          <a:extLst>
            <a:ext uri="{909E8E84-426E-40DD-AFC4-6F175D3DCCD1}">
              <a14:hiddenFill xmlns:a14="http://schemas.microsoft.com/office/drawing/2010/main">
                <a:noFill/>
              </a14:hiddenFill>
            </a:ext>
          </a:extLst>
        </xdr:spPr>
      </xdr:sp>
      <xdr:sp macro="" textlink="">
        <xdr:nvSpPr>
          <xdr:cNvPr id="249" name="Line 554"/>
          <xdr:cNvSpPr>
            <a:spLocks noChangeShapeType="1"/>
          </xdr:cNvSpPr>
        </xdr:nvSpPr>
        <xdr:spPr bwMode="auto">
          <a:xfrm flipV="1">
            <a:off x="160" y="203"/>
            <a:ext cx="60" cy="95"/>
          </a:xfrm>
          <a:prstGeom prst="line">
            <a:avLst/>
          </a:prstGeom>
          <a:noFill/>
          <a:ln w="9525">
            <a:solidFill>
              <a:srgbClr val="000000"/>
            </a:solidFill>
            <a:round/>
            <a:headEnd type="oval" w="sm" len="sm"/>
            <a:tailEnd type="triangle" w="med" len="sm"/>
          </a:ln>
          <a:extLst>
            <a:ext uri="{909E8E84-426E-40DD-AFC4-6F175D3DCCD1}">
              <a14:hiddenFill xmlns:a14="http://schemas.microsoft.com/office/drawing/2010/main">
                <a:noFill/>
              </a14:hiddenFill>
            </a:ext>
          </a:extLst>
        </xdr:spPr>
      </xdr:sp>
      <xdr:sp macro="" textlink="">
        <xdr:nvSpPr>
          <xdr:cNvPr id="250" name="Line 555"/>
          <xdr:cNvSpPr>
            <a:spLocks noChangeShapeType="1"/>
          </xdr:cNvSpPr>
        </xdr:nvSpPr>
        <xdr:spPr bwMode="auto">
          <a:xfrm flipV="1">
            <a:off x="160" y="187"/>
            <a:ext cx="60" cy="111"/>
          </a:xfrm>
          <a:prstGeom prst="line">
            <a:avLst/>
          </a:prstGeom>
          <a:noFill/>
          <a:ln w="9525">
            <a:solidFill>
              <a:srgbClr val="000000"/>
            </a:solidFill>
            <a:round/>
            <a:headEnd type="oval" w="sm" len="sm"/>
            <a:tailEnd type="triangle" w="med" len="sm"/>
          </a:ln>
          <a:extLst>
            <a:ext uri="{909E8E84-426E-40DD-AFC4-6F175D3DCCD1}">
              <a14:hiddenFill xmlns:a14="http://schemas.microsoft.com/office/drawing/2010/main">
                <a:noFill/>
              </a14:hiddenFill>
            </a:ext>
          </a:extLst>
        </xdr:spPr>
      </xdr:sp>
      <xdr:sp macro="" textlink="">
        <xdr:nvSpPr>
          <xdr:cNvPr id="251" name="Line 556"/>
          <xdr:cNvSpPr>
            <a:spLocks noChangeShapeType="1"/>
          </xdr:cNvSpPr>
        </xdr:nvSpPr>
        <xdr:spPr bwMode="auto">
          <a:xfrm>
            <a:off x="160" y="298"/>
            <a:ext cx="60" cy="8"/>
          </a:xfrm>
          <a:prstGeom prst="line">
            <a:avLst/>
          </a:prstGeom>
          <a:noFill/>
          <a:ln w="9525">
            <a:solidFill>
              <a:srgbClr val="000000"/>
            </a:solidFill>
            <a:round/>
            <a:headEnd type="oval" w="sm" len="sm"/>
            <a:tailEnd type="triangle" w="med" len="sm"/>
          </a:ln>
          <a:extLst>
            <a:ext uri="{909E8E84-426E-40DD-AFC4-6F175D3DCCD1}">
              <a14:hiddenFill xmlns:a14="http://schemas.microsoft.com/office/drawing/2010/main">
                <a:noFill/>
              </a14:hiddenFill>
            </a:ext>
          </a:extLst>
        </xdr:spPr>
      </xdr:sp>
      <xdr:sp macro="" textlink="">
        <xdr:nvSpPr>
          <xdr:cNvPr id="252" name="Line 557"/>
          <xdr:cNvSpPr>
            <a:spLocks noChangeShapeType="1"/>
          </xdr:cNvSpPr>
        </xdr:nvSpPr>
        <xdr:spPr bwMode="auto">
          <a:xfrm>
            <a:off x="160" y="298"/>
            <a:ext cx="60" cy="25"/>
          </a:xfrm>
          <a:prstGeom prst="line">
            <a:avLst/>
          </a:prstGeom>
          <a:noFill/>
          <a:ln w="9525">
            <a:solidFill>
              <a:srgbClr val="000000"/>
            </a:solidFill>
            <a:round/>
            <a:headEnd type="oval" w="sm" len="sm"/>
            <a:tailEnd type="triangle" w="med" len="sm"/>
          </a:ln>
          <a:extLst>
            <a:ext uri="{909E8E84-426E-40DD-AFC4-6F175D3DCCD1}">
              <a14:hiddenFill xmlns:a14="http://schemas.microsoft.com/office/drawing/2010/main">
                <a:noFill/>
              </a14:hiddenFill>
            </a:ext>
          </a:extLst>
        </xdr:spPr>
      </xdr:sp>
      <xdr:sp macro="" textlink="">
        <xdr:nvSpPr>
          <xdr:cNvPr id="253" name="Line 558"/>
          <xdr:cNvSpPr>
            <a:spLocks noChangeShapeType="1"/>
          </xdr:cNvSpPr>
        </xdr:nvSpPr>
        <xdr:spPr bwMode="auto">
          <a:xfrm>
            <a:off x="160" y="298"/>
            <a:ext cx="60" cy="42"/>
          </a:xfrm>
          <a:prstGeom prst="line">
            <a:avLst/>
          </a:prstGeom>
          <a:noFill/>
          <a:ln w="9525">
            <a:solidFill>
              <a:srgbClr val="000000"/>
            </a:solidFill>
            <a:round/>
            <a:headEnd type="oval" w="sm" len="sm"/>
            <a:tailEnd type="triangle" w="med" len="sm"/>
          </a:ln>
          <a:extLst>
            <a:ext uri="{909E8E84-426E-40DD-AFC4-6F175D3DCCD1}">
              <a14:hiddenFill xmlns:a14="http://schemas.microsoft.com/office/drawing/2010/main">
                <a:noFill/>
              </a14:hiddenFill>
            </a:ext>
          </a:extLst>
        </xdr:spPr>
      </xdr:sp>
      <xdr:sp macro="" textlink="">
        <xdr:nvSpPr>
          <xdr:cNvPr id="254" name="Line 559"/>
          <xdr:cNvSpPr>
            <a:spLocks noChangeShapeType="1"/>
          </xdr:cNvSpPr>
        </xdr:nvSpPr>
        <xdr:spPr bwMode="auto">
          <a:xfrm>
            <a:off x="160" y="298"/>
            <a:ext cx="60" cy="59"/>
          </a:xfrm>
          <a:prstGeom prst="line">
            <a:avLst/>
          </a:prstGeom>
          <a:noFill/>
          <a:ln w="9525">
            <a:solidFill>
              <a:srgbClr val="000000"/>
            </a:solidFill>
            <a:round/>
            <a:headEnd type="oval" w="sm" len="sm"/>
            <a:tailEnd type="triangle" w="med" len="sm"/>
          </a:ln>
          <a:extLst>
            <a:ext uri="{909E8E84-426E-40DD-AFC4-6F175D3DCCD1}">
              <a14:hiddenFill xmlns:a14="http://schemas.microsoft.com/office/drawing/2010/main">
                <a:noFill/>
              </a14:hiddenFill>
            </a:ext>
          </a:extLst>
        </xdr:spPr>
      </xdr:sp>
      <xdr:sp macro="" textlink="">
        <xdr:nvSpPr>
          <xdr:cNvPr id="255" name="Line 560"/>
          <xdr:cNvSpPr>
            <a:spLocks noChangeShapeType="1"/>
          </xdr:cNvSpPr>
        </xdr:nvSpPr>
        <xdr:spPr bwMode="auto">
          <a:xfrm>
            <a:off x="160" y="298"/>
            <a:ext cx="59" cy="77"/>
          </a:xfrm>
          <a:prstGeom prst="line">
            <a:avLst/>
          </a:prstGeom>
          <a:noFill/>
          <a:ln w="9525">
            <a:solidFill>
              <a:srgbClr val="000000"/>
            </a:solidFill>
            <a:round/>
            <a:headEnd type="oval" w="sm" len="sm"/>
            <a:tailEnd type="triangle" w="med" len="sm"/>
          </a:ln>
          <a:extLst>
            <a:ext uri="{909E8E84-426E-40DD-AFC4-6F175D3DCCD1}">
              <a14:hiddenFill xmlns:a14="http://schemas.microsoft.com/office/drawing/2010/main">
                <a:noFill/>
              </a14:hiddenFill>
            </a:ext>
          </a:extLst>
        </xdr:spPr>
      </xdr:sp>
      <xdr:sp macro="" textlink="">
        <xdr:nvSpPr>
          <xdr:cNvPr id="256" name="Line 561"/>
          <xdr:cNvSpPr>
            <a:spLocks noChangeShapeType="1"/>
          </xdr:cNvSpPr>
        </xdr:nvSpPr>
        <xdr:spPr bwMode="auto">
          <a:xfrm>
            <a:off x="160" y="298"/>
            <a:ext cx="60" cy="94"/>
          </a:xfrm>
          <a:prstGeom prst="line">
            <a:avLst/>
          </a:prstGeom>
          <a:noFill/>
          <a:ln w="9525">
            <a:solidFill>
              <a:srgbClr val="000000"/>
            </a:solidFill>
            <a:round/>
            <a:headEnd type="oval" w="sm" len="sm"/>
            <a:tailEnd type="triangle" w="med" len="sm"/>
          </a:ln>
          <a:extLst>
            <a:ext uri="{909E8E84-426E-40DD-AFC4-6F175D3DCCD1}">
              <a14:hiddenFill xmlns:a14="http://schemas.microsoft.com/office/drawing/2010/main">
                <a:noFill/>
              </a14:hiddenFill>
            </a:ext>
          </a:extLst>
        </xdr:spPr>
      </xdr:sp>
    </xdr:grpSp>
    <xdr:clientData/>
  </xdr:twoCellAnchor>
  <xdr:twoCellAnchor>
    <xdr:from>
      <xdr:col>11</xdr:col>
      <xdr:colOff>118167</xdr:colOff>
      <xdr:row>119</xdr:row>
      <xdr:rowOff>18107</xdr:rowOff>
    </xdr:from>
    <xdr:to>
      <xdr:col>11</xdr:col>
      <xdr:colOff>499365</xdr:colOff>
      <xdr:row>131</xdr:row>
      <xdr:rowOff>99109</xdr:rowOff>
    </xdr:to>
    <xdr:sp macro="" textlink="">
      <xdr:nvSpPr>
        <xdr:cNvPr id="257" name="Rectangle 544"/>
        <xdr:cNvSpPr>
          <a:spLocks noChangeArrowheads="1"/>
        </xdr:cNvSpPr>
      </xdr:nvSpPr>
      <xdr:spPr bwMode="auto">
        <a:xfrm>
          <a:off x="7766742" y="18448982"/>
          <a:ext cx="381198" cy="2024102"/>
        </a:xfrm>
        <a:prstGeom prst="rect">
          <a:avLst/>
        </a:prstGeom>
        <a:solidFill>
          <a:srgbClr val="EAEAEA"/>
        </a:solidFill>
        <a:ln w="9525" algn="ctr">
          <a:solidFill>
            <a:srgbClr val="000000"/>
          </a:solidFill>
          <a:miter lim="800000"/>
          <a:headEnd/>
          <a:tailEnd/>
        </a:ln>
      </xdr:spPr>
      <xdr:txBody>
        <a:bodyPr vertOverflow="clip" vert="wordArtVertRtl" wrap="square" lIns="27432" tIns="18288" rIns="27432" bIns="18288" anchor="ctr" upright="1"/>
        <a:lstStyle/>
        <a:p>
          <a:pPr algn="ctr" rtl="0">
            <a:defRPr sz="1000"/>
          </a:pPr>
          <a:r>
            <a:rPr lang="ja-JP" altLang="en-US" sz="1200" b="0" i="0" u="none" strike="noStrike" baseline="0">
              <a:solidFill>
                <a:srgbClr val="000000"/>
              </a:solidFill>
              <a:latin typeface="ＭＳ Ｐゴシック"/>
              <a:ea typeface="ＭＳ Ｐゴシック"/>
            </a:rPr>
            <a:t>民間消費支出構成比</a:t>
          </a:r>
        </a:p>
      </xdr:txBody>
    </xdr:sp>
    <xdr:clientData/>
  </xdr:twoCellAnchor>
  <xdr:twoCellAnchor>
    <xdr:from>
      <xdr:col>6</xdr:col>
      <xdr:colOff>38100</xdr:colOff>
      <xdr:row>126</xdr:row>
      <xdr:rowOff>47625</xdr:rowOff>
    </xdr:from>
    <xdr:to>
      <xdr:col>6</xdr:col>
      <xdr:colOff>561975</xdr:colOff>
      <xdr:row>126</xdr:row>
      <xdr:rowOff>47625</xdr:rowOff>
    </xdr:to>
    <xdr:sp macro="" textlink="">
      <xdr:nvSpPr>
        <xdr:cNvPr id="258" name="Line 562"/>
        <xdr:cNvSpPr>
          <a:spLocks noChangeShapeType="1"/>
        </xdr:cNvSpPr>
      </xdr:nvSpPr>
      <xdr:spPr bwMode="auto">
        <a:xfrm>
          <a:off x="3571875" y="19659600"/>
          <a:ext cx="52387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txBody>
        <a:bodyPr/>
        <a:lstStyle/>
        <a:p>
          <a:endParaRPr lang="ja-JP" altLang="en-US"/>
        </a:p>
      </xdr:txBody>
    </xdr:sp>
    <xdr:clientData/>
  </xdr:twoCellAnchor>
  <xdr:twoCellAnchor>
    <xdr:from>
      <xdr:col>6</xdr:col>
      <xdr:colOff>923925</xdr:colOff>
      <xdr:row>126</xdr:row>
      <xdr:rowOff>76200</xdr:rowOff>
    </xdr:from>
    <xdr:to>
      <xdr:col>7</xdr:col>
      <xdr:colOff>219075</xdr:colOff>
      <xdr:row>126</xdr:row>
      <xdr:rowOff>76200</xdr:rowOff>
    </xdr:to>
    <xdr:sp macro="" textlink="">
      <xdr:nvSpPr>
        <xdr:cNvPr id="259" name="Line 563"/>
        <xdr:cNvSpPr>
          <a:spLocks noChangeShapeType="1"/>
        </xdr:cNvSpPr>
      </xdr:nvSpPr>
      <xdr:spPr bwMode="auto">
        <a:xfrm>
          <a:off x="4457700" y="19688175"/>
          <a:ext cx="43815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txBody>
        <a:bodyPr/>
        <a:lstStyle/>
        <a:p>
          <a:endParaRPr lang="ja-JP" altLang="en-US"/>
        </a:p>
      </xdr:txBody>
    </xdr:sp>
    <xdr:clientData/>
  </xdr:twoCellAnchor>
  <xdr:twoCellAnchor>
    <xdr:from>
      <xdr:col>10</xdr:col>
      <xdr:colOff>0</xdr:colOff>
      <xdr:row>126</xdr:row>
      <xdr:rowOff>76200</xdr:rowOff>
    </xdr:from>
    <xdr:to>
      <xdr:col>10</xdr:col>
      <xdr:colOff>457200</xdr:colOff>
      <xdr:row>126</xdr:row>
      <xdr:rowOff>76200</xdr:rowOff>
    </xdr:to>
    <xdr:sp macro="" textlink="">
      <xdr:nvSpPr>
        <xdr:cNvPr id="260" name="Line 564"/>
        <xdr:cNvSpPr>
          <a:spLocks noChangeShapeType="1"/>
        </xdr:cNvSpPr>
      </xdr:nvSpPr>
      <xdr:spPr bwMode="auto">
        <a:xfrm>
          <a:off x="7086600" y="19688175"/>
          <a:ext cx="45720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txBody>
        <a:bodyPr/>
        <a:lstStyle/>
        <a:p>
          <a:endParaRPr lang="ja-JP" altLang="en-US"/>
        </a:p>
      </xdr:txBody>
    </xdr:sp>
    <xdr:clientData/>
  </xdr:twoCellAnchor>
  <xdr:twoCellAnchor>
    <xdr:from>
      <xdr:col>14</xdr:col>
      <xdr:colOff>335450</xdr:colOff>
      <xdr:row>11</xdr:row>
      <xdr:rowOff>0</xdr:rowOff>
    </xdr:from>
    <xdr:to>
      <xdr:col>15</xdr:col>
      <xdr:colOff>95250</xdr:colOff>
      <xdr:row>13</xdr:row>
      <xdr:rowOff>117695</xdr:rowOff>
    </xdr:to>
    <xdr:sp macro="" textlink="">
      <xdr:nvSpPr>
        <xdr:cNvPr id="261" name="Rectangle 565"/>
        <xdr:cNvSpPr>
          <a:spLocks noChangeArrowheads="1"/>
        </xdr:cNvSpPr>
      </xdr:nvSpPr>
      <xdr:spPr bwMode="auto">
        <a:xfrm>
          <a:off x="10203350" y="1676400"/>
          <a:ext cx="598000" cy="460595"/>
        </a:xfrm>
        <a:prstGeom prst="rect">
          <a:avLst/>
        </a:prstGeom>
        <a:solidFill>
          <a:srgbClr val="EAEAEA"/>
        </a:solidFill>
        <a:ln w="9525" algn="ctr">
          <a:solidFill>
            <a:srgbClr val="000000"/>
          </a:solidFill>
          <a:miter lim="800000"/>
          <a:headEnd/>
          <a:tailEnd/>
        </a:ln>
      </xdr:spPr>
      <xdr:txBody>
        <a:bodyPr vertOverflow="clip" wrap="square" lIns="36000" tIns="3600" rIns="18000" bIns="10800" anchor="ctr" upright="1"/>
        <a:lstStyle/>
        <a:p>
          <a:pPr algn="ctr" rtl="0">
            <a:defRPr sz="1000"/>
          </a:pPr>
          <a:r>
            <a:rPr lang="ja-JP" altLang="en-US" sz="1400" b="0" i="0" u="none" strike="noStrike" baseline="0">
              <a:solidFill>
                <a:srgbClr val="000000"/>
              </a:solidFill>
              <a:latin typeface="ＭＳ Ｐゴシック"/>
              <a:ea typeface="ＭＳ Ｐゴシック"/>
            </a:rPr>
            <a:t>Ａ</a:t>
          </a:r>
          <a:r>
            <a:rPr lang="en-US" altLang="ja-JP" sz="1400" b="0" i="0" u="none" strike="noStrike" baseline="0">
              <a:solidFill>
                <a:srgbClr val="000000"/>
              </a:solidFill>
              <a:latin typeface="ＭＳ Ｐゴシック"/>
              <a:ea typeface="ＭＳ Ｐゴシック"/>
            </a:rPr>
            <a:t>2</a:t>
          </a:r>
        </a:p>
      </xdr:txBody>
    </xdr:sp>
    <xdr:clientData/>
  </xdr:twoCellAnchor>
  <xdr:twoCellAnchor>
    <xdr:from>
      <xdr:col>28</xdr:col>
      <xdr:colOff>417402</xdr:colOff>
      <xdr:row>37</xdr:row>
      <xdr:rowOff>9053</xdr:rowOff>
    </xdr:from>
    <xdr:to>
      <xdr:col>29</xdr:col>
      <xdr:colOff>408349</xdr:colOff>
      <xdr:row>40</xdr:row>
      <xdr:rowOff>9053</xdr:rowOff>
    </xdr:to>
    <xdr:sp macro="" textlink="">
      <xdr:nvSpPr>
        <xdr:cNvPr id="262" name="Rectangle 576"/>
        <xdr:cNvSpPr>
          <a:spLocks noChangeArrowheads="1"/>
        </xdr:cNvSpPr>
      </xdr:nvSpPr>
      <xdr:spPr bwMode="auto">
        <a:xfrm>
          <a:off x="22134402" y="5800253"/>
          <a:ext cx="438622" cy="457200"/>
        </a:xfrm>
        <a:prstGeom prst="rect">
          <a:avLst/>
        </a:prstGeom>
        <a:solidFill>
          <a:srgbClr val="EAEAEA"/>
        </a:solidFill>
        <a:ln w="9525" algn="ctr">
          <a:solidFill>
            <a:srgbClr val="000000"/>
          </a:solidFill>
          <a:miter lim="800000"/>
          <a:headEnd/>
          <a:tailEnd/>
        </a:ln>
      </xdr:spPr>
      <xdr:txBody>
        <a:bodyPr vertOverflow="clip" wrap="square" lIns="36000" tIns="3600" rIns="18000" bIns="10800" anchor="ctr" upright="1"/>
        <a:lstStyle/>
        <a:p>
          <a:pPr algn="ctr" rtl="0">
            <a:defRPr sz="1000"/>
          </a:pPr>
          <a:r>
            <a:rPr lang="ja-JP" altLang="en-US" sz="2000" b="0" i="0" u="none" strike="noStrike" baseline="0">
              <a:solidFill>
                <a:srgbClr val="000000"/>
              </a:solidFill>
              <a:latin typeface="ＭＳ Ｐゴシック"/>
              <a:ea typeface="ＭＳ Ｐゴシック"/>
            </a:rPr>
            <a:t>Ｂ</a:t>
          </a:r>
          <a:r>
            <a:rPr lang="en-US" altLang="ja-JP" sz="2000" b="0" i="0" u="none" strike="noStrike" baseline="0">
              <a:solidFill>
                <a:srgbClr val="000000"/>
              </a:solidFill>
              <a:latin typeface="ＭＳ Ｐゴシック"/>
              <a:ea typeface="ＭＳ Ｐゴシック"/>
            </a:rPr>
            <a:t>2</a:t>
          </a:r>
        </a:p>
      </xdr:txBody>
    </xdr:sp>
    <xdr:clientData/>
  </xdr:twoCellAnchor>
  <xdr:twoCellAnchor>
    <xdr:from>
      <xdr:col>28</xdr:col>
      <xdr:colOff>417402</xdr:colOff>
      <xdr:row>50</xdr:row>
      <xdr:rowOff>0</xdr:rowOff>
    </xdr:from>
    <xdr:to>
      <xdr:col>29</xdr:col>
      <xdr:colOff>427065</xdr:colOff>
      <xdr:row>53</xdr:row>
      <xdr:rowOff>18107</xdr:rowOff>
    </xdr:to>
    <xdr:sp macro="" textlink="">
      <xdr:nvSpPr>
        <xdr:cNvPr id="263" name="Rectangle 577"/>
        <xdr:cNvSpPr>
          <a:spLocks noChangeArrowheads="1"/>
        </xdr:cNvSpPr>
      </xdr:nvSpPr>
      <xdr:spPr bwMode="auto">
        <a:xfrm>
          <a:off x="22134402" y="7772400"/>
          <a:ext cx="457338" cy="475307"/>
        </a:xfrm>
        <a:prstGeom prst="rect">
          <a:avLst/>
        </a:prstGeom>
        <a:solidFill>
          <a:srgbClr val="EAEAEA"/>
        </a:solidFill>
        <a:ln w="9525" algn="ctr">
          <a:solidFill>
            <a:srgbClr val="000000"/>
          </a:solidFill>
          <a:miter lim="800000"/>
          <a:headEnd/>
          <a:tailEnd/>
        </a:ln>
      </xdr:spPr>
      <xdr:txBody>
        <a:bodyPr vertOverflow="clip" wrap="square" lIns="36000" tIns="3600" rIns="18000" bIns="10800" anchor="ctr" upright="1"/>
        <a:lstStyle/>
        <a:p>
          <a:pPr algn="ctr" rtl="0">
            <a:defRPr sz="1000"/>
          </a:pPr>
          <a:r>
            <a:rPr lang="ja-JP" altLang="en-US" sz="2000" b="0" i="0" u="none" strike="noStrike" baseline="0">
              <a:solidFill>
                <a:srgbClr val="000000"/>
              </a:solidFill>
              <a:latin typeface="ＭＳ Ｐゴシック"/>
              <a:ea typeface="ＭＳ Ｐゴシック"/>
            </a:rPr>
            <a:t>Ｄ</a:t>
          </a:r>
          <a:r>
            <a:rPr lang="en-US" altLang="ja-JP" sz="2000" b="0" i="0" u="none" strike="noStrike" baseline="0">
              <a:solidFill>
                <a:srgbClr val="000000"/>
              </a:solidFill>
              <a:latin typeface="ＭＳ Ｐゴシック"/>
              <a:ea typeface="ＭＳ Ｐゴシック"/>
            </a:rPr>
            <a:t>2</a:t>
          </a:r>
        </a:p>
      </xdr:txBody>
    </xdr:sp>
    <xdr:clientData/>
  </xdr:twoCellAnchor>
  <xdr:twoCellAnchor>
    <xdr:from>
      <xdr:col>4</xdr:col>
      <xdr:colOff>45267</xdr:colOff>
      <xdr:row>113</xdr:row>
      <xdr:rowOff>108170</xdr:rowOff>
    </xdr:from>
    <xdr:to>
      <xdr:col>5</xdr:col>
      <xdr:colOff>789563</xdr:colOff>
      <xdr:row>117</xdr:row>
      <xdr:rowOff>18205</xdr:rowOff>
    </xdr:to>
    <xdr:sp macro="" textlink="">
      <xdr:nvSpPr>
        <xdr:cNvPr id="264" name="Rectangle 580"/>
        <xdr:cNvSpPr>
          <a:spLocks noChangeArrowheads="1"/>
        </xdr:cNvSpPr>
      </xdr:nvSpPr>
      <xdr:spPr bwMode="auto">
        <a:xfrm>
          <a:off x="1312092" y="17567495"/>
          <a:ext cx="2077796" cy="519635"/>
        </a:xfrm>
        <a:prstGeom prst="rect">
          <a:avLst/>
        </a:prstGeom>
        <a:solidFill>
          <a:srgbClr val="EAEAEA"/>
        </a:solidFill>
        <a:ln w="9525" algn="ctr">
          <a:solidFill>
            <a:srgbClr val="000000"/>
          </a:solidFill>
          <a:miter lim="800000"/>
          <a:headEnd/>
          <a:tailEnd/>
        </a:ln>
      </xdr:spPr>
      <xdr:txBody>
        <a:bodyPr vertOverflow="clip" wrap="square" lIns="36000" tIns="3600" rIns="18000" bIns="10800" anchor="ctr" upright="1"/>
        <a:lstStyle/>
        <a:p>
          <a:pPr algn="ctr" rtl="0">
            <a:defRPr sz="1000"/>
          </a:pPr>
          <a:r>
            <a:rPr lang="ja-JP" altLang="en-US" sz="2000" b="0" i="0" u="none" strike="noStrike" baseline="0">
              <a:solidFill>
                <a:srgbClr val="000000"/>
              </a:solidFill>
              <a:latin typeface="ＭＳ Ｐゴシック"/>
              <a:ea typeface="ＭＳ Ｐゴシック"/>
            </a:rPr>
            <a:t>Ａ</a:t>
          </a:r>
          <a:r>
            <a:rPr lang="en-US" altLang="ja-JP" sz="2000" b="0" i="0" u="none" strike="noStrike" baseline="0">
              <a:solidFill>
                <a:srgbClr val="000000"/>
              </a:solidFill>
              <a:latin typeface="ＭＳ Ｐゴシック"/>
              <a:ea typeface="ＭＳ Ｐゴシック"/>
            </a:rPr>
            <a:t>2</a:t>
          </a:r>
          <a:r>
            <a:rPr lang="ja-JP" altLang="en-US" sz="2000" b="0" i="0" u="none" strike="noStrike" baseline="0">
              <a:solidFill>
                <a:srgbClr val="000000"/>
              </a:solidFill>
              <a:latin typeface="ＭＳ Ｐゴシック"/>
              <a:ea typeface="ＭＳ Ｐゴシック"/>
            </a:rPr>
            <a:t>　＋　Ｂ</a:t>
          </a:r>
          <a:r>
            <a:rPr lang="en-US" altLang="ja-JP" sz="2000" b="0" i="0" u="none" strike="noStrike" baseline="0">
              <a:solidFill>
                <a:srgbClr val="000000"/>
              </a:solidFill>
              <a:latin typeface="ＭＳ Ｐゴシック"/>
              <a:ea typeface="ＭＳ Ｐゴシック"/>
            </a:rPr>
            <a:t>2</a:t>
          </a:r>
        </a:p>
      </xdr:txBody>
    </xdr:sp>
    <xdr:clientData/>
  </xdr:twoCellAnchor>
  <xdr:twoCellAnchor>
    <xdr:from>
      <xdr:col>4</xdr:col>
      <xdr:colOff>36214</xdr:colOff>
      <xdr:row>180</xdr:row>
      <xdr:rowOff>36214</xdr:rowOff>
    </xdr:from>
    <xdr:to>
      <xdr:col>5</xdr:col>
      <xdr:colOff>780509</xdr:colOff>
      <xdr:row>183</xdr:row>
      <xdr:rowOff>36214</xdr:rowOff>
    </xdr:to>
    <xdr:sp macro="" textlink="">
      <xdr:nvSpPr>
        <xdr:cNvPr id="266" name="Rectangle 583"/>
        <xdr:cNvSpPr>
          <a:spLocks noChangeArrowheads="1"/>
        </xdr:cNvSpPr>
      </xdr:nvSpPr>
      <xdr:spPr bwMode="auto">
        <a:xfrm>
          <a:off x="1303039" y="27877789"/>
          <a:ext cx="2077795" cy="485775"/>
        </a:xfrm>
        <a:prstGeom prst="rect">
          <a:avLst/>
        </a:prstGeom>
        <a:solidFill>
          <a:srgbClr val="EAEAEA"/>
        </a:solidFill>
        <a:ln w="9525" algn="ctr">
          <a:solidFill>
            <a:srgbClr val="000000"/>
          </a:solidFill>
          <a:prstDash val="sysDot"/>
          <a:miter lim="800000"/>
          <a:headEnd/>
          <a:tailEnd/>
        </a:ln>
      </xdr:spPr>
      <xdr:txBody>
        <a:bodyPr vertOverflow="clip" wrap="square" lIns="36000" tIns="3600" rIns="18000" bIns="10800" anchor="ctr" upright="1"/>
        <a:lstStyle/>
        <a:p>
          <a:pPr algn="ctr" rtl="0">
            <a:defRPr sz="1000"/>
          </a:pPr>
          <a:r>
            <a:rPr lang="ja-JP" altLang="en-US" sz="2000" b="0" i="0" u="none" strike="noStrike" baseline="0">
              <a:solidFill>
                <a:srgbClr val="000000"/>
              </a:solidFill>
              <a:latin typeface="ＭＳ Ｐゴシック"/>
              <a:ea typeface="ＭＳ Ｐゴシック"/>
            </a:rPr>
            <a:t>Ｃ2　＋　Ｄ2</a:t>
          </a:r>
        </a:p>
      </xdr:txBody>
    </xdr:sp>
    <xdr:clientData/>
  </xdr:twoCellAnchor>
  <xdr:twoCellAnchor>
    <xdr:from>
      <xdr:col>6</xdr:col>
      <xdr:colOff>9525</xdr:colOff>
      <xdr:row>191</xdr:row>
      <xdr:rowOff>66675</xdr:rowOff>
    </xdr:from>
    <xdr:to>
      <xdr:col>6</xdr:col>
      <xdr:colOff>571500</xdr:colOff>
      <xdr:row>191</xdr:row>
      <xdr:rowOff>66675</xdr:rowOff>
    </xdr:to>
    <xdr:sp macro="" textlink="">
      <xdr:nvSpPr>
        <xdr:cNvPr id="267" name="Line 585"/>
        <xdr:cNvSpPr>
          <a:spLocks noChangeShapeType="1"/>
        </xdr:cNvSpPr>
      </xdr:nvSpPr>
      <xdr:spPr bwMode="auto">
        <a:xfrm>
          <a:off x="3543300" y="29756100"/>
          <a:ext cx="56197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txBody>
        <a:bodyPr/>
        <a:lstStyle/>
        <a:p>
          <a:endParaRPr lang="ja-JP" altLang="en-US"/>
        </a:p>
      </xdr:txBody>
    </xdr:sp>
    <xdr:clientData/>
  </xdr:twoCellAnchor>
  <xdr:twoCellAnchor>
    <xdr:from>
      <xdr:col>6</xdr:col>
      <xdr:colOff>904875</xdr:colOff>
      <xdr:row>191</xdr:row>
      <xdr:rowOff>66675</xdr:rowOff>
    </xdr:from>
    <xdr:to>
      <xdr:col>7</xdr:col>
      <xdr:colOff>209550</xdr:colOff>
      <xdr:row>191</xdr:row>
      <xdr:rowOff>66675</xdr:rowOff>
    </xdr:to>
    <xdr:sp macro="" textlink="">
      <xdr:nvSpPr>
        <xdr:cNvPr id="268" name="Line 586"/>
        <xdr:cNvSpPr>
          <a:spLocks noChangeShapeType="1"/>
        </xdr:cNvSpPr>
      </xdr:nvSpPr>
      <xdr:spPr bwMode="auto">
        <a:xfrm>
          <a:off x="4438650" y="29756100"/>
          <a:ext cx="44767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txBody>
        <a:bodyPr/>
        <a:lstStyle/>
        <a:p>
          <a:endParaRPr lang="ja-JP" altLang="en-US"/>
        </a:p>
      </xdr:txBody>
    </xdr:sp>
    <xdr:clientData/>
  </xdr:twoCellAnchor>
  <xdr:twoCellAnchor>
    <xdr:from>
      <xdr:col>10</xdr:col>
      <xdr:colOff>0</xdr:colOff>
      <xdr:row>191</xdr:row>
      <xdr:rowOff>85725</xdr:rowOff>
    </xdr:from>
    <xdr:to>
      <xdr:col>10</xdr:col>
      <xdr:colOff>533400</xdr:colOff>
      <xdr:row>191</xdr:row>
      <xdr:rowOff>85725</xdr:rowOff>
    </xdr:to>
    <xdr:sp macro="" textlink="">
      <xdr:nvSpPr>
        <xdr:cNvPr id="269" name="Line 587"/>
        <xdr:cNvSpPr>
          <a:spLocks noChangeShapeType="1"/>
        </xdr:cNvSpPr>
      </xdr:nvSpPr>
      <xdr:spPr bwMode="auto">
        <a:xfrm>
          <a:off x="7086600" y="29775150"/>
          <a:ext cx="53340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txBody>
        <a:bodyPr/>
        <a:lstStyle/>
        <a:p>
          <a:endParaRPr lang="ja-JP" altLang="en-US"/>
        </a:p>
      </xdr:txBody>
    </xdr:sp>
    <xdr:clientData/>
  </xdr:twoCellAnchor>
  <xdr:twoCellAnchor>
    <xdr:from>
      <xdr:col>15</xdr:col>
      <xdr:colOff>190500</xdr:colOff>
      <xdr:row>185</xdr:row>
      <xdr:rowOff>0</xdr:rowOff>
    </xdr:from>
    <xdr:to>
      <xdr:col>15</xdr:col>
      <xdr:colOff>895350</xdr:colOff>
      <xdr:row>215</xdr:row>
      <xdr:rowOff>85725</xdr:rowOff>
    </xdr:to>
    <xdr:grpSp>
      <xdr:nvGrpSpPr>
        <xdr:cNvPr id="270" name="Group 659"/>
        <xdr:cNvGrpSpPr>
          <a:grpSpLocks/>
        </xdr:cNvGrpSpPr>
      </xdr:nvGrpSpPr>
      <xdr:grpSpPr bwMode="auto">
        <a:xfrm>
          <a:off x="10896600" y="28822650"/>
          <a:ext cx="704850" cy="4810125"/>
          <a:chOff x="1547" y="2839"/>
          <a:chExt cx="74" cy="520"/>
        </a:xfrm>
      </xdr:grpSpPr>
      <xdr:sp macro="" textlink="">
        <xdr:nvSpPr>
          <xdr:cNvPr id="271" name="Line 646"/>
          <xdr:cNvSpPr>
            <a:spLocks noChangeShapeType="1"/>
          </xdr:cNvSpPr>
        </xdr:nvSpPr>
        <xdr:spPr bwMode="auto">
          <a:xfrm>
            <a:off x="1547" y="2839"/>
            <a:ext cx="74" cy="317"/>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272" name="Line 647"/>
          <xdr:cNvSpPr>
            <a:spLocks noChangeShapeType="1"/>
          </xdr:cNvSpPr>
        </xdr:nvSpPr>
        <xdr:spPr bwMode="auto">
          <a:xfrm>
            <a:off x="1547" y="2855"/>
            <a:ext cx="74" cy="317"/>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273" name="Line 648"/>
          <xdr:cNvSpPr>
            <a:spLocks noChangeShapeType="1"/>
          </xdr:cNvSpPr>
        </xdr:nvSpPr>
        <xdr:spPr bwMode="auto">
          <a:xfrm>
            <a:off x="1547" y="2872"/>
            <a:ext cx="74" cy="317"/>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274" name="Line 649"/>
          <xdr:cNvSpPr>
            <a:spLocks noChangeShapeType="1"/>
          </xdr:cNvSpPr>
        </xdr:nvSpPr>
        <xdr:spPr bwMode="auto">
          <a:xfrm>
            <a:off x="1547" y="2889"/>
            <a:ext cx="74" cy="317"/>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275" name="Line 650"/>
          <xdr:cNvSpPr>
            <a:spLocks noChangeShapeType="1"/>
          </xdr:cNvSpPr>
        </xdr:nvSpPr>
        <xdr:spPr bwMode="auto">
          <a:xfrm>
            <a:off x="1547" y="2906"/>
            <a:ext cx="74" cy="317"/>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276" name="Line 651"/>
          <xdr:cNvSpPr>
            <a:spLocks noChangeShapeType="1"/>
          </xdr:cNvSpPr>
        </xdr:nvSpPr>
        <xdr:spPr bwMode="auto">
          <a:xfrm>
            <a:off x="1547" y="2923"/>
            <a:ext cx="74" cy="317"/>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277" name="Line 652"/>
          <xdr:cNvSpPr>
            <a:spLocks noChangeShapeType="1"/>
          </xdr:cNvSpPr>
        </xdr:nvSpPr>
        <xdr:spPr bwMode="auto">
          <a:xfrm>
            <a:off x="1547" y="2940"/>
            <a:ext cx="74" cy="317"/>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278" name="Line 653"/>
          <xdr:cNvSpPr>
            <a:spLocks noChangeShapeType="1"/>
          </xdr:cNvSpPr>
        </xdr:nvSpPr>
        <xdr:spPr bwMode="auto">
          <a:xfrm>
            <a:off x="1547" y="2957"/>
            <a:ext cx="74" cy="317"/>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279" name="Line 654"/>
          <xdr:cNvSpPr>
            <a:spLocks noChangeShapeType="1"/>
          </xdr:cNvSpPr>
        </xdr:nvSpPr>
        <xdr:spPr bwMode="auto">
          <a:xfrm>
            <a:off x="1547" y="2974"/>
            <a:ext cx="74" cy="317"/>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280" name="Line 655"/>
          <xdr:cNvSpPr>
            <a:spLocks noChangeShapeType="1"/>
          </xdr:cNvSpPr>
        </xdr:nvSpPr>
        <xdr:spPr bwMode="auto">
          <a:xfrm>
            <a:off x="1547" y="2991"/>
            <a:ext cx="74" cy="317"/>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281" name="Line 656"/>
          <xdr:cNvSpPr>
            <a:spLocks noChangeShapeType="1"/>
          </xdr:cNvSpPr>
        </xdr:nvSpPr>
        <xdr:spPr bwMode="auto">
          <a:xfrm>
            <a:off x="1547" y="3008"/>
            <a:ext cx="74" cy="317"/>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282" name="Line 657"/>
          <xdr:cNvSpPr>
            <a:spLocks noChangeShapeType="1"/>
          </xdr:cNvSpPr>
        </xdr:nvSpPr>
        <xdr:spPr bwMode="auto">
          <a:xfrm>
            <a:off x="1547" y="3025"/>
            <a:ext cx="74" cy="317"/>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283" name="Line 658"/>
          <xdr:cNvSpPr>
            <a:spLocks noChangeShapeType="1"/>
          </xdr:cNvSpPr>
        </xdr:nvSpPr>
        <xdr:spPr bwMode="auto">
          <a:xfrm>
            <a:off x="1547" y="3042"/>
            <a:ext cx="74" cy="317"/>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grpSp>
    <xdr:clientData/>
  </xdr:twoCellAnchor>
  <xdr:twoCellAnchor>
    <xdr:from>
      <xdr:col>15</xdr:col>
      <xdr:colOff>317814</xdr:colOff>
      <xdr:row>203</xdr:row>
      <xdr:rowOff>0</xdr:rowOff>
    </xdr:from>
    <xdr:to>
      <xdr:col>15</xdr:col>
      <xdr:colOff>726103</xdr:colOff>
      <xdr:row>216</xdr:row>
      <xdr:rowOff>0</xdr:rowOff>
    </xdr:to>
    <xdr:sp macro="" textlink="">
      <xdr:nvSpPr>
        <xdr:cNvPr id="284" name="Text Box 589"/>
        <xdr:cNvSpPr txBox="1">
          <a:spLocks noChangeArrowheads="1"/>
        </xdr:cNvSpPr>
      </xdr:nvSpPr>
      <xdr:spPr bwMode="auto">
        <a:xfrm>
          <a:off x="10947714" y="31518225"/>
          <a:ext cx="408289" cy="1981200"/>
        </a:xfrm>
        <a:prstGeom prst="rect">
          <a:avLst/>
        </a:prstGeom>
        <a:solidFill>
          <a:srgbClr val="EAEAEA"/>
        </a:solidFill>
        <a:ln w="9525">
          <a:solidFill>
            <a:srgbClr val="000000"/>
          </a:solidFill>
          <a:prstDash val="sysDot"/>
          <a:miter lim="800000"/>
          <a:headEnd/>
          <a:tailEnd/>
        </a:ln>
      </xdr:spPr>
      <xdr:txBody>
        <a:bodyPr vertOverflow="clip" wrap="square" lIns="36576" tIns="18288" rIns="36576" bIns="18288" anchor="ctr" upright="1"/>
        <a:lstStyle/>
        <a:p>
          <a:pPr algn="ctr" rtl="0">
            <a:lnSpc>
              <a:spcPts val="1200"/>
            </a:lnSpc>
            <a:defRPr sz="1000"/>
          </a:pPr>
          <a:r>
            <a:rPr lang="ja-JP" altLang="en-US" sz="1200" b="0" i="0" u="none" strike="noStrike" baseline="0">
              <a:solidFill>
                <a:srgbClr val="000000"/>
              </a:solidFill>
              <a:latin typeface="ＭＳ ゴシック"/>
              <a:ea typeface="ＭＳ ゴシック"/>
            </a:rPr>
            <a:t>輸入係数</a:t>
          </a:r>
        </a:p>
      </xdr:txBody>
    </xdr:sp>
    <xdr:clientData/>
  </xdr:twoCellAnchor>
  <xdr:twoCellAnchor>
    <xdr:from>
      <xdr:col>15</xdr:col>
      <xdr:colOff>200025</xdr:colOff>
      <xdr:row>102</xdr:row>
      <xdr:rowOff>104775</xdr:rowOff>
    </xdr:from>
    <xdr:to>
      <xdr:col>15</xdr:col>
      <xdr:colOff>866775</xdr:colOff>
      <xdr:row>131</xdr:row>
      <xdr:rowOff>47625</xdr:rowOff>
    </xdr:to>
    <xdr:grpSp>
      <xdr:nvGrpSpPr>
        <xdr:cNvPr id="285" name="Group 687"/>
        <xdr:cNvGrpSpPr>
          <a:grpSpLocks/>
        </xdr:cNvGrpSpPr>
      </xdr:nvGrpSpPr>
      <xdr:grpSpPr bwMode="auto">
        <a:xfrm>
          <a:off x="10906125" y="15973425"/>
          <a:ext cx="666750" cy="4591050"/>
          <a:chOff x="1546" y="1527"/>
          <a:chExt cx="70" cy="487"/>
        </a:xfrm>
      </xdr:grpSpPr>
      <xdr:sp macro="" textlink="">
        <xdr:nvSpPr>
          <xdr:cNvPr id="286" name="Line 674"/>
          <xdr:cNvSpPr>
            <a:spLocks noChangeShapeType="1"/>
          </xdr:cNvSpPr>
        </xdr:nvSpPr>
        <xdr:spPr bwMode="auto">
          <a:xfrm flipV="1">
            <a:off x="1546" y="1728"/>
            <a:ext cx="70" cy="286"/>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287" name="Line 675"/>
          <xdr:cNvSpPr>
            <a:spLocks noChangeShapeType="1"/>
          </xdr:cNvSpPr>
        </xdr:nvSpPr>
        <xdr:spPr bwMode="auto">
          <a:xfrm flipV="1">
            <a:off x="1546" y="1527"/>
            <a:ext cx="70" cy="286"/>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288" name="Line 676"/>
          <xdr:cNvSpPr>
            <a:spLocks noChangeShapeType="1"/>
          </xdr:cNvSpPr>
        </xdr:nvSpPr>
        <xdr:spPr bwMode="auto">
          <a:xfrm flipV="1">
            <a:off x="1546" y="1545"/>
            <a:ext cx="70" cy="286"/>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289" name="Line 677"/>
          <xdr:cNvSpPr>
            <a:spLocks noChangeShapeType="1"/>
          </xdr:cNvSpPr>
        </xdr:nvSpPr>
        <xdr:spPr bwMode="auto">
          <a:xfrm flipV="1">
            <a:off x="1546" y="1560"/>
            <a:ext cx="70" cy="286"/>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290" name="Line 678"/>
          <xdr:cNvSpPr>
            <a:spLocks noChangeShapeType="1"/>
          </xdr:cNvSpPr>
        </xdr:nvSpPr>
        <xdr:spPr bwMode="auto">
          <a:xfrm flipV="1">
            <a:off x="1546" y="1577"/>
            <a:ext cx="70" cy="286"/>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291" name="Line 679"/>
          <xdr:cNvSpPr>
            <a:spLocks noChangeShapeType="1"/>
          </xdr:cNvSpPr>
        </xdr:nvSpPr>
        <xdr:spPr bwMode="auto">
          <a:xfrm flipV="1">
            <a:off x="1546" y="1594"/>
            <a:ext cx="70" cy="286"/>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292" name="Line 680"/>
          <xdr:cNvSpPr>
            <a:spLocks noChangeShapeType="1"/>
          </xdr:cNvSpPr>
        </xdr:nvSpPr>
        <xdr:spPr bwMode="auto">
          <a:xfrm flipV="1">
            <a:off x="1546" y="1611"/>
            <a:ext cx="70" cy="286"/>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293" name="Line 681"/>
          <xdr:cNvSpPr>
            <a:spLocks noChangeShapeType="1"/>
          </xdr:cNvSpPr>
        </xdr:nvSpPr>
        <xdr:spPr bwMode="auto">
          <a:xfrm flipV="1">
            <a:off x="1546" y="1626"/>
            <a:ext cx="70" cy="286"/>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294" name="Line 682"/>
          <xdr:cNvSpPr>
            <a:spLocks noChangeShapeType="1"/>
          </xdr:cNvSpPr>
        </xdr:nvSpPr>
        <xdr:spPr bwMode="auto">
          <a:xfrm flipV="1">
            <a:off x="1546" y="1643"/>
            <a:ext cx="70" cy="286"/>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295" name="Line 683"/>
          <xdr:cNvSpPr>
            <a:spLocks noChangeShapeType="1"/>
          </xdr:cNvSpPr>
        </xdr:nvSpPr>
        <xdr:spPr bwMode="auto">
          <a:xfrm flipV="1">
            <a:off x="1546" y="1660"/>
            <a:ext cx="70" cy="286"/>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296" name="Line 684"/>
          <xdr:cNvSpPr>
            <a:spLocks noChangeShapeType="1"/>
          </xdr:cNvSpPr>
        </xdr:nvSpPr>
        <xdr:spPr bwMode="auto">
          <a:xfrm flipV="1">
            <a:off x="1546" y="1677"/>
            <a:ext cx="70" cy="286"/>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297" name="Line 685"/>
          <xdr:cNvSpPr>
            <a:spLocks noChangeShapeType="1"/>
          </xdr:cNvSpPr>
        </xdr:nvSpPr>
        <xdr:spPr bwMode="auto">
          <a:xfrm flipV="1">
            <a:off x="1546" y="1693"/>
            <a:ext cx="70" cy="286"/>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298" name="Line 686"/>
          <xdr:cNvSpPr>
            <a:spLocks noChangeShapeType="1"/>
          </xdr:cNvSpPr>
        </xdr:nvSpPr>
        <xdr:spPr bwMode="auto">
          <a:xfrm flipV="1">
            <a:off x="1546" y="1710"/>
            <a:ext cx="70" cy="286"/>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grpSp>
    <xdr:clientData/>
  </xdr:twoCellAnchor>
  <xdr:twoCellAnchor>
    <xdr:from>
      <xdr:col>15</xdr:col>
      <xdr:colOff>299707</xdr:colOff>
      <xdr:row>101</xdr:row>
      <xdr:rowOff>135330</xdr:rowOff>
    </xdr:from>
    <xdr:to>
      <xdr:col>15</xdr:col>
      <xdr:colOff>689936</xdr:colOff>
      <xdr:row>115</xdr:row>
      <xdr:rowOff>36</xdr:rowOff>
    </xdr:to>
    <xdr:sp macro="" textlink="">
      <xdr:nvSpPr>
        <xdr:cNvPr id="299" name="Text Box 368"/>
        <xdr:cNvSpPr txBox="1">
          <a:spLocks noChangeArrowheads="1"/>
        </xdr:cNvSpPr>
      </xdr:nvSpPr>
      <xdr:spPr bwMode="auto">
        <a:xfrm>
          <a:off x="10929607" y="15765855"/>
          <a:ext cx="390229" cy="1998306"/>
        </a:xfrm>
        <a:prstGeom prst="rect">
          <a:avLst/>
        </a:prstGeom>
        <a:solidFill>
          <a:srgbClr val="EAEAEA"/>
        </a:solidFill>
        <a:ln w="9525">
          <a:solidFill>
            <a:srgbClr val="000000"/>
          </a:solidFill>
          <a:prstDash val="sysDot"/>
          <a:miter lim="800000"/>
          <a:headEnd/>
          <a:tailEnd/>
        </a:ln>
      </xdr:spPr>
      <xdr:txBody>
        <a:bodyPr vertOverflow="clip" wrap="square" lIns="36576" tIns="18288" rIns="36576" bIns="18288" anchor="ctr" upright="1"/>
        <a:lstStyle/>
        <a:p>
          <a:pPr algn="ctr" rtl="0">
            <a:lnSpc>
              <a:spcPts val="1200"/>
            </a:lnSpc>
            <a:defRPr sz="1000"/>
          </a:pPr>
          <a:r>
            <a:rPr lang="ja-JP" altLang="en-US" sz="1200" b="0" i="0" u="none" strike="noStrike" baseline="0">
              <a:solidFill>
                <a:srgbClr val="000000"/>
              </a:solidFill>
              <a:latin typeface="ＭＳ ゴシック"/>
              <a:ea typeface="ＭＳ ゴシック"/>
            </a:rPr>
            <a:t>輸入係数</a:t>
          </a:r>
        </a:p>
      </xdr:txBody>
    </xdr:sp>
    <xdr:clientData/>
  </xdr:twoCellAnchor>
  <xdr:twoCellAnchor>
    <xdr:from>
      <xdr:col>15</xdr:col>
      <xdr:colOff>190500</xdr:colOff>
      <xdr:row>184</xdr:row>
      <xdr:rowOff>95250</xdr:rowOff>
    </xdr:from>
    <xdr:to>
      <xdr:col>15</xdr:col>
      <xdr:colOff>876300</xdr:colOff>
      <xdr:row>196</xdr:row>
      <xdr:rowOff>85725</xdr:rowOff>
    </xdr:to>
    <xdr:grpSp>
      <xdr:nvGrpSpPr>
        <xdr:cNvPr id="300" name="Group 702"/>
        <xdr:cNvGrpSpPr>
          <a:grpSpLocks/>
        </xdr:cNvGrpSpPr>
      </xdr:nvGrpSpPr>
      <xdr:grpSpPr bwMode="auto">
        <a:xfrm>
          <a:off x="10896600" y="28765500"/>
          <a:ext cx="685800" cy="1971675"/>
          <a:chOff x="1343" y="340"/>
          <a:chExt cx="60" cy="204"/>
        </a:xfrm>
      </xdr:grpSpPr>
      <xdr:sp macro="" textlink="">
        <xdr:nvSpPr>
          <xdr:cNvPr id="301" name="Line 703"/>
          <xdr:cNvSpPr>
            <a:spLocks noChangeShapeType="1"/>
          </xdr:cNvSpPr>
        </xdr:nvSpPr>
        <xdr:spPr bwMode="auto">
          <a:xfrm>
            <a:off x="1343" y="340"/>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02" name="Line 704"/>
          <xdr:cNvSpPr>
            <a:spLocks noChangeShapeType="1"/>
          </xdr:cNvSpPr>
        </xdr:nvSpPr>
        <xdr:spPr bwMode="auto">
          <a:xfrm>
            <a:off x="1343" y="357"/>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03" name="Line 705"/>
          <xdr:cNvSpPr>
            <a:spLocks noChangeShapeType="1"/>
          </xdr:cNvSpPr>
        </xdr:nvSpPr>
        <xdr:spPr bwMode="auto">
          <a:xfrm>
            <a:off x="1343" y="374"/>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04" name="Line 706"/>
          <xdr:cNvSpPr>
            <a:spLocks noChangeShapeType="1"/>
          </xdr:cNvSpPr>
        </xdr:nvSpPr>
        <xdr:spPr bwMode="auto">
          <a:xfrm>
            <a:off x="1343" y="391"/>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05" name="Line 707"/>
          <xdr:cNvSpPr>
            <a:spLocks noChangeShapeType="1"/>
          </xdr:cNvSpPr>
        </xdr:nvSpPr>
        <xdr:spPr bwMode="auto">
          <a:xfrm>
            <a:off x="1343" y="408"/>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06" name="Line 708"/>
          <xdr:cNvSpPr>
            <a:spLocks noChangeShapeType="1"/>
          </xdr:cNvSpPr>
        </xdr:nvSpPr>
        <xdr:spPr bwMode="auto">
          <a:xfrm>
            <a:off x="1343" y="425"/>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07" name="Line 709"/>
          <xdr:cNvSpPr>
            <a:spLocks noChangeShapeType="1"/>
          </xdr:cNvSpPr>
        </xdr:nvSpPr>
        <xdr:spPr bwMode="auto">
          <a:xfrm>
            <a:off x="1343" y="442"/>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08" name="Line 710"/>
          <xdr:cNvSpPr>
            <a:spLocks noChangeShapeType="1"/>
          </xdr:cNvSpPr>
        </xdr:nvSpPr>
        <xdr:spPr bwMode="auto">
          <a:xfrm>
            <a:off x="1343" y="459"/>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09" name="Line 711"/>
          <xdr:cNvSpPr>
            <a:spLocks noChangeShapeType="1"/>
          </xdr:cNvSpPr>
        </xdr:nvSpPr>
        <xdr:spPr bwMode="auto">
          <a:xfrm>
            <a:off x="1343" y="476"/>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10" name="Line 712"/>
          <xdr:cNvSpPr>
            <a:spLocks noChangeShapeType="1"/>
          </xdr:cNvSpPr>
        </xdr:nvSpPr>
        <xdr:spPr bwMode="auto">
          <a:xfrm>
            <a:off x="1343" y="493"/>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11" name="Line 713"/>
          <xdr:cNvSpPr>
            <a:spLocks noChangeShapeType="1"/>
          </xdr:cNvSpPr>
        </xdr:nvSpPr>
        <xdr:spPr bwMode="auto">
          <a:xfrm>
            <a:off x="1343" y="510"/>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12" name="Line 714"/>
          <xdr:cNvSpPr>
            <a:spLocks noChangeShapeType="1"/>
          </xdr:cNvSpPr>
        </xdr:nvSpPr>
        <xdr:spPr bwMode="auto">
          <a:xfrm>
            <a:off x="1343" y="527"/>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13" name="Line 715"/>
          <xdr:cNvSpPr>
            <a:spLocks noChangeShapeType="1"/>
          </xdr:cNvSpPr>
        </xdr:nvSpPr>
        <xdr:spPr bwMode="auto">
          <a:xfrm>
            <a:off x="1343" y="544"/>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grpSp>
    <xdr:clientData/>
  </xdr:twoCellAnchor>
  <xdr:twoCellAnchor>
    <xdr:from>
      <xdr:col>15</xdr:col>
      <xdr:colOff>190500</xdr:colOff>
      <xdr:row>171</xdr:row>
      <xdr:rowOff>114300</xdr:rowOff>
    </xdr:from>
    <xdr:to>
      <xdr:col>15</xdr:col>
      <xdr:colOff>866775</xdr:colOff>
      <xdr:row>196</xdr:row>
      <xdr:rowOff>95250</xdr:rowOff>
    </xdr:to>
    <xdr:grpSp>
      <xdr:nvGrpSpPr>
        <xdr:cNvPr id="314" name="Group 743"/>
        <xdr:cNvGrpSpPr>
          <a:grpSpLocks/>
        </xdr:cNvGrpSpPr>
      </xdr:nvGrpSpPr>
      <xdr:grpSpPr bwMode="auto">
        <a:xfrm>
          <a:off x="10896600" y="26727150"/>
          <a:ext cx="676275" cy="4019550"/>
          <a:chOff x="1194" y="2616"/>
          <a:chExt cx="71" cy="423"/>
        </a:xfrm>
      </xdr:grpSpPr>
      <xdr:sp macro="" textlink="">
        <xdr:nvSpPr>
          <xdr:cNvPr id="315" name="Line 730"/>
          <xdr:cNvSpPr>
            <a:spLocks noChangeShapeType="1"/>
          </xdr:cNvSpPr>
        </xdr:nvSpPr>
        <xdr:spPr bwMode="auto">
          <a:xfrm flipV="1">
            <a:off x="1195" y="2616"/>
            <a:ext cx="70" cy="219"/>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16" name="Line 731"/>
          <xdr:cNvSpPr>
            <a:spLocks noChangeShapeType="1"/>
          </xdr:cNvSpPr>
        </xdr:nvSpPr>
        <xdr:spPr bwMode="auto">
          <a:xfrm flipV="1">
            <a:off x="1194" y="2633"/>
            <a:ext cx="70" cy="219"/>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17" name="Line 732"/>
          <xdr:cNvSpPr>
            <a:spLocks noChangeShapeType="1"/>
          </xdr:cNvSpPr>
        </xdr:nvSpPr>
        <xdr:spPr bwMode="auto">
          <a:xfrm flipV="1">
            <a:off x="1194" y="2650"/>
            <a:ext cx="70" cy="219"/>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18" name="Line 733"/>
          <xdr:cNvSpPr>
            <a:spLocks noChangeShapeType="1"/>
          </xdr:cNvSpPr>
        </xdr:nvSpPr>
        <xdr:spPr bwMode="auto">
          <a:xfrm flipV="1">
            <a:off x="1194" y="2667"/>
            <a:ext cx="70" cy="219"/>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19" name="Line 734"/>
          <xdr:cNvSpPr>
            <a:spLocks noChangeShapeType="1"/>
          </xdr:cNvSpPr>
        </xdr:nvSpPr>
        <xdr:spPr bwMode="auto">
          <a:xfrm flipV="1">
            <a:off x="1194" y="2684"/>
            <a:ext cx="70" cy="219"/>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20" name="Line 735"/>
          <xdr:cNvSpPr>
            <a:spLocks noChangeShapeType="1"/>
          </xdr:cNvSpPr>
        </xdr:nvSpPr>
        <xdr:spPr bwMode="auto">
          <a:xfrm flipV="1">
            <a:off x="1194" y="2701"/>
            <a:ext cx="70" cy="219"/>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21" name="Line 736"/>
          <xdr:cNvSpPr>
            <a:spLocks noChangeShapeType="1"/>
          </xdr:cNvSpPr>
        </xdr:nvSpPr>
        <xdr:spPr bwMode="auto">
          <a:xfrm flipV="1">
            <a:off x="1194" y="2718"/>
            <a:ext cx="70" cy="219"/>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22" name="Line 737"/>
          <xdr:cNvSpPr>
            <a:spLocks noChangeShapeType="1"/>
          </xdr:cNvSpPr>
        </xdr:nvSpPr>
        <xdr:spPr bwMode="auto">
          <a:xfrm flipV="1">
            <a:off x="1194" y="2735"/>
            <a:ext cx="70" cy="219"/>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23" name="Line 738"/>
          <xdr:cNvSpPr>
            <a:spLocks noChangeShapeType="1"/>
          </xdr:cNvSpPr>
        </xdr:nvSpPr>
        <xdr:spPr bwMode="auto">
          <a:xfrm flipV="1">
            <a:off x="1194" y="2752"/>
            <a:ext cx="70" cy="219"/>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24" name="Line 739"/>
          <xdr:cNvSpPr>
            <a:spLocks noChangeShapeType="1"/>
          </xdr:cNvSpPr>
        </xdr:nvSpPr>
        <xdr:spPr bwMode="auto">
          <a:xfrm flipV="1">
            <a:off x="1194" y="2769"/>
            <a:ext cx="70" cy="219"/>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25" name="Line 740"/>
          <xdr:cNvSpPr>
            <a:spLocks noChangeShapeType="1"/>
          </xdr:cNvSpPr>
        </xdr:nvSpPr>
        <xdr:spPr bwMode="auto">
          <a:xfrm flipV="1">
            <a:off x="1194" y="2786"/>
            <a:ext cx="70" cy="219"/>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26" name="Line 741"/>
          <xdr:cNvSpPr>
            <a:spLocks noChangeShapeType="1"/>
          </xdr:cNvSpPr>
        </xdr:nvSpPr>
        <xdr:spPr bwMode="auto">
          <a:xfrm flipV="1">
            <a:off x="1194" y="2803"/>
            <a:ext cx="70" cy="219"/>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27" name="Line 742"/>
          <xdr:cNvSpPr>
            <a:spLocks noChangeShapeType="1"/>
          </xdr:cNvSpPr>
        </xdr:nvSpPr>
        <xdr:spPr bwMode="auto">
          <a:xfrm flipV="1">
            <a:off x="1194" y="2820"/>
            <a:ext cx="70" cy="219"/>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grpSp>
    <xdr:clientData/>
  </xdr:twoCellAnchor>
  <xdr:twoCellAnchor>
    <xdr:from>
      <xdr:col>15</xdr:col>
      <xdr:colOff>317814</xdr:colOff>
      <xdr:row>171</xdr:row>
      <xdr:rowOff>9053</xdr:rowOff>
    </xdr:from>
    <xdr:to>
      <xdr:col>15</xdr:col>
      <xdr:colOff>689986</xdr:colOff>
      <xdr:row>183</xdr:row>
      <xdr:rowOff>117695</xdr:rowOff>
    </xdr:to>
    <xdr:sp macro="" textlink="">
      <xdr:nvSpPr>
        <xdr:cNvPr id="328" name="Text Box 495"/>
        <xdr:cNvSpPr txBox="1">
          <a:spLocks noChangeArrowheads="1"/>
        </xdr:cNvSpPr>
      </xdr:nvSpPr>
      <xdr:spPr bwMode="auto">
        <a:xfrm>
          <a:off x="10947714" y="26479028"/>
          <a:ext cx="372172" cy="1966017"/>
        </a:xfrm>
        <a:prstGeom prst="rect">
          <a:avLst/>
        </a:prstGeom>
        <a:solidFill>
          <a:srgbClr val="EAEAEA"/>
        </a:solidFill>
        <a:ln w="9525">
          <a:solidFill>
            <a:srgbClr val="000000"/>
          </a:solidFill>
          <a:prstDash val="sysDot"/>
          <a:miter lim="800000"/>
          <a:headEnd/>
          <a:tailEnd/>
        </a:ln>
      </xdr:spPr>
      <xdr:txBody>
        <a:bodyPr vertOverflow="clip" vert="wordArtVertRtl" wrap="square" lIns="36576" tIns="0" rIns="36576" bIns="0" anchor="ctr" upright="1"/>
        <a:lstStyle/>
        <a:p>
          <a:pPr algn="ctr" rtl="0">
            <a:defRPr sz="1000"/>
          </a:pPr>
          <a:r>
            <a:rPr lang="ja-JP" altLang="en-US" sz="1200" b="0" i="0" u="none" strike="noStrike" baseline="0">
              <a:solidFill>
                <a:srgbClr val="000000"/>
              </a:solidFill>
              <a:latin typeface="ＭＳ ゴシック"/>
              <a:ea typeface="ＭＳ ゴシック"/>
            </a:rPr>
            <a:t>移入係数</a:t>
          </a:r>
        </a:p>
      </xdr:txBody>
    </xdr:sp>
    <xdr:clientData/>
  </xdr:twoCellAnchor>
  <xdr:twoCellAnchor>
    <xdr:from>
      <xdr:col>15</xdr:col>
      <xdr:colOff>317814</xdr:colOff>
      <xdr:row>184</xdr:row>
      <xdr:rowOff>18107</xdr:rowOff>
    </xdr:from>
    <xdr:to>
      <xdr:col>15</xdr:col>
      <xdr:colOff>699013</xdr:colOff>
      <xdr:row>196</xdr:row>
      <xdr:rowOff>126276</xdr:rowOff>
    </xdr:to>
    <xdr:sp macro="" textlink="">
      <xdr:nvSpPr>
        <xdr:cNvPr id="329" name="Text Box 494"/>
        <xdr:cNvSpPr txBox="1">
          <a:spLocks noChangeArrowheads="1"/>
        </xdr:cNvSpPr>
      </xdr:nvSpPr>
      <xdr:spPr bwMode="auto">
        <a:xfrm>
          <a:off x="10947714" y="28526432"/>
          <a:ext cx="381199" cy="2051269"/>
        </a:xfrm>
        <a:prstGeom prst="rect">
          <a:avLst/>
        </a:prstGeom>
        <a:solidFill>
          <a:srgbClr val="EAEAEA"/>
        </a:solidFill>
        <a:ln w="9525">
          <a:solidFill>
            <a:srgbClr val="000000"/>
          </a:solidFill>
          <a:miter lim="800000"/>
          <a:headEnd/>
          <a:tailEnd/>
        </a:ln>
      </xdr:spPr>
      <xdr:txBody>
        <a:bodyPr vertOverflow="clip" wrap="square" lIns="36576" tIns="18288" rIns="36576" bIns="18288" anchor="ctr" upright="1"/>
        <a:lstStyle/>
        <a:p>
          <a:pPr algn="ctr" rtl="0">
            <a:defRPr sz="1000"/>
          </a:pPr>
          <a:r>
            <a:rPr lang="ja-JP" altLang="en-US" sz="1200" b="0" i="0" u="none" strike="noStrike" baseline="0">
              <a:solidFill>
                <a:srgbClr val="000000"/>
              </a:solidFill>
              <a:latin typeface="ＭＳ ゴシック"/>
              <a:ea typeface="ＭＳ ゴシック"/>
            </a:rPr>
            <a:t>地域内自給率</a:t>
          </a:r>
        </a:p>
      </xdr:txBody>
    </xdr:sp>
    <xdr:clientData/>
  </xdr:twoCellAnchor>
  <xdr:twoCellAnchor>
    <xdr:from>
      <xdr:col>15</xdr:col>
      <xdr:colOff>190500</xdr:colOff>
      <xdr:row>119</xdr:row>
      <xdr:rowOff>95250</xdr:rowOff>
    </xdr:from>
    <xdr:to>
      <xdr:col>15</xdr:col>
      <xdr:colOff>857250</xdr:colOff>
      <xdr:row>131</xdr:row>
      <xdr:rowOff>57150</xdr:rowOff>
    </xdr:to>
    <xdr:grpSp>
      <xdr:nvGrpSpPr>
        <xdr:cNvPr id="330" name="Group 744"/>
        <xdr:cNvGrpSpPr>
          <a:grpSpLocks/>
        </xdr:cNvGrpSpPr>
      </xdr:nvGrpSpPr>
      <xdr:grpSpPr bwMode="auto">
        <a:xfrm>
          <a:off x="10896600" y="18630900"/>
          <a:ext cx="666750" cy="1943100"/>
          <a:chOff x="323" y="504"/>
          <a:chExt cx="90" cy="189"/>
        </a:xfrm>
      </xdr:grpSpPr>
      <xdr:sp macro="" textlink="">
        <xdr:nvSpPr>
          <xdr:cNvPr id="331" name="Line 745"/>
          <xdr:cNvSpPr>
            <a:spLocks noChangeShapeType="1"/>
          </xdr:cNvSpPr>
        </xdr:nvSpPr>
        <xdr:spPr bwMode="auto">
          <a:xfrm>
            <a:off x="323" y="504"/>
            <a:ext cx="9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32" name="Line 746"/>
          <xdr:cNvSpPr>
            <a:spLocks noChangeShapeType="1"/>
          </xdr:cNvSpPr>
        </xdr:nvSpPr>
        <xdr:spPr bwMode="auto">
          <a:xfrm>
            <a:off x="323" y="520"/>
            <a:ext cx="9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33" name="Line 747"/>
          <xdr:cNvSpPr>
            <a:spLocks noChangeShapeType="1"/>
          </xdr:cNvSpPr>
        </xdr:nvSpPr>
        <xdr:spPr bwMode="auto">
          <a:xfrm>
            <a:off x="323" y="535"/>
            <a:ext cx="9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34" name="Line 748"/>
          <xdr:cNvSpPr>
            <a:spLocks noChangeShapeType="1"/>
          </xdr:cNvSpPr>
        </xdr:nvSpPr>
        <xdr:spPr bwMode="auto">
          <a:xfrm>
            <a:off x="323" y="551"/>
            <a:ext cx="9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35" name="Line 749"/>
          <xdr:cNvSpPr>
            <a:spLocks noChangeShapeType="1"/>
          </xdr:cNvSpPr>
        </xdr:nvSpPr>
        <xdr:spPr bwMode="auto">
          <a:xfrm>
            <a:off x="323" y="567"/>
            <a:ext cx="9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36" name="Line 750"/>
          <xdr:cNvSpPr>
            <a:spLocks noChangeShapeType="1"/>
          </xdr:cNvSpPr>
        </xdr:nvSpPr>
        <xdr:spPr bwMode="auto">
          <a:xfrm>
            <a:off x="323" y="583"/>
            <a:ext cx="9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37" name="Line 751"/>
          <xdr:cNvSpPr>
            <a:spLocks noChangeShapeType="1"/>
          </xdr:cNvSpPr>
        </xdr:nvSpPr>
        <xdr:spPr bwMode="auto">
          <a:xfrm>
            <a:off x="323" y="598"/>
            <a:ext cx="9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38" name="Line 752"/>
          <xdr:cNvSpPr>
            <a:spLocks noChangeShapeType="1"/>
          </xdr:cNvSpPr>
        </xdr:nvSpPr>
        <xdr:spPr bwMode="auto">
          <a:xfrm>
            <a:off x="323" y="614"/>
            <a:ext cx="9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39" name="Line 753"/>
          <xdr:cNvSpPr>
            <a:spLocks noChangeShapeType="1"/>
          </xdr:cNvSpPr>
        </xdr:nvSpPr>
        <xdr:spPr bwMode="auto">
          <a:xfrm>
            <a:off x="323" y="630"/>
            <a:ext cx="9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40" name="Line 754"/>
          <xdr:cNvSpPr>
            <a:spLocks noChangeShapeType="1"/>
          </xdr:cNvSpPr>
        </xdr:nvSpPr>
        <xdr:spPr bwMode="auto">
          <a:xfrm>
            <a:off x="323" y="646"/>
            <a:ext cx="9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41" name="Line 755"/>
          <xdr:cNvSpPr>
            <a:spLocks noChangeShapeType="1"/>
          </xdr:cNvSpPr>
        </xdr:nvSpPr>
        <xdr:spPr bwMode="auto">
          <a:xfrm>
            <a:off x="323" y="661"/>
            <a:ext cx="9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42" name="Line 756"/>
          <xdr:cNvSpPr>
            <a:spLocks noChangeShapeType="1"/>
          </xdr:cNvSpPr>
        </xdr:nvSpPr>
        <xdr:spPr bwMode="auto">
          <a:xfrm>
            <a:off x="323" y="677"/>
            <a:ext cx="9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43" name="Line 757"/>
          <xdr:cNvSpPr>
            <a:spLocks noChangeShapeType="1"/>
          </xdr:cNvSpPr>
        </xdr:nvSpPr>
        <xdr:spPr bwMode="auto">
          <a:xfrm>
            <a:off x="323" y="693"/>
            <a:ext cx="9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grpSp>
    <xdr:clientData/>
  </xdr:twoCellAnchor>
  <xdr:twoCellAnchor>
    <xdr:from>
      <xdr:col>15</xdr:col>
      <xdr:colOff>200025</xdr:colOff>
      <xdr:row>120</xdr:row>
      <xdr:rowOff>0</xdr:rowOff>
    </xdr:from>
    <xdr:to>
      <xdr:col>15</xdr:col>
      <xdr:colOff>866775</xdr:colOff>
      <xdr:row>144</xdr:row>
      <xdr:rowOff>142875</xdr:rowOff>
    </xdr:to>
    <xdr:grpSp>
      <xdr:nvGrpSpPr>
        <xdr:cNvPr id="344" name="Group 785"/>
        <xdr:cNvGrpSpPr>
          <a:grpSpLocks/>
        </xdr:cNvGrpSpPr>
      </xdr:nvGrpSpPr>
      <xdr:grpSpPr bwMode="auto">
        <a:xfrm>
          <a:off x="10906125" y="18688050"/>
          <a:ext cx="666750" cy="3952875"/>
          <a:chOff x="1194" y="1815"/>
          <a:chExt cx="70" cy="424"/>
        </a:xfrm>
      </xdr:grpSpPr>
      <xdr:sp macro="" textlink="">
        <xdr:nvSpPr>
          <xdr:cNvPr id="345" name="Line 772"/>
          <xdr:cNvSpPr>
            <a:spLocks noChangeShapeType="1"/>
          </xdr:cNvSpPr>
        </xdr:nvSpPr>
        <xdr:spPr bwMode="auto">
          <a:xfrm>
            <a:off x="1194" y="1815"/>
            <a:ext cx="70" cy="224"/>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46" name="Line 773"/>
          <xdr:cNvSpPr>
            <a:spLocks noChangeShapeType="1"/>
          </xdr:cNvSpPr>
        </xdr:nvSpPr>
        <xdr:spPr bwMode="auto">
          <a:xfrm>
            <a:off x="1194" y="1832"/>
            <a:ext cx="70" cy="224"/>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47" name="Line 774"/>
          <xdr:cNvSpPr>
            <a:spLocks noChangeShapeType="1"/>
          </xdr:cNvSpPr>
        </xdr:nvSpPr>
        <xdr:spPr bwMode="auto">
          <a:xfrm>
            <a:off x="1194" y="1848"/>
            <a:ext cx="70" cy="224"/>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48" name="Line 775"/>
          <xdr:cNvSpPr>
            <a:spLocks noChangeShapeType="1"/>
          </xdr:cNvSpPr>
        </xdr:nvSpPr>
        <xdr:spPr bwMode="auto">
          <a:xfrm>
            <a:off x="1194" y="1865"/>
            <a:ext cx="70" cy="224"/>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49" name="Line 776"/>
          <xdr:cNvSpPr>
            <a:spLocks noChangeShapeType="1"/>
          </xdr:cNvSpPr>
        </xdr:nvSpPr>
        <xdr:spPr bwMode="auto">
          <a:xfrm>
            <a:off x="1194" y="1882"/>
            <a:ext cx="70" cy="224"/>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50" name="Line 777"/>
          <xdr:cNvSpPr>
            <a:spLocks noChangeShapeType="1"/>
          </xdr:cNvSpPr>
        </xdr:nvSpPr>
        <xdr:spPr bwMode="auto">
          <a:xfrm>
            <a:off x="1194" y="1899"/>
            <a:ext cx="70" cy="224"/>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51" name="Line 778"/>
          <xdr:cNvSpPr>
            <a:spLocks noChangeShapeType="1"/>
          </xdr:cNvSpPr>
        </xdr:nvSpPr>
        <xdr:spPr bwMode="auto">
          <a:xfrm>
            <a:off x="1194" y="1914"/>
            <a:ext cx="70" cy="224"/>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52" name="Line 779"/>
          <xdr:cNvSpPr>
            <a:spLocks noChangeShapeType="1"/>
          </xdr:cNvSpPr>
        </xdr:nvSpPr>
        <xdr:spPr bwMode="auto">
          <a:xfrm>
            <a:off x="1194" y="1931"/>
            <a:ext cx="70" cy="224"/>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53" name="Line 780"/>
          <xdr:cNvSpPr>
            <a:spLocks noChangeShapeType="1"/>
          </xdr:cNvSpPr>
        </xdr:nvSpPr>
        <xdr:spPr bwMode="auto">
          <a:xfrm>
            <a:off x="1194" y="1948"/>
            <a:ext cx="70" cy="224"/>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54" name="Line 781"/>
          <xdr:cNvSpPr>
            <a:spLocks noChangeShapeType="1"/>
          </xdr:cNvSpPr>
        </xdr:nvSpPr>
        <xdr:spPr bwMode="auto">
          <a:xfrm>
            <a:off x="1194" y="1965"/>
            <a:ext cx="70" cy="224"/>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55" name="Line 782"/>
          <xdr:cNvSpPr>
            <a:spLocks noChangeShapeType="1"/>
          </xdr:cNvSpPr>
        </xdr:nvSpPr>
        <xdr:spPr bwMode="auto">
          <a:xfrm>
            <a:off x="1194" y="1981"/>
            <a:ext cx="70" cy="224"/>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56" name="Line 783"/>
          <xdr:cNvSpPr>
            <a:spLocks noChangeShapeType="1"/>
          </xdr:cNvSpPr>
        </xdr:nvSpPr>
        <xdr:spPr bwMode="auto">
          <a:xfrm>
            <a:off x="1194" y="1998"/>
            <a:ext cx="70" cy="224"/>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57" name="Line 784"/>
          <xdr:cNvSpPr>
            <a:spLocks noChangeShapeType="1"/>
          </xdr:cNvSpPr>
        </xdr:nvSpPr>
        <xdr:spPr bwMode="auto">
          <a:xfrm>
            <a:off x="1194" y="2015"/>
            <a:ext cx="70" cy="224"/>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grpSp>
    <xdr:clientData/>
  </xdr:twoCellAnchor>
  <xdr:twoCellAnchor>
    <xdr:from>
      <xdr:col>15</xdr:col>
      <xdr:colOff>281129</xdr:colOff>
      <xdr:row>132</xdr:row>
      <xdr:rowOff>54321</xdr:rowOff>
    </xdr:from>
    <xdr:to>
      <xdr:col>15</xdr:col>
      <xdr:colOff>690625</xdr:colOff>
      <xdr:row>145</xdr:row>
      <xdr:rowOff>9053</xdr:rowOff>
    </xdr:to>
    <xdr:sp macro="" textlink="">
      <xdr:nvSpPr>
        <xdr:cNvPr id="358" name="Text Box 353"/>
        <xdr:cNvSpPr txBox="1">
          <a:spLocks noChangeArrowheads="1"/>
        </xdr:cNvSpPr>
      </xdr:nvSpPr>
      <xdr:spPr bwMode="auto">
        <a:xfrm>
          <a:off x="10911029" y="20580696"/>
          <a:ext cx="409496" cy="1935932"/>
        </a:xfrm>
        <a:prstGeom prst="rect">
          <a:avLst/>
        </a:prstGeom>
        <a:solidFill>
          <a:srgbClr val="EAEAEA"/>
        </a:solidFill>
        <a:ln w="9525">
          <a:solidFill>
            <a:srgbClr val="000000"/>
          </a:solidFill>
          <a:prstDash val="sysDot"/>
          <a:miter lim="800000"/>
          <a:headEnd/>
          <a:tailEnd/>
        </a:ln>
      </xdr:spPr>
      <xdr:txBody>
        <a:bodyPr vertOverflow="clip" vert="wordArtVertRtl" wrap="square" lIns="36576" tIns="0" rIns="36576" bIns="0" anchor="ctr" upright="1"/>
        <a:lstStyle/>
        <a:p>
          <a:pPr algn="ctr" rtl="0">
            <a:defRPr sz="1000"/>
          </a:pPr>
          <a:r>
            <a:rPr lang="ja-JP" altLang="en-US" sz="1200" b="0" i="0" u="none" strike="noStrike" baseline="0">
              <a:solidFill>
                <a:srgbClr val="000000"/>
              </a:solidFill>
              <a:latin typeface="ＭＳ ゴシック"/>
              <a:ea typeface="ＭＳ ゴシック"/>
            </a:rPr>
            <a:t>移入係数</a:t>
          </a:r>
        </a:p>
      </xdr:txBody>
    </xdr:sp>
    <xdr:clientData/>
  </xdr:twoCellAnchor>
  <xdr:twoCellAnchor>
    <xdr:from>
      <xdr:col>15</xdr:col>
      <xdr:colOff>299707</xdr:colOff>
      <xdr:row>119</xdr:row>
      <xdr:rowOff>45739</xdr:rowOff>
    </xdr:from>
    <xdr:to>
      <xdr:col>15</xdr:col>
      <xdr:colOff>680906</xdr:colOff>
      <xdr:row>132</xdr:row>
      <xdr:rowOff>6</xdr:rowOff>
    </xdr:to>
    <xdr:sp macro="" textlink="">
      <xdr:nvSpPr>
        <xdr:cNvPr id="359" name="Text Box 352"/>
        <xdr:cNvSpPr txBox="1">
          <a:spLocks noChangeArrowheads="1"/>
        </xdr:cNvSpPr>
      </xdr:nvSpPr>
      <xdr:spPr bwMode="auto">
        <a:xfrm>
          <a:off x="10929607" y="18476614"/>
          <a:ext cx="381199" cy="2049767"/>
        </a:xfrm>
        <a:prstGeom prst="rect">
          <a:avLst/>
        </a:prstGeom>
        <a:solidFill>
          <a:srgbClr val="EAEAEA"/>
        </a:solidFill>
        <a:ln w="9525">
          <a:solidFill>
            <a:srgbClr val="000000"/>
          </a:solidFill>
          <a:miter lim="800000"/>
          <a:headEnd/>
          <a:tailEnd/>
        </a:ln>
      </xdr:spPr>
      <xdr:txBody>
        <a:bodyPr vertOverflow="clip" vert="wordArtVertRtl" wrap="square" lIns="36576" tIns="18288" rIns="36576" bIns="18288" anchor="ctr" upright="1"/>
        <a:lstStyle/>
        <a:p>
          <a:pPr algn="ctr" rtl="0">
            <a:defRPr sz="1000"/>
          </a:pPr>
          <a:r>
            <a:rPr lang="ja-JP" altLang="en-US" sz="1200" b="0" i="0" u="none" strike="noStrike" baseline="0">
              <a:solidFill>
                <a:srgbClr val="000000"/>
              </a:solidFill>
              <a:latin typeface="ＭＳ ゴシック"/>
              <a:ea typeface="ＭＳ ゴシック"/>
            </a:rPr>
            <a:t>地域内自給率</a:t>
          </a:r>
        </a:p>
      </xdr:txBody>
    </xdr:sp>
    <xdr:clientData/>
  </xdr:twoCellAnchor>
  <xdr:twoCellAnchor>
    <xdr:from>
      <xdr:col>13</xdr:col>
      <xdr:colOff>0</xdr:colOff>
      <xdr:row>7</xdr:row>
      <xdr:rowOff>108642</xdr:rowOff>
    </xdr:from>
    <xdr:to>
      <xdr:col>23</xdr:col>
      <xdr:colOff>0</xdr:colOff>
      <xdr:row>10</xdr:row>
      <xdr:rowOff>45267</xdr:rowOff>
    </xdr:to>
    <xdr:sp macro="" textlink="">
      <xdr:nvSpPr>
        <xdr:cNvPr id="360" name="Text Box 786"/>
        <xdr:cNvSpPr txBox="1">
          <a:spLocks noChangeArrowheads="1"/>
        </xdr:cNvSpPr>
      </xdr:nvSpPr>
      <xdr:spPr bwMode="auto">
        <a:xfrm>
          <a:off x="8467725" y="1175442"/>
          <a:ext cx="9248775" cy="393825"/>
        </a:xfrm>
        <a:prstGeom prst="rect">
          <a:avLst/>
        </a:prstGeom>
        <a:solidFill>
          <a:srgbClr val="FFFFFF"/>
        </a:solidFill>
        <a:ln w="3175">
          <a:solidFill>
            <a:srgbClr val="000000"/>
          </a:solidFill>
          <a:miter lim="800000"/>
          <a:headEnd/>
          <a:tailEnd/>
        </a:ln>
      </xdr:spPr>
      <xdr:txBody>
        <a:bodyPr vertOverflow="clip" wrap="square" lIns="45720" tIns="27432" rIns="45720" bIns="27432" anchor="ctr" upright="1"/>
        <a:lstStyle/>
        <a:p>
          <a:pPr algn="ctr" rtl="0">
            <a:defRPr sz="1000"/>
          </a:pPr>
          <a:r>
            <a:rPr lang="ja-JP" altLang="en-US" sz="1800" b="0" i="0" u="none" strike="noStrike" baseline="0">
              <a:solidFill>
                <a:srgbClr val="000000"/>
              </a:solidFill>
              <a:latin typeface="ＭＳ ゴシック"/>
              <a:ea typeface="ＭＳ ゴシック"/>
            </a:rPr>
            <a:t>生産誘発額（直接効果・一次効果）・雇用者所得誘発額</a:t>
          </a:r>
        </a:p>
      </xdr:txBody>
    </xdr:sp>
    <xdr:clientData/>
  </xdr:twoCellAnchor>
  <xdr:twoCellAnchor>
    <xdr:from>
      <xdr:col>13</xdr:col>
      <xdr:colOff>0</xdr:colOff>
      <xdr:row>163</xdr:row>
      <xdr:rowOff>99117</xdr:rowOff>
    </xdr:from>
    <xdr:to>
      <xdr:col>22</xdr:col>
      <xdr:colOff>789534</xdr:colOff>
      <xdr:row>166</xdr:row>
      <xdr:rowOff>18231</xdr:rowOff>
    </xdr:to>
    <xdr:sp macro="" textlink="">
      <xdr:nvSpPr>
        <xdr:cNvPr id="361" name="Text Box 788"/>
        <xdr:cNvSpPr txBox="1">
          <a:spLocks noChangeArrowheads="1"/>
        </xdr:cNvSpPr>
      </xdr:nvSpPr>
      <xdr:spPr bwMode="auto">
        <a:xfrm>
          <a:off x="8467725" y="25349892"/>
          <a:ext cx="9209634" cy="376314"/>
        </a:xfrm>
        <a:prstGeom prst="rect">
          <a:avLst/>
        </a:prstGeom>
        <a:solidFill>
          <a:srgbClr val="FFFFFF"/>
        </a:solidFill>
        <a:ln w="3175">
          <a:solidFill>
            <a:srgbClr val="000000"/>
          </a:solidFill>
          <a:miter lim="800000"/>
          <a:headEnd/>
          <a:tailEnd/>
        </a:ln>
      </xdr:spPr>
      <xdr:txBody>
        <a:bodyPr vertOverflow="clip" wrap="square" lIns="45720" tIns="27432" rIns="45720" bIns="27432" anchor="ctr" upright="1"/>
        <a:lstStyle/>
        <a:p>
          <a:pPr algn="ctr" rtl="0">
            <a:defRPr sz="1000"/>
          </a:pPr>
          <a:r>
            <a:rPr lang="ja-JP" altLang="en-US" sz="1800" b="0" i="0" u="none" strike="noStrike" baseline="0">
              <a:solidFill>
                <a:srgbClr val="000000"/>
              </a:solidFill>
              <a:latin typeface="ＭＳ ゴシック"/>
              <a:ea typeface="ＭＳ ゴシック"/>
            </a:rPr>
            <a:t>県外の雇用者所得による需要増加額</a:t>
          </a:r>
        </a:p>
      </xdr:txBody>
    </xdr:sp>
    <xdr:clientData/>
  </xdr:twoCellAnchor>
  <xdr:twoCellAnchor>
    <xdr:from>
      <xdr:col>2</xdr:col>
      <xdr:colOff>0</xdr:colOff>
      <xdr:row>232</xdr:row>
      <xdr:rowOff>76200</xdr:rowOff>
    </xdr:from>
    <xdr:to>
      <xdr:col>19</xdr:col>
      <xdr:colOff>552450</xdr:colOff>
      <xdr:row>318</xdr:row>
      <xdr:rowOff>123825</xdr:rowOff>
    </xdr:to>
    <xdr:sp macro="" textlink="">
      <xdr:nvSpPr>
        <xdr:cNvPr id="362" name="Rectangle 790"/>
        <xdr:cNvSpPr>
          <a:spLocks noChangeArrowheads="1"/>
        </xdr:cNvSpPr>
      </xdr:nvSpPr>
      <xdr:spPr bwMode="auto">
        <a:xfrm>
          <a:off x="542925" y="36014025"/>
          <a:ext cx="14182725" cy="13306425"/>
        </a:xfrm>
        <a:prstGeom prst="rect">
          <a:avLst/>
        </a:prstGeom>
        <a:noFill/>
        <a:ln w="25400">
          <a:solidFill>
            <a:srgbClr val="000000"/>
          </a:solidFill>
          <a:prstDash val="dash"/>
          <a:miter lim="800000"/>
          <a:headEnd/>
          <a:tailEnd/>
        </a:ln>
        <a:extLst>
          <a:ext uri="{909E8E84-426E-40DD-AFC4-6F175D3DCCD1}">
            <a14:hiddenFill xmlns:a14="http://schemas.microsoft.com/office/drawing/2010/main">
              <a:solidFill>
                <a:srgbClr val="FFFFFF"/>
              </a:solidFill>
            </a14:hiddenFill>
          </a:ext>
        </a:extLst>
      </xdr:spPr>
      <xdr:txBody>
        <a:bodyPr/>
        <a:lstStyle/>
        <a:p>
          <a:endParaRPr lang="ja-JP" altLang="en-US"/>
        </a:p>
      </xdr:txBody>
    </xdr:sp>
    <xdr:clientData/>
  </xdr:twoCellAnchor>
  <xdr:twoCellAnchor>
    <xdr:from>
      <xdr:col>3</xdr:col>
      <xdr:colOff>45738</xdr:colOff>
      <xdr:row>242</xdr:row>
      <xdr:rowOff>60356</xdr:rowOff>
    </xdr:from>
    <xdr:to>
      <xdr:col>9</xdr:col>
      <xdr:colOff>753291</xdr:colOff>
      <xdr:row>244</xdr:row>
      <xdr:rowOff>108165</xdr:rowOff>
    </xdr:to>
    <xdr:sp macro="" textlink="">
      <xdr:nvSpPr>
        <xdr:cNvPr id="363" name="Text Box 789"/>
        <xdr:cNvSpPr txBox="1">
          <a:spLocks noChangeArrowheads="1"/>
        </xdr:cNvSpPr>
      </xdr:nvSpPr>
      <xdr:spPr bwMode="auto">
        <a:xfrm>
          <a:off x="1055388" y="37522181"/>
          <a:ext cx="5955828" cy="352609"/>
        </a:xfrm>
        <a:prstGeom prst="rect">
          <a:avLst/>
        </a:prstGeom>
        <a:solidFill>
          <a:srgbClr val="FFFFFF"/>
        </a:solidFill>
        <a:ln w="3175">
          <a:solidFill>
            <a:srgbClr val="000000"/>
          </a:solidFill>
          <a:miter lim="800000"/>
          <a:headEnd/>
          <a:tailEnd/>
        </a:ln>
      </xdr:spPr>
      <xdr:txBody>
        <a:bodyPr vertOverflow="clip" wrap="square" lIns="45720" tIns="27432" rIns="45720" bIns="27432" anchor="ctr" upright="1"/>
        <a:lstStyle/>
        <a:p>
          <a:pPr algn="ctr" rtl="0">
            <a:defRPr sz="1000"/>
          </a:pPr>
          <a:r>
            <a:rPr lang="ja-JP" altLang="en-US" sz="1800" b="1" i="0" u="none" strike="noStrike" baseline="0">
              <a:solidFill>
                <a:srgbClr val="000000"/>
              </a:solidFill>
              <a:latin typeface="ＭＳ ゴシック"/>
              <a:ea typeface="ＭＳ ゴシック"/>
            </a:rPr>
            <a:t>生産誘発額（二次間接波及効果）</a:t>
          </a:r>
        </a:p>
      </xdr:txBody>
    </xdr:sp>
    <xdr:clientData/>
  </xdr:twoCellAnchor>
  <xdr:twoCellAnchor>
    <xdr:from>
      <xdr:col>19</xdr:col>
      <xdr:colOff>457200</xdr:colOff>
      <xdr:row>171</xdr:row>
      <xdr:rowOff>19050</xdr:rowOff>
    </xdr:from>
    <xdr:to>
      <xdr:col>19</xdr:col>
      <xdr:colOff>552450</xdr:colOff>
      <xdr:row>197</xdr:row>
      <xdr:rowOff>0</xdr:rowOff>
    </xdr:to>
    <xdr:sp macro="" textlink="">
      <xdr:nvSpPr>
        <xdr:cNvPr id="364" name="AutoShape 793"/>
        <xdr:cNvSpPr>
          <a:spLocks/>
        </xdr:cNvSpPr>
      </xdr:nvSpPr>
      <xdr:spPr bwMode="auto">
        <a:xfrm>
          <a:off x="14630400" y="26489025"/>
          <a:ext cx="95250" cy="4114800"/>
        </a:xfrm>
        <a:prstGeom prst="rightBrace">
          <a:avLst>
            <a:gd name="adj1" fmla="val 360000"/>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txBody>
        <a:bodyPr/>
        <a:lstStyle/>
        <a:p>
          <a:endParaRPr lang="ja-JP" altLang="en-US"/>
        </a:p>
      </xdr:txBody>
    </xdr:sp>
    <xdr:clientData/>
  </xdr:twoCellAnchor>
  <xdr:twoCellAnchor>
    <xdr:from>
      <xdr:col>6</xdr:col>
      <xdr:colOff>238125</xdr:colOff>
      <xdr:row>250</xdr:row>
      <xdr:rowOff>95250</xdr:rowOff>
    </xdr:from>
    <xdr:to>
      <xdr:col>6</xdr:col>
      <xdr:colOff>923925</xdr:colOff>
      <xdr:row>262</xdr:row>
      <xdr:rowOff>95250</xdr:rowOff>
    </xdr:to>
    <xdr:grpSp>
      <xdr:nvGrpSpPr>
        <xdr:cNvPr id="365" name="Group 797"/>
        <xdr:cNvGrpSpPr>
          <a:grpSpLocks/>
        </xdr:cNvGrpSpPr>
      </xdr:nvGrpSpPr>
      <xdr:grpSpPr bwMode="auto">
        <a:xfrm>
          <a:off x="3800475" y="39071550"/>
          <a:ext cx="685800" cy="1828800"/>
          <a:chOff x="1343" y="340"/>
          <a:chExt cx="60" cy="204"/>
        </a:xfrm>
      </xdr:grpSpPr>
      <xdr:sp macro="" textlink="">
        <xdr:nvSpPr>
          <xdr:cNvPr id="366" name="Line 798"/>
          <xdr:cNvSpPr>
            <a:spLocks noChangeShapeType="1"/>
          </xdr:cNvSpPr>
        </xdr:nvSpPr>
        <xdr:spPr bwMode="auto">
          <a:xfrm>
            <a:off x="1343" y="340"/>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67" name="Line 799"/>
          <xdr:cNvSpPr>
            <a:spLocks noChangeShapeType="1"/>
          </xdr:cNvSpPr>
        </xdr:nvSpPr>
        <xdr:spPr bwMode="auto">
          <a:xfrm>
            <a:off x="1343" y="357"/>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68" name="Line 800"/>
          <xdr:cNvSpPr>
            <a:spLocks noChangeShapeType="1"/>
          </xdr:cNvSpPr>
        </xdr:nvSpPr>
        <xdr:spPr bwMode="auto">
          <a:xfrm>
            <a:off x="1343" y="374"/>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69" name="Line 801"/>
          <xdr:cNvSpPr>
            <a:spLocks noChangeShapeType="1"/>
          </xdr:cNvSpPr>
        </xdr:nvSpPr>
        <xdr:spPr bwMode="auto">
          <a:xfrm>
            <a:off x="1343" y="391"/>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70" name="Line 802"/>
          <xdr:cNvSpPr>
            <a:spLocks noChangeShapeType="1"/>
          </xdr:cNvSpPr>
        </xdr:nvSpPr>
        <xdr:spPr bwMode="auto">
          <a:xfrm>
            <a:off x="1343" y="408"/>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71" name="Line 803"/>
          <xdr:cNvSpPr>
            <a:spLocks noChangeShapeType="1"/>
          </xdr:cNvSpPr>
        </xdr:nvSpPr>
        <xdr:spPr bwMode="auto">
          <a:xfrm>
            <a:off x="1343" y="425"/>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72" name="Line 804"/>
          <xdr:cNvSpPr>
            <a:spLocks noChangeShapeType="1"/>
          </xdr:cNvSpPr>
        </xdr:nvSpPr>
        <xdr:spPr bwMode="auto">
          <a:xfrm>
            <a:off x="1343" y="442"/>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73" name="Line 805"/>
          <xdr:cNvSpPr>
            <a:spLocks noChangeShapeType="1"/>
          </xdr:cNvSpPr>
        </xdr:nvSpPr>
        <xdr:spPr bwMode="auto">
          <a:xfrm>
            <a:off x="1343" y="459"/>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74" name="Line 806"/>
          <xdr:cNvSpPr>
            <a:spLocks noChangeShapeType="1"/>
          </xdr:cNvSpPr>
        </xdr:nvSpPr>
        <xdr:spPr bwMode="auto">
          <a:xfrm>
            <a:off x="1343" y="476"/>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75" name="Line 807"/>
          <xdr:cNvSpPr>
            <a:spLocks noChangeShapeType="1"/>
          </xdr:cNvSpPr>
        </xdr:nvSpPr>
        <xdr:spPr bwMode="auto">
          <a:xfrm>
            <a:off x="1343" y="493"/>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76" name="Line 808"/>
          <xdr:cNvSpPr>
            <a:spLocks noChangeShapeType="1"/>
          </xdr:cNvSpPr>
        </xdr:nvSpPr>
        <xdr:spPr bwMode="auto">
          <a:xfrm>
            <a:off x="1343" y="510"/>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77" name="Line 809"/>
          <xdr:cNvSpPr>
            <a:spLocks noChangeShapeType="1"/>
          </xdr:cNvSpPr>
        </xdr:nvSpPr>
        <xdr:spPr bwMode="auto">
          <a:xfrm>
            <a:off x="1343" y="527"/>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78" name="Line 810"/>
          <xdr:cNvSpPr>
            <a:spLocks noChangeShapeType="1"/>
          </xdr:cNvSpPr>
        </xdr:nvSpPr>
        <xdr:spPr bwMode="auto">
          <a:xfrm>
            <a:off x="1343" y="544"/>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grpSp>
    <xdr:clientData/>
  </xdr:twoCellAnchor>
  <xdr:twoCellAnchor>
    <xdr:from>
      <xdr:col>6</xdr:col>
      <xdr:colOff>238125</xdr:colOff>
      <xdr:row>250</xdr:row>
      <xdr:rowOff>95250</xdr:rowOff>
    </xdr:from>
    <xdr:to>
      <xdr:col>6</xdr:col>
      <xdr:colOff>923925</xdr:colOff>
      <xdr:row>262</xdr:row>
      <xdr:rowOff>95250</xdr:rowOff>
    </xdr:to>
    <xdr:grpSp>
      <xdr:nvGrpSpPr>
        <xdr:cNvPr id="379" name="Group 811"/>
        <xdr:cNvGrpSpPr>
          <a:grpSpLocks/>
        </xdr:cNvGrpSpPr>
      </xdr:nvGrpSpPr>
      <xdr:grpSpPr bwMode="auto">
        <a:xfrm>
          <a:off x="3800475" y="39071550"/>
          <a:ext cx="685800" cy="1828800"/>
          <a:chOff x="1343" y="340"/>
          <a:chExt cx="60" cy="204"/>
        </a:xfrm>
      </xdr:grpSpPr>
      <xdr:sp macro="" textlink="">
        <xdr:nvSpPr>
          <xdr:cNvPr id="380" name="Line 812"/>
          <xdr:cNvSpPr>
            <a:spLocks noChangeShapeType="1"/>
          </xdr:cNvSpPr>
        </xdr:nvSpPr>
        <xdr:spPr bwMode="auto">
          <a:xfrm>
            <a:off x="1343" y="340"/>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81" name="Line 813"/>
          <xdr:cNvSpPr>
            <a:spLocks noChangeShapeType="1"/>
          </xdr:cNvSpPr>
        </xdr:nvSpPr>
        <xdr:spPr bwMode="auto">
          <a:xfrm>
            <a:off x="1343" y="357"/>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82" name="Line 814"/>
          <xdr:cNvSpPr>
            <a:spLocks noChangeShapeType="1"/>
          </xdr:cNvSpPr>
        </xdr:nvSpPr>
        <xdr:spPr bwMode="auto">
          <a:xfrm>
            <a:off x="1343" y="374"/>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83" name="Line 815"/>
          <xdr:cNvSpPr>
            <a:spLocks noChangeShapeType="1"/>
          </xdr:cNvSpPr>
        </xdr:nvSpPr>
        <xdr:spPr bwMode="auto">
          <a:xfrm>
            <a:off x="1343" y="391"/>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84" name="Line 816"/>
          <xdr:cNvSpPr>
            <a:spLocks noChangeShapeType="1"/>
          </xdr:cNvSpPr>
        </xdr:nvSpPr>
        <xdr:spPr bwMode="auto">
          <a:xfrm>
            <a:off x="1343" y="408"/>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85" name="Line 817"/>
          <xdr:cNvSpPr>
            <a:spLocks noChangeShapeType="1"/>
          </xdr:cNvSpPr>
        </xdr:nvSpPr>
        <xdr:spPr bwMode="auto">
          <a:xfrm>
            <a:off x="1343" y="425"/>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86" name="Line 818"/>
          <xdr:cNvSpPr>
            <a:spLocks noChangeShapeType="1"/>
          </xdr:cNvSpPr>
        </xdr:nvSpPr>
        <xdr:spPr bwMode="auto">
          <a:xfrm>
            <a:off x="1343" y="442"/>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87" name="Line 819"/>
          <xdr:cNvSpPr>
            <a:spLocks noChangeShapeType="1"/>
          </xdr:cNvSpPr>
        </xdr:nvSpPr>
        <xdr:spPr bwMode="auto">
          <a:xfrm>
            <a:off x="1343" y="459"/>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88" name="Line 820"/>
          <xdr:cNvSpPr>
            <a:spLocks noChangeShapeType="1"/>
          </xdr:cNvSpPr>
        </xdr:nvSpPr>
        <xdr:spPr bwMode="auto">
          <a:xfrm>
            <a:off x="1343" y="476"/>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89" name="Line 821"/>
          <xdr:cNvSpPr>
            <a:spLocks noChangeShapeType="1"/>
          </xdr:cNvSpPr>
        </xdr:nvSpPr>
        <xdr:spPr bwMode="auto">
          <a:xfrm>
            <a:off x="1343" y="493"/>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90" name="Line 822"/>
          <xdr:cNvSpPr>
            <a:spLocks noChangeShapeType="1"/>
          </xdr:cNvSpPr>
        </xdr:nvSpPr>
        <xdr:spPr bwMode="auto">
          <a:xfrm>
            <a:off x="1343" y="510"/>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91" name="Line 823"/>
          <xdr:cNvSpPr>
            <a:spLocks noChangeShapeType="1"/>
          </xdr:cNvSpPr>
        </xdr:nvSpPr>
        <xdr:spPr bwMode="auto">
          <a:xfrm>
            <a:off x="1343" y="527"/>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92" name="Line 824"/>
          <xdr:cNvSpPr>
            <a:spLocks noChangeShapeType="1"/>
          </xdr:cNvSpPr>
        </xdr:nvSpPr>
        <xdr:spPr bwMode="auto">
          <a:xfrm>
            <a:off x="1343" y="544"/>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grpSp>
    <xdr:clientData/>
  </xdr:twoCellAnchor>
  <xdr:twoCellAnchor>
    <xdr:from>
      <xdr:col>6</xdr:col>
      <xdr:colOff>238125</xdr:colOff>
      <xdr:row>263</xdr:row>
      <xdr:rowOff>85725</xdr:rowOff>
    </xdr:from>
    <xdr:to>
      <xdr:col>6</xdr:col>
      <xdr:colOff>923925</xdr:colOff>
      <xdr:row>275</xdr:row>
      <xdr:rowOff>85725</xdr:rowOff>
    </xdr:to>
    <xdr:grpSp>
      <xdr:nvGrpSpPr>
        <xdr:cNvPr id="393" name="Group 825"/>
        <xdr:cNvGrpSpPr>
          <a:grpSpLocks/>
        </xdr:cNvGrpSpPr>
      </xdr:nvGrpSpPr>
      <xdr:grpSpPr bwMode="auto">
        <a:xfrm>
          <a:off x="3800475" y="41043225"/>
          <a:ext cx="685800" cy="1828800"/>
          <a:chOff x="1343" y="340"/>
          <a:chExt cx="60" cy="204"/>
        </a:xfrm>
      </xdr:grpSpPr>
      <xdr:sp macro="" textlink="">
        <xdr:nvSpPr>
          <xdr:cNvPr id="394" name="Line 826"/>
          <xdr:cNvSpPr>
            <a:spLocks noChangeShapeType="1"/>
          </xdr:cNvSpPr>
        </xdr:nvSpPr>
        <xdr:spPr bwMode="auto">
          <a:xfrm>
            <a:off x="1343" y="340"/>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95" name="Line 827"/>
          <xdr:cNvSpPr>
            <a:spLocks noChangeShapeType="1"/>
          </xdr:cNvSpPr>
        </xdr:nvSpPr>
        <xdr:spPr bwMode="auto">
          <a:xfrm>
            <a:off x="1343" y="357"/>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96" name="Line 828"/>
          <xdr:cNvSpPr>
            <a:spLocks noChangeShapeType="1"/>
          </xdr:cNvSpPr>
        </xdr:nvSpPr>
        <xdr:spPr bwMode="auto">
          <a:xfrm>
            <a:off x="1343" y="374"/>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97" name="Line 829"/>
          <xdr:cNvSpPr>
            <a:spLocks noChangeShapeType="1"/>
          </xdr:cNvSpPr>
        </xdr:nvSpPr>
        <xdr:spPr bwMode="auto">
          <a:xfrm>
            <a:off x="1343" y="391"/>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98" name="Line 830"/>
          <xdr:cNvSpPr>
            <a:spLocks noChangeShapeType="1"/>
          </xdr:cNvSpPr>
        </xdr:nvSpPr>
        <xdr:spPr bwMode="auto">
          <a:xfrm>
            <a:off x="1343" y="408"/>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99" name="Line 831"/>
          <xdr:cNvSpPr>
            <a:spLocks noChangeShapeType="1"/>
          </xdr:cNvSpPr>
        </xdr:nvSpPr>
        <xdr:spPr bwMode="auto">
          <a:xfrm>
            <a:off x="1343" y="425"/>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00" name="Line 832"/>
          <xdr:cNvSpPr>
            <a:spLocks noChangeShapeType="1"/>
          </xdr:cNvSpPr>
        </xdr:nvSpPr>
        <xdr:spPr bwMode="auto">
          <a:xfrm>
            <a:off x="1343" y="442"/>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01" name="Line 833"/>
          <xdr:cNvSpPr>
            <a:spLocks noChangeShapeType="1"/>
          </xdr:cNvSpPr>
        </xdr:nvSpPr>
        <xdr:spPr bwMode="auto">
          <a:xfrm>
            <a:off x="1343" y="459"/>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02" name="Line 834"/>
          <xdr:cNvSpPr>
            <a:spLocks noChangeShapeType="1"/>
          </xdr:cNvSpPr>
        </xdr:nvSpPr>
        <xdr:spPr bwMode="auto">
          <a:xfrm>
            <a:off x="1343" y="476"/>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03" name="Line 835"/>
          <xdr:cNvSpPr>
            <a:spLocks noChangeShapeType="1"/>
          </xdr:cNvSpPr>
        </xdr:nvSpPr>
        <xdr:spPr bwMode="auto">
          <a:xfrm>
            <a:off x="1343" y="493"/>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04" name="Line 836"/>
          <xdr:cNvSpPr>
            <a:spLocks noChangeShapeType="1"/>
          </xdr:cNvSpPr>
        </xdr:nvSpPr>
        <xdr:spPr bwMode="auto">
          <a:xfrm>
            <a:off x="1343" y="510"/>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05" name="Line 837"/>
          <xdr:cNvSpPr>
            <a:spLocks noChangeShapeType="1"/>
          </xdr:cNvSpPr>
        </xdr:nvSpPr>
        <xdr:spPr bwMode="auto">
          <a:xfrm>
            <a:off x="1343" y="527"/>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06" name="Line 838"/>
          <xdr:cNvSpPr>
            <a:spLocks noChangeShapeType="1"/>
          </xdr:cNvSpPr>
        </xdr:nvSpPr>
        <xdr:spPr bwMode="auto">
          <a:xfrm>
            <a:off x="1343" y="544"/>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grpSp>
    <xdr:clientData/>
  </xdr:twoCellAnchor>
  <xdr:twoCellAnchor>
    <xdr:from>
      <xdr:col>6</xdr:col>
      <xdr:colOff>363082</xdr:colOff>
      <xdr:row>250</xdr:row>
      <xdr:rowOff>15520</xdr:rowOff>
    </xdr:from>
    <xdr:to>
      <xdr:col>6</xdr:col>
      <xdr:colOff>744280</xdr:colOff>
      <xdr:row>275</xdr:row>
      <xdr:rowOff>128856</xdr:rowOff>
    </xdr:to>
    <xdr:sp macro="" textlink="">
      <xdr:nvSpPr>
        <xdr:cNvPr id="407" name="Text Box 796"/>
        <xdr:cNvSpPr txBox="1">
          <a:spLocks noChangeArrowheads="1"/>
        </xdr:cNvSpPr>
      </xdr:nvSpPr>
      <xdr:spPr bwMode="auto">
        <a:xfrm>
          <a:off x="3896857" y="38772745"/>
          <a:ext cx="381198" cy="3923336"/>
        </a:xfrm>
        <a:prstGeom prst="rect">
          <a:avLst/>
        </a:prstGeom>
        <a:solidFill>
          <a:srgbClr val="EAEAEA"/>
        </a:solidFill>
        <a:ln w="9525">
          <a:solidFill>
            <a:srgbClr val="000000"/>
          </a:solidFill>
          <a:miter lim="800000"/>
          <a:headEnd/>
          <a:tailEnd/>
        </a:ln>
      </xdr:spPr>
      <xdr:txBody>
        <a:bodyPr vertOverflow="clip" vert="wordArtVertRtl" wrap="square" lIns="36576" tIns="0" rIns="36576" bIns="0" anchor="ctr" upright="1"/>
        <a:lstStyle/>
        <a:p>
          <a:pPr algn="ctr" rtl="0">
            <a:defRPr sz="1000"/>
          </a:pPr>
          <a:r>
            <a:rPr lang="ja-JP" altLang="en-US" sz="1200" b="0" i="0" u="none" strike="noStrike" baseline="0">
              <a:solidFill>
                <a:srgbClr val="000000"/>
              </a:solidFill>
              <a:latin typeface="ＭＳ ゴシック"/>
              <a:ea typeface="ＭＳ ゴシック"/>
            </a:rPr>
            <a:t>逆行列係数・７８行</a:t>
          </a:r>
          <a:r>
            <a:rPr lang="en-US" altLang="ja-JP" sz="1200" b="0" i="0" u="none" strike="noStrike" baseline="0">
              <a:solidFill>
                <a:srgbClr val="000000"/>
              </a:solidFill>
              <a:latin typeface="ＭＳ ゴシック"/>
              <a:ea typeface="ＭＳ ゴシック"/>
            </a:rPr>
            <a:t>×</a:t>
          </a:r>
          <a:r>
            <a:rPr lang="ja-JP" altLang="en-US" sz="1200" b="0" i="0" u="none" strike="noStrike" baseline="0">
              <a:solidFill>
                <a:srgbClr val="000000"/>
              </a:solidFill>
              <a:latin typeface="ＭＳ ゴシック"/>
              <a:ea typeface="ＭＳ ゴシック"/>
            </a:rPr>
            <a:t>７８列</a:t>
          </a:r>
        </a:p>
      </xdr:txBody>
    </xdr:sp>
    <xdr:clientData/>
  </xdr:twoCellAnchor>
  <xdr:twoCellAnchor>
    <xdr:from>
      <xdr:col>15</xdr:col>
      <xdr:colOff>266700</xdr:colOff>
      <xdr:row>250</xdr:row>
      <xdr:rowOff>19050</xdr:rowOff>
    </xdr:from>
    <xdr:to>
      <xdr:col>15</xdr:col>
      <xdr:colOff>952500</xdr:colOff>
      <xdr:row>276</xdr:row>
      <xdr:rowOff>0</xdr:rowOff>
    </xdr:to>
    <xdr:grpSp>
      <xdr:nvGrpSpPr>
        <xdr:cNvPr id="408" name="Group 926"/>
        <xdr:cNvGrpSpPr>
          <a:grpSpLocks/>
        </xdr:cNvGrpSpPr>
      </xdr:nvGrpSpPr>
      <xdr:grpSpPr bwMode="auto">
        <a:xfrm>
          <a:off x="10972800" y="38995350"/>
          <a:ext cx="685800" cy="3943350"/>
          <a:chOff x="1199" y="3575"/>
          <a:chExt cx="72" cy="440"/>
        </a:xfrm>
      </xdr:grpSpPr>
      <xdr:grpSp>
        <xdr:nvGrpSpPr>
          <xdr:cNvPr id="409" name="Group 853"/>
          <xdr:cNvGrpSpPr>
            <a:grpSpLocks/>
          </xdr:cNvGrpSpPr>
        </xdr:nvGrpSpPr>
        <xdr:grpSpPr bwMode="auto">
          <a:xfrm>
            <a:off x="1199" y="3583"/>
            <a:ext cx="72" cy="204"/>
            <a:chOff x="1343" y="340"/>
            <a:chExt cx="60" cy="204"/>
          </a:xfrm>
        </xdr:grpSpPr>
        <xdr:sp macro="" textlink="">
          <xdr:nvSpPr>
            <xdr:cNvPr id="426" name="Line 854"/>
            <xdr:cNvSpPr>
              <a:spLocks noChangeShapeType="1"/>
            </xdr:cNvSpPr>
          </xdr:nvSpPr>
          <xdr:spPr bwMode="auto">
            <a:xfrm>
              <a:off x="1343" y="340"/>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27" name="Line 855"/>
            <xdr:cNvSpPr>
              <a:spLocks noChangeShapeType="1"/>
            </xdr:cNvSpPr>
          </xdr:nvSpPr>
          <xdr:spPr bwMode="auto">
            <a:xfrm>
              <a:off x="1343" y="357"/>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28" name="Line 856"/>
            <xdr:cNvSpPr>
              <a:spLocks noChangeShapeType="1"/>
            </xdr:cNvSpPr>
          </xdr:nvSpPr>
          <xdr:spPr bwMode="auto">
            <a:xfrm>
              <a:off x="1343" y="374"/>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29" name="Line 857"/>
            <xdr:cNvSpPr>
              <a:spLocks noChangeShapeType="1"/>
            </xdr:cNvSpPr>
          </xdr:nvSpPr>
          <xdr:spPr bwMode="auto">
            <a:xfrm>
              <a:off x="1343" y="391"/>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30" name="Line 858"/>
            <xdr:cNvSpPr>
              <a:spLocks noChangeShapeType="1"/>
            </xdr:cNvSpPr>
          </xdr:nvSpPr>
          <xdr:spPr bwMode="auto">
            <a:xfrm>
              <a:off x="1343" y="408"/>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31" name="Line 859"/>
            <xdr:cNvSpPr>
              <a:spLocks noChangeShapeType="1"/>
            </xdr:cNvSpPr>
          </xdr:nvSpPr>
          <xdr:spPr bwMode="auto">
            <a:xfrm>
              <a:off x="1343" y="425"/>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32" name="Line 860"/>
            <xdr:cNvSpPr>
              <a:spLocks noChangeShapeType="1"/>
            </xdr:cNvSpPr>
          </xdr:nvSpPr>
          <xdr:spPr bwMode="auto">
            <a:xfrm>
              <a:off x="1343" y="442"/>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33" name="Line 861"/>
            <xdr:cNvSpPr>
              <a:spLocks noChangeShapeType="1"/>
            </xdr:cNvSpPr>
          </xdr:nvSpPr>
          <xdr:spPr bwMode="auto">
            <a:xfrm>
              <a:off x="1343" y="459"/>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34" name="Line 862"/>
            <xdr:cNvSpPr>
              <a:spLocks noChangeShapeType="1"/>
            </xdr:cNvSpPr>
          </xdr:nvSpPr>
          <xdr:spPr bwMode="auto">
            <a:xfrm>
              <a:off x="1343" y="476"/>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35" name="Line 863"/>
            <xdr:cNvSpPr>
              <a:spLocks noChangeShapeType="1"/>
            </xdr:cNvSpPr>
          </xdr:nvSpPr>
          <xdr:spPr bwMode="auto">
            <a:xfrm>
              <a:off x="1343" y="493"/>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36" name="Line 864"/>
            <xdr:cNvSpPr>
              <a:spLocks noChangeShapeType="1"/>
            </xdr:cNvSpPr>
          </xdr:nvSpPr>
          <xdr:spPr bwMode="auto">
            <a:xfrm>
              <a:off x="1343" y="510"/>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37" name="Line 865"/>
            <xdr:cNvSpPr>
              <a:spLocks noChangeShapeType="1"/>
            </xdr:cNvSpPr>
          </xdr:nvSpPr>
          <xdr:spPr bwMode="auto">
            <a:xfrm>
              <a:off x="1343" y="527"/>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38" name="Line 866"/>
            <xdr:cNvSpPr>
              <a:spLocks noChangeShapeType="1"/>
            </xdr:cNvSpPr>
          </xdr:nvSpPr>
          <xdr:spPr bwMode="auto">
            <a:xfrm>
              <a:off x="1343" y="544"/>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grpSp>
      <xdr:grpSp>
        <xdr:nvGrpSpPr>
          <xdr:cNvPr id="410" name="Group 867"/>
          <xdr:cNvGrpSpPr>
            <a:grpSpLocks/>
          </xdr:cNvGrpSpPr>
        </xdr:nvGrpSpPr>
        <xdr:grpSpPr bwMode="auto">
          <a:xfrm>
            <a:off x="1199" y="3803"/>
            <a:ext cx="72" cy="204"/>
            <a:chOff x="1343" y="340"/>
            <a:chExt cx="60" cy="204"/>
          </a:xfrm>
        </xdr:grpSpPr>
        <xdr:sp macro="" textlink="">
          <xdr:nvSpPr>
            <xdr:cNvPr id="413" name="Line 868"/>
            <xdr:cNvSpPr>
              <a:spLocks noChangeShapeType="1"/>
            </xdr:cNvSpPr>
          </xdr:nvSpPr>
          <xdr:spPr bwMode="auto">
            <a:xfrm>
              <a:off x="1343" y="340"/>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14" name="Line 869"/>
            <xdr:cNvSpPr>
              <a:spLocks noChangeShapeType="1"/>
            </xdr:cNvSpPr>
          </xdr:nvSpPr>
          <xdr:spPr bwMode="auto">
            <a:xfrm>
              <a:off x="1343" y="357"/>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15" name="Line 870"/>
            <xdr:cNvSpPr>
              <a:spLocks noChangeShapeType="1"/>
            </xdr:cNvSpPr>
          </xdr:nvSpPr>
          <xdr:spPr bwMode="auto">
            <a:xfrm>
              <a:off x="1343" y="374"/>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16" name="Line 871"/>
            <xdr:cNvSpPr>
              <a:spLocks noChangeShapeType="1"/>
            </xdr:cNvSpPr>
          </xdr:nvSpPr>
          <xdr:spPr bwMode="auto">
            <a:xfrm>
              <a:off x="1343" y="391"/>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17" name="Line 872"/>
            <xdr:cNvSpPr>
              <a:spLocks noChangeShapeType="1"/>
            </xdr:cNvSpPr>
          </xdr:nvSpPr>
          <xdr:spPr bwMode="auto">
            <a:xfrm>
              <a:off x="1343" y="408"/>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18" name="Line 873"/>
            <xdr:cNvSpPr>
              <a:spLocks noChangeShapeType="1"/>
            </xdr:cNvSpPr>
          </xdr:nvSpPr>
          <xdr:spPr bwMode="auto">
            <a:xfrm>
              <a:off x="1343" y="425"/>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19" name="Line 874"/>
            <xdr:cNvSpPr>
              <a:spLocks noChangeShapeType="1"/>
            </xdr:cNvSpPr>
          </xdr:nvSpPr>
          <xdr:spPr bwMode="auto">
            <a:xfrm>
              <a:off x="1343" y="442"/>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20" name="Line 875"/>
            <xdr:cNvSpPr>
              <a:spLocks noChangeShapeType="1"/>
            </xdr:cNvSpPr>
          </xdr:nvSpPr>
          <xdr:spPr bwMode="auto">
            <a:xfrm>
              <a:off x="1343" y="459"/>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21" name="Line 876"/>
            <xdr:cNvSpPr>
              <a:spLocks noChangeShapeType="1"/>
            </xdr:cNvSpPr>
          </xdr:nvSpPr>
          <xdr:spPr bwMode="auto">
            <a:xfrm>
              <a:off x="1343" y="476"/>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22" name="Line 877"/>
            <xdr:cNvSpPr>
              <a:spLocks noChangeShapeType="1"/>
            </xdr:cNvSpPr>
          </xdr:nvSpPr>
          <xdr:spPr bwMode="auto">
            <a:xfrm>
              <a:off x="1343" y="493"/>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23" name="Line 878"/>
            <xdr:cNvSpPr>
              <a:spLocks noChangeShapeType="1"/>
            </xdr:cNvSpPr>
          </xdr:nvSpPr>
          <xdr:spPr bwMode="auto">
            <a:xfrm>
              <a:off x="1343" y="510"/>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24" name="Line 879"/>
            <xdr:cNvSpPr>
              <a:spLocks noChangeShapeType="1"/>
            </xdr:cNvSpPr>
          </xdr:nvSpPr>
          <xdr:spPr bwMode="auto">
            <a:xfrm>
              <a:off x="1343" y="527"/>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25" name="Line 880"/>
            <xdr:cNvSpPr>
              <a:spLocks noChangeShapeType="1"/>
            </xdr:cNvSpPr>
          </xdr:nvSpPr>
          <xdr:spPr bwMode="auto">
            <a:xfrm>
              <a:off x="1343" y="544"/>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grpSp>
      <xdr:sp macro="" textlink="">
        <xdr:nvSpPr>
          <xdr:cNvPr id="411" name="Text Box 881"/>
          <xdr:cNvSpPr txBox="1">
            <a:spLocks noChangeArrowheads="1"/>
          </xdr:cNvSpPr>
        </xdr:nvSpPr>
        <xdr:spPr bwMode="auto">
          <a:xfrm>
            <a:off x="1212" y="3575"/>
            <a:ext cx="40" cy="216"/>
          </a:xfrm>
          <a:prstGeom prst="rect">
            <a:avLst/>
          </a:prstGeom>
          <a:solidFill>
            <a:srgbClr val="EAEAEA"/>
          </a:solidFill>
          <a:ln w="9525">
            <a:solidFill>
              <a:srgbClr val="000000"/>
            </a:solidFill>
            <a:miter lim="800000"/>
            <a:headEnd/>
            <a:tailEnd/>
          </a:ln>
        </xdr:spPr>
        <xdr:txBody>
          <a:bodyPr vertOverflow="clip" vert="wordArtVertRtl" wrap="square" lIns="36576" tIns="0" rIns="36576" bIns="0" anchor="ctr" upright="1"/>
          <a:lstStyle/>
          <a:p>
            <a:pPr algn="ctr" rtl="0">
              <a:defRPr sz="1000"/>
            </a:pPr>
            <a:r>
              <a:rPr lang="ja-JP" altLang="en-US" sz="1200" b="0" i="0" u="none" strike="noStrike" baseline="0">
                <a:solidFill>
                  <a:srgbClr val="000000"/>
                </a:solidFill>
                <a:latin typeface="ＭＳ ゴシック"/>
                <a:ea typeface="ＭＳ ゴシック"/>
              </a:rPr>
              <a:t>粗付加価値率・三重県</a:t>
            </a:r>
          </a:p>
        </xdr:txBody>
      </xdr:sp>
      <xdr:sp macro="" textlink="">
        <xdr:nvSpPr>
          <xdr:cNvPr id="412" name="Text Box 925"/>
          <xdr:cNvSpPr txBox="1">
            <a:spLocks noChangeArrowheads="1"/>
          </xdr:cNvSpPr>
        </xdr:nvSpPr>
        <xdr:spPr bwMode="auto">
          <a:xfrm>
            <a:off x="1212" y="3795"/>
            <a:ext cx="40" cy="220"/>
          </a:xfrm>
          <a:prstGeom prst="rect">
            <a:avLst/>
          </a:prstGeom>
          <a:solidFill>
            <a:srgbClr val="EAEAEA"/>
          </a:solidFill>
          <a:ln w="9525">
            <a:solidFill>
              <a:srgbClr val="000000"/>
            </a:solidFill>
            <a:miter lim="800000"/>
            <a:headEnd/>
            <a:tailEnd/>
          </a:ln>
        </xdr:spPr>
        <xdr:txBody>
          <a:bodyPr vertOverflow="clip" vert="wordArtVertRtl" wrap="square" lIns="36576" tIns="0" rIns="36576" bIns="0" anchor="ctr" upright="1"/>
          <a:lstStyle/>
          <a:p>
            <a:pPr algn="ctr" rtl="0">
              <a:defRPr sz="1000"/>
            </a:pPr>
            <a:r>
              <a:rPr lang="ja-JP" altLang="en-US" sz="1200" b="0" i="0" u="none" strike="noStrike" baseline="0">
                <a:solidFill>
                  <a:srgbClr val="000000"/>
                </a:solidFill>
                <a:latin typeface="ＭＳ ゴシック"/>
                <a:ea typeface="ＭＳ ゴシック"/>
              </a:rPr>
              <a:t>粗付加価値率・県外</a:t>
            </a:r>
          </a:p>
        </xdr:txBody>
      </xdr:sp>
    </xdr:grpSp>
    <xdr:clientData/>
  </xdr:twoCellAnchor>
  <xdr:twoCellAnchor>
    <xdr:from>
      <xdr:col>6</xdr:col>
      <xdr:colOff>238125</xdr:colOff>
      <xdr:row>287</xdr:row>
      <xdr:rowOff>19050</xdr:rowOff>
    </xdr:from>
    <xdr:to>
      <xdr:col>6</xdr:col>
      <xdr:colOff>962025</xdr:colOff>
      <xdr:row>313</xdr:row>
      <xdr:rowOff>0</xdr:rowOff>
    </xdr:to>
    <xdr:grpSp>
      <xdr:nvGrpSpPr>
        <xdr:cNvPr id="439" name="Group 958"/>
        <xdr:cNvGrpSpPr>
          <a:grpSpLocks/>
        </xdr:cNvGrpSpPr>
      </xdr:nvGrpSpPr>
      <xdr:grpSpPr bwMode="auto">
        <a:xfrm>
          <a:off x="3800475" y="44748450"/>
          <a:ext cx="723900" cy="3943350"/>
          <a:chOff x="1199" y="3575"/>
          <a:chExt cx="72" cy="440"/>
        </a:xfrm>
      </xdr:grpSpPr>
      <xdr:grpSp>
        <xdr:nvGrpSpPr>
          <xdr:cNvPr id="440" name="Group 959"/>
          <xdr:cNvGrpSpPr>
            <a:grpSpLocks/>
          </xdr:cNvGrpSpPr>
        </xdr:nvGrpSpPr>
        <xdr:grpSpPr bwMode="auto">
          <a:xfrm>
            <a:off x="1199" y="3583"/>
            <a:ext cx="72" cy="204"/>
            <a:chOff x="1343" y="340"/>
            <a:chExt cx="60" cy="204"/>
          </a:xfrm>
        </xdr:grpSpPr>
        <xdr:sp macro="" textlink="">
          <xdr:nvSpPr>
            <xdr:cNvPr id="457" name="Line 960"/>
            <xdr:cNvSpPr>
              <a:spLocks noChangeShapeType="1"/>
            </xdr:cNvSpPr>
          </xdr:nvSpPr>
          <xdr:spPr bwMode="auto">
            <a:xfrm>
              <a:off x="1343" y="340"/>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58" name="Line 961"/>
            <xdr:cNvSpPr>
              <a:spLocks noChangeShapeType="1"/>
            </xdr:cNvSpPr>
          </xdr:nvSpPr>
          <xdr:spPr bwMode="auto">
            <a:xfrm>
              <a:off x="1343" y="357"/>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59" name="Line 962"/>
            <xdr:cNvSpPr>
              <a:spLocks noChangeShapeType="1"/>
            </xdr:cNvSpPr>
          </xdr:nvSpPr>
          <xdr:spPr bwMode="auto">
            <a:xfrm>
              <a:off x="1343" y="374"/>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60" name="Line 963"/>
            <xdr:cNvSpPr>
              <a:spLocks noChangeShapeType="1"/>
            </xdr:cNvSpPr>
          </xdr:nvSpPr>
          <xdr:spPr bwMode="auto">
            <a:xfrm>
              <a:off x="1343" y="391"/>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61" name="Line 964"/>
            <xdr:cNvSpPr>
              <a:spLocks noChangeShapeType="1"/>
            </xdr:cNvSpPr>
          </xdr:nvSpPr>
          <xdr:spPr bwMode="auto">
            <a:xfrm>
              <a:off x="1343" y="408"/>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62" name="Line 965"/>
            <xdr:cNvSpPr>
              <a:spLocks noChangeShapeType="1"/>
            </xdr:cNvSpPr>
          </xdr:nvSpPr>
          <xdr:spPr bwMode="auto">
            <a:xfrm>
              <a:off x="1343" y="425"/>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63" name="Line 966"/>
            <xdr:cNvSpPr>
              <a:spLocks noChangeShapeType="1"/>
            </xdr:cNvSpPr>
          </xdr:nvSpPr>
          <xdr:spPr bwMode="auto">
            <a:xfrm>
              <a:off x="1343" y="442"/>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64" name="Line 967"/>
            <xdr:cNvSpPr>
              <a:spLocks noChangeShapeType="1"/>
            </xdr:cNvSpPr>
          </xdr:nvSpPr>
          <xdr:spPr bwMode="auto">
            <a:xfrm>
              <a:off x="1343" y="459"/>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65" name="Line 968"/>
            <xdr:cNvSpPr>
              <a:spLocks noChangeShapeType="1"/>
            </xdr:cNvSpPr>
          </xdr:nvSpPr>
          <xdr:spPr bwMode="auto">
            <a:xfrm>
              <a:off x="1343" y="476"/>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66" name="Line 969"/>
            <xdr:cNvSpPr>
              <a:spLocks noChangeShapeType="1"/>
            </xdr:cNvSpPr>
          </xdr:nvSpPr>
          <xdr:spPr bwMode="auto">
            <a:xfrm>
              <a:off x="1343" y="493"/>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67" name="Line 970"/>
            <xdr:cNvSpPr>
              <a:spLocks noChangeShapeType="1"/>
            </xdr:cNvSpPr>
          </xdr:nvSpPr>
          <xdr:spPr bwMode="auto">
            <a:xfrm>
              <a:off x="1343" y="510"/>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68" name="Line 971"/>
            <xdr:cNvSpPr>
              <a:spLocks noChangeShapeType="1"/>
            </xdr:cNvSpPr>
          </xdr:nvSpPr>
          <xdr:spPr bwMode="auto">
            <a:xfrm>
              <a:off x="1343" y="527"/>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69" name="Line 972"/>
            <xdr:cNvSpPr>
              <a:spLocks noChangeShapeType="1"/>
            </xdr:cNvSpPr>
          </xdr:nvSpPr>
          <xdr:spPr bwMode="auto">
            <a:xfrm>
              <a:off x="1343" y="544"/>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grpSp>
      <xdr:grpSp>
        <xdr:nvGrpSpPr>
          <xdr:cNvPr id="441" name="Group 973"/>
          <xdr:cNvGrpSpPr>
            <a:grpSpLocks/>
          </xdr:cNvGrpSpPr>
        </xdr:nvGrpSpPr>
        <xdr:grpSpPr bwMode="auto">
          <a:xfrm>
            <a:off x="1199" y="3803"/>
            <a:ext cx="72" cy="204"/>
            <a:chOff x="1343" y="340"/>
            <a:chExt cx="60" cy="204"/>
          </a:xfrm>
        </xdr:grpSpPr>
        <xdr:sp macro="" textlink="">
          <xdr:nvSpPr>
            <xdr:cNvPr id="444" name="Line 974"/>
            <xdr:cNvSpPr>
              <a:spLocks noChangeShapeType="1"/>
            </xdr:cNvSpPr>
          </xdr:nvSpPr>
          <xdr:spPr bwMode="auto">
            <a:xfrm>
              <a:off x="1343" y="340"/>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45" name="Line 975"/>
            <xdr:cNvSpPr>
              <a:spLocks noChangeShapeType="1"/>
            </xdr:cNvSpPr>
          </xdr:nvSpPr>
          <xdr:spPr bwMode="auto">
            <a:xfrm>
              <a:off x="1343" y="357"/>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46" name="Line 976"/>
            <xdr:cNvSpPr>
              <a:spLocks noChangeShapeType="1"/>
            </xdr:cNvSpPr>
          </xdr:nvSpPr>
          <xdr:spPr bwMode="auto">
            <a:xfrm>
              <a:off x="1343" y="374"/>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47" name="Line 977"/>
            <xdr:cNvSpPr>
              <a:spLocks noChangeShapeType="1"/>
            </xdr:cNvSpPr>
          </xdr:nvSpPr>
          <xdr:spPr bwMode="auto">
            <a:xfrm>
              <a:off x="1343" y="391"/>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48" name="Line 978"/>
            <xdr:cNvSpPr>
              <a:spLocks noChangeShapeType="1"/>
            </xdr:cNvSpPr>
          </xdr:nvSpPr>
          <xdr:spPr bwMode="auto">
            <a:xfrm>
              <a:off x="1343" y="408"/>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49" name="Line 979"/>
            <xdr:cNvSpPr>
              <a:spLocks noChangeShapeType="1"/>
            </xdr:cNvSpPr>
          </xdr:nvSpPr>
          <xdr:spPr bwMode="auto">
            <a:xfrm>
              <a:off x="1343" y="425"/>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50" name="Line 980"/>
            <xdr:cNvSpPr>
              <a:spLocks noChangeShapeType="1"/>
            </xdr:cNvSpPr>
          </xdr:nvSpPr>
          <xdr:spPr bwMode="auto">
            <a:xfrm>
              <a:off x="1343" y="442"/>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51" name="Line 981"/>
            <xdr:cNvSpPr>
              <a:spLocks noChangeShapeType="1"/>
            </xdr:cNvSpPr>
          </xdr:nvSpPr>
          <xdr:spPr bwMode="auto">
            <a:xfrm>
              <a:off x="1343" y="459"/>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52" name="Line 982"/>
            <xdr:cNvSpPr>
              <a:spLocks noChangeShapeType="1"/>
            </xdr:cNvSpPr>
          </xdr:nvSpPr>
          <xdr:spPr bwMode="auto">
            <a:xfrm>
              <a:off x="1343" y="476"/>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53" name="Line 983"/>
            <xdr:cNvSpPr>
              <a:spLocks noChangeShapeType="1"/>
            </xdr:cNvSpPr>
          </xdr:nvSpPr>
          <xdr:spPr bwMode="auto">
            <a:xfrm>
              <a:off x="1343" y="493"/>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54" name="Line 984"/>
            <xdr:cNvSpPr>
              <a:spLocks noChangeShapeType="1"/>
            </xdr:cNvSpPr>
          </xdr:nvSpPr>
          <xdr:spPr bwMode="auto">
            <a:xfrm>
              <a:off x="1343" y="510"/>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55" name="Line 985"/>
            <xdr:cNvSpPr>
              <a:spLocks noChangeShapeType="1"/>
            </xdr:cNvSpPr>
          </xdr:nvSpPr>
          <xdr:spPr bwMode="auto">
            <a:xfrm>
              <a:off x="1343" y="527"/>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56" name="Line 986"/>
            <xdr:cNvSpPr>
              <a:spLocks noChangeShapeType="1"/>
            </xdr:cNvSpPr>
          </xdr:nvSpPr>
          <xdr:spPr bwMode="auto">
            <a:xfrm>
              <a:off x="1343" y="544"/>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grpSp>
      <xdr:sp macro="" textlink="">
        <xdr:nvSpPr>
          <xdr:cNvPr id="442" name="Text Box 987"/>
          <xdr:cNvSpPr txBox="1">
            <a:spLocks noChangeArrowheads="1"/>
          </xdr:cNvSpPr>
        </xdr:nvSpPr>
        <xdr:spPr bwMode="auto">
          <a:xfrm>
            <a:off x="1212" y="3575"/>
            <a:ext cx="40" cy="216"/>
          </a:xfrm>
          <a:prstGeom prst="rect">
            <a:avLst/>
          </a:prstGeom>
          <a:solidFill>
            <a:srgbClr val="EAEAEA"/>
          </a:solidFill>
          <a:ln w="9525">
            <a:solidFill>
              <a:srgbClr val="000000"/>
            </a:solidFill>
            <a:miter lim="800000"/>
            <a:headEnd/>
            <a:tailEnd/>
          </a:ln>
        </xdr:spPr>
        <xdr:txBody>
          <a:bodyPr vertOverflow="clip" vert="wordArtVertRtl" wrap="square" lIns="36576" tIns="0" rIns="36576" bIns="0" anchor="ctr" upright="1"/>
          <a:lstStyle/>
          <a:p>
            <a:pPr algn="ctr" rtl="0">
              <a:defRPr sz="1000"/>
            </a:pPr>
            <a:r>
              <a:rPr lang="ja-JP" altLang="en-US" sz="1200" b="0" i="0" u="none" strike="noStrike" baseline="0">
                <a:solidFill>
                  <a:srgbClr val="000000"/>
                </a:solidFill>
                <a:latin typeface="ＭＳ ゴシック"/>
                <a:ea typeface="ＭＳ ゴシック"/>
              </a:rPr>
              <a:t>粗付加価値率・三重県</a:t>
            </a:r>
          </a:p>
        </xdr:txBody>
      </xdr:sp>
      <xdr:sp macro="" textlink="">
        <xdr:nvSpPr>
          <xdr:cNvPr id="443" name="Text Box 988"/>
          <xdr:cNvSpPr txBox="1">
            <a:spLocks noChangeArrowheads="1"/>
          </xdr:cNvSpPr>
        </xdr:nvSpPr>
        <xdr:spPr bwMode="auto">
          <a:xfrm>
            <a:off x="1212" y="3795"/>
            <a:ext cx="40" cy="220"/>
          </a:xfrm>
          <a:prstGeom prst="rect">
            <a:avLst/>
          </a:prstGeom>
          <a:solidFill>
            <a:srgbClr val="EAEAEA"/>
          </a:solidFill>
          <a:ln w="9525">
            <a:solidFill>
              <a:srgbClr val="000000"/>
            </a:solidFill>
            <a:miter lim="800000"/>
            <a:headEnd/>
            <a:tailEnd/>
          </a:ln>
        </xdr:spPr>
        <xdr:txBody>
          <a:bodyPr vertOverflow="clip" vert="wordArtVertRtl" wrap="square" lIns="36576" tIns="0" rIns="36576" bIns="0" anchor="ctr" upright="1"/>
          <a:lstStyle/>
          <a:p>
            <a:pPr algn="ctr" rtl="0">
              <a:defRPr sz="1000"/>
            </a:pPr>
            <a:r>
              <a:rPr lang="ja-JP" altLang="en-US" sz="1200" b="0" i="0" u="none" strike="noStrike" baseline="0">
                <a:solidFill>
                  <a:srgbClr val="000000"/>
                </a:solidFill>
                <a:latin typeface="ＭＳ ゴシック"/>
                <a:ea typeface="ＭＳ ゴシック"/>
              </a:rPr>
              <a:t>粗付加価値率・県外</a:t>
            </a:r>
          </a:p>
        </xdr:txBody>
      </xdr:sp>
    </xdr:grpSp>
    <xdr:clientData/>
  </xdr:twoCellAnchor>
  <xdr:twoCellAnchor>
    <xdr:from>
      <xdr:col>15</xdr:col>
      <xdr:colOff>257175</xdr:colOff>
      <xdr:row>287</xdr:row>
      <xdr:rowOff>9525</xdr:rowOff>
    </xdr:from>
    <xdr:to>
      <xdr:col>15</xdr:col>
      <xdr:colOff>942975</xdr:colOff>
      <xdr:row>312</xdr:row>
      <xdr:rowOff>142875</xdr:rowOff>
    </xdr:to>
    <xdr:grpSp>
      <xdr:nvGrpSpPr>
        <xdr:cNvPr id="470" name="Group 989"/>
        <xdr:cNvGrpSpPr>
          <a:grpSpLocks/>
        </xdr:cNvGrpSpPr>
      </xdr:nvGrpSpPr>
      <xdr:grpSpPr bwMode="auto">
        <a:xfrm>
          <a:off x="10963275" y="44738925"/>
          <a:ext cx="685800" cy="3943350"/>
          <a:chOff x="1199" y="3575"/>
          <a:chExt cx="72" cy="440"/>
        </a:xfrm>
      </xdr:grpSpPr>
      <xdr:grpSp>
        <xdr:nvGrpSpPr>
          <xdr:cNvPr id="471" name="Group 990"/>
          <xdr:cNvGrpSpPr>
            <a:grpSpLocks/>
          </xdr:cNvGrpSpPr>
        </xdr:nvGrpSpPr>
        <xdr:grpSpPr bwMode="auto">
          <a:xfrm>
            <a:off x="1199" y="3583"/>
            <a:ext cx="72" cy="204"/>
            <a:chOff x="1343" y="340"/>
            <a:chExt cx="60" cy="204"/>
          </a:xfrm>
        </xdr:grpSpPr>
        <xdr:sp macro="" textlink="">
          <xdr:nvSpPr>
            <xdr:cNvPr id="488" name="Line 991"/>
            <xdr:cNvSpPr>
              <a:spLocks noChangeShapeType="1"/>
            </xdr:cNvSpPr>
          </xdr:nvSpPr>
          <xdr:spPr bwMode="auto">
            <a:xfrm>
              <a:off x="1343" y="340"/>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89" name="Line 992"/>
            <xdr:cNvSpPr>
              <a:spLocks noChangeShapeType="1"/>
            </xdr:cNvSpPr>
          </xdr:nvSpPr>
          <xdr:spPr bwMode="auto">
            <a:xfrm>
              <a:off x="1343" y="357"/>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90" name="Line 993"/>
            <xdr:cNvSpPr>
              <a:spLocks noChangeShapeType="1"/>
            </xdr:cNvSpPr>
          </xdr:nvSpPr>
          <xdr:spPr bwMode="auto">
            <a:xfrm>
              <a:off x="1343" y="374"/>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91" name="Line 994"/>
            <xdr:cNvSpPr>
              <a:spLocks noChangeShapeType="1"/>
            </xdr:cNvSpPr>
          </xdr:nvSpPr>
          <xdr:spPr bwMode="auto">
            <a:xfrm>
              <a:off x="1343" y="391"/>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92" name="Line 995"/>
            <xdr:cNvSpPr>
              <a:spLocks noChangeShapeType="1"/>
            </xdr:cNvSpPr>
          </xdr:nvSpPr>
          <xdr:spPr bwMode="auto">
            <a:xfrm>
              <a:off x="1343" y="408"/>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93" name="Line 996"/>
            <xdr:cNvSpPr>
              <a:spLocks noChangeShapeType="1"/>
            </xdr:cNvSpPr>
          </xdr:nvSpPr>
          <xdr:spPr bwMode="auto">
            <a:xfrm>
              <a:off x="1343" y="425"/>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94" name="Line 997"/>
            <xdr:cNvSpPr>
              <a:spLocks noChangeShapeType="1"/>
            </xdr:cNvSpPr>
          </xdr:nvSpPr>
          <xdr:spPr bwMode="auto">
            <a:xfrm>
              <a:off x="1343" y="442"/>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95" name="Line 998"/>
            <xdr:cNvSpPr>
              <a:spLocks noChangeShapeType="1"/>
            </xdr:cNvSpPr>
          </xdr:nvSpPr>
          <xdr:spPr bwMode="auto">
            <a:xfrm>
              <a:off x="1343" y="459"/>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96" name="Line 999"/>
            <xdr:cNvSpPr>
              <a:spLocks noChangeShapeType="1"/>
            </xdr:cNvSpPr>
          </xdr:nvSpPr>
          <xdr:spPr bwMode="auto">
            <a:xfrm>
              <a:off x="1343" y="476"/>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97" name="Line 1000"/>
            <xdr:cNvSpPr>
              <a:spLocks noChangeShapeType="1"/>
            </xdr:cNvSpPr>
          </xdr:nvSpPr>
          <xdr:spPr bwMode="auto">
            <a:xfrm>
              <a:off x="1343" y="493"/>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98" name="Line 1001"/>
            <xdr:cNvSpPr>
              <a:spLocks noChangeShapeType="1"/>
            </xdr:cNvSpPr>
          </xdr:nvSpPr>
          <xdr:spPr bwMode="auto">
            <a:xfrm>
              <a:off x="1343" y="510"/>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99" name="Line 1002"/>
            <xdr:cNvSpPr>
              <a:spLocks noChangeShapeType="1"/>
            </xdr:cNvSpPr>
          </xdr:nvSpPr>
          <xdr:spPr bwMode="auto">
            <a:xfrm>
              <a:off x="1343" y="527"/>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500" name="Line 1003"/>
            <xdr:cNvSpPr>
              <a:spLocks noChangeShapeType="1"/>
            </xdr:cNvSpPr>
          </xdr:nvSpPr>
          <xdr:spPr bwMode="auto">
            <a:xfrm>
              <a:off x="1343" y="544"/>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grpSp>
      <xdr:grpSp>
        <xdr:nvGrpSpPr>
          <xdr:cNvPr id="472" name="Group 1004"/>
          <xdr:cNvGrpSpPr>
            <a:grpSpLocks/>
          </xdr:cNvGrpSpPr>
        </xdr:nvGrpSpPr>
        <xdr:grpSpPr bwMode="auto">
          <a:xfrm>
            <a:off x="1199" y="3803"/>
            <a:ext cx="72" cy="204"/>
            <a:chOff x="1343" y="340"/>
            <a:chExt cx="60" cy="204"/>
          </a:xfrm>
        </xdr:grpSpPr>
        <xdr:sp macro="" textlink="">
          <xdr:nvSpPr>
            <xdr:cNvPr id="475" name="Line 1005"/>
            <xdr:cNvSpPr>
              <a:spLocks noChangeShapeType="1"/>
            </xdr:cNvSpPr>
          </xdr:nvSpPr>
          <xdr:spPr bwMode="auto">
            <a:xfrm>
              <a:off x="1343" y="340"/>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76" name="Line 1006"/>
            <xdr:cNvSpPr>
              <a:spLocks noChangeShapeType="1"/>
            </xdr:cNvSpPr>
          </xdr:nvSpPr>
          <xdr:spPr bwMode="auto">
            <a:xfrm>
              <a:off x="1343" y="357"/>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77" name="Line 1007"/>
            <xdr:cNvSpPr>
              <a:spLocks noChangeShapeType="1"/>
            </xdr:cNvSpPr>
          </xdr:nvSpPr>
          <xdr:spPr bwMode="auto">
            <a:xfrm>
              <a:off x="1343" y="374"/>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78" name="Line 1008"/>
            <xdr:cNvSpPr>
              <a:spLocks noChangeShapeType="1"/>
            </xdr:cNvSpPr>
          </xdr:nvSpPr>
          <xdr:spPr bwMode="auto">
            <a:xfrm>
              <a:off x="1343" y="391"/>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79" name="Line 1009"/>
            <xdr:cNvSpPr>
              <a:spLocks noChangeShapeType="1"/>
            </xdr:cNvSpPr>
          </xdr:nvSpPr>
          <xdr:spPr bwMode="auto">
            <a:xfrm>
              <a:off x="1343" y="408"/>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80" name="Line 1010"/>
            <xdr:cNvSpPr>
              <a:spLocks noChangeShapeType="1"/>
            </xdr:cNvSpPr>
          </xdr:nvSpPr>
          <xdr:spPr bwMode="auto">
            <a:xfrm>
              <a:off x="1343" y="425"/>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81" name="Line 1011"/>
            <xdr:cNvSpPr>
              <a:spLocks noChangeShapeType="1"/>
            </xdr:cNvSpPr>
          </xdr:nvSpPr>
          <xdr:spPr bwMode="auto">
            <a:xfrm>
              <a:off x="1343" y="442"/>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82" name="Line 1012"/>
            <xdr:cNvSpPr>
              <a:spLocks noChangeShapeType="1"/>
            </xdr:cNvSpPr>
          </xdr:nvSpPr>
          <xdr:spPr bwMode="auto">
            <a:xfrm>
              <a:off x="1343" y="459"/>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83" name="Line 1013"/>
            <xdr:cNvSpPr>
              <a:spLocks noChangeShapeType="1"/>
            </xdr:cNvSpPr>
          </xdr:nvSpPr>
          <xdr:spPr bwMode="auto">
            <a:xfrm>
              <a:off x="1343" y="476"/>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84" name="Line 1014"/>
            <xdr:cNvSpPr>
              <a:spLocks noChangeShapeType="1"/>
            </xdr:cNvSpPr>
          </xdr:nvSpPr>
          <xdr:spPr bwMode="auto">
            <a:xfrm>
              <a:off x="1343" y="493"/>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85" name="Line 1015"/>
            <xdr:cNvSpPr>
              <a:spLocks noChangeShapeType="1"/>
            </xdr:cNvSpPr>
          </xdr:nvSpPr>
          <xdr:spPr bwMode="auto">
            <a:xfrm>
              <a:off x="1343" y="510"/>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86" name="Line 1016"/>
            <xdr:cNvSpPr>
              <a:spLocks noChangeShapeType="1"/>
            </xdr:cNvSpPr>
          </xdr:nvSpPr>
          <xdr:spPr bwMode="auto">
            <a:xfrm>
              <a:off x="1343" y="527"/>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87" name="Line 1017"/>
            <xdr:cNvSpPr>
              <a:spLocks noChangeShapeType="1"/>
            </xdr:cNvSpPr>
          </xdr:nvSpPr>
          <xdr:spPr bwMode="auto">
            <a:xfrm>
              <a:off x="1343" y="544"/>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grpSp>
      <xdr:sp macro="" textlink="">
        <xdr:nvSpPr>
          <xdr:cNvPr id="473" name="Text Box 1018"/>
          <xdr:cNvSpPr txBox="1">
            <a:spLocks noChangeArrowheads="1"/>
          </xdr:cNvSpPr>
        </xdr:nvSpPr>
        <xdr:spPr bwMode="auto">
          <a:xfrm>
            <a:off x="1212" y="3575"/>
            <a:ext cx="40" cy="216"/>
          </a:xfrm>
          <a:prstGeom prst="rect">
            <a:avLst/>
          </a:prstGeom>
          <a:solidFill>
            <a:srgbClr val="EAEAEA"/>
          </a:solidFill>
          <a:ln w="9525">
            <a:solidFill>
              <a:srgbClr val="000000"/>
            </a:solidFill>
            <a:miter lim="800000"/>
            <a:headEnd/>
            <a:tailEnd/>
          </a:ln>
        </xdr:spPr>
        <xdr:txBody>
          <a:bodyPr vertOverflow="clip" vert="wordArtVertRtl" wrap="square" lIns="36576" tIns="0" rIns="36576" bIns="0" anchor="ctr" upright="1"/>
          <a:lstStyle/>
          <a:p>
            <a:pPr algn="ctr" rtl="0">
              <a:defRPr sz="1000"/>
            </a:pPr>
            <a:r>
              <a:rPr lang="ja-JP" altLang="en-US" sz="1200" b="0" i="0" u="none" strike="noStrike" baseline="0">
                <a:solidFill>
                  <a:srgbClr val="000000"/>
                </a:solidFill>
                <a:latin typeface="ＭＳ ゴシック"/>
                <a:ea typeface="ＭＳ ゴシック"/>
              </a:rPr>
              <a:t>粗付加価値率・三重県</a:t>
            </a:r>
          </a:p>
        </xdr:txBody>
      </xdr:sp>
      <xdr:sp macro="" textlink="">
        <xdr:nvSpPr>
          <xdr:cNvPr id="474" name="Text Box 1019"/>
          <xdr:cNvSpPr txBox="1">
            <a:spLocks noChangeArrowheads="1"/>
          </xdr:cNvSpPr>
        </xdr:nvSpPr>
        <xdr:spPr bwMode="auto">
          <a:xfrm>
            <a:off x="1212" y="3795"/>
            <a:ext cx="40" cy="220"/>
          </a:xfrm>
          <a:prstGeom prst="rect">
            <a:avLst/>
          </a:prstGeom>
          <a:solidFill>
            <a:srgbClr val="EAEAEA"/>
          </a:solidFill>
          <a:ln w="9525">
            <a:solidFill>
              <a:srgbClr val="000000"/>
            </a:solidFill>
            <a:miter lim="800000"/>
            <a:headEnd/>
            <a:tailEnd/>
          </a:ln>
        </xdr:spPr>
        <xdr:txBody>
          <a:bodyPr vertOverflow="clip" vert="wordArtVertRtl" wrap="square" lIns="36576" tIns="0" rIns="36576" bIns="0" anchor="ctr" upright="1"/>
          <a:lstStyle/>
          <a:p>
            <a:pPr algn="ctr" rtl="0">
              <a:defRPr sz="1000"/>
            </a:pPr>
            <a:r>
              <a:rPr lang="ja-JP" altLang="en-US" sz="1200" b="0" i="0" u="none" strike="noStrike" baseline="0">
                <a:solidFill>
                  <a:srgbClr val="000000"/>
                </a:solidFill>
                <a:latin typeface="ＭＳ ゴシック"/>
                <a:ea typeface="ＭＳ ゴシック"/>
              </a:rPr>
              <a:t>粗付加価値率・県外</a:t>
            </a:r>
          </a:p>
        </xdr:txBody>
      </xdr:sp>
    </xdr:grpSp>
    <xdr:clientData/>
  </xdr:twoCellAnchor>
  <xdr:twoCellAnchor>
    <xdr:from>
      <xdr:col>12</xdr:col>
      <xdr:colOff>18107</xdr:colOff>
      <xdr:row>242</xdr:row>
      <xdr:rowOff>54321</xdr:rowOff>
    </xdr:from>
    <xdr:to>
      <xdr:col>19</xdr:col>
      <xdr:colOff>18107</xdr:colOff>
      <xdr:row>244</xdr:row>
      <xdr:rowOff>81062</xdr:rowOff>
    </xdr:to>
    <xdr:sp macro="" textlink="">
      <xdr:nvSpPr>
        <xdr:cNvPr id="501" name="Text Box 1051"/>
        <xdr:cNvSpPr txBox="1">
          <a:spLocks noChangeArrowheads="1"/>
        </xdr:cNvSpPr>
      </xdr:nvSpPr>
      <xdr:spPr bwMode="auto">
        <a:xfrm>
          <a:off x="8228657" y="37516146"/>
          <a:ext cx="5962650" cy="331541"/>
        </a:xfrm>
        <a:prstGeom prst="rect">
          <a:avLst/>
        </a:prstGeom>
        <a:solidFill>
          <a:srgbClr val="FFFFFF"/>
        </a:solidFill>
        <a:ln w="3175">
          <a:solidFill>
            <a:srgbClr val="000000"/>
          </a:solidFill>
          <a:miter lim="800000"/>
          <a:headEnd/>
          <a:tailEnd/>
        </a:ln>
      </xdr:spPr>
      <xdr:txBody>
        <a:bodyPr vertOverflow="clip" wrap="square" lIns="45720" tIns="27432" rIns="45720" bIns="27432" anchor="ctr" upright="1"/>
        <a:lstStyle/>
        <a:p>
          <a:pPr algn="ctr" rtl="0">
            <a:defRPr sz="1000"/>
          </a:pPr>
          <a:r>
            <a:rPr lang="ja-JP" altLang="en-US" sz="1800" b="1" i="0" u="none" strike="noStrike" baseline="0">
              <a:solidFill>
                <a:srgbClr val="000000"/>
              </a:solidFill>
              <a:latin typeface="ＭＳ ゴシック"/>
              <a:ea typeface="ＭＳ ゴシック"/>
            </a:rPr>
            <a:t>粗付加価値誘発額</a:t>
          </a:r>
        </a:p>
      </xdr:txBody>
    </xdr:sp>
    <xdr:clientData/>
  </xdr:twoCellAnchor>
  <xdr:twoCellAnchor>
    <xdr:from>
      <xdr:col>2</xdr:col>
      <xdr:colOff>0</xdr:colOff>
      <xdr:row>281</xdr:row>
      <xdr:rowOff>85725</xdr:rowOff>
    </xdr:from>
    <xdr:to>
      <xdr:col>10</xdr:col>
      <xdr:colOff>533400</xdr:colOff>
      <xdr:row>281</xdr:row>
      <xdr:rowOff>85725</xdr:rowOff>
    </xdr:to>
    <xdr:sp macro="" textlink="">
      <xdr:nvSpPr>
        <xdr:cNvPr id="502" name="Line 1053"/>
        <xdr:cNvSpPr>
          <a:spLocks noChangeShapeType="1"/>
        </xdr:cNvSpPr>
      </xdr:nvSpPr>
      <xdr:spPr bwMode="auto">
        <a:xfrm>
          <a:off x="542925" y="43586400"/>
          <a:ext cx="7077075" cy="0"/>
        </a:xfrm>
        <a:prstGeom prst="line">
          <a:avLst/>
        </a:prstGeom>
        <a:noFill/>
        <a:ln w="25400">
          <a:solidFill>
            <a:srgbClr val="000000"/>
          </a:solidFill>
          <a:prstDash val="dash"/>
          <a:round/>
          <a:headEnd/>
          <a:tailEnd/>
        </a:ln>
        <a:extLst>
          <a:ext uri="{909E8E84-426E-40DD-AFC4-6F175D3DCCD1}">
            <a14:hiddenFill xmlns:a14="http://schemas.microsoft.com/office/drawing/2010/main">
              <a:noFill/>
            </a14:hiddenFill>
          </a:ext>
        </a:extLst>
      </xdr:spPr>
      <xdr:txBody>
        <a:bodyPr/>
        <a:lstStyle/>
        <a:p>
          <a:endParaRPr lang="ja-JP" altLang="en-US"/>
        </a:p>
      </xdr:txBody>
    </xdr:sp>
    <xdr:clientData/>
  </xdr:twoCellAnchor>
  <xdr:twoCellAnchor>
    <xdr:from>
      <xdr:col>2</xdr:col>
      <xdr:colOff>0</xdr:colOff>
      <xdr:row>225</xdr:row>
      <xdr:rowOff>38100</xdr:rowOff>
    </xdr:from>
    <xdr:to>
      <xdr:col>30</xdr:col>
      <xdr:colOff>142875</xdr:colOff>
      <xdr:row>227</xdr:row>
      <xdr:rowOff>104775</xdr:rowOff>
    </xdr:to>
    <xdr:grpSp>
      <xdr:nvGrpSpPr>
        <xdr:cNvPr id="503" name="Group 1054"/>
        <xdr:cNvGrpSpPr>
          <a:grpSpLocks/>
        </xdr:cNvGrpSpPr>
      </xdr:nvGrpSpPr>
      <xdr:grpSpPr bwMode="auto">
        <a:xfrm>
          <a:off x="552450" y="35109150"/>
          <a:ext cx="22355175" cy="371475"/>
          <a:chOff x="35" y="24"/>
          <a:chExt cx="2547" cy="39"/>
        </a:xfrm>
      </xdr:grpSpPr>
      <xdr:sp macro="" textlink="">
        <xdr:nvSpPr>
          <xdr:cNvPr id="504" name="Text Box 1055"/>
          <xdr:cNvSpPr txBox="1">
            <a:spLocks noChangeArrowheads="1"/>
          </xdr:cNvSpPr>
        </xdr:nvSpPr>
        <xdr:spPr bwMode="auto">
          <a:xfrm>
            <a:off x="35" y="24"/>
            <a:ext cx="1741" cy="39"/>
          </a:xfrm>
          <a:prstGeom prst="rect">
            <a:avLst/>
          </a:prstGeom>
          <a:solidFill>
            <a:srgbClr val="333333"/>
          </a:solidFill>
          <a:ln w="3175">
            <a:noFill/>
            <a:miter lim="800000"/>
            <a:headEnd/>
            <a:tailEnd/>
          </a:ln>
        </xdr:spPr>
        <xdr:txBody>
          <a:bodyPr vertOverflow="clip" wrap="square" lIns="180000" tIns="21600" rIns="90000" bIns="46800" anchor="ctr" upright="1"/>
          <a:lstStyle/>
          <a:p>
            <a:pPr algn="ctr" rtl="0">
              <a:defRPr sz="1000"/>
            </a:pPr>
            <a:r>
              <a:rPr lang="ja-JP" altLang="en-US" sz="2000" b="1" i="0" u="none" strike="noStrike" baseline="0">
                <a:solidFill>
                  <a:srgbClr val="FFFFFF"/>
                </a:solidFill>
                <a:latin typeface="ＭＳ ゴシック"/>
                <a:ea typeface="ＭＳ ゴシック"/>
              </a:rPr>
              <a:t>       </a:t>
            </a:r>
            <a:r>
              <a:rPr lang="ja-JP" altLang="en-US" sz="2000" b="0" i="0" u="none" strike="noStrike" baseline="0">
                <a:solidFill>
                  <a:srgbClr val="FFFFFF"/>
                </a:solidFill>
                <a:latin typeface="ＭＳ ゴシック"/>
                <a:ea typeface="ＭＳ ゴシック"/>
              </a:rPr>
              <a:t>経済波及効果体系図（簡略版）２　(平成</a:t>
            </a:r>
            <a:r>
              <a:rPr lang="en-US" altLang="ja-JP" sz="2000" b="0" i="0" u="none" strike="noStrike" baseline="0">
                <a:solidFill>
                  <a:srgbClr val="FFFFFF"/>
                </a:solidFill>
                <a:latin typeface="ＭＳ ゴシック"/>
                <a:ea typeface="ＭＳ ゴシック"/>
              </a:rPr>
              <a:t>27</a:t>
            </a:r>
            <a:r>
              <a:rPr lang="ja-JP" altLang="en-US" sz="2000" b="0" i="0" u="none" strike="noStrike" baseline="0">
                <a:solidFill>
                  <a:srgbClr val="FFFFFF"/>
                </a:solidFill>
                <a:latin typeface="ＭＳ ゴシック"/>
                <a:ea typeface="ＭＳ ゴシック"/>
              </a:rPr>
              <a:t>年三重県内外</a:t>
            </a:r>
            <a:r>
              <a:rPr lang="en-US" altLang="ja-JP" sz="2000" b="0" i="0" u="none" strike="noStrike" baseline="0">
                <a:solidFill>
                  <a:srgbClr val="FFFFFF"/>
                </a:solidFill>
                <a:latin typeface="ＭＳ ゴシック"/>
                <a:ea typeface="ＭＳ ゴシック"/>
              </a:rPr>
              <a:t>2</a:t>
            </a:r>
            <a:r>
              <a:rPr lang="ja-JP" altLang="en-US" sz="2000" b="0" i="0" u="none" strike="noStrike" baseline="0">
                <a:solidFill>
                  <a:srgbClr val="FFFFFF"/>
                </a:solidFill>
                <a:latin typeface="ＭＳ ゴシック"/>
                <a:ea typeface="ＭＳ ゴシック"/>
              </a:rPr>
              <a:t>地域間産業連関表・</a:t>
            </a:r>
            <a:r>
              <a:rPr lang="en-US" altLang="ja-JP" sz="2000" b="0" i="0" u="none" strike="noStrike" baseline="0">
                <a:solidFill>
                  <a:srgbClr val="FFFFFF"/>
                </a:solidFill>
                <a:latin typeface="ＭＳ ゴシック"/>
                <a:ea typeface="ＭＳ ゴシック"/>
              </a:rPr>
              <a:t>39</a:t>
            </a:r>
            <a:r>
              <a:rPr lang="ja-JP" altLang="en-US" sz="2000" b="0" i="0" u="none" strike="noStrike" baseline="0">
                <a:solidFill>
                  <a:srgbClr val="FFFFFF"/>
                </a:solidFill>
                <a:latin typeface="ＭＳ ゴシック"/>
                <a:ea typeface="ＭＳ ゴシック"/>
              </a:rPr>
              <a:t>部門)       4/</a:t>
            </a:r>
            <a:r>
              <a:rPr lang="en-US" altLang="ja-JP" sz="2000" b="0" i="0" u="none" strike="noStrike" baseline="0">
                <a:solidFill>
                  <a:srgbClr val="FFFFFF"/>
                </a:solidFill>
                <a:latin typeface="ＭＳ ゴシック"/>
                <a:ea typeface="ＭＳ ゴシック"/>
              </a:rPr>
              <a:t>4</a:t>
            </a:r>
            <a:endParaRPr lang="ja-JP" altLang="en-US" sz="2000" b="0" i="0" u="none" strike="noStrike" baseline="0">
              <a:solidFill>
                <a:srgbClr val="FFFFFF"/>
              </a:solidFill>
              <a:latin typeface="ＭＳ ゴシック"/>
              <a:ea typeface="ＭＳ ゴシック"/>
            </a:endParaRPr>
          </a:p>
        </xdr:txBody>
      </xdr:sp>
      <xdr:sp macro="" textlink="">
        <xdr:nvSpPr>
          <xdr:cNvPr id="505" name="Text Box 1056"/>
          <xdr:cNvSpPr txBox="1">
            <a:spLocks noChangeArrowheads="1"/>
          </xdr:cNvSpPr>
        </xdr:nvSpPr>
        <xdr:spPr bwMode="auto">
          <a:xfrm>
            <a:off x="1776" y="24"/>
            <a:ext cx="806" cy="39"/>
          </a:xfrm>
          <a:prstGeom prst="rect">
            <a:avLst/>
          </a:prstGeom>
          <a:solidFill>
            <a:srgbClr val="C0C0C0"/>
          </a:solidFill>
          <a:ln w="3175">
            <a:noFill/>
            <a:miter lim="800000"/>
            <a:headEnd/>
            <a:tailEnd/>
          </a:ln>
        </xdr:spPr>
        <xdr:txBody>
          <a:bodyPr vertOverflow="clip" wrap="square" lIns="180000" tIns="129600" rIns="90000" bIns="46800" anchor="ctr" upright="1"/>
          <a:lstStyle/>
          <a:p>
            <a:pPr algn="r" rtl="0">
              <a:defRPr sz="1000"/>
            </a:pPr>
            <a:r>
              <a:rPr lang="ja-JP" altLang="en-US" sz="1200" b="0" i="0" u="none" strike="noStrike" baseline="0">
                <a:solidFill>
                  <a:srgbClr val="000000"/>
                </a:solidFill>
                <a:latin typeface="ＭＳ ゴシック"/>
                <a:ea typeface="ＭＳ ゴシック"/>
              </a:rPr>
              <a:t>三重県戦略企画部統計課（分析・情報班）</a:t>
            </a:r>
          </a:p>
        </xdr:txBody>
      </xdr:sp>
      <xdr:sp macro="" textlink="">
        <xdr:nvSpPr>
          <xdr:cNvPr id="506" name="AutoShape 1057"/>
          <xdr:cNvSpPr>
            <a:spLocks noChangeArrowheads="1"/>
          </xdr:cNvSpPr>
        </xdr:nvSpPr>
        <xdr:spPr bwMode="auto">
          <a:xfrm>
            <a:off x="1776" y="24"/>
            <a:ext cx="100" cy="39"/>
          </a:xfrm>
          <a:prstGeom prst="rtTriangle">
            <a:avLst/>
          </a:prstGeom>
          <a:solidFill>
            <a:srgbClr val="333333"/>
          </a:solidFill>
          <a:ln>
            <a:noFill/>
          </a:ln>
          <a:extLst>
            <a:ext uri="{91240B29-F687-4F45-9708-019B960494DF}">
              <a14:hiddenLine xmlns:a14="http://schemas.microsoft.com/office/drawing/2010/main" w="9525" algn="ctr">
                <a:solidFill>
                  <a:srgbClr val="000000"/>
                </a:solidFill>
                <a:miter lim="800000"/>
                <a:headEnd/>
                <a:tailEnd/>
              </a14:hiddenLine>
            </a:ext>
          </a:extLst>
        </xdr:spPr>
      </xdr:sp>
    </xdr:grpSp>
    <xdr:clientData/>
  </xdr:twoCellAnchor>
  <xdr:twoCellAnchor>
    <xdr:from>
      <xdr:col>19</xdr:col>
      <xdr:colOff>1025399</xdr:colOff>
      <xdr:row>130</xdr:row>
      <xdr:rowOff>54321</xdr:rowOff>
    </xdr:from>
    <xdr:to>
      <xdr:col>21</xdr:col>
      <xdr:colOff>444447</xdr:colOff>
      <xdr:row>133</xdr:row>
      <xdr:rowOff>54321</xdr:rowOff>
    </xdr:to>
    <xdr:sp macro="" textlink="">
      <xdr:nvSpPr>
        <xdr:cNvPr id="507" name="Rectangle 1058"/>
        <xdr:cNvSpPr>
          <a:spLocks noChangeArrowheads="1"/>
        </xdr:cNvSpPr>
      </xdr:nvSpPr>
      <xdr:spPr bwMode="auto">
        <a:xfrm>
          <a:off x="15198599" y="20275896"/>
          <a:ext cx="800173" cy="457200"/>
        </a:xfrm>
        <a:prstGeom prst="rect">
          <a:avLst/>
        </a:prstGeom>
        <a:solidFill>
          <a:srgbClr val="EAEAEA"/>
        </a:solidFill>
        <a:ln w="9525" algn="ctr">
          <a:solidFill>
            <a:srgbClr val="000000"/>
          </a:solidFill>
          <a:prstDash val="sysDot"/>
          <a:miter lim="800000"/>
          <a:headEnd/>
          <a:tailEnd/>
        </a:ln>
      </xdr:spPr>
      <xdr:txBody>
        <a:bodyPr vertOverflow="clip" wrap="square" lIns="36000" tIns="3600" rIns="18000" bIns="10800" anchor="ctr" upright="1"/>
        <a:lstStyle/>
        <a:p>
          <a:pPr algn="ctr" rtl="0">
            <a:defRPr sz="1000"/>
          </a:pPr>
          <a:r>
            <a:rPr lang="ja-JP" altLang="en-US" sz="2000" b="0" i="0" u="none" strike="noStrike" baseline="0">
              <a:solidFill>
                <a:srgbClr val="000000"/>
              </a:solidFill>
              <a:latin typeface="ＭＳ Ｐゴシック"/>
              <a:ea typeface="ＭＳ Ｐゴシック"/>
            </a:rPr>
            <a:t>Ｅ2</a:t>
          </a:r>
        </a:p>
      </xdr:txBody>
    </xdr:sp>
    <xdr:clientData/>
  </xdr:twoCellAnchor>
  <xdr:twoCellAnchor>
    <xdr:from>
      <xdr:col>19</xdr:col>
      <xdr:colOff>1052560</xdr:colOff>
      <xdr:row>182</xdr:row>
      <xdr:rowOff>90535</xdr:rowOff>
    </xdr:from>
    <xdr:to>
      <xdr:col>21</xdr:col>
      <xdr:colOff>471607</xdr:colOff>
      <xdr:row>185</xdr:row>
      <xdr:rowOff>100120</xdr:rowOff>
    </xdr:to>
    <xdr:sp macro="" textlink="">
      <xdr:nvSpPr>
        <xdr:cNvPr id="508" name="Rectangle 1059"/>
        <xdr:cNvSpPr>
          <a:spLocks noChangeArrowheads="1"/>
        </xdr:cNvSpPr>
      </xdr:nvSpPr>
      <xdr:spPr bwMode="auto">
        <a:xfrm>
          <a:off x="15225760" y="28236910"/>
          <a:ext cx="800172" cy="523935"/>
        </a:xfrm>
        <a:prstGeom prst="rect">
          <a:avLst/>
        </a:prstGeom>
        <a:solidFill>
          <a:srgbClr val="EAEAEA"/>
        </a:solidFill>
        <a:ln w="9525" algn="ctr">
          <a:solidFill>
            <a:srgbClr val="000000"/>
          </a:solidFill>
          <a:prstDash val="sysDot"/>
          <a:miter lim="800000"/>
          <a:headEnd/>
          <a:tailEnd/>
        </a:ln>
      </xdr:spPr>
      <xdr:txBody>
        <a:bodyPr vertOverflow="clip" wrap="square" lIns="36000" tIns="3600" rIns="18000" bIns="10800" anchor="ctr" upright="1"/>
        <a:lstStyle/>
        <a:p>
          <a:pPr algn="ctr" rtl="0">
            <a:defRPr sz="1000"/>
          </a:pPr>
          <a:r>
            <a:rPr lang="ja-JP" altLang="en-US" sz="2000" b="0" i="0" u="none" strike="noStrike" baseline="0">
              <a:solidFill>
                <a:srgbClr val="000000"/>
              </a:solidFill>
              <a:latin typeface="ＭＳ Ｐゴシック"/>
              <a:ea typeface="ＭＳ Ｐゴシック"/>
            </a:rPr>
            <a:t>Ｆ2</a:t>
          </a:r>
        </a:p>
      </xdr:txBody>
    </xdr:sp>
    <xdr:clientData/>
  </xdr:twoCellAnchor>
  <xdr:twoCellAnchor>
    <xdr:from>
      <xdr:col>3</xdr:col>
      <xdr:colOff>81953</xdr:colOff>
      <xdr:row>236</xdr:row>
      <xdr:rowOff>81010</xdr:rowOff>
    </xdr:from>
    <xdr:to>
      <xdr:col>6</xdr:col>
      <xdr:colOff>72452</xdr:colOff>
      <xdr:row>239</xdr:row>
      <xdr:rowOff>90063</xdr:rowOff>
    </xdr:to>
    <xdr:sp macro="" textlink="">
      <xdr:nvSpPr>
        <xdr:cNvPr id="509" name="Rectangle 1060"/>
        <xdr:cNvSpPr>
          <a:spLocks noChangeArrowheads="1"/>
        </xdr:cNvSpPr>
      </xdr:nvSpPr>
      <xdr:spPr bwMode="auto">
        <a:xfrm>
          <a:off x="1091603" y="36628435"/>
          <a:ext cx="2514624" cy="466253"/>
        </a:xfrm>
        <a:prstGeom prst="rect">
          <a:avLst/>
        </a:prstGeom>
        <a:solidFill>
          <a:srgbClr val="EAEAEA"/>
        </a:solidFill>
        <a:ln w="9525" algn="ctr">
          <a:solidFill>
            <a:srgbClr val="000000"/>
          </a:solidFill>
          <a:miter lim="800000"/>
          <a:headEnd/>
          <a:tailEnd/>
        </a:ln>
      </xdr:spPr>
      <xdr:txBody>
        <a:bodyPr vertOverflow="clip" wrap="square" lIns="36000" tIns="3600" rIns="18000" bIns="10800" anchor="ctr" upright="1"/>
        <a:lstStyle/>
        <a:p>
          <a:pPr algn="ctr" rtl="0">
            <a:defRPr sz="1000"/>
          </a:pPr>
          <a:r>
            <a:rPr lang="ja-JP" altLang="en-US" sz="2000" b="0" i="0" u="none" strike="noStrike" baseline="0">
              <a:solidFill>
                <a:srgbClr val="000000"/>
              </a:solidFill>
              <a:latin typeface="ＭＳ Ｐゴシック"/>
              <a:ea typeface="ＭＳ Ｐゴシック"/>
            </a:rPr>
            <a:t>Ｅ2　＋　Ｆ2</a:t>
          </a:r>
        </a:p>
      </xdr:txBody>
    </xdr:sp>
    <xdr:clientData/>
  </xdr:twoCellAnchor>
  <xdr:twoCellAnchor>
    <xdr:from>
      <xdr:col>3</xdr:col>
      <xdr:colOff>63846</xdr:colOff>
      <xdr:row>94</xdr:row>
      <xdr:rowOff>90063</xdr:rowOff>
    </xdr:from>
    <xdr:to>
      <xdr:col>11</xdr:col>
      <xdr:colOff>417395</xdr:colOff>
      <xdr:row>97</xdr:row>
      <xdr:rowOff>36295</xdr:rowOff>
    </xdr:to>
    <xdr:sp macro="" textlink="">
      <xdr:nvSpPr>
        <xdr:cNvPr id="510" name="Text Box 92"/>
        <xdr:cNvSpPr txBox="1">
          <a:spLocks noChangeArrowheads="1"/>
        </xdr:cNvSpPr>
      </xdr:nvSpPr>
      <xdr:spPr bwMode="auto">
        <a:xfrm>
          <a:off x="1073496" y="14653788"/>
          <a:ext cx="6992474" cy="403432"/>
        </a:xfrm>
        <a:prstGeom prst="rect">
          <a:avLst/>
        </a:prstGeom>
        <a:solidFill>
          <a:srgbClr val="FFFF99"/>
        </a:solidFill>
        <a:ln w="38100" cmpd="dbl">
          <a:solidFill>
            <a:srgbClr val="000000"/>
          </a:solidFill>
          <a:miter lim="800000"/>
          <a:headEnd/>
          <a:tailEnd/>
        </a:ln>
      </xdr:spPr>
      <xdr:txBody>
        <a:bodyPr vertOverflow="clip" wrap="square" lIns="45720" tIns="27432" rIns="45720" bIns="27432" anchor="ctr" upright="1"/>
        <a:lstStyle/>
        <a:p>
          <a:pPr algn="ctr" rtl="0">
            <a:defRPr sz="1000"/>
          </a:pPr>
          <a:r>
            <a:rPr lang="ja-JP" altLang="en-US" sz="2000" b="0" i="0" u="none" strike="noStrike" baseline="0">
              <a:solidFill>
                <a:srgbClr val="000000"/>
              </a:solidFill>
              <a:latin typeface="ＭＳ ゴシック"/>
              <a:ea typeface="ＭＳ ゴシック"/>
            </a:rPr>
            <a:t>県外の需要増加による経済波及効果</a:t>
          </a:r>
        </a:p>
      </xdr:txBody>
    </xdr:sp>
    <xdr:clientData/>
  </xdr:twoCellAnchor>
  <xdr:twoCellAnchor>
    <xdr:from>
      <xdr:col>3</xdr:col>
      <xdr:colOff>54792</xdr:colOff>
      <xdr:row>163</xdr:row>
      <xdr:rowOff>90063</xdr:rowOff>
    </xdr:from>
    <xdr:to>
      <xdr:col>11</xdr:col>
      <xdr:colOff>408342</xdr:colOff>
      <xdr:row>166</xdr:row>
      <xdr:rowOff>36295</xdr:rowOff>
    </xdr:to>
    <xdr:sp macro="" textlink="">
      <xdr:nvSpPr>
        <xdr:cNvPr id="511" name="Text Box 92"/>
        <xdr:cNvSpPr txBox="1">
          <a:spLocks noChangeArrowheads="1"/>
        </xdr:cNvSpPr>
      </xdr:nvSpPr>
      <xdr:spPr bwMode="auto">
        <a:xfrm>
          <a:off x="1064442" y="25340838"/>
          <a:ext cx="6992475" cy="403432"/>
        </a:xfrm>
        <a:prstGeom prst="rect">
          <a:avLst/>
        </a:prstGeom>
        <a:solidFill>
          <a:srgbClr val="FFFF99"/>
        </a:solidFill>
        <a:ln w="38100" cmpd="dbl">
          <a:solidFill>
            <a:srgbClr val="000000"/>
          </a:solidFill>
          <a:miter lim="800000"/>
          <a:headEnd/>
          <a:tailEnd/>
        </a:ln>
      </xdr:spPr>
      <xdr:txBody>
        <a:bodyPr vertOverflow="clip" wrap="square" lIns="45720" tIns="27432" rIns="45720" bIns="27432" anchor="ctr" upright="1"/>
        <a:lstStyle/>
        <a:p>
          <a:pPr algn="ctr" rtl="0">
            <a:defRPr sz="1000"/>
          </a:pPr>
          <a:r>
            <a:rPr lang="ja-JP" altLang="en-US" sz="2000" b="0" i="0" u="none" strike="noStrike" baseline="0">
              <a:solidFill>
                <a:srgbClr val="000000"/>
              </a:solidFill>
              <a:latin typeface="ＭＳ ゴシック"/>
              <a:ea typeface="ＭＳ ゴシック"/>
            </a:rPr>
            <a:t>県外の需要増加による経済波及効果</a:t>
          </a:r>
        </a:p>
      </xdr:txBody>
    </xdr:sp>
    <xdr:clientData/>
  </xdr:twoCellAnchor>
  <xdr:twoCellAnchor>
    <xdr:from>
      <xdr:col>3</xdr:col>
      <xdr:colOff>18107</xdr:colOff>
      <xdr:row>231</xdr:row>
      <xdr:rowOff>18107</xdr:rowOff>
    </xdr:from>
    <xdr:to>
      <xdr:col>9</xdr:col>
      <xdr:colOff>753335</xdr:colOff>
      <xdr:row>233</xdr:row>
      <xdr:rowOff>99229</xdr:rowOff>
    </xdr:to>
    <xdr:sp macro="" textlink="">
      <xdr:nvSpPr>
        <xdr:cNvPr id="512" name="Text Box 92"/>
        <xdr:cNvSpPr txBox="1">
          <a:spLocks noChangeArrowheads="1"/>
        </xdr:cNvSpPr>
      </xdr:nvSpPr>
      <xdr:spPr bwMode="auto">
        <a:xfrm>
          <a:off x="1027757" y="35803532"/>
          <a:ext cx="5983503" cy="385922"/>
        </a:xfrm>
        <a:prstGeom prst="rect">
          <a:avLst/>
        </a:prstGeom>
        <a:solidFill>
          <a:srgbClr val="FFFF99"/>
        </a:solidFill>
        <a:ln w="38100" cmpd="dbl">
          <a:solidFill>
            <a:srgbClr val="000000"/>
          </a:solidFill>
          <a:miter lim="800000"/>
          <a:headEnd/>
          <a:tailEnd/>
        </a:ln>
      </xdr:spPr>
      <xdr:txBody>
        <a:bodyPr vertOverflow="clip" wrap="square" lIns="45720" tIns="27432" rIns="45720" bIns="27432" anchor="ctr" upright="1"/>
        <a:lstStyle/>
        <a:p>
          <a:pPr algn="ctr" rtl="0">
            <a:defRPr sz="1000"/>
          </a:pPr>
          <a:r>
            <a:rPr lang="ja-JP" altLang="en-US" sz="2000" b="0" i="0" u="none" strike="noStrike" baseline="0">
              <a:solidFill>
                <a:srgbClr val="000000"/>
              </a:solidFill>
              <a:latin typeface="ＭＳ ゴシック"/>
              <a:ea typeface="ＭＳ ゴシック"/>
            </a:rPr>
            <a:t>県外の需要増加による経済波及効果</a:t>
          </a:r>
        </a:p>
      </xdr:txBody>
    </xdr:sp>
    <xdr:clientData/>
  </xdr:twoCellAnchor>
  <xdr:twoCellAnchor>
    <xdr:from>
      <xdr:col>28</xdr:col>
      <xdr:colOff>38100</xdr:colOff>
      <xdr:row>32</xdr:row>
      <xdr:rowOff>76200</xdr:rowOff>
    </xdr:from>
    <xdr:to>
      <xdr:col>28</xdr:col>
      <xdr:colOff>123825</xdr:colOff>
      <xdr:row>44</xdr:row>
      <xdr:rowOff>57150</xdr:rowOff>
    </xdr:to>
    <xdr:sp macro="" textlink="">
      <xdr:nvSpPr>
        <xdr:cNvPr id="513" name="AutoShape 4099"/>
        <xdr:cNvSpPr>
          <a:spLocks/>
        </xdr:cNvSpPr>
      </xdr:nvSpPr>
      <xdr:spPr bwMode="auto">
        <a:xfrm>
          <a:off x="21755100" y="5105400"/>
          <a:ext cx="85725" cy="1809750"/>
        </a:xfrm>
        <a:prstGeom prst="rightBrace">
          <a:avLst>
            <a:gd name="adj1" fmla="val 175926"/>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txBody>
        <a:bodyPr/>
        <a:lstStyle/>
        <a:p>
          <a:endParaRPr lang="ja-JP" altLang="en-US"/>
        </a:p>
      </xdr:txBody>
    </xdr:sp>
    <xdr:clientData/>
  </xdr:twoCellAnchor>
  <xdr:twoCellAnchor>
    <xdr:from>
      <xdr:col>28</xdr:col>
      <xdr:colOff>38100</xdr:colOff>
      <xdr:row>45</xdr:row>
      <xdr:rowOff>76200</xdr:rowOff>
    </xdr:from>
    <xdr:to>
      <xdr:col>28</xdr:col>
      <xdr:colOff>133350</xdr:colOff>
      <xdr:row>57</xdr:row>
      <xdr:rowOff>85725</xdr:rowOff>
    </xdr:to>
    <xdr:sp macro="" textlink="">
      <xdr:nvSpPr>
        <xdr:cNvPr id="514" name="AutoShape 4100"/>
        <xdr:cNvSpPr>
          <a:spLocks/>
        </xdr:cNvSpPr>
      </xdr:nvSpPr>
      <xdr:spPr bwMode="auto">
        <a:xfrm>
          <a:off x="21755100" y="7086600"/>
          <a:ext cx="95250" cy="1838325"/>
        </a:xfrm>
        <a:prstGeom prst="rightBrace">
          <a:avLst>
            <a:gd name="adj1" fmla="val 160833"/>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txBody>
        <a:bodyPr/>
        <a:lstStyle/>
        <a:p>
          <a:endParaRPr lang="ja-JP" altLang="en-US"/>
        </a:p>
      </xdr:txBody>
    </xdr:sp>
    <xdr:clientData/>
  </xdr:twoCellAnchor>
  <xdr:twoCellAnchor>
    <xdr:from>
      <xdr:col>11</xdr:col>
      <xdr:colOff>109113</xdr:colOff>
      <xdr:row>184</xdr:row>
      <xdr:rowOff>45739</xdr:rowOff>
    </xdr:from>
    <xdr:to>
      <xdr:col>11</xdr:col>
      <xdr:colOff>490312</xdr:colOff>
      <xdr:row>196</xdr:row>
      <xdr:rowOff>117298</xdr:rowOff>
    </xdr:to>
    <xdr:sp macro="" textlink="">
      <xdr:nvSpPr>
        <xdr:cNvPr id="515" name="Rectangle 544"/>
        <xdr:cNvSpPr>
          <a:spLocks noChangeArrowheads="1"/>
        </xdr:cNvSpPr>
      </xdr:nvSpPr>
      <xdr:spPr bwMode="auto">
        <a:xfrm>
          <a:off x="7757688" y="28554064"/>
          <a:ext cx="381199" cy="2014659"/>
        </a:xfrm>
        <a:prstGeom prst="rect">
          <a:avLst/>
        </a:prstGeom>
        <a:solidFill>
          <a:srgbClr val="EAEAEA"/>
        </a:solidFill>
        <a:ln w="9525" algn="ctr">
          <a:solidFill>
            <a:srgbClr val="000000"/>
          </a:solidFill>
          <a:miter lim="800000"/>
          <a:headEnd/>
          <a:tailEnd/>
        </a:ln>
      </xdr:spPr>
      <xdr:txBody>
        <a:bodyPr vertOverflow="clip" vert="wordArtVertRtl" wrap="square" lIns="27432" tIns="18288" rIns="27432" bIns="18288" anchor="ctr" upright="1"/>
        <a:lstStyle/>
        <a:p>
          <a:pPr algn="ctr" rtl="0">
            <a:defRPr sz="1000"/>
          </a:pPr>
          <a:r>
            <a:rPr lang="ja-JP" altLang="en-US" sz="1200" b="0" i="0" u="none" strike="noStrike" baseline="0">
              <a:solidFill>
                <a:srgbClr val="000000"/>
              </a:solidFill>
              <a:latin typeface="ＭＳ Ｐゴシック"/>
              <a:ea typeface="ＭＳ Ｐゴシック"/>
            </a:rPr>
            <a:t>民間消費支出構成比</a:t>
          </a:r>
        </a:p>
      </xdr:txBody>
    </xdr:sp>
    <xdr:clientData/>
  </xdr:twoCellAnchor>
  <xdr:twoCellAnchor>
    <xdr:from>
      <xdr:col>6</xdr:col>
      <xdr:colOff>580836</xdr:colOff>
      <xdr:row>184</xdr:row>
      <xdr:rowOff>54792</xdr:rowOff>
    </xdr:from>
    <xdr:to>
      <xdr:col>6</xdr:col>
      <xdr:colOff>962035</xdr:colOff>
      <xdr:row>197</xdr:row>
      <xdr:rowOff>4</xdr:rowOff>
    </xdr:to>
    <xdr:sp macro="" textlink="">
      <xdr:nvSpPr>
        <xdr:cNvPr id="516" name="Rectangle 543"/>
        <xdr:cNvSpPr>
          <a:spLocks noChangeArrowheads="1"/>
        </xdr:cNvSpPr>
      </xdr:nvSpPr>
      <xdr:spPr bwMode="auto">
        <a:xfrm>
          <a:off x="4114611" y="28563117"/>
          <a:ext cx="381199" cy="2040712"/>
        </a:xfrm>
        <a:prstGeom prst="rect">
          <a:avLst/>
        </a:prstGeom>
        <a:solidFill>
          <a:srgbClr val="EAEAEA"/>
        </a:solidFill>
        <a:ln w="9525" algn="ctr">
          <a:solidFill>
            <a:srgbClr val="000000"/>
          </a:solidFill>
          <a:miter lim="800000"/>
          <a:headEnd/>
          <a:tailEnd/>
        </a:ln>
      </xdr:spPr>
      <xdr:txBody>
        <a:bodyPr vertOverflow="clip" vert="wordArtVertRtl" wrap="square" lIns="27432" tIns="18288" rIns="27432" bIns="18288" anchor="ctr" upright="1"/>
        <a:lstStyle/>
        <a:p>
          <a:pPr algn="ctr" rtl="0">
            <a:defRPr sz="1000"/>
          </a:pPr>
          <a:r>
            <a:rPr lang="ja-JP" altLang="en-US" sz="1200" b="0" i="0" u="none" strike="noStrike" baseline="0">
              <a:solidFill>
                <a:srgbClr val="000000"/>
              </a:solidFill>
              <a:latin typeface="ＭＳ Ｐゴシック"/>
              <a:ea typeface="ＭＳ Ｐゴシック"/>
            </a:rPr>
            <a:t>消費転換係数</a:t>
          </a:r>
        </a:p>
      </xdr:txBody>
    </xdr:sp>
    <xdr:clientData/>
  </xdr:twoCellAnchor>
  <xdr:twoCellAnchor>
    <xdr:from>
      <xdr:col>10</xdr:col>
      <xdr:colOff>533400</xdr:colOff>
      <xdr:row>232</xdr:row>
      <xdr:rowOff>85725</xdr:rowOff>
    </xdr:from>
    <xdr:to>
      <xdr:col>10</xdr:col>
      <xdr:colOff>533400</xdr:colOff>
      <xdr:row>281</xdr:row>
      <xdr:rowOff>104775</xdr:rowOff>
    </xdr:to>
    <xdr:sp macro="" textlink="">
      <xdr:nvSpPr>
        <xdr:cNvPr id="517" name="Line 5315"/>
        <xdr:cNvSpPr>
          <a:spLocks noChangeShapeType="1"/>
        </xdr:cNvSpPr>
      </xdr:nvSpPr>
      <xdr:spPr bwMode="auto">
        <a:xfrm flipV="1">
          <a:off x="7620000" y="36023550"/>
          <a:ext cx="0" cy="7581900"/>
        </a:xfrm>
        <a:prstGeom prst="line">
          <a:avLst/>
        </a:prstGeom>
        <a:noFill/>
        <a:ln w="25400">
          <a:solidFill>
            <a:srgbClr val="000000"/>
          </a:solidFill>
          <a:prstDash val="dash"/>
          <a:round/>
          <a:headEnd/>
          <a:tailEnd/>
        </a:ln>
        <a:extLst>
          <a:ext uri="{909E8E84-426E-40DD-AFC4-6F175D3DCCD1}">
            <a14:hiddenFill xmlns:a14="http://schemas.microsoft.com/office/drawing/2010/main">
              <a:noFill/>
            </a14:hiddenFill>
          </a:ext>
        </a:extLst>
      </xdr:spPr>
      <xdr:txBody>
        <a:bodyPr/>
        <a:lstStyle/>
        <a:p>
          <a:endParaRPr lang="ja-JP" altLang="en-US"/>
        </a:p>
      </xdr:txBody>
    </xdr:sp>
    <xdr:clientData/>
  </xdr:twoCellAnchor>
  <xdr:twoCellAnchor>
    <xdr:from>
      <xdr:col>6</xdr:col>
      <xdr:colOff>335921</xdr:colOff>
      <xdr:row>32</xdr:row>
      <xdr:rowOff>27160</xdr:rowOff>
    </xdr:from>
    <xdr:to>
      <xdr:col>6</xdr:col>
      <xdr:colOff>717120</xdr:colOff>
      <xdr:row>44</xdr:row>
      <xdr:rowOff>72428</xdr:rowOff>
    </xdr:to>
    <xdr:sp macro="" textlink="">
      <xdr:nvSpPr>
        <xdr:cNvPr id="518" name="Text Box 141"/>
        <xdr:cNvSpPr txBox="1">
          <a:spLocks noChangeArrowheads="1"/>
        </xdr:cNvSpPr>
      </xdr:nvSpPr>
      <xdr:spPr bwMode="auto">
        <a:xfrm>
          <a:off x="3869696" y="5056360"/>
          <a:ext cx="381199" cy="1874068"/>
        </a:xfrm>
        <a:prstGeom prst="rect">
          <a:avLst/>
        </a:prstGeom>
        <a:solidFill>
          <a:srgbClr val="EAEAEA"/>
        </a:solidFill>
        <a:ln w="9525">
          <a:solidFill>
            <a:srgbClr val="000000"/>
          </a:solidFill>
          <a:prstDash val="sysDot"/>
          <a:miter lim="800000"/>
          <a:headEnd/>
          <a:tailEnd/>
        </a:ln>
      </xdr:spPr>
      <xdr:txBody>
        <a:bodyPr vertOverflow="clip" vert="wordArtVertRtl" wrap="square" lIns="36576" tIns="18288" rIns="36576" bIns="18288" anchor="ctr" upright="1"/>
        <a:lstStyle/>
        <a:p>
          <a:pPr algn="ctr" rtl="0">
            <a:defRPr sz="1000"/>
          </a:pPr>
          <a:r>
            <a:rPr lang="ja-JP" altLang="en-US" sz="1200" b="0" i="0" u="none" strike="noStrike" baseline="0">
              <a:solidFill>
                <a:srgbClr val="000000"/>
              </a:solidFill>
              <a:latin typeface="ＭＳ ゴシック"/>
              <a:ea typeface="ＭＳ ゴシック"/>
            </a:rPr>
            <a:t>移入係数</a:t>
          </a:r>
        </a:p>
      </xdr:txBody>
    </xdr:sp>
    <xdr:clientData/>
  </xdr:twoCellAnchor>
  <xdr:twoCellAnchor>
    <xdr:from>
      <xdr:col>15</xdr:col>
      <xdr:colOff>142875</xdr:colOff>
      <xdr:row>32</xdr:row>
      <xdr:rowOff>85725</xdr:rowOff>
    </xdr:from>
    <xdr:to>
      <xdr:col>15</xdr:col>
      <xdr:colOff>952500</xdr:colOff>
      <xdr:row>57</xdr:row>
      <xdr:rowOff>85725</xdr:rowOff>
    </xdr:to>
    <xdr:grpSp>
      <xdr:nvGrpSpPr>
        <xdr:cNvPr id="519" name="Group 518"/>
        <xdr:cNvGrpSpPr>
          <a:grpSpLocks/>
        </xdr:cNvGrpSpPr>
      </xdr:nvGrpSpPr>
      <xdr:grpSpPr bwMode="auto">
        <a:xfrm>
          <a:off x="10848975" y="5153025"/>
          <a:ext cx="809625" cy="3810000"/>
          <a:chOff x="761" y="569"/>
          <a:chExt cx="85" cy="425"/>
        </a:xfrm>
      </xdr:grpSpPr>
      <xdr:grpSp>
        <xdr:nvGrpSpPr>
          <xdr:cNvPr id="520" name="Group 4094"/>
          <xdr:cNvGrpSpPr>
            <a:grpSpLocks/>
          </xdr:cNvGrpSpPr>
        </xdr:nvGrpSpPr>
        <xdr:grpSpPr bwMode="auto">
          <a:xfrm>
            <a:off x="761" y="569"/>
            <a:ext cx="85" cy="204"/>
            <a:chOff x="723" y="556"/>
            <a:chExt cx="112" cy="204"/>
          </a:xfrm>
        </xdr:grpSpPr>
        <xdr:sp macro="" textlink="">
          <xdr:nvSpPr>
            <xdr:cNvPr id="535" name="Line 128"/>
            <xdr:cNvSpPr>
              <a:spLocks noChangeShapeType="1"/>
            </xdr:cNvSpPr>
          </xdr:nvSpPr>
          <xdr:spPr bwMode="auto">
            <a:xfrm>
              <a:off x="723" y="556"/>
              <a:ext cx="112"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536" name="Line 129"/>
            <xdr:cNvSpPr>
              <a:spLocks noChangeShapeType="1"/>
            </xdr:cNvSpPr>
          </xdr:nvSpPr>
          <xdr:spPr bwMode="auto">
            <a:xfrm>
              <a:off x="723" y="573"/>
              <a:ext cx="112"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537" name="Line 130"/>
            <xdr:cNvSpPr>
              <a:spLocks noChangeShapeType="1"/>
            </xdr:cNvSpPr>
          </xdr:nvSpPr>
          <xdr:spPr bwMode="auto">
            <a:xfrm>
              <a:off x="723" y="590"/>
              <a:ext cx="112"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538" name="Line 131"/>
            <xdr:cNvSpPr>
              <a:spLocks noChangeShapeType="1"/>
            </xdr:cNvSpPr>
          </xdr:nvSpPr>
          <xdr:spPr bwMode="auto">
            <a:xfrm>
              <a:off x="723" y="607"/>
              <a:ext cx="112"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539" name="Line 132"/>
            <xdr:cNvSpPr>
              <a:spLocks noChangeShapeType="1"/>
            </xdr:cNvSpPr>
          </xdr:nvSpPr>
          <xdr:spPr bwMode="auto">
            <a:xfrm>
              <a:off x="723" y="624"/>
              <a:ext cx="112"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540" name="Line 133"/>
            <xdr:cNvSpPr>
              <a:spLocks noChangeShapeType="1"/>
            </xdr:cNvSpPr>
          </xdr:nvSpPr>
          <xdr:spPr bwMode="auto">
            <a:xfrm>
              <a:off x="723" y="641"/>
              <a:ext cx="112"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541" name="Line 134"/>
            <xdr:cNvSpPr>
              <a:spLocks noChangeShapeType="1"/>
            </xdr:cNvSpPr>
          </xdr:nvSpPr>
          <xdr:spPr bwMode="auto">
            <a:xfrm>
              <a:off x="723" y="658"/>
              <a:ext cx="112"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542" name="Line 135"/>
            <xdr:cNvSpPr>
              <a:spLocks noChangeShapeType="1"/>
            </xdr:cNvSpPr>
          </xdr:nvSpPr>
          <xdr:spPr bwMode="auto">
            <a:xfrm>
              <a:off x="723" y="675"/>
              <a:ext cx="112"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543" name="Line 136"/>
            <xdr:cNvSpPr>
              <a:spLocks noChangeShapeType="1"/>
            </xdr:cNvSpPr>
          </xdr:nvSpPr>
          <xdr:spPr bwMode="auto">
            <a:xfrm>
              <a:off x="723" y="692"/>
              <a:ext cx="112"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544" name="Line 137"/>
            <xdr:cNvSpPr>
              <a:spLocks noChangeShapeType="1"/>
            </xdr:cNvSpPr>
          </xdr:nvSpPr>
          <xdr:spPr bwMode="auto">
            <a:xfrm>
              <a:off x="723" y="709"/>
              <a:ext cx="112"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545" name="Line 138"/>
            <xdr:cNvSpPr>
              <a:spLocks noChangeShapeType="1"/>
            </xdr:cNvSpPr>
          </xdr:nvSpPr>
          <xdr:spPr bwMode="auto">
            <a:xfrm>
              <a:off x="723" y="726"/>
              <a:ext cx="112"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546" name="Line 139"/>
            <xdr:cNvSpPr>
              <a:spLocks noChangeShapeType="1"/>
            </xdr:cNvSpPr>
          </xdr:nvSpPr>
          <xdr:spPr bwMode="auto">
            <a:xfrm>
              <a:off x="723" y="743"/>
              <a:ext cx="112"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547" name="Line 140"/>
            <xdr:cNvSpPr>
              <a:spLocks noChangeShapeType="1"/>
            </xdr:cNvSpPr>
          </xdr:nvSpPr>
          <xdr:spPr bwMode="auto">
            <a:xfrm>
              <a:off x="723" y="760"/>
              <a:ext cx="112"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grpSp>
      <xdr:grpSp>
        <xdr:nvGrpSpPr>
          <xdr:cNvPr id="521" name="Group 248"/>
          <xdr:cNvGrpSpPr>
            <a:grpSpLocks/>
          </xdr:cNvGrpSpPr>
        </xdr:nvGrpSpPr>
        <xdr:grpSpPr bwMode="auto">
          <a:xfrm>
            <a:off x="763" y="790"/>
            <a:ext cx="83" cy="204"/>
            <a:chOff x="1343" y="340"/>
            <a:chExt cx="60" cy="204"/>
          </a:xfrm>
        </xdr:grpSpPr>
        <xdr:sp macro="" textlink="">
          <xdr:nvSpPr>
            <xdr:cNvPr id="522" name="Line 249"/>
            <xdr:cNvSpPr>
              <a:spLocks noChangeShapeType="1"/>
            </xdr:cNvSpPr>
          </xdr:nvSpPr>
          <xdr:spPr bwMode="auto">
            <a:xfrm>
              <a:off x="1343" y="340"/>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523" name="Line 250"/>
            <xdr:cNvSpPr>
              <a:spLocks noChangeShapeType="1"/>
            </xdr:cNvSpPr>
          </xdr:nvSpPr>
          <xdr:spPr bwMode="auto">
            <a:xfrm>
              <a:off x="1343" y="357"/>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524" name="Line 251"/>
            <xdr:cNvSpPr>
              <a:spLocks noChangeShapeType="1"/>
            </xdr:cNvSpPr>
          </xdr:nvSpPr>
          <xdr:spPr bwMode="auto">
            <a:xfrm>
              <a:off x="1343" y="374"/>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525" name="Line 252"/>
            <xdr:cNvSpPr>
              <a:spLocks noChangeShapeType="1"/>
            </xdr:cNvSpPr>
          </xdr:nvSpPr>
          <xdr:spPr bwMode="auto">
            <a:xfrm>
              <a:off x="1343" y="391"/>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526" name="Line 253"/>
            <xdr:cNvSpPr>
              <a:spLocks noChangeShapeType="1"/>
            </xdr:cNvSpPr>
          </xdr:nvSpPr>
          <xdr:spPr bwMode="auto">
            <a:xfrm>
              <a:off x="1343" y="408"/>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527" name="Line 254"/>
            <xdr:cNvSpPr>
              <a:spLocks noChangeShapeType="1"/>
            </xdr:cNvSpPr>
          </xdr:nvSpPr>
          <xdr:spPr bwMode="auto">
            <a:xfrm>
              <a:off x="1343" y="425"/>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528" name="Line 255"/>
            <xdr:cNvSpPr>
              <a:spLocks noChangeShapeType="1"/>
            </xdr:cNvSpPr>
          </xdr:nvSpPr>
          <xdr:spPr bwMode="auto">
            <a:xfrm>
              <a:off x="1343" y="442"/>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529" name="Line 256"/>
            <xdr:cNvSpPr>
              <a:spLocks noChangeShapeType="1"/>
            </xdr:cNvSpPr>
          </xdr:nvSpPr>
          <xdr:spPr bwMode="auto">
            <a:xfrm>
              <a:off x="1343" y="459"/>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530" name="Line 257"/>
            <xdr:cNvSpPr>
              <a:spLocks noChangeShapeType="1"/>
            </xdr:cNvSpPr>
          </xdr:nvSpPr>
          <xdr:spPr bwMode="auto">
            <a:xfrm>
              <a:off x="1343" y="476"/>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531" name="Line 258"/>
            <xdr:cNvSpPr>
              <a:spLocks noChangeShapeType="1"/>
            </xdr:cNvSpPr>
          </xdr:nvSpPr>
          <xdr:spPr bwMode="auto">
            <a:xfrm>
              <a:off x="1343" y="493"/>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532" name="Line 259"/>
            <xdr:cNvSpPr>
              <a:spLocks noChangeShapeType="1"/>
            </xdr:cNvSpPr>
          </xdr:nvSpPr>
          <xdr:spPr bwMode="auto">
            <a:xfrm>
              <a:off x="1343" y="510"/>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533" name="Line 260"/>
            <xdr:cNvSpPr>
              <a:spLocks noChangeShapeType="1"/>
            </xdr:cNvSpPr>
          </xdr:nvSpPr>
          <xdr:spPr bwMode="auto">
            <a:xfrm>
              <a:off x="1343" y="527"/>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534" name="Line 261"/>
            <xdr:cNvSpPr>
              <a:spLocks noChangeShapeType="1"/>
            </xdr:cNvSpPr>
          </xdr:nvSpPr>
          <xdr:spPr bwMode="auto">
            <a:xfrm>
              <a:off x="1343" y="544"/>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grpSp>
    </xdr:grpSp>
    <xdr:clientData/>
  </xdr:twoCellAnchor>
  <xdr:twoCellAnchor>
    <xdr:from>
      <xdr:col>15</xdr:col>
      <xdr:colOff>490302</xdr:colOff>
      <xdr:row>65</xdr:row>
      <xdr:rowOff>0</xdr:rowOff>
    </xdr:from>
    <xdr:to>
      <xdr:col>15</xdr:col>
      <xdr:colOff>871500</xdr:colOff>
      <xdr:row>78</xdr:row>
      <xdr:rowOff>0</xdr:rowOff>
    </xdr:to>
    <xdr:sp macro="" textlink="">
      <xdr:nvSpPr>
        <xdr:cNvPr id="548" name="Text Box 306"/>
        <xdr:cNvSpPr txBox="1">
          <a:spLocks noChangeArrowheads="1"/>
        </xdr:cNvSpPr>
      </xdr:nvSpPr>
      <xdr:spPr bwMode="auto">
        <a:xfrm>
          <a:off x="11120202" y="10134600"/>
          <a:ext cx="381198" cy="1990725"/>
        </a:xfrm>
        <a:prstGeom prst="rect">
          <a:avLst/>
        </a:prstGeom>
        <a:solidFill>
          <a:srgbClr val="EAEAEA"/>
        </a:solidFill>
        <a:ln w="9525">
          <a:solidFill>
            <a:srgbClr val="000000"/>
          </a:solidFill>
          <a:prstDash val="sysDot"/>
          <a:miter lim="800000"/>
          <a:headEnd/>
          <a:tailEnd/>
        </a:ln>
      </xdr:spPr>
      <xdr:txBody>
        <a:bodyPr vertOverflow="clip" vert="wordArtVertRtl" wrap="square" lIns="36576" tIns="18288" rIns="36576" bIns="18288" anchor="ctr" upright="1"/>
        <a:lstStyle/>
        <a:p>
          <a:pPr algn="ctr" rtl="0">
            <a:defRPr sz="1000"/>
          </a:pPr>
          <a:r>
            <a:rPr lang="ja-JP" altLang="en-US" sz="1200" b="0" i="0" u="none" strike="noStrike" baseline="0">
              <a:solidFill>
                <a:srgbClr val="000000"/>
              </a:solidFill>
              <a:latin typeface="ＭＳ ゴシック"/>
              <a:ea typeface="ＭＳ ゴシック"/>
            </a:rPr>
            <a:t>輸入係数</a:t>
          </a:r>
        </a:p>
      </xdr:txBody>
    </xdr:sp>
    <xdr:clientData/>
  </xdr:twoCellAnchor>
  <xdr:twoCellAnchor>
    <xdr:from>
      <xdr:col>14</xdr:col>
      <xdr:colOff>344502</xdr:colOff>
      <xdr:row>62</xdr:row>
      <xdr:rowOff>57151</xdr:rowOff>
    </xdr:from>
    <xdr:to>
      <xdr:col>15</xdr:col>
      <xdr:colOff>171449</xdr:colOff>
      <xdr:row>64</xdr:row>
      <xdr:rowOff>135861</xdr:rowOff>
    </xdr:to>
    <xdr:sp macro="" textlink="">
      <xdr:nvSpPr>
        <xdr:cNvPr id="549" name="Rectangle 565"/>
        <xdr:cNvSpPr>
          <a:spLocks noChangeArrowheads="1"/>
        </xdr:cNvSpPr>
      </xdr:nvSpPr>
      <xdr:spPr bwMode="auto">
        <a:xfrm>
          <a:off x="10212402" y="9734551"/>
          <a:ext cx="665147" cy="421610"/>
        </a:xfrm>
        <a:prstGeom prst="rect">
          <a:avLst/>
        </a:prstGeom>
        <a:solidFill>
          <a:srgbClr val="EAEAEA"/>
        </a:solidFill>
        <a:ln w="9525" algn="ctr">
          <a:solidFill>
            <a:srgbClr val="000000"/>
          </a:solidFill>
          <a:miter lim="800000"/>
          <a:headEnd/>
          <a:tailEnd/>
        </a:ln>
      </xdr:spPr>
      <xdr:txBody>
        <a:bodyPr vertOverflow="clip" wrap="square" lIns="36000" tIns="3600" rIns="18000" bIns="10800" anchor="ctr" upright="1"/>
        <a:lstStyle/>
        <a:p>
          <a:pPr algn="ctr" rtl="0">
            <a:defRPr sz="1000"/>
          </a:pPr>
          <a:r>
            <a:rPr lang="ja-JP" altLang="en-US" sz="1400" b="0" i="0" u="none" strike="noStrike" baseline="0">
              <a:solidFill>
                <a:srgbClr val="000000"/>
              </a:solidFill>
              <a:latin typeface="ＭＳ Ｐゴシック"/>
              <a:ea typeface="ＭＳ Ｐゴシック"/>
            </a:rPr>
            <a:t>Ｃ</a:t>
          </a:r>
          <a:r>
            <a:rPr lang="en-US" altLang="ja-JP" sz="1400" b="0" i="0" u="none" strike="noStrike" baseline="0">
              <a:solidFill>
                <a:srgbClr val="000000"/>
              </a:solidFill>
              <a:latin typeface="ＭＳ Ｐゴシック"/>
              <a:ea typeface="ＭＳ Ｐゴシック"/>
            </a:rPr>
            <a:t>2</a:t>
          </a:r>
        </a:p>
      </xdr:txBody>
    </xdr:sp>
    <xdr:clientData/>
  </xdr:twoCellAnchor>
  <xdr:twoCellAnchor>
    <xdr:from>
      <xdr:col>19</xdr:col>
      <xdr:colOff>419100</xdr:colOff>
      <xdr:row>119</xdr:row>
      <xdr:rowOff>19050</xdr:rowOff>
    </xdr:from>
    <xdr:to>
      <xdr:col>19</xdr:col>
      <xdr:colOff>514350</xdr:colOff>
      <xdr:row>145</xdr:row>
      <xdr:rowOff>57150</xdr:rowOff>
    </xdr:to>
    <xdr:sp macro="" textlink="">
      <xdr:nvSpPr>
        <xdr:cNvPr id="550" name="AutoShape 793"/>
        <xdr:cNvSpPr>
          <a:spLocks/>
        </xdr:cNvSpPr>
      </xdr:nvSpPr>
      <xdr:spPr bwMode="auto">
        <a:xfrm>
          <a:off x="14592300" y="18449925"/>
          <a:ext cx="95250" cy="4114800"/>
        </a:xfrm>
        <a:prstGeom prst="rightBrace">
          <a:avLst>
            <a:gd name="adj1" fmla="val 360000"/>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txBody>
        <a:bodyPr/>
        <a:lstStyle/>
        <a:p>
          <a:endParaRPr lang="ja-JP" altLang="en-US"/>
        </a:p>
      </xdr:txBody>
    </xdr:sp>
    <xdr:clientData/>
  </xdr:twoCellAnchor>
  <xdr:twoCellAnchor>
    <xdr:from>
      <xdr:col>15</xdr:col>
      <xdr:colOff>314325</xdr:colOff>
      <xdr:row>31</xdr:row>
      <xdr:rowOff>171450</xdr:rowOff>
    </xdr:from>
    <xdr:to>
      <xdr:col>15</xdr:col>
      <xdr:colOff>695325</xdr:colOff>
      <xdr:row>58</xdr:row>
      <xdr:rowOff>0</xdr:rowOff>
    </xdr:to>
    <xdr:sp macro="" textlink="">
      <xdr:nvSpPr>
        <xdr:cNvPr id="551" name="Text Box 141"/>
        <xdr:cNvSpPr txBox="1">
          <a:spLocks noChangeArrowheads="1"/>
        </xdr:cNvSpPr>
      </xdr:nvSpPr>
      <xdr:spPr bwMode="auto">
        <a:xfrm>
          <a:off x="10944225" y="5019675"/>
          <a:ext cx="381000" cy="3971925"/>
        </a:xfrm>
        <a:prstGeom prst="rect">
          <a:avLst/>
        </a:prstGeom>
        <a:solidFill>
          <a:srgbClr val="EAEAEA"/>
        </a:solidFill>
        <a:ln w="9525">
          <a:solidFill>
            <a:srgbClr val="000000"/>
          </a:solidFill>
          <a:miter lim="800000"/>
          <a:headEnd/>
          <a:tailEnd/>
        </a:ln>
      </xdr:spPr>
      <xdr:txBody>
        <a:bodyPr vertOverflow="clip" vert="wordArtVertRtl" wrap="square" lIns="36576" tIns="18288" rIns="36576" bIns="18288" anchor="ctr"/>
        <a:lstStyle/>
        <a:p>
          <a:pPr algn="ctr" rtl="0">
            <a:defRPr sz="1000"/>
          </a:pPr>
          <a:r>
            <a:rPr lang="ja-JP" altLang="en-US" sz="1200" b="0" i="0" u="none" strike="noStrike" baseline="0">
              <a:solidFill>
                <a:srgbClr val="000000"/>
              </a:solidFill>
              <a:latin typeface="ＭＳ ゴシック"/>
              <a:ea typeface="ＭＳ ゴシック"/>
            </a:rPr>
            <a:t>自給率</a:t>
          </a:r>
        </a:p>
      </xdr:txBody>
    </xdr:sp>
    <xdr:clientData/>
  </xdr:twoCellAnchor>
  <xdr:twoCellAnchor>
    <xdr:from>
      <xdr:col>15</xdr:col>
      <xdr:colOff>376002</xdr:colOff>
      <xdr:row>14</xdr:row>
      <xdr:rowOff>6350</xdr:rowOff>
    </xdr:from>
    <xdr:to>
      <xdr:col>15</xdr:col>
      <xdr:colOff>757200</xdr:colOff>
      <xdr:row>27</xdr:row>
      <xdr:rowOff>15890</xdr:rowOff>
    </xdr:to>
    <xdr:sp macro="" textlink="">
      <xdr:nvSpPr>
        <xdr:cNvPr id="552" name="Text Box 306"/>
        <xdr:cNvSpPr txBox="1">
          <a:spLocks noChangeArrowheads="1"/>
        </xdr:cNvSpPr>
      </xdr:nvSpPr>
      <xdr:spPr bwMode="auto">
        <a:xfrm>
          <a:off x="11005902" y="2197100"/>
          <a:ext cx="381198" cy="2000265"/>
        </a:xfrm>
        <a:prstGeom prst="rect">
          <a:avLst/>
        </a:prstGeom>
        <a:solidFill>
          <a:srgbClr val="EAEAEA"/>
        </a:solidFill>
        <a:ln w="9525">
          <a:solidFill>
            <a:srgbClr val="000000"/>
          </a:solidFill>
          <a:prstDash val="sysDot"/>
          <a:miter lim="800000"/>
          <a:headEnd/>
          <a:tailEnd/>
        </a:ln>
      </xdr:spPr>
      <xdr:txBody>
        <a:bodyPr vertOverflow="clip" vert="wordArtVertRtl" wrap="square" lIns="36576" tIns="18288" rIns="36576" bIns="18288" anchor="ctr" upright="1"/>
        <a:lstStyle/>
        <a:p>
          <a:pPr algn="ctr" rtl="0">
            <a:defRPr sz="1000"/>
          </a:pPr>
          <a:r>
            <a:rPr lang="ja-JP" altLang="en-US" sz="1200" b="0" i="0" u="none" strike="noStrike" baseline="0">
              <a:solidFill>
                <a:srgbClr val="000000"/>
              </a:solidFill>
              <a:latin typeface="ＭＳ ゴシック"/>
              <a:ea typeface="ＭＳ ゴシック"/>
            </a:rPr>
            <a:t>輸入係数</a:t>
          </a:r>
        </a:p>
      </xdr:txBody>
    </xdr:sp>
    <xdr:clientData/>
  </xdr:twoCellAnchor>
  <xdr:twoCellAnchor>
    <xdr:from>
      <xdr:col>4</xdr:col>
      <xdr:colOff>989185</xdr:colOff>
      <xdr:row>55</xdr:row>
      <xdr:rowOff>135802</xdr:rowOff>
    </xdr:from>
    <xdr:to>
      <xdr:col>5</xdr:col>
      <xdr:colOff>235914</xdr:colOff>
      <xdr:row>57</xdr:row>
      <xdr:rowOff>27160</xdr:rowOff>
    </xdr:to>
    <xdr:sp macro="" textlink="">
      <xdr:nvSpPr>
        <xdr:cNvPr id="553" name="Text Box 603"/>
        <xdr:cNvSpPr txBox="1">
          <a:spLocks noChangeArrowheads="1"/>
        </xdr:cNvSpPr>
      </xdr:nvSpPr>
      <xdr:spPr bwMode="auto">
        <a:xfrm>
          <a:off x="2256010" y="867020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4</xdr:col>
      <xdr:colOff>989185</xdr:colOff>
      <xdr:row>55</xdr:row>
      <xdr:rowOff>135802</xdr:rowOff>
    </xdr:from>
    <xdr:to>
      <xdr:col>5</xdr:col>
      <xdr:colOff>235914</xdr:colOff>
      <xdr:row>57</xdr:row>
      <xdr:rowOff>27160</xdr:rowOff>
    </xdr:to>
    <xdr:sp macro="" textlink="">
      <xdr:nvSpPr>
        <xdr:cNvPr id="554" name="Text Box 603"/>
        <xdr:cNvSpPr txBox="1">
          <a:spLocks noChangeArrowheads="1"/>
        </xdr:cNvSpPr>
      </xdr:nvSpPr>
      <xdr:spPr bwMode="auto">
        <a:xfrm>
          <a:off x="2256010" y="867020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8</xdr:col>
      <xdr:colOff>995535</xdr:colOff>
      <xdr:row>42</xdr:row>
      <xdr:rowOff>135802</xdr:rowOff>
    </xdr:from>
    <xdr:to>
      <xdr:col>9</xdr:col>
      <xdr:colOff>242264</xdr:colOff>
      <xdr:row>44</xdr:row>
      <xdr:rowOff>27160</xdr:rowOff>
    </xdr:to>
    <xdr:sp macro="" textlink="">
      <xdr:nvSpPr>
        <xdr:cNvPr id="555" name="Text Box 603"/>
        <xdr:cNvSpPr txBox="1">
          <a:spLocks noChangeArrowheads="1"/>
        </xdr:cNvSpPr>
      </xdr:nvSpPr>
      <xdr:spPr bwMode="auto">
        <a:xfrm>
          <a:off x="5919960" y="668900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8</xdr:col>
      <xdr:colOff>995535</xdr:colOff>
      <xdr:row>42</xdr:row>
      <xdr:rowOff>135802</xdr:rowOff>
    </xdr:from>
    <xdr:to>
      <xdr:col>9</xdr:col>
      <xdr:colOff>242264</xdr:colOff>
      <xdr:row>44</xdr:row>
      <xdr:rowOff>27160</xdr:rowOff>
    </xdr:to>
    <xdr:sp macro="" textlink="">
      <xdr:nvSpPr>
        <xdr:cNvPr id="556" name="Text Box 603"/>
        <xdr:cNvSpPr txBox="1">
          <a:spLocks noChangeArrowheads="1"/>
        </xdr:cNvSpPr>
      </xdr:nvSpPr>
      <xdr:spPr bwMode="auto">
        <a:xfrm>
          <a:off x="5919960" y="668900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8</xdr:col>
      <xdr:colOff>995535</xdr:colOff>
      <xdr:row>55</xdr:row>
      <xdr:rowOff>135802</xdr:rowOff>
    </xdr:from>
    <xdr:to>
      <xdr:col>9</xdr:col>
      <xdr:colOff>242264</xdr:colOff>
      <xdr:row>57</xdr:row>
      <xdr:rowOff>27160</xdr:rowOff>
    </xdr:to>
    <xdr:sp macro="" textlink="">
      <xdr:nvSpPr>
        <xdr:cNvPr id="557" name="Text Box 603"/>
        <xdr:cNvSpPr txBox="1">
          <a:spLocks noChangeArrowheads="1"/>
        </xdr:cNvSpPr>
      </xdr:nvSpPr>
      <xdr:spPr bwMode="auto">
        <a:xfrm>
          <a:off x="5919960" y="867020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8</xdr:col>
      <xdr:colOff>995535</xdr:colOff>
      <xdr:row>55</xdr:row>
      <xdr:rowOff>135802</xdr:rowOff>
    </xdr:from>
    <xdr:to>
      <xdr:col>9</xdr:col>
      <xdr:colOff>242264</xdr:colOff>
      <xdr:row>57</xdr:row>
      <xdr:rowOff>27160</xdr:rowOff>
    </xdr:to>
    <xdr:sp macro="" textlink="">
      <xdr:nvSpPr>
        <xdr:cNvPr id="558" name="Text Box 603"/>
        <xdr:cNvSpPr txBox="1">
          <a:spLocks noChangeArrowheads="1"/>
        </xdr:cNvSpPr>
      </xdr:nvSpPr>
      <xdr:spPr bwMode="auto">
        <a:xfrm>
          <a:off x="5919960" y="867020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13</xdr:col>
      <xdr:colOff>989185</xdr:colOff>
      <xdr:row>55</xdr:row>
      <xdr:rowOff>135802</xdr:rowOff>
    </xdr:from>
    <xdr:to>
      <xdr:col>14</xdr:col>
      <xdr:colOff>235914</xdr:colOff>
      <xdr:row>57</xdr:row>
      <xdr:rowOff>27160</xdr:rowOff>
    </xdr:to>
    <xdr:sp macro="" textlink="">
      <xdr:nvSpPr>
        <xdr:cNvPr id="559" name="Text Box 603"/>
        <xdr:cNvSpPr txBox="1">
          <a:spLocks noChangeArrowheads="1"/>
        </xdr:cNvSpPr>
      </xdr:nvSpPr>
      <xdr:spPr bwMode="auto">
        <a:xfrm>
          <a:off x="9456910" y="867020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13</xdr:col>
      <xdr:colOff>989185</xdr:colOff>
      <xdr:row>55</xdr:row>
      <xdr:rowOff>135802</xdr:rowOff>
    </xdr:from>
    <xdr:to>
      <xdr:col>14</xdr:col>
      <xdr:colOff>235914</xdr:colOff>
      <xdr:row>57</xdr:row>
      <xdr:rowOff>27160</xdr:rowOff>
    </xdr:to>
    <xdr:sp macro="" textlink="">
      <xdr:nvSpPr>
        <xdr:cNvPr id="560" name="Text Box 603"/>
        <xdr:cNvSpPr txBox="1">
          <a:spLocks noChangeArrowheads="1"/>
        </xdr:cNvSpPr>
      </xdr:nvSpPr>
      <xdr:spPr bwMode="auto">
        <a:xfrm>
          <a:off x="9456910" y="867020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13</xdr:col>
      <xdr:colOff>989185</xdr:colOff>
      <xdr:row>42</xdr:row>
      <xdr:rowOff>135802</xdr:rowOff>
    </xdr:from>
    <xdr:to>
      <xdr:col>14</xdr:col>
      <xdr:colOff>235914</xdr:colOff>
      <xdr:row>44</xdr:row>
      <xdr:rowOff>27160</xdr:rowOff>
    </xdr:to>
    <xdr:sp macro="" textlink="">
      <xdr:nvSpPr>
        <xdr:cNvPr id="561" name="Text Box 603"/>
        <xdr:cNvSpPr txBox="1">
          <a:spLocks noChangeArrowheads="1"/>
        </xdr:cNvSpPr>
      </xdr:nvSpPr>
      <xdr:spPr bwMode="auto">
        <a:xfrm>
          <a:off x="9456910" y="668900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13</xdr:col>
      <xdr:colOff>989185</xdr:colOff>
      <xdr:row>42</xdr:row>
      <xdr:rowOff>135802</xdr:rowOff>
    </xdr:from>
    <xdr:to>
      <xdr:col>14</xdr:col>
      <xdr:colOff>235914</xdr:colOff>
      <xdr:row>44</xdr:row>
      <xdr:rowOff>27160</xdr:rowOff>
    </xdr:to>
    <xdr:sp macro="" textlink="">
      <xdr:nvSpPr>
        <xdr:cNvPr id="562" name="Text Box 603"/>
        <xdr:cNvSpPr txBox="1">
          <a:spLocks noChangeArrowheads="1"/>
        </xdr:cNvSpPr>
      </xdr:nvSpPr>
      <xdr:spPr bwMode="auto">
        <a:xfrm>
          <a:off x="9456910" y="668900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13</xdr:col>
      <xdr:colOff>989185</xdr:colOff>
      <xdr:row>24</xdr:row>
      <xdr:rowOff>132627</xdr:rowOff>
    </xdr:from>
    <xdr:to>
      <xdr:col>14</xdr:col>
      <xdr:colOff>235914</xdr:colOff>
      <xdr:row>26</xdr:row>
      <xdr:rowOff>23985</xdr:rowOff>
    </xdr:to>
    <xdr:sp macro="" textlink="">
      <xdr:nvSpPr>
        <xdr:cNvPr id="563" name="Text Box 603"/>
        <xdr:cNvSpPr txBox="1">
          <a:spLocks noChangeArrowheads="1"/>
        </xdr:cNvSpPr>
      </xdr:nvSpPr>
      <xdr:spPr bwMode="auto">
        <a:xfrm>
          <a:off x="9456910" y="3847377"/>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13</xdr:col>
      <xdr:colOff>989185</xdr:colOff>
      <xdr:row>24</xdr:row>
      <xdr:rowOff>132627</xdr:rowOff>
    </xdr:from>
    <xdr:to>
      <xdr:col>14</xdr:col>
      <xdr:colOff>235914</xdr:colOff>
      <xdr:row>26</xdr:row>
      <xdr:rowOff>23985</xdr:rowOff>
    </xdr:to>
    <xdr:sp macro="" textlink="">
      <xdr:nvSpPr>
        <xdr:cNvPr id="564" name="Text Box 603"/>
        <xdr:cNvSpPr txBox="1">
          <a:spLocks noChangeArrowheads="1"/>
        </xdr:cNvSpPr>
      </xdr:nvSpPr>
      <xdr:spPr bwMode="auto">
        <a:xfrm>
          <a:off x="9456910" y="3847377"/>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24</xdr:row>
      <xdr:rowOff>132627</xdr:rowOff>
    </xdr:from>
    <xdr:to>
      <xdr:col>18</xdr:col>
      <xdr:colOff>235940</xdr:colOff>
      <xdr:row>26</xdr:row>
      <xdr:rowOff>23985</xdr:rowOff>
    </xdr:to>
    <xdr:sp macro="" textlink="">
      <xdr:nvSpPr>
        <xdr:cNvPr id="565" name="Text Box 603"/>
        <xdr:cNvSpPr txBox="1">
          <a:spLocks noChangeArrowheads="1"/>
        </xdr:cNvSpPr>
      </xdr:nvSpPr>
      <xdr:spPr bwMode="auto">
        <a:xfrm>
          <a:off x="13016085" y="3847377"/>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24</xdr:row>
      <xdr:rowOff>132627</xdr:rowOff>
    </xdr:from>
    <xdr:to>
      <xdr:col>18</xdr:col>
      <xdr:colOff>235940</xdr:colOff>
      <xdr:row>26</xdr:row>
      <xdr:rowOff>23985</xdr:rowOff>
    </xdr:to>
    <xdr:sp macro="" textlink="">
      <xdr:nvSpPr>
        <xdr:cNvPr id="566" name="Text Box 603"/>
        <xdr:cNvSpPr txBox="1">
          <a:spLocks noChangeArrowheads="1"/>
        </xdr:cNvSpPr>
      </xdr:nvSpPr>
      <xdr:spPr bwMode="auto">
        <a:xfrm>
          <a:off x="13016085" y="3847377"/>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42</xdr:row>
      <xdr:rowOff>135802</xdr:rowOff>
    </xdr:from>
    <xdr:to>
      <xdr:col>18</xdr:col>
      <xdr:colOff>235940</xdr:colOff>
      <xdr:row>44</xdr:row>
      <xdr:rowOff>27160</xdr:rowOff>
    </xdr:to>
    <xdr:sp macro="" textlink="">
      <xdr:nvSpPr>
        <xdr:cNvPr id="567" name="Text Box 603"/>
        <xdr:cNvSpPr txBox="1">
          <a:spLocks noChangeArrowheads="1"/>
        </xdr:cNvSpPr>
      </xdr:nvSpPr>
      <xdr:spPr bwMode="auto">
        <a:xfrm>
          <a:off x="13016085" y="668900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42</xdr:row>
      <xdr:rowOff>135802</xdr:rowOff>
    </xdr:from>
    <xdr:to>
      <xdr:col>18</xdr:col>
      <xdr:colOff>235940</xdr:colOff>
      <xdr:row>44</xdr:row>
      <xdr:rowOff>27160</xdr:rowOff>
    </xdr:to>
    <xdr:sp macro="" textlink="">
      <xdr:nvSpPr>
        <xdr:cNvPr id="568" name="Text Box 603"/>
        <xdr:cNvSpPr txBox="1">
          <a:spLocks noChangeArrowheads="1"/>
        </xdr:cNvSpPr>
      </xdr:nvSpPr>
      <xdr:spPr bwMode="auto">
        <a:xfrm>
          <a:off x="13016085" y="668900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55</xdr:row>
      <xdr:rowOff>135802</xdr:rowOff>
    </xdr:from>
    <xdr:to>
      <xdr:col>18</xdr:col>
      <xdr:colOff>235940</xdr:colOff>
      <xdr:row>57</xdr:row>
      <xdr:rowOff>27160</xdr:rowOff>
    </xdr:to>
    <xdr:sp macro="" textlink="">
      <xdr:nvSpPr>
        <xdr:cNvPr id="569" name="Text Box 603"/>
        <xdr:cNvSpPr txBox="1">
          <a:spLocks noChangeArrowheads="1"/>
        </xdr:cNvSpPr>
      </xdr:nvSpPr>
      <xdr:spPr bwMode="auto">
        <a:xfrm>
          <a:off x="13016085" y="867020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55</xdr:row>
      <xdr:rowOff>135802</xdr:rowOff>
    </xdr:from>
    <xdr:to>
      <xdr:col>18</xdr:col>
      <xdr:colOff>235940</xdr:colOff>
      <xdr:row>57</xdr:row>
      <xdr:rowOff>27160</xdr:rowOff>
    </xdr:to>
    <xdr:sp macro="" textlink="">
      <xdr:nvSpPr>
        <xdr:cNvPr id="570" name="Text Box 603"/>
        <xdr:cNvSpPr txBox="1">
          <a:spLocks noChangeArrowheads="1"/>
        </xdr:cNvSpPr>
      </xdr:nvSpPr>
      <xdr:spPr bwMode="auto">
        <a:xfrm>
          <a:off x="13016085" y="867020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8</xdr:col>
      <xdr:colOff>995535</xdr:colOff>
      <xdr:row>75</xdr:row>
      <xdr:rowOff>132627</xdr:rowOff>
    </xdr:from>
    <xdr:to>
      <xdr:col>9</xdr:col>
      <xdr:colOff>242264</xdr:colOff>
      <xdr:row>77</xdr:row>
      <xdr:rowOff>23985</xdr:rowOff>
    </xdr:to>
    <xdr:sp macro="" textlink="">
      <xdr:nvSpPr>
        <xdr:cNvPr id="571" name="Text Box 603"/>
        <xdr:cNvSpPr txBox="1">
          <a:spLocks noChangeArrowheads="1"/>
        </xdr:cNvSpPr>
      </xdr:nvSpPr>
      <xdr:spPr bwMode="auto">
        <a:xfrm>
          <a:off x="5919960" y="118007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8</xdr:col>
      <xdr:colOff>995535</xdr:colOff>
      <xdr:row>75</xdr:row>
      <xdr:rowOff>132627</xdr:rowOff>
    </xdr:from>
    <xdr:to>
      <xdr:col>9</xdr:col>
      <xdr:colOff>242264</xdr:colOff>
      <xdr:row>77</xdr:row>
      <xdr:rowOff>23985</xdr:rowOff>
    </xdr:to>
    <xdr:sp macro="" textlink="">
      <xdr:nvSpPr>
        <xdr:cNvPr id="572" name="Text Box 603"/>
        <xdr:cNvSpPr txBox="1">
          <a:spLocks noChangeArrowheads="1"/>
        </xdr:cNvSpPr>
      </xdr:nvSpPr>
      <xdr:spPr bwMode="auto">
        <a:xfrm>
          <a:off x="5919960" y="118007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13</xdr:col>
      <xdr:colOff>989185</xdr:colOff>
      <xdr:row>75</xdr:row>
      <xdr:rowOff>132627</xdr:rowOff>
    </xdr:from>
    <xdr:to>
      <xdr:col>14</xdr:col>
      <xdr:colOff>235914</xdr:colOff>
      <xdr:row>77</xdr:row>
      <xdr:rowOff>23985</xdr:rowOff>
    </xdr:to>
    <xdr:sp macro="" textlink="">
      <xdr:nvSpPr>
        <xdr:cNvPr id="573" name="Text Box 603"/>
        <xdr:cNvSpPr txBox="1">
          <a:spLocks noChangeArrowheads="1"/>
        </xdr:cNvSpPr>
      </xdr:nvSpPr>
      <xdr:spPr bwMode="auto">
        <a:xfrm>
          <a:off x="9456910" y="118007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13</xdr:col>
      <xdr:colOff>989185</xdr:colOff>
      <xdr:row>75</xdr:row>
      <xdr:rowOff>132627</xdr:rowOff>
    </xdr:from>
    <xdr:to>
      <xdr:col>14</xdr:col>
      <xdr:colOff>235914</xdr:colOff>
      <xdr:row>77</xdr:row>
      <xdr:rowOff>23985</xdr:rowOff>
    </xdr:to>
    <xdr:sp macro="" textlink="">
      <xdr:nvSpPr>
        <xdr:cNvPr id="574" name="Text Box 603"/>
        <xdr:cNvSpPr txBox="1">
          <a:spLocks noChangeArrowheads="1"/>
        </xdr:cNvSpPr>
      </xdr:nvSpPr>
      <xdr:spPr bwMode="auto">
        <a:xfrm>
          <a:off x="9456910" y="118007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75</xdr:row>
      <xdr:rowOff>132627</xdr:rowOff>
    </xdr:from>
    <xdr:to>
      <xdr:col>18</xdr:col>
      <xdr:colOff>235940</xdr:colOff>
      <xdr:row>77</xdr:row>
      <xdr:rowOff>23985</xdr:rowOff>
    </xdr:to>
    <xdr:sp macro="" textlink="">
      <xdr:nvSpPr>
        <xdr:cNvPr id="575" name="Text Box 603"/>
        <xdr:cNvSpPr txBox="1">
          <a:spLocks noChangeArrowheads="1"/>
        </xdr:cNvSpPr>
      </xdr:nvSpPr>
      <xdr:spPr bwMode="auto">
        <a:xfrm>
          <a:off x="13016085" y="1180075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75</xdr:row>
      <xdr:rowOff>132627</xdr:rowOff>
    </xdr:from>
    <xdr:to>
      <xdr:col>18</xdr:col>
      <xdr:colOff>235940</xdr:colOff>
      <xdr:row>77</xdr:row>
      <xdr:rowOff>23985</xdr:rowOff>
    </xdr:to>
    <xdr:sp macro="" textlink="">
      <xdr:nvSpPr>
        <xdr:cNvPr id="576" name="Text Box 603"/>
        <xdr:cNvSpPr txBox="1">
          <a:spLocks noChangeArrowheads="1"/>
        </xdr:cNvSpPr>
      </xdr:nvSpPr>
      <xdr:spPr bwMode="auto">
        <a:xfrm>
          <a:off x="13016085" y="1180075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21</xdr:col>
      <xdr:colOff>989185</xdr:colOff>
      <xdr:row>55</xdr:row>
      <xdr:rowOff>135802</xdr:rowOff>
    </xdr:from>
    <xdr:to>
      <xdr:col>22</xdr:col>
      <xdr:colOff>235914</xdr:colOff>
      <xdr:row>57</xdr:row>
      <xdr:rowOff>27160</xdr:rowOff>
    </xdr:to>
    <xdr:sp macro="" textlink="">
      <xdr:nvSpPr>
        <xdr:cNvPr id="577" name="Text Box 603"/>
        <xdr:cNvSpPr txBox="1">
          <a:spLocks noChangeArrowheads="1"/>
        </xdr:cNvSpPr>
      </xdr:nvSpPr>
      <xdr:spPr bwMode="auto">
        <a:xfrm>
          <a:off x="16543510" y="867020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21</xdr:col>
      <xdr:colOff>989185</xdr:colOff>
      <xdr:row>55</xdr:row>
      <xdr:rowOff>135802</xdr:rowOff>
    </xdr:from>
    <xdr:to>
      <xdr:col>22</xdr:col>
      <xdr:colOff>235914</xdr:colOff>
      <xdr:row>57</xdr:row>
      <xdr:rowOff>27160</xdr:rowOff>
    </xdr:to>
    <xdr:sp macro="" textlink="">
      <xdr:nvSpPr>
        <xdr:cNvPr id="578" name="Text Box 603"/>
        <xdr:cNvSpPr txBox="1">
          <a:spLocks noChangeArrowheads="1"/>
        </xdr:cNvSpPr>
      </xdr:nvSpPr>
      <xdr:spPr bwMode="auto">
        <a:xfrm>
          <a:off x="16543510" y="867020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21</xdr:col>
      <xdr:colOff>989185</xdr:colOff>
      <xdr:row>42</xdr:row>
      <xdr:rowOff>135802</xdr:rowOff>
    </xdr:from>
    <xdr:to>
      <xdr:col>22</xdr:col>
      <xdr:colOff>235914</xdr:colOff>
      <xdr:row>44</xdr:row>
      <xdr:rowOff>27160</xdr:rowOff>
    </xdr:to>
    <xdr:sp macro="" textlink="">
      <xdr:nvSpPr>
        <xdr:cNvPr id="579" name="Text Box 603"/>
        <xdr:cNvSpPr txBox="1">
          <a:spLocks noChangeArrowheads="1"/>
        </xdr:cNvSpPr>
      </xdr:nvSpPr>
      <xdr:spPr bwMode="auto">
        <a:xfrm>
          <a:off x="16543510" y="668900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21</xdr:col>
      <xdr:colOff>989185</xdr:colOff>
      <xdr:row>42</xdr:row>
      <xdr:rowOff>135802</xdr:rowOff>
    </xdr:from>
    <xdr:to>
      <xdr:col>22</xdr:col>
      <xdr:colOff>235914</xdr:colOff>
      <xdr:row>44</xdr:row>
      <xdr:rowOff>27160</xdr:rowOff>
    </xdr:to>
    <xdr:sp macro="" textlink="">
      <xdr:nvSpPr>
        <xdr:cNvPr id="580" name="Text Box 603"/>
        <xdr:cNvSpPr txBox="1">
          <a:spLocks noChangeArrowheads="1"/>
        </xdr:cNvSpPr>
      </xdr:nvSpPr>
      <xdr:spPr bwMode="auto">
        <a:xfrm>
          <a:off x="16543510" y="668900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25</xdr:col>
      <xdr:colOff>995535</xdr:colOff>
      <xdr:row>42</xdr:row>
      <xdr:rowOff>135802</xdr:rowOff>
    </xdr:from>
    <xdr:to>
      <xdr:col>26</xdr:col>
      <xdr:colOff>242264</xdr:colOff>
      <xdr:row>44</xdr:row>
      <xdr:rowOff>27160</xdr:rowOff>
    </xdr:to>
    <xdr:sp macro="" textlink="">
      <xdr:nvSpPr>
        <xdr:cNvPr id="581" name="Text Box 603"/>
        <xdr:cNvSpPr txBox="1">
          <a:spLocks noChangeArrowheads="1"/>
        </xdr:cNvSpPr>
      </xdr:nvSpPr>
      <xdr:spPr bwMode="auto">
        <a:xfrm>
          <a:off x="20109035" y="668900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25</xdr:col>
      <xdr:colOff>995535</xdr:colOff>
      <xdr:row>42</xdr:row>
      <xdr:rowOff>135802</xdr:rowOff>
    </xdr:from>
    <xdr:to>
      <xdr:col>26</xdr:col>
      <xdr:colOff>242264</xdr:colOff>
      <xdr:row>44</xdr:row>
      <xdr:rowOff>27160</xdr:rowOff>
    </xdr:to>
    <xdr:sp macro="" textlink="">
      <xdr:nvSpPr>
        <xdr:cNvPr id="582" name="Text Box 603"/>
        <xdr:cNvSpPr txBox="1">
          <a:spLocks noChangeArrowheads="1"/>
        </xdr:cNvSpPr>
      </xdr:nvSpPr>
      <xdr:spPr bwMode="auto">
        <a:xfrm>
          <a:off x="20109035" y="668900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25</xdr:col>
      <xdr:colOff>995535</xdr:colOff>
      <xdr:row>55</xdr:row>
      <xdr:rowOff>135802</xdr:rowOff>
    </xdr:from>
    <xdr:to>
      <xdr:col>26</xdr:col>
      <xdr:colOff>242264</xdr:colOff>
      <xdr:row>57</xdr:row>
      <xdr:rowOff>27160</xdr:rowOff>
    </xdr:to>
    <xdr:sp macro="" textlink="">
      <xdr:nvSpPr>
        <xdr:cNvPr id="583" name="Text Box 603"/>
        <xdr:cNvSpPr txBox="1">
          <a:spLocks noChangeArrowheads="1"/>
        </xdr:cNvSpPr>
      </xdr:nvSpPr>
      <xdr:spPr bwMode="auto">
        <a:xfrm>
          <a:off x="20112210" y="867020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25</xdr:col>
      <xdr:colOff>995535</xdr:colOff>
      <xdr:row>55</xdr:row>
      <xdr:rowOff>135802</xdr:rowOff>
    </xdr:from>
    <xdr:to>
      <xdr:col>26</xdr:col>
      <xdr:colOff>242264</xdr:colOff>
      <xdr:row>57</xdr:row>
      <xdr:rowOff>27160</xdr:rowOff>
    </xdr:to>
    <xdr:sp macro="" textlink="">
      <xdr:nvSpPr>
        <xdr:cNvPr id="584" name="Text Box 603"/>
        <xdr:cNvSpPr txBox="1">
          <a:spLocks noChangeArrowheads="1"/>
        </xdr:cNvSpPr>
      </xdr:nvSpPr>
      <xdr:spPr bwMode="auto">
        <a:xfrm>
          <a:off x="20112210" y="867020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112</xdr:row>
      <xdr:rowOff>132627</xdr:rowOff>
    </xdr:from>
    <xdr:to>
      <xdr:col>18</xdr:col>
      <xdr:colOff>235940</xdr:colOff>
      <xdr:row>114</xdr:row>
      <xdr:rowOff>23985</xdr:rowOff>
    </xdr:to>
    <xdr:sp macro="" textlink="">
      <xdr:nvSpPr>
        <xdr:cNvPr id="585" name="Text Box 603"/>
        <xdr:cNvSpPr txBox="1">
          <a:spLocks noChangeArrowheads="1"/>
        </xdr:cNvSpPr>
      </xdr:nvSpPr>
      <xdr:spPr bwMode="auto">
        <a:xfrm>
          <a:off x="13016085" y="1743955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112</xdr:row>
      <xdr:rowOff>132627</xdr:rowOff>
    </xdr:from>
    <xdr:to>
      <xdr:col>18</xdr:col>
      <xdr:colOff>235940</xdr:colOff>
      <xdr:row>114</xdr:row>
      <xdr:rowOff>23985</xdr:rowOff>
    </xdr:to>
    <xdr:sp macro="" textlink="">
      <xdr:nvSpPr>
        <xdr:cNvPr id="586" name="Text Box 603"/>
        <xdr:cNvSpPr txBox="1">
          <a:spLocks noChangeArrowheads="1"/>
        </xdr:cNvSpPr>
      </xdr:nvSpPr>
      <xdr:spPr bwMode="auto">
        <a:xfrm>
          <a:off x="13016085" y="1743955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129</xdr:row>
      <xdr:rowOff>132627</xdr:rowOff>
    </xdr:from>
    <xdr:to>
      <xdr:col>18</xdr:col>
      <xdr:colOff>235940</xdr:colOff>
      <xdr:row>131</xdr:row>
      <xdr:rowOff>23985</xdr:rowOff>
    </xdr:to>
    <xdr:sp macro="" textlink="">
      <xdr:nvSpPr>
        <xdr:cNvPr id="587" name="Text Box 603"/>
        <xdr:cNvSpPr txBox="1">
          <a:spLocks noChangeArrowheads="1"/>
        </xdr:cNvSpPr>
      </xdr:nvSpPr>
      <xdr:spPr bwMode="auto">
        <a:xfrm>
          <a:off x="13016085" y="2020180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129</xdr:row>
      <xdr:rowOff>132627</xdr:rowOff>
    </xdr:from>
    <xdr:to>
      <xdr:col>18</xdr:col>
      <xdr:colOff>235940</xdr:colOff>
      <xdr:row>131</xdr:row>
      <xdr:rowOff>23985</xdr:rowOff>
    </xdr:to>
    <xdr:sp macro="" textlink="">
      <xdr:nvSpPr>
        <xdr:cNvPr id="588" name="Text Box 603"/>
        <xdr:cNvSpPr txBox="1">
          <a:spLocks noChangeArrowheads="1"/>
        </xdr:cNvSpPr>
      </xdr:nvSpPr>
      <xdr:spPr bwMode="auto">
        <a:xfrm>
          <a:off x="13016085" y="2020180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142</xdr:row>
      <xdr:rowOff>132627</xdr:rowOff>
    </xdr:from>
    <xdr:to>
      <xdr:col>18</xdr:col>
      <xdr:colOff>235940</xdr:colOff>
      <xdr:row>144</xdr:row>
      <xdr:rowOff>23985</xdr:rowOff>
    </xdr:to>
    <xdr:sp macro="" textlink="">
      <xdr:nvSpPr>
        <xdr:cNvPr id="589" name="Text Box 603"/>
        <xdr:cNvSpPr txBox="1">
          <a:spLocks noChangeArrowheads="1"/>
        </xdr:cNvSpPr>
      </xdr:nvSpPr>
      <xdr:spPr bwMode="auto">
        <a:xfrm>
          <a:off x="13016085" y="2218300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142</xdr:row>
      <xdr:rowOff>132627</xdr:rowOff>
    </xdr:from>
    <xdr:to>
      <xdr:col>18</xdr:col>
      <xdr:colOff>235940</xdr:colOff>
      <xdr:row>144</xdr:row>
      <xdr:rowOff>23985</xdr:rowOff>
    </xdr:to>
    <xdr:sp macro="" textlink="">
      <xdr:nvSpPr>
        <xdr:cNvPr id="590" name="Text Box 603"/>
        <xdr:cNvSpPr txBox="1">
          <a:spLocks noChangeArrowheads="1"/>
        </xdr:cNvSpPr>
      </xdr:nvSpPr>
      <xdr:spPr bwMode="auto">
        <a:xfrm>
          <a:off x="13016085" y="2218300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13</xdr:col>
      <xdr:colOff>989185</xdr:colOff>
      <xdr:row>129</xdr:row>
      <xdr:rowOff>132627</xdr:rowOff>
    </xdr:from>
    <xdr:to>
      <xdr:col>14</xdr:col>
      <xdr:colOff>235914</xdr:colOff>
      <xdr:row>131</xdr:row>
      <xdr:rowOff>23985</xdr:rowOff>
    </xdr:to>
    <xdr:sp macro="" textlink="">
      <xdr:nvSpPr>
        <xdr:cNvPr id="591" name="Text Box 603"/>
        <xdr:cNvSpPr txBox="1">
          <a:spLocks noChangeArrowheads="1"/>
        </xdr:cNvSpPr>
      </xdr:nvSpPr>
      <xdr:spPr bwMode="auto">
        <a:xfrm>
          <a:off x="9456910" y="2020180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13</xdr:col>
      <xdr:colOff>989185</xdr:colOff>
      <xdr:row>129</xdr:row>
      <xdr:rowOff>132627</xdr:rowOff>
    </xdr:from>
    <xdr:to>
      <xdr:col>14</xdr:col>
      <xdr:colOff>235914</xdr:colOff>
      <xdr:row>131</xdr:row>
      <xdr:rowOff>23985</xdr:rowOff>
    </xdr:to>
    <xdr:sp macro="" textlink="">
      <xdr:nvSpPr>
        <xdr:cNvPr id="592" name="Text Box 603"/>
        <xdr:cNvSpPr txBox="1">
          <a:spLocks noChangeArrowheads="1"/>
        </xdr:cNvSpPr>
      </xdr:nvSpPr>
      <xdr:spPr bwMode="auto">
        <a:xfrm>
          <a:off x="9456910" y="2020180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13</xdr:col>
      <xdr:colOff>989185</xdr:colOff>
      <xdr:row>194</xdr:row>
      <xdr:rowOff>132627</xdr:rowOff>
    </xdr:from>
    <xdr:to>
      <xdr:col>14</xdr:col>
      <xdr:colOff>235914</xdr:colOff>
      <xdr:row>196</xdr:row>
      <xdr:rowOff>23985</xdr:rowOff>
    </xdr:to>
    <xdr:sp macro="" textlink="">
      <xdr:nvSpPr>
        <xdr:cNvPr id="593" name="Text Box 603"/>
        <xdr:cNvSpPr txBox="1">
          <a:spLocks noChangeArrowheads="1"/>
        </xdr:cNvSpPr>
      </xdr:nvSpPr>
      <xdr:spPr bwMode="auto">
        <a:xfrm>
          <a:off x="9456910" y="302792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13</xdr:col>
      <xdr:colOff>989185</xdr:colOff>
      <xdr:row>194</xdr:row>
      <xdr:rowOff>132627</xdr:rowOff>
    </xdr:from>
    <xdr:to>
      <xdr:col>14</xdr:col>
      <xdr:colOff>235914</xdr:colOff>
      <xdr:row>196</xdr:row>
      <xdr:rowOff>23985</xdr:rowOff>
    </xdr:to>
    <xdr:sp macro="" textlink="">
      <xdr:nvSpPr>
        <xdr:cNvPr id="594" name="Text Box 603"/>
        <xdr:cNvSpPr txBox="1">
          <a:spLocks noChangeArrowheads="1"/>
        </xdr:cNvSpPr>
      </xdr:nvSpPr>
      <xdr:spPr bwMode="auto">
        <a:xfrm>
          <a:off x="9456910" y="302792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194</xdr:row>
      <xdr:rowOff>132627</xdr:rowOff>
    </xdr:from>
    <xdr:to>
      <xdr:col>18</xdr:col>
      <xdr:colOff>235940</xdr:colOff>
      <xdr:row>196</xdr:row>
      <xdr:rowOff>23985</xdr:rowOff>
    </xdr:to>
    <xdr:sp macro="" textlink="">
      <xdr:nvSpPr>
        <xdr:cNvPr id="595" name="Text Box 603"/>
        <xdr:cNvSpPr txBox="1">
          <a:spLocks noChangeArrowheads="1"/>
        </xdr:cNvSpPr>
      </xdr:nvSpPr>
      <xdr:spPr bwMode="auto">
        <a:xfrm>
          <a:off x="13016085" y="3027925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194</xdr:row>
      <xdr:rowOff>132627</xdr:rowOff>
    </xdr:from>
    <xdr:to>
      <xdr:col>18</xdr:col>
      <xdr:colOff>235940</xdr:colOff>
      <xdr:row>196</xdr:row>
      <xdr:rowOff>23985</xdr:rowOff>
    </xdr:to>
    <xdr:sp macro="" textlink="">
      <xdr:nvSpPr>
        <xdr:cNvPr id="596" name="Text Box 603"/>
        <xdr:cNvSpPr txBox="1">
          <a:spLocks noChangeArrowheads="1"/>
        </xdr:cNvSpPr>
      </xdr:nvSpPr>
      <xdr:spPr bwMode="auto">
        <a:xfrm>
          <a:off x="13016085" y="3027925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181</xdr:row>
      <xdr:rowOff>132627</xdr:rowOff>
    </xdr:from>
    <xdr:to>
      <xdr:col>18</xdr:col>
      <xdr:colOff>235940</xdr:colOff>
      <xdr:row>183</xdr:row>
      <xdr:rowOff>26608</xdr:rowOff>
    </xdr:to>
    <xdr:sp macro="" textlink="">
      <xdr:nvSpPr>
        <xdr:cNvPr id="597" name="Text Box 603"/>
        <xdr:cNvSpPr txBox="1">
          <a:spLocks noChangeArrowheads="1"/>
        </xdr:cNvSpPr>
      </xdr:nvSpPr>
      <xdr:spPr bwMode="auto">
        <a:xfrm>
          <a:off x="13016085" y="28126602"/>
          <a:ext cx="564380" cy="227356"/>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181</xdr:row>
      <xdr:rowOff>132627</xdr:rowOff>
    </xdr:from>
    <xdr:to>
      <xdr:col>18</xdr:col>
      <xdr:colOff>235940</xdr:colOff>
      <xdr:row>183</xdr:row>
      <xdr:rowOff>26608</xdr:rowOff>
    </xdr:to>
    <xdr:sp macro="" textlink="">
      <xdr:nvSpPr>
        <xdr:cNvPr id="598" name="Text Box 603"/>
        <xdr:cNvSpPr txBox="1">
          <a:spLocks noChangeArrowheads="1"/>
        </xdr:cNvSpPr>
      </xdr:nvSpPr>
      <xdr:spPr bwMode="auto">
        <a:xfrm>
          <a:off x="13016085" y="28126602"/>
          <a:ext cx="564380" cy="227356"/>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213</xdr:row>
      <xdr:rowOff>132627</xdr:rowOff>
    </xdr:from>
    <xdr:to>
      <xdr:col>18</xdr:col>
      <xdr:colOff>235940</xdr:colOff>
      <xdr:row>215</xdr:row>
      <xdr:rowOff>23985</xdr:rowOff>
    </xdr:to>
    <xdr:sp macro="" textlink="">
      <xdr:nvSpPr>
        <xdr:cNvPr id="599" name="Text Box 603"/>
        <xdr:cNvSpPr txBox="1">
          <a:spLocks noChangeArrowheads="1"/>
        </xdr:cNvSpPr>
      </xdr:nvSpPr>
      <xdr:spPr bwMode="auto">
        <a:xfrm>
          <a:off x="13016085" y="3317485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213</xdr:row>
      <xdr:rowOff>132627</xdr:rowOff>
    </xdr:from>
    <xdr:to>
      <xdr:col>18</xdr:col>
      <xdr:colOff>235940</xdr:colOff>
      <xdr:row>215</xdr:row>
      <xdr:rowOff>23985</xdr:rowOff>
    </xdr:to>
    <xdr:sp macro="" textlink="">
      <xdr:nvSpPr>
        <xdr:cNvPr id="600" name="Text Box 603"/>
        <xdr:cNvSpPr txBox="1">
          <a:spLocks noChangeArrowheads="1"/>
        </xdr:cNvSpPr>
      </xdr:nvSpPr>
      <xdr:spPr bwMode="auto">
        <a:xfrm>
          <a:off x="13016085" y="3317485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4</xdr:col>
      <xdr:colOff>989185</xdr:colOff>
      <xdr:row>260</xdr:row>
      <xdr:rowOff>132627</xdr:rowOff>
    </xdr:from>
    <xdr:to>
      <xdr:col>5</xdr:col>
      <xdr:colOff>235914</xdr:colOff>
      <xdr:row>262</xdr:row>
      <xdr:rowOff>23985</xdr:rowOff>
    </xdr:to>
    <xdr:sp macro="" textlink="">
      <xdr:nvSpPr>
        <xdr:cNvPr id="601" name="Text Box 603"/>
        <xdr:cNvSpPr txBox="1">
          <a:spLocks noChangeArrowheads="1"/>
        </xdr:cNvSpPr>
      </xdr:nvSpPr>
      <xdr:spPr bwMode="auto">
        <a:xfrm>
          <a:off x="2256010" y="404138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4</xdr:col>
      <xdr:colOff>989185</xdr:colOff>
      <xdr:row>260</xdr:row>
      <xdr:rowOff>132627</xdr:rowOff>
    </xdr:from>
    <xdr:to>
      <xdr:col>5</xdr:col>
      <xdr:colOff>235914</xdr:colOff>
      <xdr:row>262</xdr:row>
      <xdr:rowOff>23985</xdr:rowOff>
    </xdr:to>
    <xdr:sp macro="" textlink="">
      <xdr:nvSpPr>
        <xdr:cNvPr id="602" name="Text Box 603"/>
        <xdr:cNvSpPr txBox="1">
          <a:spLocks noChangeArrowheads="1"/>
        </xdr:cNvSpPr>
      </xdr:nvSpPr>
      <xdr:spPr bwMode="auto">
        <a:xfrm>
          <a:off x="2256010" y="404138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4</xdr:col>
      <xdr:colOff>989185</xdr:colOff>
      <xdr:row>273</xdr:row>
      <xdr:rowOff>132627</xdr:rowOff>
    </xdr:from>
    <xdr:to>
      <xdr:col>5</xdr:col>
      <xdr:colOff>235914</xdr:colOff>
      <xdr:row>275</xdr:row>
      <xdr:rowOff>23985</xdr:rowOff>
    </xdr:to>
    <xdr:sp macro="" textlink="">
      <xdr:nvSpPr>
        <xdr:cNvPr id="603" name="Text Box 603"/>
        <xdr:cNvSpPr txBox="1">
          <a:spLocks noChangeArrowheads="1"/>
        </xdr:cNvSpPr>
      </xdr:nvSpPr>
      <xdr:spPr bwMode="auto">
        <a:xfrm>
          <a:off x="2256010" y="423950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4</xdr:col>
      <xdr:colOff>989185</xdr:colOff>
      <xdr:row>273</xdr:row>
      <xdr:rowOff>132627</xdr:rowOff>
    </xdr:from>
    <xdr:to>
      <xdr:col>5</xdr:col>
      <xdr:colOff>235914</xdr:colOff>
      <xdr:row>275</xdr:row>
      <xdr:rowOff>23985</xdr:rowOff>
    </xdr:to>
    <xdr:sp macro="" textlink="">
      <xdr:nvSpPr>
        <xdr:cNvPr id="604" name="Text Box 603"/>
        <xdr:cNvSpPr txBox="1">
          <a:spLocks noChangeArrowheads="1"/>
        </xdr:cNvSpPr>
      </xdr:nvSpPr>
      <xdr:spPr bwMode="auto">
        <a:xfrm>
          <a:off x="2256010" y="423950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8</xdr:col>
      <xdr:colOff>995535</xdr:colOff>
      <xdr:row>260</xdr:row>
      <xdr:rowOff>132627</xdr:rowOff>
    </xdr:from>
    <xdr:to>
      <xdr:col>9</xdr:col>
      <xdr:colOff>242264</xdr:colOff>
      <xdr:row>262</xdr:row>
      <xdr:rowOff>23985</xdr:rowOff>
    </xdr:to>
    <xdr:sp macro="" textlink="">
      <xdr:nvSpPr>
        <xdr:cNvPr id="605" name="Text Box 603"/>
        <xdr:cNvSpPr txBox="1">
          <a:spLocks noChangeArrowheads="1"/>
        </xdr:cNvSpPr>
      </xdr:nvSpPr>
      <xdr:spPr bwMode="auto">
        <a:xfrm>
          <a:off x="5919960" y="404138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8</xdr:col>
      <xdr:colOff>995535</xdr:colOff>
      <xdr:row>260</xdr:row>
      <xdr:rowOff>132627</xdr:rowOff>
    </xdr:from>
    <xdr:to>
      <xdr:col>9</xdr:col>
      <xdr:colOff>242264</xdr:colOff>
      <xdr:row>262</xdr:row>
      <xdr:rowOff>23985</xdr:rowOff>
    </xdr:to>
    <xdr:sp macro="" textlink="">
      <xdr:nvSpPr>
        <xdr:cNvPr id="606" name="Text Box 603"/>
        <xdr:cNvSpPr txBox="1">
          <a:spLocks noChangeArrowheads="1"/>
        </xdr:cNvSpPr>
      </xdr:nvSpPr>
      <xdr:spPr bwMode="auto">
        <a:xfrm>
          <a:off x="5919960" y="404138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8</xdr:col>
      <xdr:colOff>995535</xdr:colOff>
      <xdr:row>273</xdr:row>
      <xdr:rowOff>132627</xdr:rowOff>
    </xdr:from>
    <xdr:to>
      <xdr:col>9</xdr:col>
      <xdr:colOff>242264</xdr:colOff>
      <xdr:row>275</xdr:row>
      <xdr:rowOff>23985</xdr:rowOff>
    </xdr:to>
    <xdr:sp macro="" textlink="">
      <xdr:nvSpPr>
        <xdr:cNvPr id="607" name="Text Box 603"/>
        <xdr:cNvSpPr txBox="1">
          <a:spLocks noChangeArrowheads="1"/>
        </xdr:cNvSpPr>
      </xdr:nvSpPr>
      <xdr:spPr bwMode="auto">
        <a:xfrm>
          <a:off x="5919960" y="423950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8</xdr:col>
      <xdr:colOff>995535</xdr:colOff>
      <xdr:row>273</xdr:row>
      <xdr:rowOff>132627</xdr:rowOff>
    </xdr:from>
    <xdr:to>
      <xdr:col>9</xdr:col>
      <xdr:colOff>242264</xdr:colOff>
      <xdr:row>275</xdr:row>
      <xdr:rowOff>23985</xdr:rowOff>
    </xdr:to>
    <xdr:sp macro="" textlink="">
      <xdr:nvSpPr>
        <xdr:cNvPr id="608" name="Text Box 603"/>
        <xdr:cNvSpPr txBox="1">
          <a:spLocks noChangeArrowheads="1"/>
        </xdr:cNvSpPr>
      </xdr:nvSpPr>
      <xdr:spPr bwMode="auto">
        <a:xfrm>
          <a:off x="5919960" y="423950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13</xdr:col>
      <xdr:colOff>989185</xdr:colOff>
      <xdr:row>260</xdr:row>
      <xdr:rowOff>132627</xdr:rowOff>
    </xdr:from>
    <xdr:to>
      <xdr:col>14</xdr:col>
      <xdr:colOff>235914</xdr:colOff>
      <xdr:row>262</xdr:row>
      <xdr:rowOff>23985</xdr:rowOff>
    </xdr:to>
    <xdr:sp macro="" textlink="">
      <xdr:nvSpPr>
        <xdr:cNvPr id="609" name="Text Box 603"/>
        <xdr:cNvSpPr txBox="1">
          <a:spLocks noChangeArrowheads="1"/>
        </xdr:cNvSpPr>
      </xdr:nvSpPr>
      <xdr:spPr bwMode="auto">
        <a:xfrm>
          <a:off x="9456910" y="404138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13</xdr:col>
      <xdr:colOff>989185</xdr:colOff>
      <xdr:row>260</xdr:row>
      <xdr:rowOff>132627</xdr:rowOff>
    </xdr:from>
    <xdr:to>
      <xdr:col>14</xdr:col>
      <xdr:colOff>235914</xdr:colOff>
      <xdr:row>262</xdr:row>
      <xdr:rowOff>23985</xdr:rowOff>
    </xdr:to>
    <xdr:sp macro="" textlink="">
      <xdr:nvSpPr>
        <xdr:cNvPr id="610" name="Text Box 603"/>
        <xdr:cNvSpPr txBox="1">
          <a:spLocks noChangeArrowheads="1"/>
        </xdr:cNvSpPr>
      </xdr:nvSpPr>
      <xdr:spPr bwMode="auto">
        <a:xfrm>
          <a:off x="9456910" y="404138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13</xdr:col>
      <xdr:colOff>989185</xdr:colOff>
      <xdr:row>273</xdr:row>
      <xdr:rowOff>132627</xdr:rowOff>
    </xdr:from>
    <xdr:to>
      <xdr:col>14</xdr:col>
      <xdr:colOff>235914</xdr:colOff>
      <xdr:row>275</xdr:row>
      <xdr:rowOff>23985</xdr:rowOff>
    </xdr:to>
    <xdr:sp macro="" textlink="">
      <xdr:nvSpPr>
        <xdr:cNvPr id="611" name="Text Box 603"/>
        <xdr:cNvSpPr txBox="1">
          <a:spLocks noChangeArrowheads="1"/>
        </xdr:cNvSpPr>
      </xdr:nvSpPr>
      <xdr:spPr bwMode="auto">
        <a:xfrm>
          <a:off x="9456910" y="423950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13</xdr:col>
      <xdr:colOff>989185</xdr:colOff>
      <xdr:row>273</xdr:row>
      <xdr:rowOff>132627</xdr:rowOff>
    </xdr:from>
    <xdr:to>
      <xdr:col>14</xdr:col>
      <xdr:colOff>235914</xdr:colOff>
      <xdr:row>275</xdr:row>
      <xdr:rowOff>23985</xdr:rowOff>
    </xdr:to>
    <xdr:sp macro="" textlink="">
      <xdr:nvSpPr>
        <xdr:cNvPr id="612" name="Text Box 603"/>
        <xdr:cNvSpPr txBox="1">
          <a:spLocks noChangeArrowheads="1"/>
        </xdr:cNvSpPr>
      </xdr:nvSpPr>
      <xdr:spPr bwMode="auto">
        <a:xfrm>
          <a:off x="9456910" y="423950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273</xdr:row>
      <xdr:rowOff>132627</xdr:rowOff>
    </xdr:from>
    <xdr:to>
      <xdr:col>18</xdr:col>
      <xdr:colOff>235940</xdr:colOff>
      <xdr:row>275</xdr:row>
      <xdr:rowOff>23985</xdr:rowOff>
    </xdr:to>
    <xdr:sp macro="" textlink="">
      <xdr:nvSpPr>
        <xdr:cNvPr id="613" name="Text Box 603"/>
        <xdr:cNvSpPr txBox="1">
          <a:spLocks noChangeArrowheads="1"/>
        </xdr:cNvSpPr>
      </xdr:nvSpPr>
      <xdr:spPr bwMode="auto">
        <a:xfrm>
          <a:off x="13016085" y="4239505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273</xdr:row>
      <xdr:rowOff>132627</xdr:rowOff>
    </xdr:from>
    <xdr:to>
      <xdr:col>18</xdr:col>
      <xdr:colOff>235940</xdr:colOff>
      <xdr:row>275</xdr:row>
      <xdr:rowOff>23985</xdr:rowOff>
    </xdr:to>
    <xdr:sp macro="" textlink="">
      <xdr:nvSpPr>
        <xdr:cNvPr id="614" name="Text Box 603"/>
        <xdr:cNvSpPr txBox="1">
          <a:spLocks noChangeArrowheads="1"/>
        </xdr:cNvSpPr>
      </xdr:nvSpPr>
      <xdr:spPr bwMode="auto">
        <a:xfrm>
          <a:off x="13016085" y="4239505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260</xdr:row>
      <xdr:rowOff>132627</xdr:rowOff>
    </xdr:from>
    <xdr:to>
      <xdr:col>18</xdr:col>
      <xdr:colOff>235940</xdr:colOff>
      <xdr:row>262</xdr:row>
      <xdr:rowOff>23985</xdr:rowOff>
    </xdr:to>
    <xdr:sp macro="" textlink="">
      <xdr:nvSpPr>
        <xdr:cNvPr id="615" name="Text Box 603"/>
        <xdr:cNvSpPr txBox="1">
          <a:spLocks noChangeArrowheads="1"/>
        </xdr:cNvSpPr>
      </xdr:nvSpPr>
      <xdr:spPr bwMode="auto">
        <a:xfrm>
          <a:off x="13016085" y="4041385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260</xdr:row>
      <xdr:rowOff>132627</xdr:rowOff>
    </xdr:from>
    <xdr:to>
      <xdr:col>18</xdr:col>
      <xdr:colOff>235940</xdr:colOff>
      <xdr:row>262</xdr:row>
      <xdr:rowOff>23985</xdr:rowOff>
    </xdr:to>
    <xdr:sp macro="" textlink="">
      <xdr:nvSpPr>
        <xdr:cNvPr id="616" name="Text Box 603"/>
        <xdr:cNvSpPr txBox="1">
          <a:spLocks noChangeArrowheads="1"/>
        </xdr:cNvSpPr>
      </xdr:nvSpPr>
      <xdr:spPr bwMode="auto">
        <a:xfrm>
          <a:off x="13016085" y="4041385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4</xdr:col>
      <xdr:colOff>989185</xdr:colOff>
      <xdr:row>297</xdr:row>
      <xdr:rowOff>132627</xdr:rowOff>
    </xdr:from>
    <xdr:to>
      <xdr:col>5</xdr:col>
      <xdr:colOff>235914</xdr:colOff>
      <xdr:row>299</xdr:row>
      <xdr:rowOff>23985</xdr:rowOff>
    </xdr:to>
    <xdr:sp macro="" textlink="">
      <xdr:nvSpPr>
        <xdr:cNvPr id="617" name="Text Box 603"/>
        <xdr:cNvSpPr txBox="1">
          <a:spLocks noChangeArrowheads="1"/>
        </xdr:cNvSpPr>
      </xdr:nvSpPr>
      <xdr:spPr bwMode="auto">
        <a:xfrm>
          <a:off x="2256010" y="461288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4</xdr:col>
      <xdr:colOff>989185</xdr:colOff>
      <xdr:row>297</xdr:row>
      <xdr:rowOff>132627</xdr:rowOff>
    </xdr:from>
    <xdr:to>
      <xdr:col>5</xdr:col>
      <xdr:colOff>235914</xdr:colOff>
      <xdr:row>299</xdr:row>
      <xdr:rowOff>23985</xdr:rowOff>
    </xdr:to>
    <xdr:sp macro="" textlink="">
      <xdr:nvSpPr>
        <xdr:cNvPr id="618" name="Text Box 603"/>
        <xdr:cNvSpPr txBox="1">
          <a:spLocks noChangeArrowheads="1"/>
        </xdr:cNvSpPr>
      </xdr:nvSpPr>
      <xdr:spPr bwMode="auto">
        <a:xfrm>
          <a:off x="2256010" y="461288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4</xdr:col>
      <xdr:colOff>989185</xdr:colOff>
      <xdr:row>310</xdr:row>
      <xdr:rowOff>132627</xdr:rowOff>
    </xdr:from>
    <xdr:to>
      <xdr:col>5</xdr:col>
      <xdr:colOff>235914</xdr:colOff>
      <xdr:row>312</xdr:row>
      <xdr:rowOff>23985</xdr:rowOff>
    </xdr:to>
    <xdr:sp macro="" textlink="">
      <xdr:nvSpPr>
        <xdr:cNvPr id="619" name="Text Box 603"/>
        <xdr:cNvSpPr txBox="1">
          <a:spLocks noChangeArrowheads="1"/>
        </xdr:cNvSpPr>
      </xdr:nvSpPr>
      <xdr:spPr bwMode="auto">
        <a:xfrm>
          <a:off x="2256010" y="481100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4</xdr:col>
      <xdr:colOff>989185</xdr:colOff>
      <xdr:row>310</xdr:row>
      <xdr:rowOff>132627</xdr:rowOff>
    </xdr:from>
    <xdr:to>
      <xdr:col>5</xdr:col>
      <xdr:colOff>235914</xdr:colOff>
      <xdr:row>312</xdr:row>
      <xdr:rowOff>23985</xdr:rowOff>
    </xdr:to>
    <xdr:sp macro="" textlink="">
      <xdr:nvSpPr>
        <xdr:cNvPr id="620" name="Text Box 603"/>
        <xdr:cNvSpPr txBox="1">
          <a:spLocks noChangeArrowheads="1"/>
        </xdr:cNvSpPr>
      </xdr:nvSpPr>
      <xdr:spPr bwMode="auto">
        <a:xfrm>
          <a:off x="2256010" y="481100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8</xdr:col>
      <xdr:colOff>995535</xdr:colOff>
      <xdr:row>310</xdr:row>
      <xdr:rowOff>132627</xdr:rowOff>
    </xdr:from>
    <xdr:to>
      <xdr:col>9</xdr:col>
      <xdr:colOff>242264</xdr:colOff>
      <xdr:row>312</xdr:row>
      <xdr:rowOff>23985</xdr:rowOff>
    </xdr:to>
    <xdr:sp macro="" textlink="">
      <xdr:nvSpPr>
        <xdr:cNvPr id="621" name="Text Box 603"/>
        <xdr:cNvSpPr txBox="1">
          <a:spLocks noChangeArrowheads="1"/>
        </xdr:cNvSpPr>
      </xdr:nvSpPr>
      <xdr:spPr bwMode="auto">
        <a:xfrm>
          <a:off x="5919960" y="481100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8</xdr:col>
      <xdr:colOff>995535</xdr:colOff>
      <xdr:row>310</xdr:row>
      <xdr:rowOff>132627</xdr:rowOff>
    </xdr:from>
    <xdr:to>
      <xdr:col>9</xdr:col>
      <xdr:colOff>242264</xdr:colOff>
      <xdr:row>312</xdr:row>
      <xdr:rowOff>23985</xdr:rowOff>
    </xdr:to>
    <xdr:sp macro="" textlink="">
      <xdr:nvSpPr>
        <xdr:cNvPr id="622" name="Text Box 603"/>
        <xdr:cNvSpPr txBox="1">
          <a:spLocks noChangeArrowheads="1"/>
        </xdr:cNvSpPr>
      </xdr:nvSpPr>
      <xdr:spPr bwMode="auto">
        <a:xfrm>
          <a:off x="5919960" y="481100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8</xdr:col>
      <xdr:colOff>995535</xdr:colOff>
      <xdr:row>297</xdr:row>
      <xdr:rowOff>132627</xdr:rowOff>
    </xdr:from>
    <xdr:to>
      <xdr:col>9</xdr:col>
      <xdr:colOff>242264</xdr:colOff>
      <xdr:row>299</xdr:row>
      <xdr:rowOff>23985</xdr:rowOff>
    </xdr:to>
    <xdr:sp macro="" textlink="">
      <xdr:nvSpPr>
        <xdr:cNvPr id="623" name="Text Box 603"/>
        <xdr:cNvSpPr txBox="1">
          <a:spLocks noChangeArrowheads="1"/>
        </xdr:cNvSpPr>
      </xdr:nvSpPr>
      <xdr:spPr bwMode="auto">
        <a:xfrm>
          <a:off x="5919960" y="461288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8</xdr:col>
      <xdr:colOff>995535</xdr:colOff>
      <xdr:row>297</xdr:row>
      <xdr:rowOff>132627</xdr:rowOff>
    </xdr:from>
    <xdr:to>
      <xdr:col>9</xdr:col>
      <xdr:colOff>242264</xdr:colOff>
      <xdr:row>299</xdr:row>
      <xdr:rowOff>23985</xdr:rowOff>
    </xdr:to>
    <xdr:sp macro="" textlink="">
      <xdr:nvSpPr>
        <xdr:cNvPr id="624" name="Text Box 603"/>
        <xdr:cNvSpPr txBox="1">
          <a:spLocks noChangeArrowheads="1"/>
        </xdr:cNvSpPr>
      </xdr:nvSpPr>
      <xdr:spPr bwMode="auto">
        <a:xfrm>
          <a:off x="5919960" y="461288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13</xdr:col>
      <xdr:colOff>989185</xdr:colOff>
      <xdr:row>297</xdr:row>
      <xdr:rowOff>132627</xdr:rowOff>
    </xdr:from>
    <xdr:to>
      <xdr:col>14</xdr:col>
      <xdr:colOff>235914</xdr:colOff>
      <xdr:row>299</xdr:row>
      <xdr:rowOff>23985</xdr:rowOff>
    </xdr:to>
    <xdr:sp macro="" textlink="">
      <xdr:nvSpPr>
        <xdr:cNvPr id="625" name="Text Box 603"/>
        <xdr:cNvSpPr txBox="1">
          <a:spLocks noChangeArrowheads="1"/>
        </xdr:cNvSpPr>
      </xdr:nvSpPr>
      <xdr:spPr bwMode="auto">
        <a:xfrm>
          <a:off x="9456910" y="461288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13</xdr:col>
      <xdr:colOff>989185</xdr:colOff>
      <xdr:row>297</xdr:row>
      <xdr:rowOff>132627</xdr:rowOff>
    </xdr:from>
    <xdr:to>
      <xdr:col>14</xdr:col>
      <xdr:colOff>235914</xdr:colOff>
      <xdr:row>299</xdr:row>
      <xdr:rowOff>23985</xdr:rowOff>
    </xdr:to>
    <xdr:sp macro="" textlink="">
      <xdr:nvSpPr>
        <xdr:cNvPr id="626" name="Text Box 603"/>
        <xdr:cNvSpPr txBox="1">
          <a:spLocks noChangeArrowheads="1"/>
        </xdr:cNvSpPr>
      </xdr:nvSpPr>
      <xdr:spPr bwMode="auto">
        <a:xfrm>
          <a:off x="9456910" y="461288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13</xdr:col>
      <xdr:colOff>989185</xdr:colOff>
      <xdr:row>310</xdr:row>
      <xdr:rowOff>132627</xdr:rowOff>
    </xdr:from>
    <xdr:to>
      <xdr:col>14</xdr:col>
      <xdr:colOff>235914</xdr:colOff>
      <xdr:row>312</xdr:row>
      <xdr:rowOff>23985</xdr:rowOff>
    </xdr:to>
    <xdr:sp macro="" textlink="">
      <xdr:nvSpPr>
        <xdr:cNvPr id="627" name="Text Box 603"/>
        <xdr:cNvSpPr txBox="1">
          <a:spLocks noChangeArrowheads="1"/>
        </xdr:cNvSpPr>
      </xdr:nvSpPr>
      <xdr:spPr bwMode="auto">
        <a:xfrm>
          <a:off x="9456910" y="481100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13</xdr:col>
      <xdr:colOff>989185</xdr:colOff>
      <xdr:row>310</xdr:row>
      <xdr:rowOff>132627</xdr:rowOff>
    </xdr:from>
    <xdr:to>
      <xdr:col>14</xdr:col>
      <xdr:colOff>235914</xdr:colOff>
      <xdr:row>312</xdr:row>
      <xdr:rowOff>23985</xdr:rowOff>
    </xdr:to>
    <xdr:sp macro="" textlink="">
      <xdr:nvSpPr>
        <xdr:cNvPr id="628" name="Text Box 603"/>
        <xdr:cNvSpPr txBox="1">
          <a:spLocks noChangeArrowheads="1"/>
        </xdr:cNvSpPr>
      </xdr:nvSpPr>
      <xdr:spPr bwMode="auto">
        <a:xfrm>
          <a:off x="9456910" y="481100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310</xdr:row>
      <xdr:rowOff>132627</xdr:rowOff>
    </xdr:from>
    <xdr:to>
      <xdr:col>18</xdr:col>
      <xdr:colOff>235940</xdr:colOff>
      <xdr:row>312</xdr:row>
      <xdr:rowOff>23985</xdr:rowOff>
    </xdr:to>
    <xdr:sp macro="" textlink="">
      <xdr:nvSpPr>
        <xdr:cNvPr id="629" name="Text Box 603"/>
        <xdr:cNvSpPr txBox="1">
          <a:spLocks noChangeArrowheads="1"/>
        </xdr:cNvSpPr>
      </xdr:nvSpPr>
      <xdr:spPr bwMode="auto">
        <a:xfrm>
          <a:off x="13016085" y="4811005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310</xdr:row>
      <xdr:rowOff>132627</xdr:rowOff>
    </xdr:from>
    <xdr:to>
      <xdr:col>18</xdr:col>
      <xdr:colOff>235940</xdr:colOff>
      <xdr:row>312</xdr:row>
      <xdr:rowOff>23985</xdr:rowOff>
    </xdr:to>
    <xdr:sp macro="" textlink="">
      <xdr:nvSpPr>
        <xdr:cNvPr id="630" name="Text Box 603"/>
        <xdr:cNvSpPr txBox="1">
          <a:spLocks noChangeArrowheads="1"/>
        </xdr:cNvSpPr>
      </xdr:nvSpPr>
      <xdr:spPr bwMode="auto">
        <a:xfrm>
          <a:off x="13016085" y="4811005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297</xdr:row>
      <xdr:rowOff>132627</xdr:rowOff>
    </xdr:from>
    <xdr:to>
      <xdr:col>18</xdr:col>
      <xdr:colOff>235940</xdr:colOff>
      <xdr:row>299</xdr:row>
      <xdr:rowOff>23985</xdr:rowOff>
    </xdr:to>
    <xdr:sp macro="" textlink="">
      <xdr:nvSpPr>
        <xdr:cNvPr id="631" name="Text Box 603"/>
        <xdr:cNvSpPr txBox="1">
          <a:spLocks noChangeArrowheads="1"/>
        </xdr:cNvSpPr>
      </xdr:nvSpPr>
      <xdr:spPr bwMode="auto">
        <a:xfrm>
          <a:off x="13016085" y="4612885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297</xdr:row>
      <xdr:rowOff>132627</xdr:rowOff>
    </xdr:from>
    <xdr:to>
      <xdr:col>18</xdr:col>
      <xdr:colOff>235940</xdr:colOff>
      <xdr:row>299</xdr:row>
      <xdr:rowOff>23985</xdr:rowOff>
    </xdr:to>
    <xdr:sp macro="" textlink="">
      <xdr:nvSpPr>
        <xdr:cNvPr id="632" name="Text Box 603"/>
        <xdr:cNvSpPr txBox="1">
          <a:spLocks noChangeArrowheads="1"/>
        </xdr:cNvSpPr>
      </xdr:nvSpPr>
      <xdr:spPr bwMode="auto">
        <a:xfrm>
          <a:off x="13016085" y="4612885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2</xdr:col>
      <xdr:colOff>9525</xdr:colOff>
      <xdr:row>2</xdr:row>
      <xdr:rowOff>9525</xdr:rowOff>
    </xdr:from>
    <xdr:to>
      <xdr:col>4</xdr:col>
      <xdr:colOff>9525</xdr:colOff>
      <xdr:row>7</xdr:row>
      <xdr:rowOff>0</xdr:rowOff>
    </xdr:to>
    <xdr:sp macro="" textlink="">
      <xdr:nvSpPr>
        <xdr:cNvPr id="8" name="Line 32"/>
        <xdr:cNvSpPr>
          <a:spLocks noChangeShapeType="1"/>
        </xdr:cNvSpPr>
      </xdr:nvSpPr>
      <xdr:spPr bwMode="auto">
        <a:xfrm flipH="1" flipV="1">
          <a:off x="485775" y="419100"/>
          <a:ext cx="2667000" cy="571500"/>
        </a:xfrm>
        <a:prstGeom prst="line">
          <a:avLst/>
        </a:prstGeom>
        <a:noFill/>
        <a:ln w="2540">
          <a:solidFill>
            <a:srgbClr val="000000"/>
          </a:solidFill>
          <a:round/>
          <a:headEnd/>
          <a:tailEnd/>
        </a:ln>
        <a:extLst>
          <a:ext uri="{909E8E84-426E-40DD-AFC4-6F175D3DCCD1}">
            <a14:hiddenFill xmlns:a14="http://schemas.microsoft.com/office/drawing/2010/main">
              <a:noFill/>
            </a14:hiddenFill>
          </a:ext>
        </a:extLst>
      </xdr:spPr>
      <xdr:txBody>
        <a:bodyPr/>
        <a:lstStyle/>
        <a:p>
          <a:endParaRPr lang="ja-JP" altLang="en-US"/>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2</xdr:col>
      <xdr:colOff>9525</xdr:colOff>
      <xdr:row>2</xdr:row>
      <xdr:rowOff>9525</xdr:rowOff>
    </xdr:from>
    <xdr:to>
      <xdr:col>4</xdr:col>
      <xdr:colOff>9525</xdr:colOff>
      <xdr:row>7</xdr:row>
      <xdr:rowOff>0</xdr:rowOff>
    </xdr:to>
    <xdr:sp macro="" textlink="">
      <xdr:nvSpPr>
        <xdr:cNvPr id="2" name="Line 32"/>
        <xdr:cNvSpPr>
          <a:spLocks noChangeShapeType="1"/>
        </xdr:cNvSpPr>
      </xdr:nvSpPr>
      <xdr:spPr bwMode="auto">
        <a:xfrm flipH="1" flipV="1">
          <a:off x="485775" y="419100"/>
          <a:ext cx="2667000" cy="571500"/>
        </a:xfrm>
        <a:prstGeom prst="line">
          <a:avLst/>
        </a:prstGeom>
        <a:noFill/>
        <a:ln w="2540">
          <a:solidFill>
            <a:srgbClr val="000000"/>
          </a:solidFill>
          <a:round/>
          <a:headEnd/>
          <a:tailEnd/>
        </a:ln>
        <a:extLst>
          <a:ext uri="{909E8E84-426E-40DD-AFC4-6F175D3DCCD1}">
            <a14:hiddenFill xmlns:a14="http://schemas.microsoft.com/office/drawing/2010/main">
              <a:noFill/>
            </a14:hiddenFill>
          </a:ext>
        </a:extLst>
      </xdr:spPr>
      <xdr:txBody>
        <a:bodyPr/>
        <a:lstStyle/>
        <a:p>
          <a:endParaRPr lang="ja-JP" altLang="en-US"/>
        </a:p>
      </xdr:txBody>
    </xdr:sp>
    <xdr:clientData/>
  </xdr:twoCellAnchor>
  <xdr:twoCellAnchor>
    <xdr:from>
      <xdr:col>4</xdr:col>
      <xdr:colOff>95250</xdr:colOff>
      <xdr:row>7</xdr:row>
      <xdr:rowOff>85725</xdr:rowOff>
    </xdr:from>
    <xdr:to>
      <xdr:col>9</xdr:col>
      <xdr:colOff>847725</xdr:colOff>
      <xdr:row>13</xdr:row>
      <xdr:rowOff>114300</xdr:rowOff>
    </xdr:to>
    <xdr:graphicFrame macro="">
      <xdr:nvGraphicFramePr>
        <xdr:cNvPr id="3"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114300</xdr:colOff>
      <xdr:row>14</xdr:row>
      <xdr:rowOff>104775</xdr:rowOff>
    </xdr:from>
    <xdr:to>
      <xdr:col>9</xdr:col>
      <xdr:colOff>657225</xdr:colOff>
      <xdr:row>61</xdr:row>
      <xdr:rowOff>19050</xdr:rowOff>
    </xdr:to>
    <xdr:graphicFrame macro="">
      <xdr:nvGraphicFramePr>
        <xdr:cNvPr id="4"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95250</xdr:colOff>
      <xdr:row>7</xdr:row>
      <xdr:rowOff>85725</xdr:rowOff>
    </xdr:from>
    <xdr:to>
      <xdr:col>15</xdr:col>
      <xdr:colOff>847725</xdr:colOff>
      <xdr:row>13</xdr:row>
      <xdr:rowOff>114300</xdr:rowOff>
    </xdr:to>
    <xdr:graphicFrame macro="">
      <xdr:nvGraphicFramePr>
        <xdr:cNvPr id="5"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16</xdr:col>
      <xdr:colOff>95250</xdr:colOff>
      <xdr:row>7</xdr:row>
      <xdr:rowOff>85725</xdr:rowOff>
    </xdr:from>
    <xdr:to>
      <xdr:col>21</xdr:col>
      <xdr:colOff>847725</xdr:colOff>
      <xdr:row>13</xdr:row>
      <xdr:rowOff>114300</xdr:rowOff>
    </xdr:to>
    <xdr:graphicFrame macro="">
      <xdr:nvGraphicFramePr>
        <xdr:cNvPr id="6"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171450</xdr:colOff>
      <xdr:row>14</xdr:row>
      <xdr:rowOff>95250</xdr:rowOff>
    </xdr:from>
    <xdr:to>
      <xdr:col>15</xdr:col>
      <xdr:colOff>781050</xdr:colOff>
      <xdr:row>61</xdr:row>
      <xdr:rowOff>9525</xdr:rowOff>
    </xdr:to>
    <xdr:graphicFrame macro="">
      <xdr:nvGraphicFramePr>
        <xdr:cNvPr id="7"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16</xdr:col>
      <xdr:colOff>171450</xdr:colOff>
      <xdr:row>14</xdr:row>
      <xdr:rowOff>95250</xdr:rowOff>
    </xdr:from>
    <xdr:to>
      <xdr:col>21</xdr:col>
      <xdr:colOff>781050</xdr:colOff>
      <xdr:row>61</xdr:row>
      <xdr:rowOff>9525</xdr:rowOff>
    </xdr:to>
    <xdr:graphicFrame macro="">
      <xdr:nvGraphicFramePr>
        <xdr:cNvPr id="8" name="Chart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xdr:col>
      <xdr:colOff>95250</xdr:colOff>
      <xdr:row>62</xdr:row>
      <xdr:rowOff>85725</xdr:rowOff>
    </xdr:from>
    <xdr:to>
      <xdr:col>9</xdr:col>
      <xdr:colOff>847725</xdr:colOff>
      <xdr:row>68</xdr:row>
      <xdr:rowOff>114300</xdr:rowOff>
    </xdr:to>
    <xdr:graphicFrame macro="">
      <xdr:nvGraphicFramePr>
        <xdr:cNvPr id="9"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xdr:col>
      <xdr:colOff>114300</xdr:colOff>
      <xdr:row>69</xdr:row>
      <xdr:rowOff>104775</xdr:rowOff>
    </xdr:from>
    <xdr:to>
      <xdr:col>9</xdr:col>
      <xdr:colOff>657225</xdr:colOff>
      <xdr:row>116</xdr:row>
      <xdr:rowOff>19050</xdr:rowOff>
    </xdr:to>
    <xdr:graphicFrame macro="">
      <xdr:nvGraphicFramePr>
        <xdr:cNvPr id="10"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10</xdr:col>
      <xdr:colOff>95250</xdr:colOff>
      <xdr:row>62</xdr:row>
      <xdr:rowOff>85725</xdr:rowOff>
    </xdr:from>
    <xdr:to>
      <xdr:col>15</xdr:col>
      <xdr:colOff>847725</xdr:colOff>
      <xdr:row>68</xdr:row>
      <xdr:rowOff>114300</xdr:rowOff>
    </xdr:to>
    <xdr:graphicFrame macro="">
      <xdr:nvGraphicFramePr>
        <xdr:cNvPr id="11" name="Chart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16</xdr:col>
      <xdr:colOff>95250</xdr:colOff>
      <xdr:row>62</xdr:row>
      <xdr:rowOff>85725</xdr:rowOff>
    </xdr:from>
    <xdr:to>
      <xdr:col>21</xdr:col>
      <xdr:colOff>847725</xdr:colOff>
      <xdr:row>68</xdr:row>
      <xdr:rowOff>114300</xdr:rowOff>
    </xdr:to>
    <xdr:graphicFrame macro="">
      <xdr:nvGraphicFramePr>
        <xdr:cNvPr id="12"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10</xdr:col>
      <xdr:colOff>171450</xdr:colOff>
      <xdr:row>69</xdr:row>
      <xdr:rowOff>95250</xdr:rowOff>
    </xdr:from>
    <xdr:to>
      <xdr:col>15</xdr:col>
      <xdr:colOff>781050</xdr:colOff>
      <xdr:row>116</xdr:row>
      <xdr:rowOff>9525</xdr:rowOff>
    </xdr:to>
    <xdr:graphicFrame macro="">
      <xdr:nvGraphicFramePr>
        <xdr:cNvPr id="13" name="Chart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16</xdr:col>
      <xdr:colOff>171450</xdr:colOff>
      <xdr:row>69</xdr:row>
      <xdr:rowOff>95250</xdr:rowOff>
    </xdr:from>
    <xdr:to>
      <xdr:col>21</xdr:col>
      <xdr:colOff>781050</xdr:colOff>
      <xdr:row>116</xdr:row>
      <xdr:rowOff>9525</xdr:rowOff>
    </xdr:to>
    <xdr:graphicFrame macro="">
      <xdr:nvGraphicFramePr>
        <xdr:cNvPr id="14"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4</xdr:col>
      <xdr:colOff>95250</xdr:colOff>
      <xdr:row>117</xdr:row>
      <xdr:rowOff>85725</xdr:rowOff>
    </xdr:from>
    <xdr:to>
      <xdr:col>9</xdr:col>
      <xdr:colOff>847725</xdr:colOff>
      <xdr:row>123</xdr:row>
      <xdr:rowOff>114300</xdr:rowOff>
    </xdr:to>
    <xdr:graphicFrame macro="">
      <xdr:nvGraphicFramePr>
        <xdr:cNvPr id="15" name="Chart 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4</xdr:col>
      <xdr:colOff>114300</xdr:colOff>
      <xdr:row>124</xdr:row>
      <xdr:rowOff>104775</xdr:rowOff>
    </xdr:from>
    <xdr:to>
      <xdr:col>9</xdr:col>
      <xdr:colOff>657225</xdr:colOff>
      <xdr:row>171</xdr:row>
      <xdr:rowOff>19050</xdr:rowOff>
    </xdr:to>
    <xdr:graphicFrame macro="">
      <xdr:nvGraphicFramePr>
        <xdr:cNvPr id="16" name="Chart 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10</xdr:col>
      <xdr:colOff>95250</xdr:colOff>
      <xdr:row>117</xdr:row>
      <xdr:rowOff>85725</xdr:rowOff>
    </xdr:from>
    <xdr:to>
      <xdr:col>15</xdr:col>
      <xdr:colOff>847725</xdr:colOff>
      <xdr:row>123</xdr:row>
      <xdr:rowOff>114300</xdr:rowOff>
    </xdr:to>
    <xdr:graphicFrame macro="">
      <xdr:nvGraphicFramePr>
        <xdr:cNvPr id="17" name="Chart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16</xdr:col>
      <xdr:colOff>95250</xdr:colOff>
      <xdr:row>117</xdr:row>
      <xdr:rowOff>85725</xdr:rowOff>
    </xdr:from>
    <xdr:to>
      <xdr:col>21</xdr:col>
      <xdr:colOff>847725</xdr:colOff>
      <xdr:row>123</xdr:row>
      <xdr:rowOff>114300</xdr:rowOff>
    </xdr:to>
    <xdr:graphicFrame macro="">
      <xdr:nvGraphicFramePr>
        <xdr:cNvPr id="18"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10</xdr:col>
      <xdr:colOff>171450</xdr:colOff>
      <xdr:row>124</xdr:row>
      <xdr:rowOff>95250</xdr:rowOff>
    </xdr:from>
    <xdr:to>
      <xdr:col>15</xdr:col>
      <xdr:colOff>781050</xdr:colOff>
      <xdr:row>171</xdr:row>
      <xdr:rowOff>9525</xdr:rowOff>
    </xdr:to>
    <xdr:graphicFrame macro="">
      <xdr:nvGraphicFramePr>
        <xdr:cNvPr id="19" name="Chart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16</xdr:col>
      <xdr:colOff>171450</xdr:colOff>
      <xdr:row>124</xdr:row>
      <xdr:rowOff>95250</xdr:rowOff>
    </xdr:from>
    <xdr:to>
      <xdr:col>21</xdr:col>
      <xdr:colOff>781050</xdr:colOff>
      <xdr:row>171</xdr:row>
      <xdr:rowOff>9525</xdr:rowOff>
    </xdr:to>
    <xdr:graphicFrame macro="">
      <xdr:nvGraphicFramePr>
        <xdr:cNvPr id="20" name="Chart 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2</xdr:col>
      <xdr:colOff>9525</xdr:colOff>
      <xdr:row>2</xdr:row>
      <xdr:rowOff>9525</xdr:rowOff>
    </xdr:from>
    <xdr:to>
      <xdr:col>4</xdr:col>
      <xdr:colOff>9525</xdr:colOff>
      <xdr:row>7</xdr:row>
      <xdr:rowOff>0</xdr:rowOff>
    </xdr:to>
    <xdr:sp macro="" textlink="">
      <xdr:nvSpPr>
        <xdr:cNvPr id="2" name="Line 32"/>
        <xdr:cNvSpPr>
          <a:spLocks noChangeShapeType="1"/>
        </xdr:cNvSpPr>
      </xdr:nvSpPr>
      <xdr:spPr bwMode="auto">
        <a:xfrm flipH="1" flipV="1">
          <a:off x="485775" y="419100"/>
          <a:ext cx="2667000" cy="571500"/>
        </a:xfrm>
        <a:prstGeom prst="line">
          <a:avLst/>
        </a:prstGeom>
        <a:noFill/>
        <a:ln w="2540">
          <a:solidFill>
            <a:srgbClr val="000000"/>
          </a:solidFill>
          <a:round/>
          <a:headEnd/>
          <a:tailEnd/>
        </a:ln>
        <a:extLst>
          <a:ext uri="{909E8E84-426E-40DD-AFC4-6F175D3DCCD1}">
            <a14:hiddenFill xmlns:a14="http://schemas.microsoft.com/office/drawing/2010/main">
              <a:noFill/>
            </a14:hiddenFill>
          </a:ext>
        </a:extLst>
      </xdr:spPr>
      <xdr:txBody>
        <a:bodyPr/>
        <a:lstStyle/>
        <a:p>
          <a:endParaRPr lang="ja-JP" altLang="en-US"/>
        </a:p>
      </xdr:txBody>
    </xdr:sp>
    <xdr:clientData/>
  </xdr:twoCellAnchor>
  <xdr:twoCellAnchor>
    <xdr:from>
      <xdr:col>4</xdr:col>
      <xdr:colOff>95250</xdr:colOff>
      <xdr:row>7</xdr:row>
      <xdr:rowOff>85725</xdr:rowOff>
    </xdr:from>
    <xdr:to>
      <xdr:col>9</xdr:col>
      <xdr:colOff>847725</xdr:colOff>
      <xdr:row>13</xdr:row>
      <xdr:rowOff>114300</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114300</xdr:colOff>
      <xdr:row>14</xdr:row>
      <xdr:rowOff>104775</xdr:rowOff>
    </xdr:from>
    <xdr:to>
      <xdr:col>9</xdr:col>
      <xdr:colOff>657225</xdr:colOff>
      <xdr:row>61</xdr:row>
      <xdr:rowOff>19050</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95250</xdr:colOff>
      <xdr:row>7</xdr:row>
      <xdr:rowOff>85725</xdr:rowOff>
    </xdr:from>
    <xdr:to>
      <xdr:col>15</xdr:col>
      <xdr:colOff>847725</xdr:colOff>
      <xdr:row>13</xdr:row>
      <xdr:rowOff>114300</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16</xdr:col>
      <xdr:colOff>95250</xdr:colOff>
      <xdr:row>7</xdr:row>
      <xdr:rowOff>85725</xdr:rowOff>
    </xdr:from>
    <xdr:to>
      <xdr:col>21</xdr:col>
      <xdr:colOff>847725</xdr:colOff>
      <xdr:row>13</xdr:row>
      <xdr:rowOff>114300</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171450</xdr:colOff>
      <xdr:row>14</xdr:row>
      <xdr:rowOff>95250</xdr:rowOff>
    </xdr:from>
    <xdr:to>
      <xdr:col>15</xdr:col>
      <xdr:colOff>781050</xdr:colOff>
      <xdr:row>61</xdr:row>
      <xdr:rowOff>9525</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16</xdr:col>
      <xdr:colOff>171450</xdr:colOff>
      <xdr:row>14</xdr:row>
      <xdr:rowOff>95250</xdr:rowOff>
    </xdr:from>
    <xdr:to>
      <xdr:col>21</xdr:col>
      <xdr:colOff>781050</xdr:colOff>
      <xdr:row>61</xdr:row>
      <xdr:rowOff>9525</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xdr:col>
      <xdr:colOff>95250</xdr:colOff>
      <xdr:row>62</xdr:row>
      <xdr:rowOff>85725</xdr:rowOff>
    </xdr:from>
    <xdr:to>
      <xdr:col>9</xdr:col>
      <xdr:colOff>847725</xdr:colOff>
      <xdr:row>68</xdr:row>
      <xdr:rowOff>114300</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xdr:col>
      <xdr:colOff>114300</xdr:colOff>
      <xdr:row>69</xdr:row>
      <xdr:rowOff>104775</xdr:rowOff>
    </xdr:from>
    <xdr:to>
      <xdr:col>9</xdr:col>
      <xdr:colOff>657225</xdr:colOff>
      <xdr:row>116</xdr:row>
      <xdr:rowOff>19050</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10</xdr:col>
      <xdr:colOff>95250</xdr:colOff>
      <xdr:row>62</xdr:row>
      <xdr:rowOff>85725</xdr:rowOff>
    </xdr:from>
    <xdr:to>
      <xdr:col>15</xdr:col>
      <xdr:colOff>847725</xdr:colOff>
      <xdr:row>68</xdr:row>
      <xdr:rowOff>114300</xdr:rowOff>
    </xdr:to>
    <xdr:graphicFrame macro="">
      <xdr:nvGraphicFramePr>
        <xdr:cNvPr id="11"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16</xdr:col>
      <xdr:colOff>95250</xdr:colOff>
      <xdr:row>62</xdr:row>
      <xdr:rowOff>85725</xdr:rowOff>
    </xdr:from>
    <xdr:to>
      <xdr:col>21</xdr:col>
      <xdr:colOff>847725</xdr:colOff>
      <xdr:row>68</xdr:row>
      <xdr:rowOff>114300</xdr:rowOff>
    </xdr:to>
    <xdr:graphicFrame macro="">
      <xdr:nvGraphicFramePr>
        <xdr:cNvPr id="1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10</xdr:col>
      <xdr:colOff>171450</xdr:colOff>
      <xdr:row>69</xdr:row>
      <xdr:rowOff>95250</xdr:rowOff>
    </xdr:from>
    <xdr:to>
      <xdr:col>15</xdr:col>
      <xdr:colOff>781050</xdr:colOff>
      <xdr:row>116</xdr:row>
      <xdr:rowOff>9525</xdr:rowOff>
    </xdr:to>
    <xdr:graphicFrame macro="">
      <xdr:nvGraphicFramePr>
        <xdr:cNvPr id="13"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16</xdr:col>
      <xdr:colOff>171450</xdr:colOff>
      <xdr:row>69</xdr:row>
      <xdr:rowOff>95250</xdr:rowOff>
    </xdr:from>
    <xdr:to>
      <xdr:col>21</xdr:col>
      <xdr:colOff>781050</xdr:colOff>
      <xdr:row>116</xdr:row>
      <xdr:rowOff>9525</xdr:rowOff>
    </xdr:to>
    <xdr:graphicFrame macro="">
      <xdr:nvGraphicFramePr>
        <xdr:cNvPr id="14"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4</xdr:col>
      <xdr:colOff>95250</xdr:colOff>
      <xdr:row>117</xdr:row>
      <xdr:rowOff>85725</xdr:rowOff>
    </xdr:from>
    <xdr:to>
      <xdr:col>9</xdr:col>
      <xdr:colOff>847725</xdr:colOff>
      <xdr:row>123</xdr:row>
      <xdr:rowOff>114300</xdr:rowOff>
    </xdr:to>
    <xdr:graphicFrame macro="">
      <xdr:nvGraphicFramePr>
        <xdr:cNvPr id="15" name="Chart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4</xdr:col>
      <xdr:colOff>114300</xdr:colOff>
      <xdr:row>124</xdr:row>
      <xdr:rowOff>104775</xdr:rowOff>
    </xdr:from>
    <xdr:to>
      <xdr:col>9</xdr:col>
      <xdr:colOff>657225</xdr:colOff>
      <xdr:row>171</xdr:row>
      <xdr:rowOff>19050</xdr:rowOff>
    </xdr:to>
    <xdr:graphicFrame macro="">
      <xdr:nvGraphicFramePr>
        <xdr:cNvPr id="16"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10</xdr:col>
      <xdr:colOff>95250</xdr:colOff>
      <xdr:row>117</xdr:row>
      <xdr:rowOff>85725</xdr:rowOff>
    </xdr:from>
    <xdr:to>
      <xdr:col>15</xdr:col>
      <xdr:colOff>847725</xdr:colOff>
      <xdr:row>123</xdr:row>
      <xdr:rowOff>114300</xdr:rowOff>
    </xdr:to>
    <xdr:graphicFrame macro="">
      <xdr:nvGraphicFramePr>
        <xdr:cNvPr id="17"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16</xdr:col>
      <xdr:colOff>95250</xdr:colOff>
      <xdr:row>117</xdr:row>
      <xdr:rowOff>85725</xdr:rowOff>
    </xdr:from>
    <xdr:to>
      <xdr:col>21</xdr:col>
      <xdr:colOff>847725</xdr:colOff>
      <xdr:row>123</xdr:row>
      <xdr:rowOff>114300</xdr:rowOff>
    </xdr:to>
    <xdr:graphicFrame macro="">
      <xdr:nvGraphicFramePr>
        <xdr:cNvPr id="18" name="Chart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10</xdr:col>
      <xdr:colOff>171450</xdr:colOff>
      <xdr:row>124</xdr:row>
      <xdr:rowOff>95250</xdr:rowOff>
    </xdr:from>
    <xdr:to>
      <xdr:col>15</xdr:col>
      <xdr:colOff>781050</xdr:colOff>
      <xdr:row>171</xdr:row>
      <xdr:rowOff>9525</xdr:rowOff>
    </xdr:to>
    <xdr:graphicFrame macro="">
      <xdr:nvGraphicFramePr>
        <xdr:cNvPr id="19"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16</xdr:col>
      <xdr:colOff>171450</xdr:colOff>
      <xdr:row>124</xdr:row>
      <xdr:rowOff>95250</xdr:rowOff>
    </xdr:from>
    <xdr:to>
      <xdr:col>21</xdr:col>
      <xdr:colOff>781050</xdr:colOff>
      <xdr:row>171</xdr:row>
      <xdr:rowOff>9525</xdr:rowOff>
    </xdr:to>
    <xdr:graphicFrame macro="">
      <xdr:nvGraphicFramePr>
        <xdr:cNvPr id="20" name="Chart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2</xdr:col>
      <xdr:colOff>9525</xdr:colOff>
      <xdr:row>2</xdr:row>
      <xdr:rowOff>9525</xdr:rowOff>
    </xdr:from>
    <xdr:to>
      <xdr:col>4</xdr:col>
      <xdr:colOff>9525</xdr:colOff>
      <xdr:row>7</xdr:row>
      <xdr:rowOff>0</xdr:rowOff>
    </xdr:to>
    <xdr:sp macro="" textlink="">
      <xdr:nvSpPr>
        <xdr:cNvPr id="2" name="Line 32"/>
        <xdr:cNvSpPr>
          <a:spLocks noChangeShapeType="1"/>
        </xdr:cNvSpPr>
      </xdr:nvSpPr>
      <xdr:spPr bwMode="auto">
        <a:xfrm flipH="1" flipV="1">
          <a:off x="485775" y="419100"/>
          <a:ext cx="2667000" cy="571500"/>
        </a:xfrm>
        <a:prstGeom prst="line">
          <a:avLst/>
        </a:prstGeom>
        <a:noFill/>
        <a:ln w="2540">
          <a:solidFill>
            <a:srgbClr val="000000"/>
          </a:solidFill>
          <a:round/>
          <a:headEnd/>
          <a:tailEnd/>
        </a:ln>
        <a:extLst>
          <a:ext uri="{909E8E84-426E-40DD-AFC4-6F175D3DCCD1}">
            <a14:hiddenFill xmlns:a14="http://schemas.microsoft.com/office/drawing/2010/main">
              <a:noFill/>
            </a14:hiddenFill>
          </a:ext>
        </a:extLst>
      </xdr:spPr>
      <xdr:txBody>
        <a:bodyPr/>
        <a:lstStyle/>
        <a:p>
          <a:endParaRPr lang="ja-JP" altLang="en-US"/>
        </a:p>
      </xdr:txBody>
    </xdr:sp>
    <xdr:clientData/>
  </xdr:twoCellAnchor>
  <xdr:twoCellAnchor>
    <xdr:from>
      <xdr:col>4</xdr:col>
      <xdr:colOff>95250</xdr:colOff>
      <xdr:row>7</xdr:row>
      <xdr:rowOff>85725</xdr:rowOff>
    </xdr:from>
    <xdr:to>
      <xdr:col>9</xdr:col>
      <xdr:colOff>847725</xdr:colOff>
      <xdr:row>13</xdr:row>
      <xdr:rowOff>114300</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114300</xdr:colOff>
      <xdr:row>14</xdr:row>
      <xdr:rowOff>104775</xdr:rowOff>
    </xdr:from>
    <xdr:to>
      <xdr:col>9</xdr:col>
      <xdr:colOff>657225</xdr:colOff>
      <xdr:row>61</xdr:row>
      <xdr:rowOff>19050</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95250</xdr:colOff>
      <xdr:row>7</xdr:row>
      <xdr:rowOff>85725</xdr:rowOff>
    </xdr:from>
    <xdr:to>
      <xdr:col>15</xdr:col>
      <xdr:colOff>847725</xdr:colOff>
      <xdr:row>13</xdr:row>
      <xdr:rowOff>114300</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16</xdr:col>
      <xdr:colOff>95250</xdr:colOff>
      <xdr:row>7</xdr:row>
      <xdr:rowOff>85725</xdr:rowOff>
    </xdr:from>
    <xdr:to>
      <xdr:col>21</xdr:col>
      <xdr:colOff>847725</xdr:colOff>
      <xdr:row>13</xdr:row>
      <xdr:rowOff>114300</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171450</xdr:colOff>
      <xdr:row>14</xdr:row>
      <xdr:rowOff>95250</xdr:rowOff>
    </xdr:from>
    <xdr:to>
      <xdr:col>15</xdr:col>
      <xdr:colOff>781050</xdr:colOff>
      <xdr:row>61</xdr:row>
      <xdr:rowOff>9525</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16</xdr:col>
      <xdr:colOff>171450</xdr:colOff>
      <xdr:row>14</xdr:row>
      <xdr:rowOff>95250</xdr:rowOff>
    </xdr:from>
    <xdr:to>
      <xdr:col>21</xdr:col>
      <xdr:colOff>781050</xdr:colOff>
      <xdr:row>61</xdr:row>
      <xdr:rowOff>9525</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xdr:col>
      <xdr:colOff>95250</xdr:colOff>
      <xdr:row>62</xdr:row>
      <xdr:rowOff>85725</xdr:rowOff>
    </xdr:from>
    <xdr:to>
      <xdr:col>9</xdr:col>
      <xdr:colOff>847725</xdr:colOff>
      <xdr:row>68</xdr:row>
      <xdr:rowOff>114300</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xdr:col>
      <xdr:colOff>114300</xdr:colOff>
      <xdr:row>69</xdr:row>
      <xdr:rowOff>104775</xdr:rowOff>
    </xdr:from>
    <xdr:to>
      <xdr:col>9</xdr:col>
      <xdr:colOff>657225</xdr:colOff>
      <xdr:row>116</xdr:row>
      <xdr:rowOff>19050</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10</xdr:col>
      <xdr:colOff>95250</xdr:colOff>
      <xdr:row>62</xdr:row>
      <xdr:rowOff>85725</xdr:rowOff>
    </xdr:from>
    <xdr:to>
      <xdr:col>15</xdr:col>
      <xdr:colOff>847725</xdr:colOff>
      <xdr:row>68</xdr:row>
      <xdr:rowOff>114300</xdr:rowOff>
    </xdr:to>
    <xdr:graphicFrame macro="">
      <xdr:nvGraphicFramePr>
        <xdr:cNvPr id="11"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16</xdr:col>
      <xdr:colOff>95250</xdr:colOff>
      <xdr:row>62</xdr:row>
      <xdr:rowOff>85725</xdr:rowOff>
    </xdr:from>
    <xdr:to>
      <xdr:col>21</xdr:col>
      <xdr:colOff>847725</xdr:colOff>
      <xdr:row>68</xdr:row>
      <xdr:rowOff>114300</xdr:rowOff>
    </xdr:to>
    <xdr:graphicFrame macro="">
      <xdr:nvGraphicFramePr>
        <xdr:cNvPr id="1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10</xdr:col>
      <xdr:colOff>171450</xdr:colOff>
      <xdr:row>69</xdr:row>
      <xdr:rowOff>95250</xdr:rowOff>
    </xdr:from>
    <xdr:to>
      <xdr:col>15</xdr:col>
      <xdr:colOff>781050</xdr:colOff>
      <xdr:row>116</xdr:row>
      <xdr:rowOff>9525</xdr:rowOff>
    </xdr:to>
    <xdr:graphicFrame macro="">
      <xdr:nvGraphicFramePr>
        <xdr:cNvPr id="13"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16</xdr:col>
      <xdr:colOff>171450</xdr:colOff>
      <xdr:row>69</xdr:row>
      <xdr:rowOff>95250</xdr:rowOff>
    </xdr:from>
    <xdr:to>
      <xdr:col>21</xdr:col>
      <xdr:colOff>781050</xdr:colOff>
      <xdr:row>116</xdr:row>
      <xdr:rowOff>9525</xdr:rowOff>
    </xdr:to>
    <xdr:graphicFrame macro="">
      <xdr:nvGraphicFramePr>
        <xdr:cNvPr id="14"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4</xdr:col>
      <xdr:colOff>95250</xdr:colOff>
      <xdr:row>117</xdr:row>
      <xdr:rowOff>85725</xdr:rowOff>
    </xdr:from>
    <xdr:to>
      <xdr:col>9</xdr:col>
      <xdr:colOff>847725</xdr:colOff>
      <xdr:row>123</xdr:row>
      <xdr:rowOff>114300</xdr:rowOff>
    </xdr:to>
    <xdr:graphicFrame macro="">
      <xdr:nvGraphicFramePr>
        <xdr:cNvPr id="15" name="Chart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4</xdr:col>
      <xdr:colOff>114300</xdr:colOff>
      <xdr:row>124</xdr:row>
      <xdr:rowOff>104775</xdr:rowOff>
    </xdr:from>
    <xdr:to>
      <xdr:col>9</xdr:col>
      <xdr:colOff>657225</xdr:colOff>
      <xdr:row>171</xdr:row>
      <xdr:rowOff>19050</xdr:rowOff>
    </xdr:to>
    <xdr:graphicFrame macro="">
      <xdr:nvGraphicFramePr>
        <xdr:cNvPr id="16"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10</xdr:col>
      <xdr:colOff>95250</xdr:colOff>
      <xdr:row>117</xdr:row>
      <xdr:rowOff>85725</xdr:rowOff>
    </xdr:from>
    <xdr:to>
      <xdr:col>15</xdr:col>
      <xdr:colOff>847725</xdr:colOff>
      <xdr:row>123</xdr:row>
      <xdr:rowOff>114300</xdr:rowOff>
    </xdr:to>
    <xdr:graphicFrame macro="">
      <xdr:nvGraphicFramePr>
        <xdr:cNvPr id="17"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16</xdr:col>
      <xdr:colOff>95250</xdr:colOff>
      <xdr:row>117</xdr:row>
      <xdr:rowOff>85725</xdr:rowOff>
    </xdr:from>
    <xdr:to>
      <xdr:col>21</xdr:col>
      <xdr:colOff>847725</xdr:colOff>
      <xdr:row>123</xdr:row>
      <xdr:rowOff>114300</xdr:rowOff>
    </xdr:to>
    <xdr:graphicFrame macro="">
      <xdr:nvGraphicFramePr>
        <xdr:cNvPr id="18" name="Chart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10</xdr:col>
      <xdr:colOff>171450</xdr:colOff>
      <xdr:row>124</xdr:row>
      <xdr:rowOff>95250</xdr:rowOff>
    </xdr:from>
    <xdr:to>
      <xdr:col>15</xdr:col>
      <xdr:colOff>781050</xdr:colOff>
      <xdr:row>171</xdr:row>
      <xdr:rowOff>9525</xdr:rowOff>
    </xdr:to>
    <xdr:graphicFrame macro="">
      <xdr:nvGraphicFramePr>
        <xdr:cNvPr id="19"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16</xdr:col>
      <xdr:colOff>171450</xdr:colOff>
      <xdr:row>124</xdr:row>
      <xdr:rowOff>95250</xdr:rowOff>
    </xdr:from>
    <xdr:to>
      <xdr:col>21</xdr:col>
      <xdr:colOff>781050</xdr:colOff>
      <xdr:row>171</xdr:row>
      <xdr:rowOff>9525</xdr:rowOff>
    </xdr:to>
    <xdr:graphicFrame macro="">
      <xdr:nvGraphicFramePr>
        <xdr:cNvPr id="20" name="Chart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pageSetUpPr fitToPage="1"/>
  </sheetPr>
  <dimension ref="A1:B4"/>
  <sheetViews>
    <sheetView workbookViewId="0"/>
  </sheetViews>
  <sheetFormatPr defaultRowHeight="11.25"/>
  <cols>
    <col min="1" max="1" width="12" style="682" customWidth="1"/>
    <col min="2" max="2" width="64.875" style="683" customWidth="1"/>
    <col min="3" max="16384" width="9" style="682"/>
  </cols>
  <sheetData>
    <row r="1" spans="1:2">
      <c r="A1" s="682" t="s">
        <v>613</v>
      </c>
    </row>
    <row r="2" spans="1:2">
      <c r="A2" s="684">
        <v>45079</v>
      </c>
      <c r="B2" s="682" t="s">
        <v>614</v>
      </c>
    </row>
    <row r="3" spans="1:2">
      <c r="A3" s="684"/>
      <c r="B3" s="682" t="s">
        <v>615</v>
      </c>
    </row>
    <row r="4" spans="1:2" ht="22.5">
      <c r="A4" s="684"/>
      <c r="B4" s="683" t="s">
        <v>616</v>
      </c>
    </row>
  </sheetData>
  <phoneticPr fontId="5"/>
  <pageMargins left="0.70866141732283472" right="0.70866141732283472" top="0.74803149606299213" bottom="0.74803149606299213" header="0.31496062992125984" footer="0.31496062992125984"/>
  <pageSetup paperSize="9" fitToHeight="0" orientation="portrait" r:id="rId1"/>
  <headerFooter>
    <oddHeader>&amp;A</oddHeader>
    <oddFooter>&amp;P / &amp;N ページ</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2:AA317"/>
  <sheetViews>
    <sheetView showGridLines="0" view="pageBreakPreview" zoomScale="50" zoomScaleNormal="75" zoomScaleSheetLayoutView="50" workbookViewId="0"/>
  </sheetViews>
  <sheetFormatPr defaultRowHeight="12"/>
  <cols>
    <col min="1" max="1" width="2.625" style="124" customWidth="1"/>
    <col min="2" max="2" width="4.5" style="124" customWidth="1"/>
    <col min="3" max="3" width="6.125" style="124" customWidth="1"/>
    <col min="4" max="4" width="3.375" style="124" customWidth="1"/>
    <col min="5" max="5" width="17.5" style="124" customWidth="1"/>
    <col min="6" max="6" width="12.25" style="124" bestFit="1" customWidth="1"/>
    <col min="7" max="7" width="15" style="124" customWidth="1"/>
    <col min="8" max="8" width="3.25" style="124" customWidth="1"/>
    <col min="9" max="9" width="17.5" style="124" customWidth="1"/>
    <col min="10" max="10" width="10.875" style="124" customWidth="1"/>
    <col min="11" max="12" width="7.375" style="124" customWidth="1"/>
    <col min="13" max="13" width="3.375" style="124" customWidth="1"/>
    <col min="14" max="14" width="17.5" style="124" customWidth="1"/>
    <col min="15" max="15" width="10.875" style="124" customWidth="1"/>
    <col min="16" max="16" width="15" style="124" customWidth="1"/>
    <col min="17" max="17" width="3.25" style="124" customWidth="1"/>
    <col min="18" max="18" width="17.375" style="124" customWidth="1"/>
    <col min="19" max="19" width="10.875" style="124" customWidth="1"/>
    <col min="20" max="20" width="14.875" style="124" customWidth="1"/>
    <col min="21" max="21" width="3.25" style="124" customWidth="1"/>
    <col min="22" max="22" width="17.5" style="124" customWidth="1"/>
    <col min="23" max="23" width="10.875" style="124" customWidth="1"/>
    <col min="24" max="24" width="15" style="124" customWidth="1"/>
    <col min="25" max="25" width="3.375" style="124" customWidth="1"/>
    <col min="26" max="26" width="17.5" style="124" customWidth="1"/>
    <col min="27" max="27" width="10.75" style="124" customWidth="1"/>
    <col min="28" max="31" width="5.875" style="124" customWidth="1"/>
    <col min="32" max="16384" width="9" style="124"/>
  </cols>
  <sheetData>
    <row r="2" spans="3:23" ht="12.4" customHeight="1"/>
    <row r="3" spans="3:23" ht="12.4" customHeight="1"/>
    <row r="4" spans="3:23" ht="12.4" customHeight="1">
      <c r="C4" s="105"/>
      <c r="D4" s="105"/>
      <c r="G4" s="125"/>
      <c r="H4" s="125"/>
      <c r="W4" s="126"/>
    </row>
    <row r="5" spans="3:23" ht="12.4" customHeight="1">
      <c r="C5" s="105"/>
      <c r="D5" s="105"/>
      <c r="G5" s="125"/>
      <c r="H5" s="125"/>
      <c r="W5" s="126"/>
    </row>
    <row r="6" spans="3:23" ht="12.4" customHeight="1">
      <c r="C6" s="105"/>
      <c r="D6" s="105"/>
      <c r="G6" s="125"/>
      <c r="H6" s="125"/>
      <c r="W6" s="126"/>
    </row>
    <row r="7" spans="3:23" ht="12.4" customHeight="1">
      <c r="C7" s="105"/>
      <c r="D7" s="105"/>
      <c r="G7" s="125"/>
      <c r="H7" s="125"/>
      <c r="W7" s="126"/>
    </row>
    <row r="8" spans="3:23" ht="12.4" customHeight="1">
      <c r="C8" s="105"/>
      <c r="D8" s="105"/>
      <c r="G8" s="125"/>
      <c r="H8" s="125"/>
    </row>
    <row r="9" spans="3:23" ht="12.4" customHeight="1">
      <c r="N9" s="127"/>
    </row>
    <row r="10" spans="3:23" ht="12.2" customHeight="1"/>
    <row r="13" spans="3:23" ht="14.25">
      <c r="H13" s="128"/>
      <c r="I13" s="720" t="s">
        <v>252</v>
      </c>
      <c r="J13" s="721"/>
      <c r="M13" s="129"/>
      <c r="N13" s="720" t="s">
        <v>253</v>
      </c>
      <c r="O13" s="721"/>
      <c r="Q13" s="128"/>
      <c r="R13" s="720" t="s">
        <v>252</v>
      </c>
      <c r="S13" s="721"/>
      <c r="U13" s="116"/>
      <c r="V13" s="723"/>
      <c r="W13" s="724"/>
    </row>
    <row r="14" spans="3:23" ht="14.25">
      <c r="H14" s="130"/>
      <c r="I14" s="722"/>
      <c r="J14" s="722"/>
      <c r="M14" s="131"/>
      <c r="N14" s="725" t="s">
        <v>254</v>
      </c>
      <c r="O14" s="726"/>
      <c r="Q14" s="130"/>
      <c r="R14" s="722"/>
      <c r="S14" s="722"/>
      <c r="U14" s="116"/>
      <c r="V14" s="723"/>
      <c r="W14" s="724"/>
    </row>
    <row r="15" spans="3:23" ht="12.2" customHeight="1">
      <c r="H15" s="727" t="s">
        <v>88</v>
      </c>
      <c r="I15" s="132" t="str">
        <f t="shared" ref="I15:I24" si="0">E33</f>
        <v>01 農業</v>
      </c>
      <c r="J15" s="133">
        <f>'1次効果'!J177</f>
        <v>0</v>
      </c>
      <c r="M15" s="727" t="s">
        <v>88</v>
      </c>
      <c r="N15" s="132" t="str">
        <f t="shared" ref="N15:N24" si="1">E33</f>
        <v>01 農業</v>
      </c>
      <c r="O15" s="133">
        <f>'1次効果'!N220</f>
        <v>0</v>
      </c>
      <c r="Q15" s="727" t="s">
        <v>88</v>
      </c>
      <c r="R15" s="132" t="str">
        <f t="shared" ref="R15:R24" si="2">E33</f>
        <v>01 農業</v>
      </c>
      <c r="S15" s="133">
        <f>'1次効果'!J603</f>
        <v>0</v>
      </c>
      <c r="U15" s="730"/>
      <c r="V15" s="134"/>
      <c r="W15" s="135"/>
    </row>
    <row r="16" spans="3:23" ht="12.2" customHeight="1">
      <c r="H16" s="728"/>
      <c r="I16" s="136" t="str">
        <f t="shared" si="0"/>
        <v>02 林業</v>
      </c>
      <c r="J16" s="137">
        <f>'1次効果'!J178</f>
        <v>0</v>
      </c>
      <c r="M16" s="728"/>
      <c r="N16" s="136" t="str">
        <f t="shared" si="1"/>
        <v>02 林業</v>
      </c>
      <c r="O16" s="137">
        <f>'1次効果'!N221</f>
        <v>0</v>
      </c>
      <c r="Q16" s="728"/>
      <c r="R16" s="136" t="str">
        <f t="shared" si="2"/>
        <v>02 林業</v>
      </c>
      <c r="S16" s="137">
        <f>'1次効果'!J604</f>
        <v>0</v>
      </c>
      <c r="U16" s="731"/>
      <c r="V16" s="134"/>
      <c r="W16" s="135"/>
    </row>
    <row r="17" spans="1:27" ht="12.2" customHeight="1">
      <c r="H17" s="728"/>
      <c r="I17" s="136" t="str">
        <f t="shared" si="0"/>
        <v>03 漁業</v>
      </c>
      <c r="J17" s="137">
        <f>'1次効果'!J179</f>
        <v>0</v>
      </c>
      <c r="M17" s="728"/>
      <c r="N17" s="136" t="str">
        <f t="shared" si="1"/>
        <v>03 漁業</v>
      </c>
      <c r="O17" s="137">
        <f>'1次効果'!N222</f>
        <v>0</v>
      </c>
      <c r="P17" s="138"/>
      <c r="Q17" s="728"/>
      <c r="R17" s="136" t="str">
        <f t="shared" si="2"/>
        <v>03 漁業</v>
      </c>
      <c r="S17" s="137">
        <f>'1次効果'!J605</f>
        <v>0</v>
      </c>
      <c r="U17" s="731"/>
      <c r="V17" s="134"/>
      <c r="W17" s="135"/>
    </row>
    <row r="18" spans="1:27" ht="12.2" customHeight="1">
      <c r="C18" s="139"/>
      <c r="D18" s="139"/>
      <c r="H18" s="728"/>
      <c r="I18" s="136" t="str">
        <f t="shared" si="0"/>
        <v>04 鉱業</v>
      </c>
      <c r="J18" s="137">
        <f>'1次効果'!J180</f>
        <v>0</v>
      </c>
      <c r="M18" s="728"/>
      <c r="N18" s="136" t="str">
        <f t="shared" si="1"/>
        <v>04 鉱業</v>
      </c>
      <c r="O18" s="137">
        <f>'1次効果'!N223</f>
        <v>0</v>
      </c>
      <c r="P18" s="138"/>
      <c r="Q18" s="728"/>
      <c r="R18" s="136" t="str">
        <f t="shared" si="2"/>
        <v>04 鉱業</v>
      </c>
      <c r="S18" s="137">
        <f>'1次効果'!J606</f>
        <v>0</v>
      </c>
      <c r="U18" s="731"/>
      <c r="V18" s="134"/>
      <c r="W18" s="135"/>
    </row>
    <row r="19" spans="1:27" ht="12.2" customHeight="1">
      <c r="F19" s="140"/>
      <c r="H19" s="728"/>
      <c r="I19" s="136" t="str">
        <f t="shared" si="0"/>
        <v>05 飲食料品</v>
      </c>
      <c r="J19" s="137">
        <f>'1次効果'!J181</f>
        <v>0</v>
      </c>
      <c r="M19" s="728"/>
      <c r="N19" s="136" t="str">
        <f t="shared" si="1"/>
        <v>05 飲食料品</v>
      </c>
      <c r="O19" s="137">
        <f>'1次効果'!N224</f>
        <v>0</v>
      </c>
      <c r="P19" s="138"/>
      <c r="Q19" s="728"/>
      <c r="R19" s="136" t="str">
        <f t="shared" si="2"/>
        <v>05 飲食料品</v>
      </c>
      <c r="S19" s="137">
        <f>'1次効果'!J607</f>
        <v>0</v>
      </c>
      <c r="U19" s="731"/>
      <c r="V19" s="134"/>
      <c r="W19" s="135"/>
    </row>
    <row r="20" spans="1:27" ht="12.2" customHeight="1">
      <c r="C20" s="141"/>
      <c r="D20" s="141"/>
      <c r="F20" s="142"/>
      <c r="H20" s="728"/>
      <c r="I20" s="136" t="str">
        <f t="shared" si="0"/>
        <v>06 繊維製品</v>
      </c>
      <c r="J20" s="137">
        <f>'1次効果'!J182</f>
        <v>0</v>
      </c>
      <c r="M20" s="728"/>
      <c r="N20" s="136" t="str">
        <f t="shared" si="1"/>
        <v>06 繊維製品</v>
      </c>
      <c r="O20" s="137">
        <f>'1次効果'!N225</f>
        <v>0</v>
      </c>
      <c r="P20" s="138"/>
      <c r="Q20" s="728"/>
      <c r="R20" s="136" t="str">
        <f t="shared" si="2"/>
        <v>06 繊維製品</v>
      </c>
      <c r="S20" s="137">
        <f>'1次効果'!J608</f>
        <v>0</v>
      </c>
      <c r="T20" s="143"/>
      <c r="U20" s="731"/>
      <c r="V20" s="134"/>
      <c r="W20" s="135"/>
    </row>
    <row r="21" spans="1:27" ht="12.2" customHeight="1">
      <c r="C21" s="144"/>
      <c r="D21" s="144"/>
      <c r="H21" s="728"/>
      <c r="I21" s="145" t="str">
        <f t="shared" si="0"/>
        <v>07 パルプ・紙・木製品</v>
      </c>
      <c r="J21" s="137">
        <f>'1次効果'!J183</f>
        <v>0</v>
      </c>
      <c r="M21" s="728"/>
      <c r="N21" s="145" t="str">
        <f t="shared" si="1"/>
        <v>07 パルプ・紙・木製品</v>
      </c>
      <c r="O21" s="137">
        <f>'1次効果'!N226</f>
        <v>0</v>
      </c>
      <c r="P21" s="138"/>
      <c r="Q21" s="728"/>
      <c r="R21" s="145" t="str">
        <f t="shared" si="2"/>
        <v>07 パルプ・紙・木製品</v>
      </c>
      <c r="S21" s="137">
        <f>'1次効果'!J609</f>
        <v>0</v>
      </c>
      <c r="T21" s="146"/>
      <c r="U21" s="731"/>
      <c r="V21" s="134"/>
      <c r="W21" s="135"/>
    </row>
    <row r="22" spans="1:27" ht="12.2" customHeight="1">
      <c r="H22" s="728"/>
      <c r="I22" s="136" t="str">
        <f t="shared" si="0"/>
        <v>08 化学製品</v>
      </c>
      <c r="J22" s="137">
        <f>'1次効果'!J184</f>
        <v>0</v>
      </c>
      <c r="M22" s="728"/>
      <c r="N22" s="136" t="str">
        <f t="shared" si="1"/>
        <v>08 化学製品</v>
      </c>
      <c r="O22" s="137">
        <f>'1次効果'!N227</f>
        <v>0</v>
      </c>
      <c r="P22" s="138"/>
      <c r="Q22" s="728"/>
      <c r="R22" s="136" t="str">
        <f t="shared" si="2"/>
        <v>08 化学製品</v>
      </c>
      <c r="S22" s="137">
        <f>'1次効果'!J610</f>
        <v>0</v>
      </c>
      <c r="T22" s="146"/>
      <c r="U22" s="731"/>
      <c r="V22" s="134"/>
      <c r="W22" s="135"/>
    </row>
    <row r="23" spans="1:27" ht="12.2" customHeight="1">
      <c r="H23" s="728"/>
      <c r="I23" s="136" t="str">
        <f t="shared" si="0"/>
        <v>09 石油・石炭製品</v>
      </c>
      <c r="J23" s="137">
        <f>'1次効果'!J185</f>
        <v>0</v>
      </c>
      <c r="K23" s="147"/>
      <c r="M23" s="728"/>
      <c r="N23" s="136" t="str">
        <f t="shared" si="1"/>
        <v>09 石油・石炭製品</v>
      </c>
      <c r="O23" s="137">
        <f>'1次効果'!N228</f>
        <v>0</v>
      </c>
      <c r="P23" s="138"/>
      <c r="Q23" s="728"/>
      <c r="R23" s="136" t="str">
        <f t="shared" si="2"/>
        <v>09 石油・石炭製品</v>
      </c>
      <c r="S23" s="137">
        <f>'1次効果'!J611</f>
        <v>0</v>
      </c>
      <c r="T23" s="144"/>
      <c r="U23" s="731"/>
      <c r="V23" s="134"/>
      <c r="W23" s="135"/>
    </row>
    <row r="24" spans="1:27" ht="12.2" customHeight="1">
      <c r="H24" s="728"/>
      <c r="I24" s="145" t="str">
        <f t="shared" si="0"/>
        <v>10 プラスチック・ゴム製品</v>
      </c>
      <c r="J24" s="137">
        <f>'1次効果'!J186</f>
        <v>0</v>
      </c>
      <c r="K24" s="147"/>
      <c r="M24" s="728"/>
      <c r="N24" s="145" t="str">
        <f t="shared" si="1"/>
        <v>10 プラスチック・ゴム製品</v>
      </c>
      <c r="O24" s="137">
        <f>'1次効果'!N229</f>
        <v>0</v>
      </c>
      <c r="P24" s="138"/>
      <c r="Q24" s="728"/>
      <c r="R24" s="145" t="str">
        <f t="shared" si="2"/>
        <v>10 プラスチック・ゴム製品</v>
      </c>
      <c r="S24" s="137">
        <f>'1次効果'!J612</f>
        <v>0</v>
      </c>
      <c r="T24" s="144"/>
      <c r="U24" s="731"/>
      <c r="V24" s="134"/>
      <c r="W24" s="135"/>
    </row>
    <row r="25" spans="1:27" ht="12.2" customHeight="1">
      <c r="H25" s="728"/>
      <c r="I25" s="148" t="s">
        <v>255</v>
      </c>
      <c r="J25" s="149" t="s">
        <v>256</v>
      </c>
      <c r="K25" s="147"/>
      <c r="M25" s="728"/>
      <c r="N25" s="148" t="s">
        <v>255</v>
      </c>
      <c r="O25" s="149" t="s">
        <v>256</v>
      </c>
      <c r="P25" s="138"/>
      <c r="Q25" s="728"/>
      <c r="R25" s="148" t="s">
        <v>255</v>
      </c>
      <c r="S25" s="149" t="s">
        <v>256</v>
      </c>
      <c r="T25" s="144"/>
      <c r="U25" s="731"/>
      <c r="V25" s="134"/>
      <c r="W25" s="135"/>
    </row>
    <row r="26" spans="1:27" ht="12.2" customHeight="1">
      <c r="A26" s="126"/>
      <c r="B26" s="126"/>
      <c r="C26" s="150"/>
      <c r="D26" s="150"/>
      <c r="F26" s="150"/>
      <c r="H26" s="728"/>
      <c r="I26" s="148" t="s">
        <v>255</v>
      </c>
      <c r="J26" s="149" t="s">
        <v>256</v>
      </c>
      <c r="K26" s="147"/>
      <c r="M26" s="728"/>
      <c r="N26" s="148" t="s">
        <v>255</v>
      </c>
      <c r="O26" s="149" t="s">
        <v>256</v>
      </c>
      <c r="P26" s="138"/>
      <c r="Q26" s="728"/>
      <c r="R26" s="148" t="s">
        <v>255</v>
      </c>
      <c r="S26" s="149" t="s">
        <v>256</v>
      </c>
      <c r="T26" s="144"/>
      <c r="U26" s="731"/>
      <c r="V26" s="134"/>
      <c r="W26" s="135"/>
    </row>
    <row r="27" spans="1:27" ht="12.95" customHeight="1">
      <c r="A27" s="126"/>
      <c r="B27" s="126"/>
      <c r="H27" s="729"/>
      <c r="I27" s="148" t="s">
        <v>255</v>
      </c>
      <c r="J27" s="149" t="s">
        <v>256</v>
      </c>
      <c r="K27" s="147"/>
      <c r="M27" s="729"/>
      <c r="N27" s="148" t="s">
        <v>255</v>
      </c>
      <c r="O27" s="149" t="s">
        <v>256</v>
      </c>
      <c r="P27" s="138"/>
      <c r="Q27" s="729"/>
      <c r="R27" s="148" t="s">
        <v>255</v>
      </c>
      <c r="S27" s="149" t="s">
        <v>256</v>
      </c>
      <c r="T27" s="144"/>
      <c r="U27" s="731"/>
      <c r="V27" s="134"/>
      <c r="W27" s="135"/>
    </row>
    <row r="28" spans="1:27" ht="13.5" customHeight="1">
      <c r="F28" s="139"/>
      <c r="H28" s="151"/>
      <c r="I28" s="152" t="s">
        <v>76</v>
      </c>
      <c r="J28" s="153">
        <f>'1次効果'!J216</f>
        <v>0</v>
      </c>
      <c r="K28" s="147"/>
      <c r="M28" s="151"/>
      <c r="N28" s="152" t="s">
        <v>76</v>
      </c>
      <c r="O28" s="153">
        <f>'1次効果'!N298</f>
        <v>0</v>
      </c>
      <c r="P28" s="138"/>
      <c r="Q28" s="151"/>
      <c r="R28" s="152" t="s">
        <v>76</v>
      </c>
      <c r="S28" s="153">
        <f>'1次効果'!J642</f>
        <v>0</v>
      </c>
      <c r="T28" s="144"/>
      <c r="U28" s="154"/>
      <c r="V28" s="154"/>
      <c r="W28" s="135"/>
    </row>
    <row r="29" spans="1:27" ht="12.2" customHeight="1">
      <c r="F29" s="147"/>
      <c r="J29" s="147"/>
      <c r="K29" s="147"/>
      <c r="N29" s="155"/>
      <c r="O29" s="156"/>
      <c r="P29" s="138"/>
      <c r="T29" s="144"/>
      <c r="U29" s="157"/>
      <c r="V29" s="154"/>
      <c r="W29" s="158"/>
    </row>
    <row r="30" spans="1:27" ht="12.2" customHeight="1" thickBot="1">
      <c r="F30" s="147"/>
      <c r="J30" s="147"/>
      <c r="K30" s="147"/>
      <c r="N30" s="155"/>
      <c r="O30" s="156"/>
      <c r="P30" s="138"/>
      <c r="Q30" s="138"/>
      <c r="S30" s="144"/>
      <c r="T30" s="144"/>
      <c r="U30" s="144"/>
      <c r="V30" s="144"/>
      <c r="W30" s="159"/>
    </row>
    <row r="31" spans="1:27" ht="15" thickTop="1">
      <c r="B31" s="724"/>
      <c r="D31" s="128"/>
      <c r="E31" s="732" t="s">
        <v>257</v>
      </c>
      <c r="F31" s="733"/>
      <c r="H31" s="160"/>
      <c r="I31" s="735" t="s">
        <v>258</v>
      </c>
      <c r="J31" s="736"/>
      <c r="K31" s="147"/>
      <c r="M31" s="161"/>
      <c r="N31" s="739" t="s">
        <v>259</v>
      </c>
      <c r="O31" s="740"/>
      <c r="P31" s="162"/>
      <c r="Q31" s="128"/>
      <c r="R31" s="732" t="s">
        <v>260</v>
      </c>
      <c r="S31" s="733"/>
      <c r="T31" s="144"/>
      <c r="U31" s="160"/>
      <c r="V31" s="759" t="s">
        <v>261</v>
      </c>
      <c r="W31" s="760"/>
      <c r="Y31" s="128"/>
      <c r="Z31" s="742" t="s">
        <v>262</v>
      </c>
      <c r="AA31" s="743"/>
    </row>
    <row r="32" spans="1:27" ht="14.25">
      <c r="B32" s="724"/>
      <c r="D32" s="130"/>
      <c r="E32" s="722"/>
      <c r="F32" s="734"/>
      <c r="H32" s="163"/>
      <c r="I32" s="737"/>
      <c r="J32" s="738"/>
      <c r="K32" s="147"/>
      <c r="M32" s="164"/>
      <c r="N32" s="722"/>
      <c r="O32" s="741"/>
      <c r="P32" s="165"/>
      <c r="Q32" s="130"/>
      <c r="R32" s="722"/>
      <c r="S32" s="734"/>
      <c r="T32" s="144"/>
      <c r="U32" s="163"/>
      <c r="V32" s="722"/>
      <c r="W32" s="761"/>
      <c r="Y32" s="130"/>
      <c r="Z32" s="744" t="s">
        <v>263</v>
      </c>
      <c r="AA32" s="745"/>
    </row>
    <row r="33" spans="2:27">
      <c r="B33" s="135"/>
      <c r="D33" s="746" t="s">
        <v>88</v>
      </c>
      <c r="E33" s="198" t="str">
        <f>TEXT(入力_県内外!B6,"00")&amp;" "&amp;入力_県内外!C6</f>
        <v>01 農業</v>
      </c>
      <c r="F33" s="133">
        <f>'1次効果'!F91</f>
        <v>0</v>
      </c>
      <c r="H33" s="748" t="s">
        <v>88</v>
      </c>
      <c r="I33" s="132" t="str">
        <f t="shared" ref="I33:I42" si="3">E33</f>
        <v>01 農業</v>
      </c>
      <c r="J33" s="166">
        <f>'1次効果'!J91</f>
        <v>0</v>
      </c>
      <c r="K33" s="147"/>
      <c r="M33" s="751" t="s">
        <v>88</v>
      </c>
      <c r="N33" s="132" t="str">
        <f t="shared" ref="N33:N42" si="4">E33</f>
        <v>01 農業</v>
      </c>
      <c r="O33" s="167">
        <f>'1次効果'!E475</f>
        <v>0</v>
      </c>
      <c r="P33" s="168"/>
      <c r="Q33" s="727" t="s">
        <v>88</v>
      </c>
      <c r="R33" s="132" t="str">
        <f t="shared" ref="R33:R42" si="5">E33</f>
        <v>01 農業</v>
      </c>
      <c r="S33" s="133">
        <f>'1次効果'!E733</f>
        <v>0</v>
      </c>
      <c r="T33" s="144"/>
      <c r="U33" s="754" t="s">
        <v>88</v>
      </c>
      <c r="V33" s="132" t="str">
        <f t="shared" ref="V33:V42" si="6">E33</f>
        <v>01 農業</v>
      </c>
      <c r="W33" s="166">
        <f>'1次効果'!F900</f>
        <v>0</v>
      </c>
      <c r="Y33" s="727" t="s">
        <v>88</v>
      </c>
      <c r="Z33" s="132" t="str">
        <f t="shared" ref="Z33:Z42" si="7">E33</f>
        <v>01 農業</v>
      </c>
      <c r="AA33" s="133">
        <f>'1次効果'!N900</f>
        <v>0</v>
      </c>
    </row>
    <row r="34" spans="2:27" ht="12.2" customHeight="1">
      <c r="B34" s="135"/>
      <c r="D34" s="747"/>
      <c r="E34" s="199" t="str">
        <f>TEXT(入力_県内外!B7,"00")&amp;" "&amp;入力_県内外!C7</f>
        <v>02 林業</v>
      </c>
      <c r="F34" s="137">
        <f>'1次効果'!F92</f>
        <v>0</v>
      </c>
      <c r="H34" s="749"/>
      <c r="I34" s="136" t="str">
        <f t="shared" si="3"/>
        <v>02 林業</v>
      </c>
      <c r="J34" s="169">
        <f>'1次効果'!J92</f>
        <v>0</v>
      </c>
      <c r="K34" s="147"/>
      <c r="M34" s="752"/>
      <c r="N34" s="136" t="str">
        <f t="shared" si="4"/>
        <v>02 林業</v>
      </c>
      <c r="O34" s="170">
        <f>'1次効果'!E476</f>
        <v>0</v>
      </c>
      <c r="P34" s="168"/>
      <c r="Q34" s="728"/>
      <c r="R34" s="136" t="str">
        <f t="shared" si="5"/>
        <v>02 林業</v>
      </c>
      <c r="S34" s="137">
        <f>'1次効果'!E734</f>
        <v>0</v>
      </c>
      <c r="T34" s="144"/>
      <c r="U34" s="755"/>
      <c r="V34" s="136" t="str">
        <f t="shared" si="6"/>
        <v>02 林業</v>
      </c>
      <c r="W34" s="169">
        <f>'1次効果'!F901</f>
        <v>0</v>
      </c>
      <c r="Y34" s="728"/>
      <c r="Z34" s="136" t="str">
        <f t="shared" si="7"/>
        <v>02 林業</v>
      </c>
      <c r="AA34" s="137">
        <f>'1次効果'!N901</f>
        <v>0</v>
      </c>
    </row>
    <row r="35" spans="2:27" ht="12.2" customHeight="1">
      <c r="B35" s="135"/>
      <c r="D35" s="747"/>
      <c r="E35" s="199" t="str">
        <f>TEXT(入力_県内外!B8,"00")&amp;" "&amp;入力_県内外!C8</f>
        <v>03 漁業</v>
      </c>
      <c r="F35" s="137">
        <f>'1次効果'!F93</f>
        <v>0</v>
      </c>
      <c r="H35" s="749"/>
      <c r="I35" s="136" t="str">
        <f t="shared" si="3"/>
        <v>03 漁業</v>
      </c>
      <c r="J35" s="169">
        <f>'1次効果'!J93</f>
        <v>0</v>
      </c>
      <c r="K35" s="147"/>
      <c r="M35" s="752"/>
      <c r="N35" s="136" t="str">
        <f t="shared" si="4"/>
        <v>03 漁業</v>
      </c>
      <c r="O35" s="170">
        <f>'1次効果'!E477</f>
        <v>0</v>
      </c>
      <c r="P35" s="168"/>
      <c r="Q35" s="728"/>
      <c r="R35" s="136" t="str">
        <f t="shared" si="5"/>
        <v>03 漁業</v>
      </c>
      <c r="S35" s="137">
        <f>'1次効果'!E735</f>
        <v>0</v>
      </c>
      <c r="T35" s="144"/>
      <c r="U35" s="755"/>
      <c r="V35" s="136" t="str">
        <f t="shared" si="6"/>
        <v>03 漁業</v>
      </c>
      <c r="W35" s="169">
        <f>'1次効果'!F902</f>
        <v>0</v>
      </c>
      <c r="Y35" s="728"/>
      <c r="Z35" s="136" t="str">
        <f t="shared" si="7"/>
        <v>03 漁業</v>
      </c>
      <c r="AA35" s="137">
        <f>'1次効果'!N902</f>
        <v>0</v>
      </c>
    </row>
    <row r="36" spans="2:27" ht="12.2" customHeight="1">
      <c r="B36" s="135"/>
      <c r="D36" s="747"/>
      <c r="E36" s="199" t="str">
        <f>TEXT(入力_県内外!B9,"00")&amp;" "&amp;入力_県内外!C9</f>
        <v>04 鉱業</v>
      </c>
      <c r="F36" s="137">
        <f>'1次効果'!F94</f>
        <v>0</v>
      </c>
      <c r="H36" s="749"/>
      <c r="I36" s="136" t="str">
        <f t="shared" si="3"/>
        <v>04 鉱業</v>
      </c>
      <c r="J36" s="169">
        <f>'1次効果'!J94</f>
        <v>0</v>
      </c>
      <c r="K36" s="147"/>
      <c r="M36" s="752"/>
      <c r="N36" s="136" t="str">
        <f t="shared" si="4"/>
        <v>04 鉱業</v>
      </c>
      <c r="O36" s="170">
        <f>'1次効果'!E478</f>
        <v>0</v>
      </c>
      <c r="P36" s="168"/>
      <c r="Q36" s="728"/>
      <c r="R36" s="136" t="str">
        <f t="shared" si="5"/>
        <v>04 鉱業</v>
      </c>
      <c r="S36" s="137">
        <f>'1次効果'!E736</f>
        <v>0</v>
      </c>
      <c r="T36" s="144"/>
      <c r="U36" s="755"/>
      <c r="V36" s="136" t="str">
        <f t="shared" si="6"/>
        <v>04 鉱業</v>
      </c>
      <c r="W36" s="169">
        <f>'1次効果'!F903</f>
        <v>0</v>
      </c>
      <c r="Y36" s="728"/>
      <c r="Z36" s="136" t="str">
        <f t="shared" si="7"/>
        <v>04 鉱業</v>
      </c>
      <c r="AA36" s="137">
        <f>'1次効果'!N903</f>
        <v>0</v>
      </c>
    </row>
    <row r="37" spans="2:27" ht="12.2" customHeight="1">
      <c r="B37" s="135"/>
      <c r="D37" s="747"/>
      <c r="E37" s="199" t="str">
        <f>TEXT(入力_県内外!B10,"00")&amp;" "&amp;入力_県内外!C10</f>
        <v>05 飲食料品</v>
      </c>
      <c r="F37" s="137">
        <f>'1次効果'!F95</f>
        <v>0</v>
      </c>
      <c r="H37" s="749"/>
      <c r="I37" s="136" t="str">
        <f t="shared" si="3"/>
        <v>05 飲食料品</v>
      </c>
      <c r="J37" s="169">
        <f>'1次効果'!J95</f>
        <v>0</v>
      </c>
      <c r="K37" s="147"/>
      <c r="M37" s="752"/>
      <c r="N37" s="136" t="str">
        <f t="shared" si="4"/>
        <v>05 飲食料品</v>
      </c>
      <c r="O37" s="170">
        <f>'1次効果'!E479</f>
        <v>0</v>
      </c>
      <c r="P37" s="168"/>
      <c r="Q37" s="728"/>
      <c r="R37" s="136" t="str">
        <f t="shared" si="5"/>
        <v>05 飲食料品</v>
      </c>
      <c r="S37" s="137">
        <f>'1次効果'!E737</f>
        <v>0</v>
      </c>
      <c r="T37" s="144"/>
      <c r="U37" s="755"/>
      <c r="V37" s="136" t="str">
        <f t="shared" si="6"/>
        <v>05 飲食料品</v>
      </c>
      <c r="W37" s="169">
        <f>'1次効果'!F904</f>
        <v>0</v>
      </c>
      <c r="Y37" s="728"/>
      <c r="Z37" s="136" t="str">
        <f t="shared" si="7"/>
        <v>05 飲食料品</v>
      </c>
      <c r="AA37" s="137">
        <f>'1次効果'!N904</f>
        <v>0</v>
      </c>
    </row>
    <row r="38" spans="2:27" ht="12.2" customHeight="1">
      <c r="B38" s="135"/>
      <c r="D38" s="747"/>
      <c r="E38" s="199" t="str">
        <f>TEXT(入力_県内外!B11,"00")&amp;" "&amp;入力_県内外!C11</f>
        <v>06 繊維製品</v>
      </c>
      <c r="F38" s="137">
        <f>'1次効果'!F96</f>
        <v>0</v>
      </c>
      <c r="H38" s="749"/>
      <c r="I38" s="136" t="str">
        <f t="shared" si="3"/>
        <v>06 繊維製品</v>
      </c>
      <c r="J38" s="169">
        <f>'1次効果'!J96</f>
        <v>0</v>
      </c>
      <c r="K38" s="147"/>
      <c r="M38" s="752"/>
      <c r="N38" s="136" t="str">
        <f t="shared" si="4"/>
        <v>06 繊維製品</v>
      </c>
      <c r="O38" s="170">
        <f>'1次効果'!E480</f>
        <v>0</v>
      </c>
      <c r="P38" s="168"/>
      <c r="Q38" s="728"/>
      <c r="R38" s="136" t="str">
        <f t="shared" si="5"/>
        <v>06 繊維製品</v>
      </c>
      <c r="S38" s="137">
        <f>'1次効果'!E738</f>
        <v>0</v>
      </c>
      <c r="T38" s="146"/>
      <c r="U38" s="755"/>
      <c r="V38" s="136" t="str">
        <f t="shared" si="6"/>
        <v>06 繊維製品</v>
      </c>
      <c r="W38" s="169">
        <f>'1次効果'!F905</f>
        <v>0</v>
      </c>
      <c r="Y38" s="728"/>
      <c r="Z38" s="136" t="str">
        <f t="shared" si="7"/>
        <v>06 繊維製品</v>
      </c>
      <c r="AA38" s="137">
        <f>'1次効果'!N905</f>
        <v>0</v>
      </c>
    </row>
    <row r="39" spans="2:27" ht="12.2" customHeight="1">
      <c r="B39" s="135"/>
      <c r="D39" s="747"/>
      <c r="E39" s="199" t="str">
        <f>TEXT(入力_県内外!B12,"00")&amp;" "&amp;入力_県内外!C12</f>
        <v>07 パルプ・紙・木製品</v>
      </c>
      <c r="F39" s="137">
        <f>'1次効果'!F97</f>
        <v>0</v>
      </c>
      <c r="H39" s="749"/>
      <c r="I39" s="145" t="str">
        <f t="shared" si="3"/>
        <v>07 パルプ・紙・木製品</v>
      </c>
      <c r="J39" s="169">
        <f>'1次効果'!J97</f>
        <v>0</v>
      </c>
      <c r="K39" s="147"/>
      <c r="M39" s="752"/>
      <c r="N39" s="145" t="str">
        <f t="shared" si="4"/>
        <v>07 パルプ・紙・木製品</v>
      </c>
      <c r="O39" s="170">
        <f>'1次効果'!E481</f>
        <v>0</v>
      </c>
      <c r="P39" s="168"/>
      <c r="Q39" s="728"/>
      <c r="R39" s="145" t="str">
        <f t="shared" si="5"/>
        <v>07 パルプ・紙・木製品</v>
      </c>
      <c r="S39" s="137">
        <f>'1次効果'!E739</f>
        <v>0</v>
      </c>
      <c r="T39" s="146"/>
      <c r="U39" s="755"/>
      <c r="V39" s="145" t="str">
        <f t="shared" si="6"/>
        <v>07 パルプ・紙・木製品</v>
      </c>
      <c r="W39" s="169">
        <f>'1次効果'!F906</f>
        <v>0</v>
      </c>
      <c r="Y39" s="728"/>
      <c r="Z39" s="145" t="str">
        <f t="shared" si="7"/>
        <v>07 パルプ・紙・木製品</v>
      </c>
      <c r="AA39" s="137">
        <f>'1次効果'!N906</f>
        <v>0</v>
      </c>
    </row>
    <row r="40" spans="2:27" ht="12.2" customHeight="1">
      <c r="B40" s="135"/>
      <c r="D40" s="747"/>
      <c r="E40" s="199" t="str">
        <f>TEXT(入力_県内外!B13,"00")&amp;" "&amp;入力_県内外!C13</f>
        <v>08 化学製品</v>
      </c>
      <c r="F40" s="137">
        <f>'1次効果'!F98</f>
        <v>0</v>
      </c>
      <c r="H40" s="749"/>
      <c r="I40" s="136" t="str">
        <f t="shared" si="3"/>
        <v>08 化学製品</v>
      </c>
      <c r="J40" s="169">
        <f>'1次効果'!J98</f>
        <v>0</v>
      </c>
      <c r="K40" s="147"/>
      <c r="M40" s="752"/>
      <c r="N40" s="136" t="str">
        <f t="shared" si="4"/>
        <v>08 化学製品</v>
      </c>
      <c r="O40" s="170">
        <f>'1次効果'!E482</f>
        <v>0</v>
      </c>
      <c r="P40" s="168"/>
      <c r="Q40" s="728"/>
      <c r="R40" s="136" t="str">
        <f t="shared" si="5"/>
        <v>08 化学製品</v>
      </c>
      <c r="S40" s="137">
        <f>'1次効果'!E740</f>
        <v>0</v>
      </c>
      <c r="T40" s="146"/>
      <c r="U40" s="755"/>
      <c r="V40" s="136" t="str">
        <f t="shared" si="6"/>
        <v>08 化学製品</v>
      </c>
      <c r="W40" s="169">
        <f>'1次効果'!F907</f>
        <v>0</v>
      </c>
      <c r="Y40" s="728"/>
      <c r="Z40" s="136" t="str">
        <f t="shared" si="7"/>
        <v>08 化学製品</v>
      </c>
      <c r="AA40" s="137">
        <f>'1次効果'!N907</f>
        <v>0</v>
      </c>
    </row>
    <row r="41" spans="2:27" ht="12.2" customHeight="1">
      <c r="B41" s="135"/>
      <c r="D41" s="747"/>
      <c r="E41" s="199" t="str">
        <f>TEXT(入力_県内外!B14,"00")&amp;" "&amp;入力_県内外!C14</f>
        <v>09 石油・石炭製品</v>
      </c>
      <c r="F41" s="137">
        <f>'1次効果'!F99</f>
        <v>0</v>
      </c>
      <c r="H41" s="749"/>
      <c r="I41" s="136" t="str">
        <f t="shared" si="3"/>
        <v>09 石油・石炭製品</v>
      </c>
      <c r="J41" s="169">
        <f>'1次効果'!J99</f>
        <v>0</v>
      </c>
      <c r="K41" s="147"/>
      <c r="M41" s="752"/>
      <c r="N41" s="136" t="str">
        <f t="shared" si="4"/>
        <v>09 石油・石炭製品</v>
      </c>
      <c r="O41" s="170">
        <f>'1次効果'!E483</f>
        <v>0</v>
      </c>
      <c r="P41" s="168"/>
      <c r="Q41" s="728"/>
      <c r="R41" s="136" t="str">
        <f t="shared" si="5"/>
        <v>09 石油・石炭製品</v>
      </c>
      <c r="S41" s="137">
        <f>'1次効果'!E741</f>
        <v>0</v>
      </c>
      <c r="T41" s="146"/>
      <c r="U41" s="755"/>
      <c r="V41" s="136" t="str">
        <f t="shared" si="6"/>
        <v>09 石油・石炭製品</v>
      </c>
      <c r="W41" s="169">
        <f>'1次効果'!F908</f>
        <v>0</v>
      </c>
      <c r="Y41" s="728"/>
      <c r="Z41" s="136" t="str">
        <f t="shared" si="7"/>
        <v>09 石油・石炭製品</v>
      </c>
      <c r="AA41" s="137">
        <f>'1次効果'!N908</f>
        <v>0</v>
      </c>
    </row>
    <row r="42" spans="2:27" ht="12.2" customHeight="1">
      <c r="B42" s="135"/>
      <c r="D42" s="747"/>
      <c r="E42" s="199" t="str">
        <f>TEXT(入力_県内外!B15,"00")&amp;" "&amp;入力_県内外!C15</f>
        <v>10 プラスチック・ゴム製品</v>
      </c>
      <c r="F42" s="137">
        <f>'1次効果'!F100</f>
        <v>0</v>
      </c>
      <c r="H42" s="749"/>
      <c r="I42" s="145" t="str">
        <f t="shared" si="3"/>
        <v>10 プラスチック・ゴム製品</v>
      </c>
      <c r="J42" s="169">
        <f>'1次効果'!J100</f>
        <v>0</v>
      </c>
      <c r="K42" s="147"/>
      <c r="M42" s="752"/>
      <c r="N42" s="145" t="str">
        <f t="shared" si="4"/>
        <v>10 プラスチック・ゴム製品</v>
      </c>
      <c r="O42" s="170">
        <f>'1次効果'!E484</f>
        <v>0</v>
      </c>
      <c r="P42" s="168"/>
      <c r="Q42" s="728"/>
      <c r="R42" s="145" t="str">
        <f t="shared" si="5"/>
        <v>10 プラスチック・ゴム製品</v>
      </c>
      <c r="S42" s="137">
        <f>'1次効果'!E742</f>
        <v>0</v>
      </c>
      <c r="T42" s="146"/>
      <c r="U42" s="755"/>
      <c r="V42" s="145" t="str">
        <f t="shared" si="6"/>
        <v>10 プラスチック・ゴム製品</v>
      </c>
      <c r="W42" s="169">
        <f>'1次効果'!F909</f>
        <v>0</v>
      </c>
      <c r="Y42" s="728"/>
      <c r="Z42" s="145" t="str">
        <f t="shared" si="7"/>
        <v>10 プラスチック・ゴム製品</v>
      </c>
      <c r="AA42" s="137">
        <f>'1次効果'!N909</f>
        <v>0</v>
      </c>
    </row>
    <row r="43" spans="2:27" ht="12.2" customHeight="1">
      <c r="B43" s="135"/>
      <c r="D43" s="747"/>
      <c r="E43" s="148" t="s">
        <v>255</v>
      </c>
      <c r="F43" s="149" t="s">
        <v>256</v>
      </c>
      <c r="H43" s="749"/>
      <c r="I43" s="148" t="s">
        <v>255</v>
      </c>
      <c r="J43" s="171" t="s">
        <v>256</v>
      </c>
      <c r="K43" s="147"/>
      <c r="M43" s="752"/>
      <c r="N43" s="148" t="s">
        <v>255</v>
      </c>
      <c r="O43" s="149" t="s">
        <v>256</v>
      </c>
      <c r="P43" s="168"/>
      <c r="Q43" s="728"/>
      <c r="R43" s="148" t="s">
        <v>255</v>
      </c>
      <c r="S43" s="149" t="s">
        <v>256</v>
      </c>
      <c r="T43" s="146"/>
      <c r="U43" s="755"/>
      <c r="V43" s="148" t="s">
        <v>255</v>
      </c>
      <c r="W43" s="171" t="s">
        <v>256</v>
      </c>
      <c r="Y43" s="728"/>
      <c r="Z43" s="148" t="s">
        <v>255</v>
      </c>
      <c r="AA43" s="149" t="s">
        <v>256</v>
      </c>
    </row>
    <row r="44" spans="2:27" ht="12.2" customHeight="1">
      <c r="B44" s="135"/>
      <c r="D44" s="747"/>
      <c r="E44" s="148" t="s">
        <v>255</v>
      </c>
      <c r="F44" s="149" t="s">
        <v>256</v>
      </c>
      <c r="H44" s="749"/>
      <c r="I44" s="148" t="s">
        <v>255</v>
      </c>
      <c r="J44" s="171" t="s">
        <v>256</v>
      </c>
      <c r="K44" s="147"/>
      <c r="M44" s="752"/>
      <c r="N44" s="148" t="s">
        <v>255</v>
      </c>
      <c r="O44" s="149" t="s">
        <v>256</v>
      </c>
      <c r="P44" s="168"/>
      <c r="Q44" s="728"/>
      <c r="R44" s="148" t="s">
        <v>255</v>
      </c>
      <c r="S44" s="149" t="s">
        <v>256</v>
      </c>
      <c r="T44" s="146"/>
      <c r="U44" s="755"/>
      <c r="V44" s="148" t="s">
        <v>255</v>
      </c>
      <c r="W44" s="171" t="s">
        <v>256</v>
      </c>
      <c r="Y44" s="728"/>
      <c r="Z44" s="148" t="s">
        <v>255</v>
      </c>
      <c r="AA44" s="149" t="s">
        <v>256</v>
      </c>
    </row>
    <row r="45" spans="2:27" ht="12.2" customHeight="1">
      <c r="B45" s="135"/>
      <c r="D45" s="747"/>
      <c r="E45" s="148" t="s">
        <v>255</v>
      </c>
      <c r="F45" s="149" t="s">
        <v>256</v>
      </c>
      <c r="H45" s="750"/>
      <c r="I45" s="148" t="s">
        <v>255</v>
      </c>
      <c r="J45" s="171" t="s">
        <v>256</v>
      </c>
      <c r="K45" s="147"/>
      <c r="M45" s="753"/>
      <c r="N45" s="148" t="s">
        <v>255</v>
      </c>
      <c r="O45" s="149" t="s">
        <v>256</v>
      </c>
      <c r="P45" s="168"/>
      <c r="Q45" s="729"/>
      <c r="R45" s="148" t="s">
        <v>255</v>
      </c>
      <c r="S45" s="149" t="s">
        <v>256</v>
      </c>
      <c r="T45" s="146"/>
      <c r="U45" s="756"/>
      <c r="V45" s="148" t="s">
        <v>255</v>
      </c>
      <c r="W45" s="171" t="s">
        <v>256</v>
      </c>
      <c r="Y45" s="729"/>
      <c r="Z45" s="148" t="s">
        <v>255</v>
      </c>
      <c r="AA45" s="149" t="s">
        <v>256</v>
      </c>
    </row>
    <row r="46" spans="2:27">
      <c r="B46" s="135"/>
      <c r="D46" s="151"/>
      <c r="E46" s="172" t="s">
        <v>76</v>
      </c>
      <c r="F46" s="153">
        <f>'1次効果'!F130</f>
        <v>0</v>
      </c>
      <c r="H46" s="748" t="s">
        <v>71</v>
      </c>
      <c r="I46" s="132" t="str">
        <f t="shared" ref="I46:I55" si="8">E33</f>
        <v>01 農業</v>
      </c>
      <c r="J46" s="166">
        <f>'1次効果'!J134</f>
        <v>0</v>
      </c>
      <c r="K46" s="144"/>
      <c r="M46" s="751" t="s">
        <v>71</v>
      </c>
      <c r="N46" s="132" t="str">
        <f t="shared" ref="N46:N55" si="9">E33</f>
        <v>01 農業</v>
      </c>
      <c r="O46" s="167">
        <f>'1次効果'!E514</f>
        <v>0</v>
      </c>
      <c r="P46" s="168"/>
      <c r="Q46" s="727" t="s">
        <v>71</v>
      </c>
      <c r="R46" s="132" t="str">
        <f t="shared" ref="R46:R55" si="10">E33</f>
        <v>01 農業</v>
      </c>
      <c r="S46" s="133">
        <f>'1次効果'!E772</f>
        <v>0</v>
      </c>
      <c r="T46" s="146"/>
      <c r="U46" s="754" t="s">
        <v>71</v>
      </c>
      <c r="V46" s="132" t="str">
        <f t="shared" ref="V46:V55" si="11">E33</f>
        <v>01 農業</v>
      </c>
      <c r="W46" s="166">
        <f>'1次効果'!F939</f>
        <v>0</v>
      </c>
      <c r="Y46" s="727" t="s">
        <v>71</v>
      </c>
      <c r="Z46" s="132" t="str">
        <f t="shared" ref="Z46:Z55" si="12">E33</f>
        <v>01 農業</v>
      </c>
      <c r="AA46" s="133">
        <f>'1次効果'!N939</f>
        <v>0</v>
      </c>
    </row>
    <row r="47" spans="2:27">
      <c r="F47" s="173"/>
      <c r="H47" s="749"/>
      <c r="I47" s="136" t="str">
        <f t="shared" si="8"/>
        <v>02 林業</v>
      </c>
      <c r="J47" s="169">
        <f>'1次効果'!J135</f>
        <v>0</v>
      </c>
      <c r="M47" s="752"/>
      <c r="N47" s="136" t="str">
        <f t="shared" si="9"/>
        <v>02 林業</v>
      </c>
      <c r="O47" s="170">
        <f>'1次効果'!E515</f>
        <v>0</v>
      </c>
      <c r="P47" s="168"/>
      <c r="Q47" s="728"/>
      <c r="R47" s="136" t="str">
        <f t="shared" si="10"/>
        <v>02 林業</v>
      </c>
      <c r="S47" s="137">
        <f>'1次効果'!E773</f>
        <v>0</v>
      </c>
      <c r="U47" s="755"/>
      <c r="V47" s="136" t="str">
        <f t="shared" si="11"/>
        <v>02 林業</v>
      </c>
      <c r="W47" s="169">
        <f>'1次効果'!F940</f>
        <v>0</v>
      </c>
      <c r="Y47" s="728"/>
      <c r="Z47" s="136" t="str">
        <f t="shared" si="12"/>
        <v>02 林業</v>
      </c>
      <c r="AA47" s="137">
        <f>'1次効果'!N940</f>
        <v>0</v>
      </c>
    </row>
    <row r="48" spans="2:27">
      <c r="F48" s="173"/>
      <c r="H48" s="749"/>
      <c r="I48" s="136" t="str">
        <f t="shared" si="8"/>
        <v>03 漁業</v>
      </c>
      <c r="J48" s="169">
        <f>'1次効果'!J136</f>
        <v>0</v>
      </c>
      <c r="M48" s="752"/>
      <c r="N48" s="136" t="str">
        <f t="shared" si="9"/>
        <v>03 漁業</v>
      </c>
      <c r="O48" s="170">
        <f>'1次効果'!E516</f>
        <v>0</v>
      </c>
      <c r="P48" s="174"/>
      <c r="Q48" s="728"/>
      <c r="R48" s="136" t="str">
        <f t="shared" si="10"/>
        <v>03 漁業</v>
      </c>
      <c r="S48" s="137">
        <f>'1次効果'!E774</f>
        <v>0</v>
      </c>
      <c r="U48" s="755"/>
      <c r="V48" s="136" t="str">
        <f t="shared" si="11"/>
        <v>03 漁業</v>
      </c>
      <c r="W48" s="169">
        <f>'1次効果'!F941</f>
        <v>0</v>
      </c>
      <c r="Y48" s="728"/>
      <c r="Z48" s="136" t="str">
        <f t="shared" si="12"/>
        <v>03 漁業</v>
      </c>
      <c r="AA48" s="137">
        <f>'1次効果'!N941</f>
        <v>0</v>
      </c>
    </row>
    <row r="49" spans="6:27">
      <c r="F49" s="173"/>
      <c r="H49" s="749"/>
      <c r="I49" s="136" t="str">
        <f t="shared" si="8"/>
        <v>04 鉱業</v>
      </c>
      <c r="J49" s="169">
        <f>'1次効果'!J137</f>
        <v>0</v>
      </c>
      <c r="M49" s="752"/>
      <c r="N49" s="136" t="str">
        <f t="shared" si="9"/>
        <v>04 鉱業</v>
      </c>
      <c r="O49" s="170">
        <f>'1次効果'!E517</f>
        <v>0</v>
      </c>
      <c r="P49" s="757"/>
      <c r="Q49" s="728"/>
      <c r="R49" s="136" t="str">
        <f t="shared" si="10"/>
        <v>04 鉱業</v>
      </c>
      <c r="S49" s="137">
        <f>'1次効果'!E775</f>
        <v>0</v>
      </c>
      <c r="U49" s="755"/>
      <c r="V49" s="136" t="str">
        <f t="shared" si="11"/>
        <v>04 鉱業</v>
      </c>
      <c r="W49" s="169">
        <f>'1次効果'!F942</f>
        <v>0</v>
      </c>
      <c r="Y49" s="728"/>
      <c r="Z49" s="136" t="str">
        <f t="shared" si="12"/>
        <v>04 鉱業</v>
      </c>
      <c r="AA49" s="137">
        <f>'1次効果'!N942</f>
        <v>0</v>
      </c>
    </row>
    <row r="50" spans="6:27">
      <c r="F50" s="173"/>
      <c r="H50" s="749"/>
      <c r="I50" s="136" t="str">
        <f t="shared" si="8"/>
        <v>05 飲食料品</v>
      </c>
      <c r="J50" s="169">
        <f>'1次効果'!J138</f>
        <v>0</v>
      </c>
      <c r="M50" s="752"/>
      <c r="N50" s="136" t="str">
        <f t="shared" si="9"/>
        <v>05 飲食料品</v>
      </c>
      <c r="O50" s="170">
        <f>'1次効果'!E518</f>
        <v>0</v>
      </c>
      <c r="P50" s="758"/>
      <c r="Q50" s="728"/>
      <c r="R50" s="136" t="str">
        <f t="shared" si="10"/>
        <v>05 飲食料品</v>
      </c>
      <c r="S50" s="137">
        <f>'1次効果'!E776</f>
        <v>0</v>
      </c>
      <c r="U50" s="755"/>
      <c r="V50" s="136" t="str">
        <f t="shared" si="11"/>
        <v>05 飲食料品</v>
      </c>
      <c r="W50" s="169">
        <f>'1次効果'!F943</f>
        <v>0</v>
      </c>
      <c r="Y50" s="728"/>
      <c r="Z50" s="136" t="str">
        <f t="shared" si="12"/>
        <v>05 飲食料品</v>
      </c>
      <c r="AA50" s="137">
        <f>'1次効果'!N943</f>
        <v>0</v>
      </c>
    </row>
    <row r="51" spans="6:27">
      <c r="F51" s="173"/>
      <c r="H51" s="749"/>
      <c r="I51" s="136" t="str">
        <f t="shared" si="8"/>
        <v>06 繊維製品</v>
      </c>
      <c r="J51" s="169">
        <f>'1次効果'!J139</f>
        <v>0</v>
      </c>
      <c r="M51" s="752"/>
      <c r="N51" s="136" t="str">
        <f t="shared" si="9"/>
        <v>06 繊維製品</v>
      </c>
      <c r="O51" s="170">
        <f>'1次効果'!E519</f>
        <v>0</v>
      </c>
      <c r="P51" s="757"/>
      <c r="Q51" s="728"/>
      <c r="R51" s="136" t="str">
        <f t="shared" si="10"/>
        <v>06 繊維製品</v>
      </c>
      <c r="S51" s="137">
        <f>'1次効果'!E777</f>
        <v>0</v>
      </c>
      <c r="U51" s="755"/>
      <c r="V51" s="136" t="str">
        <f t="shared" si="11"/>
        <v>06 繊維製品</v>
      </c>
      <c r="W51" s="169">
        <f>'1次効果'!F944</f>
        <v>0</v>
      </c>
      <c r="Y51" s="728"/>
      <c r="Z51" s="136" t="str">
        <f t="shared" si="12"/>
        <v>06 繊維製品</v>
      </c>
      <c r="AA51" s="137">
        <f>'1次効果'!N944</f>
        <v>0</v>
      </c>
    </row>
    <row r="52" spans="6:27">
      <c r="F52" s="173"/>
      <c r="H52" s="749"/>
      <c r="I52" s="145" t="str">
        <f t="shared" si="8"/>
        <v>07 パルプ・紙・木製品</v>
      </c>
      <c r="J52" s="169">
        <f>'1次効果'!J140</f>
        <v>0</v>
      </c>
      <c r="M52" s="752"/>
      <c r="N52" s="145" t="str">
        <f t="shared" si="9"/>
        <v>07 パルプ・紙・木製品</v>
      </c>
      <c r="O52" s="170">
        <f>'1次効果'!E520</f>
        <v>0</v>
      </c>
      <c r="P52" s="758"/>
      <c r="Q52" s="728"/>
      <c r="R52" s="145" t="str">
        <f t="shared" si="10"/>
        <v>07 パルプ・紙・木製品</v>
      </c>
      <c r="S52" s="137">
        <f>'1次効果'!E778</f>
        <v>0</v>
      </c>
      <c r="U52" s="755"/>
      <c r="V52" s="145" t="str">
        <f t="shared" si="11"/>
        <v>07 パルプ・紙・木製品</v>
      </c>
      <c r="W52" s="169">
        <f>'1次効果'!F945</f>
        <v>0</v>
      </c>
      <c r="Y52" s="728"/>
      <c r="Z52" s="145" t="str">
        <f t="shared" si="12"/>
        <v>07 パルプ・紙・木製品</v>
      </c>
      <c r="AA52" s="137">
        <f>'1次効果'!N945</f>
        <v>0</v>
      </c>
    </row>
    <row r="53" spans="6:27">
      <c r="F53" s="173"/>
      <c r="H53" s="749"/>
      <c r="I53" s="136" t="str">
        <f t="shared" si="8"/>
        <v>08 化学製品</v>
      </c>
      <c r="J53" s="169">
        <f>'1次効果'!J141</f>
        <v>0</v>
      </c>
      <c r="M53" s="752"/>
      <c r="N53" s="136" t="str">
        <f t="shared" si="9"/>
        <v>08 化学製品</v>
      </c>
      <c r="O53" s="170">
        <f>'1次効果'!E521</f>
        <v>0</v>
      </c>
      <c r="P53" s="757"/>
      <c r="Q53" s="728"/>
      <c r="R53" s="136" t="str">
        <f t="shared" si="10"/>
        <v>08 化学製品</v>
      </c>
      <c r="S53" s="137">
        <f>'1次効果'!E779</f>
        <v>0</v>
      </c>
      <c r="U53" s="755"/>
      <c r="V53" s="136" t="str">
        <f t="shared" si="11"/>
        <v>08 化学製品</v>
      </c>
      <c r="W53" s="169">
        <f>'1次効果'!F946</f>
        <v>0</v>
      </c>
      <c r="Y53" s="728"/>
      <c r="Z53" s="136" t="str">
        <f t="shared" si="12"/>
        <v>08 化学製品</v>
      </c>
      <c r="AA53" s="137">
        <f>'1次効果'!N946</f>
        <v>0</v>
      </c>
    </row>
    <row r="54" spans="6:27">
      <c r="F54" s="173"/>
      <c r="H54" s="749"/>
      <c r="I54" s="136" t="str">
        <f t="shared" si="8"/>
        <v>09 石油・石炭製品</v>
      </c>
      <c r="J54" s="169">
        <f>'1次効果'!J142</f>
        <v>0</v>
      </c>
      <c r="M54" s="752"/>
      <c r="N54" s="136" t="str">
        <f t="shared" si="9"/>
        <v>09 石油・石炭製品</v>
      </c>
      <c r="O54" s="170">
        <f>'1次効果'!E522</f>
        <v>0</v>
      </c>
      <c r="P54" s="758"/>
      <c r="Q54" s="728"/>
      <c r="R54" s="136" t="str">
        <f t="shared" si="10"/>
        <v>09 石油・石炭製品</v>
      </c>
      <c r="S54" s="137">
        <f>'1次効果'!E780</f>
        <v>0</v>
      </c>
      <c r="U54" s="755"/>
      <c r="V54" s="136" t="str">
        <f t="shared" si="11"/>
        <v>09 石油・石炭製品</v>
      </c>
      <c r="W54" s="169">
        <f>'1次効果'!F947</f>
        <v>0</v>
      </c>
      <c r="Y54" s="728"/>
      <c r="Z54" s="136" t="str">
        <f t="shared" si="12"/>
        <v>09 石油・石炭製品</v>
      </c>
      <c r="AA54" s="137">
        <f>'1次効果'!N947</f>
        <v>0</v>
      </c>
    </row>
    <row r="55" spans="6:27">
      <c r="F55" s="173"/>
      <c r="H55" s="749"/>
      <c r="I55" s="145" t="str">
        <f t="shared" si="8"/>
        <v>10 プラスチック・ゴム製品</v>
      </c>
      <c r="J55" s="169">
        <f>'1次効果'!J143</f>
        <v>0</v>
      </c>
      <c r="M55" s="752"/>
      <c r="N55" s="145" t="str">
        <f t="shared" si="9"/>
        <v>10 プラスチック・ゴム製品</v>
      </c>
      <c r="O55" s="170">
        <f>'1次効果'!E523</f>
        <v>0</v>
      </c>
      <c r="P55" s="126"/>
      <c r="Q55" s="728"/>
      <c r="R55" s="145" t="str">
        <f t="shared" si="10"/>
        <v>10 プラスチック・ゴム製品</v>
      </c>
      <c r="S55" s="137">
        <f>'1次効果'!E781</f>
        <v>0</v>
      </c>
      <c r="U55" s="755"/>
      <c r="V55" s="145" t="str">
        <f t="shared" si="11"/>
        <v>10 プラスチック・ゴム製品</v>
      </c>
      <c r="W55" s="169">
        <f>'1次効果'!F948</f>
        <v>0</v>
      </c>
      <c r="Y55" s="728"/>
      <c r="Z55" s="145" t="str">
        <f t="shared" si="12"/>
        <v>10 プラスチック・ゴム製品</v>
      </c>
      <c r="AA55" s="137">
        <f>'1次効果'!N948</f>
        <v>0</v>
      </c>
    </row>
    <row r="56" spans="6:27">
      <c r="F56" s="173"/>
      <c r="H56" s="749"/>
      <c r="I56" s="148" t="s">
        <v>255</v>
      </c>
      <c r="J56" s="171" t="s">
        <v>256</v>
      </c>
      <c r="M56" s="752"/>
      <c r="N56" s="148" t="s">
        <v>255</v>
      </c>
      <c r="O56" s="149" t="s">
        <v>256</v>
      </c>
      <c r="Q56" s="728"/>
      <c r="R56" s="148" t="s">
        <v>255</v>
      </c>
      <c r="S56" s="149" t="s">
        <v>256</v>
      </c>
      <c r="U56" s="755"/>
      <c r="V56" s="148" t="s">
        <v>255</v>
      </c>
      <c r="W56" s="171" t="s">
        <v>256</v>
      </c>
      <c r="Y56" s="728"/>
      <c r="Z56" s="148" t="s">
        <v>255</v>
      </c>
      <c r="AA56" s="149" t="s">
        <v>256</v>
      </c>
    </row>
    <row r="57" spans="6:27">
      <c r="F57" s="173"/>
      <c r="H57" s="749"/>
      <c r="I57" s="148" t="s">
        <v>255</v>
      </c>
      <c r="J57" s="171" t="s">
        <v>256</v>
      </c>
      <c r="M57" s="752"/>
      <c r="N57" s="148" t="s">
        <v>255</v>
      </c>
      <c r="O57" s="149" t="s">
        <v>256</v>
      </c>
      <c r="P57" s="135"/>
      <c r="Q57" s="728"/>
      <c r="R57" s="148" t="s">
        <v>255</v>
      </c>
      <c r="S57" s="149" t="s">
        <v>256</v>
      </c>
      <c r="U57" s="755"/>
      <c r="V57" s="148" t="s">
        <v>255</v>
      </c>
      <c r="W57" s="171" t="s">
        <v>256</v>
      </c>
      <c r="Y57" s="728"/>
      <c r="Z57" s="148" t="s">
        <v>255</v>
      </c>
      <c r="AA57" s="149" t="s">
        <v>256</v>
      </c>
    </row>
    <row r="58" spans="6:27">
      <c r="F58" s="173"/>
      <c r="H58" s="750"/>
      <c r="I58" s="148" t="s">
        <v>255</v>
      </c>
      <c r="J58" s="171" t="s">
        <v>256</v>
      </c>
      <c r="M58" s="753"/>
      <c r="N58" s="148" t="s">
        <v>255</v>
      </c>
      <c r="O58" s="149" t="s">
        <v>256</v>
      </c>
      <c r="P58" s="168"/>
      <c r="Q58" s="729"/>
      <c r="R58" s="148" t="s">
        <v>255</v>
      </c>
      <c r="S58" s="149" t="s">
        <v>256</v>
      </c>
      <c r="U58" s="756"/>
      <c r="V58" s="148" t="s">
        <v>255</v>
      </c>
      <c r="W58" s="171" t="s">
        <v>256</v>
      </c>
      <c r="Y58" s="729"/>
      <c r="Z58" s="148" t="s">
        <v>255</v>
      </c>
      <c r="AA58" s="149" t="s">
        <v>256</v>
      </c>
    </row>
    <row r="59" spans="6:27">
      <c r="F59" s="173"/>
      <c r="H59" s="175"/>
      <c r="I59" s="152" t="s">
        <v>264</v>
      </c>
      <c r="J59" s="176">
        <f>'1次効果'!J130</f>
        <v>0</v>
      </c>
      <c r="M59" s="177"/>
      <c r="N59" s="178" t="s">
        <v>264</v>
      </c>
      <c r="O59" s="179">
        <f>'1次効果'!E553</f>
        <v>0</v>
      </c>
      <c r="P59" s="168"/>
      <c r="Q59" s="180"/>
      <c r="R59" s="178" t="s">
        <v>264</v>
      </c>
      <c r="S59" s="153">
        <f>'1次効果'!E811</f>
        <v>0</v>
      </c>
      <c r="U59" s="175"/>
      <c r="V59" s="178" t="s">
        <v>264</v>
      </c>
      <c r="W59" s="176">
        <f>'1次効果'!F978</f>
        <v>0</v>
      </c>
      <c r="Y59" s="180"/>
      <c r="Z59" s="178" t="s">
        <v>264</v>
      </c>
      <c r="AA59" s="153">
        <f>'1次効果'!N978</f>
        <v>0</v>
      </c>
    </row>
    <row r="60" spans="6:27">
      <c r="F60" s="173"/>
      <c r="H60" s="175"/>
      <c r="I60" s="152" t="s">
        <v>265</v>
      </c>
      <c r="J60" s="176">
        <f>'1次効果'!J173</f>
        <v>0</v>
      </c>
      <c r="M60" s="177"/>
      <c r="N60" s="178" t="s">
        <v>266</v>
      </c>
      <c r="O60" s="179">
        <f>'1次効果'!E554</f>
        <v>0</v>
      </c>
      <c r="P60" s="168"/>
      <c r="Q60" s="180"/>
      <c r="R60" s="178" t="s">
        <v>266</v>
      </c>
      <c r="S60" s="153">
        <f>'1次効果'!E812</f>
        <v>0</v>
      </c>
      <c r="U60" s="175"/>
      <c r="V60" s="178" t="s">
        <v>266</v>
      </c>
      <c r="W60" s="176">
        <f>'1次効果'!F979</f>
        <v>0</v>
      </c>
      <c r="Y60" s="180"/>
      <c r="Z60" s="178" t="s">
        <v>266</v>
      </c>
      <c r="AA60" s="153">
        <f>'1次効果'!N979</f>
        <v>0</v>
      </c>
    </row>
    <row r="61" spans="6:27" ht="12.75" thickBot="1">
      <c r="F61" s="173"/>
      <c r="H61" s="181"/>
      <c r="I61" s="182" t="s">
        <v>267</v>
      </c>
      <c r="J61" s="183">
        <f>J59+J60</f>
        <v>0</v>
      </c>
      <c r="M61" s="184"/>
      <c r="N61" s="185" t="s">
        <v>76</v>
      </c>
      <c r="O61" s="186">
        <f>O59+O60</f>
        <v>0</v>
      </c>
      <c r="P61" s="168"/>
      <c r="Q61" s="180"/>
      <c r="R61" s="178" t="s">
        <v>76</v>
      </c>
      <c r="S61" s="153">
        <f>S59+S60</f>
        <v>0</v>
      </c>
      <c r="U61" s="181"/>
      <c r="V61" s="187" t="s">
        <v>76</v>
      </c>
      <c r="W61" s="183">
        <f>W59+W60</f>
        <v>0</v>
      </c>
      <c r="Y61" s="180"/>
      <c r="Z61" s="178" t="s">
        <v>76</v>
      </c>
      <c r="AA61" s="153">
        <f>AA59+AA60</f>
        <v>0</v>
      </c>
    </row>
    <row r="62" spans="6:27" ht="12.75" thickTop="1">
      <c r="F62" s="173"/>
      <c r="P62" s="168"/>
      <c r="Q62" s="168"/>
      <c r="R62" s="168"/>
      <c r="W62" s="159"/>
    </row>
    <row r="63" spans="6:27">
      <c r="F63" s="173"/>
      <c r="P63" s="168"/>
      <c r="Q63" s="168"/>
      <c r="R63" s="168"/>
      <c r="W63" s="159"/>
    </row>
    <row r="64" spans="6:27" ht="14.25">
      <c r="F64" s="173"/>
      <c r="M64" s="128"/>
      <c r="N64" s="742" t="s">
        <v>268</v>
      </c>
      <c r="O64" s="743"/>
      <c r="P64" s="168"/>
      <c r="Q64" s="128"/>
      <c r="R64" s="720" t="s">
        <v>252</v>
      </c>
      <c r="S64" s="721"/>
      <c r="U64" s="154"/>
      <c r="V64" s="762"/>
      <c r="W64" s="763"/>
    </row>
    <row r="65" spans="6:23" ht="14.25">
      <c r="F65" s="173"/>
      <c r="M65" s="130"/>
      <c r="N65" s="744" t="s">
        <v>254</v>
      </c>
      <c r="O65" s="745"/>
      <c r="P65" s="168"/>
      <c r="Q65" s="130"/>
      <c r="R65" s="722"/>
      <c r="S65" s="722"/>
      <c r="U65" s="154"/>
      <c r="V65" s="762"/>
      <c r="W65" s="763"/>
    </row>
    <row r="66" spans="6:23" ht="12.95" customHeight="1">
      <c r="F66" s="173"/>
      <c r="M66" s="727" t="s">
        <v>71</v>
      </c>
      <c r="N66" s="132" t="str">
        <f t="shared" ref="N66:N75" si="13">E33</f>
        <v>01 農業</v>
      </c>
      <c r="O66" s="133">
        <f>'1次効果'!N259</f>
        <v>0</v>
      </c>
      <c r="P66" s="168"/>
      <c r="Q66" s="727" t="s">
        <v>71</v>
      </c>
      <c r="R66" s="132" t="str">
        <f t="shared" ref="R66:R75" si="14">E33</f>
        <v>01 農業</v>
      </c>
      <c r="S66" s="133">
        <f>'1次効果'!J646</f>
        <v>0</v>
      </c>
      <c r="U66" s="730"/>
      <c r="V66" s="134"/>
      <c r="W66" s="135"/>
    </row>
    <row r="67" spans="6:23" ht="12.2" customHeight="1">
      <c r="F67" s="173"/>
      <c r="M67" s="728"/>
      <c r="N67" s="136" t="str">
        <f t="shared" si="13"/>
        <v>02 林業</v>
      </c>
      <c r="O67" s="137">
        <f>'1次効果'!N260</f>
        <v>0</v>
      </c>
      <c r="P67" s="168"/>
      <c r="Q67" s="728"/>
      <c r="R67" s="136" t="str">
        <f t="shared" si="14"/>
        <v>02 林業</v>
      </c>
      <c r="S67" s="137">
        <f>'1次効果'!J647</f>
        <v>0</v>
      </c>
      <c r="U67" s="731"/>
      <c r="V67" s="134"/>
      <c r="W67" s="135"/>
    </row>
    <row r="68" spans="6:23" ht="12.2" customHeight="1">
      <c r="F68" s="173"/>
      <c r="M68" s="728"/>
      <c r="N68" s="136" t="str">
        <f t="shared" si="13"/>
        <v>03 漁業</v>
      </c>
      <c r="O68" s="137">
        <f>'1次効果'!N261</f>
        <v>0</v>
      </c>
      <c r="P68" s="168"/>
      <c r="Q68" s="728"/>
      <c r="R68" s="136" t="str">
        <f t="shared" si="14"/>
        <v>03 漁業</v>
      </c>
      <c r="S68" s="137">
        <f>'1次効果'!J648</f>
        <v>0</v>
      </c>
      <c r="U68" s="731"/>
      <c r="V68" s="134"/>
      <c r="W68" s="135"/>
    </row>
    <row r="69" spans="6:23" ht="12.2" customHeight="1">
      <c r="F69" s="173"/>
      <c r="M69" s="728"/>
      <c r="N69" s="136" t="str">
        <f t="shared" si="13"/>
        <v>04 鉱業</v>
      </c>
      <c r="O69" s="137">
        <f>'1次効果'!N262</f>
        <v>0</v>
      </c>
      <c r="P69" s="168"/>
      <c r="Q69" s="728"/>
      <c r="R69" s="136" t="str">
        <f t="shared" si="14"/>
        <v>04 鉱業</v>
      </c>
      <c r="S69" s="137">
        <f>'1次効果'!J649</f>
        <v>0</v>
      </c>
      <c r="U69" s="731"/>
      <c r="V69" s="134"/>
      <c r="W69" s="135"/>
    </row>
    <row r="70" spans="6:23" ht="12.2" customHeight="1">
      <c r="F70" s="173"/>
      <c r="M70" s="728"/>
      <c r="N70" s="136" t="str">
        <f t="shared" si="13"/>
        <v>05 飲食料品</v>
      </c>
      <c r="O70" s="137">
        <f>'1次効果'!N263</f>
        <v>0</v>
      </c>
      <c r="P70" s="168"/>
      <c r="Q70" s="728"/>
      <c r="R70" s="136" t="str">
        <f t="shared" si="14"/>
        <v>05 飲食料品</v>
      </c>
      <c r="S70" s="137">
        <f>'1次効果'!J650</f>
        <v>0</v>
      </c>
      <c r="U70" s="731"/>
      <c r="V70" s="134"/>
      <c r="W70" s="135"/>
    </row>
    <row r="71" spans="6:23" ht="12.2" customHeight="1">
      <c r="F71" s="173"/>
      <c r="M71" s="728"/>
      <c r="N71" s="136" t="str">
        <f t="shared" si="13"/>
        <v>06 繊維製品</v>
      </c>
      <c r="O71" s="137">
        <f>'1次効果'!N264</f>
        <v>0</v>
      </c>
      <c r="P71" s="168"/>
      <c r="Q71" s="728"/>
      <c r="R71" s="136" t="str">
        <f t="shared" si="14"/>
        <v>06 繊維製品</v>
      </c>
      <c r="S71" s="137">
        <f>'1次効果'!J651</f>
        <v>0</v>
      </c>
      <c r="U71" s="731"/>
      <c r="V71" s="134"/>
      <c r="W71" s="135"/>
    </row>
    <row r="72" spans="6:23" ht="12.2" customHeight="1">
      <c r="F72" s="173"/>
      <c r="M72" s="728"/>
      <c r="N72" s="145" t="str">
        <f t="shared" si="13"/>
        <v>07 パルプ・紙・木製品</v>
      </c>
      <c r="O72" s="137">
        <f>'1次効果'!N265</f>
        <v>0</v>
      </c>
      <c r="P72" s="168"/>
      <c r="Q72" s="728"/>
      <c r="R72" s="145" t="str">
        <f t="shared" si="14"/>
        <v>07 パルプ・紙・木製品</v>
      </c>
      <c r="S72" s="137">
        <f>'1次効果'!J652</f>
        <v>0</v>
      </c>
      <c r="U72" s="731"/>
      <c r="V72" s="134"/>
      <c r="W72" s="135"/>
    </row>
    <row r="73" spans="6:23" ht="12.2" customHeight="1">
      <c r="F73" s="173"/>
      <c r="M73" s="728"/>
      <c r="N73" s="136" t="str">
        <f t="shared" si="13"/>
        <v>08 化学製品</v>
      </c>
      <c r="O73" s="137">
        <f>'1次効果'!N266</f>
        <v>0</v>
      </c>
      <c r="P73" s="168"/>
      <c r="Q73" s="728"/>
      <c r="R73" s="136" t="str">
        <f t="shared" si="14"/>
        <v>08 化学製品</v>
      </c>
      <c r="S73" s="137">
        <f>'1次効果'!J653</f>
        <v>0</v>
      </c>
      <c r="U73" s="731"/>
      <c r="V73" s="134"/>
      <c r="W73" s="135"/>
    </row>
    <row r="74" spans="6:23" ht="12.2" customHeight="1">
      <c r="F74" s="173"/>
      <c r="M74" s="728"/>
      <c r="N74" s="136" t="str">
        <f t="shared" si="13"/>
        <v>09 石油・石炭製品</v>
      </c>
      <c r="O74" s="137">
        <f>'1次効果'!N267</f>
        <v>0</v>
      </c>
      <c r="P74" s="168"/>
      <c r="Q74" s="728"/>
      <c r="R74" s="136" t="str">
        <f t="shared" si="14"/>
        <v>09 石油・石炭製品</v>
      </c>
      <c r="S74" s="137">
        <f>'1次効果'!J654</f>
        <v>0</v>
      </c>
      <c r="U74" s="731"/>
      <c r="V74" s="134"/>
      <c r="W74" s="135"/>
    </row>
    <row r="75" spans="6:23" ht="12.2" customHeight="1">
      <c r="F75" s="173"/>
      <c r="M75" s="728"/>
      <c r="N75" s="145" t="str">
        <f t="shared" si="13"/>
        <v>10 プラスチック・ゴム製品</v>
      </c>
      <c r="O75" s="137">
        <f>'1次効果'!N268</f>
        <v>0</v>
      </c>
      <c r="P75" s="168"/>
      <c r="Q75" s="728"/>
      <c r="R75" s="145" t="str">
        <f t="shared" si="14"/>
        <v>10 プラスチック・ゴム製品</v>
      </c>
      <c r="S75" s="137">
        <f>'1次効果'!J655</f>
        <v>0</v>
      </c>
      <c r="U75" s="731"/>
      <c r="V75" s="134"/>
      <c r="W75" s="135"/>
    </row>
    <row r="76" spans="6:23" ht="12.2" customHeight="1">
      <c r="F76" s="173"/>
      <c r="M76" s="728"/>
      <c r="N76" s="148" t="s">
        <v>255</v>
      </c>
      <c r="O76" s="149" t="s">
        <v>256</v>
      </c>
      <c r="P76" s="168"/>
      <c r="Q76" s="728"/>
      <c r="R76" s="148" t="s">
        <v>255</v>
      </c>
      <c r="S76" s="149" t="s">
        <v>256</v>
      </c>
      <c r="U76" s="731"/>
      <c r="V76" s="134"/>
      <c r="W76" s="135"/>
    </row>
    <row r="77" spans="6:23" ht="12.2" customHeight="1">
      <c r="F77" s="173"/>
      <c r="M77" s="728"/>
      <c r="N77" s="148" t="s">
        <v>255</v>
      </c>
      <c r="O77" s="149" t="s">
        <v>256</v>
      </c>
      <c r="P77" s="168"/>
      <c r="Q77" s="728"/>
      <c r="R77" s="148" t="s">
        <v>255</v>
      </c>
      <c r="S77" s="149" t="s">
        <v>256</v>
      </c>
      <c r="U77" s="731"/>
      <c r="V77" s="134"/>
      <c r="W77" s="135"/>
    </row>
    <row r="78" spans="6:23" ht="12.2" customHeight="1">
      <c r="F78" s="173"/>
      <c r="M78" s="729"/>
      <c r="N78" s="148" t="s">
        <v>255</v>
      </c>
      <c r="O78" s="149" t="s">
        <v>256</v>
      </c>
      <c r="P78" s="168"/>
      <c r="Q78" s="729"/>
      <c r="R78" s="148" t="s">
        <v>255</v>
      </c>
      <c r="S78" s="149" t="s">
        <v>256</v>
      </c>
      <c r="U78" s="731"/>
      <c r="V78" s="134"/>
      <c r="W78" s="135"/>
    </row>
    <row r="79" spans="6:23">
      <c r="F79" s="173"/>
      <c r="H79" s="154"/>
      <c r="I79" s="154"/>
      <c r="J79" s="135"/>
      <c r="M79" s="151"/>
      <c r="N79" s="152" t="s">
        <v>76</v>
      </c>
      <c r="O79" s="153">
        <f>'1次効果'!N299</f>
        <v>0</v>
      </c>
      <c r="P79" s="168"/>
      <c r="Q79" s="151"/>
      <c r="R79" s="152" t="s">
        <v>76</v>
      </c>
      <c r="S79" s="153">
        <f>'1次効果'!J685</f>
        <v>0</v>
      </c>
      <c r="U79" s="154"/>
      <c r="V79" s="154"/>
      <c r="W79" s="135"/>
    </row>
    <row r="80" spans="6:23">
      <c r="F80" s="173"/>
      <c r="H80" s="154"/>
      <c r="I80" s="154"/>
      <c r="J80" s="135"/>
      <c r="P80" s="168"/>
      <c r="U80" s="157"/>
      <c r="V80" s="188"/>
      <c r="W80" s="154"/>
    </row>
    <row r="81" spans="3:23">
      <c r="F81" s="173"/>
      <c r="H81" s="154"/>
      <c r="I81" s="154"/>
      <c r="J81" s="135"/>
      <c r="P81" s="168"/>
      <c r="Q81" s="168"/>
      <c r="R81" s="168"/>
      <c r="W81" s="159"/>
    </row>
    <row r="82" spans="3:23">
      <c r="F82" s="173"/>
      <c r="H82" s="154"/>
      <c r="I82" s="154"/>
      <c r="J82" s="135"/>
      <c r="P82" s="168"/>
      <c r="Q82" s="168"/>
      <c r="R82" s="168"/>
      <c r="W82" s="159"/>
    </row>
    <row r="83" spans="3:23">
      <c r="F83" s="173"/>
      <c r="H83" s="154"/>
      <c r="I83" s="154"/>
      <c r="J83" s="135"/>
      <c r="P83" s="168"/>
      <c r="Q83" s="168"/>
      <c r="R83" s="168"/>
      <c r="W83" s="159"/>
    </row>
    <row r="84" spans="3:23">
      <c r="F84" s="173"/>
      <c r="H84" s="154"/>
      <c r="I84" s="154"/>
      <c r="J84" s="135"/>
      <c r="P84" s="168"/>
      <c r="Q84" s="168"/>
      <c r="R84" s="168"/>
      <c r="W84" s="159"/>
    </row>
    <row r="85" spans="3:23">
      <c r="F85" s="173"/>
      <c r="H85" s="154"/>
      <c r="I85" s="154"/>
      <c r="J85" s="135"/>
      <c r="P85" s="168"/>
      <c r="Q85" s="168"/>
      <c r="R85" s="168"/>
      <c r="W85" s="159"/>
    </row>
    <row r="86" spans="3:23">
      <c r="F86" s="173"/>
      <c r="H86" s="154"/>
      <c r="I86" s="154"/>
      <c r="J86" s="135"/>
      <c r="P86" s="168"/>
      <c r="Q86" s="168"/>
      <c r="R86" s="168"/>
      <c r="W86" s="159"/>
    </row>
    <row r="87" spans="3:23">
      <c r="F87" s="173"/>
      <c r="P87" s="168"/>
      <c r="Q87" s="168"/>
      <c r="R87" s="168"/>
      <c r="W87" s="159"/>
    </row>
    <row r="88" spans="3:23">
      <c r="F88" s="173"/>
      <c r="P88" s="168"/>
      <c r="Q88" s="168"/>
      <c r="R88" s="168"/>
      <c r="W88" s="159"/>
    </row>
    <row r="89" spans="3:23" ht="12.4" customHeight="1"/>
    <row r="90" spans="3:23" ht="12.4" customHeight="1"/>
    <row r="91" spans="3:23" ht="12.2" customHeight="1">
      <c r="C91" s="105"/>
      <c r="D91" s="105"/>
      <c r="G91" s="125"/>
      <c r="H91" s="125"/>
      <c r="W91" s="126"/>
    </row>
    <row r="92" spans="3:23" ht="12.2" customHeight="1">
      <c r="C92" s="105"/>
      <c r="D92" s="105"/>
      <c r="G92" s="125"/>
      <c r="H92" s="125"/>
      <c r="W92" s="126"/>
    </row>
    <row r="93" spans="3:23" ht="12.2" customHeight="1">
      <c r="C93" s="105"/>
      <c r="D93" s="105"/>
      <c r="G93" s="125"/>
      <c r="H93" s="125"/>
      <c r="W93" s="126"/>
    </row>
    <row r="94" spans="3:23" ht="12.2" customHeight="1">
      <c r="C94" s="105"/>
      <c r="D94" s="105"/>
      <c r="G94" s="125"/>
      <c r="H94" s="125"/>
      <c r="W94" s="126"/>
    </row>
    <row r="95" spans="3:23">
      <c r="F95" s="173"/>
      <c r="P95" s="168"/>
      <c r="Q95" s="168"/>
      <c r="R95" s="168"/>
      <c r="W95" s="159"/>
    </row>
    <row r="96" spans="3:23">
      <c r="W96" s="159"/>
    </row>
    <row r="97" spans="1:23">
      <c r="W97" s="159"/>
    </row>
    <row r="98" spans="1:23" ht="12.2" customHeight="1">
      <c r="A98" s="143"/>
      <c r="B98" s="143"/>
      <c r="F98" s="189"/>
      <c r="J98" s="174"/>
      <c r="K98" s="174"/>
      <c r="S98" s="144"/>
      <c r="U98" s="154"/>
      <c r="V98" s="154"/>
      <c r="W98" s="154"/>
    </row>
    <row r="99" spans="1:23" ht="12.2" customHeight="1">
      <c r="A99" s="143"/>
      <c r="B99" s="143"/>
      <c r="J99" s="174"/>
      <c r="K99" s="174"/>
      <c r="S99" s="144"/>
      <c r="U99" s="154"/>
      <c r="V99" s="154"/>
      <c r="W99" s="154"/>
    </row>
    <row r="100" spans="1:23" ht="12.2" customHeight="1">
      <c r="A100" s="143"/>
      <c r="B100" s="143"/>
      <c r="J100" s="174"/>
      <c r="K100" s="174"/>
      <c r="S100" s="144"/>
      <c r="U100" s="154"/>
      <c r="V100" s="154"/>
      <c r="W100" s="154"/>
    </row>
    <row r="101" spans="1:23" ht="12.2" customHeight="1">
      <c r="A101" s="143"/>
      <c r="B101" s="143"/>
      <c r="J101" s="174"/>
      <c r="K101" s="174"/>
      <c r="Q101" s="128"/>
      <c r="R101" s="720" t="s">
        <v>252</v>
      </c>
      <c r="S101" s="720"/>
    </row>
    <row r="102" spans="1:23" ht="12.2" customHeight="1">
      <c r="A102" s="143"/>
      <c r="B102" s="143"/>
      <c r="J102" s="174"/>
      <c r="K102" s="174"/>
      <c r="Q102" s="130"/>
      <c r="R102" s="737"/>
      <c r="S102" s="737"/>
    </row>
    <row r="103" spans="1:23" ht="12.2" customHeight="1">
      <c r="A103" s="143"/>
      <c r="B103" s="143"/>
      <c r="I103" s="154"/>
      <c r="J103" s="154"/>
      <c r="K103" s="174"/>
      <c r="Q103" s="727" t="s">
        <v>88</v>
      </c>
      <c r="R103" s="132" t="str">
        <f t="shared" ref="R103:R112" si="15">E33</f>
        <v>01 農業</v>
      </c>
      <c r="S103" s="133">
        <f>'2次効果'!J227</f>
        <v>0</v>
      </c>
    </row>
    <row r="104" spans="1:23" ht="12.2" customHeight="1">
      <c r="A104" s="143"/>
      <c r="B104" s="143"/>
      <c r="F104" s="189"/>
      <c r="I104" s="190"/>
      <c r="J104" s="191"/>
      <c r="K104" s="174"/>
      <c r="Q104" s="764"/>
      <c r="R104" s="136" t="str">
        <f t="shared" si="15"/>
        <v>02 林業</v>
      </c>
      <c r="S104" s="137">
        <f>'2次効果'!J228</f>
        <v>0</v>
      </c>
    </row>
    <row r="105" spans="1:23" ht="12.2" customHeight="1">
      <c r="A105" s="143"/>
      <c r="B105" s="143"/>
      <c r="I105" s="154"/>
      <c r="J105" s="192"/>
      <c r="K105" s="174"/>
      <c r="Q105" s="764"/>
      <c r="R105" s="136" t="str">
        <f t="shared" si="15"/>
        <v>03 漁業</v>
      </c>
      <c r="S105" s="137">
        <f>'2次効果'!J229</f>
        <v>0</v>
      </c>
    </row>
    <row r="106" spans="1:23" ht="12.2" customHeight="1">
      <c r="A106" s="143"/>
      <c r="B106" s="143"/>
      <c r="K106" s="174"/>
      <c r="P106" s="165"/>
      <c r="Q106" s="764"/>
      <c r="R106" s="136" t="str">
        <f t="shared" si="15"/>
        <v>04 鉱業</v>
      </c>
      <c r="S106" s="137">
        <f>'2次効果'!J230</f>
        <v>0</v>
      </c>
    </row>
    <row r="107" spans="1:23" ht="12.2" customHeight="1">
      <c r="A107" s="193"/>
      <c r="B107" s="193"/>
      <c r="K107" s="174"/>
      <c r="P107" s="168"/>
      <c r="Q107" s="764"/>
      <c r="R107" s="136" t="str">
        <f t="shared" si="15"/>
        <v>05 飲食料品</v>
      </c>
      <c r="S107" s="137">
        <f>'2次効果'!J231</f>
        <v>0</v>
      </c>
      <c r="T107" s="146"/>
    </row>
    <row r="108" spans="1:23" ht="12.2" customHeight="1">
      <c r="A108" s="193"/>
      <c r="B108" s="193"/>
      <c r="K108" s="174"/>
      <c r="P108" s="168"/>
      <c r="Q108" s="764"/>
      <c r="R108" s="136" t="str">
        <f t="shared" si="15"/>
        <v>06 繊維製品</v>
      </c>
      <c r="S108" s="137">
        <f>'2次効果'!J232</f>
        <v>0</v>
      </c>
      <c r="T108" s="146"/>
    </row>
    <row r="109" spans="1:23" ht="12.2" customHeight="1">
      <c r="A109" s="193"/>
      <c r="B109" s="193"/>
      <c r="K109" s="174"/>
      <c r="P109" s="168"/>
      <c r="Q109" s="764"/>
      <c r="R109" s="145" t="str">
        <f t="shared" si="15"/>
        <v>07 パルプ・紙・木製品</v>
      </c>
      <c r="S109" s="137">
        <f>'2次効果'!J233</f>
        <v>0</v>
      </c>
      <c r="T109" s="146"/>
    </row>
    <row r="110" spans="1:23" ht="12.2" customHeight="1">
      <c r="A110" s="193"/>
      <c r="B110" s="193"/>
      <c r="K110" s="174"/>
      <c r="P110" s="168"/>
      <c r="Q110" s="764"/>
      <c r="R110" s="136" t="str">
        <f t="shared" si="15"/>
        <v>08 化学製品</v>
      </c>
      <c r="S110" s="137">
        <f>'2次効果'!J234</f>
        <v>0</v>
      </c>
      <c r="T110" s="146"/>
    </row>
    <row r="111" spans="1:23" ht="12.2" customHeight="1">
      <c r="A111" s="193"/>
      <c r="B111" s="193"/>
      <c r="K111" s="174"/>
      <c r="P111" s="168"/>
      <c r="Q111" s="764"/>
      <c r="R111" s="136" t="str">
        <f t="shared" si="15"/>
        <v>09 石油・石炭製品</v>
      </c>
      <c r="S111" s="137">
        <f>'2次効果'!J235</f>
        <v>0</v>
      </c>
      <c r="T111" s="146"/>
    </row>
    <row r="112" spans="1:23" ht="12.2" customHeight="1">
      <c r="A112" s="193"/>
      <c r="B112" s="193"/>
      <c r="K112" s="174"/>
      <c r="P112" s="168"/>
      <c r="Q112" s="764"/>
      <c r="R112" s="145" t="str">
        <f t="shared" si="15"/>
        <v>10 プラスチック・ゴム製品</v>
      </c>
      <c r="S112" s="137">
        <f>'2次効果'!J236</f>
        <v>0</v>
      </c>
      <c r="T112" s="146"/>
    </row>
    <row r="113" spans="1:23" ht="12.2" customHeight="1">
      <c r="A113" s="193"/>
      <c r="B113" s="193"/>
      <c r="K113" s="174"/>
      <c r="P113" s="168"/>
      <c r="Q113" s="764"/>
      <c r="R113" s="148" t="s">
        <v>255</v>
      </c>
      <c r="S113" s="149" t="s">
        <v>256</v>
      </c>
      <c r="T113" s="146"/>
    </row>
    <row r="114" spans="1:23" ht="12.2" customHeight="1">
      <c r="A114" s="193"/>
      <c r="B114" s="193"/>
      <c r="K114" s="174"/>
      <c r="P114" s="168"/>
      <c r="Q114" s="764"/>
      <c r="R114" s="148" t="s">
        <v>255</v>
      </c>
      <c r="S114" s="149" t="s">
        <v>256</v>
      </c>
      <c r="T114" s="146"/>
    </row>
    <row r="115" spans="1:23" ht="12.2" customHeight="1">
      <c r="A115" s="193"/>
      <c r="B115" s="193"/>
      <c r="K115" s="174"/>
      <c r="P115" s="168"/>
      <c r="Q115" s="765"/>
      <c r="R115" s="148" t="s">
        <v>255</v>
      </c>
      <c r="S115" s="149" t="s">
        <v>256</v>
      </c>
      <c r="T115" s="146"/>
    </row>
    <row r="116" spans="1:23" ht="12.2" customHeight="1">
      <c r="A116" s="193"/>
      <c r="B116" s="193"/>
      <c r="K116" s="174"/>
      <c r="P116" s="168"/>
      <c r="Q116" s="151"/>
      <c r="R116" s="180" t="s">
        <v>76</v>
      </c>
      <c r="S116" s="153">
        <f>'2次効果'!J266</f>
        <v>0</v>
      </c>
      <c r="T116" s="146"/>
    </row>
    <row r="117" spans="1:23" ht="12.2" customHeight="1">
      <c r="A117" s="193"/>
      <c r="B117" s="193"/>
      <c r="K117" s="174"/>
      <c r="P117" s="168"/>
      <c r="T117" s="146"/>
    </row>
    <row r="118" spans="1:23" ht="14.25">
      <c r="A118" s="193"/>
      <c r="B118" s="193"/>
      <c r="K118" s="174"/>
      <c r="N118" s="194" t="s">
        <v>269</v>
      </c>
      <c r="O118" s="195"/>
      <c r="P118" s="168"/>
      <c r="Q118" s="128"/>
      <c r="R118" s="720" t="s">
        <v>270</v>
      </c>
      <c r="S118" s="720"/>
      <c r="T118" s="146"/>
      <c r="U118" s="154"/>
      <c r="V118" s="723"/>
      <c r="W118" s="723"/>
    </row>
    <row r="119" spans="1:23" ht="14.25">
      <c r="A119" s="193"/>
      <c r="B119" s="193"/>
      <c r="K119" s="174"/>
      <c r="N119" s="196" t="s">
        <v>271</v>
      </c>
      <c r="O119" s="197"/>
      <c r="P119" s="168"/>
      <c r="Q119" s="130"/>
      <c r="R119" s="737"/>
      <c r="S119" s="737"/>
      <c r="T119" s="146"/>
      <c r="U119" s="154"/>
      <c r="V119" s="766"/>
      <c r="W119" s="766"/>
    </row>
    <row r="120" spans="1:23" ht="12.2" customHeight="1">
      <c r="A120" s="193"/>
      <c r="B120" s="193"/>
      <c r="K120" s="174"/>
      <c r="N120" s="198" t="str">
        <f t="shared" ref="N120:N129" si="16">E33</f>
        <v>01 農業</v>
      </c>
      <c r="O120" s="133">
        <f>'2次効果'!J96</f>
        <v>0</v>
      </c>
      <c r="P120" s="168"/>
      <c r="Q120" s="727" t="s">
        <v>88</v>
      </c>
      <c r="R120" s="132" t="str">
        <f t="shared" ref="R120:R129" si="17">E33</f>
        <v>01 農業</v>
      </c>
      <c r="S120" s="133">
        <f>'2次効果'!J139</f>
        <v>0</v>
      </c>
      <c r="T120" s="146"/>
      <c r="U120" s="730"/>
      <c r="V120" s="134"/>
      <c r="W120" s="135"/>
    </row>
    <row r="121" spans="1:23" ht="12.2" customHeight="1">
      <c r="A121" s="193"/>
      <c r="B121" s="193"/>
      <c r="N121" s="199" t="str">
        <f t="shared" si="16"/>
        <v>02 林業</v>
      </c>
      <c r="O121" s="137">
        <f>'2次効果'!J97</f>
        <v>0</v>
      </c>
      <c r="P121" s="168"/>
      <c r="Q121" s="728"/>
      <c r="R121" s="136" t="str">
        <f t="shared" si="17"/>
        <v>02 林業</v>
      </c>
      <c r="S121" s="137">
        <f>'2次効果'!J140</f>
        <v>0</v>
      </c>
      <c r="T121" s="146"/>
      <c r="U121" s="730"/>
      <c r="V121" s="134"/>
      <c r="W121" s="135"/>
    </row>
    <row r="122" spans="1:23" ht="14.25">
      <c r="A122" s="143"/>
      <c r="E122" s="200" t="s">
        <v>88</v>
      </c>
      <c r="N122" s="199" t="str">
        <f t="shared" si="16"/>
        <v>03 漁業</v>
      </c>
      <c r="O122" s="137">
        <f>'2次効果'!J98</f>
        <v>0</v>
      </c>
      <c r="P122" s="168"/>
      <c r="Q122" s="728"/>
      <c r="R122" s="136" t="str">
        <f t="shared" si="17"/>
        <v>03 漁業</v>
      </c>
      <c r="S122" s="137">
        <f>'2次効果'!J141</f>
        <v>0</v>
      </c>
      <c r="U122" s="730"/>
      <c r="V122" s="134"/>
      <c r="W122" s="135"/>
    </row>
    <row r="123" spans="1:23">
      <c r="A123" s="143"/>
      <c r="E123" s="767" t="s">
        <v>272</v>
      </c>
      <c r="F123" s="768"/>
      <c r="N123" s="199" t="str">
        <f t="shared" si="16"/>
        <v>04 鉱業</v>
      </c>
      <c r="O123" s="137">
        <f>'2次効果'!J99</f>
        <v>0</v>
      </c>
      <c r="P123" s="168"/>
      <c r="Q123" s="728"/>
      <c r="R123" s="136" t="str">
        <f t="shared" si="17"/>
        <v>04 鉱業</v>
      </c>
      <c r="S123" s="137">
        <f>'2次効果'!J142</f>
        <v>0</v>
      </c>
      <c r="U123" s="730"/>
      <c r="V123" s="134"/>
      <c r="W123" s="135"/>
    </row>
    <row r="124" spans="1:23" ht="14.25">
      <c r="A124" s="143"/>
      <c r="E124" s="722"/>
      <c r="F124" s="722"/>
      <c r="I124" s="200" t="s">
        <v>88</v>
      </c>
      <c r="N124" s="199" t="str">
        <f t="shared" si="16"/>
        <v>05 飲食料品</v>
      </c>
      <c r="O124" s="137">
        <f>'2次効果'!J100</f>
        <v>0</v>
      </c>
      <c r="P124" s="168"/>
      <c r="Q124" s="728"/>
      <c r="R124" s="136" t="str">
        <f t="shared" si="17"/>
        <v>05 飲食料品</v>
      </c>
      <c r="S124" s="137">
        <f>'2次効果'!J143</f>
        <v>0</v>
      </c>
      <c r="U124" s="730"/>
      <c r="V124" s="134"/>
      <c r="W124" s="135"/>
    </row>
    <row r="125" spans="1:23" ht="14.25">
      <c r="A125" s="143"/>
      <c r="E125" s="201" t="s">
        <v>273</v>
      </c>
      <c r="F125" s="133">
        <f>O28</f>
        <v>0</v>
      </c>
      <c r="I125" s="202" t="s">
        <v>269</v>
      </c>
      <c r="J125" s="203"/>
      <c r="N125" s="199" t="str">
        <f t="shared" si="16"/>
        <v>06 繊維製品</v>
      </c>
      <c r="O125" s="137">
        <f>'2次効果'!J101</f>
        <v>0</v>
      </c>
      <c r="P125" s="168"/>
      <c r="Q125" s="728"/>
      <c r="R125" s="136" t="str">
        <f t="shared" si="17"/>
        <v>06 繊維製品</v>
      </c>
      <c r="S125" s="137">
        <f>'2次効果'!J144</f>
        <v>0</v>
      </c>
      <c r="U125" s="730"/>
      <c r="V125" s="134"/>
      <c r="W125" s="135"/>
    </row>
    <row r="126" spans="1:23" ht="14.25">
      <c r="A126" s="143"/>
      <c r="E126" s="204" t="s">
        <v>274</v>
      </c>
      <c r="F126" s="205">
        <f>AA59</f>
        <v>0</v>
      </c>
      <c r="I126" s="202" t="s">
        <v>275</v>
      </c>
      <c r="J126" s="203"/>
      <c r="N126" s="206" t="str">
        <f t="shared" si="16"/>
        <v>07 パルプ・紙・木製品</v>
      </c>
      <c r="O126" s="137">
        <f>'2次効果'!J102</f>
        <v>0</v>
      </c>
      <c r="P126" s="168"/>
      <c r="Q126" s="728"/>
      <c r="R126" s="145" t="str">
        <f t="shared" si="17"/>
        <v>07 パルプ・紙・木製品</v>
      </c>
      <c r="S126" s="137">
        <f>'2次効果'!J145</f>
        <v>0</v>
      </c>
      <c r="U126" s="730"/>
      <c r="V126" s="134"/>
      <c r="W126" s="135"/>
    </row>
    <row r="127" spans="1:23" ht="12.2" customHeight="1">
      <c r="A127" s="143"/>
      <c r="E127" s="180" t="s">
        <v>76</v>
      </c>
      <c r="F127" s="153">
        <f>F125+F126</f>
        <v>0</v>
      </c>
      <c r="I127" s="180"/>
      <c r="J127" s="207">
        <f>'2次効果'!F135</f>
        <v>0</v>
      </c>
      <c r="N127" s="199" t="str">
        <f t="shared" si="16"/>
        <v>08 化学製品</v>
      </c>
      <c r="O127" s="137">
        <f>'2次効果'!J103</f>
        <v>0</v>
      </c>
      <c r="P127" s="168"/>
      <c r="Q127" s="728"/>
      <c r="R127" s="136" t="str">
        <f t="shared" si="17"/>
        <v>08 化学製品</v>
      </c>
      <c r="S127" s="137">
        <f>'2次効果'!J146</f>
        <v>0</v>
      </c>
      <c r="U127" s="730"/>
      <c r="V127" s="134"/>
      <c r="W127" s="135"/>
    </row>
    <row r="128" spans="1:23" ht="12.2" customHeight="1">
      <c r="A128" s="143"/>
      <c r="B128" s="143"/>
      <c r="N128" s="199" t="str">
        <f t="shared" si="16"/>
        <v>09 石油・石炭製品</v>
      </c>
      <c r="O128" s="137">
        <f>'2次効果'!J104</f>
        <v>0</v>
      </c>
      <c r="P128" s="168"/>
      <c r="Q128" s="728"/>
      <c r="R128" s="136" t="str">
        <f t="shared" si="17"/>
        <v>09 石油・石炭製品</v>
      </c>
      <c r="S128" s="137">
        <f>'2次効果'!J147</f>
        <v>0</v>
      </c>
      <c r="U128" s="730"/>
      <c r="V128" s="134"/>
      <c r="W128" s="135"/>
    </row>
    <row r="129" spans="1:23" ht="12.2" customHeight="1">
      <c r="A129" s="143"/>
      <c r="B129" s="143"/>
      <c r="N129" s="145" t="str">
        <f t="shared" si="16"/>
        <v>10 プラスチック・ゴム製品</v>
      </c>
      <c r="O129" s="137">
        <f>'2次効果'!J105</f>
        <v>0</v>
      </c>
      <c r="P129" s="168"/>
      <c r="Q129" s="728"/>
      <c r="R129" s="145" t="str">
        <f t="shared" si="17"/>
        <v>10 プラスチック・ゴム製品</v>
      </c>
      <c r="S129" s="137">
        <f>'2次効果'!J148</f>
        <v>0</v>
      </c>
      <c r="U129" s="730"/>
      <c r="V129" s="134"/>
      <c r="W129" s="135"/>
    </row>
    <row r="130" spans="1:23" ht="12.2" customHeight="1">
      <c r="A130" s="143"/>
      <c r="B130" s="143"/>
      <c r="N130" s="148" t="s">
        <v>276</v>
      </c>
      <c r="O130" s="149" t="s">
        <v>277</v>
      </c>
      <c r="P130" s="168"/>
      <c r="Q130" s="728"/>
      <c r="R130" s="148" t="s">
        <v>276</v>
      </c>
      <c r="S130" s="149" t="s">
        <v>277</v>
      </c>
      <c r="U130" s="730"/>
      <c r="V130" s="134"/>
      <c r="W130" s="135"/>
    </row>
    <row r="131" spans="1:23" ht="12.2" customHeight="1">
      <c r="A131" s="143"/>
      <c r="B131" s="143"/>
      <c r="N131" s="148" t="s">
        <v>276</v>
      </c>
      <c r="O131" s="149" t="s">
        <v>277</v>
      </c>
      <c r="P131" s="168"/>
      <c r="Q131" s="728"/>
      <c r="R131" s="148" t="s">
        <v>276</v>
      </c>
      <c r="S131" s="149" t="s">
        <v>277</v>
      </c>
      <c r="U131" s="730"/>
      <c r="V131" s="134"/>
      <c r="W131" s="135"/>
    </row>
    <row r="132" spans="1:23" ht="12.2" customHeight="1">
      <c r="A132" s="143"/>
      <c r="B132" s="143"/>
      <c r="N132" s="148" t="s">
        <v>276</v>
      </c>
      <c r="O132" s="149" t="s">
        <v>277</v>
      </c>
      <c r="P132" s="168"/>
      <c r="Q132" s="729"/>
      <c r="R132" s="148" t="s">
        <v>276</v>
      </c>
      <c r="S132" s="149" t="s">
        <v>277</v>
      </c>
      <c r="U132" s="730"/>
      <c r="V132" s="134"/>
      <c r="W132" s="135"/>
    </row>
    <row r="133" spans="1:23" ht="12.2" customHeight="1">
      <c r="A133" s="143"/>
      <c r="B133" s="143"/>
      <c r="N133" s="180" t="s">
        <v>76</v>
      </c>
      <c r="O133" s="153">
        <f>'2次効果'!J135</f>
        <v>0</v>
      </c>
      <c r="P133" s="168"/>
      <c r="Q133" s="727" t="s">
        <v>71</v>
      </c>
      <c r="R133" s="132" t="str">
        <f t="shared" ref="R133:R142" si="18">E33</f>
        <v>01 農業</v>
      </c>
      <c r="S133" s="133">
        <f>'2次効果'!J184</f>
        <v>0</v>
      </c>
      <c r="U133" s="730"/>
      <c r="V133" s="134"/>
      <c r="W133" s="135"/>
    </row>
    <row r="134" spans="1:23" ht="12.2" customHeight="1">
      <c r="A134" s="143"/>
      <c r="B134" s="143"/>
      <c r="P134" s="168"/>
      <c r="Q134" s="728"/>
      <c r="R134" s="136" t="str">
        <f t="shared" si="18"/>
        <v>02 林業</v>
      </c>
      <c r="S134" s="137">
        <f>'2次効果'!J185</f>
        <v>0</v>
      </c>
      <c r="U134" s="730"/>
      <c r="V134" s="134"/>
      <c r="W134" s="135"/>
    </row>
    <row r="135" spans="1:23" ht="12.2" customHeight="1">
      <c r="A135" s="143"/>
      <c r="B135" s="143"/>
      <c r="P135" s="168"/>
      <c r="Q135" s="728"/>
      <c r="R135" s="136" t="str">
        <f t="shared" si="18"/>
        <v>03 漁業</v>
      </c>
      <c r="S135" s="137">
        <f>'2次効果'!J186</f>
        <v>0</v>
      </c>
      <c r="U135" s="730"/>
      <c r="V135" s="134"/>
      <c r="W135" s="135"/>
    </row>
    <row r="136" spans="1:23" ht="12.2" customHeight="1">
      <c r="A136" s="143"/>
      <c r="B136" s="143"/>
      <c r="P136" s="168"/>
      <c r="Q136" s="728"/>
      <c r="R136" s="136" t="str">
        <f t="shared" si="18"/>
        <v>04 鉱業</v>
      </c>
      <c r="S136" s="137">
        <f>'2次効果'!J187</f>
        <v>0</v>
      </c>
      <c r="U136" s="730"/>
      <c r="V136" s="134"/>
      <c r="W136" s="135"/>
    </row>
    <row r="137" spans="1:23" ht="12.2" customHeight="1">
      <c r="A137" s="143"/>
      <c r="B137" s="143"/>
      <c r="P137" s="168"/>
      <c r="Q137" s="728"/>
      <c r="R137" s="136" t="str">
        <f t="shared" si="18"/>
        <v>05 飲食料品</v>
      </c>
      <c r="S137" s="137">
        <f>'2次効果'!J188</f>
        <v>0</v>
      </c>
      <c r="U137" s="730"/>
      <c r="V137" s="134"/>
      <c r="W137" s="135"/>
    </row>
    <row r="138" spans="1:23" ht="12.2" customHeight="1">
      <c r="A138" s="143"/>
      <c r="B138" s="143"/>
      <c r="P138" s="168"/>
      <c r="Q138" s="728"/>
      <c r="R138" s="136" t="str">
        <f t="shared" si="18"/>
        <v>06 繊維製品</v>
      </c>
      <c r="S138" s="137">
        <f>'2次効果'!J189</f>
        <v>0</v>
      </c>
      <c r="U138" s="730"/>
      <c r="V138" s="134"/>
      <c r="W138" s="135"/>
    </row>
    <row r="139" spans="1:23" ht="12.2" customHeight="1">
      <c r="A139" s="143"/>
      <c r="B139" s="143"/>
      <c r="P139" s="168"/>
      <c r="Q139" s="728"/>
      <c r="R139" s="145" t="str">
        <f t="shared" si="18"/>
        <v>07 パルプ・紙・木製品</v>
      </c>
      <c r="S139" s="137">
        <f>'2次効果'!J190</f>
        <v>0</v>
      </c>
      <c r="U139" s="730"/>
      <c r="V139" s="134"/>
      <c r="W139" s="135"/>
    </row>
    <row r="140" spans="1:23" ht="12.2" customHeight="1">
      <c r="Q140" s="728"/>
      <c r="R140" s="136" t="str">
        <f t="shared" si="18"/>
        <v>08 化学製品</v>
      </c>
      <c r="S140" s="137">
        <f>'2次効果'!J191</f>
        <v>0</v>
      </c>
      <c r="U140" s="730"/>
      <c r="V140" s="134"/>
      <c r="W140" s="135"/>
    </row>
    <row r="141" spans="1:23" ht="12.2" customHeight="1">
      <c r="Q141" s="728"/>
      <c r="R141" s="136" t="str">
        <f t="shared" si="18"/>
        <v>09 石油・石炭製品</v>
      </c>
      <c r="S141" s="137">
        <f>'2次効果'!J192</f>
        <v>0</v>
      </c>
      <c r="U141" s="730"/>
      <c r="V141" s="134"/>
      <c r="W141" s="135"/>
    </row>
    <row r="142" spans="1:23" ht="12.2" customHeight="1">
      <c r="Q142" s="728"/>
      <c r="R142" s="145" t="str">
        <f t="shared" si="18"/>
        <v>10 プラスチック・ゴム製品</v>
      </c>
      <c r="S142" s="137">
        <f>'2次効果'!J193</f>
        <v>0</v>
      </c>
      <c r="U142" s="730"/>
      <c r="V142" s="134"/>
      <c r="W142" s="135"/>
    </row>
    <row r="143" spans="1:23" ht="12.2" customHeight="1">
      <c r="Q143" s="728"/>
      <c r="R143" s="148" t="s">
        <v>276</v>
      </c>
      <c r="S143" s="149" t="s">
        <v>277</v>
      </c>
      <c r="U143" s="730"/>
      <c r="V143" s="134"/>
      <c r="W143" s="135"/>
    </row>
    <row r="144" spans="1:23" ht="12.2" customHeight="1">
      <c r="Q144" s="728"/>
      <c r="R144" s="148" t="s">
        <v>276</v>
      </c>
      <c r="S144" s="149" t="s">
        <v>277</v>
      </c>
      <c r="U144" s="730"/>
      <c r="V144" s="134"/>
      <c r="W144" s="135"/>
    </row>
    <row r="145" spans="3:23" ht="12.2" customHeight="1">
      <c r="Q145" s="729"/>
      <c r="R145" s="148" t="s">
        <v>276</v>
      </c>
      <c r="S145" s="149" t="s">
        <v>277</v>
      </c>
      <c r="U145" s="730"/>
      <c r="V145" s="134"/>
      <c r="W145" s="135"/>
    </row>
    <row r="146" spans="3:23" ht="12.2" customHeight="1">
      <c r="E146" s="154"/>
      <c r="F146" s="154"/>
      <c r="G146" s="154"/>
      <c r="Q146" s="180"/>
      <c r="R146" s="152" t="s">
        <v>264</v>
      </c>
      <c r="S146" s="153">
        <f>'2次効果'!J178</f>
        <v>0</v>
      </c>
      <c r="U146" s="154"/>
      <c r="V146" s="154"/>
      <c r="W146" s="135"/>
    </row>
    <row r="147" spans="3:23" ht="12.2" customHeight="1">
      <c r="E147" s="190"/>
      <c r="F147" s="191"/>
      <c r="G147" s="154"/>
      <c r="Q147" s="180"/>
      <c r="R147" s="152" t="s">
        <v>265</v>
      </c>
      <c r="S147" s="153">
        <f>'2次効果'!J223</f>
        <v>0</v>
      </c>
      <c r="U147" s="154"/>
      <c r="V147" s="154"/>
      <c r="W147" s="135"/>
    </row>
    <row r="148" spans="3:23" ht="12.2" customHeight="1">
      <c r="E148" s="154"/>
      <c r="F148" s="192"/>
      <c r="G148" s="154"/>
      <c r="Q148" s="180"/>
      <c r="R148" s="152" t="s">
        <v>267</v>
      </c>
      <c r="S148" s="153">
        <f>S146+S147</f>
        <v>0</v>
      </c>
      <c r="U148" s="154"/>
      <c r="V148" s="154"/>
      <c r="W148" s="135"/>
    </row>
    <row r="149" spans="3:23" ht="12.2" customHeight="1">
      <c r="I149" s="134"/>
      <c r="J149" s="135"/>
    </row>
    <row r="150" spans="3:23" ht="12.2" customHeight="1">
      <c r="I150" s="134"/>
      <c r="J150" s="135"/>
      <c r="U150" s="208"/>
      <c r="V150" s="134"/>
      <c r="W150" s="135"/>
    </row>
    <row r="151" spans="3:23" ht="12.2" customHeight="1">
      <c r="I151" s="134"/>
      <c r="J151" s="135"/>
      <c r="U151" s="208"/>
      <c r="V151" s="134"/>
      <c r="W151" s="135"/>
    </row>
    <row r="152" spans="3:23" ht="12.2" customHeight="1">
      <c r="I152" s="134"/>
      <c r="J152" s="135"/>
      <c r="U152" s="208"/>
      <c r="V152" s="134"/>
      <c r="W152" s="135"/>
    </row>
    <row r="153" spans="3:23">
      <c r="I153" s="134"/>
      <c r="J153" s="135"/>
      <c r="U153" s="154"/>
      <c r="V153" s="154"/>
      <c r="W153" s="135"/>
    </row>
    <row r="154" spans="3:23">
      <c r="I154" s="134"/>
      <c r="J154" s="135"/>
    </row>
    <row r="155" spans="3:23">
      <c r="I155" s="154"/>
      <c r="J155" s="135"/>
    </row>
    <row r="157" spans="3:23">
      <c r="F157" s="173"/>
      <c r="P157" s="168"/>
      <c r="Q157" s="168"/>
      <c r="R157" s="168"/>
      <c r="W157" s="159"/>
    </row>
    <row r="158" spans="3:23" ht="12.4" customHeight="1"/>
    <row r="159" spans="3:23" ht="12.4" customHeight="1"/>
    <row r="160" spans="3:23" ht="12.4" customHeight="1">
      <c r="C160" s="105"/>
      <c r="D160" s="105"/>
      <c r="G160" s="125"/>
      <c r="H160" s="125"/>
      <c r="W160" s="126"/>
    </row>
    <row r="161" spans="1:23" ht="12.4" customHeight="1">
      <c r="C161" s="105"/>
      <c r="D161" s="105"/>
      <c r="G161" s="125"/>
      <c r="H161" s="125"/>
      <c r="W161" s="126"/>
    </row>
    <row r="162" spans="1:23" ht="12.4" customHeight="1">
      <c r="C162" s="105"/>
      <c r="D162" s="105"/>
      <c r="G162" s="125"/>
      <c r="H162" s="125"/>
      <c r="W162" s="126"/>
    </row>
    <row r="163" spans="1:23" ht="12.4" customHeight="1">
      <c r="C163" s="105"/>
      <c r="D163" s="105"/>
      <c r="G163" s="125"/>
      <c r="H163" s="125"/>
      <c r="W163" s="126"/>
    </row>
    <row r="164" spans="1:23">
      <c r="F164" s="173"/>
      <c r="P164" s="168"/>
      <c r="Q164" s="168"/>
      <c r="R164" s="168"/>
      <c r="W164" s="159"/>
    </row>
    <row r="165" spans="1:23">
      <c r="W165" s="159"/>
    </row>
    <row r="166" spans="1:23">
      <c r="W166" s="159"/>
    </row>
    <row r="167" spans="1:23">
      <c r="W167" s="159"/>
    </row>
    <row r="168" spans="1:23">
      <c r="W168" s="159"/>
    </row>
    <row r="169" spans="1:23">
      <c r="W169" s="159"/>
    </row>
    <row r="170" spans="1:23">
      <c r="A170" s="143"/>
      <c r="B170" s="143"/>
      <c r="H170" s="154"/>
      <c r="I170" s="769"/>
      <c r="J170" s="769"/>
      <c r="K170" s="174"/>
      <c r="M170" s="154"/>
      <c r="N170" s="769"/>
      <c r="O170" s="769"/>
      <c r="P170" s="165"/>
      <c r="Q170" s="128"/>
      <c r="R170" s="720" t="s">
        <v>270</v>
      </c>
      <c r="S170" s="720"/>
      <c r="U170" s="154"/>
      <c r="V170" s="723"/>
      <c r="W170" s="723"/>
    </row>
    <row r="171" spans="1:23">
      <c r="A171" s="193"/>
      <c r="B171" s="193"/>
      <c r="H171" s="730"/>
      <c r="I171" s="134"/>
      <c r="J171" s="135"/>
      <c r="K171" s="174"/>
      <c r="M171" s="730"/>
      <c r="N171" s="134"/>
      <c r="O171" s="135"/>
      <c r="P171" s="168"/>
      <c r="Q171" s="130"/>
      <c r="R171" s="737"/>
      <c r="S171" s="737"/>
      <c r="T171" s="146"/>
      <c r="U171" s="154"/>
      <c r="V171" s="766"/>
      <c r="W171" s="766"/>
    </row>
    <row r="172" spans="1:23" ht="12.2" customHeight="1">
      <c r="A172" s="193"/>
      <c r="B172" s="193"/>
      <c r="H172" s="731"/>
      <c r="I172" s="134"/>
      <c r="J172" s="135"/>
      <c r="K172" s="174"/>
      <c r="M172" s="731"/>
      <c r="N172" s="134"/>
      <c r="O172" s="135"/>
      <c r="P172" s="168"/>
      <c r="Q172" s="727" t="s">
        <v>88</v>
      </c>
      <c r="R172" s="132" t="str">
        <f t="shared" ref="R172:R181" si="19">E33</f>
        <v>01 農業</v>
      </c>
      <c r="S172" s="133">
        <f>'2次効果'!J359</f>
        <v>0</v>
      </c>
      <c r="T172" s="146"/>
      <c r="U172" s="730"/>
      <c r="V172" s="134"/>
      <c r="W172" s="135"/>
    </row>
    <row r="173" spans="1:23" ht="12.2" customHeight="1">
      <c r="A173" s="193"/>
      <c r="B173" s="193"/>
      <c r="H173" s="731"/>
      <c r="I173" s="134"/>
      <c r="J173" s="135"/>
      <c r="K173" s="174"/>
      <c r="M173" s="731"/>
      <c r="N173" s="134"/>
      <c r="O173" s="135"/>
      <c r="P173" s="168"/>
      <c r="Q173" s="728"/>
      <c r="R173" s="136" t="str">
        <f t="shared" si="19"/>
        <v>02 林業</v>
      </c>
      <c r="S173" s="137">
        <f>'2次効果'!J360</f>
        <v>0</v>
      </c>
      <c r="T173" s="146"/>
      <c r="U173" s="730"/>
      <c r="V173" s="134"/>
      <c r="W173" s="135"/>
    </row>
    <row r="174" spans="1:23" ht="12.2" customHeight="1">
      <c r="A174" s="193"/>
      <c r="B174" s="193"/>
      <c r="H174" s="731"/>
      <c r="I174" s="134"/>
      <c r="J174" s="135"/>
      <c r="K174" s="174"/>
      <c r="M174" s="731"/>
      <c r="N174" s="134"/>
      <c r="O174" s="135"/>
      <c r="P174" s="168"/>
      <c r="Q174" s="728"/>
      <c r="R174" s="136" t="str">
        <f t="shared" si="19"/>
        <v>03 漁業</v>
      </c>
      <c r="S174" s="137">
        <f>'2次効果'!J361</f>
        <v>0</v>
      </c>
      <c r="T174" s="146"/>
      <c r="U174" s="730"/>
      <c r="V174" s="134"/>
      <c r="W174" s="135"/>
    </row>
    <row r="175" spans="1:23" ht="12.2" customHeight="1">
      <c r="A175" s="193"/>
      <c r="B175" s="193"/>
      <c r="H175" s="731"/>
      <c r="I175" s="134"/>
      <c r="J175" s="135"/>
      <c r="K175" s="174"/>
      <c r="M175" s="731"/>
      <c r="N175" s="134"/>
      <c r="O175" s="135"/>
      <c r="P175" s="168"/>
      <c r="Q175" s="728"/>
      <c r="R175" s="136" t="str">
        <f t="shared" si="19"/>
        <v>04 鉱業</v>
      </c>
      <c r="S175" s="137">
        <f>'2次効果'!J362</f>
        <v>0</v>
      </c>
      <c r="T175" s="146"/>
      <c r="U175" s="730"/>
      <c r="V175" s="134"/>
      <c r="W175" s="135"/>
    </row>
    <row r="176" spans="1:23" ht="12.2" customHeight="1">
      <c r="A176" s="193"/>
      <c r="B176" s="193"/>
      <c r="H176" s="731"/>
      <c r="I176" s="134"/>
      <c r="J176" s="135"/>
      <c r="K176" s="174"/>
      <c r="M176" s="731"/>
      <c r="N176" s="134"/>
      <c r="O176" s="135"/>
      <c r="P176" s="168"/>
      <c r="Q176" s="728"/>
      <c r="R176" s="136" t="str">
        <f t="shared" si="19"/>
        <v>05 飲食料品</v>
      </c>
      <c r="S176" s="137">
        <f>'2次効果'!J363</f>
        <v>0</v>
      </c>
      <c r="T176" s="146"/>
      <c r="U176" s="730"/>
      <c r="V176" s="134"/>
      <c r="W176" s="135"/>
    </row>
    <row r="177" spans="1:23" ht="12.2" customHeight="1">
      <c r="A177" s="193"/>
      <c r="B177" s="193"/>
      <c r="H177" s="731"/>
      <c r="I177" s="134"/>
      <c r="J177" s="135"/>
      <c r="K177" s="174"/>
      <c r="M177" s="731"/>
      <c r="N177" s="134"/>
      <c r="O177" s="135"/>
      <c r="P177" s="168"/>
      <c r="Q177" s="728"/>
      <c r="R177" s="136" t="str">
        <f t="shared" si="19"/>
        <v>06 繊維製品</v>
      </c>
      <c r="S177" s="137">
        <f>'2次効果'!J364</f>
        <v>0</v>
      </c>
      <c r="T177" s="146"/>
      <c r="U177" s="730"/>
      <c r="V177" s="134"/>
      <c r="W177" s="135"/>
    </row>
    <row r="178" spans="1:23" ht="12.2" customHeight="1">
      <c r="A178" s="193"/>
      <c r="B178" s="193"/>
      <c r="H178" s="731"/>
      <c r="I178" s="134"/>
      <c r="J178" s="135"/>
      <c r="K178" s="174"/>
      <c r="M178" s="731"/>
      <c r="N178" s="134"/>
      <c r="O178" s="135"/>
      <c r="P178" s="168"/>
      <c r="Q178" s="728"/>
      <c r="R178" s="145" t="str">
        <f t="shared" si="19"/>
        <v>07 パルプ・紙・木製品</v>
      </c>
      <c r="S178" s="137">
        <f>'2次効果'!J365</f>
        <v>0</v>
      </c>
      <c r="T178" s="146"/>
      <c r="U178" s="730"/>
      <c r="V178" s="134"/>
      <c r="W178" s="135"/>
    </row>
    <row r="179" spans="1:23" ht="12.2" customHeight="1">
      <c r="A179" s="193"/>
      <c r="B179" s="193"/>
      <c r="H179" s="731"/>
      <c r="I179" s="134"/>
      <c r="J179" s="135"/>
      <c r="K179" s="174"/>
      <c r="M179" s="731"/>
      <c r="N179" s="134"/>
      <c r="O179" s="135"/>
      <c r="P179" s="168"/>
      <c r="Q179" s="728"/>
      <c r="R179" s="136" t="str">
        <f t="shared" si="19"/>
        <v>08 化学製品</v>
      </c>
      <c r="S179" s="137">
        <f>'2次効果'!J366</f>
        <v>0</v>
      </c>
      <c r="T179" s="146"/>
      <c r="U179" s="730"/>
      <c r="V179" s="134"/>
      <c r="W179" s="135"/>
    </row>
    <row r="180" spans="1:23" ht="12.2" customHeight="1">
      <c r="A180" s="193"/>
      <c r="B180" s="193"/>
      <c r="H180" s="731"/>
      <c r="I180" s="134"/>
      <c r="J180" s="135"/>
      <c r="K180" s="174"/>
      <c r="M180" s="731"/>
      <c r="N180" s="134"/>
      <c r="O180" s="135"/>
      <c r="P180" s="168"/>
      <c r="Q180" s="728"/>
      <c r="R180" s="136" t="str">
        <f t="shared" si="19"/>
        <v>09 石油・石炭製品</v>
      </c>
      <c r="S180" s="137">
        <f>'2次効果'!J367</f>
        <v>0</v>
      </c>
      <c r="T180" s="146"/>
      <c r="U180" s="730"/>
      <c r="V180" s="134"/>
      <c r="W180" s="135"/>
    </row>
    <row r="181" spans="1:23" ht="12.2" customHeight="1">
      <c r="A181" s="193"/>
      <c r="B181" s="193"/>
      <c r="H181" s="731"/>
      <c r="I181" s="134"/>
      <c r="J181" s="135"/>
      <c r="K181" s="174"/>
      <c r="M181" s="731"/>
      <c r="N181" s="134"/>
      <c r="O181" s="135"/>
      <c r="P181" s="168"/>
      <c r="Q181" s="728"/>
      <c r="R181" s="145" t="str">
        <f t="shared" si="19"/>
        <v>10 プラスチック・ゴム製品</v>
      </c>
      <c r="S181" s="137">
        <f>'2次効果'!J368</f>
        <v>0</v>
      </c>
      <c r="T181" s="146"/>
      <c r="U181" s="730"/>
      <c r="V181" s="134"/>
      <c r="W181" s="135"/>
    </row>
    <row r="182" spans="1:23" ht="12.2" customHeight="1">
      <c r="A182" s="193"/>
      <c r="B182" s="193"/>
      <c r="H182" s="731"/>
      <c r="I182" s="134"/>
      <c r="J182" s="135"/>
      <c r="K182" s="174"/>
      <c r="M182" s="731"/>
      <c r="N182" s="134"/>
      <c r="O182" s="135"/>
      <c r="P182" s="168"/>
      <c r="Q182" s="728"/>
      <c r="R182" s="148" t="s">
        <v>276</v>
      </c>
      <c r="S182" s="149" t="s">
        <v>277</v>
      </c>
      <c r="T182" s="146"/>
      <c r="U182" s="730"/>
      <c r="V182" s="134"/>
      <c r="W182" s="135"/>
    </row>
    <row r="183" spans="1:23" ht="14.25">
      <c r="A183" s="193"/>
      <c r="B183" s="193"/>
      <c r="E183" s="769"/>
      <c r="F183" s="770"/>
      <c r="H183" s="731"/>
      <c r="I183" s="134"/>
      <c r="J183" s="135"/>
      <c r="K183" s="174"/>
      <c r="M183" s="731"/>
      <c r="N183" s="194" t="s">
        <v>269</v>
      </c>
      <c r="O183" s="195"/>
      <c r="P183" s="168"/>
      <c r="Q183" s="728"/>
      <c r="R183" s="148" t="s">
        <v>276</v>
      </c>
      <c r="S183" s="149" t="s">
        <v>277</v>
      </c>
      <c r="T183" s="146"/>
      <c r="U183" s="730"/>
      <c r="V183" s="134"/>
      <c r="W183" s="135"/>
    </row>
    <row r="184" spans="1:23" ht="14.25">
      <c r="A184" s="193"/>
      <c r="B184" s="193"/>
      <c r="E184" s="134"/>
      <c r="F184" s="135"/>
      <c r="H184" s="730"/>
      <c r="I184" s="134"/>
      <c r="J184" s="135"/>
      <c r="K184" s="174"/>
      <c r="M184" s="730"/>
      <c r="N184" s="196" t="s">
        <v>271</v>
      </c>
      <c r="O184" s="197"/>
      <c r="P184" s="168"/>
      <c r="Q184" s="729"/>
      <c r="R184" s="148" t="s">
        <v>276</v>
      </c>
      <c r="S184" s="149" t="s">
        <v>277</v>
      </c>
      <c r="T184" s="146"/>
      <c r="U184" s="730"/>
      <c r="V184" s="134"/>
      <c r="W184" s="135"/>
    </row>
    <row r="185" spans="1:23" ht="12.2" customHeight="1">
      <c r="A185" s="193"/>
      <c r="B185" s="193"/>
      <c r="E185" s="134"/>
      <c r="F185" s="135"/>
      <c r="H185" s="731"/>
      <c r="I185" s="134"/>
      <c r="J185" s="135"/>
      <c r="M185" s="731"/>
      <c r="N185" s="198" t="str">
        <f t="shared" ref="N185:N194" si="20">E33</f>
        <v>01 農業</v>
      </c>
      <c r="O185" s="133">
        <f>'2次効果'!J271</f>
        <v>0</v>
      </c>
      <c r="P185" s="168"/>
      <c r="Q185" s="727" t="s">
        <v>71</v>
      </c>
      <c r="R185" s="132" t="str">
        <f t="shared" ref="R185:R194" si="21">E33</f>
        <v>01 農業</v>
      </c>
      <c r="S185" s="133">
        <f>'2次効果'!J314</f>
        <v>0</v>
      </c>
      <c r="T185" s="146"/>
      <c r="U185" s="730"/>
      <c r="V185" s="134"/>
      <c r="W185" s="135"/>
    </row>
    <row r="186" spans="1:23" ht="12.2" customHeight="1">
      <c r="A186" s="143"/>
      <c r="B186" s="143"/>
      <c r="E186" s="134"/>
      <c r="F186" s="135"/>
      <c r="H186" s="731"/>
      <c r="I186" s="134"/>
      <c r="J186" s="135"/>
      <c r="M186" s="731"/>
      <c r="N186" s="199" t="str">
        <f t="shared" si="20"/>
        <v>02 林業</v>
      </c>
      <c r="O186" s="137">
        <f>'2次効果'!J272</f>
        <v>0</v>
      </c>
      <c r="P186" s="168"/>
      <c r="Q186" s="728"/>
      <c r="R186" s="136" t="str">
        <f t="shared" si="21"/>
        <v>02 林業</v>
      </c>
      <c r="S186" s="137">
        <f>'2次効果'!J315</f>
        <v>0</v>
      </c>
      <c r="U186" s="730"/>
      <c r="V186" s="134"/>
      <c r="W186" s="135"/>
    </row>
    <row r="187" spans="1:23" ht="14.25">
      <c r="A187" s="143"/>
      <c r="E187" s="200" t="s">
        <v>71</v>
      </c>
      <c r="H187" s="731"/>
      <c r="I187" s="134"/>
      <c r="J187" s="135"/>
      <c r="M187" s="731"/>
      <c r="N187" s="199" t="str">
        <f t="shared" si="20"/>
        <v>03 漁業</v>
      </c>
      <c r="O187" s="137">
        <f>'2次効果'!J273</f>
        <v>0</v>
      </c>
      <c r="P187" s="168"/>
      <c r="Q187" s="728"/>
      <c r="R187" s="136" t="str">
        <f t="shared" si="21"/>
        <v>03 漁業</v>
      </c>
      <c r="S187" s="137">
        <f>'2次効果'!J316</f>
        <v>0</v>
      </c>
      <c r="U187" s="730"/>
      <c r="V187" s="134"/>
      <c r="W187" s="135"/>
    </row>
    <row r="188" spans="1:23">
      <c r="A188" s="143"/>
      <c r="E188" s="767" t="s">
        <v>272</v>
      </c>
      <c r="F188" s="768"/>
      <c r="H188" s="731"/>
      <c r="I188" s="134"/>
      <c r="J188" s="135"/>
      <c r="M188" s="731"/>
      <c r="N188" s="199" t="str">
        <f t="shared" si="20"/>
        <v>04 鉱業</v>
      </c>
      <c r="O188" s="137">
        <f>'2次効果'!J274</f>
        <v>0</v>
      </c>
      <c r="P188" s="168"/>
      <c r="Q188" s="728"/>
      <c r="R188" s="136" t="str">
        <f t="shared" si="21"/>
        <v>04 鉱業</v>
      </c>
      <c r="S188" s="137">
        <f>'2次効果'!J317</f>
        <v>0</v>
      </c>
      <c r="U188" s="730"/>
      <c r="V188" s="134"/>
      <c r="W188" s="135"/>
    </row>
    <row r="189" spans="1:23" ht="14.25">
      <c r="A189" s="143"/>
      <c r="E189" s="722"/>
      <c r="F189" s="722"/>
      <c r="H189" s="731"/>
      <c r="I189" s="200" t="s">
        <v>71</v>
      </c>
      <c r="M189" s="731"/>
      <c r="N189" s="199" t="str">
        <f t="shared" si="20"/>
        <v>05 飲食料品</v>
      </c>
      <c r="O189" s="137">
        <f>'2次効果'!J275</f>
        <v>0</v>
      </c>
      <c r="P189" s="168"/>
      <c r="Q189" s="728"/>
      <c r="R189" s="136" t="str">
        <f t="shared" si="21"/>
        <v>05 飲食料品</v>
      </c>
      <c r="S189" s="137">
        <f>'2次効果'!J318</f>
        <v>0</v>
      </c>
      <c r="U189" s="730"/>
      <c r="V189" s="134"/>
      <c r="W189" s="135"/>
    </row>
    <row r="190" spans="1:23" ht="14.25">
      <c r="A190" s="143"/>
      <c r="E190" s="201" t="s">
        <v>278</v>
      </c>
      <c r="F190" s="133">
        <f>O79</f>
        <v>0</v>
      </c>
      <c r="H190" s="731"/>
      <c r="I190" s="202" t="s">
        <v>269</v>
      </c>
      <c r="J190" s="203"/>
      <c r="M190" s="731"/>
      <c r="N190" s="199" t="str">
        <f t="shared" si="20"/>
        <v>06 繊維製品</v>
      </c>
      <c r="O190" s="137">
        <f>'2次効果'!J276</f>
        <v>0</v>
      </c>
      <c r="P190" s="168"/>
      <c r="Q190" s="728"/>
      <c r="R190" s="136" t="str">
        <f t="shared" si="21"/>
        <v>06 繊維製品</v>
      </c>
      <c r="S190" s="137">
        <f>'2次効果'!J319</f>
        <v>0</v>
      </c>
      <c r="U190" s="730"/>
      <c r="V190" s="134"/>
      <c r="W190" s="135"/>
    </row>
    <row r="191" spans="1:23" ht="14.25">
      <c r="A191" s="143"/>
      <c r="E191" s="204" t="s">
        <v>279</v>
      </c>
      <c r="F191" s="205">
        <f>AA60</f>
        <v>0</v>
      </c>
      <c r="H191" s="731"/>
      <c r="I191" s="202" t="s">
        <v>275</v>
      </c>
      <c r="J191" s="203"/>
      <c r="M191" s="731"/>
      <c r="N191" s="206" t="str">
        <f t="shared" si="20"/>
        <v>07 パルプ・紙・木製品</v>
      </c>
      <c r="O191" s="137">
        <f>'2次効果'!J277</f>
        <v>0</v>
      </c>
      <c r="P191" s="168"/>
      <c r="Q191" s="728"/>
      <c r="R191" s="145" t="str">
        <f t="shared" si="21"/>
        <v>07 パルプ・紙・木製品</v>
      </c>
      <c r="S191" s="137">
        <f>'2次効果'!J320</f>
        <v>0</v>
      </c>
      <c r="U191" s="730"/>
      <c r="V191" s="134"/>
      <c r="W191" s="135"/>
    </row>
    <row r="192" spans="1:23" ht="12.2" customHeight="1">
      <c r="A192" s="143"/>
      <c r="E192" s="180" t="s">
        <v>76</v>
      </c>
      <c r="F192" s="153">
        <f>F190+F191</f>
        <v>0</v>
      </c>
      <c r="H192" s="731"/>
      <c r="I192" s="180"/>
      <c r="J192" s="207">
        <f>'2次効果'!F310</f>
        <v>0</v>
      </c>
      <c r="M192" s="731"/>
      <c r="N192" s="199" t="str">
        <f t="shared" si="20"/>
        <v>08 化学製品</v>
      </c>
      <c r="O192" s="137">
        <f>'2次効果'!J278</f>
        <v>0</v>
      </c>
      <c r="P192" s="168"/>
      <c r="Q192" s="728"/>
      <c r="R192" s="136" t="str">
        <f t="shared" si="21"/>
        <v>08 化学製品</v>
      </c>
      <c r="S192" s="137">
        <f>'2次効果'!J321</f>
        <v>0</v>
      </c>
      <c r="U192" s="730"/>
      <c r="V192" s="134"/>
      <c r="W192" s="135"/>
    </row>
    <row r="193" spans="1:23" ht="12.2" customHeight="1">
      <c r="A193" s="143"/>
      <c r="B193" s="143"/>
      <c r="E193" s="134"/>
      <c r="F193" s="135"/>
      <c r="H193" s="731"/>
      <c r="I193" s="134"/>
      <c r="J193" s="135"/>
      <c r="M193" s="731"/>
      <c r="N193" s="199" t="str">
        <f t="shared" si="20"/>
        <v>09 石油・石炭製品</v>
      </c>
      <c r="O193" s="137">
        <f>'2次効果'!J279</f>
        <v>0</v>
      </c>
      <c r="P193" s="168"/>
      <c r="Q193" s="728"/>
      <c r="R193" s="136" t="str">
        <f t="shared" si="21"/>
        <v>09 石油・石炭製品</v>
      </c>
      <c r="S193" s="137">
        <f>'2次効果'!J322</f>
        <v>0</v>
      </c>
      <c r="U193" s="730"/>
      <c r="V193" s="134"/>
      <c r="W193" s="135"/>
    </row>
    <row r="194" spans="1:23" ht="12.2" customHeight="1">
      <c r="A194" s="143"/>
      <c r="B194" s="143"/>
      <c r="E194" s="134"/>
      <c r="F194" s="135"/>
      <c r="H194" s="731"/>
      <c r="I194" s="134"/>
      <c r="J194" s="135"/>
      <c r="M194" s="731"/>
      <c r="N194" s="145" t="str">
        <f t="shared" si="20"/>
        <v>10 プラスチック・ゴム製品</v>
      </c>
      <c r="O194" s="137">
        <f>'2次効果'!J280</f>
        <v>0</v>
      </c>
      <c r="P194" s="168"/>
      <c r="Q194" s="728"/>
      <c r="R194" s="145" t="str">
        <f t="shared" si="21"/>
        <v>10 プラスチック・ゴム製品</v>
      </c>
      <c r="S194" s="137">
        <f>'2次効果'!J323</f>
        <v>0</v>
      </c>
      <c r="U194" s="730"/>
      <c r="V194" s="134"/>
      <c r="W194" s="135"/>
    </row>
    <row r="195" spans="1:23" ht="12.2" customHeight="1">
      <c r="A195" s="143"/>
      <c r="B195" s="143"/>
      <c r="E195" s="134"/>
      <c r="F195" s="135"/>
      <c r="H195" s="731"/>
      <c r="I195" s="134"/>
      <c r="J195" s="135"/>
      <c r="M195" s="731"/>
      <c r="N195" s="148" t="s">
        <v>276</v>
      </c>
      <c r="O195" s="149" t="s">
        <v>277</v>
      </c>
      <c r="P195" s="168"/>
      <c r="Q195" s="728"/>
      <c r="R195" s="148" t="s">
        <v>276</v>
      </c>
      <c r="S195" s="149" t="s">
        <v>277</v>
      </c>
      <c r="U195" s="730"/>
      <c r="V195" s="134"/>
      <c r="W195" s="135"/>
    </row>
    <row r="196" spans="1:23" ht="12.2" customHeight="1">
      <c r="A196" s="143"/>
      <c r="B196" s="143"/>
      <c r="E196" s="134"/>
      <c r="F196" s="135"/>
      <c r="H196" s="731"/>
      <c r="I196" s="134"/>
      <c r="J196" s="135"/>
      <c r="M196" s="731"/>
      <c r="N196" s="148" t="s">
        <v>276</v>
      </c>
      <c r="O196" s="149" t="s">
        <v>277</v>
      </c>
      <c r="P196" s="168"/>
      <c r="Q196" s="728"/>
      <c r="R196" s="148" t="s">
        <v>276</v>
      </c>
      <c r="S196" s="149" t="s">
        <v>277</v>
      </c>
      <c r="U196" s="730"/>
      <c r="V196" s="134"/>
      <c r="W196" s="135"/>
    </row>
    <row r="197" spans="1:23">
      <c r="A197" s="143"/>
      <c r="B197" s="143"/>
      <c r="E197" s="154"/>
      <c r="F197" s="135"/>
      <c r="H197" s="154"/>
      <c r="I197" s="154"/>
      <c r="J197" s="135"/>
      <c r="M197" s="154"/>
      <c r="N197" s="148" t="s">
        <v>276</v>
      </c>
      <c r="O197" s="149" t="s">
        <v>277</v>
      </c>
      <c r="P197" s="168"/>
      <c r="Q197" s="729"/>
      <c r="R197" s="148" t="s">
        <v>276</v>
      </c>
      <c r="S197" s="149" t="s">
        <v>277</v>
      </c>
      <c r="U197" s="730"/>
      <c r="V197" s="134"/>
      <c r="W197" s="135"/>
    </row>
    <row r="198" spans="1:23">
      <c r="A198" s="143"/>
      <c r="B198" s="143"/>
      <c r="H198" s="154"/>
      <c r="I198" s="154"/>
      <c r="J198" s="135"/>
      <c r="M198" s="154"/>
      <c r="N198" s="180" t="s">
        <v>76</v>
      </c>
      <c r="O198" s="153">
        <f>'2次効果'!J310</f>
        <v>0</v>
      </c>
      <c r="P198" s="168"/>
      <c r="Q198" s="180"/>
      <c r="R198" s="152" t="s">
        <v>264</v>
      </c>
      <c r="S198" s="153">
        <f>'2次効果'!J398</f>
        <v>0</v>
      </c>
      <c r="U198" s="154"/>
      <c r="V198" s="154"/>
      <c r="W198" s="135"/>
    </row>
    <row r="199" spans="1:23">
      <c r="A199" s="143"/>
      <c r="B199" s="143"/>
      <c r="H199" s="154"/>
      <c r="I199" s="154"/>
      <c r="J199" s="135"/>
      <c r="M199" s="154"/>
      <c r="N199" s="154"/>
      <c r="O199" s="135"/>
      <c r="P199" s="168"/>
      <c r="Q199" s="180"/>
      <c r="R199" s="152" t="s">
        <v>265</v>
      </c>
      <c r="S199" s="153">
        <f>'2次効果'!J353</f>
        <v>0</v>
      </c>
      <c r="U199" s="154"/>
      <c r="V199" s="154"/>
      <c r="W199" s="135"/>
    </row>
    <row r="200" spans="1:23">
      <c r="A200" s="143"/>
      <c r="B200" s="143"/>
      <c r="M200" s="154"/>
      <c r="N200" s="154"/>
      <c r="O200" s="154"/>
      <c r="P200" s="168"/>
      <c r="Q200" s="180"/>
      <c r="R200" s="152" t="s">
        <v>267</v>
      </c>
      <c r="S200" s="153">
        <f>S198+S199</f>
        <v>0</v>
      </c>
      <c r="U200" s="154"/>
      <c r="V200" s="154"/>
      <c r="W200" s="135"/>
    </row>
    <row r="201" spans="1:23">
      <c r="A201" s="143"/>
      <c r="B201" s="143"/>
      <c r="M201" s="154"/>
      <c r="N201" s="154"/>
      <c r="O201" s="154"/>
      <c r="P201" s="168"/>
      <c r="Q201" s="168"/>
      <c r="R201" s="168"/>
      <c r="U201" s="154"/>
      <c r="V201" s="154"/>
      <c r="W201" s="157"/>
    </row>
    <row r="202" spans="1:23">
      <c r="A202" s="143"/>
      <c r="B202" s="143"/>
      <c r="H202" s="730"/>
      <c r="I202" s="134"/>
      <c r="J202" s="135"/>
      <c r="M202" s="730"/>
      <c r="N202" s="134"/>
      <c r="O202" s="135"/>
      <c r="P202" s="168"/>
      <c r="Q202" s="128"/>
      <c r="R202" s="720" t="s">
        <v>252</v>
      </c>
      <c r="S202" s="720"/>
    </row>
    <row r="203" spans="1:23">
      <c r="H203" s="731"/>
      <c r="I203" s="134"/>
      <c r="J203" s="135"/>
      <c r="M203" s="731"/>
      <c r="N203" s="134"/>
      <c r="O203" s="135"/>
      <c r="Q203" s="130"/>
      <c r="R203" s="737"/>
      <c r="S203" s="737"/>
    </row>
    <row r="204" spans="1:23" ht="12.2" customHeight="1">
      <c r="H204" s="731"/>
      <c r="I204" s="134"/>
      <c r="J204" s="135"/>
      <c r="M204" s="731"/>
      <c r="N204" s="134"/>
      <c r="O204" s="135"/>
      <c r="Q204" s="727" t="s">
        <v>71</v>
      </c>
      <c r="R204" s="132" t="str">
        <f t="shared" ref="R204:R213" si="22">E33</f>
        <v>01 農業</v>
      </c>
      <c r="S204" s="133">
        <f>'2次効果'!J402</f>
        <v>0</v>
      </c>
    </row>
    <row r="205" spans="1:23" ht="12.2" customHeight="1">
      <c r="H205" s="731"/>
      <c r="I205" s="134"/>
      <c r="J205" s="135"/>
      <c r="M205" s="731"/>
      <c r="N205" s="134"/>
      <c r="O205" s="135"/>
      <c r="Q205" s="764"/>
      <c r="R205" s="136" t="str">
        <f t="shared" si="22"/>
        <v>02 林業</v>
      </c>
      <c r="S205" s="137">
        <f>'2次効果'!J403</f>
        <v>0</v>
      </c>
    </row>
    <row r="206" spans="1:23" ht="12.2" customHeight="1">
      <c r="H206" s="731"/>
      <c r="I206" s="134"/>
      <c r="J206" s="135"/>
      <c r="M206" s="731"/>
      <c r="N206" s="134"/>
      <c r="O206" s="135"/>
      <c r="Q206" s="764"/>
      <c r="R206" s="136" t="str">
        <f t="shared" si="22"/>
        <v>03 漁業</v>
      </c>
      <c r="S206" s="137">
        <f>'2次効果'!J404</f>
        <v>0</v>
      </c>
    </row>
    <row r="207" spans="1:23" ht="12.2" customHeight="1">
      <c r="E207" s="154"/>
      <c r="F207" s="154"/>
      <c r="H207" s="731"/>
      <c r="I207" s="134"/>
      <c r="J207" s="135"/>
      <c r="M207" s="731"/>
      <c r="N207" s="134"/>
      <c r="O207" s="135"/>
      <c r="Q207" s="764"/>
      <c r="R207" s="136" t="str">
        <f t="shared" si="22"/>
        <v>04 鉱業</v>
      </c>
      <c r="S207" s="137">
        <f>'2次効果'!J405</f>
        <v>0</v>
      </c>
    </row>
    <row r="208" spans="1:23" ht="12.2" customHeight="1">
      <c r="E208" s="190"/>
      <c r="F208" s="191"/>
      <c r="H208" s="731"/>
      <c r="I208" s="134"/>
      <c r="J208" s="135"/>
      <c r="M208" s="731"/>
      <c r="N208" s="134"/>
      <c r="O208" s="135"/>
      <c r="Q208" s="764"/>
      <c r="R208" s="136" t="str">
        <f t="shared" si="22"/>
        <v>05 飲食料品</v>
      </c>
      <c r="S208" s="137">
        <f>'2次効果'!J406</f>
        <v>0</v>
      </c>
    </row>
    <row r="209" spans="5:19" ht="12.2" customHeight="1">
      <c r="E209" s="154"/>
      <c r="F209" s="192"/>
      <c r="H209" s="731"/>
      <c r="I209" s="134"/>
      <c r="J209" s="135"/>
      <c r="M209" s="731"/>
      <c r="N209" s="134"/>
      <c r="O209" s="135"/>
      <c r="Q209" s="764"/>
      <c r="R209" s="136" t="str">
        <f t="shared" si="22"/>
        <v>06 繊維製品</v>
      </c>
      <c r="S209" s="137">
        <f>'2次効果'!J407</f>
        <v>0</v>
      </c>
    </row>
    <row r="210" spans="5:19" ht="12.2" customHeight="1">
      <c r="H210" s="731"/>
      <c r="I210" s="134"/>
      <c r="J210" s="135"/>
      <c r="M210" s="731"/>
      <c r="N210" s="134"/>
      <c r="O210" s="135"/>
      <c r="Q210" s="764"/>
      <c r="R210" s="145" t="str">
        <f t="shared" si="22"/>
        <v>07 パルプ・紙・木製品</v>
      </c>
      <c r="S210" s="137">
        <f>'2次効果'!J408</f>
        <v>0</v>
      </c>
    </row>
    <row r="211" spans="5:19" ht="12.2" customHeight="1">
      <c r="H211" s="731"/>
      <c r="I211" s="134"/>
      <c r="J211" s="135"/>
      <c r="M211" s="731"/>
      <c r="N211" s="134"/>
      <c r="O211" s="135"/>
      <c r="Q211" s="764"/>
      <c r="R211" s="136" t="str">
        <f t="shared" si="22"/>
        <v>08 化学製品</v>
      </c>
      <c r="S211" s="137">
        <f>'2次効果'!J409</f>
        <v>0</v>
      </c>
    </row>
    <row r="212" spans="5:19" ht="12.2" customHeight="1">
      <c r="H212" s="731"/>
      <c r="I212" s="134"/>
      <c r="J212" s="135"/>
      <c r="M212" s="731"/>
      <c r="N212" s="134"/>
      <c r="O212" s="135"/>
      <c r="Q212" s="764"/>
      <c r="R212" s="136" t="str">
        <f t="shared" si="22"/>
        <v>09 石油・石炭製品</v>
      </c>
      <c r="S212" s="137">
        <f>'2次効果'!J410</f>
        <v>0</v>
      </c>
    </row>
    <row r="213" spans="5:19" ht="12.2" customHeight="1">
      <c r="E213" s="150"/>
      <c r="F213" s="150"/>
      <c r="H213" s="731"/>
      <c r="I213" s="134"/>
      <c r="J213" s="135"/>
      <c r="M213" s="731"/>
      <c r="N213" s="134"/>
      <c r="O213" s="135"/>
      <c r="Q213" s="764"/>
      <c r="R213" s="145" t="str">
        <f t="shared" si="22"/>
        <v>10 プラスチック・ゴム製品</v>
      </c>
      <c r="S213" s="137">
        <f>'2次効果'!J411</f>
        <v>0</v>
      </c>
    </row>
    <row r="214" spans="5:19" ht="12.2" customHeight="1">
      <c r="H214" s="731"/>
      <c r="I214" s="134"/>
      <c r="J214" s="135"/>
      <c r="M214" s="731"/>
      <c r="N214" s="134"/>
      <c r="O214" s="135"/>
      <c r="Q214" s="764"/>
      <c r="R214" s="148" t="s">
        <v>276</v>
      </c>
      <c r="S214" s="149" t="s">
        <v>277</v>
      </c>
    </row>
    <row r="215" spans="5:19" ht="12.2" customHeight="1">
      <c r="F215" s="139"/>
      <c r="H215" s="154"/>
      <c r="I215" s="154"/>
      <c r="J215" s="135"/>
      <c r="M215" s="154"/>
      <c r="N215" s="154"/>
      <c r="O215" s="135"/>
      <c r="Q215" s="764"/>
      <c r="R215" s="148" t="s">
        <v>276</v>
      </c>
      <c r="S215" s="149" t="s">
        <v>277</v>
      </c>
    </row>
    <row r="216" spans="5:19">
      <c r="H216" s="154"/>
      <c r="I216" s="134"/>
      <c r="J216" s="135"/>
      <c r="Q216" s="765"/>
      <c r="R216" s="148" t="s">
        <v>276</v>
      </c>
      <c r="S216" s="149" t="s">
        <v>277</v>
      </c>
    </row>
    <row r="217" spans="5:19">
      <c r="I217" s="134"/>
      <c r="J217" s="135"/>
      <c r="Q217" s="151"/>
      <c r="R217" s="180" t="s">
        <v>76</v>
      </c>
      <c r="S217" s="153">
        <f>'2次効果'!J441</f>
        <v>0</v>
      </c>
    </row>
    <row r="218" spans="5:19">
      <c r="I218" s="154"/>
      <c r="J218" s="135"/>
    </row>
    <row r="219" spans="5:19">
      <c r="I219" s="154"/>
      <c r="J219" s="135"/>
    </row>
    <row r="220" spans="5:19">
      <c r="I220" s="154"/>
      <c r="J220" s="135"/>
    </row>
    <row r="221" spans="5:19">
      <c r="I221" s="154"/>
      <c r="J221" s="135"/>
    </row>
    <row r="222" spans="5:19">
      <c r="I222" s="154"/>
      <c r="J222" s="135"/>
    </row>
    <row r="226" spans="3:23" ht="12.4" customHeight="1"/>
    <row r="227" spans="3:23" ht="12.4" customHeight="1"/>
    <row r="228" spans="3:23" ht="12.4" customHeight="1">
      <c r="C228" s="105"/>
      <c r="D228" s="105"/>
      <c r="G228" s="125"/>
      <c r="H228" s="125"/>
      <c r="W228" s="126"/>
    </row>
    <row r="248" spans="4:19" ht="12.75" thickBot="1">
      <c r="K248" s="209"/>
    </row>
    <row r="249" spans="4:19" ht="15" thickTop="1">
      <c r="D249" s="210"/>
      <c r="E249" s="211" t="s">
        <v>280</v>
      </c>
      <c r="F249" s="211"/>
      <c r="H249" s="212"/>
      <c r="I249" s="759" t="s">
        <v>281</v>
      </c>
      <c r="J249" s="771"/>
      <c r="K249" s="209"/>
      <c r="M249" s="128"/>
      <c r="N249" s="774" t="s">
        <v>282</v>
      </c>
      <c r="O249" s="775"/>
      <c r="Q249" s="213"/>
      <c r="R249" s="720" t="s">
        <v>283</v>
      </c>
      <c r="S249" s="778"/>
    </row>
    <row r="250" spans="4:19" ht="14.25">
      <c r="D250" s="214"/>
      <c r="E250" s="215" t="s">
        <v>284</v>
      </c>
      <c r="F250" s="215"/>
      <c r="H250" s="216"/>
      <c r="I250" s="772"/>
      <c r="J250" s="773"/>
      <c r="K250" s="209"/>
      <c r="M250" s="130"/>
      <c r="N250" s="776"/>
      <c r="O250" s="777"/>
      <c r="Q250" s="217"/>
      <c r="R250" s="725" t="s">
        <v>254</v>
      </c>
      <c r="S250" s="779"/>
    </row>
    <row r="251" spans="4:19" ht="12.2" customHeight="1">
      <c r="D251" s="727" t="s">
        <v>88</v>
      </c>
      <c r="E251" s="132" t="str">
        <f t="shared" ref="E251:E260" si="23">E33</f>
        <v>01 農業</v>
      </c>
      <c r="F251" s="133">
        <f>'2次効果'!F447</f>
        <v>0</v>
      </c>
      <c r="H251" s="748" t="s">
        <v>88</v>
      </c>
      <c r="I251" s="132" t="str">
        <f t="shared" ref="I251:I260" si="24">E33</f>
        <v>01 農業</v>
      </c>
      <c r="J251" s="166">
        <f>'2次効果'!F615</f>
        <v>0</v>
      </c>
      <c r="K251" s="209"/>
      <c r="M251" s="727" t="s">
        <v>88</v>
      </c>
      <c r="N251" s="132" t="str">
        <f t="shared" ref="N251:N260" si="25">E33</f>
        <v>01 農業</v>
      </c>
      <c r="O251" s="133">
        <f>'1次効果'!F220</f>
        <v>0</v>
      </c>
      <c r="Q251" s="727" t="s">
        <v>88</v>
      </c>
      <c r="R251" s="132" t="str">
        <f t="shared" ref="R251:R260" si="26">E33</f>
        <v>01 農業</v>
      </c>
      <c r="S251" s="133">
        <f>'1次効果'!J220</f>
        <v>0</v>
      </c>
    </row>
    <row r="252" spans="4:19" ht="12.2" customHeight="1">
      <c r="D252" s="728"/>
      <c r="E252" s="136" t="str">
        <f t="shared" si="23"/>
        <v>02 林業</v>
      </c>
      <c r="F252" s="137">
        <f>'2次効果'!F448</f>
        <v>0</v>
      </c>
      <c r="H252" s="749"/>
      <c r="I252" s="136" t="str">
        <f t="shared" si="24"/>
        <v>02 林業</v>
      </c>
      <c r="J252" s="169">
        <f>'2次効果'!F616</f>
        <v>0</v>
      </c>
      <c r="K252" s="209"/>
      <c r="M252" s="728"/>
      <c r="N252" s="136" t="str">
        <f t="shared" si="25"/>
        <v>02 林業</v>
      </c>
      <c r="O252" s="137">
        <f>'1次効果'!F221</f>
        <v>0</v>
      </c>
      <c r="Q252" s="728"/>
      <c r="R252" s="136" t="str">
        <f t="shared" si="26"/>
        <v>02 林業</v>
      </c>
      <c r="S252" s="137">
        <f>'1次効果'!J221</f>
        <v>0</v>
      </c>
    </row>
    <row r="253" spans="4:19" ht="12.2" customHeight="1">
      <c r="D253" s="728"/>
      <c r="E253" s="136" t="str">
        <f t="shared" si="23"/>
        <v>03 漁業</v>
      </c>
      <c r="F253" s="137">
        <f>'2次効果'!F449</f>
        <v>0</v>
      </c>
      <c r="H253" s="749"/>
      <c r="I253" s="136" t="str">
        <f t="shared" si="24"/>
        <v>03 漁業</v>
      </c>
      <c r="J253" s="169">
        <f>'2次効果'!F617</f>
        <v>0</v>
      </c>
      <c r="K253" s="209"/>
      <c r="M253" s="728"/>
      <c r="N253" s="136" t="str">
        <f t="shared" si="25"/>
        <v>03 漁業</v>
      </c>
      <c r="O253" s="137">
        <f>'1次効果'!F222</f>
        <v>0</v>
      </c>
      <c r="Q253" s="728"/>
      <c r="R253" s="136" t="str">
        <f t="shared" si="26"/>
        <v>03 漁業</v>
      </c>
      <c r="S253" s="137">
        <f>'1次効果'!J222</f>
        <v>0</v>
      </c>
    </row>
    <row r="254" spans="4:19" ht="12.2" customHeight="1">
      <c r="D254" s="728"/>
      <c r="E254" s="136" t="str">
        <f t="shared" si="23"/>
        <v>04 鉱業</v>
      </c>
      <c r="F254" s="137">
        <f>'2次効果'!F450</f>
        <v>0</v>
      </c>
      <c r="H254" s="749"/>
      <c r="I254" s="136" t="str">
        <f t="shared" si="24"/>
        <v>04 鉱業</v>
      </c>
      <c r="J254" s="169">
        <f>'2次効果'!F618</f>
        <v>0</v>
      </c>
      <c r="K254" s="209"/>
      <c r="M254" s="728"/>
      <c r="N254" s="136" t="str">
        <f t="shared" si="25"/>
        <v>04 鉱業</v>
      </c>
      <c r="O254" s="137">
        <f>'1次効果'!F223</f>
        <v>0</v>
      </c>
      <c r="Q254" s="728"/>
      <c r="R254" s="136" t="str">
        <f t="shared" si="26"/>
        <v>04 鉱業</v>
      </c>
      <c r="S254" s="137">
        <f>'1次効果'!J223</f>
        <v>0</v>
      </c>
    </row>
    <row r="255" spans="4:19" ht="12.2" customHeight="1">
      <c r="D255" s="728"/>
      <c r="E255" s="136" t="str">
        <f t="shared" si="23"/>
        <v>05 飲食料品</v>
      </c>
      <c r="F255" s="137">
        <f>'2次効果'!F451</f>
        <v>0</v>
      </c>
      <c r="H255" s="749"/>
      <c r="I255" s="136" t="str">
        <f t="shared" si="24"/>
        <v>05 飲食料品</v>
      </c>
      <c r="J255" s="169">
        <f>'2次効果'!F619</f>
        <v>0</v>
      </c>
      <c r="K255" s="209"/>
      <c r="M255" s="728"/>
      <c r="N255" s="136" t="str">
        <f t="shared" si="25"/>
        <v>05 飲食料品</v>
      </c>
      <c r="O255" s="137">
        <f>'1次効果'!F224</f>
        <v>0</v>
      </c>
      <c r="Q255" s="728"/>
      <c r="R255" s="136" t="str">
        <f t="shared" si="26"/>
        <v>05 飲食料品</v>
      </c>
      <c r="S255" s="137">
        <f>'1次効果'!J224</f>
        <v>0</v>
      </c>
    </row>
    <row r="256" spans="4:19" ht="12.2" customHeight="1">
      <c r="D256" s="728"/>
      <c r="E256" s="136" t="str">
        <f t="shared" si="23"/>
        <v>06 繊維製品</v>
      </c>
      <c r="F256" s="137">
        <f>'2次効果'!F452</f>
        <v>0</v>
      </c>
      <c r="H256" s="749"/>
      <c r="I256" s="136" t="str">
        <f t="shared" si="24"/>
        <v>06 繊維製品</v>
      </c>
      <c r="J256" s="169">
        <f>'2次効果'!F620</f>
        <v>0</v>
      </c>
      <c r="K256" s="209"/>
      <c r="M256" s="728"/>
      <c r="N256" s="136" t="str">
        <f t="shared" si="25"/>
        <v>06 繊維製品</v>
      </c>
      <c r="O256" s="137">
        <f>'1次効果'!F225</f>
        <v>0</v>
      </c>
      <c r="Q256" s="728"/>
      <c r="R256" s="136" t="str">
        <f t="shared" si="26"/>
        <v>06 繊維製品</v>
      </c>
      <c r="S256" s="137">
        <f>'1次効果'!J225</f>
        <v>0</v>
      </c>
    </row>
    <row r="257" spans="4:19" ht="12.2" customHeight="1">
      <c r="D257" s="728"/>
      <c r="E257" s="145" t="str">
        <f t="shared" si="23"/>
        <v>07 パルプ・紙・木製品</v>
      </c>
      <c r="F257" s="137">
        <f>'2次効果'!F453</f>
        <v>0</v>
      </c>
      <c r="H257" s="749"/>
      <c r="I257" s="145" t="str">
        <f t="shared" si="24"/>
        <v>07 パルプ・紙・木製品</v>
      </c>
      <c r="J257" s="169">
        <f>'2次効果'!F621</f>
        <v>0</v>
      </c>
      <c r="K257" s="209"/>
      <c r="M257" s="728"/>
      <c r="N257" s="145" t="str">
        <f t="shared" si="25"/>
        <v>07 パルプ・紙・木製品</v>
      </c>
      <c r="O257" s="137">
        <f>'1次効果'!F226</f>
        <v>0</v>
      </c>
      <c r="Q257" s="728"/>
      <c r="R257" s="145" t="str">
        <f t="shared" si="26"/>
        <v>07 パルプ・紙・木製品</v>
      </c>
      <c r="S257" s="137">
        <f>'1次効果'!J226</f>
        <v>0</v>
      </c>
    </row>
    <row r="258" spans="4:19" ht="12.2" customHeight="1">
      <c r="D258" s="728"/>
      <c r="E258" s="136" t="str">
        <f t="shared" si="23"/>
        <v>08 化学製品</v>
      </c>
      <c r="F258" s="137">
        <f>'2次効果'!F454</f>
        <v>0</v>
      </c>
      <c r="H258" s="749"/>
      <c r="I258" s="136" t="str">
        <f t="shared" si="24"/>
        <v>08 化学製品</v>
      </c>
      <c r="J258" s="169">
        <f>'2次効果'!F622</f>
        <v>0</v>
      </c>
      <c r="K258" s="209"/>
      <c r="M258" s="728"/>
      <c r="N258" s="136" t="str">
        <f t="shared" si="25"/>
        <v>08 化学製品</v>
      </c>
      <c r="O258" s="137">
        <f>'1次効果'!F227</f>
        <v>0</v>
      </c>
      <c r="Q258" s="728"/>
      <c r="R258" s="136" t="str">
        <f t="shared" si="26"/>
        <v>08 化学製品</v>
      </c>
      <c r="S258" s="137">
        <f>'1次効果'!J227</f>
        <v>0</v>
      </c>
    </row>
    <row r="259" spans="4:19" ht="12.2" customHeight="1">
      <c r="D259" s="728"/>
      <c r="E259" s="136" t="str">
        <f t="shared" si="23"/>
        <v>09 石油・石炭製品</v>
      </c>
      <c r="F259" s="137">
        <f>'2次効果'!F455</f>
        <v>0</v>
      </c>
      <c r="H259" s="749"/>
      <c r="I259" s="136" t="str">
        <f t="shared" si="24"/>
        <v>09 石油・石炭製品</v>
      </c>
      <c r="J259" s="169">
        <f>'2次効果'!F623</f>
        <v>0</v>
      </c>
      <c r="K259" s="209"/>
      <c r="M259" s="728"/>
      <c r="N259" s="136" t="str">
        <f t="shared" si="25"/>
        <v>09 石油・石炭製品</v>
      </c>
      <c r="O259" s="137">
        <f>'1次効果'!F228</f>
        <v>0</v>
      </c>
      <c r="Q259" s="728"/>
      <c r="R259" s="136" t="str">
        <f t="shared" si="26"/>
        <v>09 石油・石炭製品</v>
      </c>
      <c r="S259" s="137">
        <f>'1次効果'!J228</f>
        <v>0</v>
      </c>
    </row>
    <row r="260" spans="4:19" ht="12.2" customHeight="1">
      <c r="D260" s="728"/>
      <c r="E260" s="145" t="str">
        <f t="shared" si="23"/>
        <v>10 プラスチック・ゴム製品</v>
      </c>
      <c r="F260" s="137">
        <f>'2次効果'!F456</f>
        <v>0</v>
      </c>
      <c r="H260" s="749"/>
      <c r="I260" s="145" t="str">
        <f t="shared" si="24"/>
        <v>10 プラスチック・ゴム製品</v>
      </c>
      <c r="J260" s="169">
        <f>'2次効果'!F624</f>
        <v>0</v>
      </c>
      <c r="K260" s="209"/>
      <c r="M260" s="728"/>
      <c r="N260" s="145" t="str">
        <f t="shared" si="25"/>
        <v>10 プラスチック・ゴム製品</v>
      </c>
      <c r="O260" s="137">
        <f>'1次効果'!F229</f>
        <v>0</v>
      </c>
      <c r="Q260" s="728"/>
      <c r="R260" s="145" t="str">
        <f t="shared" si="26"/>
        <v>10 プラスチック・ゴム製品</v>
      </c>
      <c r="S260" s="137">
        <f>'1次効果'!J229</f>
        <v>0</v>
      </c>
    </row>
    <row r="261" spans="4:19" ht="12.2" customHeight="1">
      <c r="D261" s="728"/>
      <c r="E261" s="148" t="s">
        <v>276</v>
      </c>
      <c r="F261" s="149" t="s">
        <v>277</v>
      </c>
      <c r="H261" s="749"/>
      <c r="I261" s="148" t="s">
        <v>276</v>
      </c>
      <c r="J261" s="171" t="s">
        <v>277</v>
      </c>
      <c r="K261" s="209"/>
      <c r="M261" s="728"/>
      <c r="N261" s="148" t="s">
        <v>276</v>
      </c>
      <c r="O261" s="149" t="s">
        <v>277</v>
      </c>
      <c r="Q261" s="728"/>
      <c r="R261" s="148" t="s">
        <v>276</v>
      </c>
      <c r="S261" s="149" t="s">
        <v>277</v>
      </c>
    </row>
    <row r="262" spans="4:19" ht="12.2" customHeight="1">
      <c r="D262" s="728"/>
      <c r="E262" s="148" t="s">
        <v>276</v>
      </c>
      <c r="F262" s="149" t="s">
        <v>277</v>
      </c>
      <c r="H262" s="749"/>
      <c r="I262" s="148" t="s">
        <v>276</v>
      </c>
      <c r="J262" s="171" t="s">
        <v>277</v>
      </c>
      <c r="K262" s="209"/>
      <c r="M262" s="728"/>
      <c r="N262" s="148" t="s">
        <v>276</v>
      </c>
      <c r="O262" s="149" t="s">
        <v>277</v>
      </c>
      <c r="Q262" s="728"/>
      <c r="R262" s="148" t="s">
        <v>276</v>
      </c>
      <c r="S262" s="149" t="s">
        <v>277</v>
      </c>
    </row>
    <row r="263" spans="4:19" ht="12.2" customHeight="1">
      <c r="D263" s="729"/>
      <c r="E263" s="148" t="s">
        <v>276</v>
      </c>
      <c r="F263" s="149" t="s">
        <v>277</v>
      </c>
      <c r="H263" s="750"/>
      <c r="I263" s="148" t="s">
        <v>276</v>
      </c>
      <c r="J263" s="171" t="s">
        <v>277</v>
      </c>
      <c r="K263" s="209"/>
      <c r="M263" s="729"/>
      <c r="N263" s="148" t="s">
        <v>276</v>
      </c>
      <c r="O263" s="149" t="s">
        <v>277</v>
      </c>
      <c r="Q263" s="729"/>
      <c r="R263" s="148" t="s">
        <v>276</v>
      </c>
      <c r="S263" s="149" t="s">
        <v>277</v>
      </c>
    </row>
    <row r="264" spans="4:19" ht="12.2" customHeight="1">
      <c r="D264" s="727" t="s">
        <v>71</v>
      </c>
      <c r="E264" s="132" t="str">
        <f t="shared" ref="E264:E273" si="27">E33</f>
        <v>01 農業</v>
      </c>
      <c r="F264" s="133">
        <f>'2次効果'!F486</f>
        <v>0</v>
      </c>
      <c r="H264" s="748" t="s">
        <v>71</v>
      </c>
      <c r="I264" s="132" t="str">
        <f t="shared" ref="I264:I273" si="28">E33</f>
        <v>01 農業</v>
      </c>
      <c r="J264" s="166">
        <f>'2次効果'!F654</f>
        <v>0</v>
      </c>
      <c r="K264" s="209"/>
      <c r="M264" s="727" t="s">
        <v>71</v>
      </c>
      <c r="N264" s="132" t="str">
        <f t="shared" ref="N264:N273" si="29">E33</f>
        <v>01 農業</v>
      </c>
      <c r="O264" s="133">
        <f>'1次効果'!F259</f>
        <v>0</v>
      </c>
      <c r="Q264" s="727" t="s">
        <v>71</v>
      </c>
      <c r="R264" s="132" t="str">
        <f t="shared" ref="R264:R273" si="30">E33</f>
        <v>01 農業</v>
      </c>
      <c r="S264" s="133">
        <f>'1次効果'!J259</f>
        <v>0</v>
      </c>
    </row>
    <row r="265" spans="4:19" ht="12.2" customHeight="1">
      <c r="D265" s="728"/>
      <c r="E265" s="136" t="str">
        <f t="shared" si="27"/>
        <v>02 林業</v>
      </c>
      <c r="F265" s="137">
        <f>'2次効果'!F487</f>
        <v>0</v>
      </c>
      <c r="H265" s="749"/>
      <c r="I265" s="136" t="str">
        <f t="shared" si="28"/>
        <v>02 林業</v>
      </c>
      <c r="J265" s="169">
        <f>'2次効果'!F655</f>
        <v>0</v>
      </c>
      <c r="K265" s="209"/>
      <c r="M265" s="728"/>
      <c r="N265" s="136" t="str">
        <f t="shared" si="29"/>
        <v>02 林業</v>
      </c>
      <c r="O265" s="137">
        <f>'1次効果'!F260</f>
        <v>0</v>
      </c>
      <c r="Q265" s="728"/>
      <c r="R265" s="136" t="str">
        <f t="shared" si="30"/>
        <v>02 林業</v>
      </c>
      <c r="S265" s="137">
        <f>'1次効果'!J260</f>
        <v>0</v>
      </c>
    </row>
    <row r="266" spans="4:19" ht="12.2" customHeight="1">
      <c r="D266" s="728"/>
      <c r="E266" s="136" t="str">
        <f t="shared" si="27"/>
        <v>03 漁業</v>
      </c>
      <c r="F266" s="137">
        <f>'2次効果'!F488</f>
        <v>0</v>
      </c>
      <c r="H266" s="749"/>
      <c r="I266" s="136" t="str">
        <f t="shared" si="28"/>
        <v>03 漁業</v>
      </c>
      <c r="J266" s="169">
        <f>'2次効果'!F656</f>
        <v>0</v>
      </c>
      <c r="K266" s="209"/>
      <c r="M266" s="728"/>
      <c r="N266" s="136" t="str">
        <f t="shared" si="29"/>
        <v>03 漁業</v>
      </c>
      <c r="O266" s="137">
        <f>'1次効果'!F261</f>
        <v>0</v>
      </c>
      <c r="Q266" s="728"/>
      <c r="R266" s="136" t="str">
        <f t="shared" si="30"/>
        <v>03 漁業</v>
      </c>
      <c r="S266" s="137">
        <f>'1次効果'!J261</f>
        <v>0</v>
      </c>
    </row>
    <row r="267" spans="4:19" ht="12.2" customHeight="1">
      <c r="D267" s="728"/>
      <c r="E267" s="136" t="str">
        <f t="shared" si="27"/>
        <v>04 鉱業</v>
      </c>
      <c r="F267" s="137">
        <f>'2次効果'!F489</f>
        <v>0</v>
      </c>
      <c r="H267" s="749"/>
      <c r="I267" s="136" t="str">
        <f t="shared" si="28"/>
        <v>04 鉱業</v>
      </c>
      <c r="J267" s="169">
        <f>'2次効果'!F657</f>
        <v>0</v>
      </c>
      <c r="K267" s="209"/>
      <c r="M267" s="728"/>
      <c r="N267" s="136" t="str">
        <f t="shared" si="29"/>
        <v>04 鉱業</v>
      </c>
      <c r="O267" s="137">
        <f>'1次効果'!F262</f>
        <v>0</v>
      </c>
      <c r="Q267" s="728"/>
      <c r="R267" s="136" t="str">
        <f t="shared" si="30"/>
        <v>04 鉱業</v>
      </c>
      <c r="S267" s="137">
        <f>'1次効果'!J262</f>
        <v>0</v>
      </c>
    </row>
    <row r="268" spans="4:19" ht="12.2" customHeight="1">
      <c r="D268" s="728"/>
      <c r="E268" s="136" t="str">
        <f t="shared" si="27"/>
        <v>05 飲食料品</v>
      </c>
      <c r="F268" s="137">
        <f>'2次効果'!F490</f>
        <v>0</v>
      </c>
      <c r="H268" s="749"/>
      <c r="I268" s="136" t="str">
        <f t="shared" si="28"/>
        <v>05 飲食料品</v>
      </c>
      <c r="J268" s="169">
        <f>'2次効果'!F658</f>
        <v>0</v>
      </c>
      <c r="K268" s="209"/>
      <c r="M268" s="728"/>
      <c r="N268" s="136" t="str">
        <f t="shared" si="29"/>
        <v>05 飲食料品</v>
      </c>
      <c r="O268" s="137">
        <f>'1次効果'!F263</f>
        <v>0</v>
      </c>
      <c r="Q268" s="728"/>
      <c r="R268" s="136" t="str">
        <f t="shared" si="30"/>
        <v>05 飲食料品</v>
      </c>
      <c r="S268" s="137">
        <f>'1次効果'!J263</f>
        <v>0</v>
      </c>
    </row>
    <row r="269" spans="4:19" ht="12.2" customHeight="1">
      <c r="D269" s="728"/>
      <c r="E269" s="136" t="str">
        <f t="shared" si="27"/>
        <v>06 繊維製品</v>
      </c>
      <c r="F269" s="137">
        <f>'2次効果'!F491</f>
        <v>0</v>
      </c>
      <c r="H269" s="749"/>
      <c r="I269" s="136" t="str">
        <f t="shared" si="28"/>
        <v>06 繊維製品</v>
      </c>
      <c r="J269" s="169">
        <f>'2次効果'!F659</f>
        <v>0</v>
      </c>
      <c r="K269" s="209"/>
      <c r="M269" s="728"/>
      <c r="N269" s="136" t="str">
        <f t="shared" si="29"/>
        <v>06 繊維製品</v>
      </c>
      <c r="O269" s="137">
        <f>'1次効果'!F264</f>
        <v>0</v>
      </c>
      <c r="Q269" s="728"/>
      <c r="R269" s="136" t="str">
        <f t="shared" si="30"/>
        <v>06 繊維製品</v>
      </c>
      <c r="S269" s="137">
        <f>'1次効果'!J264</f>
        <v>0</v>
      </c>
    </row>
    <row r="270" spans="4:19" ht="12.2" customHeight="1">
      <c r="D270" s="728"/>
      <c r="E270" s="145" t="str">
        <f t="shared" si="27"/>
        <v>07 パルプ・紙・木製品</v>
      </c>
      <c r="F270" s="137">
        <f>'2次効果'!F492</f>
        <v>0</v>
      </c>
      <c r="H270" s="749"/>
      <c r="I270" s="145" t="str">
        <f t="shared" si="28"/>
        <v>07 パルプ・紙・木製品</v>
      </c>
      <c r="J270" s="169">
        <f>'2次効果'!F660</f>
        <v>0</v>
      </c>
      <c r="K270" s="209"/>
      <c r="M270" s="728"/>
      <c r="N270" s="145" t="str">
        <f t="shared" si="29"/>
        <v>07 パルプ・紙・木製品</v>
      </c>
      <c r="O270" s="137">
        <f>'1次効果'!F265</f>
        <v>0</v>
      </c>
      <c r="Q270" s="728"/>
      <c r="R270" s="145" t="str">
        <f t="shared" si="30"/>
        <v>07 パルプ・紙・木製品</v>
      </c>
      <c r="S270" s="137">
        <f>'1次効果'!J265</f>
        <v>0</v>
      </c>
    </row>
    <row r="271" spans="4:19" ht="12.2" customHeight="1">
      <c r="D271" s="728"/>
      <c r="E271" s="136" t="str">
        <f t="shared" si="27"/>
        <v>08 化学製品</v>
      </c>
      <c r="F271" s="137">
        <f>'2次効果'!F493</f>
        <v>0</v>
      </c>
      <c r="H271" s="749"/>
      <c r="I271" s="136" t="str">
        <f t="shared" si="28"/>
        <v>08 化学製品</v>
      </c>
      <c r="J271" s="169">
        <f>'2次効果'!F661</f>
        <v>0</v>
      </c>
      <c r="K271" s="209"/>
      <c r="M271" s="728"/>
      <c r="N271" s="136" t="str">
        <f t="shared" si="29"/>
        <v>08 化学製品</v>
      </c>
      <c r="O271" s="137">
        <f>'1次効果'!F266</f>
        <v>0</v>
      </c>
      <c r="Q271" s="728"/>
      <c r="R271" s="136" t="str">
        <f t="shared" si="30"/>
        <v>08 化学製品</v>
      </c>
      <c r="S271" s="137">
        <f>'1次効果'!J266</f>
        <v>0</v>
      </c>
    </row>
    <row r="272" spans="4:19" ht="12.2" customHeight="1">
      <c r="D272" s="728"/>
      <c r="E272" s="136" t="str">
        <f t="shared" si="27"/>
        <v>09 石油・石炭製品</v>
      </c>
      <c r="F272" s="137">
        <f>'2次効果'!F494</f>
        <v>0</v>
      </c>
      <c r="H272" s="749"/>
      <c r="I272" s="136" t="str">
        <f t="shared" si="28"/>
        <v>09 石油・石炭製品</v>
      </c>
      <c r="J272" s="169">
        <f>'2次効果'!F662</f>
        <v>0</v>
      </c>
      <c r="K272" s="209"/>
      <c r="M272" s="728"/>
      <c r="N272" s="136" t="str">
        <f t="shared" si="29"/>
        <v>09 石油・石炭製品</v>
      </c>
      <c r="O272" s="137">
        <f>'1次効果'!F267</f>
        <v>0</v>
      </c>
      <c r="Q272" s="728"/>
      <c r="R272" s="136" t="str">
        <f t="shared" si="30"/>
        <v>09 石油・石炭製品</v>
      </c>
      <c r="S272" s="137">
        <f>'1次効果'!J267</f>
        <v>0</v>
      </c>
    </row>
    <row r="273" spans="4:27" ht="12.2" customHeight="1">
      <c r="D273" s="728"/>
      <c r="E273" s="145" t="str">
        <f t="shared" si="27"/>
        <v>10 プラスチック・ゴム製品</v>
      </c>
      <c r="F273" s="137">
        <f>'2次効果'!F495</f>
        <v>0</v>
      </c>
      <c r="H273" s="749"/>
      <c r="I273" s="145" t="str">
        <f t="shared" si="28"/>
        <v>10 プラスチック・ゴム製品</v>
      </c>
      <c r="J273" s="169">
        <f>'2次効果'!F663</f>
        <v>0</v>
      </c>
      <c r="K273" s="209"/>
      <c r="M273" s="728"/>
      <c r="N273" s="145" t="str">
        <f t="shared" si="29"/>
        <v>10 プラスチック・ゴム製品</v>
      </c>
      <c r="O273" s="137">
        <f>'1次効果'!F268</f>
        <v>0</v>
      </c>
      <c r="Q273" s="728"/>
      <c r="R273" s="145" t="str">
        <f t="shared" si="30"/>
        <v>10 プラスチック・ゴム製品</v>
      </c>
      <c r="S273" s="137">
        <f>'1次効果'!J268</f>
        <v>0</v>
      </c>
    </row>
    <row r="274" spans="4:27" ht="12.2" customHeight="1">
      <c r="D274" s="728"/>
      <c r="E274" s="148" t="s">
        <v>276</v>
      </c>
      <c r="F274" s="149" t="s">
        <v>277</v>
      </c>
      <c r="H274" s="749"/>
      <c r="I274" s="148" t="s">
        <v>276</v>
      </c>
      <c r="J274" s="171" t="s">
        <v>277</v>
      </c>
      <c r="K274" s="209"/>
      <c r="M274" s="728"/>
      <c r="N274" s="148" t="s">
        <v>276</v>
      </c>
      <c r="O274" s="149" t="s">
        <v>277</v>
      </c>
      <c r="Q274" s="728"/>
      <c r="R274" s="148" t="s">
        <v>276</v>
      </c>
      <c r="S274" s="149" t="s">
        <v>277</v>
      </c>
    </row>
    <row r="275" spans="4:27" ht="12.2" customHeight="1">
      <c r="D275" s="728"/>
      <c r="E275" s="148" t="s">
        <v>276</v>
      </c>
      <c r="F275" s="149" t="s">
        <v>277</v>
      </c>
      <c r="H275" s="749"/>
      <c r="I275" s="148" t="s">
        <v>276</v>
      </c>
      <c r="J275" s="171" t="s">
        <v>277</v>
      </c>
      <c r="K275" s="209"/>
      <c r="M275" s="728"/>
      <c r="N275" s="148" t="s">
        <v>276</v>
      </c>
      <c r="O275" s="149" t="s">
        <v>277</v>
      </c>
      <c r="Q275" s="728"/>
      <c r="R275" s="148" t="s">
        <v>276</v>
      </c>
      <c r="S275" s="149" t="s">
        <v>277</v>
      </c>
    </row>
    <row r="276" spans="4:27" ht="12.2" customHeight="1">
      <c r="D276" s="729"/>
      <c r="E276" s="148" t="s">
        <v>276</v>
      </c>
      <c r="F276" s="149" t="s">
        <v>277</v>
      </c>
      <c r="H276" s="750"/>
      <c r="I276" s="148" t="s">
        <v>276</v>
      </c>
      <c r="J276" s="171" t="s">
        <v>277</v>
      </c>
      <c r="K276" s="209"/>
      <c r="M276" s="729"/>
      <c r="N276" s="148" t="s">
        <v>276</v>
      </c>
      <c r="O276" s="149" t="s">
        <v>277</v>
      </c>
      <c r="Q276" s="729"/>
      <c r="R276" s="148" t="s">
        <v>276</v>
      </c>
      <c r="S276" s="149" t="s">
        <v>277</v>
      </c>
    </row>
    <row r="277" spans="4:27">
      <c r="D277" s="180"/>
      <c r="E277" s="152" t="s">
        <v>264</v>
      </c>
      <c r="F277" s="153">
        <f>'2次効果'!F525</f>
        <v>0</v>
      </c>
      <c r="H277" s="175"/>
      <c r="I277" s="178" t="s">
        <v>264</v>
      </c>
      <c r="J277" s="176">
        <f>'2次効果'!F693</f>
        <v>0</v>
      </c>
      <c r="K277" s="209"/>
      <c r="M277" s="180"/>
      <c r="N277" s="152" t="s">
        <v>264</v>
      </c>
      <c r="O277" s="153">
        <f>'1次効果'!F298</f>
        <v>0</v>
      </c>
      <c r="Q277" s="180"/>
      <c r="R277" s="178" t="s">
        <v>264</v>
      </c>
      <c r="S277" s="153">
        <f>'1次効果'!J298</f>
        <v>0</v>
      </c>
    </row>
    <row r="278" spans="4:27">
      <c r="D278" s="180"/>
      <c r="E278" s="152" t="s">
        <v>265</v>
      </c>
      <c r="F278" s="153">
        <f>'2次効果'!F526</f>
        <v>0</v>
      </c>
      <c r="H278" s="175"/>
      <c r="I278" s="178" t="s">
        <v>266</v>
      </c>
      <c r="J278" s="176">
        <f>'2次効果'!F694</f>
        <v>0</v>
      </c>
      <c r="K278" s="209"/>
      <c r="M278" s="180"/>
      <c r="N278" s="152" t="s">
        <v>265</v>
      </c>
      <c r="O278" s="153">
        <f>'1次効果'!F299</f>
        <v>0</v>
      </c>
      <c r="Q278" s="180"/>
      <c r="R278" s="178" t="s">
        <v>266</v>
      </c>
      <c r="S278" s="153">
        <f>'1次効果'!J299</f>
        <v>0</v>
      </c>
    </row>
    <row r="279" spans="4:27" ht="12.75" thickBot="1">
      <c r="D279" s="180"/>
      <c r="E279" s="152" t="s">
        <v>267</v>
      </c>
      <c r="F279" s="153">
        <f>F277+F278</f>
        <v>0</v>
      </c>
      <c r="H279" s="181"/>
      <c r="I279" s="187" t="s">
        <v>76</v>
      </c>
      <c r="J279" s="183">
        <f>J277+J278</f>
        <v>0</v>
      </c>
      <c r="K279" s="209"/>
      <c r="M279" s="180"/>
      <c r="N279" s="152" t="s">
        <v>267</v>
      </c>
      <c r="O279" s="153">
        <f>O277+O278</f>
        <v>0</v>
      </c>
      <c r="Q279" s="180"/>
      <c r="R279" s="178" t="s">
        <v>76</v>
      </c>
      <c r="S279" s="153">
        <f>S277+S278</f>
        <v>0</v>
      </c>
    </row>
    <row r="280" spans="4:27" ht="12.75" thickTop="1">
      <c r="K280" s="209"/>
    </row>
    <row r="286" spans="4:27" ht="14.25">
      <c r="D286" s="128"/>
      <c r="E286" s="774" t="s">
        <v>285</v>
      </c>
      <c r="F286" s="775"/>
      <c r="H286" s="128"/>
      <c r="I286" s="218" t="s">
        <v>286</v>
      </c>
      <c r="J286" s="219"/>
      <c r="M286" s="128"/>
      <c r="N286" s="774" t="s">
        <v>287</v>
      </c>
      <c r="O286" s="775"/>
      <c r="Q286" s="128"/>
      <c r="R286" s="720" t="s">
        <v>283</v>
      </c>
      <c r="S286" s="721"/>
    </row>
    <row r="287" spans="4:27" ht="14.25">
      <c r="D287" s="130"/>
      <c r="E287" s="776"/>
      <c r="F287" s="777"/>
      <c r="H287" s="130"/>
      <c r="I287" s="220" t="s">
        <v>263</v>
      </c>
      <c r="J287" s="221"/>
      <c r="M287" s="130"/>
      <c r="N287" s="776"/>
      <c r="O287" s="777"/>
      <c r="Q287" s="130"/>
      <c r="R287" s="725" t="s">
        <v>288</v>
      </c>
      <c r="S287" s="726"/>
      <c r="X287" s="154"/>
      <c r="Y287" s="154"/>
      <c r="Z287" s="769"/>
      <c r="AA287" s="770"/>
    </row>
    <row r="288" spans="4:27" ht="12.2" customHeight="1">
      <c r="D288" s="727" t="s">
        <v>88</v>
      </c>
      <c r="E288" s="132" t="str">
        <f t="shared" ref="E288:E297" si="31">E33</f>
        <v>01 農業</v>
      </c>
      <c r="F288" s="133">
        <f>'1次効果'!F900</f>
        <v>0</v>
      </c>
      <c r="H288" s="780" t="s">
        <v>88</v>
      </c>
      <c r="I288" s="132" t="str">
        <f t="shared" ref="I288:I297" si="32">E33</f>
        <v>01 農業</v>
      </c>
      <c r="J288" s="133">
        <f>'1次効果'!J900</f>
        <v>0</v>
      </c>
      <c r="M288" s="780" t="s">
        <v>88</v>
      </c>
      <c r="N288" s="132" t="str">
        <f t="shared" ref="N288:N297" si="33">E33</f>
        <v>01 農業</v>
      </c>
      <c r="O288" s="133">
        <f>'2次効果'!F615</f>
        <v>0</v>
      </c>
      <c r="Q288" s="780" t="s">
        <v>88</v>
      </c>
      <c r="R288" s="132" t="str">
        <f t="shared" ref="R288:R297" si="34">E33</f>
        <v>01 農業</v>
      </c>
      <c r="S288" s="133">
        <f>'2次効果'!J615</f>
        <v>0</v>
      </c>
      <c r="X288" s="154"/>
      <c r="Y288" s="730"/>
      <c r="Z288" s="134"/>
      <c r="AA288" s="135"/>
    </row>
    <row r="289" spans="4:27" ht="12.2" customHeight="1">
      <c r="D289" s="728"/>
      <c r="E289" s="136" t="str">
        <f t="shared" si="31"/>
        <v>02 林業</v>
      </c>
      <c r="F289" s="137">
        <f>'1次効果'!F901</f>
        <v>0</v>
      </c>
      <c r="H289" s="781"/>
      <c r="I289" s="136" t="str">
        <f t="shared" si="32"/>
        <v>02 林業</v>
      </c>
      <c r="J289" s="137">
        <f>'1次効果'!J901</f>
        <v>0</v>
      </c>
      <c r="M289" s="781"/>
      <c r="N289" s="136" t="str">
        <f t="shared" si="33"/>
        <v>02 林業</v>
      </c>
      <c r="O289" s="137">
        <f>'2次効果'!F616</f>
        <v>0</v>
      </c>
      <c r="Q289" s="781"/>
      <c r="R289" s="136" t="str">
        <f t="shared" si="34"/>
        <v>02 林業</v>
      </c>
      <c r="S289" s="137">
        <f>'2次効果'!J616</f>
        <v>0</v>
      </c>
      <c r="X289" s="154"/>
      <c r="Y289" s="731"/>
      <c r="Z289" s="134"/>
      <c r="AA289" s="135"/>
    </row>
    <row r="290" spans="4:27" ht="12.2" customHeight="1">
      <c r="D290" s="728"/>
      <c r="E290" s="136" t="str">
        <f t="shared" si="31"/>
        <v>03 漁業</v>
      </c>
      <c r="F290" s="137">
        <f>'1次効果'!F902</f>
        <v>0</v>
      </c>
      <c r="H290" s="781"/>
      <c r="I290" s="136" t="str">
        <f t="shared" si="32"/>
        <v>03 漁業</v>
      </c>
      <c r="J290" s="137">
        <f>'1次効果'!J902</f>
        <v>0</v>
      </c>
      <c r="M290" s="781"/>
      <c r="N290" s="136" t="str">
        <f t="shared" si="33"/>
        <v>03 漁業</v>
      </c>
      <c r="O290" s="137">
        <f>'2次効果'!F617</f>
        <v>0</v>
      </c>
      <c r="Q290" s="781"/>
      <c r="R290" s="136" t="str">
        <f t="shared" si="34"/>
        <v>03 漁業</v>
      </c>
      <c r="S290" s="137">
        <f>'2次効果'!J617</f>
        <v>0</v>
      </c>
      <c r="X290" s="154"/>
      <c r="Y290" s="731"/>
      <c r="Z290" s="134"/>
      <c r="AA290" s="135"/>
    </row>
    <row r="291" spans="4:27" ht="12.2" customHeight="1">
      <c r="D291" s="728"/>
      <c r="E291" s="136" t="str">
        <f t="shared" si="31"/>
        <v>04 鉱業</v>
      </c>
      <c r="F291" s="137">
        <f>'1次効果'!F903</f>
        <v>0</v>
      </c>
      <c r="H291" s="781"/>
      <c r="I291" s="136" t="str">
        <f t="shared" si="32"/>
        <v>04 鉱業</v>
      </c>
      <c r="J291" s="137">
        <f>'1次効果'!J903</f>
        <v>0</v>
      </c>
      <c r="M291" s="781"/>
      <c r="N291" s="136" t="str">
        <f t="shared" si="33"/>
        <v>04 鉱業</v>
      </c>
      <c r="O291" s="137">
        <f>'2次効果'!F618</f>
        <v>0</v>
      </c>
      <c r="Q291" s="781"/>
      <c r="R291" s="136" t="str">
        <f t="shared" si="34"/>
        <v>04 鉱業</v>
      </c>
      <c r="S291" s="137">
        <f>'2次効果'!J618</f>
        <v>0</v>
      </c>
      <c r="X291" s="154"/>
      <c r="Y291" s="731"/>
      <c r="Z291" s="134"/>
      <c r="AA291" s="135"/>
    </row>
    <row r="292" spans="4:27" ht="12.2" customHeight="1">
      <c r="D292" s="728"/>
      <c r="E292" s="136" t="str">
        <f t="shared" si="31"/>
        <v>05 飲食料品</v>
      </c>
      <c r="F292" s="137">
        <f>'1次効果'!F904</f>
        <v>0</v>
      </c>
      <c r="H292" s="781"/>
      <c r="I292" s="136" t="str">
        <f t="shared" si="32"/>
        <v>05 飲食料品</v>
      </c>
      <c r="J292" s="137">
        <f>'1次効果'!J904</f>
        <v>0</v>
      </c>
      <c r="M292" s="781"/>
      <c r="N292" s="136" t="str">
        <f t="shared" si="33"/>
        <v>05 飲食料品</v>
      </c>
      <c r="O292" s="137">
        <f>'2次効果'!F619</f>
        <v>0</v>
      </c>
      <c r="Q292" s="781"/>
      <c r="R292" s="136" t="str">
        <f t="shared" si="34"/>
        <v>05 飲食料品</v>
      </c>
      <c r="S292" s="137">
        <f>'2次効果'!J619</f>
        <v>0</v>
      </c>
      <c r="X292" s="154"/>
      <c r="Y292" s="731"/>
      <c r="Z292" s="134"/>
      <c r="AA292" s="135"/>
    </row>
    <row r="293" spans="4:27" ht="12.2" customHeight="1">
      <c r="D293" s="728"/>
      <c r="E293" s="136" t="str">
        <f t="shared" si="31"/>
        <v>06 繊維製品</v>
      </c>
      <c r="F293" s="137">
        <f>'1次効果'!F905</f>
        <v>0</v>
      </c>
      <c r="H293" s="781"/>
      <c r="I293" s="136" t="str">
        <f t="shared" si="32"/>
        <v>06 繊維製品</v>
      </c>
      <c r="J293" s="137">
        <f>'1次効果'!J905</f>
        <v>0</v>
      </c>
      <c r="M293" s="781"/>
      <c r="N293" s="136" t="str">
        <f t="shared" si="33"/>
        <v>06 繊維製品</v>
      </c>
      <c r="O293" s="137">
        <f>'2次効果'!F620</f>
        <v>0</v>
      </c>
      <c r="Q293" s="781"/>
      <c r="R293" s="136" t="str">
        <f t="shared" si="34"/>
        <v>06 繊維製品</v>
      </c>
      <c r="S293" s="137">
        <f>'2次効果'!J620</f>
        <v>0</v>
      </c>
      <c r="X293" s="154"/>
      <c r="Y293" s="731"/>
      <c r="Z293" s="134"/>
      <c r="AA293" s="135"/>
    </row>
    <row r="294" spans="4:27" ht="12.2" customHeight="1">
      <c r="D294" s="728"/>
      <c r="E294" s="145" t="str">
        <f t="shared" si="31"/>
        <v>07 パルプ・紙・木製品</v>
      </c>
      <c r="F294" s="137">
        <f>'1次効果'!F906</f>
        <v>0</v>
      </c>
      <c r="H294" s="781"/>
      <c r="I294" s="145" t="str">
        <f t="shared" si="32"/>
        <v>07 パルプ・紙・木製品</v>
      </c>
      <c r="J294" s="137">
        <f>'1次効果'!J906</f>
        <v>0</v>
      </c>
      <c r="M294" s="781"/>
      <c r="N294" s="145" t="str">
        <f t="shared" si="33"/>
        <v>07 パルプ・紙・木製品</v>
      </c>
      <c r="O294" s="137">
        <f>'2次効果'!F621</f>
        <v>0</v>
      </c>
      <c r="Q294" s="781"/>
      <c r="R294" s="145" t="str">
        <f t="shared" si="34"/>
        <v>07 パルプ・紙・木製品</v>
      </c>
      <c r="S294" s="137">
        <f>'2次効果'!J621</f>
        <v>0</v>
      </c>
      <c r="X294" s="154"/>
      <c r="Y294" s="731"/>
      <c r="Z294" s="134"/>
      <c r="AA294" s="135"/>
    </row>
    <row r="295" spans="4:27" ht="12.2" customHeight="1">
      <c r="D295" s="728"/>
      <c r="E295" s="136" t="str">
        <f t="shared" si="31"/>
        <v>08 化学製品</v>
      </c>
      <c r="F295" s="137">
        <f>'1次効果'!F907</f>
        <v>0</v>
      </c>
      <c r="H295" s="781"/>
      <c r="I295" s="136" t="str">
        <f t="shared" si="32"/>
        <v>08 化学製品</v>
      </c>
      <c r="J295" s="137">
        <f>'1次効果'!J907</f>
        <v>0</v>
      </c>
      <c r="M295" s="781"/>
      <c r="N295" s="136" t="str">
        <f t="shared" si="33"/>
        <v>08 化学製品</v>
      </c>
      <c r="O295" s="137">
        <f>'2次効果'!F622</f>
        <v>0</v>
      </c>
      <c r="Q295" s="781"/>
      <c r="R295" s="136" t="str">
        <f t="shared" si="34"/>
        <v>08 化学製品</v>
      </c>
      <c r="S295" s="137">
        <f>'2次効果'!J622</f>
        <v>0</v>
      </c>
      <c r="X295" s="154"/>
      <c r="Y295" s="731"/>
      <c r="Z295" s="134"/>
      <c r="AA295" s="135"/>
    </row>
    <row r="296" spans="4:27" ht="12.2" customHeight="1">
      <c r="D296" s="728"/>
      <c r="E296" s="136" t="str">
        <f t="shared" si="31"/>
        <v>09 石油・石炭製品</v>
      </c>
      <c r="F296" s="137">
        <f>'1次効果'!F908</f>
        <v>0</v>
      </c>
      <c r="H296" s="781"/>
      <c r="I296" s="136" t="str">
        <f t="shared" si="32"/>
        <v>09 石油・石炭製品</v>
      </c>
      <c r="J296" s="137">
        <f>'1次効果'!J908</f>
        <v>0</v>
      </c>
      <c r="M296" s="781"/>
      <c r="N296" s="136" t="str">
        <f t="shared" si="33"/>
        <v>09 石油・石炭製品</v>
      </c>
      <c r="O296" s="137">
        <f>'2次効果'!F623</f>
        <v>0</v>
      </c>
      <c r="Q296" s="781"/>
      <c r="R296" s="136" t="str">
        <f t="shared" si="34"/>
        <v>09 石油・石炭製品</v>
      </c>
      <c r="S296" s="137">
        <f>'2次効果'!J623</f>
        <v>0</v>
      </c>
      <c r="X296" s="154"/>
      <c r="Y296" s="731"/>
      <c r="Z296" s="134"/>
      <c r="AA296" s="135"/>
    </row>
    <row r="297" spans="4:27" ht="12.2" customHeight="1">
      <c r="D297" s="728"/>
      <c r="E297" s="145" t="str">
        <f t="shared" si="31"/>
        <v>10 プラスチック・ゴム製品</v>
      </c>
      <c r="F297" s="137">
        <f>'1次効果'!F909</f>
        <v>0</v>
      </c>
      <c r="H297" s="781"/>
      <c r="I297" s="145" t="str">
        <f t="shared" si="32"/>
        <v>10 プラスチック・ゴム製品</v>
      </c>
      <c r="J297" s="137">
        <f>'1次効果'!J909</f>
        <v>0</v>
      </c>
      <c r="M297" s="781"/>
      <c r="N297" s="145" t="str">
        <f t="shared" si="33"/>
        <v>10 プラスチック・ゴム製品</v>
      </c>
      <c r="O297" s="137">
        <f>'2次効果'!F624</f>
        <v>0</v>
      </c>
      <c r="Q297" s="781"/>
      <c r="R297" s="145" t="str">
        <f t="shared" si="34"/>
        <v>10 プラスチック・ゴム製品</v>
      </c>
      <c r="S297" s="137">
        <f>'2次効果'!J624</f>
        <v>0</v>
      </c>
      <c r="X297" s="154"/>
      <c r="Y297" s="731"/>
      <c r="Z297" s="134"/>
      <c r="AA297" s="135"/>
    </row>
    <row r="298" spans="4:27" ht="12.2" customHeight="1">
      <c r="D298" s="728"/>
      <c r="E298" s="148" t="s">
        <v>276</v>
      </c>
      <c r="F298" s="149" t="s">
        <v>277</v>
      </c>
      <c r="H298" s="781"/>
      <c r="I298" s="148" t="s">
        <v>276</v>
      </c>
      <c r="J298" s="149" t="s">
        <v>277</v>
      </c>
      <c r="M298" s="781"/>
      <c r="N298" s="148" t="s">
        <v>276</v>
      </c>
      <c r="O298" s="149" t="s">
        <v>277</v>
      </c>
      <c r="Q298" s="781"/>
      <c r="R298" s="148" t="s">
        <v>276</v>
      </c>
      <c r="S298" s="149" t="s">
        <v>277</v>
      </c>
      <c r="X298" s="154"/>
      <c r="Y298" s="731"/>
      <c r="Z298" s="134"/>
      <c r="AA298" s="135"/>
    </row>
    <row r="299" spans="4:27" ht="12.2" customHeight="1">
      <c r="D299" s="728"/>
      <c r="E299" s="148" t="s">
        <v>276</v>
      </c>
      <c r="F299" s="149" t="s">
        <v>277</v>
      </c>
      <c r="H299" s="781"/>
      <c r="I299" s="148" t="s">
        <v>276</v>
      </c>
      <c r="J299" s="149" t="s">
        <v>277</v>
      </c>
      <c r="M299" s="781"/>
      <c r="N299" s="148" t="s">
        <v>276</v>
      </c>
      <c r="O299" s="149" t="s">
        <v>277</v>
      </c>
      <c r="Q299" s="781"/>
      <c r="R299" s="148" t="s">
        <v>276</v>
      </c>
      <c r="S299" s="149" t="s">
        <v>277</v>
      </c>
      <c r="X299" s="154"/>
      <c r="Y299" s="731"/>
      <c r="Z299" s="134"/>
      <c r="AA299" s="135"/>
    </row>
    <row r="300" spans="4:27" ht="12.2" customHeight="1">
      <c r="D300" s="729"/>
      <c r="E300" s="148" t="s">
        <v>276</v>
      </c>
      <c r="F300" s="149" t="s">
        <v>277</v>
      </c>
      <c r="H300" s="782"/>
      <c r="I300" s="148" t="s">
        <v>276</v>
      </c>
      <c r="J300" s="149" t="s">
        <v>277</v>
      </c>
      <c r="M300" s="782"/>
      <c r="N300" s="148" t="s">
        <v>276</v>
      </c>
      <c r="O300" s="149" t="s">
        <v>277</v>
      </c>
      <c r="Q300" s="782"/>
      <c r="R300" s="148" t="s">
        <v>276</v>
      </c>
      <c r="S300" s="149" t="s">
        <v>277</v>
      </c>
      <c r="X300" s="154"/>
      <c r="Y300" s="731"/>
      <c r="Z300" s="134"/>
      <c r="AA300" s="135"/>
    </row>
    <row r="301" spans="4:27" ht="12.2" customHeight="1">
      <c r="D301" s="727" t="s">
        <v>71</v>
      </c>
      <c r="E301" s="132" t="str">
        <f t="shared" ref="E301:E310" si="35">E33</f>
        <v>01 農業</v>
      </c>
      <c r="F301" s="133">
        <f>'1次効果'!F939</f>
        <v>0</v>
      </c>
      <c r="H301" s="780" t="s">
        <v>71</v>
      </c>
      <c r="I301" s="132" t="str">
        <f t="shared" ref="I301:I310" si="36">E33</f>
        <v>01 農業</v>
      </c>
      <c r="J301" s="133">
        <f>'1次効果'!J939</f>
        <v>0</v>
      </c>
      <c r="M301" s="727" t="s">
        <v>71</v>
      </c>
      <c r="N301" s="132" t="str">
        <f t="shared" ref="N301:N310" si="37">E33</f>
        <v>01 農業</v>
      </c>
      <c r="O301" s="133">
        <f>'2次効果'!F654</f>
        <v>0</v>
      </c>
      <c r="Q301" s="780" t="s">
        <v>71</v>
      </c>
      <c r="R301" s="132" t="str">
        <f t="shared" ref="R301:R310" si="38">E33</f>
        <v>01 農業</v>
      </c>
      <c r="S301" s="133">
        <f>'2次効果'!J654</f>
        <v>0</v>
      </c>
      <c r="X301" s="154"/>
      <c r="Y301" s="730"/>
      <c r="Z301" s="134"/>
      <c r="AA301" s="135"/>
    </row>
    <row r="302" spans="4:27" ht="12.2" customHeight="1">
      <c r="D302" s="728"/>
      <c r="E302" s="136" t="str">
        <f t="shared" si="35"/>
        <v>02 林業</v>
      </c>
      <c r="F302" s="137">
        <f>'1次効果'!F940</f>
        <v>0</v>
      </c>
      <c r="H302" s="781"/>
      <c r="I302" s="136" t="str">
        <f t="shared" si="36"/>
        <v>02 林業</v>
      </c>
      <c r="J302" s="137">
        <f>'1次効果'!J940</f>
        <v>0</v>
      </c>
      <c r="M302" s="728"/>
      <c r="N302" s="136" t="str">
        <f t="shared" si="37"/>
        <v>02 林業</v>
      </c>
      <c r="O302" s="137">
        <f>'2次効果'!F655</f>
        <v>0</v>
      </c>
      <c r="Q302" s="781"/>
      <c r="R302" s="136" t="str">
        <f t="shared" si="38"/>
        <v>02 林業</v>
      </c>
      <c r="S302" s="137">
        <f>'2次効果'!J655</f>
        <v>0</v>
      </c>
      <c r="X302" s="154"/>
      <c r="Y302" s="731"/>
      <c r="Z302" s="134"/>
      <c r="AA302" s="135"/>
    </row>
    <row r="303" spans="4:27" ht="12.2" customHeight="1">
      <c r="D303" s="728"/>
      <c r="E303" s="136" t="str">
        <f t="shared" si="35"/>
        <v>03 漁業</v>
      </c>
      <c r="F303" s="137">
        <f>'1次効果'!F941</f>
        <v>0</v>
      </c>
      <c r="H303" s="781"/>
      <c r="I303" s="136" t="str">
        <f t="shared" si="36"/>
        <v>03 漁業</v>
      </c>
      <c r="J303" s="137">
        <f>'1次効果'!J941</f>
        <v>0</v>
      </c>
      <c r="M303" s="728"/>
      <c r="N303" s="136" t="str">
        <f t="shared" si="37"/>
        <v>03 漁業</v>
      </c>
      <c r="O303" s="137">
        <f>'2次効果'!F656</f>
        <v>0</v>
      </c>
      <c r="Q303" s="781"/>
      <c r="R303" s="136" t="str">
        <f t="shared" si="38"/>
        <v>03 漁業</v>
      </c>
      <c r="S303" s="137">
        <f>'2次効果'!J656</f>
        <v>0</v>
      </c>
      <c r="X303" s="154"/>
      <c r="Y303" s="731"/>
      <c r="Z303" s="134"/>
      <c r="AA303" s="135"/>
    </row>
    <row r="304" spans="4:27" ht="12.2" customHeight="1">
      <c r="D304" s="728"/>
      <c r="E304" s="136" t="str">
        <f t="shared" si="35"/>
        <v>04 鉱業</v>
      </c>
      <c r="F304" s="137">
        <f>'1次効果'!F942</f>
        <v>0</v>
      </c>
      <c r="H304" s="781"/>
      <c r="I304" s="136" t="str">
        <f t="shared" si="36"/>
        <v>04 鉱業</v>
      </c>
      <c r="J304" s="137">
        <f>'1次効果'!J942</f>
        <v>0</v>
      </c>
      <c r="M304" s="728"/>
      <c r="N304" s="136" t="str">
        <f t="shared" si="37"/>
        <v>04 鉱業</v>
      </c>
      <c r="O304" s="137">
        <f>'2次効果'!F657</f>
        <v>0</v>
      </c>
      <c r="Q304" s="781"/>
      <c r="R304" s="136" t="str">
        <f t="shared" si="38"/>
        <v>04 鉱業</v>
      </c>
      <c r="S304" s="137">
        <f>'2次効果'!J657</f>
        <v>0</v>
      </c>
      <c r="X304" s="154"/>
      <c r="Y304" s="731"/>
      <c r="Z304" s="134"/>
      <c r="AA304" s="135"/>
    </row>
    <row r="305" spans="4:27" ht="12.2" customHeight="1">
      <c r="D305" s="728"/>
      <c r="E305" s="136" t="str">
        <f t="shared" si="35"/>
        <v>05 飲食料品</v>
      </c>
      <c r="F305" s="137">
        <f>'1次効果'!F943</f>
        <v>0</v>
      </c>
      <c r="H305" s="781"/>
      <c r="I305" s="136" t="str">
        <f t="shared" si="36"/>
        <v>05 飲食料品</v>
      </c>
      <c r="J305" s="137">
        <f>'1次効果'!J943</f>
        <v>0</v>
      </c>
      <c r="M305" s="728"/>
      <c r="N305" s="136" t="str">
        <f t="shared" si="37"/>
        <v>05 飲食料品</v>
      </c>
      <c r="O305" s="137">
        <f>'2次効果'!F658</f>
        <v>0</v>
      </c>
      <c r="Q305" s="781"/>
      <c r="R305" s="136" t="str">
        <f t="shared" si="38"/>
        <v>05 飲食料品</v>
      </c>
      <c r="S305" s="137">
        <f>'2次効果'!J658</f>
        <v>0</v>
      </c>
      <c r="X305" s="154"/>
      <c r="Y305" s="731"/>
      <c r="Z305" s="134"/>
      <c r="AA305" s="135"/>
    </row>
    <row r="306" spans="4:27" ht="12.2" customHeight="1">
      <c r="D306" s="728"/>
      <c r="E306" s="136" t="str">
        <f t="shared" si="35"/>
        <v>06 繊維製品</v>
      </c>
      <c r="F306" s="137">
        <f>'1次効果'!F944</f>
        <v>0</v>
      </c>
      <c r="H306" s="781"/>
      <c r="I306" s="136" t="str">
        <f t="shared" si="36"/>
        <v>06 繊維製品</v>
      </c>
      <c r="J306" s="137">
        <f>'1次効果'!J944</f>
        <v>0</v>
      </c>
      <c r="M306" s="728"/>
      <c r="N306" s="136" t="str">
        <f t="shared" si="37"/>
        <v>06 繊維製品</v>
      </c>
      <c r="O306" s="137">
        <f>'2次効果'!F659</f>
        <v>0</v>
      </c>
      <c r="Q306" s="781"/>
      <c r="R306" s="136" t="str">
        <f t="shared" si="38"/>
        <v>06 繊維製品</v>
      </c>
      <c r="S306" s="137">
        <f>'2次効果'!J659</f>
        <v>0</v>
      </c>
      <c r="X306" s="154"/>
      <c r="Y306" s="731"/>
      <c r="Z306" s="134"/>
      <c r="AA306" s="135"/>
    </row>
    <row r="307" spans="4:27" ht="12.2" customHeight="1">
      <c r="D307" s="728"/>
      <c r="E307" s="145" t="str">
        <f t="shared" si="35"/>
        <v>07 パルプ・紙・木製品</v>
      </c>
      <c r="F307" s="137">
        <f>'1次効果'!F945</f>
        <v>0</v>
      </c>
      <c r="H307" s="781"/>
      <c r="I307" s="145" t="str">
        <f t="shared" si="36"/>
        <v>07 パルプ・紙・木製品</v>
      </c>
      <c r="J307" s="137">
        <f>'1次効果'!J945</f>
        <v>0</v>
      </c>
      <c r="M307" s="728"/>
      <c r="N307" s="145" t="str">
        <f t="shared" si="37"/>
        <v>07 パルプ・紙・木製品</v>
      </c>
      <c r="O307" s="137">
        <f>'2次効果'!F660</f>
        <v>0</v>
      </c>
      <c r="Q307" s="781"/>
      <c r="R307" s="145" t="str">
        <f t="shared" si="38"/>
        <v>07 パルプ・紙・木製品</v>
      </c>
      <c r="S307" s="137">
        <f>'2次効果'!J660</f>
        <v>0</v>
      </c>
      <c r="X307" s="154"/>
      <c r="Y307" s="731"/>
      <c r="Z307" s="134"/>
      <c r="AA307" s="135"/>
    </row>
    <row r="308" spans="4:27" ht="12.2" customHeight="1">
      <c r="D308" s="728"/>
      <c r="E308" s="136" t="str">
        <f t="shared" si="35"/>
        <v>08 化学製品</v>
      </c>
      <c r="F308" s="137">
        <f>'1次効果'!F946</f>
        <v>0</v>
      </c>
      <c r="H308" s="781"/>
      <c r="I308" s="136" t="str">
        <f t="shared" si="36"/>
        <v>08 化学製品</v>
      </c>
      <c r="J308" s="137">
        <f>'1次効果'!J946</f>
        <v>0</v>
      </c>
      <c r="M308" s="728"/>
      <c r="N308" s="136" t="str">
        <f t="shared" si="37"/>
        <v>08 化学製品</v>
      </c>
      <c r="O308" s="137">
        <f>'2次効果'!F661</f>
        <v>0</v>
      </c>
      <c r="Q308" s="781"/>
      <c r="R308" s="136" t="str">
        <f t="shared" si="38"/>
        <v>08 化学製品</v>
      </c>
      <c r="S308" s="137">
        <f>'2次効果'!J661</f>
        <v>0</v>
      </c>
      <c r="X308" s="154"/>
      <c r="Y308" s="731"/>
      <c r="Z308" s="134"/>
      <c r="AA308" s="135"/>
    </row>
    <row r="309" spans="4:27" ht="12.2" customHeight="1">
      <c r="D309" s="728"/>
      <c r="E309" s="136" t="str">
        <f t="shared" si="35"/>
        <v>09 石油・石炭製品</v>
      </c>
      <c r="F309" s="137">
        <f>'1次効果'!F947</f>
        <v>0</v>
      </c>
      <c r="H309" s="781"/>
      <c r="I309" s="136" t="str">
        <f t="shared" si="36"/>
        <v>09 石油・石炭製品</v>
      </c>
      <c r="J309" s="137">
        <f>'1次効果'!J947</f>
        <v>0</v>
      </c>
      <c r="M309" s="728"/>
      <c r="N309" s="136" t="str">
        <f t="shared" si="37"/>
        <v>09 石油・石炭製品</v>
      </c>
      <c r="O309" s="137">
        <f>'2次効果'!F662</f>
        <v>0</v>
      </c>
      <c r="Q309" s="781"/>
      <c r="R309" s="136" t="str">
        <f t="shared" si="38"/>
        <v>09 石油・石炭製品</v>
      </c>
      <c r="S309" s="137">
        <f>'2次効果'!J662</f>
        <v>0</v>
      </c>
      <c r="X309" s="154"/>
      <c r="Y309" s="731"/>
      <c r="Z309" s="134"/>
      <c r="AA309" s="135"/>
    </row>
    <row r="310" spans="4:27" ht="12.2" customHeight="1">
      <c r="D310" s="728"/>
      <c r="E310" s="145" t="str">
        <f t="shared" si="35"/>
        <v>10 プラスチック・ゴム製品</v>
      </c>
      <c r="F310" s="137">
        <f>'1次効果'!F948</f>
        <v>0</v>
      </c>
      <c r="H310" s="781"/>
      <c r="I310" s="145" t="str">
        <f t="shared" si="36"/>
        <v>10 プラスチック・ゴム製品</v>
      </c>
      <c r="J310" s="137">
        <f>'1次効果'!J948</f>
        <v>0</v>
      </c>
      <c r="M310" s="728"/>
      <c r="N310" s="145" t="str">
        <f t="shared" si="37"/>
        <v>10 プラスチック・ゴム製品</v>
      </c>
      <c r="O310" s="137">
        <f>'2次効果'!F663</f>
        <v>0</v>
      </c>
      <c r="Q310" s="781"/>
      <c r="R310" s="145" t="str">
        <f t="shared" si="38"/>
        <v>10 プラスチック・ゴム製品</v>
      </c>
      <c r="S310" s="137">
        <f>'2次効果'!J663</f>
        <v>0</v>
      </c>
      <c r="X310" s="154"/>
      <c r="Y310" s="731"/>
      <c r="Z310" s="134"/>
      <c r="AA310" s="135"/>
    </row>
    <row r="311" spans="4:27" ht="12.2" customHeight="1">
      <c r="D311" s="728"/>
      <c r="E311" s="148" t="s">
        <v>289</v>
      </c>
      <c r="F311" s="149" t="s">
        <v>290</v>
      </c>
      <c r="H311" s="781"/>
      <c r="I311" s="148" t="s">
        <v>289</v>
      </c>
      <c r="J311" s="149" t="s">
        <v>290</v>
      </c>
      <c r="M311" s="728"/>
      <c r="N311" s="148" t="s">
        <v>289</v>
      </c>
      <c r="O311" s="149" t="s">
        <v>290</v>
      </c>
      <c r="Q311" s="781"/>
      <c r="R311" s="148" t="s">
        <v>289</v>
      </c>
      <c r="S311" s="149" t="s">
        <v>290</v>
      </c>
      <c r="X311" s="154"/>
      <c r="Y311" s="731"/>
      <c r="Z311" s="134"/>
      <c r="AA311" s="135"/>
    </row>
    <row r="312" spans="4:27" ht="12.2" customHeight="1">
      <c r="D312" s="728"/>
      <c r="E312" s="148" t="s">
        <v>289</v>
      </c>
      <c r="F312" s="149" t="s">
        <v>290</v>
      </c>
      <c r="H312" s="781"/>
      <c r="I312" s="148" t="s">
        <v>289</v>
      </c>
      <c r="J312" s="149" t="s">
        <v>290</v>
      </c>
      <c r="M312" s="728"/>
      <c r="N312" s="148" t="s">
        <v>289</v>
      </c>
      <c r="O312" s="149" t="s">
        <v>290</v>
      </c>
      <c r="Q312" s="781"/>
      <c r="R312" s="148" t="s">
        <v>289</v>
      </c>
      <c r="S312" s="149" t="s">
        <v>290</v>
      </c>
      <c r="X312" s="154"/>
      <c r="Y312" s="731"/>
      <c r="Z312" s="134"/>
      <c r="AA312" s="135"/>
    </row>
    <row r="313" spans="4:27" ht="12.2" customHeight="1">
      <c r="D313" s="729"/>
      <c r="E313" s="148" t="s">
        <v>289</v>
      </c>
      <c r="F313" s="149" t="s">
        <v>290</v>
      </c>
      <c r="H313" s="782"/>
      <c r="I313" s="148" t="s">
        <v>289</v>
      </c>
      <c r="J313" s="149" t="s">
        <v>290</v>
      </c>
      <c r="M313" s="729"/>
      <c r="N313" s="148" t="s">
        <v>289</v>
      </c>
      <c r="O313" s="149" t="s">
        <v>290</v>
      </c>
      <c r="Q313" s="782"/>
      <c r="R313" s="148" t="s">
        <v>289</v>
      </c>
      <c r="S313" s="149" t="s">
        <v>290</v>
      </c>
      <c r="X313" s="154"/>
      <c r="Y313" s="731"/>
      <c r="Z313" s="134"/>
      <c r="AA313" s="135"/>
    </row>
    <row r="314" spans="4:27">
      <c r="D314" s="180"/>
      <c r="E314" s="152" t="s">
        <v>264</v>
      </c>
      <c r="F314" s="153">
        <f>'1次効果'!F978</f>
        <v>0</v>
      </c>
      <c r="H314" s="180"/>
      <c r="I314" s="178" t="s">
        <v>264</v>
      </c>
      <c r="J314" s="153">
        <f>'1次効果'!J978</f>
        <v>0</v>
      </c>
      <c r="M314" s="180"/>
      <c r="N314" s="178" t="s">
        <v>264</v>
      </c>
      <c r="O314" s="153">
        <f>'2次効果'!F693</f>
        <v>0</v>
      </c>
      <c r="Q314" s="180"/>
      <c r="R314" s="178" t="s">
        <v>264</v>
      </c>
      <c r="S314" s="153">
        <f>'2次効果'!J693</f>
        <v>0</v>
      </c>
      <c r="X314" s="154"/>
      <c r="Y314" s="154"/>
      <c r="Z314" s="157"/>
      <c r="AA314" s="135"/>
    </row>
    <row r="315" spans="4:27">
      <c r="D315" s="180"/>
      <c r="E315" s="152" t="s">
        <v>265</v>
      </c>
      <c r="F315" s="153">
        <f>'1次効果'!F979</f>
        <v>0</v>
      </c>
      <c r="H315" s="180"/>
      <c r="I315" s="178" t="s">
        <v>266</v>
      </c>
      <c r="J315" s="153">
        <f>'1次効果'!J979</f>
        <v>0</v>
      </c>
      <c r="M315" s="180"/>
      <c r="N315" s="178" t="s">
        <v>266</v>
      </c>
      <c r="O315" s="153">
        <f>'2次効果'!F694</f>
        <v>0</v>
      </c>
      <c r="Q315" s="180"/>
      <c r="R315" s="178" t="s">
        <v>266</v>
      </c>
      <c r="S315" s="153">
        <f>'2次効果'!J694</f>
        <v>0</v>
      </c>
      <c r="X315" s="154"/>
      <c r="Y315" s="154"/>
      <c r="Z315" s="157"/>
      <c r="AA315" s="135"/>
    </row>
    <row r="316" spans="4:27">
      <c r="D316" s="180"/>
      <c r="E316" s="152" t="s">
        <v>267</v>
      </c>
      <c r="F316" s="153">
        <f>F314+F315</f>
        <v>0</v>
      </c>
      <c r="H316" s="180"/>
      <c r="I316" s="178" t="s">
        <v>76</v>
      </c>
      <c r="J316" s="153">
        <f>J314+J315</f>
        <v>0</v>
      </c>
      <c r="M316" s="180"/>
      <c r="N316" s="178" t="s">
        <v>76</v>
      </c>
      <c r="O316" s="153">
        <f>O314+O315</f>
        <v>0</v>
      </c>
      <c r="Q316" s="180"/>
      <c r="R316" s="178" t="s">
        <v>76</v>
      </c>
      <c r="S316" s="153">
        <f>S314+S315</f>
        <v>0</v>
      </c>
      <c r="X316" s="154"/>
      <c r="Y316" s="154"/>
      <c r="Z316" s="157"/>
      <c r="AA316" s="135"/>
    </row>
    <row r="317" spans="4:27">
      <c r="U317" s="154"/>
      <c r="V317" s="154"/>
      <c r="W317" s="154"/>
      <c r="X317" s="154"/>
      <c r="Y317" s="154"/>
      <c r="Z317" s="154"/>
      <c r="AA317" s="154"/>
    </row>
  </sheetData>
  <mergeCells count="94">
    <mergeCell ref="Z287:AA287"/>
    <mergeCell ref="D301:D313"/>
    <mergeCell ref="H301:H313"/>
    <mergeCell ref="M301:M313"/>
    <mergeCell ref="Q301:Q313"/>
    <mergeCell ref="Y301:Y313"/>
    <mergeCell ref="Y288:Y300"/>
    <mergeCell ref="E286:F287"/>
    <mergeCell ref="N286:O287"/>
    <mergeCell ref="R286:S286"/>
    <mergeCell ref="R287:S287"/>
    <mergeCell ref="D264:D276"/>
    <mergeCell ref="H264:H276"/>
    <mergeCell ref="M264:M276"/>
    <mergeCell ref="Q264:Q276"/>
    <mergeCell ref="D288:D300"/>
    <mergeCell ref="H288:H300"/>
    <mergeCell ref="M288:M300"/>
    <mergeCell ref="Q288:Q300"/>
    <mergeCell ref="H202:H214"/>
    <mergeCell ref="M202:M214"/>
    <mergeCell ref="R202:S203"/>
    <mergeCell ref="Q204:Q216"/>
    <mergeCell ref="D251:D263"/>
    <mergeCell ref="H251:H263"/>
    <mergeCell ref="M251:M263"/>
    <mergeCell ref="Q251:Q263"/>
    <mergeCell ref="I249:J250"/>
    <mergeCell ref="N249:O250"/>
    <mergeCell ref="R249:S249"/>
    <mergeCell ref="R250:S250"/>
    <mergeCell ref="V170:W171"/>
    <mergeCell ref="H171:H183"/>
    <mergeCell ref="M171:M183"/>
    <mergeCell ref="Q172:Q184"/>
    <mergeCell ref="U172:U184"/>
    <mergeCell ref="E183:F183"/>
    <mergeCell ref="H184:H196"/>
    <mergeCell ref="M184:M196"/>
    <mergeCell ref="Q185:Q197"/>
    <mergeCell ref="U185:U197"/>
    <mergeCell ref="E188:F189"/>
    <mergeCell ref="Q133:Q145"/>
    <mergeCell ref="U133:U145"/>
    <mergeCell ref="I170:J170"/>
    <mergeCell ref="N170:O170"/>
    <mergeCell ref="R170:S171"/>
    <mergeCell ref="R118:S119"/>
    <mergeCell ref="V118:W119"/>
    <mergeCell ref="Q120:Q132"/>
    <mergeCell ref="U120:U132"/>
    <mergeCell ref="E123:F124"/>
    <mergeCell ref="V64:W64"/>
    <mergeCell ref="N65:O65"/>
    <mergeCell ref="V65:W65"/>
    <mergeCell ref="R101:S102"/>
    <mergeCell ref="Q103:Q115"/>
    <mergeCell ref="M66:M78"/>
    <mergeCell ref="Q66:Q78"/>
    <mergeCell ref="U66:U78"/>
    <mergeCell ref="H46:H58"/>
    <mergeCell ref="M46:M58"/>
    <mergeCell ref="Q46:Q58"/>
    <mergeCell ref="U46:U58"/>
    <mergeCell ref="N64:O64"/>
    <mergeCell ref="R64:S65"/>
    <mergeCell ref="Y46:Y58"/>
    <mergeCell ref="P49:P50"/>
    <mergeCell ref="P51:P52"/>
    <mergeCell ref="P53:P54"/>
    <mergeCell ref="V31:W32"/>
    <mergeCell ref="Z31:AA31"/>
    <mergeCell ref="Z32:AA32"/>
    <mergeCell ref="D33:D45"/>
    <mergeCell ref="H33:H45"/>
    <mergeCell ref="M33:M45"/>
    <mergeCell ref="Q33:Q45"/>
    <mergeCell ref="U33:U45"/>
    <mergeCell ref="Y33:Y45"/>
    <mergeCell ref="H15:H27"/>
    <mergeCell ref="M15:M27"/>
    <mergeCell ref="Q15:Q27"/>
    <mergeCell ref="U15:U27"/>
    <mergeCell ref="B31:B32"/>
    <mergeCell ref="E31:F32"/>
    <mergeCell ref="I31:J32"/>
    <mergeCell ref="N31:O32"/>
    <mergeCell ref="R31:S32"/>
    <mergeCell ref="I13:J14"/>
    <mergeCell ref="N13:O13"/>
    <mergeCell ref="R13:S14"/>
    <mergeCell ref="V13:W13"/>
    <mergeCell ref="N14:O14"/>
    <mergeCell ref="V14:W14"/>
  </mergeCells>
  <phoneticPr fontId="5"/>
  <pageMargins left="0.78740157480314965" right="0.59055118110236227" top="0.59055118110236227" bottom="0.19685039370078741" header="0.51181102362204722" footer="0.51181102362204722"/>
  <pageSetup paperSize="9" scale="44" orientation="landscape" r:id="rId1"/>
  <headerFooter alignWithMargins="0"/>
  <rowBreaks count="3" manualBreakCount="3">
    <brk id="87" min="1" max="30" man="1"/>
    <brk id="156" min="1" max="30" man="1"/>
    <brk id="224" min="1" max="30"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2:AA317"/>
  <sheetViews>
    <sheetView showGridLines="0" view="pageBreakPreview" zoomScale="50" zoomScaleNormal="75" zoomScaleSheetLayoutView="50" workbookViewId="0"/>
  </sheetViews>
  <sheetFormatPr defaultRowHeight="12"/>
  <cols>
    <col min="1" max="1" width="2.625" style="124" customWidth="1"/>
    <col min="2" max="2" width="4.5" style="124" customWidth="1"/>
    <col min="3" max="3" width="6.125" style="124" customWidth="1"/>
    <col min="4" max="4" width="3.375" style="124" customWidth="1"/>
    <col min="5" max="5" width="17.5" style="124" customWidth="1"/>
    <col min="6" max="6" width="12.25" style="124" bestFit="1" customWidth="1"/>
    <col min="7" max="7" width="15" style="124" customWidth="1"/>
    <col min="8" max="8" width="3.25" style="124" customWidth="1"/>
    <col min="9" max="9" width="17.5" style="124" customWidth="1"/>
    <col min="10" max="10" width="10.875" style="124" customWidth="1"/>
    <col min="11" max="12" width="7.375" style="124" customWidth="1"/>
    <col min="13" max="13" width="3.375" style="124" customWidth="1"/>
    <col min="14" max="14" width="17.5" style="124" customWidth="1"/>
    <col min="15" max="15" width="10.875" style="124" customWidth="1"/>
    <col min="16" max="16" width="15" style="124" customWidth="1"/>
    <col min="17" max="17" width="3.25" style="124" customWidth="1"/>
    <col min="18" max="18" width="17.375" style="124" customWidth="1"/>
    <col min="19" max="19" width="10.875" style="124" customWidth="1"/>
    <col min="20" max="20" width="14.875" style="124" customWidth="1"/>
    <col min="21" max="21" width="3.25" style="124" customWidth="1"/>
    <col min="22" max="22" width="17.5" style="124" customWidth="1"/>
    <col min="23" max="23" width="10.875" style="124" customWidth="1"/>
    <col min="24" max="24" width="15" style="124" customWidth="1"/>
    <col min="25" max="25" width="3.375" style="124" customWidth="1"/>
    <col min="26" max="26" width="17.5" style="124" customWidth="1"/>
    <col min="27" max="27" width="10.75" style="124" customWidth="1"/>
    <col min="28" max="31" width="5.875" style="124" customWidth="1"/>
    <col min="32" max="16384" width="9" style="124"/>
  </cols>
  <sheetData>
    <row r="2" spans="3:23" ht="12.4" customHeight="1"/>
    <row r="3" spans="3:23" ht="12.4" customHeight="1"/>
    <row r="4" spans="3:23" ht="12.4" customHeight="1">
      <c r="C4" s="105"/>
      <c r="D4" s="105"/>
      <c r="G4" s="125"/>
      <c r="H4" s="125"/>
      <c r="W4" s="126"/>
    </row>
    <row r="5" spans="3:23" ht="12.4" customHeight="1">
      <c r="C5" s="105"/>
      <c r="D5" s="105"/>
      <c r="G5" s="125"/>
      <c r="H5" s="125"/>
      <c r="W5" s="126"/>
    </row>
    <row r="6" spans="3:23" ht="12.4" customHeight="1">
      <c r="C6" s="105"/>
      <c r="D6" s="105"/>
      <c r="G6" s="125"/>
      <c r="H6" s="125"/>
      <c r="W6" s="126"/>
    </row>
    <row r="7" spans="3:23" ht="12.4" customHeight="1">
      <c r="C7" s="105"/>
      <c r="D7" s="105"/>
      <c r="G7" s="125"/>
      <c r="H7" s="125"/>
      <c r="W7" s="126"/>
    </row>
    <row r="8" spans="3:23" ht="12.4" customHeight="1">
      <c r="C8" s="105"/>
      <c r="D8" s="105"/>
      <c r="G8" s="125"/>
      <c r="H8" s="125"/>
    </row>
    <row r="9" spans="3:23" ht="12.4" customHeight="1">
      <c r="N9" s="127"/>
    </row>
    <row r="10" spans="3:23" ht="12.2" customHeight="1"/>
    <row r="13" spans="3:23" ht="14.25">
      <c r="M13" s="129"/>
      <c r="N13" s="720" t="s">
        <v>253</v>
      </c>
      <c r="O13" s="721"/>
      <c r="Q13" s="128"/>
      <c r="R13" s="720" t="s">
        <v>252</v>
      </c>
      <c r="S13" s="721"/>
      <c r="U13" s="116"/>
      <c r="V13" s="723"/>
      <c r="W13" s="724"/>
    </row>
    <row r="14" spans="3:23" ht="14.25">
      <c r="M14" s="131"/>
      <c r="N14" s="725" t="s">
        <v>254</v>
      </c>
      <c r="O14" s="726"/>
      <c r="Q14" s="130"/>
      <c r="R14" s="722"/>
      <c r="S14" s="722"/>
      <c r="U14" s="116"/>
      <c r="V14" s="723"/>
      <c r="W14" s="724"/>
    </row>
    <row r="15" spans="3:23" ht="12.2" customHeight="1">
      <c r="M15" s="727" t="s">
        <v>88</v>
      </c>
      <c r="N15" s="132" t="str">
        <f t="shared" ref="N15:N24" si="0">E46</f>
        <v>01 農業</v>
      </c>
      <c r="O15" s="133">
        <f>'1次効果'!N1118</f>
        <v>0</v>
      </c>
      <c r="Q15" s="727" t="s">
        <v>88</v>
      </c>
      <c r="R15" s="132" t="str">
        <f t="shared" ref="R15:R24" si="1">E46</f>
        <v>01 農業</v>
      </c>
      <c r="S15" s="133">
        <f>'1次効果'!J1544</f>
        <v>0</v>
      </c>
      <c r="U15" s="730"/>
      <c r="V15" s="134"/>
      <c r="W15" s="135"/>
    </row>
    <row r="16" spans="3:23" ht="12.2" customHeight="1">
      <c r="M16" s="728"/>
      <c r="N16" s="136" t="str">
        <f t="shared" si="0"/>
        <v>02 林業</v>
      </c>
      <c r="O16" s="137">
        <f>'1次効果'!N1119</f>
        <v>0</v>
      </c>
      <c r="Q16" s="728"/>
      <c r="R16" s="136" t="str">
        <f t="shared" si="1"/>
        <v>02 林業</v>
      </c>
      <c r="S16" s="137">
        <f>'1次効果'!J1545</f>
        <v>0</v>
      </c>
      <c r="U16" s="731"/>
      <c r="V16" s="134"/>
      <c r="W16" s="135"/>
    </row>
    <row r="17" spans="1:27" ht="12.2" customHeight="1">
      <c r="M17" s="728"/>
      <c r="N17" s="136" t="str">
        <f t="shared" si="0"/>
        <v>03 漁業</v>
      </c>
      <c r="O17" s="137">
        <f>'1次効果'!N1120</f>
        <v>0</v>
      </c>
      <c r="P17" s="138"/>
      <c r="Q17" s="728"/>
      <c r="R17" s="136" t="str">
        <f t="shared" si="1"/>
        <v>03 漁業</v>
      </c>
      <c r="S17" s="137">
        <f>'1次効果'!J1546</f>
        <v>0</v>
      </c>
      <c r="U17" s="731"/>
      <c r="V17" s="134"/>
      <c r="W17" s="135"/>
    </row>
    <row r="18" spans="1:27" ht="12.2" customHeight="1">
      <c r="C18" s="139"/>
      <c r="D18" s="139"/>
      <c r="M18" s="728"/>
      <c r="N18" s="136" t="str">
        <f t="shared" si="0"/>
        <v>04 鉱業</v>
      </c>
      <c r="O18" s="137">
        <f>'1次効果'!N1121</f>
        <v>0</v>
      </c>
      <c r="P18" s="138"/>
      <c r="Q18" s="728"/>
      <c r="R18" s="136" t="str">
        <f t="shared" si="1"/>
        <v>04 鉱業</v>
      </c>
      <c r="S18" s="137">
        <f>'1次効果'!J1547</f>
        <v>0</v>
      </c>
      <c r="U18" s="731"/>
      <c r="V18" s="134"/>
      <c r="W18" s="135"/>
    </row>
    <row r="19" spans="1:27" ht="12.2" customHeight="1">
      <c r="F19" s="140"/>
      <c r="M19" s="728"/>
      <c r="N19" s="136" t="str">
        <f t="shared" si="0"/>
        <v>05 飲食料品</v>
      </c>
      <c r="O19" s="137">
        <f>'1次効果'!N1122</f>
        <v>0</v>
      </c>
      <c r="P19" s="138"/>
      <c r="Q19" s="728"/>
      <c r="R19" s="136" t="str">
        <f t="shared" si="1"/>
        <v>05 飲食料品</v>
      </c>
      <c r="S19" s="137">
        <f>'1次効果'!J1548</f>
        <v>0</v>
      </c>
      <c r="U19" s="731"/>
      <c r="V19" s="134"/>
      <c r="W19" s="135"/>
    </row>
    <row r="20" spans="1:27" ht="12.2" customHeight="1">
      <c r="C20" s="141"/>
      <c r="D20" s="141"/>
      <c r="F20" s="142"/>
      <c r="M20" s="728"/>
      <c r="N20" s="136" t="str">
        <f t="shared" si="0"/>
        <v>06 繊維製品</v>
      </c>
      <c r="O20" s="137">
        <f>'1次効果'!N1123</f>
        <v>0</v>
      </c>
      <c r="P20" s="138"/>
      <c r="Q20" s="728"/>
      <c r="R20" s="136" t="str">
        <f t="shared" si="1"/>
        <v>06 繊維製品</v>
      </c>
      <c r="S20" s="137">
        <f>'1次効果'!J1549</f>
        <v>0</v>
      </c>
      <c r="T20" s="143"/>
      <c r="U20" s="731"/>
      <c r="V20" s="134"/>
      <c r="W20" s="135"/>
    </row>
    <row r="21" spans="1:27" ht="12.2" customHeight="1">
      <c r="C21" s="144"/>
      <c r="D21" s="144"/>
      <c r="M21" s="728"/>
      <c r="N21" s="145" t="str">
        <f t="shared" si="0"/>
        <v>07 パルプ・紙・木製品</v>
      </c>
      <c r="O21" s="137">
        <f>'1次効果'!N1124</f>
        <v>0</v>
      </c>
      <c r="P21" s="138"/>
      <c r="Q21" s="728"/>
      <c r="R21" s="145" t="str">
        <f t="shared" si="1"/>
        <v>07 パルプ・紙・木製品</v>
      </c>
      <c r="S21" s="137">
        <f>'1次効果'!J1550</f>
        <v>0</v>
      </c>
      <c r="T21" s="146"/>
      <c r="U21" s="731"/>
      <c r="V21" s="134"/>
      <c r="W21" s="135"/>
    </row>
    <row r="22" spans="1:27" ht="12.2" customHeight="1">
      <c r="M22" s="728"/>
      <c r="N22" s="136" t="str">
        <f t="shared" si="0"/>
        <v>08 化学製品</v>
      </c>
      <c r="O22" s="137">
        <f>'1次効果'!N1125</f>
        <v>0</v>
      </c>
      <c r="P22" s="138"/>
      <c r="Q22" s="728"/>
      <c r="R22" s="136" t="str">
        <f t="shared" si="1"/>
        <v>08 化学製品</v>
      </c>
      <c r="S22" s="137">
        <f>'1次効果'!J1551</f>
        <v>0</v>
      </c>
      <c r="T22" s="146"/>
      <c r="U22" s="731"/>
      <c r="V22" s="134"/>
      <c r="W22" s="135"/>
    </row>
    <row r="23" spans="1:27" ht="12.2" customHeight="1">
      <c r="K23" s="147"/>
      <c r="M23" s="728"/>
      <c r="N23" s="136" t="str">
        <f t="shared" si="0"/>
        <v>09 石油・石炭製品</v>
      </c>
      <c r="O23" s="137">
        <f>'1次効果'!N1126</f>
        <v>0</v>
      </c>
      <c r="P23" s="138"/>
      <c r="Q23" s="728"/>
      <c r="R23" s="136" t="str">
        <f t="shared" si="1"/>
        <v>09 石油・石炭製品</v>
      </c>
      <c r="S23" s="137">
        <f>'1次効果'!J1552</f>
        <v>0</v>
      </c>
      <c r="T23" s="144"/>
      <c r="U23" s="731"/>
      <c r="V23" s="134"/>
      <c r="W23" s="135"/>
    </row>
    <row r="24" spans="1:27" ht="12.2" customHeight="1">
      <c r="K24" s="147"/>
      <c r="M24" s="728"/>
      <c r="N24" s="136" t="str">
        <f t="shared" si="0"/>
        <v>10 プラスチック・ゴム製品</v>
      </c>
      <c r="O24" s="137">
        <f>'1次効果'!N1127</f>
        <v>0</v>
      </c>
      <c r="P24" s="138"/>
      <c r="Q24" s="728"/>
      <c r="R24" s="136" t="str">
        <f t="shared" si="1"/>
        <v>10 プラスチック・ゴム製品</v>
      </c>
      <c r="S24" s="137">
        <f>'1次効果'!J1553</f>
        <v>0</v>
      </c>
      <c r="T24" s="144"/>
      <c r="U24" s="731"/>
      <c r="V24" s="134"/>
      <c r="W24" s="135"/>
    </row>
    <row r="25" spans="1:27" ht="12.2" customHeight="1">
      <c r="K25" s="147"/>
      <c r="M25" s="728"/>
      <c r="N25" s="148" t="s">
        <v>289</v>
      </c>
      <c r="O25" s="149" t="s">
        <v>290</v>
      </c>
      <c r="P25" s="138"/>
      <c r="Q25" s="728"/>
      <c r="R25" s="148" t="s">
        <v>289</v>
      </c>
      <c r="S25" s="149" t="s">
        <v>290</v>
      </c>
      <c r="T25" s="144"/>
      <c r="U25" s="731"/>
      <c r="V25" s="134"/>
      <c r="W25" s="135"/>
    </row>
    <row r="26" spans="1:27" ht="12.2" customHeight="1">
      <c r="A26" s="126"/>
      <c r="B26" s="126"/>
      <c r="C26" s="150"/>
      <c r="D26" s="150"/>
      <c r="F26" s="150"/>
      <c r="K26" s="147"/>
      <c r="M26" s="728"/>
      <c r="N26" s="148" t="s">
        <v>289</v>
      </c>
      <c r="O26" s="149" t="s">
        <v>290</v>
      </c>
      <c r="P26" s="138"/>
      <c r="Q26" s="728"/>
      <c r="R26" s="148" t="s">
        <v>289</v>
      </c>
      <c r="S26" s="149" t="s">
        <v>290</v>
      </c>
      <c r="T26" s="144"/>
      <c r="U26" s="731"/>
      <c r="V26" s="134"/>
      <c r="W26" s="135"/>
    </row>
    <row r="27" spans="1:27" ht="12.95" customHeight="1">
      <c r="A27" s="126"/>
      <c r="B27" s="126"/>
      <c r="K27" s="147"/>
      <c r="M27" s="729"/>
      <c r="N27" s="148" t="s">
        <v>289</v>
      </c>
      <c r="O27" s="149" t="s">
        <v>290</v>
      </c>
      <c r="P27" s="138"/>
      <c r="Q27" s="729"/>
      <c r="R27" s="148" t="s">
        <v>289</v>
      </c>
      <c r="S27" s="149" t="s">
        <v>290</v>
      </c>
      <c r="T27" s="144"/>
      <c r="U27" s="731"/>
      <c r="V27" s="134"/>
      <c r="W27" s="135"/>
    </row>
    <row r="28" spans="1:27" ht="13.5" customHeight="1">
      <c r="F28" s="139"/>
      <c r="K28" s="147"/>
      <c r="M28" s="151"/>
      <c r="N28" s="152" t="s">
        <v>76</v>
      </c>
      <c r="O28" s="153">
        <f>'1次効果'!N1196</f>
        <v>0</v>
      </c>
      <c r="P28" s="138"/>
      <c r="Q28" s="151"/>
      <c r="R28" s="152" t="s">
        <v>76</v>
      </c>
      <c r="S28" s="153">
        <f>'1次効果'!J1583</f>
        <v>0</v>
      </c>
      <c r="T28" s="144"/>
      <c r="U28" s="154"/>
      <c r="V28" s="154"/>
      <c r="W28" s="135"/>
    </row>
    <row r="29" spans="1:27" ht="12.2" customHeight="1">
      <c r="F29" s="147"/>
      <c r="J29" s="147"/>
      <c r="K29" s="147"/>
      <c r="N29" s="155"/>
      <c r="O29" s="156"/>
      <c r="P29" s="138"/>
      <c r="T29" s="144"/>
      <c r="U29" s="157"/>
      <c r="V29" s="154"/>
      <c r="W29" s="158"/>
    </row>
    <row r="30" spans="1:27" ht="12.2" customHeight="1" thickBot="1">
      <c r="F30" s="147"/>
      <c r="J30" s="147"/>
      <c r="K30" s="147"/>
      <c r="N30" s="155"/>
      <c r="O30" s="156"/>
      <c r="P30" s="138"/>
      <c r="Q30" s="138"/>
      <c r="S30" s="144"/>
      <c r="T30" s="144"/>
      <c r="U30" s="144"/>
      <c r="V30" s="144"/>
      <c r="W30" s="159"/>
    </row>
    <row r="31" spans="1:27" ht="15" thickTop="1">
      <c r="B31" s="724"/>
      <c r="H31" s="160"/>
      <c r="I31" s="735" t="s">
        <v>258</v>
      </c>
      <c r="J31" s="736"/>
      <c r="K31" s="147"/>
      <c r="M31" s="161"/>
      <c r="N31" s="739" t="s">
        <v>259</v>
      </c>
      <c r="O31" s="740"/>
      <c r="P31" s="162"/>
      <c r="Q31" s="128"/>
      <c r="R31" s="732" t="s">
        <v>260</v>
      </c>
      <c r="S31" s="733"/>
      <c r="T31" s="144"/>
      <c r="U31" s="160"/>
      <c r="V31" s="759" t="s">
        <v>261</v>
      </c>
      <c r="W31" s="760"/>
      <c r="Y31" s="128"/>
      <c r="Z31" s="742" t="s">
        <v>262</v>
      </c>
      <c r="AA31" s="743"/>
    </row>
    <row r="32" spans="1:27" ht="14.25">
      <c r="B32" s="724"/>
      <c r="H32" s="163"/>
      <c r="I32" s="737"/>
      <c r="J32" s="738"/>
      <c r="K32" s="147"/>
      <c r="M32" s="164"/>
      <c r="N32" s="722"/>
      <c r="O32" s="741"/>
      <c r="P32" s="165"/>
      <c r="Q32" s="130"/>
      <c r="R32" s="722"/>
      <c r="S32" s="734"/>
      <c r="T32" s="144"/>
      <c r="U32" s="163"/>
      <c r="V32" s="722"/>
      <c r="W32" s="761"/>
      <c r="Y32" s="130"/>
      <c r="Z32" s="744" t="s">
        <v>263</v>
      </c>
      <c r="AA32" s="745"/>
    </row>
    <row r="33" spans="2:27">
      <c r="B33" s="135"/>
      <c r="H33" s="748" t="s">
        <v>88</v>
      </c>
      <c r="I33" s="132" t="str">
        <f t="shared" ref="I33:I42" si="2">E46</f>
        <v>01 農業</v>
      </c>
      <c r="J33" s="166">
        <f>'1次効果'!J989</f>
        <v>0</v>
      </c>
      <c r="K33" s="147"/>
      <c r="M33" s="751" t="s">
        <v>88</v>
      </c>
      <c r="N33" s="132" t="str">
        <f t="shared" ref="N33:N42" si="3">E46</f>
        <v>01 農業</v>
      </c>
      <c r="O33" s="167">
        <f>'1次効果'!E1373</f>
        <v>0</v>
      </c>
      <c r="P33" s="168"/>
      <c r="Q33" s="727" t="s">
        <v>88</v>
      </c>
      <c r="R33" s="132" t="str">
        <f t="shared" ref="R33:R42" si="4">E46</f>
        <v>01 農業</v>
      </c>
      <c r="S33" s="133">
        <f>'1次効果'!J1587</f>
        <v>0</v>
      </c>
      <c r="T33" s="144"/>
      <c r="U33" s="754" t="s">
        <v>88</v>
      </c>
      <c r="V33" s="132" t="str">
        <f t="shared" ref="V33:V42" si="5">E46</f>
        <v>01 農業</v>
      </c>
      <c r="W33" s="166">
        <f>'1次効果'!F1802</f>
        <v>0</v>
      </c>
      <c r="Y33" s="727" t="s">
        <v>88</v>
      </c>
      <c r="Z33" s="132" t="str">
        <f t="shared" ref="Z33:Z42" si="6">E46</f>
        <v>01 農業</v>
      </c>
      <c r="AA33" s="133">
        <f>'1次効果'!N1802</f>
        <v>0</v>
      </c>
    </row>
    <row r="34" spans="2:27" ht="12.2" customHeight="1">
      <c r="B34" s="135"/>
      <c r="H34" s="749"/>
      <c r="I34" s="136" t="str">
        <f t="shared" si="2"/>
        <v>02 林業</v>
      </c>
      <c r="J34" s="169">
        <f>'1次効果'!J990</f>
        <v>0</v>
      </c>
      <c r="K34" s="147"/>
      <c r="M34" s="752"/>
      <c r="N34" s="136" t="str">
        <f t="shared" si="3"/>
        <v>02 林業</v>
      </c>
      <c r="O34" s="170">
        <f>'1次効果'!E1374</f>
        <v>0</v>
      </c>
      <c r="P34" s="168"/>
      <c r="Q34" s="728"/>
      <c r="R34" s="136" t="str">
        <f t="shared" si="4"/>
        <v>02 林業</v>
      </c>
      <c r="S34" s="137">
        <f>'1次効果'!J1588</f>
        <v>0</v>
      </c>
      <c r="T34" s="144"/>
      <c r="U34" s="755"/>
      <c r="V34" s="136" t="str">
        <f t="shared" si="5"/>
        <v>02 林業</v>
      </c>
      <c r="W34" s="169">
        <f>'1次効果'!F1803</f>
        <v>0</v>
      </c>
      <c r="Y34" s="728"/>
      <c r="Z34" s="136" t="str">
        <f t="shared" si="6"/>
        <v>02 林業</v>
      </c>
      <c r="AA34" s="137">
        <f>'1次効果'!N1803</f>
        <v>0</v>
      </c>
    </row>
    <row r="35" spans="2:27" ht="12.2" customHeight="1">
      <c r="B35" s="135"/>
      <c r="H35" s="749"/>
      <c r="I35" s="136" t="str">
        <f t="shared" si="2"/>
        <v>03 漁業</v>
      </c>
      <c r="J35" s="169">
        <f>'1次効果'!J991</f>
        <v>0</v>
      </c>
      <c r="K35" s="147"/>
      <c r="M35" s="752"/>
      <c r="N35" s="136" t="str">
        <f t="shared" si="3"/>
        <v>03 漁業</v>
      </c>
      <c r="O35" s="170">
        <f>'1次効果'!E1375</f>
        <v>0</v>
      </c>
      <c r="P35" s="168"/>
      <c r="Q35" s="728"/>
      <c r="R35" s="136" t="str">
        <f t="shared" si="4"/>
        <v>03 漁業</v>
      </c>
      <c r="S35" s="137">
        <f>'1次効果'!J1589</f>
        <v>0</v>
      </c>
      <c r="T35" s="144"/>
      <c r="U35" s="755"/>
      <c r="V35" s="136" t="str">
        <f t="shared" si="5"/>
        <v>03 漁業</v>
      </c>
      <c r="W35" s="169">
        <f>'1次効果'!F1804</f>
        <v>0</v>
      </c>
      <c r="Y35" s="728"/>
      <c r="Z35" s="136" t="str">
        <f t="shared" si="6"/>
        <v>03 漁業</v>
      </c>
      <c r="AA35" s="137">
        <f>'1次効果'!N1804</f>
        <v>0</v>
      </c>
    </row>
    <row r="36" spans="2:27" ht="12.2" customHeight="1">
      <c r="B36" s="135"/>
      <c r="H36" s="749"/>
      <c r="I36" s="136" t="str">
        <f t="shared" si="2"/>
        <v>04 鉱業</v>
      </c>
      <c r="J36" s="169">
        <f>'1次効果'!J992</f>
        <v>0</v>
      </c>
      <c r="K36" s="147"/>
      <c r="M36" s="752"/>
      <c r="N36" s="136" t="str">
        <f t="shared" si="3"/>
        <v>04 鉱業</v>
      </c>
      <c r="O36" s="170">
        <f>'1次効果'!E1376</f>
        <v>0</v>
      </c>
      <c r="P36" s="168"/>
      <c r="Q36" s="728"/>
      <c r="R36" s="136" t="str">
        <f t="shared" si="4"/>
        <v>04 鉱業</v>
      </c>
      <c r="S36" s="137">
        <f>'1次効果'!J1590</f>
        <v>0</v>
      </c>
      <c r="T36" s="144"/>
      <c r="U36" s="755"/>
      <c r="V36" s="136" t="str">
        <f t="shared" si="5"/>
        <v>04 鉱業</v>
      </c>
      <c r="W36" s="169">
        <f>'1次効果'!F1805</f>
        <v>0</v>
      </c>
      <c r="Y36" s="728"/>
      <c r="Z36" s="136" t="str">
        <f t="shared" si="6"/>
        <v>04 鉱業</v>
      </c>
      <c r="AA36" s="137">
        <f>'1次効果'!N1805</f>
        <v>0</v>
      </c>
    </row>
    <row r="37" spans="2:27" ht="12.2" customHeight="1">
      <c r="B37" s="135"/>
      <c r="H37" s="749"/>
      <c r="I37" s="136" t="str">
        <f t="shared" si="2"/>
        <v>05 飲食料品</v>
      </c>
      <c r="J37" s="169">
        <f>'1次効果'!J993</f>
        <v>0</v>
      </c>
      <c r="K37" s="147"/>
      <c r="M37" s="752"/>
      <c r="N37" s="136" t="str">
        <f t="shared" si="3"/>
        <v>05 飲食料品</v>
      </c>
      <c r="O37" s="170">
        <f>'1次効果'!E1377</f>
        <v>0</v>
      </c>
      <c r="P37" s="168"/>
      <c r="Q37" s="728"/>
      <c r="R37" s="136" t="str">
        <f t="shared" si="4"/>
        <v>05 飲食料品</v>
      </c>
      <c r="S37" s="137">
        <f>'1次効果'!J1591</f>
        <v>0</v>
      </c>
      <c r="T37" s="144"/>
      <c r="U37" s="755"/>
      <c r="V37" s="136" t="str">
        <f t="shared" si="5"/>
        <v>05 飲食料品</v>
      </c>
      <c r="W37" s="169">
        <f>'1次効果'!F1806</f>
        <v>0</v>
      </c>
      <c r="Y37" s="728"/>
      <c r="Z37" s="136" t="str">
        <f t="shared" si="6"/>
        <v>05 飲食料品</v>
      </c>
      <c r="AA37" s="137">
        <f>'1次効果'!N1806</f>
        <v>0</v>
      </c>
    </row>
    <row r="38" spans="2:27" ht="12.2" customHeight="1">
      <c r="B38" s="135"/>
      <c r="H38" s="749"/>
      <c r="I38" s="136" t="str">
        <f t="shared" si="2"/>
        <v>06 繊維製品</v>
      </c>
      <c r="J38" s="169">
        <f>'1次効果'!J994</f>
        <v>0</v>
      </c>
      <c r="K38" s="147"/>
      <c r="M38" s="752"/>
      <c r="N38" s="136" t="str">
        <f t="shared" si="3"/>
        <v>06 繊維製品</v>
      </c>
      <c r="O38" s="170">
        <f>'1次効果'!E1378</f>
        <v>0</v>
      </c>
      <c r="P38" s="168"/>
      <c r="Q38" s="728"/>
      <c r="R38" s="136" t="str">
        <f t="shared" si="4"/>
        <v>06 繊維製品</v>
      </c>
      <c r="S38" s="137">
        <f>'1次効果'!J1592</f>
        <v>0</v>
      </c>
      <c r="T38" s="146"/>
      <c r="U38" s="755"/>
      <c r="V38" s="136" t="str">
        <f t="shared" si="5"/>
        <v>06 繊維製品</v>
      </c>
      <c r="W38" s="169">
        <f>'1次効果'!F1807</f>
        <v>0</v>
      </c>
      <c r="Y38" s="728"/>
      <c r="Z38" s="136" t="str">
        <f t="shared" si="6"/>
        <v>06 繊維製品</v>
      </c>
      <c r="AA38" s="137">
        <f>'1次効果'!N1807</f>
        <v>0</v>
      </c>
    </row>
    <row r="39" spans="2:27" ht="12.2" customHeight="1">
      <c r="B39" s="135"/>
      <c r="H39" s="749"/>
      <c r="I39" s="145" t="str">
        <f t="shared" si="2"/>
        <v>07 パルプ・紙・木製品</v>
      </c>
      <c r="J39" s="169">
        <f>'1次効果'!J995</f>
        <v>0</v>
      </c>
      <c r="K39" s="147"/>
      <c r="M39" s="752"/>
      <c r="N39" s="145" t="str">
        <f t="shared" si="3"/>
        <v>07 パルプ・紙・木製品</v>
      </c>
      <c r="O39" s="170">
        <f>'1次効果'!E1379</f>
        <v>0</v>
      </c>
      <c r="P39" s="168"/>
      <c r="Q39" s="728"/>
      <c r="R39" s="145" t="str">
        <f t="shared" si="4"/>
        <v>07 パルプ・紙・木製品</v>
      </c>
      <c r="S39" s="137">
        <f>'1次効果'!J1593</f>
        <v>0</v>
      </c>
      <c r="T39" s="146"/>
      <c r="U39" s="755"/>
      <c r="V39" s="145" t="str">
        <f t="shared" si="5"/>
        <v>07 パルプ・紙・木製品</v>
      </c>
      <c r="W39" s="169">
        <f>'1次効果'!F1808</f>
        <v>0</v>
      </c>
      <c r="Y39" s="728"/>
      <c r="Z39" s="145" t="str">
        <f t="shared" si="6"/>
        <v>07 パルプ・紙・木製品</v>
      </c>
      <c r="AA39" s="137">
        <f>'1次効果'!N1808</f>
        <v>0</v>
      </c>
    </row>
    <row r="40" spans="2:27" ht="12.2" customHeight="1">
      <c r="B40" s="135"/>
      <c r="H40" s="749"/>
      <c r="I40" s="136" t="str">
        <f t="shared" si="2"/>
        <v>08 化学製品</v>
      </c>
      <c r="J40" s="169">
        <f>'1次効果'!J996</f>
        <v>0</v>
      </c>
      <c r="K40" s="147"/>
      <c r="M40" s="752"/>
      <c r="N40" s="136" t="str">
        <f t="shared" si="3"/>
        <v>08 化学製品</v>
      </c>
      <c r="O40" s="170">
        <f>'1次効果'!E1380</f>
        <v>0</v>
      </c>
      <c r="P40" s="168"/>
      <c r="Q40" s="728"/>
      <c r="R40" s="136" t="str">
        <f t="shared" si="4"/>
        <v>08 化学製品</v>
      </c>
      <c r="S40" s="137">
        <f>'1次効果'!J1594</f>
        <v>0</v>
      </c>
      <c r="T40" s="146"/>
      <c r="U40" s="755"/>
      <c r="V40" s="136" t="str">
        <f t="shared" si="5"/>
        <v>08 化学製品</v>
      </c>
      <c r="W40" s="169">
        <f>'1次効果'!F1809</f>
        <v>0</v>
      </c>
      <c r="Y40" s="728"/>
      <c r="Z40" s="136" t="str">
        <f t="shared" si="6"/>
        <v>08 化学製品</v>
      </c>
      <c r="AA40" s="137">
        <f>'1次効果'!N1809</f>
        <v>0</v>
      </c>
    </row>
    <row r="41" spans="2:27" ht="12.2" customHeight="1">
      <c r="B41" s="135"/>
      <c r="H41" s="749"/>
      <c r="I41" s="136" t="str">
        <f t="shared" si="2"/>
        <v>09 石油・石炭製品</v>
      </c>
      <c r="J41" s="169">
        <f>'1次効果'!J997</f>
        <v>0</v>
      </c>
      <c r="K41" s="147"/>
      <c r="M41" s="752"/>
      <c r="N41" s="136" t="str">
        <f t="shared" si="3"/>
        <v>09 石油・石炭製品</v>
      </c>
      <c r="O41" s="170">
        <f>'1次効果'!E1381</f>
        <v>0</v>
      </c>
      <c r="P41" s="168"/>
      <c r="Q41" s="728"/>
      <c r="R41" s="136" t="str">
        <f t="shared" si="4"/>
        <v>09 石油・石炭製品</v>
      </c>
      <c r="S41" s="137">
        <f>'1次効果'!J1595</f>
        <v>0</v>
      </c>
      <c r="T41" s="146"/>
      <c r="U41" s="755"/>
      <c r="V41" s="136" t="str">
        <f t="shared" si="5"/>
        <v>09 石油・石炭製品</v>
      </c>
      <c r="W41" s="169">
        <f>'1次効果'!F1810</f>
        <v>0</v>
      </c>
      <c r="Y41" s="728"/>
      <c r="Z41" s="136" t="str">
        <f t="shared" si="6"/>
        <v>09 石油・石炭製品</v>
      </c>
      <c r="AA41" s="137">
        <f>'1次効果'!N1810</f>
        <v>0</v>
      </c>
    </row>
    <row r="42" spans="2:27" ht="12.2" customHeight="1">
      <c r="B42" s="135"/>
      <c r="H42" s="749"/>
      <c r="I42" s="136" t="str">
        <f t="shared" si="2"/>
        <v>10 プラスチック・ゴム製品</v>
      </c>
      <c r="J42" s="169">
        <f>'1次効果'!J998</f>
        <v>0</v>
      </c>
      <c r="K42" s="147"/>
      <c r="M42" s="752"/>
      <c r="N42" s="136" t="str">
        <f t="shared" si="3"/>
        <v>10 プラスチック・ゴム製品</v>
      </c>
      <c r="O42" s="170">
        <f>'1次効果'!E1382</f>
        <v>0</v>
      </c>
      <c r="P42" s="168"/>
      <c r="Q42" s="728"/>
      <c r="R42" s="136" t="str">
        <f t="shared" si="4"/>
        <v>10 プラスチック・ゴム製品</v>
      </c>
      <c r="S42" s="137">
        <f>'1次効果'!J1596</f>
        <v>0</v>
      </c>
      <c r="T42" s="146"/>
      <c r="U42" s="755"/>
      <c r="V42" s="136" t="str">
        <f t="shared" si="5"/>
        <v>10 プラスチック・ゴム製品</v>
      </c>
      <c r="W42" s="169">
        <f>'1次効果'!F1811</f>
        <v>0</v>
      </c>
      <c r="Y42" s="728"/>
      <c r="Z42" s="136" t="str">
        <f t="shared" si="6"/>
        <v>10 プラスチック・ゴム製品</v>
      </c>
      <c r="AA42" s="137">
        <f>'1次効果'!N1811</f>
        <v>0</v>
      </c>
    </row>
    <row r="43" spans="2:27" ht="12.2" customHeight="1">
      <c r="B43" s="135"/>
      <c r="H43" s="749"/>
      <c r="I43" s="148" t="s">
        <v>289</v>
      </c>
      <c r="J43" s="171" t="s">
        <v>290</v>
      </c>
      <c r="K43" s="147"/>
      <c r="M43" s="752"/>
      <c r="N43" s="148" t="s">
        <v>289</v>
      </c>
      <c r="O43" s="149" t="s">
        <v>290</v>
      </c>
      <c r="P43" s="168"/>
      <c r="Q43" s="728"/>
      <c r="R43" s="148" t="s">
        <v>289</v>
      </c>
      <c r="S43" s="149" t="s">
        <v>290</v>
      </c>
      <c r="T43" s="146"/>
      <c r="U43" s="755"/>
      <c r="V43" s="148" t="s">
        <v>289</v>
      </c>
      <c r="W43" s="171" t="s">
        <v>290</v>
      </c>
      <c r="Y43" s="728"/>
      <c r="Z43" s="148" t="s">
        <v>289</v>
      </c>
      <c r="AA43" s="149" t="s">
        <v>290</v>
      </c>
    </row>
    <row r="44" spans="2:27" ht="12.2" customHeight="1">
      <c r="B44" s="135"/>
      <c r="D44" s="128"/>
      <c r="E44" s="732" t="s">
        <v>257</v>
      </c>
      <c r="F44" s="783"/>
      <c r="H44" s="749"/>
      <c r="I44" s="148" t="s">
        <v>289</v>
      </c>
      <c r="J44" s="171" t="s">
        <v>290</v>
      </c>
      <c r="K44" s="147"/>
      <c r="M44" s="752"/>
      <c r="N44" s="148" t="s">
        <v>289</v>
      </c>
      <c r="O44" s="149" t="s">
        <v>290</v>
      </c>
      <c r="P44" s="168"/>
      <c r="Q44" s="728"/>
      <c r="R44" s="148" t="s">
        <v>289</v>
      </c>
      <c r="S44" s="149" t="s">
        <v>290</v>
      </c>
      <c r="T44" s="146"/>
      <c r="U44" s="755"/>
      <c r="V44" s="148" t="s">
        <v>289</v>
      </c>
      <c r="W44" s="171" t="s">
        <v>290</v>
      </c>
      <c r="Y44" s="728"/>
      <c r="Z44" s="148" t="s">
        <v>289</v>
      </c>
      <c r="AA44" s="149" t="s">
        <v>290</v>
      </c>
    </row>
    <row r="45" spans="2:27" ht="12.2" customHeight="1">
      <c r="B45" s="135"/>
      <c r="D45" s="130"/>
      <c r="E45" s="772"/>
      <c r="F45" s="784"/>
      <c r="H45" s="750"/>
      <c r="I45" s="148" t="s">
        <v>289</v>
      </c>
      <c r="J45" s="171" t="s">
        <v>290</v>
      </c>
      <c r="K45" s="147"/>
      <c r="M45" s="753"/>
      <c r="N45" s="148" t="s">
        <v>289</v>
      </c>
      <c r="O45" s="149" t="s">
        <v>290</v>
      </c>
      <c r="P45" s="168"/>
      <c r="Q45" s="729"/>
      <c r="R45" s="148" t="s">
        <v>289</v>
      </c>
      <c r="S45" s="149" t="s">
        <v>290</v>
      </c>
      <c r="T45" s="146"/>
      <c r="U45" s="756"/>
      <c r="V45" s="148" t="s">
        <v>289</v>
      </c>
      <c r="W45" s="171" t="s">
        <v>290</v>
      </c>
      <c r="Y45" s="729"/>
      <c r="Z45" s="148" t="s">
        <v>289</v>
      </c>
      <c r="AA45" s="149" t="s">
        <v>290</v>
      </c>
    </row>
    <row r="46" spans="2:27">
      <c r="B46" s="135"/>
      <c r="D46" s="727" t="s">
        <v>71</v>
      </c>
      <c r="E46" s="132" t="str">
        <f>体系図1!E33</f>
        <v>01 農業</v>
      </c>
      <c r="F46" s="133">
        <f>'1次効果'!F44</f>
        <v>0</v>
      </c>
      <c r="H46" s="748" t="s">
        <v>71</v>
      </c>
      <c r="I46" s="132" t="str">
        <f t="shared" ref="I46:I55" si="7">E46</f>
        <v>01 農業</v>
      </c>
      <c r="J46" s="166">
        <f>'1次効果'!J1032</f>
        <v>0</v>
      </c>
      <c r="K46" s="144"/>
      <c r="M46" s="751" t="s">
        <v>71</v>
      </c>
      <c r="N46" s="132" t="str">
        <f t="shared" ref="N46:N55" si="8">E46</f>
        <v>01 農業</v>
      </c>
      <c r="O46" s="167">
        <f>'1次効果'!E1412</f>
        <v>0</v>
      </c>
      <c r="P46" s="168"/>
      <c r="Q46" s="727" t="s">
        <v>71</v>
      </c>
      <c r="R46" s="132" t="str">
        <f t="shared" ref="R46:R55" si="9">E46</f>
        <v>01 農業</v>
      </c>
      <c r="S46" s="133">
        <f>'1次効果'!J1458</f>
        <v>0</v>
      </c>
      <c r="T46" s="146"/>
      <c r="U46" s="754" t="s">
        <v>71</v>
      </c>
      <c r="V46" s="132" t="str">
        <f t="shared" ref="V46:V55" si="10">E46</f>
        <v>01 農業</v>
      </c>
      <c r="W46" s="166">
        <f>'1次効果'!F1841</f>
        <v>0</v>
      </c>
      <c r="Y46" s="727" t="s">
        <v>71</v>
      </c>
      <c r="Z46" s="132" t="str">
        <f t="shared" ref="Z46:Z55" si="11">E46</f>
        <v>01 農業</v>
      </c>
      <c r="AA46" s="133">
        <f>'1次効果'!N1841</f>
        <v>0</v>
      </c>
    </row>
    <row r="47" spans="2:27" ht="12.2" customHeight="1">
      <c r="D47" s="728"/>
      <c r="E47" s="136" t="str">
        <f>体系図1!E34</f>
        <v>02 林業</v>
      </c>
      <c r="F47" s="137">
        <f>'1次効果'!F45</f>
        <v>0</v>
      </c>
      <c r="H47" s="749"/>
      <c r="I47" s="136" t="str">
        <f t="shared" si="7"/>
        <v>02 林業</v>
      </c>
      <c r="J47" s="169">
        <f>'1次効果'!J1033</f>
        <v>0</v>
      </c>
      <c r="M47" s="752"/>
      <c r="N47" s="136" t="str">
        <f t="shared" si="8"/>
        <v>02 林業</v>
      </c>
      <c r="O47" s="170">
        <f>'1次効果'!E1413</f>
        <v>0</v>
      </c>
      <c r="P47" s="168"/>
      <c r="Q47" s="728"/>
      <c r="R47" s="136" t="str">
        <f t="shared" si="9"/>
        <v>02 林業</v>
      </c>
      <c r="S47" s="137">
        <f>'1次効果'!J1459</f>
        <v>0</v>
      </c>
      <c r="U47" s="755"/>
      <c r="V47" s="136" t="str">
        <f t="shared" si="10"/>
        <v>02 林業</v>
      </c>
      <c r="W47" s="169">
        <f>'1次効果'!F1842</f>
        <v>0</v>
      </c>
      <c r="Y47" s="728"/>
      <c r="Z47" s="136" t="str">
        <f t="shared" si="11"/>
        <v>02 林業</v>
      </c>
      <c r="AA47" s="137">
        <f>'1次効果'!N1842</f>
        <v>0</v>
      </c>
    </row>
    <row r="48" spans="2:27" ht="12.2" customHeight="1">
      <c r="D48" s="728"/>
      <c r="E48" s="136" t="str">
        <f>体系図1!E35</f>
        <v>03 漁業</v>
      </c>
      <c r="F48" s="137">
        <f>'1次効果'!F46</f>
        <v>0</v>
      </c>
      <c r="H48" s="749"/>
      <c r="I48" s="136" t="str">
        <f t="shared" si="7"/>
        <v>03 漁業</v>
      </c>
      <c r="J48" s="169">
        <f>'1次効果'!J1034</f>
        <v>0</v>
      </c>
      <c r="M48" s="752"/>
      <c r="N48" s="136" t="str">
        <f t="shared" si="8"/>
        <v>03 漁業</v>
      </c>
      <c r="O48" s="170">
        <f>'1次効果'!E1414</f>
        <v>0</v>
      </c>
      <c r="P48" s="174"/>
      <c r="Q48" s="728"/>
      <c r="R48" s="136" t="str">
        <f t="shared" si="9"/>
        <v>03 漁業</v>
      </c>
      <c r="S48" s="137">
        <f>'1次効果'!J1460</f>
        <v>0</v>
      </c>
      <c r="U48" s="755"/>
      <c r="V48" s="136" t="str">
        <f t="shared" si="10"/>
        <v>03 漁業</v>
      </c>
      <c r="W48" s="169">
        <f>'1次効果'!F1843</f>
        <v>0</v>
      </c>
      <c r="Y48" s="728"/>
      <c r="Z48" s="136" t="str">
        <f t="shared" si="11"/>
        <v>03 漁業</v>
      </c>
      <c r="AA48" s="137">
        <f>'1次効果'!N1843</f>
        <v>0</v>
      </c>
    </row>
    <row r="49" spans="4:27" ht="12.2" customHeight="1">
      <c r="D49" s="728"/>
      <c r="E49" s="136" t="str">
        <f>体系図1!E36</f>
        <v>04 鉱業</v>
      </c>
      <c r="F49" s="137">
        <f>'1次効果'!F47</f>
        <v>0</v>
      </c>
      <c r="H49" s="749"/>
      <c r="I49" s="136" t="str">
        <f t="shared" si="7"/>
        <v>04 鉱業</v>
      </c>
      <c r="J49" s="169">
        <f>'1次効果'!J1035</f>
        <v>0</v>
      </c>
      <c r="M49" s="752"/>
      <c r="N49" s="136" t="str">
        <f t="shared" si="8"/>
        <v>04 鉱業</v>
      </c>
      <c r="O49" s="170">
        <f>'1次効果'!E1415</f>
        <v>0</v>
      </c>
      <c r="P49" s="757"/>
      <c r="Q49" s="728"/>
      <c r="R49" s="136" t="str">
        <f t="shared" si="9"/>
        <v>04 鉱業</v>
      </c>
      <c r="S49" s="137">
        <f>'1次効果'!J1461</f>
        <v>0</v>
      </c>
      <c r="U49" s="755"/>
      <c r="V49" s="136" t="str">
        <f t="shared" si="10"/>
        <v>04 鉱業</v>
      </c>
      <c r="W49" s="169">
        <f>'1次効果'!F1844</f>
        <v>0</v>
      </c>
      <c r="Y49" s="728"/>
      <c r="Z49" s="136" t="str">
        <f t="shared" si="11"/>
        <v>04 鉱業</v>
      </c>
      <c r="AA49" s="137">
        <f>'1次効果'!N1844</f>
        <v>0</v>
      </c>
    </row>
    <row r="50" spans="4:27" ht="12.2" customHeight="1">
      <c r="D50" s="728"/>
      <c r="E50" s="136" t="str">
        <f>体系図1!E37</f>
        <v>05 飲食料品</v>
      </c>
      <c r="F50" s="137">
        <f>'1次効果'!F48</f>
        <v>0</v>
      </c>
      <c r="H50" s="749"/>
      <c r="I50" s="136" t="str">
        <f t="shared" si="7"/>
        <v>05 飲食料品</v>
      </c>
      <c r="J50" s="169">
        <f>'1次効果'!J1036</f>
        <v>0</v>
      </c>
      <c r="M50" s="752"/>
      <c r="N50" s="136" t="str">
        <f t="shared" si="8"/>
        <v>05 飲食料品</v>
      </c>
      <c r="O50" s="170">
        <f>'1次効果'!E1416</f>
        <v>0</v>
      </c>
      <c r="P50" s="758"/>
      <c r="Q50" s="728"/>
      <c r="R50" s="136" t="str">
        <f t="shared" si="9"/>
        <v>05 飲食料品</v>
      </c>
      <c r="S50" s="137">
        <f>'1次効果'!J1462</f>
        <v>0</v>
      </c>
      <c r="U50" s="755"/>
      <c r="V50" s="136" t="str">
        <f t="shared" si="10"/>
        <v>05 飲食料品</v>
      </c>
      <c r="W50" s="169">
        <f>'1次効果'!F1845</f>
        <v>0</v>
      </c>
      <c r="Y50" s="728"/>
      <c r="Z50" s="136" t="str">
        <f t="shared" si="11"/>
        <v>05 飲食料品</v>
      </c>
      <c r="AA50" s="137">
        <f>'1次効果'!N1845</f>
        <v>0</v>
      </c>
    </row>
    <row r="51" spans="4:27" ht="12.2" customHeight="1">
      <c r="D51" s="728"/>
      <c r="E51" s="136" t="str">
        <f>体系図1!E38</f>
        <v>06 繊維製品</v>
      </c>
      <c r="F51" s="137">
        <f>'1次効果'!F49</f>
        <v>0</v>
      </c>
      <c r="H51" s="749"/>
      <c r="I51" s="136" t="str">
        <f t="shared" si="7"/>
        <v>06 繊維製品</v>
      </c>
      <c r="J51" s="169">
        <f>'1次効果'!J1037</f>
        <v>0</v>
      </c>
      <c r="M51" s="752"/>
      <c r="N51" s="136" t="str">
        <f t="shared" si="8"/>
        <v>06 繊維製品</v>
      </c>
      <c r="O51" s="170">
        <f>'1次効果'!E1417</f>
        <v>0</v>
      </c>
      <c r="P51" s="757"/>
      <c r="Q51" s="728"/>
      <c r="R51" s="136" t="str">
        <f t="shared" si="9"/>
        <v>06 繊維製品</v>
      </c>
      <c r="S51" s="137">
        <f>'1次効果'!J1463</f>
        <v>0</v>
      </c>
      <c r="U51" s="755"/>
      <c r="V51" s="136" t="str">
        <f t="shared" si="10"/>
        <v>06 繊維製品</v>
      </c>
      <c r="W51" s="169">
        <f>'1次効果'!F1846</f>
        <v>0</v>
      </c>
      <c r="Y51" s="728"/>
      <c r="Z51" s="136" t="str">
        <f t="shared" si="11"/>
        <v>06 繊維製品</v>
      </c>
      <c r="AA51" s="137">
        <f>'1次効果'!N1846</f>
        <v>0</v>
      </c>
    </row>
    <row r="52" spans="4:27" ht="12.2" customHeight="1">
      <c r="D52" s="728"/>
      <c r="E52" s="145" t="str">
        <f>体系図1!E39</f>
        <v>07 パルプ・紙・木製品</v>
      </c>
      <c r="F52" s="137">
        <f>'1次効果'!F50</f>
        <v>0</v>
      </c>
      <c r="H52" s="749"/>
      <c r="I52" s="145" t="str">
        <f t="shared" si="7"/>
        <v>07 パルプ・紙・木製品</v>
      </c>
      <c r="J52" s="169">
        <f>'1次効果'!J1038</f>
        <v>0</v>
      </c>
      <c r="M52" s="752"/>
      <c r="N52" s="145" t="str">
        <f t="shared" si="8"/>
        <v>07 パルプ・紙・木製品</v>
      </c>
      <c r="O52" s="170">
        <f>'1次効果'!E1418</f>
        <v>0</v>
      </c>
      <c r="P52" s="758"/>
      <c r="Q52" s="728"/>
      <c r="R52" s="145" t="str">
        <f t="shared" si="9"/>
        <v>07 パルプ・紙・木製品</v>
      </c>
      <c r="S52" s="137">
        <f>'1次効果'!J1464</f>
        <v>0</v>
      </c>
      <c r="U52" s="755"/>
      <c r="V52" s="145" t="str">
        <f t="shared" si="10"/>
        <v>07 パルプ・紙・木製品</v>
      </c>
      <c r="W52" s="169">
        <f>'1次効果'!F1847</f>
        <v>0</v>
      </c>
      <c r="Y52" s="728"/>
      <c r="Z52" s="145" t="str">
        <f t="shared" si="11"/>
        <v>07 パルプ・紙・木製品</v>
      </c>
      <c r="AA52" s="137">
        <f>'1次効果'!N1847</f>
        <v>0</v>
      </c>
    </row>
    <row r="53" spans="4:27" ht="12.2" customHeight="1">
      <c r="D53" s="728"/>
      <c r="E53" s="136" t="str">
        <f>体系図1!E40</f>
        <v>08 化学製品</v>
      </c>
      <c r="F53" s="137">
        <f>'1次効果'!F51</f>
        <v>0</v>
      </c>
      <c r="H53" s="749"/>
      <c r="I53" s="136" t="str">
        <f t="shared" si="7"/>
        <v>08 化学製品</v>
      </c>
      <c r="J53" s="169">
        <f>'1次効果'!J1039</f>
        <v>0</v>
      </c>
      <c r="M53" s="752"/>
      <c r="N53" s="136" t="str">
        <f t="shared" si="8"/>
        <v>08 化学製品</v>
      </c>
      <c r="O53" s="170">
        <f>'1次効果'!E1419</f>
        <v>0</v>
      </c>
      <c r="P53" s="757"/>
      <c r="Q53" s="728"/>
      <c r="R53" s="136" t="str">
        <f t="shared" si="9"/>
        <v>08 化学製品</v>
      </c>
      <c r="S53" s="137">
        <f>'1次効果'!J1465</f>
        <v>0</v>
      </c>
      <c r="U53" s="755"/>
      <c r="V53" s="136" t="str">
        <f t="shared" si="10"/>
        <v>08 化学製品</v>
      </c>
      <c r="W53" s="169">
        <f>'1次効果'!F1848</f>
        <v>0</v>
      </c>
      <c r="Y53" s="728"/>
      <c r="Z53" s="136" t="str">
        <f t="shared" si="11"/>
        <v>08 化学製品</v>
      </c>
      <c r="AA53" s="137">
        <f>'1次効果'!N1848</f>
        <v>0</v>
      </c>
    </row>
    <row r="54" spans="4:27" ht="12.2" customHeight="1">
      <c r="D54" s="728"/>
      <c r="E54" s="136" t="str">
        <f>体系図1!E41</f>
        <v>09 石油・石炭製品</v>
      </c>
      <c r="F54" s="137">
        <f>'1次効果'!F52</f>
        <v>0</v>
      </c>
      <c r="H54" s="749"/>
      <c r="I54" s="136" t="str">
        <f t="shared" si="7"/>
        <v>09 石油・石炭製品</v>
      </c>
      <c r="J54" s="169">
        <f>'1次効果'!J1040</f>
        <v>0</v>
      </c>
      <c r="M54" s="752"/>
      <c r="N54" s="136" t="str">
        <f t="shared" si="8"/>
        <v>09 石油・石炭製品</v>
      </c>
      <c r="O54" s="170">
        <f>'1次効果'!E1420</f>
        <v>0</v>
      </c>
      <c r="P54" s="758"/>
      <c r="Q54" s="728"/>
      <c r="R54" s="136" t="str">
        <f t="shared" si="9"/>
        <v>09 石油・石炭製品</v>
      </c>
      <c r="S54" s="137">
        <f>'1次効果'!J1466</f>
        <v>0</v>
      </c>
      <c r="U54" s="755"/>
      <c r="V54" s="136" t="str">
        <f t="shared" si="10"/>
        <v>09 石油・石炭製品</v>
      </c>
      <c r="W54" s="169">
        <f>'1次効果'!F1849</f>
        <v>0</v>
      </c>
      <c r="Y54" s="728"/>
      <c r="Z54" s="136" t="str">
        <f t="shared" si="11"/>
        <v>09 石油・石炭製品</v>
      </c>
      <c r="AA54" s="137">
        <f>'1次効果'!N1849</f>
        <v>0</v>
      </c>
    </row>
    <row r="55" spans="4:27" ht="12.2" customHeight="1">
      <c r="D55" s="728"/>
      <c r="E55" s="136" t="str">
        <f>体系図1!E42</f>
        <v>10 プラスチック・ゴム製品</v>
      </c>
      <c r="F55" s="137">
        <f>'1次効果'!F53</f>
        <v>0</v>
      </c>
      <c r="H55" s="749"/>
      <c r="I55" s="136" t="str">
        <f t="shared" si="7"/>
        <v>10 プラスチック・ゴム製品</v>
      </c>
      <c r="J55" s="169">
        <f>'1次効果'!J1041</f>
        <v>0</v>
      </c>
      <c r="M55" s="752"/>
      <c r="N55" s="136" t="str">
        <f t="shared" si="8"/>
        <v>10 プラスチック・ゴム製品</v>
      </c>
      <c r="O55" s="170">
        <f>'1次効果'!E1421</f>
        <v>0</v>
      </c>
      <c r="P55" s="126"/>
      <c r="Q55" s="728"/>
      <c r="R55" s="136" t="str">
        <f t="shared" si="9"/>
        <v>10 プラスチック・ゴム製品</v>
      </c>
      <c r="S55" s="137">
        <f>'1次効果'!J1467</f>
        <v>0</v>
      </c>
      <c r="U55" s="755"/>
      <c r="V55" s="136" t="str">
        <f t="shared" si="10"/>
        <v>10 プラスチック・ゴム製品</v>
      </c>
      <c r="W55" s="169">
        <f>'1次効果'!F1850</f>
        <v>0</v>
      </c>
      <c r="Y55" s="728"/>
      <c r="Z55" s="136" t="str">
        <f t="shared" si="11"/>
        <v>10 プラスチック・ゴム製品</v>
      </c>
      <c r="AA55" s="137">
        <f>'1次効果'!N1850</f>
        <v>0</v>
      </c>
    </row>
    <row r="56" spans="4:27" ht="12.2" customHeight="1">
      <c r="D56" s="728"/>
      <c r="E56" s="148" t="s">
        <v>289</v>
      </c>
      <c r="F56" s="149" t="s">
        <v>290</v>
      </c>
      <c r="H56" s="749"/>
      <c r="I56" s="148" t="s">
        <v>289</v>
      </c>
      <c r="J56" s="171" t="s">
        <v>290</v>
      </c>
      <c r="M56" s="752"/>
      <c r="N56" s="148" t="s">
        <v>289</v>
      </c>
      <c r="O56" s="149" t="s">
        <v>290</v>
      </c>
      <c r="Q56" s="728"/>
      <c r="R56" s="148" t="s">
        <v>289</v>
      </c>
      <c r="S56" s="149" t="s">
        <v>290</v>
      </c>
      <c r="U56" s="755"/>
      <c r="V56" s="148" t="s">
        <v>289</v>
      </c>
      <c r="W56" s="171" t="s">
        <v>290</v>
      </c>
      <c r="Y56" s="728"/>
      <c r="Z56" s="148" t="s">
        <v>289</v>
      </c>
      <c r="AA56" s="149" t="s">
        <v>290</v>
      </c>
    </row>
    <row r="57" spans="4:27" ht="12.2" customHeight="1">
      <c r="D57" s="728"/>
      <c r="E57" s="148" t="s">
        <v>289</v>
      </c>
      <c r="F57" s="149" t="s">
        <v>290</v>
      </c>
      <c r="H57" s="749"/>
      <c r="I57" s="148" t="s">
        <v>289</v>
      </c>
      <c r="J57" s="171" t="s">
        <v>290</v>
      </c>
      <c r="M57" s="752"/>
      <c r="N57" s="148" t="s">
        <v>289</v>
      </c>
      <c r="O57" s="149" t="s">
        <v>290</v>
      </c>
      <c r="P57" s="135"/>
      <c r="Q57" s="728"/>
      <c r="R57" s="148" t="s">
        <v>289</v>
      </c>
      <c r="S57" s="149" t="s">
        <v>290</v>
      </c>
      <c r="U57" s="755"/>
      <c r="V57" s="148" t="s">
        <v>289</v>
      </c>
      <c r="W57" s="171" t="s">
        <v>290</v>
      </c>
      <c r="Y57" s="728"/>
      <c r="Z57" s="148" t="s">
        <v>289</v>
      </c>
      <c r="AA57" s="149" t="s">
        <v>290</v>
      </c>
    </row>
    <row r="58" spans="4:27" ht="12.2" customHeight="1">
      <c r="D58" s="729"/>
      <c r="E58" s="148" t="s">
        <v>289</v>
      </c>
      <c r="F58" s="149" t="s">
        <v>290</v>
      </c>
      <c r="H58" s="750"/>
      <c r="I58" s="148" t="s">
        <v>289</v>
      </c>
      <c r="J58" s="171" t="s">
        <v>290</v>
      </c>
      <c r="M58" s="753"/>
      <c r="N58" s="148" t="s">
        <v>289</v>
      </c>
      <c r="O58" s="149" t="s">
        <v>290</v>
      </c>
      <c r="P58" s="168"/>
      <c r="Q58" s="729"/>
      <c r="R58" s="148" t="s">
        <v>289</v>
      </c>
      <c r="S58" s="149" t="s">
        <v>290</v>
      </c>
      <c r="U58" s="756"/>
      <c r="V58" s="148" t="s">
        <v>289</v>
      </c>
      <c r="W58" s="171" t="s">
        <v>290</v>
      </c>
      <c r="Y58" s="729"/>
      <c r="Z58" s="148" t="s">
        <v>289</v>
      </c>
      <c r="AA58" s="149" t="s">
        <v>290</v>
      </c>
    </row>
    <row r="59" spans="4:27" ht="12.2" customHeight="1">
      <c r="D59" s="151"/>
      <c r="E59" s="172" t="s">
        <v>76</v>
      </c>
      <c r="F59" s="153">
        <f>'1次効果'!F84</f>
        <v>0</v>
      </c>
      <c r="H59" s="175"/>
      <c r="I59" s="152" t="s">
        <v>264</v>
      </c>
      <c r="J59" s="176">
        <f>'1次効果'!J1028</f>
        <v>0</v>
      </c>
      <c r="M59" s="177"/>
      <c r="N59" s="178" t="s">
        <v>264</v>
      </c>
      <c r="O59" s="179">
        <f>'1次効果'!E1451</f>
        <v>0</v>
      </c>
      <c r="P59" s="168"/>
      <c r="Q59" s="180"/>
      <c r="R59" s="178" t="s">
        <v>264</v>
      </c>
      <c r="S59" s="153">
        <f>'1次効果'!J1626</f>
        <v>0</v>
      </c>
      <c r="U59" s="175"/>
      <c r="V59" s="178" t="s">
        <v>264</v>
      </c>
      <c r="W59" s="176">
        <f>'1次効果'!F1880</f>
        <v>0</v>
      </c>
      <c r="Y59" s="180"/>
      <c r="Z59" s="178" t="s">
        <v>264</v>
      </c>
      <c r="AA59" s="153">
        <f>'1次効果'!N1880</f>
        <v>0</v>
      </c>
    </row>
    <row r="60" spans="4:27" ht="12.2" customHeight="1">
      <c r="H60" s="175"/>
      <c r="I60" s="152" t="s">
        <v>265</v>
      </c>
      <c r="J60" s="176">
        <f>'1次効果'!J1071</f>
        <v>0</v>
      </c>
      <c r="M60" s="177"/>
      <c r="N60" s="178" t="s">
        <v>266</v>
      </c>
      <c r="O60" s="179">
        <f>'1次効果'!E1452</f>
        <v>0</v>
      </c>
      <c r="P60" s="168"/>
      <c r="Q60" s="180"/>
      <c r="R60" s="178" t="s">
        <v>266</v>
      </c>
      <c r="S60" s="153">
        <f>'1次効果'!J1497</f>
        <v>0</v>
      </c>
      <c r="U60" s="175"/>
      <c r="V60" s="178" t="s">
        <v>266</v>
      </c>
      <c r="W60" s="176">
        <f>'1次効果'!F1881</f>
        <v>0</v>
      </c>
      <c r="Y60" s="180"/>
      <c r="Z60" s="178" t="s">
        <v>266</v>
      </c>
      <c r="AA60" s="153">
        <f>'1次効果'!N1881</f>
        <v>0</v>
      </c>
    </row>
    <row r="61" spans="4:27" ht="12.95" customHeight="1" thickBot="1">
      <c r="H61" s="181"/>
      <c r="I61" s="182" t="s">
        <v>267</v>
      </c>
      <c r="J61" s="183">
        <f>J59+J60</f>
        <v>0</v>
      </c>
      <c r="M61" s="184"/>
      <c r="N61" s="185" t="s">
        <v>76</v>
      </c>
      <c r="O61" s="186">
        <f>O59+O60</f>
        <v>0</v>
      </c>
      <c r="P61" s="168"/>
      <c r="Q61" s="180"/>
      <c r="R61" s="178" t="s">
        <v>76</v>
      </c>
      <c r="S61" s="153">
        <f>S59+S60</f>
        <v>0</v>
      </c>
      <c r="U61" s="181"/>
      <c r="V61" s="187" t="s">
        <v>76</v>
      </c>
      <c r="W61" s="183">
        <f>W59+W60</f>
        <v>0</v>
      </c>
      <c r="Y61" s="180"/>
      <c r="Z61" s="178" t="s">
        <v>76</v>
      </c>
      <c r="AA61" s="153">
        <f>AA59+AA60</f>
        <v>0</v>
      </c>
    </row>
    <row r="62" spans="4:27" ht="12.75" thickTop="1">
      <c r="P62" s="168"/>
      <c r="Q62" s="168"/>
      <c r="R62" s="168"/>
      <c r="W62" s="159"/>
    </row>
    <row r="63" spans="4:27">
      <c r="F63" s="173"/>
      <c r="P63" s="168"/>
      <c r="Q63" s="168"/>
      <c r="R63" s="168"/>
      <c r="W63" s="159"/>
    </row>
    <row r="64" spans="4:27" ht="14.25">
      <c r="F64" s="173"/>
      <c r="H64" s="128"/>
      <c r="I64" s="720" t="s">
        <v>252</v>
      </c>
      <c r="J64" s="721"/>
      <c r="M64" s="128"/>
      <c r="N64" s="742" t="s">
        <v>268</v>
      </c>
      <c r="O64" s="743"/>
      <c r="P64" s="168"/>
      <c r="Q64" s="128"/>
      <c r="R64" s="720" t="s">
        <v>252</v>
      </c>
      <c r="S64" s="721"/>
      <c r="U64" s="154"/>
      <c r="V64" s="762"/>
      <c r="W64" s="763"/>
    </row>
    <row r="65" spans="6:23" ht="14.25">
      <c r="F65" s="173"/>
      <c r="H65" s="130"/>
      <c r="I65" s="722"/>
      <c r="J65" s="722"/>
      <c r="M65" s="130"/>
      <c r="N65" s="744" t="s">
        <v>254</v>
      </c>
      <c r="O65" s="745"/>
      <c r="P65" s="168"/>
      <c r="Q65" s="130"/>
      <c r="R65" s="722"/>
      <c r="S65" s="722"/>
      <c r="U65" s="154"/>
      <c r="V65" s="762"/>
      <c r="W65" s="763"/>
    </row>
    <row r="66" spans="6:23" ht="12.95" customHeight="1">
      <c r="F66" s="173"/>
      <c r="H66" s="727" t="s">
        <v>88</v>
      </c>
      <c r="I66" s="132" t="str">
        <f t="shared" ref="I66:I75" si="12">E46</f>
        <v>01 農業</v>
      </c>
      <c r="J66" s="133">
        <f>'1次効果'!J1075</f>
        <v>0</v>
      </c>
      <c r="M66" s="727" t="s">
        <v>71</v>
      </c>
      <c r="N66" s="132" t="str">
        <f t="shared" ref="N66:N75" si="13">E46</f>
        <v>01 農業</v>
      </c>
      <c r="O66" s="133">
        <f>'1次効果'!N1157</f>
        <v>0</v>
      </c>
      <c r="P66" s="168"/>
      <c r="Q66" s="727" t="s">
        <v>88</v>
      </c>
      <c r="R66" s="132" t="str">
        <f t="shared" ref="R66:R75" si="14">E46</f>
        <v>01 農業</v>
      </c>
      <c r="S66" s="133">
        <f>'1次効果'!J1501</f>
        <v>0</v>
      </c>
      <c r="U66" s="730"/>
      <c r="V66" s="134"/>
      <c r="W66" s="135"/>
    </row>
    <row r="67" spans="6:23" ht="12.2" customHeight="1">
      <c r="F67" s="173"/>
      <c r="H67" s="728"/>
      <c r="I67" s="136" t="str">
        <f t="shared" si="12"/>
        <v>02 林業</v>
      </c>
      <c r="J67" s="137">
        <f>'1次効果'!J1076</f>
        <v>0</v>
      </c>
      <c r="M67" s="728"/>
      <c r="N67" s="136" t="str">
        <f t="shared" si="13"/>
        <v>02 林業</v>
      </c>
      <c r="O67" s="137">
        <f>'1次効果'!N1158</f>
        <v>0</v>
      </c>
      <c r="P67" s="168"/>
      <c r="Q67" s="728"/>
      <c r="R67" s="136" t="str">
        <f t="shared" si="14"/>
        <v>02 林業</v>
      </c>
      <c r="S67" s="137">
        <f>'1次効果'!J1502</f>
        <v>0</v>
      </c>
      <c r="U67" s="731"/>
      <c r="V67" s="134"/>
      <c r="W67" s="135"/>
    </row>
    <row r="68" spans="6:23" ht="12.2" customHeight="1">
      <c r="F68" s="173"/>
      <c r="H68" s="728"/>
      <c r="I68" s="136" t="str">
        <f t="shared" si="12"/>
        <v>03 漁業</v>
      </c>
      <c r="J68" s="137">
        <f>'1次効果'!J1077</f>
        <v>0</v>
      </c>
      <c r="M68" s="728"/>
      <c r="N68" s="136" t="str">
        <f t="shared" si="13"/>
        <v>03 漁業</v>
      </c>
      <c r="O68" s="137">
        <f>'1次効果'!N1159</f>
        <v>0</v>
      </c>
      <c r="P68" s="168"/>
      <c r="Q68" s="728"/>
      <c r="R68" s="136" t="str">
        <f t="shared" si="14"/>
        <v>03 漁業</v>
      </c>
      <c r="S68" s="137">
        <f>'1次効果'!J1503</f>
        <v>0</v>
      </c>
      <c r="U68" s="731"/>
      <c r="V68" s="134"/>
      <c r="W68" s="135"/>
    </row>
    <row r="69" spans="6:23" ht="12.2" customHeight="1">
      <c r="F69" s="173"/>
      <c r="H69" s="728"/>
      <c r="I69" s="136" t="str">
        <f t="shared" si="12"/>
        <v>04 鉱業</v>
      </c>
      <c r="J69" s="137">
        <f>'1次効果'!J1078</f>
        <v>0</v>
      </c>
      <c r="M69" s="728"/>
      <c r="N69" s="136" t="str">
        <f t="shared" si="13"/>
        <v>04 鉱業</v>
      </c>
      <c r="O69" s="137">
        <f>'1次効果'!N1160</f>
        <v>0</v>
      </c>
      <c r="P69" s="168"/>
      <c r="Q69" s="728"/>
      <c r="R69" s="136" t="str">
        <f t="shared" si="14"/>
        <v>04 鉱業</v>
      </c>
      <c r="S69" s="137">
        <f>'1次効果'!J1504</f>
        <v>0</v>
      </c>
      <c r="U69" s="731"/>
      <c r="V69" s="134"/>
      <c r="W69" s="135"/>
    </row>
    <row r="70" spans="6:23" ht="12.2" customHeight="1">
      <c r="F70" s="173"/>
      <c r="H70" s="728"/>
      <c r="I70" s="136" t="str">
        <f t="shared" si="12"/>
        <v>05 飲食料品</v>
      </c>
      <c r="J70" s="137">
        <f>'1次効果'!J1079</f>
        <v>0</v>
      </c>
      <c r="M70" s="728"/>
      <c r="N70" s="136" t="str">
        <f t="shared" si="13"/>
        <v>05 飲食料品</v>
      </c>
      <c r="O70" s="137">
        <f>'1次効果'!N1161</f>
        <v>0</v>
      </c>
      <c r="P70" s="168"/>
      <c r="Q70" s="728"/>
      <c r="R70" s="136" t="str">
        <f t="shared" si="14"/>
        <v>05 飲食料品</v>
      </c>
      <c r="S70" s="137">
        <f>'1次効果'!J1505</f>
        <v>0</v>
      </c>
      <c r="U70" s="731"/>
      <c r="V70" s="134"/>
      <c r="W70" s="135"/>
    </row>
    <row r="71" spans="6:23" ht="12.2" customHeight="1">
      <c r="F71" s="173"/>
      <c r="H71" s="728"/>
      <c r="I71" s="136" t="str">
        <f t="shared" si="12"/>
        <v>06 繊維製品</v>
      </c>
      <c r="J71" s="137">
        <f>'1次効果'!J1080</f>
        <v>0</v>
      </c>
      <c r="M71" s="728"/>
      <c r="N71" s="136" t="str">
        <f t="shared" si="13"/>
        <v>06 繊維製品</v>
      </c>
      <c r="O71" s="137">
        <f>'1次効果'!N1162</f>
        <v>0</v>
      </c>
      <c r="P71" s="168"/>
      <c r="Q71" s="728"/>
      <c r="R71" s="136" t="str">
        <f t="shared" si="14"/>
        <v>06 繊維製品</v>
      </c>
      <c r="S71" s="137">
        <f>'1次効果'!J1506</f>
        <v>0</v>
      </c>
      <c r="U71" s="731"/>
      <c r="V71" s="134"/>
      <c r="W71" s="135"/>
    </row>
    <row r="72" spans="6:23" ht="12.2" customHeight="1">
      <c r="F72" s="173"/>
      <c r="H72" s="728"/>
      <c r="I72" s="145" t="str">
        <f t="shared" si="12"/>
        <v>07 パルプ・紙・木製品</v>
      </c>
      <c r="J72" s="137">
        <f>'1次効果'!J1081</f>
        <v>0</v>
      </c>
      <c r="M72" s="728"/>
      <c r="N72" s="145" t="str">
        <f t="shared" si="13"/>
        <v>07 パルプ・紙・木製品</v>
      </c>
      <c r="O72" s="137">
        <f>'1次効果'!N1163</f>
        <v>0</v>
      </c>
      <c r="P72" s="168"/>
      <c r="Q72" s="728"/>
      <c r="R72" s="145" t="str">
        <f t="shared" si="14"/>
        <v>07 パルプ・紙・木製品</v>
      </c>
      <c r="S72" s="137">
        <f>'1次効果'!J1507</f>
        <v>0</v>
      </c>
      <c r="U72" s="731"/>
      <c r="V72" s="134"/>
      <c r="W72" s="135"/>
    </row>
    <row r="73" spans="6:23" ht="12.2" customHeight="1">
      <c r="F73" s="173"/>
      <c r="H73" s="728"/>
      <c r="I73" s="136" t="str">
        <f t="shared" si="12"/>
        <v>08 化学製品</v>
      </c>
      <c r="J73" s="137">
        <f>'1次効果'!J1082</f>
        <v>0</v>
      </c>
      <c r="M73" s="728"/>
      <c r="N73" s="136" t="str">
        <f t="shared" si="13"/>
        <v>08 化学製品</v>
      </c>
      <c r="O73" s="137">
        <f>'1次効果'!N1164</f>
        <v>0</v>
      </c>
      <c r="P73" s="168"/>
      <c r="Q73" s="728"/>
      <c r="R73" s="136" t="str">
        <f t="shared" si="14"/>
        <v>08 化学製品</v>
      </c>
      <c r="S73" s="137">
        <f>'1次効果'!J1508</f>
        <v>0</v>
      </c>
      <c r="U73" s="731"/>
      <c r="V73" s="134"/>
      <c r="W73" s="135"/>
    </row>
    <row r="74" spans="6:23" ht="12.2" customHeight="1">
      <c r="F74" s="173"/>
      <c r="H74" s="728"/>
      <c r="I74" s="136" t="str">
        <f t="shared" si="12"/>
        <v>09 石油・石炭製品</v>
      </c>
      <c r="J74" s="137">
        <f>'1次効果'!J1083</f>
        <v>0</v>
      </c>
      <c r="M74" s="728"/>
      <c r="N74" s="136" t="str">
        <f t="shared" si="13"/>
        <v>09 石油・石炭製品</v>
      </c>
      <c r="O74" s="137">
        <f>'1次効果'!N1165</f>
        <v>0</v>
      </c>
      <c r="P74" s="168"/>
      <c r="Q74" s="728"/>
      <c r="R74" s="136" t="str">
        <f t="shared" si="14"/>
        <v>09 石油・石炭製品</v>
      </c>
      <c r="S74" s="137">
        <f>'1次効果'!J1509</f>
        <v>0</v>
      </c>
      <c r="U74" s="731"/>
      <c r="V74" s="134"/>
      <c r="W74" s="135"/>
    </row>
    <row r="75" spans="6:23" ht="12.2" customHeight="1">
      <c r="F75" s="173"/>
      <c r="H75" s="728"/>
      <c r="I75" s="136" t="str">
        <f t="shared" si="12"/>
        <v>10 プラスチック・ゴム製品</v>
      </c>
      <c r="J75" s="137">
        <f>'1次効果'!J1084</f>
        <v>0</v>
      </c>
      <c r="M75" s="728"/>
      <c r="N75" s="136" t="str">
        <f t="shared" si="13"/>
        <v>10 プラスチック・ゴム製品</v>
      </c>
      <c r="O75" s="137">
        <f>'1次効果'!N1166</f>
        <v>0</v>
      </c>
      <c r="P75" s="168"/>
      <c r="Q75" s="728"/>
      <c r="R75" s="136" t="str">
        <f t="shared" si="14"/>
        <v>10 プラスチック・ゴム製品</v>
      </c>
      <c r="S75" s="137">
        <f>'1次効果'!J1510</f>
        <v>0</v>
      </c>
      <c r="U75" s="731"/>
      <c r="V75" s="134"/>
      <c r="W75" s="135"/>
    </row>
    <row r="76" spans="6:23" ht="12.2" customHeight="1">
      <c r="F76" s="173"/>
      <c r="H76" s="728"/>
      <c r="I76" s="148" t="s">
        <v>291</v>
      </c>
      <c r="J76" s="149" t="s">
        <v>292</v>
      </c>
      <c r="M76" s="728"/>
      <c r="N76" s="148" t="s">
        <v>291</v>
      </c>
      <c r="O76" s="149" t="s">
        <v>292</v>
      </c>
      <c r="P76" s="168"/>
      <c r="Q76" s="728"/>
      <c r="R76" s="148" t="s">
        <v>291</v>
      </c>
      <c r="S76" s="149" t="s">
        <v>292</v>
      </c>
      <c r="U76" s="731"/>
      <c r="V76" s="134"/>
      <c r="W76" s="135"/>
    </row>
    <row r="77" spans="6:23" ht="12.2" customHeight="1">
      <c r="F77" s="173"/>
      <c r="H77" s="728"/>
      <c r="I77" s="148" t="s">
        <v>291</v>
      </c>
      <c r="J77" s="149" t="s">
        <v>292</v>
      </c>
      <c r="M77" s="728"/>
      <c r="N77" s="148" t="s">
        <v>291</v>
      </c>
      <c r="O77" s="149" t="s">
        <v>292</v>
      </c>
      <c r="P77" s="168"/>
      <c r="Q77" s="728"/>
      <c r="R77" s="148" t="s">
        <v>291</v>
      </c>
      <c r="S77" s="149" t="s">
        <v>292</v>
      </c>
      <c r="U77" s="731"/>
      <c r="V77" s="134"/>
      <c r="W77" s="135"/>
    </row>
    <row r="78" spans="6:23" ht="12.2" customHeight="1">
      <c r="F78" s="173"/>
      <c r="H78" s="729"/>
      <c r="I78" s="148" t="s">
        <v>291</v>
      </c>
      <c r="J78" s="149" t="s">
        <v>292</v>
      </c>
      <c r="M78" s="729"/>
      <c r="N78" s="148" t="s">
        <v>291</v>
      </c>
      <c r="O78" s="149" t="s">
        <v>292</v>
      </c>
      <c r="P78" s="168"/>
      <c r="Q78" s="729"/>
      <c r="R78" s="148" t="s">
        <v>291</v>
      </c>
      <c r="S78" s="149" t="s">
        <v>292</v>
      </c>
      <c r="U78" s="731"/>
      <c r="V78" s="134"/>
      <c r="W78" s="135"/>
    </row>
    <row r="79" spans="6:23">
      <c r="F79" s="173"/>
      <c r="H79" s="151"/>
      <c r="I79" s="152" t="s">
        <v>76</v>
      </c>
      <c r="J79" s="153">
        <f>'1次効果'!J1114</f>
        <v>0</v>
      </c>
      <c r="M79" s="151"/>
      <c r="N79" s="152" t="s">
        <v>76</v>
      </c>
      <c r="O79" s="153">
        <f>'1次効果'!N1197</f>
        <v>0</v>
      </c>
      <c r="P79" s="168"/>
      <c r="Q79" s="151"/>
      <c r="R79" s="152" t="s">
        <v>76</v>
      </c>
      <c r="S79" s="153">
        <f>'1次効果'!J1540</f>
        <v>0</v>
      </c>
      <c r="U79" s="154"/>
      <c r="V79" s="154"/>
      <c r="W79" s="135"/>
    </row>
    <row r="80" spans="6:23">
      <c r="F80" s="173"/>
      <c r="H80" s="154"/>
      <c r="I80" s="154"/>
      <c r="J80" s="135"/>
      <c r="P80" s="168"/>
      <c r="U80" s="157"/>
      <c r="V80" s="188"/>
      <c r="W80" s="154"/>
    </row>
    <row r="81" spans="3:23">
      <c r="F81" s="173"/>
      <c r="H81" s="154"/>
      <c r="I81" s="154"/>
      <c r="J81" s="135"/>
      <c r="P81" s="168"/>
      <c r="Q81" s="168"/>
      <c r="R81" s="168"/>
      <c r="W81" s="159"/>
    </row>
    <row r="82" spans="3:23">
      <c r="F82" s="173"/>
      <c r="H82" s="154"/>
      <c r="I82" s="154"/>
      <c r="J82" s="135"/>
      <c r="P82" s="168"/>
      <c r="Q82" s="168"/>
      <c r="R82" s="168"/>
      <c r="W82" s="159"/>
    </row>
    <row r="83" spans="3:23">
      <c r="F83" s="173"/>
      <c r="H83" s="154"/>
      <c r="I83" s="154"/>
      <c r="J83" s="135"/>
      <c r="P83" s="168"/>
      <c r="Q83" s="168"/>
      <c r="R83" s="168"/>
      <c r="W83" s="159"/>
    </row>
    <row r="84" spans="3:23">
      <c r="F84" s="173"/>
      <c r="H84" s="154"/>
      <c r="I84" s="154"/>
      <c r="J84" s="135"/>
      <c r="P84" s="168"/>
      <c r="Q84" s="168"/>
      <c r="R84" s="168"/>
      <c r="W84" s="159"/>
    </row>
    <row r="85" spans="3:23">
      <c r="F85" s="173"/>
      <c r="H85" s="154"/>
      <c r="I85" s="154"/>
      <c r="J85" s="135"/>
      <c r="P85" s="168"/>
      <c r="Q85" s="168"/>
      <c r="R85" s="168"/>
      <c r="W85" s="159"/>
    </row>
    <row r="86" spans="3:23">
      <c r="F86" s="173"/>
      <c r="H86" s="154"/>
      <c r="I86" s="154"/>
      <c r="J86" s="135"/>
      <c r="P86" s="168"/>
      <c r="Q86" s="168"/>
      <c r="R86" s="168"/>
      <c r="W86" s="159"/>
    </row>
    <row r="87" spans="3:23">
      <c r="F87" s="173"/>
      <c r="P87" s="168"/>
      <c r="Q87" s="168"/>
      <c r="R87" s="168"/>
      <c r="W87" s="159"/>
    </row>
    <row r="88" spans="3:23">
      <c r="F88" s="173"/>
      <c r="P88" s="168"/>
      <c r="Q88" s="168"/>
      <c r="R88" s="168"/>
      <c r="W88" s="159"/>
    </row>
    <row r="89" spans="3:23" ht="12.4" customHeight="1"/>
    <row r="90" spans="3:23" ht="12.4" customHeight="1"/>
    <row r="91" spans="3:23" ht="12.2" customHeight="1">
      <c r="C91" s="105"/>
      <c r="D91" s="105"/>
      <c r="G91" s="125"/>
      <c r="H91" s="125"/>
      <c r="W91" s="126"/>
    </row>
    <row r="92" spans="3:23" ht="12.2" customHeight="1">
      <c r="C92" s="105"/>
      <c r="D92" s="105"/>
      <c r="G92" s="125"/>
      <c r="H92" s="125"/>
      <c r="W92" s="126"/>
    </row>
    <row r="93" spans="3:23" ht="12.2" customHeight="1">
      <c r="C93" s="105"/>
      <c r="D93" s="105"/>
      <c r="G93" s="125"/>
      <c r="H93" s="125"/>
      <c r="W93" s="126"/>
    </row>
    <row r="94" spans="3:23" ht="12.2" customHeight="1">
      <c r="C94" s="105"/>
      <c r="D94" s="105"/>
      <c r="G94" s="125"/>
      <c r="H94" s="125"/>
      <c r="W94" s="126"/>
    </row>
    <row r="95" spans="3:23">
      <c r="F95" s="173"/>
      <c r="P95" s="168"/>
      <c r="Q95" s="168"/>
      <c r="R95" s="168"/>
      <c r="W95" s="159"/>
    </row>
    <row r="96" spans="3:23">
      <c r="W96" s="159"/>
    </row>
    <row r="97" spans="1:23">
      <c r="W97" s="159"/>
    </row>
    <row r="98" spans="1:23" ht="12.2" customHeight="1">
      <c r="A98" s="143"/>
      <c r="B98" s="143"/>
      <c r="F98" s="189"/>
      <c r="J98" s="174"/>
      <c r="K98" s="174"/>
      <c r="S98" s="144"/>
      <c r="U98" s="154"/>
      <c r="V98" s="154"/>
      <c r="W98" s="154"/>
    </row>
    <row r="99" spans="1:23" ht="12.2" customHeight="1">
      <c r="A99" s="143"/>
      <c r="B99" s="143"/>
      <c r="J99" s="174"/>
      <c r="K99" s="174"/>
      <c r="S99" s="144"/>
      <c r="U99" s="154"/>
      <c r="V99" s="154"/>
      <c r="W99" s="154"/>
    </row>
    <row r="100" spans="1:23" ht="12.2" customHeight="1">
      <c r="A100" s="143"/>
      <c r="B100" s="143"/>
      <c r="J100" s="174"/>
      <c r="K100" s="174"/>
      <c r="S100" s="144"/>
      <c r="U100" s="154"/>
      <c r="V100" s="154"/>
      <c r="W100" s="154"/>
    </row>
    <row r="101" spans="1:23" ht="12.2" customHeight="1">
      <c r="A101" s="143"/>
      <c r="B101" s="143"/>
      <c r="J101" s="174"/>
      <c r="K101" s="174"/>
      <c r="Q101" s="128"/>
      <c r="R101" s="720" t="s">
        <v>252</v>
      </c>
      <c r="S101" s="720"/>
    </row>
    <row r="102" spans="1:23" ht="12.2" customHeight="1">
      <c r="A102" s="143"/>
      <c r="B102" s="143"/>
      <c r="J102" s="174"/>
      <c r="K102" s="174"/>
      <c r="Q102" s="130"/>
      <c r="R102" s="737"/>
      <c r="S102" s="737"/>
    </row>
    <row r="103" spans="1:23" ht="12.2" customHeight="1">
      <c r="A103" s="143"/>
      <c r="B103" s="143"/>
      <c r="I103" s="154"/>
      <c r="J103" s="154"/>
      <c r="K103" s="174"/>
      <c r="Q103" s="727" t="s">
        <v>88</v>
      </c>
      <c r="R103" s="132" t="str">
        <f t="shared" ref="R103:R112" si="15">E46</f>
        <v>01 農業</v>
      </c>
      <c r="S103" s="133">
        <f>'2次効果'!J922</f>
        <v>0</v>
      </c>
    </row>
    <row r="104" spans="1:23" ht="12.2" customHeight="1">
      <c r="A104" s="143"/>
      <c r="B104" s="143"/>
      <c r="F104" s="189"/>
      <c r="I104" s="190"/>
      <c r="J104" s="191"/>
      <c r="K104" s="174"/>
      <c r="Q104" s="764"/>
      <c r="R104" s="136" t="str">
        <f t="shared" si="15"/>
        <v>02 林業</v>
      </c>
      <c r="S104" s="137">
        <f>'2次効果'!J923</f>
        <v>0</v>
      </c>
    </row>
    <row r="105" spans="1:23" ht="12.2" customHeight="1">
      <c r="A105" s="143"/>
      <c r="B105" s="143"/>
      <c r="I105" s="154"/>
      <c r="J105" s="192"/>
      <c r="K105" s="174"/>
      <c r="Q105" s="764"/>
      <c r="R105" s="136" t="str">
        <f t="shared" si="15"/>
        <v>03 漁業</v>
      </c>
      <c r="S105" s="137">
        <f>'2次効果'!J924</f>
        <v>0</v>
      </c>
    </row>
    <row r="106" spans="1:23" ht="12.2" customHeight="1">
      <c r="A106" s="143"/>
      <c r="B106" s="143"/>
      <c r="K106" s="174"/>
      <c r="P106" s="165"/>
      <c r="Q106" s="764"/>
      <c r="R106" s="136" t="str">
        <f t="shared" si="15"/>
        <v>04 鉱業</v>
      </c>
      <c r="S106" s="137">
        <f>'2次効果'!J925</f>
        <v>0</v>
      </c>
    </row>
    <row r="107" spans="1:23" ht="12.2" customHeight="1">
      <c r="A107" s="193"/>
      <c r="B107" s="193"/>
      <c r="K107" s="174"/>
      <c r="P107" s="168"/>
      <c r="Q107" s="764"/>
      <c r="R107" s="136" t="str">
        <f t="shared" si="15"/>
        <v>05 飲食料品</v>
      </c>
      <c r="S107" s="137">
        <f>'2次効果'!J926</f>
        <v>0</v>
      </c>
      <c r="T107" s="146"/>
    </row>
    <row r="108" spans="1:23" ht="12.2" customHeight="1">
      <c r="A108" s="193"/>
      <c r="B108" s="193"/>
      <c r="K108" s="174"/>
      <c r="P108" s="168"/>
      <c r="Q108" s="764"/>
      <c r="R108" s="136" t="str">
        <f t="shared" si="15"/>
        <v>06 繊維製品</v>
      </c>
      <c r="S108" s="137">
        <f>'2次効果'!J927</f>
        <v>0</v>
      </c>
      <c r="T108" s="146"/>
    </row>
    <row r="109" spans="1:23" ht="12.2" customHeight="1">
      <c r="A109" s="193"/>
      <c r="B109" s="193"/>
      <c r="K109" s="174"/>
      <c r="P109" s="168"/>
      <c r="Q109" s="764"/>
      <c r="R109" s="145" t="str">
        <f t="shared" si="15"/>
        <v>07 パルプ・紙・木製品</v>
      </c>
      <c r="S109" s="137">
        <f>'2次効果'!J928</f>
        <v>0</v>
      </c>
      <c r="T109" s="146"/>
    </row>
    <row r="110" spans="1:23" ht="12.2" customHeight="1">
      <c r="A110" s="193"/>
      <c r="B110" s="193"/>
      <c r="K110" s="174"/>
      <c r="P110" s="168"/>
      <c r="Q110" s="764"/>
      <c r="R110" s="136" t="str">
        <f t="shared" si="15"/>
        <v>08 化学製品</v>
      </c>
      <c r="S110" s="137">
        <f>'2次効果'!J929</f>
        <v>0</v>
      </c>
      <c r="T110" s="146"/>
    </row>
    <row r="111" spans="1:23" ht="12.2" customHeight="1">
      <c r="A111" s="193"/>
      <c r="B111" s="193"/>
      <c r="K111" s="174"/>
      <c r="P111" s="168"/>
      <c r="Q111" s="764"/>
      <c r="R111" s="136" t="str">
        <f t="shared" si="15"/>
        <v>09 石油・石炭製品</v>
      </c>
      <c r="S111" s="137">
        <f>'2次効果'!J930</f>
        <v>0</v>
      </c>
      <c r="T111" s="146"/>
    </row>
    <row r="112" spans="1:23" ht="12.2" customHeight="1">
      <c r="A112" s="193"/>
      <c r="B112" s="193"/>
      <c r="K112" s="174"/>
      <c r="P112" s="168"/>
      <c r="Q112" s="764"/>
      <c r="R112" s="145" t="str">
        <f t="shared" si="15"/>
        <v>10 プラスチック・ゴム製品</v>
      </c>
      <c r="S112" s="137">
        <f>'2次効果'!J931</f>
        <v>0</v>
      </c>
      <c r="T112" s="146"/>
    </row>
    <row r="113" spans="1:23" ht="12.2" customHeight="1">
      <c r="A113" s="193"/>
      <c r="B113" s="193"/>
      <c r="K113" s="174"/>
      <c r="P113" s="168"/>
      <c r="Q113" s="764"/>
      <c r="R113" s="148" t="s">
        <v>291</v>
      </c>
      <c r="S113" s="149" t="s">
        <v>292</v>
      </c>
      <c r="T113" s="146"/>
    </row>
    <row r="114" spans="1:23" ht="12.2" customHeight="1">
      <c r="A114" s="193"/>
      <c r="B114" s="193"/>
      <c r="K114" s="174"/>
      <c r="P114" s="168"/>
      <c r="Q114" s="764"/>
      <c r="R114" s="148" t="s">
        <v>291</v>
      </c>
      <c r="S114" s="149" t="s">
        <v>292</v>
      </c>
      <c r="T114" s="146"/>
    </row>
    <row r="115" spans="1:23" ht="12.2" customHeight="1">
      <c r="A115" s="193"/>
      <c r="B115" s="193"/>
      <c r="K115" s="174"/>
      <c r="P115" s="168"/>
      <c r="Q115" s="765"/>
      <c r="R115" s="148" t="s">
        <v>291</v>
      </c>
      <c r="S115" s="149" t="s">
        <v>292</v>
      </c>
      <c r="T115" s="146"/>
    </row>
    <row r="116" spans="1:23" ht="12.2" customHeight="1">
      <c r="A116" s="193"/>
      <c r="B116" s="193"/>
      <c r="K116" s="174"/>
      <c r="P116" s="168"/>
      <c r="Q116" s="151"/>
      <c r="R116" s="180" t="s">
        <v>76</v>
      </c>
      <c r="S116" s="153">
        <f>'2次効果'!J961</f>
        <v>0</v>
      </c>
      <c r="T116" s="146"/>
    </row>
    <row r="117" spans="1:23" ht="12.2" customHeight="1">
      <c r="A117" s="193"/>
      <c r="B117" s="193"/>
      <c r="K117" s="174"/>
      <c r="P117" s="168"/>
      <c r="T117" s="146"/>
    </row>
    <row r="118" spans="1:23" ht="14.25">
      <c r="A118" s="193"/>
      <c r="B118" s="193"/>
      <c r="K118" s="174"/>
      <c r="N118" s="194" t="s">
        <v>269</v>
      </c>
      <c r="O118" s="195"/>
      <c r="P118" s="168"/>
      <c r="Q118" s="128"/>
      <c r="R118" s="720" t="s">
        <v>270</v>
      </c>
      <c r="S118" s="720"/>
      <c r="T118" s="146"/>
      <c r="U118" s="154"/>
      <c r="V118" s="723"/>
      <c r="W118" s="723"/>
    </row>
    <row r="119" spans="1:23" ht="14.25">
      <c r="A119" s="193"/>
      <c r="B119" s="193"/>
      <c r="K119" s="174"/>
      <c r="N119" s="196" t="s">
        <v>271</v>
      </c>
      <c r="O119" s="197"/>
      <c r="P119" s="168"/>
      <c r="Q119" s="130"/>
      <c r="R119" s="737"/>
      <c r="S119" s="737"/>
      <c r="T119" s="146"/>
      <c r="U119" s="154"/>
      <c r="V119" s="766"/>
      <c r="W119" s="766"/>
    </row>
    <row r="120" spans="1:23" ht="12.2" customHeight="1">
      <c r="A120" s="193"/>
      <c r="B120" s="193"/>
      <c r="K120" s="174"/>
      <c r="N120" s="198" t="str">
        <f t="shared" ref="N120:N129" si="16">E46</f>
        <v>01 農業</v>
      </c>
      <c r="O120" s="133">
        <f>'2次効果'!J793</f>
        <v>0</v>
      </c>
      <c r="P120" s="168"/>
      <c r="Q120" s="727" t="s">
        <v>88</v>
      </c>
      <c r="R120" s="132" t="str">
        <f t="shared" ref="R120:R129" si="17">E46</f>
        <v>01 農業</v>
      </c>
      <c r="S120" s="133">
        <f>'2次効果'!J836</f>
        <v>0</v>
      </c>
      <c r="T120" s="146"/>
      <c r="U120" s="730"/>
      <c r="V120" s="134"/>
      <c r="W120" s="135"/>
    </row>
    <row r="121" spans="1:23" ht="12.2" customHeight="1">
      <c r="A121" s="193"/>
      <c r="B121" s="193"/>
      <c r="N121" s="199" t="str">
        <f t="shared" si="16"/>
        <v>02 林業</v>
      </c>
      <c r="O121" s="137">
        <f>'2次効果'!J794</f>
        <v>0</v>
      </c>
      <c r="P121" s="168"/>
      <c r="Q121" s="728"/>
      <c r="R121" s="136" t="str">
        <f t="shared" si="17"/>
        <v>02 林業</v>
      </c>
      <c r="S121" s="137">
        <f>'2次効果'!J837</f>
        <v>0</v>
      </c>
      <c r="T121" s="146"/>
      <c r="U121" s="730"/>
      <c r="V121" s="134"/>
      <c r="W121" s="135"/>
    </row>
    <row r="122" spans="1:23" ht="14.25">
      <c r="A122" s="143"/>
      <c r="E122" s="200" t="s">
        <v>88</v>
      </c>
      <c r="N122" s="199" t="str">
        <f t="shared" si="16"/>
        <v>03 漁業</v>
      </c>
      <c r="O122" s="137">
        <f>'2次効果'!J795</f>
        <v>0</v>
      </c>
      <c r="P122" s="168"/>
      <c r="Q122" s="728"/>
      <c r="R122" s="136" t="str">
        <f t="shared" si="17"/>
        <v>03 漁業</v>
      </c>
      <c r="S122" s="137">
        <f>'2次効果'!J838</f>
        <v>0</v>
      </c>
      <c r="U122" s="730"/>
      <c r="V122" s="134"/>
      <c r="W122" s="135"/>
    </row>
    <row r="123" spans="1:23">
      <c r="A123" s="143"/>
      <c r="E123" s="767" t="s">
        <v>272</v>
      </c>
      <c r="F123" s="768"/>
      <c r="N123" s="199" t="str">
        <f t="shared" si="16"/>
        <v>04 鉱業</v>
      </c>
      <c r="O123" s="137">
        <f>'2次効果'!J796</f>
        <v>0</v>
      </c>
      <c r="P123" s="168"/>
      <c r="Q123" s="728"/>
      <c r="R123" s="136" t="str">
        <f t="shared" si="17"/>
        <v>04 鉱業</v>
      </c>
      <c r="S123" s="137">
        <f>'2次効果'!J839</f>
        <v>0</v>
      </c>
      <c r="U123" s="730"/>
      <c r="V123" s="134"/>
      <c r="W123" s="135"/>
    </row>
    <row r="124" spans="1:23" ht="14.25">
      <c r="A124" s="143"/>
      <c r="E124" s="722"/>
      <c r="F124" s="722"/>
      <c r="I124" s="200" t="s">
        <v>88</v>
      </c>
      <c r="N124" s="199" t="str">
        <f t="shared" si="16"/>
        <v>05 飲食料品</v>
      </c>
      <c r="O124" s="137">
        <f>'2次効果'!J797</f>
        <v>0</v>
      </c>
      <c r="P124" s="168"/>
      <c r="Q124" s="728"/>
      <c r="R124" s="136" t="str">
        <f t="shared" si="17"/>
        <v>05 飲食料品</v>
      </c>
      <c r="S124" s="137">
        <f>'2次効果'!J840</f>
        <v>0</v>
      </c>
      <c r="U124" s="730"/>
      <c r="V124" s="134"/>
      <c r="W124" s="135"/>
    </row>
    <row r="125" spans="1:23" ht="14.25">
      <c r="A125" s="143"/>
      <c r="E125" s="201" t="s">
        <v>293</v>
      </c>
      <c r="F125" s="133">
        <f>O28</f>
        <v>0</v>
      </c>
      <c r="I125" s="202" t="s">
        <v>269</v>
      </c>
      <c r="J125" s="203"/>
      <c r="N125" s="199" t="str">
        <f t="shared" si="16"/>
        <v>06 繊維製品</v>
      </c>
      <c r="O125" s="137">
        <f>'2次効果'!J798</f>
        <v>0</v>
      </c>
      <c r="P125" s="168"/>
      <c r="Q125" s="728"/>
      <c r="R125" s="136" t="str">
        <f t="shared" si="17"/>
        <v>06 繊維製品</v>
      </c>
      <c r="S125" s="137">
        <f>'2次効果'!J841</f>
        <v>0</v>
      </c>
      <c r="U125" s="730"/>
      <c r="V125" s="134"/>
      <c r="W125" s="135"/>
    </row>
    <row r="126" spans="1:23" ht="14.25">
      <c r="A126" s="143"/>
      <c r="E126" s="204" t="s">
        <v>294</v>
      </c>
      <c r="F126" s="205">
        <f>AA59</f>
        <v>0</v>
      </c>
      <c r="I126" s="202" t="s">
        <v>275</v>
      </c>
      <c r="J126" s="203"/>
      <c r="N126" s="206" t="str">
        <f t="shared" si="16"/>
        <v>07 パルプ・紙・木製品</v>
      </c>
      <c r="O126" s="137">
        <f>'2次効果'!J799</f>
        <v>0</v>
      </c>
      <c r="P126" s="168"/>
      <c r="Q126" s="728"/>
      <c r="R126" s="145" t="str">
        <f t="shared" si="17"/>
        <v>07 パルプ・紙・木製品</v>
      </c>
      <c r="S126" s="137">
        <f>'2次効果'!J842</f>
        <v>0</v>
      </c>
      <c r="U126" s="730"/>
      <c r="V126" s="134"/>
      <c r="W126" s="135"/>
    </row>
    <row r="127" spans="1:23" ht="12.2" customHeight="1">
      <c r="A127" s="143"/>
      <c r="E127" s="180" t="s">
        <v>76</v>
      </c>
      <c r="F127" s="153">
        <f>F125+F126</f>
        <v>0</v>
      </c>
      <c r="I127" s="180"/>
      <c r="J127" s="207">
        <f>'2次効果'!M744</f>
        <v>0</v>
      </c>
      <c r="N127" s="199" t="str">
        <f t="shared" si="16"/>
        <v>08 化学製品</v>
      </c>
      <c r="O127" s="137">
        <f>'2次効果'!J800</f>
        <v>0</v>
      </c>
      <c r="P127" s="168"/>
      <c r="Q127" s="728"/>
      <c r="R127" s="136" t="str">
        <f t="shared" si="17"/>
        <v>08 化学製品</v>
      </c>
      <c r="S127" s="137">
        <f>'2次効果'!J843</f>
        <v>0</v>
      </c>
      <c r="U127" s="730"/>
      <c r="V127" s="134"/>
      <c r="W127" s="135"/>
    </row>
    <row r="128" spans="1:23" ht="12.2" customHeight="1">
      <c r="A128" s="143"/>
      <c r="B128" s="143"/>
      <c r="N128" s="199" t="str">
        <f t="shared" si="16"/>
        <v>09 石油・石炭製品</v>
      </c>
      <c r="O128" s="137">
        <f>'2次効果'!J801</f>
        <v>0</v>
      </c>
      <c r="P128" s="168"/>
      <c r="Q128" s="728"/>
      <c r="R128" s="136" t="str">
        <f t="shared" si="17"/>
        <v>09 石油・石炭製品</v>
      </c>
      <c r="S128" s="137">
        <f>'2次効果'!J844</f>
        <v>0</v>
      </c>
      <c r="U128" s="730"/>
      <c r="V128" s="134"/>
      <c r="W128" s="135"/>
    </row>
    <row r="129" spans="1:23" ht="12.2" customHeight="1">
      <c r="A129" s="143"/>
      <c r="B129" s="143"/>
      <c r="N129" s="206" t="str">
        <f t="shared" si="16"/>
        <v>10 プラスチック・ゴム製品</v>
      </c>
      <c r="O129" s="137">
        <f>'2次効果'!J802</f>
        <v>0</v>
      </c>
      <c r="P129" s="168"/>
      <c r="Q129" s="728"/>
      <c r="R129" s="145" t="str">
        <f t="shared" si="17"/>
        <v>10 プラスチック・ゴム製品</v>
      </c>
      <c r="S129" s="137">
        <f>'2次効果'!J845</f>
        <v>0</v>
      </c>
      <c r="U129" s="730"/>
      <c r="V129" s="134"/>
      <c r="W129" s="135"/>
    </row>
    <row r="130" spans="1:23" ht="12.2" customHeight="1">
      <c r="A130" s="143"/>
      <c r="B130" s="143"/>
      <c r="N130" s="148" t="s">
        <v>291</v>
      </c>
      <c r="O130" s="149" t="s">
        <v>292</v>
      </c>
      <c r="P130" s="168"/>
      <c r="Q130" s="728"/>
      <c r="R130" s="148" t="s">
        <v>291</v>
      </c>
      <c r="S130" s="149" t="s">
        <v>292</v>
      </c>
      <c r="U130" s="730"/>
      <c r="V130" s="134"/>
      <c r="W130" s="135"/>
    </row>
    <row r="131" spans="1:23" ht="12.2" customHeight="1">
      <c r="A131" s="143"/>
      <c r="B131" s="143"/>
      <c r="N131" s="148" t="s">
        <v>291</v>
      </c>
      <c r="O131" s="149" t="s">
        <v>292</v>
      </c>
      <c r="P131" s="168"/>
      <c r="Q131" s="728"/>
      <c r="R131" s="148" t="s">
        <v>291</v>
      </c>
      <c r="S131" s="149" t="s">
        <v>292</v>
      </c>
      <c r="U131" s="730"/>
      <c r="V131" s="134"/>
      <c r="W131" s="135"/>
    </row>
    <row r="132" spans="1:23" ht="12.2" customHeight="1">
      <c r="A132" s="143"/>
      <c r="B132" s="143"/>
      <c r="N132" s="148" t="s">
        <v>291</v>
      </c>
      <c r="O132" s="149" t="s">
        <v>292</v>
      </c>
      <c r="P132" s="168"/>
      <c r="Q132" s="729"/>
      <c r="R132" s="148" t="s">
        <v>291</v>
      </c>
      <c r="S132" s="149" t="s">
        <v>292</v>
      </c>
      <c r="U132" s="730"/>
      <c r="V132" s="134"/>
      <c r="W132" s="135"/>
    </row>
    <row r="133" spans="1:23" ht="12.2" customHeight="1">
      <c r="A133" s="143"/>
      <c r="B133" s="143"/>
      <c r="N133" s="180" t="s">
        <v>76</v>
      </c>
      <c r="O133" s="153">
        <f>'2次効果'!J832</f>
        <v>0</v>
      </c>
      <c r="P133" s="168"/>
      <c r="Q133" s="727" t="s">
        <v>71</v>
      </c>
      <c r="R133" s="132" t="str">
        <f t="shared" ref="R133:R142" si="18">E46</f>
        <v>01 農業</v>
      </c>
      <c r="S133" s="133">
        <f>'2次効果'!J879</f>
        <v>0</v>
      </c>
      <c r="U133" s="730"/>
      <c r="V133" s="134"/>
      <c r="W133" s="135"/>
    </row>
    <row r="134" spans="1:23" ht="12.2" customHeight="1">
      <c r="A134" s="143"/>
      <c r="B134" s="143"/>
      <c r="P134" s="168"/>
      <c r="Q134" s="728"/>
      <c r="R134" s="136" t="str">
        <f t="shared" si="18"/>
        <v>02 林業</v>
      </c>
      <c r="S134" s="137">
        <f>'2次効果'!J880</f>
        <v>0</v>
      </c>
      <c r="U134" s="730"/>
      <c r="V134" s="134"/>
      <c r="W134" s="135"/>
    </row>
    <row r="135" spans="1:23" ht="12.2" customHeight="1">
      <c r="A135" s="143"/>
      <c r="B135" s="143"/>
      <c r="P135" s="168"/>
      <c r="Q135" s="728"/>
      <c r="R135" s="136" t="str">
        <f t="shared" si="18"/>
        <v>03 漁業</v>
      </c>
      <c r="S135" s="137">
        <f>'2次効果'!J881</f>
        <v>0</v>
      </c>
      <c r="U135" s="730"/>
      <c r="V135" s="134"/>
      <c r="W135" s="135"/>
    </row>
    <row r="136" spans="1:23" ht="12.2" customHeight="1">
      <c r="A136" s="143"/>
      <c r="B136" s="143"/>
      <c r="P136" s="168"/>
      <c r="Q136" s="728"/>
      <c r="R136" s="136" t="str">
        <f t="shared" si="18"/>
        <v>04 鉱業</v>
      </c>
      <c r="S136" s="137">
        <f>'2次効果'!J882</f>
        <v>0</v>
      </c>
      <c r="U136" s="730"/>
      <c r="V136" s="134"/>
      <c r="W136" s="135"/>
    </row>
    <row r="137" spans="1:23" ht="12.2" customHeight="1">
      <c r="A137" s="143"/>
      <c r="B137" s="143"/>
      <c r="P137" s="168"/>
      <c r="Q137" s="728"/>
      <c r="R137" s="136" t="str">
        <f t="shared" si="18"/>
        <v>05 飲食料品</v>
      </c>
      <c r="S137" s="137">
        <f>'2次効果'!J883</f>
        <v>0</v>
      </c>
      <c r="U137" s="730"/>
      <c r="V137" s="134"/>
      <c r="W137" s="135"/>
    </row>
    <row r="138" spans="1:23" ht="12.2" customHeight="1">
      <c r="A138" s="143"/>
      <c r="B138" s="143"/>
      <c r="P138" s="168"/>
      <c r="Q138" s="728"/>
      <c r="R138" s="136" t="str">
        <f t="shared" si="18"/>
        <v>06 繊維製品</v>
      </c>
      <c r="S138" s="137">
        <f>'2次効果'!J884</f>
        <v>0</v>
      </c>
      <c r="U138" s="730"/>
      <c r="V138" s="134"/>
      <c r="W138" s="135"/>
    </row>
    <row r="139" spans="1:23" ht="12.2" customHeight="1">
      <c r="A139" s="143"/>
      <c r="B139" s="143"/>
      <c r="P139" s="168"/>
      <c r="Q139" s="728"/>
      <c r="R139" s="145" t="str">
        <f t="shared" si="18"/>
        <v>07 パルプ・紙・木製品</v>
      </c>
      <c r="S139" s="137">
        <f>'2次効果'!J885</f>
        <v>0</v>
      </c>
      <c r="U139" s="730"/>
      <c r="V139" s="134"/>
      <c r="W139" s="135"/>
    </row>
    <row r="140" spans="1:23" ht="12.2" customHeight="1">
      <c r="Q140" s="728"/>
      <c r="R140" s="136" t="str">
        <f t="shared" si="18"/>
        <v>08 化学製品</v>
      </c>
      <c r="S140" s="137">
        <f>'2次効果'!J886</f>
        <v>0</v>
      </c>
      <c r="U140" s="730"/>
      <c r="V140" s="134"/>
      <c r="W140" s="135"/>
    </row>
    <row r="141" spans="1:23" ht="12.2" customHeight="1">
      <c r="Q141" s="728"/>
      <c r="R141" s="136" t="str">
        <f t="shared" si="18"/>
        <v>09 石油・石炭製品</v>
      </c>
      <c r="S141" s="137">
        <f>'2次効果'!J887</f>
        <v>0</v>
      </c>
      <c r="U141" s="730"/>
      <c r="V141" s="134"/>
      <c r="W141" s="135"/>
    </row>
    <row r="142" spans="1:23" ht="12.2" customHeight="1">
      <c r="Q142" s="728"/>
      <c r="R142" s="145" t="str">
        <f t="shared" si="18"/>
        <v>10 プラスチック・ゴム製品</v>
      </c>
      <c r="S142" s="137">
        <f>'2次効果'!J888</f>
        <v>0</v>
      </c>
      <c r="U142" s="730"/>
      <c r="V142" s="134"/>
      <c r="W142" s="135"/>
    </row>
    <row r="143" spans="1:23" ht="12.2" customHeight="1">
      <c r="Q143" s="728"/>
      <c r="R143" s="148" t="s">
        <v>289</v>
      </c>
      <c r="S143" s="149" t="s">
        <v>290</v>
      </c>
      <c r="U143" s="730"/>
      <c r="V143" s="134"/>
      <c r="W143" s="135"/>
    </row>
    <row r="144" spans="1:23" ht="12.2" customHeight="1">
      <c r="Q144" s="728"/>
      <c r="R144" s="148" t="s">
        <v>289</v>
      </c>
      <c r="S144" s="149" t="s">
        <v>290</v>
      </c>
      <c r="U144" s="730"/>
      <c r="V144" s="134"/>
      <c r="W144" s="135"/>
    </row>
    <row r="145" spans="3:23" ht="12.2" customHeight="1">
      <c r="Q145" s="729"/>
      <c r="R145" s="148" t="s">
        <v>289</v>
      </c>
      <c r="S145" s="149" t="s">
        <v>290</v>
      </c>
      <c r="U145" s="730"/>
      <c r="V145" s="134"/>
      <c r="W145" s="135"/>
    </row>
    <row r="146" spans="3:23" ht="12.2" customHeight="1">
      <c r="E146" s="154"/>
      <c r="F146" s="154"/>
      <c r="G146" s="154"/>
      <c r="Q146" s="180"/>
      <c r="R146" s="152" t="s">
        <v>264</v>
      </c>
      <c r="S146" s="153">
        <f>'2次効果'!J875</f>
        <v>0</v>
      </c>
      <c r="U146" s="154"/>
      <c r="V146" s="154"/>
      <c r="W146" s="135"/>
    </row>
    <row r="147" spans="3:23" ht="12.2" customHeight="1">
      <c r="E147" s="190"/>
      <c r="F147" s="191"/>
      <c r="G147" s="154"/>
      <c r="Q147" s="180"/>
      <c r="R147" s="152" t="s">
        <v>265</v>
      </c>
      <c r="S147" s="153">
        <f>'2次効果'!J918</f>
        <v>0</v>
      </c>
      <c r="U147" s="154"/>
      <c r="V147" s="154"/>
      <c r="W147" s="135"/>
    </row>
    <row r="148" spans="3:23" ht="12.2" customHeight="1">
      <c r="E148" s="154"/>
      <c r="F148" s="192"/>
      <c r="G148" s="154"/>
      <c r="Q148" s="180"/>
      <c r="R148" s="152" t="s">
        <v>267</v>
      </c>
      <c r="S148" s="153">
        <f>S146+S147</f>
        <v>0</v>
      </c>
      <c r="U148" s="154"/>
      <c r="V148" s="154"/>
      <c r="W148" s="135"/>
    </row>
    <row r="149" spans="3:23" ht="12.2" customHeight="1">
      <c r="I149" s="134"/>
      <c r="J149" s="135"/>
    </row>
    <row r="150" spans="3:23" ht="12.2" customHeight="1">
      <c r="I150" s="134"/>
      <c r="J150" s="135"/>
      <c r="U150" s="208"/>
      <c r="V150" s="134"/>
      <c r="W150" s="135"/>
    </row>
    <row r="151" spans="3:23" ht="12.2" customHeight="1">
      <c r="I151" s="134"/>
      <c r="J151" s="135"/>
      <c r="U151" s="208"/>
      <c r="V151" s="134"/>
      <c r="W151" s="135"/>
    </row>
    <row r="152" spans="3:23" ht="12.2" customHeight="1">
      <c r="I152" s="134"/>
      <c r="J152" s="135"/>
      <c r="U152" s="208"/>
      <c r="V152" s="134"/>
      <c r="W152" s="135"/>
    </row>
    <row r="153" spans="3:23">
      <c r="I153" s="134"/>
      <c r="J153" s="135"/>
      <c r="U153" s="154"/>
      <c r="V153" s="154"/>
      <c r="W153" s="135"/>
    </row>
    <row r="154" spans="3:23">
      <c r="I154" s="134"/>
      <c r="J154" s="135"/>
    </row>
    <row r="155" spans="3:23">
      <c r="I155" s="154"/>
      <c r="J155" s="135"/>
    </row>
    <row r="157" spans="3:23">
      <c r="F157" s="173"/>
      <c r="P157" s="168"/>
      <c r="Q157" s="168"/>
      <c r="R157" s="168"/>
      <c r="W157" s="159"/>
    </row>
    <row r="158" spans="3:23" ht="12.4" customHeight="1"/>
    <row r="159" spans="3:23" ht="12.4" customHeight="1"/>
    <row r="160" spans="3:23" ht="12.4" customHeight="1">
      <c r="C160" s="105"/>
      <c r="D160" s="105"/>
      <c r="G160" s="125"/>
      <c r="H160" s="125"/>
      <c r="W160" s="126"/>
    </row>
    <row r="161" spans="1:23" ht="12.4" customHeight="1">
      <c r="C161" s="105"/>
      <c r="D161" s="105"/>
      <c r="G161" s="125"/>
      <c r="H161" s="125"/>
      <c r="W161" s="126"/>
    </row>
    <row r="162" spans="1:23" ht="12.4" customHeight="1">
      <c r="C162" s="105"/>
      <c r="D162" s="105"/>
      <c r="G162" s="125"/>
      <c r="H162" s="125"/>
      <c r="W162" s="126"/>
    </row>
    <row r="163" spans="1:23" ht="12.4" customHeight="1">
      <c r="C163" s="105"/>
      <c r="D163" s="105"/>
      <c r="G163" s="125"/>
      <c r="H163" s="125"/>
      <c r="W163" s="126"/>
    </row>
    <row r="164" spans="1:23">
      <c r="F164" s="173"/>
      <c r="P164" s="168"/>
      <c r="Q164" s="168"/>
      <c r="R164" s="168"/>
      <c r="W164" s="159"/>
    </row>
    <row r="165" spans="1:23">
      <c r="W165" s="159"/>
    </row>
    <row r="166" spans="1:23">
      <c r="W166" s="159"/>
    </row>
    <row r="167" spans="1:23">
      <c r="W167" s="159"/>
    </row>
    <row r="168" spans="1:23">
      <c r="W168" s="159"/>
    </row>
    <row r="169" spans="1:23">
      <c r="W169" s="159"/>
    </row>
    <row r="170" spans="1:23">
      <c r="A170" s="143"/>
      <c r="B170" s="143"/>
      <c r="H170" s="154"/>
      <c r="I170" s="769"/>
      <c r="J170" s="769"/>
      <c r="K170" s="174"/>
      <c r="M170" s="154"/>
      <c r="N170" s="769"/>
      <c r="O170" s="769"/>
      <c r="P170" s="165"/>
      <c r="Q170" s="128"/>
      <c r="R170" s="720" t="s">
        <v>270</v>
      </c>
      <c r="S170" s="720"/>
      <c r="U170" s="154"/>
      <c r="V170" s="723"/>
      <c r="W170" s="723"/>
    </row>
    <row r="171" spans="1:23">
      <c r="A171" s="193"/>
      <c r="B171" s="193"/>
      <c r="H171" s="730"/>
      <c r="I171" s="134"/>
      <c r="J171" s="135"/>
      <c r="K171" s="174"/>
      <c r="M171" s="730"/>
      <c r="N171" s="134"/>
      <c r="O171" s="135"/>
      <c r="P171" s="168"/>
      <c r="Q171" s="130"/>
      <c r="R171" s="737"/>
      <c r="S171" s="737"/>
      <c r="T171" s="146"/>
      <c r="U171" s="154"/>
      <c r="V171" s="766"/>
      <c r="W171" s="766"/>
    </row>
    <row r="172" spans="1:23" ht="12.2" customHeight="1">
      <c r="A172" s="193"/>
      <c r="B172" s="193"/>
      <c r="H172" s="731"/>
      <c r="I172" s="134"/>
      <c r="J172" s="135"/>
      <c r="K172" s="174"/>
      <c r="M172" s="731"/>
      <c r="N172" s="134"/>
      <c r="O172" s="135"/>
      <c r="P172" s="168"/>
      <c r="Q172" s="727" t="s">
        <v>88</v>
      </c>
      <c r="R172" s="132" t="str">
        <f t="shared" ref="R172:R181" si="19">E46</f>
        <v>01 農業</v>
      </c>
      <c r="S172" s="133">
        <f>'2次効果'!J1054</f>
        <v>0</v>
      </c>
      <c r="T172" s="146"/>
      <c r="U172" s="730"/>
      <c r="V172" s="134"/>
      <c r="W172" s="135"/>
    </row>
    <row r="173" spans="1:23" ht="12.2" customHeight="1">
      <c r="A173" s="193"/>
      <c r="B173" s="193"/>
      <c r="H173" s="731"/>
      <c r="I173" s="134"/>
      <c r="J173" s="135"/>
      <c r="K173" s="174"/>
      <c r="M173" s="731"/>
      <c r="N173" s="134"/>
      <c r="O173" s="135"/>
      <c r="P173" s="168"/>
      <c r="Q173" s="728"/>
      <c r="R173" s="136" t="str">
        <f t="shared" si="19"/>
        <v>02 林業</v>
      </c>
      <c r="S173" s="137">
        <f>'2次効果'!J1055</f>
        <v>0</v>
      </c>
      <c r="T173" s="146"/>
      <c r="U173" s="730"/>
      <c r="V173" s="134"/>
      <c r="W173" s="135"/>
    </row>
    <row r="174" spans="1:23" ht="12.2" customHeight="1">
      <c r="A174" s="193"/>
      <c r="B174" s="193"/>
      <c r="H174" s="731"/>
      <c r="I174" s="134"/>
      <c r="J174" s="135"/>
      <c r="K174" s="174"/>
      <c r="M174" s="731"/>
      <c r="N174" s="134"/>
      <c r="O174" s="135"/>
      <c r="P174" s="168"/>
      <c r="Q174" s="728"/>
      <c r="R174" s="136" t="str">
        <f t="shared" si="19"/>
        <v>03 漁業</v>
      </c>
      <c r="S174" s="137">
        <f>'2次効果'!J1056</f>
        <v>0</v>
      </c>
      <c r="T174" s="146"/>
      <c r="U174" s="730"/>
      <c r="V174" s="134"/>
      <c r="W174" s="135"/>
    </row>
    <row r="175" spans="1:23" ht="12.2" customHeight="1">
      <c r="A175" s="193"/>
      <c r="B175" s="193"/>
      <c r="H175" s="731"/>
      <c r="I175" s="134"/>
      <c r="J175" s="135"/>
      <c r="K175" s="174"/>
      <c r="M175" s="731"/>
      <c r="N175" s="134"/>
      <c r="O175" s="135"/>
      <c r="P175" s="168"/>
      <c r="Q175" s="728"/>
      <c r="R175" s="136" t="str">
        <f t="shared" si="19"/>
        <v>04 鉱業</v>
      </c>
      <c r="S175" s="137">
        <f>'2次効果'!J1057</f>
        <v>0</v>
      </c>
      <c r="T175" s="146"/>
      <c r="U175" s="730"/>
      <c r="V175" s="134"/>
      <c r="W175" s="135"/>
    </row>
    <row r="176" spans="1:23" ht="12.2" customHeight="1">
      <c r="A176" s="193"/>
      <c r="B176" s="193"/>
      <c r="H176" s="731"/>
      <c r="I176" s="134"/>
      <c r="J176" s="135"/>
      <c r="K176" s="174"/>
      <c r="M176" s="731"/>
      <c r="N176" s="134"/>
      <c r="O176" s="135"/>
      <c r="P176" s="168"/>
      <c r="Q176" s="728"/>
      <c r="R176" s="136" t="str">
        <f t="shared" si="19"/>
        <v>05 飲食料品</v>
      </c>
      <c r="S176" s="137">
        <f>'2次効果'!J1058</f>
        <v>0</v>
      </c>
      <c r="T176" s="146"/>
      <c r="U176" s="730"/>
      <c r="V176" s="134"/>
      <c r="W176" s="135"/>
    </row>
    <row r="177" spans="1:23" ht="12.2" customHeight="1">
      <c r="A177" s="193"/>
      <c r="B177" s="193"/>
      <c r="H177" s="731"/>
      <c r="I177" s="134"/>
      <c r="J177" s="135"/>
      <c r="K177" s="174"/>
      <c r="M177" s="731"/>
      <c r="N177" s="134"/>
      <c r="O177" s="135"/>
      <c r="P177" s="168"/>
      <c r="Q177" s="728"/>
      <c r="R177" s="136" t="str">
        <f t="shared" si="19"/>
        <v>06 繊維製品</v>
      </c>
      <c r="S177" s="137">
        <f>'2次効果'!J1059</f>
        <v>0</v>
      </c>
      <c r="T177" s="146"/>
      <c r="U177" s="730"/>
      <c r="V177" s="134"/>
      <c r="W177" s="135"/>
    </row>
    <row r="178" spans="1:23" ht="12.2" customHeight="1">
      <c r="A178" s="193"/>
      <c r="B178" s="193"/>
      <c r="H178" s="731"/>
      <c r="I178" s="134"/>
      <c r="J178" s="135"/>
      <c r="K178" s="174"/>
      <c r="M178" s="731"/>
      <c r="N178" s="134"/>
      <c r="O178" s="135"/>
      <c r="P178" s="168"/>
      <c r="Q178" s="728"/>
      <c r="R178" s="145" t="str">
        <f t="shared" si="19"/>
        <v>07 パルプ・紙・木製品</v>
      </c>
      <c r="S178" s="137">
        <f>'2次効果'!J1060</f>
        <v>0</v>
      </c>
      <c r="T178" s="146"/>
      <c r="U178" s="730"/>
      <c r="V178" s="134"/>
      <c r="W178" s="135"/>
    </row>
    <row r="179" spans="1:23" ht="12.2" customHeight="1">
      <c r="A179" s="193"/>
      <c r="B179" s="193"/>
      <c r="H179" s="731"/>
      <c r="I179" s="134"/>
      <c r="J179" s="135"/>
      <c r="K179" s="174"/>
      <c r="M179" s="731"/>
      <c r="N179" s="134"/>
      <c r="O179" s="135"/>
      <c r="P179" s="168"/>
      <c r="Q179" s="728"/>
      <c r="R179" s="136" t="str">
        <f t="shared" si="19"/>
        <v>08 化学製品</v>
      </c>
      <c r="S179" s="137">
        <f>'2次効果'!J1061</f>
        <v>0</v>
      </c>
      <c r="T179" s="146"/>
      <c r="U179" s="730"/>
      <c r="V179" s="134"/>
      <c r="W179" s="135"/>
    </row>
    <row r="180" spans="1:23" ht="12.2" customHeight="1">
      <c r="A180" s="193"/>
      <c r="B180" s="193"/>
      <c r="H180" s="731"/>
      <c r="I180" s="134"/>
      <c r="J180" s="135"/>
      <c r="K180" s="174"/>
      <c r="M180" s="731"/>
      <c r="N180" s="134"/>
      <c r="O180" s="135"/>
      <c r="P180" s="168"/>
      <c r="Q180" s="728"/>
      <c r="R180" s="136" t="str">
        <f t="shared" si="19"/>
        <v>09 石油・石炭製品</v>
      </c>
      <c r="S180" s="137">
        <f>'2次効果'!J1062</f>
        <v>0</v>
      </c>
      <c r="T180" s="146"/>
      <c r="U180" s="730"/>
      <c r="V180" s="134"/>
      <c r="W180" s="135"/>
    </row>
    <row r="181" spans="1:23" ht="12.2" customHeight="1">
      <c r="A181" s="193"/>
      <c r="B181" s="193"/>
      <c r="H181" s="731"/>
      <c r="I181" s="134"/>
      <c r="J181" s="135"/>
      <c r="K181" s="174"/>
      <c r="M181" s="731"/>
      <c r="N181" s="134"/>
      <c r="O181" s="135"/>
      <c r="P181" s="168"/>
      <c r="Q181" s="728"/>
      <c r="R181" s="145" t="str">
        <f t="shared" si="19"/>
        <v>10 プラスチック・ゴム製品</v>
      </c>
      <c r="S181" s="137">
        <f>'2次効果'!J1063</f>
        <v>0</v>
      </c>
      <c r="T181" s="146"/>
      <c r="U181" s="730"/>
      <c r="V181" s="134"/>
      <c r="W181" s="135"/>
    </row>
    <row r="182" spans="1:23" ht="12.2" customHeight="1">
      <c r="A182" s="193"/>
      <c r="B182" s="193"/>
      <c r="H182" s="731"/>
      <c r="I182" s="134"/>
      <c r="J182" s="135"/>
      <c r="K182" s="174"/>
      <c r="M182" s="731"/>
      <c r="N182" s="134"/>
      <c r="O182" s="135"/>
      <c r="P182" s="168"/>
      <c r="Q182" s="728"/>
      <c r="R182" s="148" t="s">
        <v>289</v>
      </c>
      <c r="S182" s="149" t="s">
        <v>290</v>
      </c>
      <c r="T182" s="146"/>
      <c r="U182" s="730"/>
      <c r="V182" s="134"/>
      <c r="W182" s="135"/>
    </row>
    <row r="183" spans="1:23" ht="14.25">
      <c r="A183" s="193"/>
      <c r="B183" s="193"/>
      <c r="E183" s="769"/>
      <c r="F183" s="770"/>
      <c r="H183" s="731"/>
      <c r="I183" s="134"/>
      <c r="J183" s="135"/>
      <c r="K183" s="174"/>
      <c r="M183" s="731"/>
      <c r="N183" s="194" t="s">
        <v>269</v>
      </c>
      <c r="O183" s="195"/>
      <c r="P183" s="168"/>
      <c r="Q183" s="728"/>
      <c r="R183" s="148" t="s">
        <v>289</v>
      </c>
      <c r="S183" s="149" t="s">
        <v>290</v>
      </c>
      <c r="T183" s="146"/>
      <c r="U183" s="730"/>
      <c r="V183" s="134"/>
      <c r="W183" s="135"/>
    </row>
    <row r="184" spans="1:23" ht="14.25">
      <c r="A184" s="193"/>
      <c r="B184" s="193"/>
      <c r="E184" s="134"/>
      <c r="F184" s="135"/>
      <c r="H184" s="730"/>
      <c r="I184" s="134"/>
      <c r="J184" s="135"/>
      <c r="K184" s="174"/>
      <c r="M184" s="730"/>
      <c r="N184" s="196" t="s">
        <v>271</v>
      </c>
      <c r="O184" s="197"/>
      <c r="P184" s="168"/>
      <c r="Q184" s="729"/>
      <c r="R184" s="148" t="s">
        <v>289</v>
      </c>
      <c r="S184" s="149" t="s">
        <v>290</v>
      </c>
      <c r="T184" s="146"/>
      <c r="U184" s="730"/>
      <c r="V184" s="134"/>
      <c r="W184" s="135"/>
    </row>
    <row r="185" spans="1:23" ht="12.2" customHeight="1">
      <c r="A185" s="193"/>
      <c r="B185" s="193"/>
      <c r="E185" s="134"/>
      <c r="F185" s="135"/>
      <c r="H185" s="731"/>
      <c r="I185" s="134"/>
      <c r="J185" s="135"/>
      <c r="M185" s="731"/>
      <c r="N185" s="198" t="str">
        <f t="shared" ref="N185:N194" si="20">E46</f>
        <v>01 農業</v>
      </c>
      <c r="O185" s="133">
        <f>'2次効果'!J967</f>
        <v>0</v>
      </c>
      <c r="P185" s="168"/>
      <c r="Q185" s="727" t="s">
        <v>71</v>
      </c>
      <c r="R185" s="132" t="str">
        <f t="shared" ref="R185:R194" si="21">E46</f>
        <v>01 農業</v>
      </c>
      <c r="S185" s="133">
        <f>'2次効果'!J1010</f>
        <v>0</v>
      </c>
      <c r="T185" s="146"/>
      <c r="U185" s="730"/>
      <c r="V185" s="134"/>
      <c r="W185" s="135"/>
    </row>
    <row r="186" spans="1:23" ht="12.2" customHeight="1">
      <c r="A186" s="143"/>
      <c r="B186" s="143"/>
      <c r="E186" s="134"/>
      <c r="F186" s="135"/>
      <c r="H186" s="731"/>
      <c r="I186" s="134"/>
      <c r="J186" s="135"/>
      <c r="M186" s="731"/>
      <c r="N186" s="199" t="str">
        <f t="shared" si="20"/>
        <v>02 林業</v>
      </c>
      <c r="O186" s="137">
        <f>'2次効果'!J968</f>
        <v>0</v>
      </c>
      <c r="P186" s="168"/>
      <c r="Q186" s="728"/>
      <c r="R186" s="136" t="str">
        <f t="shared" si="21"/>
        <v>02 林業</v>
      </c>
      <c r="S186" s="137">
        <f>'2次効果'!J1011</f>
        <v>0</v>
      </c>
      <c r="U186" s="730"/>
      <c r="V186" s="134"/>
      <c r="W186" s="135"/>
    </row>
    <row r="187" spans="1:23" ht="14.25">
      <c r="A187" s="143"/>
      <c r="E187" s="200" t="s">
        <v>71</v>
      </c>
      <c r="H187" s="731"/>
      <c r="I187" s="134"/>
      <c r="J187" s="135"/>
      <c r="M187" s="731"/>
      <c r="N187" s="199" t="str">
        <f t="shared" si="20"/>
        <v>03 漁業</v>
      </c>
      <c r="O187" s="137">
        <f>'2次効果'!J969</f>
        <v>0</v>
      </c>
      <c r="P187" s="168"/>
      <c r="Q187" s="728"/>
      <c r="R187" s="136" t="str">
        <f t="shared" si="21"/>
        <v>03 漁業</v>
      </c>
      <c r="S187" s="137">
        <f>'2次効果'!J1012</f>
        <v>0</v>
      </c>
      <c r="U187" s="730"/>
      <c r="V187" s="134"/>
      <c r="W187" s="135"/>
    </row>
    <row r="188" spans="1:23">
      <c r="A188" s="143"/>
      <c r="E188" s="767" t="s">
        <v>272</v>
      </c>
      <c r="F188" s="768"/>
      <c r="H188" s="731"/>
      <c r="I188" s="134"/>
      <c r="J188" s="135"/>
      <c r="M188" s="731"/>
      <c r="N188" s="199" t="str">
        <f t="shared" si="20"/>
        <v>04 鉱業</v>
      </c>
      <c r="O188" s="137">
        <f>'2次効果'!J970</f>
        <v>0</v>
      </c>
      <c r="P188" s="168"/>
      <c r="Q188" s="728"/>
      <c r="R188" s="136" t="str">
        <f t="shared" si="21"/>
        <v>04 鉱業</v>
      </c>
      <c r="S188" s="137">
        <f>'2次効果'!J1013</f>
        <v>0</v>
      </c>
      <c r="U188" s="730"/>
      <c r="V188" s="134"/>
      <c r="W188" s="135"/>
    </row>
    <row r="189" spans="1:23" ht="14.25">
      <c r="A189" s="143"/>
      <c r="E189" s="722"/>
      <c r="F189" s="722"/>
      <c r="H189" s="731"/>
      <c r="I189" s="200" t="s">
        <v>71</v>
      </c>
      <c r="M189" s="731"/>
      <c r="N189" s="199" t="str">
        <f t="shared" si="20"/>
        <v>05 飲食料品</v>
      </c>
      <c r="O189" s="137">
        <f>'2次効果'!J971</f>
        <v>0</v>
      </c>
      <c r="P189" s="168"/>
      <c r="Q189" s="728"/>
      <c r="R189" s="136" t="str">
        <f t="shared" si="21"/>
        <v>05 飲食料品</v>
      </c>
      <c r="S189" s="137">
        <f>'2次効果'!J1014</f>
        <v>0</v>
      </c>
      <c r="U189" s="730"/>
      <c r="V189" s="134"/>
      <c r="W189" s="135"/>
    </row>
    <row r="190" spans="1:23" ht="14.25">
      <c r="A190" s="143"/>
      <c r="E190" s="201" t="s">
        <v>295</v>
      </c>
      <c r="F190" s="133">
        <f>O79</f>
        <v>0</v>
      </c>
      <c r="H190" s="731"/>
      <c r="I190" s="202" t="s">
        <v>269</v>
      </c>
      <c r="J190" s="203"/>
      <c r="M190" s="731"/>
      <c r="N190" s="199" t="str">
        <f t="shared" si="20"/>
        <v>06 繊維製品</v>
      </c>
      <c r="O190" s="137">
        <f>'2次効果'!J972</f>
        <v>0</v>
      </c>
      <c r="P190" s="168"/>
      <c r="Q190" s="728"/>
      <c r="R190" s="136" t="str">
        <f t="shared" si="21"/>
        <v>06 繊維製品</v>
      </c>
      <c r="S190" s="137">
        <f>'2次効果'!J1015</f>
        <v>0</v>
      </c>
      <c r="U190" s="730"/>
      <c r="V190" s="134"/>
      <c r="W190" s="135"/>
    </row>
    <row r="191" spans="1:23" ht="14.25">
      <c r="A191" s="143"/>
      <c r="E191" s="204" t="s">
        <v>296</v>
      </c>
      <c r="F191" s="205">
        <f>AA60</f>
        <v>0</v>
      </c>
      <c r="H191" s="731"/>
      <c r="I191" s="202" t="s">
        <v>275</v>
      </c>
      <c r="J191" s="203"/>
      <c r="M191" s="731"/>
      <c r="N191" s="206" t="str">
        <f t="shared" si="20"/>
        <v>07 パルプ・紙・木製品</v>
      </c>
      <c r="O191" s="137">
        <f>'2次効果'!J973</f>
        <v>0</v>
      </c>
      <c r="P191" s="168"/>
      <c r="Q191" s="728"/>
      <c r="R191" s="145" t="str">
        <f t="shared" si="21"/>
        <v>07 パルプ・紙・木製品</v>
      </c>
      <c r="S191" s="137">
        <f>'2次効果'!J1016</f>
        <v>0</v>
      </c>
      <c r="U191" s="730"/>
      <c r="V191" s="134"/>
      <c r="W191" s="135"/>
    </row>
    <row r="192" spans="1:23" ht="12.2" customHeight="1">
      <c r="A192" s="143"/>
      <c r="E192" s="180" t="s">
        <v>76</v>
      </c>
      <c r="F192" s="153">
        <f>F190+F191</f>
        <v>0</v>
      </c>
      <c r="H192" s="731"/>
      <c r="I192" s="180"/>
      <c r="J192" s="207">
        <f>'2次効果'!M787</f>
        <v>0</v>
      </c>
      <c r="M192" s="731"/>
      <c r="N192" s="199" t="str">
        <f t="shared" si="20"/>
        <v>08 化学製品</v>
      </c>
      <c r="O192" s="137">
        <f>'2次効果'!J974</f>
        <v>0</v>
      </c>
      <c r="P192" s="168"/>
      <c r="Q192" s="728"/>
      <c r="R192" s="136" t="str">
        <f t="shared" si="21"/>
        <v>08 化学製品</v>
      </c>
      <c r="S192" s="137">
        <f>'2次効果'!J1017</f>
        <v>0</v>
      </c>
      <c r="U192" s="730"/>
      <c r="V192" s="134"/>
      <c r="W192" s="135"/>
    </row>
    <row r="193" spans="1:23" ht="12.2" customHeight="1">
      <c r="A193" s="143"/>
      <c r="B193" s="143"/>
      <c r="E193" s="134"/>
      <c r="F193" s="135"/>
      <c r="H193" s="731"/>
      <c r="I193" s="134"/>
      <c r="J193" s="135"/>
      <c r="M193" s="731"/>
      <c r="N193" s="199" t="str">
        <f t="shared" si="20"/>
        <v>09 石油・石炭製品</v>
      </c>
      <c r="O193" s="137">
        <f>'2次効果'!J975</f>
        <v>0</v>
      </c>
      <c r="P193" s="168"/>
      <c r="Q193" s="728"/>
      <c r="R193" s="136" t="str">
        <f t="shared" si="21"/>
        <v>09 石油・石炭製品</v>
      </c>
      <c r="S193" s="137">
        <f>'2次効果'!J1018</f>
        <v>0</v>
      </c>
      <c r="U193" s="730"/>
      <c r="V193" s="134"/>
      <c r="W193" s="135"/>
    </row>
    <row r="194" spans="1:23" ht="12.2" customHeight="1">
      <c r="A194" s="143"/>
      <c r="B194" s="143"/>
      <c r="E194" s="134"/>
      <c r="F194" s="135"/>
      <c r="H194" s="731"/>
      <c r="I194" s="134"/>
      <c r="J194" s="135"/>
      <c r="M194" s="731"/>
      <c r="N194" s="206" t="str">
        <f t="shared" si="20"/>
        <v>10 プラスチック・ゴム製品</v>
      </c>
      <c r="O194" s="137">
        <f>'2次効果'!J976</f>
        <v>0</v>
      </c>
      <c r="P194" s="168"/>
      <c r="Q194" s="728"/>
      <c r="R194" s="145" t="str">
        <f t="shared" si="21"/>
        <v>10 プラスチック・ゴム製品</v>
      </c>
      <c r="S194" s="137">
        <f>'2次効果'!J1019</f>
        <v>0</v>
      </c>
      <c r="U194" s="730"/>
      <c r="V194" s="134"/>
      <c r="W194" s="135"/>
    </row>
    <row r="195" spans="1:23" ht="12.2" customHeight="1">
      <c r="A195" s="143"/>
      <c r="B195" s="143"/>
      <c r="E195" s="134"/>
      <c r="F195" s="135"/>
      <c r="H195" s="731"/>
      <c r="I195" s="134"/>
      <c r="J195" s="135"/>
      <c r="M195" s="731"/>
      <c r="N195" s="148" t="s">
        <v>291</v>
      </c>
      <c r="O195" s="149" t="s">
        <v>292</v>
      </c>
      <c r="P195" s="168"/>
      <c r="Q195" s="728"/>
      <c r="R195" s="148" t="s">
        <v>291</v>
      </c>
      <c r="S195" s="149" t="s">
        <v>292</v>
      </c>
      <c r="U195" s="730"/>
      <c r="V195" s="134"/>
      <c r="W195" s="135"/>
    </row>
    <row r="196" spans="1:23" ht="12.2" customHeight="1">
      <c r="A196" s="143"/>
      <c r="B196" s="143"/>
      <c r="E196" s="134"/>
      <c r="F196" s="135"/>
      <c r="H196" s="731"/>
      <c r="I196" s="134"/>
      <c r="J196" s="135"/>
      <c r="M196" s="731"/>
      <c r="N196" s="148" t="s">
        <v>291</v>
      </c>
      <c r="O196" s="149" t="s">
        <v>292</v>
      </c>
      <c r="P196" s="168"/>
      <c r="Q196" s="728"/>
      <c r="R196" s="148" t="s">
        <v>291</v>
      </c>
      <c r="S196" s="149" t="s">
        <v>292</v>
      </c>
      <c r="U196" s="730"/>
      <c r="V196" s="134"/>
      <c r="W196" s="135"/>
    </row>
    <row r="197" spans="1:23">
      <c r="A197" s="143"/>
      <c r="B197" s="143"/>
      <c r="E197" s="154"/>
      <c r="F197" s="135"/>
      <c r="H197" s="154"/>
      <c r="I197" s="154"/>
      <c r="J197" s="135"/>
      <c r="M197" s="154"/>
      <c r="N197" s="148" t="s">
        <v>291</v>
      </c>
      <c r="O197" s="149" t="s">
        <v>292</v>
      </c>
      <c r="P197" s="168"/>
      <c r="Q197" s="729"/>
      <c r="R197" s="148" t="s">
        <v>291</v>
      </c>
      <c r="S197" s="149" t="s">
        <v>292</v>
      </c>
      <c r="U197" s="730"/>
      <c r="V197" s="134"/>
      <c r="W197" s="135"/>
    </row>
    <row r="198" spans="1:23">
      <c r="A198" s="143"/>
      <c r="B198" s="143"/>
      <c r="H198" s="154"/>
      <c r="I198" s="154"/>
      <c r="J198" s="135"/>
      <c r="M198" s="154"/>
      <c r="N198" s="180" t="s">
        <v>76</v>
      </c>
      <c r="O198" s="153">
        <f>'2次効果'!J1006</f>
        <v>0</v>
      </c>
      <c r="P198" s="168"/>
      <c r="Q198" s="180"/>
      <c r="R198" s="152" t="s">
        <v>264</v>
      </c>
      <c r="S198" s="153">
        <f>'2次効果'!J1093</f>
        <v>0</v>
      </c>
      <c r="U198" s="154"/>
      <c r="V198" s="154"/>
      <c r="W198" s="135"/>
    </row>
    <row r="199" spans="1:23">
      <c r="A199" s="143"/>
      <c r="B199" s="143"/>
      <c r="H199" s="154"/>
      <c r="I199" s="154"/>
      <c r="J199" s="135"/>
      <c r="M199" s="154"/>
      <c r="N199" s="154"/>
      <c r="O199" s="135"/>
      <c r="P199" s="168"/>
      <c r="Q199" s="180"/>
      <c r="R199" s="152" t="s">
        <v>265</v>
      </c>
      <c r="S199" s="153">
        <f>'2次効果'!J1049</f>
        <v>0</v>
      </c>
      <c r="U199" s="154"/>
      <c r="V199" s="154"/>
      <c r="W199" s="135"/>
    </row>
    <row r="200" spans="1:23">
      <c r="A200" s="143"/>
      <c r="B200" s="143"/>
      <c r="M200" s="154"/>
      <c r="N200" s="154"/>
      <c r="O200" s="154"/>
      <c r="P200" s="168"/>
      <c r="Q200" s="180"/>
      <c r="R200" s="152" t="s">
        <v>267</v>
      </c>
      <c r="S200" s="153">
        <f>S198+S199</f>
        <v>0</v>
      </c>
      <c r="U200" s="154"/>
      <c r="V200" s="154"/>
      <c r="W200" s="135"/>
    </row>
    <row r="201" spans="1:23">
      <c r="A201" s="143"/>
      <c r="B201" s="143"/>
      <c r="M201" s="154"/>
      <c r="N201" s="154"/>
      <c r="O201" s="154"/>
      <c r="P201" s="168"/>
      <c r="Q201" s="168"/>
      <c r="R201" s="168"/>
      <c r="U201" s="154"/>
      <c r="V201" s="154"/>
      <c r="W201" s="157"/>
    </row>
    <row r="202" spans="1:23">
      <c r="A202" s="143"/>
      <c r="B202" s="143"/>
      <c r="H202" s="730"/>
      <c r="I202" s="134"/>
      <c r="J202" s="135"/>
      <c r="M202" s="730"/>
      <c r="N202" s="134"/>
      <c r="O202" s="135"/>
      <c r="P202" s="168"/>
      <c r="Q202" s="128"/>
      <c r="R202" s="720" t="s">
        <v>252</v>
      </c>
      <c r="S202" s="720"/>
    </row>
    <row r="203" spans="1:23">
      <c r="H203" s="731"/>
      <c r="I203" s="134"/>
      <c r="J203" s="135"/>
      <c r="M203" s="731"/>
      <c r="N203" s="134"/>
      <c r="O203" s="135"/>
      <c r="Q203" s="130"/>
      <c r="R203" s="737"/>
      <c r="S203" s="737"/>
    </row>
    <row r="204" spans="1:23" ht="12.2" customHeight="1">
      <c r="H204" s="731"/>
      <c r="I204" s="134"/>
      <c r="J204" s="135"/>
      <c r="M204" s="731"/>
      <c r="N204" s="134"/>
      <c r="O204" s="135"/>
      <c r="Q204" s="727" t="s">
        <v>71</v>
      </c>
      <c r="R204" s="132" t="str">
        <f t="shared" ref="R204:R213" si="22">E46</f>
        <v>01 農業</v>
      </c>
      <c r="S204" s="133">
        <f>'2次効果'!J1097</f>
        <v>0</v>
      </c>
    </row>
    <row r="205" spans="1:23" ht="12.2" customHeight="1">
      <c r="H205" s="731"/>
      <c r="I205" s="134"/>
      <c r="J205" s="135"/>
      <c r="M205" s="731"/>
      <c r="N205" s="134"/>
      <c r="O205" s="135"/>
      <c r="Q205" s="764"/>
      <c r="R205" s="136" t="str">
        <f t="shared" si="22"/>
        <v>02 林業</v>
      </c>
      <c r="S205" s="137">
        <f>'2次効果'!J1098</f>
        <v>0</v>
      </c>
    </row>
    <row r="206" spans="1:23" ht="12.2" customHeight="1">
      <c r="H206" s="731"/>
      <c r="I206" s="134"/>
      <c r="J206" s="135"/>
      <c r="M206" s="731"/>
      <c r="N206" s="134"/>
      <c r="O206" s="135"/>
      <c r="Q206" s="764"/>
      <c r="R206" s="136" t="str">
        <f t="shared" si="22"/>
        <v>03 漁業</v>
      </c>
      <c r="S206" s="137">
        <f>'2次効果'!J1099</f>
        <v>0</v>
      </c>
    </row>
    <row r="207" spans="1:23" ht="12.2" customHeight="1">
      <c r="E207" s="154"/>
      <c r="F207" s="154"/>
      <c r="H207" s="731"/>
      <c r="I207" s="134"/>
      <c r="J207" s="135"/>
      <c r="M207" s="731"/>
      <c r="N207" s="134"/>
      <c r="O207" s="135"/>
      <c r="Q207" s="764"/>
      <c r="R207" s="136" t="str">
        <f t="shared" si="22"/>
        <v>04 鉱業</v>
      </c>
      <c r="S207" s="137">
        <f>'2次効果'!J1100</f>
        <v>0</v>
      </c>
    </row>
    <row r="208" spans="1:23" ht="12.2" customHeight="1">
      <c r="E208" s="190"/>
      <c r="F208" s="191"/>
      <c r="H208" s="731"/>
      <c r="I208" s="134"/>
      <c r="J208" s="135"/>
      <c r="M208" s="731"/>
      <c r="N208" s="134"/>
      <c r="O208" s="135"/>
      <c r="Q208" s="764"/>
      <c r="R208" s="136" t="str">
        <f t="shared" si="22"/>
        <v>05 飲食料品</v>
      </c>
      <c r="S208" s="137">
        <f>'2次効果'!J1101</f>
        <v>0</v>
      </c>
    </row>
    <row r="209" spans="5:19" ht="12.2" customHeight="1">
      <c r="E209" s="154"/>
      <c r="F209" s="192"/>
      <c r="H209" s="731"/>
      <c r="I209" s="134"/>
      <c r="J209" s="135"/>
      <c r="M209" s="731"/>
      <c r="N209" s="134"/>
      <c r="O209" s="135"/>
      <c r="Q209" s="764"/>
      <c r="R209" s="136" t="str">
        <f t="shared" si="22"/>
        <v>06 繊維製品</v>
      </c>
      <c r="S209" s="137">
        <f>'2次効果'!J1102</f>
        <v>0</v>
      </c>
    </row>
    <row r="210" spans="5:19" ht="12.2" customHeight="1">
      <c r="H210" s="731"/>
      <c r="I210" s="134"/>
      <c r="J210" s="135"/>
      <c r="M210" s="731"/>
      <c r="N210" s="134"/>
      <c r="O210" s="135"/>
      <c r="Q210" s="764"/>
      <c r="R210" s="145" t="str">
        <f t="shared" si="22"/>
        <v>07 パルプ・紙・木製品</v>
      </c>
      <c r="S210" s="137">
        <f>'2次効果'!J1103</f>
        <v>0</v>
      </c>
    </row>
    <row r="211" spans="5:19" ht="12.2" customHeight="1">
      <c r="H211" s="731"/>
      <c r="I211" s="134"/>
      <c r="J211" s="135"/>
      <c r="M211" s="731"/>
      <c r="N211" s="134"/>
      <c r="O211" s="135"/>
      <c r="Q211" s="764"/>
      <c r="R211" s="136" t="str">
        <f t="shared" si="22"/>
        <v>08 化学製品</v>
      </c>
      <c r="S211" s="137">
        <f>'2次効果'!J1104</f>
        <v>0</v>
      </c>
    </row>
    <row r="212" spans="5:19" ht="12.2" customHeight="1">
      <c r="H212" s="731"/>
      <c r="I212" s="134"/>
      <c r="J212" s="135"/>
      <c r="M212" s="731"/>
      <c r="N212" s="134"/>
      <c r="O212" s="135"/>
      <c r="Q212" s="764"/>
      <c r="R212" s="136" t="str">
        <f t="shared" si="22"/>
        <v>09 石油・石炭製品</v>
      </c>
      <c r="S212" s="137">
        <f>'2次効果'!J1105</f>
        <v>0</v>
      </c>
    </row>
    <row r="213" spans="5:19" ht="12.2" customHeight="1">
      <c r="E213" s="150"/>
      <c r="F213" s="150"/>
      <c r="H213" s="731"/>
      <c r="I213" s="134"/>
      <c r="J213" s="135"/>
      <c r="M213" s="731"/>
      <c r="N213" s="134"/>
      <c r="O213" s="135"/>
      <c r="Q213" s="764"/>
      <c r="R213" s="145" t="str">
        <f t="shared" si="22"/>
        <v>10 プラスチック・ゴム製品</v>
      </c>
      <c r="S213" s="137">
        <f>'2次効果'!J1106</f>
        <v>0</v>
      </c>
    </row>
    <row r="214" spans="5:19" ht="12.2" customHeight="1">
      <c r="H214" s="731"/>
      <c r="I214" s="134"/>
      <c r="J214" s="135"/>
      <c r="M214" s="731"/>
      <c r="N214" s="134"/>
      <c r="O214" s="135"/>
      <c r="Q214" s="764"/>
      <c r="R214" s="148" t="s">
        <v>291</v>
      </c>
      <c r="S214" s="149" t="s">
        <v>292</v>
      </c>
    </row>
    <row r="215" spans="5:19" ht="12.2" customHeight="1">
      <c r="F215" s="139"/>
      <c r="H215" s="154"/>
      <c r="I215" s="154"/>
      <c r="J215" s="135"/>
      <c r="M215" s="154"/>
      <c r="N215" s="154"/>
      <c r="O215" s="135"/>
      <c r="Q215" s="764"/>
      <c r="R215" s="148" t="s">
        <v>291</v>
      </c>
      <c r="S215" s="149" t="s">
        <v>292</v>
      </c>
    </row>
    <row r="216" spans="5:19">
      <c r="H216" s="154"/>
      <c r="I216" s="134"/>
      <c r="J216" s="135"/>
      <c r="Q216" s="765"/>
      <c r="R216" s="148" t="s">
        <v>291</v>
      </c>
      <c r="S216" s="149" t="s">
        <v>292</v>
      </c>
    </row>
    <row r="217" spans="5:19">
      <c r="I217" s="134"/>
      <c r="J217" s="135"/>
      <c r="Q217" s="151"/>
      <c r="R217" s="180" t="s">
        <v>76</v>
      </c>
      <c r="S217" s="153">
        <f>'2次効果'!J1136</f>
        <v>0</v>
      </c>
    </row>
    <row r="218" spans="5:19">
      <c r="I218" s="154"/>
      <c r="J218" s="135"/>
    </row>
    <row r="219" spans="5:19">
      <c r="I219" s="154"/>
      <c r="J219" s="135"/>
    </row>
    <row r="220" spans="5:19">
      <c r="I220" s="154"/>
      <c r="J220" s="135"/>
    </row>
    <row r="221" spans="5:19">
      <c r="I221" s="154"/>
      <c r="J221" s="135"/>
    </row>
    <row r="222" spans="5:19">
      <c r="I222" s="154"/>
      <c r="J222" s="135"/>
    </row>
    <row r="226" spans="3:23" ht="12.4" customHeight="1"/>
    <row r="227" spans="3:23" ht="12.4" customHeight="1"/>
    <row r="228" spans="3:23" ht="12.4" customHeight="1">
      <c r="C228" s="105"/>
      <c r="D228" s="105"/>
      <c r="G228" s="125"/>
      <c r="H228" s="125"/>
      <c r="W228" s="126"/>
    </row>
    <row r="248" spans="4:19" ht="12.75" thickBot="1"/>
    <row r="249" spans="4:19" ht="15" thickTop="1">
      <c r="D249" s="210"/>
      <c r="E249" s="211" t="s">
        <v>280</v>
      </c>
      <c r="F249" s="211"/>
      <c r="H249" s="212"/>
      <c r="I249" s="759" t="s">
        <v>281</v>
      </c>
      <c r="J249" s="771"/>
      <c r="M249" s="128"/>
      <c r="N249" s="774" t="s">
        <v>282</v>
      </c>
      <c r="O249" s="775"/>
      <c r="Q249" s="213"/>
      <c r="R249" s="720" t="s">
        <v>283</v>
      </c>
      <c r="S249" s="778"/>
    </row>
    <row r="250" spans="4:19" ht="14.25">
      <c r="D250" s="214"/>
      <c r="E250" s="215" t="s">
        <v>284</v>
      </c>
      <c r="F250" s="215"/>
      <c r="H250" s="216"/>
      <c r="I250" s="772"/>
      <c r="J250" s="773"/>
      <c r="M250" s="130"/>
      <c r="N250" s="776"/>
      <c r="O250" s="777"/>
      <c r="Q250" s="217"/>
      <c r="R250" s="725" t="s">
        <v>254</v>
      </c>
      <c r="S250" s="779"/>
    </row>
    <row r="251" spans="4:19" ht="12.2" customHeight="1">
      <c r="D251" s="727" t="s">
        <v>88</v>
      </c>
      <c r="E251" s="132" t="str">
        <f t="shared" ref="E251:E260" si="23">E46</f>
        <v>01 農業</v>
      </c>
      <c r="F251" s="133">
        <f>'2次効果'!F1142</f>
        <v>0</v>
      </c>
      <c r="H251" s="748" t="s">
        <v>88</v>
      </c>
      <c r="I251" s="132" t="str">
        <f t="shared" ref="I251:I260" si="24">E46</f>
        <v>01 農業</v>
      </c>
      <c r="J251" s="166">
        <f>'2次効果'!F1310</f>
        <v>0</v>
      </c>
      <c r="M251" s="727" t="s">
        <v>88</v>
      </c>
      <c r="N251" s="132" t="str">
        <f t="shared" ref="N251:N260" si="25">E46</f>
        <v>01 農業</v>
      </c>
      <c r="O251" s="133">
        <f>'1次効果'!F1118</f>
        <v>0</v>
      </c>
      <c r="Q251" s="727" t="s">
        <v>88</v>
      </c>
      <c r="R251" s="132" t="str">
        <f t="shared" ref="R251:R260" si="26">E46</f>
        <v>01 農業</v>
      </c>
      <c r="S251" s="133">
        <f>'1次効果'!J1118</f>
        <v>0</v>
      </c>
    </row>
    <row r="252" spans="4:19" ht="12.2" customHeight="1">
      <c r="D252" s="728"/>
      <c r="E252" s="136" t="str">
        <f t="shared" si="23"/>
        <v>02 林業</v>
      </c>
      <c r="F252" s="137">
        <f>'2次効果'!F1143</f>
        <v>0</v>
      </c>
      <c r="H252" s="749"/>
      <c r="I252" s="136" t="str">
        <f t="shared" si="24"/>
        <v>02 林業</v>
      </c>
      <c r="J252" s="169">
        <f>'2次効果'!F1311</f>
        <v>0</v>
      </c>
      <c r="M252" s="728"/>
      <c r="N252" s="136" t="str">
        <f t="shared" si="25"/>
        <v>02 林業</v>
      </c>
      <c r="O252" s="137">
        <f>'1次効果'!F1119</f>
        <v>0</v>
      </c>
      <c r="Q252" s="728"/>
      <c r="R252" s="136" t="str">
        <f t="shared" si="26"/>
        <v>02 林業</v>
      </c>
      <c r="S252" s="137">
        <f>'1次効果'!J1119</f>
        <v>0</v>
      </c>
    </row>
    <row r="253" spans="4:19" ht="12.2" customHeight="1">
      <c r="D253" s="728"/>
      <c r="E253" s="136" t="str">
        <f t="shared" si="23"/>
        <v>03 漁業</v>
      </c>
      <c r="F253" s="137">
        <f>'2次効果'!F1144</f>
        <v>0</v>
      </c>
      <c r="H253" s="749"/>
      <c r="I253" s="136" t="str">
        <f t="shared" si="24"/>
        <v>03 漁業</v>
      </c>
      <c r="J253" s="169">
        <f>'2次効果'!F1312</f>
        <v>0</v>
      </c>
      <c r="M253" s="728"/>
      <c r="N253" s="136" t="str">
        <f t="shared" si="25"/>
        <v>03 漁業</v>
      </c>
      <c r="O253" s="137">
        <f>'1次効果'!F1120</f>
        <v>0</v>
      </c>
      <c r="Q253" s="728"/>
      <c r="R253" s="136" t="str">
        <f t="shared" si="26"/>
        <v>03 漁業</v>
      </c>
      <c r="S253" s="137">
        <f>'1次効果'!J1120</f>
        <v>0</v>
      </c>
    </row>
    <row r="254" spans="4:19" ht="12.2" customHeight="1">
      <c r="D254" s="728"/>
      <c r="E254" s="136" t="str">
        <f t="shared" si="23"/>
        <v>04 鉱業</v>
      </c>
      <c r="F254" s="137">
        <f>'2次効果'!F1145</f>
        <v>0</v>
      </c>
      <c r="H254" s="749"/>
      <c r="I254" s="136" t="str">
        <f t="shared" si="24"/>
        <v>04 鉱業</v>
      </c>
      <c r="J254" s="169">
        <f>'2次効果'!F1313</f>
        <v>0</v>
      </c>
      <c r="M254" s="728"/>
      <c r="N254" s="136" t="str">
        <f t="shared" si="25"/>
        <v>04 鉱業</v>
      </c>
      <c r="O254" s="137">
        <f>'1次効果'!F1121</f>
        <v>0</v>
      </c>
      <c r="Q254" s="728"/>
      <c r="R254" s="136" t="str">
        <f t="shared" si="26"/>
        <v>04 鉱業</v>
      </c>
      <c r="S254" s="137">
        <f>'1次効果'!J1121</f>
        <v>0</v>
      </c>
    </row>
    <row r="255" spans="4:19" ht="12.2" customHeight="1">
      <c r="D255" s="728"/>
      <c r="E255" s="136" t="str">
        <f t="shared" si="23"/>
        <v>05 飲食料品</v>
      </c>
      <c r="F255" s="137">
        <f>'2次効果'!F1146</f>
        <v>0</v>
      </c>
      <c r="H255" s="749"/>
      <c r="I255" s="136" t="str">
        <f t="shared" si="24"/>
        <v>05 飲食料品</v>
      </c>
      <c r="J255" s="169">
        <f>'2次効果'!F1314</f>
        <v>0</v>
      </c>
      <c r="M255" s="728"/>
      <c r="N255" s="136" t="str">
        <f t="shared" si="25"/>
        <v>05 飲食料品</v>
      </c>
      <c r="O255" s="137">
        <f>'1次効果'!F1122</f>
        <v>0</v>
      </c>
      <c r="Q255" s="728"/>
      <c r="R255" s="136" t="str">
        <f t="shared" si="26"/>
        <v>05 飲食料品</v>
      </c>
      <c r="S255" s="137">
        <f>'1次効果'!J1122</f>
        <v>0</v>
      </c>
    </row>
    <row r="256" spans="4:19" ht="12.2" customHeight="1">
      <c r="D256" s="728"/>
      <c r="E256" s="136" t="str">
        <f t="shared" si="23"/>
        <v>06 繊維製品</v>
      </c>
      <c r="F256" s="137">
        <f>'2次効果'!F1147</f>
        <v>0</v>
      </c>
      <c r="H256" s="749"/>
      <c r="I256" s="136" t="str">
        <f t="shared" si="24"/>
        <v>06 繊維製品</v>
      </c>
      <c r="J256" s="169">
        <f>'2次効果'!F1315</f>
        <v>0</v>
      </c>
      <c r="M256" s="728"/>
      <c r="N256" s="136" t="str">
        <f t="shared" si="25"/>
        <v>06 繊維製品</v>
      </c>
      <c r="O256" s="137">
        <f>'1次効果'!F1123</f>
        <v>0</v>
      </c>
      <c r="Q256" s="728"/>
      <c r="R256" s="136" t="str">
        <f t="shared" si="26"/>
        <v>06 繊維製品</v>
      </c>
      <c r="S256" s="137">
        <f>'1次効果'!J1123</f>
        <v>0</v>
      </c>
    </row>
    <row r="257" spans="4:19" ht="12.2" customHeight="1">
      <c r="D257" s="728"/>
      <c r="E257" s="145" t="str">
        <f t="shared" si="23"/>
        <v>07 パルプ・紙・木製品</v>
      </c>
      <c r="F257" s="137">
        <f>'2次効果'!F1148</f>
        <v>0</v>
      </c>
      <c r="H257" s="749"/>
      <c r="I257" s="145" t="str">
        <f t="shared" si="24"/>
        <v>07 パルプ・紙・木製品</v>
      </c>
      <c r="J257" s="169">
        <f>'2次効果'!F1316</f>
        <v>0</v>
      </c>
      <c r="M257" s="728"/>
      <c r="N257" s="145" t="str">
        <f t="shared" si="25"/>
        <v>07 パルプ・紙・木製品</v>
      </c>
      <c r="O257" s="137">
        <f>'1次効果'!F1124</f>
        <v>0</v>
      </c>
      <c r="Q257" s="728"/>
      <c r="R257" s="145" t="str">
        <f t="shared" si="26"/>
        <v>07 パルプ・紙・木製品</v>
      </c>
      <c r="S257" s="137">
        <f>'1次効果'!J1124</f>
        <v>0</v>
      </c>
    </row>
    <row r="258" spans="4:19" ht="12.2" customHeight="1">
      <c r="D258" s="728"/>
      <c r="E258" s="136" t="str">
        <f t="shared" si="23"/>
        <v>08 化学製品</v>
      </c>
      <c r="F258" s="137">
        <f>'2次効果'!F1149</f>
        <v>0</v>
      </c>
      <c r="H258" s="749"/>
      <c r="I258" s="136" t="str">
        <f t="shared" si="24"/>
        <v>08 化学製品</v>
      </c>
      <c r="J258" s="169">
        <f>'2次効果'!F1317</f>
        <v>0</v>
      </c>
      <c r="M258" s="728"/>
      <c r="N258" s="136" t="str">
        <f t="shared" si="25"/>
        <v>08 化学製品</v>
      </c>
      <c r="O258" s="137">
        <f>'1次効果'!F1125</f>
        <v>0</v>
      </c>
      <c r="Q258" s="728"/>
      <c r="R258" s="136" t="str">
        <f t="shared" si="26"/>
        <v>08 化学製品</v>
      </c>
      <c r="S258" s="137">
        <f>'1次効果'!J1125</f>
        <v>0</v>
      </c>
    </row>
    <row r="259" spans="4:19" ht="12.2" customHeight="1">
      <c r="D259" s="728"/>
      <c r="E259" s="136" t="str">
        <f t="shared" si="23"/>
        <v>09 石油・石炭製品</v>
      </c>
      <c r="F259" s="137">
        <f>'2次効果'!F1150</f>
        <v>0</v>
      </c>
      <c r="H259" s="749"/>
      <c r="I259" s="136" t="str">
        <f t="shared" si="24"/>
        <v>09 石油・石炭製品</v>
      </c>
      <c r="J259" s="169">
        <f>'2次効果'!F1318</f>
        <v>0</v>
      </c>
      <c r="M259" s="728"/>
      <c r="N259" s="136" t="str">
        <f t="shared" si="25"/>
        <v>09 石油・石炭製品</v>
      </c>
      <c r="O259" s="137">
        <f>'1次効果'!F1126</f>
        <v>0</v>
      </c>
      <c r="Q259" s="728"/>
      <c r="R259" s="136" t="str">
        <f t="shared" si="26"/>
        <v>09 石油・石炭製品</v>
      </c>
      <c r="S259" s="137">
        <f>'1次効果'!J1126</f>
        <v>0</v>
      </c>
    </row>
    <row r="260" spans="4:19" ht="12.2" customHeight="1">
      <c r="D260" s="728"/>
      <c r="E260" s="145" t="str">
        <f t="shared" si="23"/>
        <v>10 プラスチック・ゴム製品</v>
      </c>
      <c r="F260" s="137">
        <f>'2次効果'!F1151</f>
        <v>0</v>
      </c>
      <c r="H260" s="749"/>
      <c r="I260" s="145" t="str">
        <f t="shared" si="24"/>
        <v>10 プラスチック・ゴム製品</v>
      </c>
      <c r="J260" s="169">
        <f>'2次効果'!F1319</f>
        <v>0</v>
      </c>
      <c r="M260" s="728"/>
      <c r="N260" s="145" t="str">
        <f t="shared" si="25"/>
        <v>10 プラスチック・ゴム製品</v>
      </c>
      <c r="O260" s="137">
        <f>'1次効果'!F1127</f>
        <v>0</v>
      </c>
      <c r="Q260" s="728"/>
      <c r="R260" s="145" t="str">
        <f t="shared" si="26"/>
        <v>10 プラスチック・ゴム製品</v>
      </c>
      <c r="S260" s="137">
        <f>'1次効果'!J1127</f>
        <v>0</v>
      </c>
    </row>
    <row r="261" spans="4:19" ht="12.2" customHeight="1">
      <c r="D261" s="728"/>
      <c r="E261" s="148" t="s">
        <v>291</v>
      </c>
      <c r="F261" s="149" t="s">
        <v>292</v>
      </c>
      <c r="H261" s="749"/>
      <c r="I261" s="148" t="s">
        <v>291</v>
      </c>
      <c r="J261" s="171" t="s">
        <v>292</v>
      </c>
      <c r="M261" s="728"/>
      <c r="N261" s="148" t="s">
        <v>291</v>
      </c>
      <c r="O261" s="149" t="s">
        <v>292</v>
      </c>
      <c r="Q261" s="728"/>
      <c r="R261" s="148" t="s">
        <v>291</v>
      </c>
      <c r="S261" s="149" t="s">
        <v>292</v>
      </c>
    </row>
    <row r="262" spans="4:19" ht="12.2" customHeight="1">
      <c r="D262" s="728"/>
      <c r="E262" s="148" t="s">
        <v>291</v>
      </c>
      <c r="F262" s="149" t="s">
        <v>292</v>
      </c>
      <c r="H262" s="749"/>
      <c r="I262" s="148" t="s">
        <v>291</v>
      </c>
      <c r="J262" s="171" t="s">
        <v>292</v>
      </c>
      <c r="M262" s="728"/>
      <c r="N262" s="148" t="s">
        <v>291</v>
      </c>
      <c r="O262" s="149" t="s">
        <v>292</v>
      </c>
      <c r="Q262" s="728"/>
      <c r="R262" s="148" t="s">
        <v>291</v>
      </c>
      <c r="S262" s="149" t="s">
        <v>292</v>
      </c>
    </row>
    <row r="263" spans="4:19" ht="12.2" customHeight="1">
      <c r="D263" s="729"/>
      <c r="E263" s="148" t="s">
        <v>291</v>
      </c>
      <c r="F263" s="149" t="s">
        <v>292</v>
      </c>
      <c r="H263" s="750"/>
      <c r="I263" s="148" t="s">
        <v>291</v>
      </c>
      <c r="J263" s="171" t="s">
        <v>292</v>
      </c>
      <c r="M263" s="729"/>
      <c r="N263" s="148" t="s">
        <v>291</v>
      </c>
      <c r="O263" s="149" t="s">
        <v>292</v>
      </c>
      <c r="Q263" s="729"/>
      <c r="R263" s="148" t="s">
        <v>291</v>
      </c>
      <c r="S263" s="149" t="s">
        <v>292</v>
      </c>
    </row>
    <row r="264" spans="4:19" ht="12.2" customHeight="1">
      <c r="D264" s="727" t="s">
        <v>71</v>
      </c>
      <c r="E264" s="132" t="str">
        <f t="shared" ref="E264:E273" si="27">E46</f>
        <v>01 農業</v>
      </c>
      <c r="F264" s="133">
        <f>'2次効果'!F1181</f>
        <v>0</v>
      </c>
      <c r="H264" s="748" t="s">
        <v>71</v>
      </c>
      <c r="I264" s="132" t="str">
        <f t="shared" ref="I264:I273" si="28">E46</f>
        <v>01 農業</v>
      </c>
      <c r="J264" s="166">
        <f>'2次効果'!F1349</f>
        <v>0</v>
      </c>
      <c r="M264" s="727" t="s">
        <v>71</v>
      </c>
      <c r="N264" s="132" t="str">
        <f t="shared" ref="N264:N273" si="29">E46</f>
        <v>01 農業</v>
      </c>
      <c r="O264" s="133">
        <f>'1次効果'!F1157</f>
        <v>0</v>
      </c>
      <c r="Q264" s="727" t="s">
        <v>71</v>
      </c>
      <c r="R264" s="132" t="str">
        <f t="shared" ref="R264:R273" si="30">E46</f>
        <v>01 農業</v>
      </c>
      <c r="S264" s="133">
        <f>'1次効果'!J1157</f>
        <v>0</v>
      </c>
    </row>
    <row r="265" spans="4:19" ht="12.2" customHeight="1">
      <c r="D265" s="728"/>
      <c r="E265" s="136" t="str">
        <f t="shared" si="27"/>
        <v>02 林業</v>
      </c>
      <c r="F265" s="137">
        <f>'2次効果'!F1182</f>
        <v>0</v>
      </c>
      <c r="H265" s="749"/>
      <c r="I265" s="136" t="str">
        <f t="shared" si="28"/>
        <v>02 林業</v>
      </c>
      <c r="J265" s="169">
        <f>'2次効果'!F1350</f>
        <v>0</v>
      </c>
      <c r="M265" s="728"/>
      <c r="N265" s="136" t="str">
        <f t="shared" si="29"/>
        <v>02 林業</v>
      </c>
      <c r="O265" s="137">
        <f>'1次効果'!F1158</f>
        <v>0</v>
      </c>
      <c r="Q265" s="728"/>
      <c r="R265" s="136" t="str">
        <f t="shared" si="30"/>
        <v>02 林業</v>
      </c>
      <c r="S265" s="137">
        <f>'1次効果'!J1158</f>
        <v>0</v>
      </c>
    </row>
    <row r="266" spans="4:19" ht="12.2" customHeight="1">
      <c r="D266" s="728"/>
      <c r="E266" s="136" t="str">
        <f t="shared" si="27"/>
        <v>03 漁業</v>
      </c>
      <c r="F266" s="137">
        <f>'2次効果'!F1183</f>
        <v>0</v>
      </c>
      <c r="H266" s="749"/>
      <c r="I266" s="136" t="str">
        <f t="shared" si="28"/>
        <v>03 漁業</v>
      </c>
      <c r="J266" s="169">
        <f>'2次効果'!F1351</f>
        <v>0</v>
      </c>
      <c r="M266" s="728"/>
      <c r="N266" s="136" t="str">
        <f t="shared" si="29"/>
        <v>03 漁業</v>
      </c>
      <c r="O266" s="137">
        <f>'1次効果'!F1159</f>
        <v>0</v>
      </c>
      <c r="Q266" s="728"/>
      <c r="R266" s="136" t="str">
        <f t="shared" si="30"/>
        <v>03 漁業</v>
      </c>
      <c r="S266" s="137">
        <f>'1次効果'!J1159</f>
        <v>0</v>
      </c>
    </row>
    <row r="267" spans="4:19" ht="12.2" customHeight="1">
      <c r="D267" s="728"/>
      <c r="E267" s="136" t="str">
        <f t="shared" si="27"/>
        <v>04 鉱業</v>
      </c>
      <c r="F267" s="137">
        <f>'2次効果'!F1184</f>
        <v>0</v>
      </c>
      <c r="H267" s="749"/>
      <c r="I267" s="136" t="str">
        <f t="shared" si="28"/>
        <v>04 鉱業</v>
      </c>
      <c r="J267" s="169">
        <f>'2次効果'!F1352</f>
        <v>0</v>
      </c>
      <c r="M267" s="728"/>
      <c r="N267" s="136" t="str">
        <f t="shared" si="29"/>
        <v>04 鉱業</v>
      </c>
      <c r="O267" s="137">
        <f>'1次効果'!F1160</f>
        <v>0</v>
      </c>
      <c r="Q267" s="728"/>
      <c r="R267" s="136" t="str">
        <f t="shared" si="30"/>
        <v>04 鉱業</v>
      </c>
      <c r="S267" s="137">
        <f>'1次効果'!J1160</f>
        <v>0</v>
      </c>
    </row>
    <row r="268" spans="4:19" ht="12.2" customHeight="1">
      <c r="D268" s="728"/>
      <c r="E268" s="136" t="str">
        <f t="shared" si="27"/>
        <v>05 飲食料品</v>
      </c>
      <c r="F268" s="137">
        <f>'2次効果'!F1185</f>
        <v>0</v>
      </c>
      <c r="H268" s="749"/>
      <c r="I268" s="136" t="str">
        <f t="shared" si="28"/>
        <v>05 飲食料品</v>
      </c>
      <c r="J268" s="169">
        <f>'2次効果'!F1353</f>
        <v>0</v>
      </c>
      <c r="M268" s="728"/>
      <c r="N268" s="136" t="str">
        <f t="shared" si="29"/>
        <v>05 飲食料品</v>
      </c>
      <c r="O268" s="137">
        <f>'1次効果'!F1161</f>
        <v>0</v>
      </c>
      <c r="Q268" s="728"/>
      <c r="R268" s="136" t="str">
        <f t="shared" si="30"/>
        <v>05 飲食料品</v>
      </c>
      <c r="S268" s="137">
        <f>'1次効果'!J1161</f>
        <v>0</v>
      </c>
    </row>
    <row r="269" spans="4:19" ht="12.2" customHeight="1">
      <c r="D269" s="728"/>
      <c r="E269" s="136" t="str">
        <f t="shared" si="27"/>
        <v>06 繊維製品</v>
      </c>
      <c r="F269" s="137">
        <f>'2次効果'!F1186</f>
        <v>0</v>
      </c>
      <c r="H269" s="749"/>
      <c r="I269" s="136" t="str">
        <f t="shared" si="28"/>
        <v>06 繊維製品</v>
      </c>
      <c r="J269" s="169">
        <f>'2次効果'!F1354</f>
        <v>0</v>
      </c>
      <c r="M269" s="728"/>
      <c r="N269" s="136" t="str">
        <f t="shared" si="29"/>
        <v>06 繊維製品</v>
      </c>
      <c r="O269" s="137">
        <f>'1次効果'!F1162</f>
        <v>0</v>
      </c>
      <c r="Q269" s="728"/>
      <c r="R269" s="136" t="str">
        <f t="shared" si="30"/>
        <v>06 繊維製品</v>
      </c>
      <c r="S269" s="137">
        <f>'1次効果'!J1162</f>
        <v>0</v>
      </c>
    </row>
    <row r="270" spans="4:19" ht="12.2" customHeight="1">
      <c r="D270" s="728"/>
      <c r="E270" s="145" t="str">
        <f t="shared" si="27"/>
        <v>07 パルプ・紙・木製品</v>
      </c>
      <c r="F270" s="137">
        <f>'2次効果'!F1187</f>
        <v>0</v>
      </c>
      <c r="H270" s="749"/>
      <c r="I270" s="145" t="str">
        <f t="shared" si="28"/>
        <v>07 パルプ・紙・木製品</v>
      </c>
      <c r="J270" s="169">
        <f>'2次効果'!F1355</f>
        <v>0</v>
      </c>
      <c r="M270" s="728"/>
      <c r="N270" s="145" t="str">
        <f t="shared" si="29"/>
        <v>07 パルプ・紙・木製品</v>
      </c>
      <c r="O270" s="137">
        <f>'1次効果'!F1163</f>
        <v>0</v>
      </c>
      <c r="Q270" s="728"/>
      <c r="R270" s="145" t="str">
        <f t="shared" si="30"/>
        <v>07 パルプ・紙・木製品</v>
      </c>
      <c r="S270" s="137">
        <f>'1次効果'!J1163</f>
        <v>0</v>
      </c>
    </row>
    <row r="271" spans="4:19" ht="12.2" customHeight="1">
      <c r="D271" s="728"/>
      <c r="E271" s="136" t="str">
        <f t="shared" si="27"/>
        <v>08 化学製品</v>
      </c>
      <c r="F271" s="137">
        <f>'2次効果'!F1188</f>
        <v>0</v>
      </c>
      <c r="H271" s="749"/>
      <c r="I271" s="136" t="str">
        <f t="shared" si="28"/>
        <v>08 化学製品</v>
      </c>
      <c r="J271" s="169">
        <f>'2次効果'!F1356</f>
        <v>0</v>
      </c>
      <c r="M271" s="728"/>
      <c r="N271" s="136" t="str">
        <f t="shared" si="29"/>
        <v>08 化学製品</v>
      </c>
      <c r="O271" s="137">
        <f>'1次効果'!F1164</f>
        <v>0</v>
      </c>
      <c r="Q271" s="728"/>
      <c r="R271" s="136" t="str">
        <f t="shared" si="30"/>
        <v>08 化学製品</v>
      </c>
      <c r="S271" s="137">
        <f>'1次効果'!J1164</f>
        <v>0</v>
      </c>
    </row>
    <row r="272" spans="4:19" ht="12.2" customHeight="1">
      <c r="D272" s="728"/>
      <c r="E272" s="136" t="str">
        <f t="shared" si="27"/>
        <v>09 石油・石炭製品</v>
      </c>
      <c r="F272" s="137">
        <f>'2次効果'!F1189</f>
        <v>0</v>
      </c>
      <c r="H272" s="749"/>
      <c r="I272" s="136" t="str">
        <f t="shared" si="28"/>
        <v>09 石油・石炭製品</v>
      </c>
      <c r="J272" s="169">
        <f>'2次効果'!F1357</f>
        <v>0</v>
      </c>
      <c r="M272" s="728"/>
      <c r="N272" s="136" t="str">
        <f t="shared" si="29"/>
        <v>09 石油・石炭製品</v>
      </c>
      <c r="O272" s="137">
        <f>'1次効果'!F1165</f>
        <v>0</v>
      </c>
      <c r="Q272" s="728"/>
      <c r="R272" s="136" t="str">
        <f t="shared" si="30"/>
        <v>09 石油・石炭製品</v>
      </c>
      <c r="S272" s="137">
        <f>'1次効果'!J1165</f>
        <v>0</v>
      </c>
    </row>
    <row r="273" spans="4:27" ht="12.2" customHeight="1">
      <c r="D273" s="728"/>
      <c r="E273" s="145" t="str">
        <f t="shared" si="27"/>
        <v>10 プラスチック・ゴム製品</v>
      </c>
      <c r="F273" s="137">
        <f>'2次効果'!F1190</f>
        <v>0</v>
      </c>
      <c r="H273" s="749"/>
      <c r="I273" s="145" t="str">
        <f t="shared" si="28"/>
        <v>10 プラスチック・ゴム製品</v>
      </c>
      <c r="J273" s="169">
        <f>'2次効果'!F1358</f>
        <v>0</v>
      </c>
      <c r="M273" s="728"/>
      <c r="N273" s="145" t="str">
        <f t="shared" si="29"/>
        <v>10 プラスチック・ゴム製品</v>
      </c>
      <c r="O273" s="137">
        <f>'1次効果'!F1166</f>
        <v>0</v>
      </c>
      <c r="Q273" s="728"/>
      <c r="R273" s="145" t="str">
        <f t="shared" si="30"/>
        <v>10 プラスチック・ゴム製品</v>
      </c>
      <c r="S273" s="137">
        <f>'1次効果'!J1166</f>
        <v>0</v>
      </c>
    </row>
    <row r="274" spans="4:27" ht="12.2" customHeight="1">
      <c r="D274" s="728"/>
      <c r="E274" s="148" t="s">
        <v>291</v>
      </c>
      <c r="F274" s="149" t="s">
        <v>292</v>
      </c>
      <c r="H274" s="749"/>
      <c r="I274" s="148" t="s">
        <v>291</v>
      </c>
      <c r="J274" s="171" t="s">
        <v>292</v>
      </c>
      <c r="M274" s="728"/>
      <c r="N274" s="148" t="s">
        <v>291</v>
      </c>
      <c r="O274" s="149" t="s">
        <v>292</v>
      </c>
      <c r="Q274" s="728"/>
      <c r="R274" s="148" t="s">
        <v>291</v>
      </c>
      <c r="S274" s="149" t="s">
        <v>292</v>
      </c>
    </row>
    <row r="275" spans="4:27" ht="12.2" customHeight="1">
      <c r="D275" s="728"/>
      <c r="E275" s="148" t="s">
        <v>291</v>
      </c>
      <c r="F275" s="149" t="s">
        <v>292</v>
      </c>
      <c r="H275" s="749"/>
      <c r="I275" s="148" t="s">
        <v>291</v>
      </c>
      <c r="J275" s="171" t="s">
        <v>292</v>
      </c>
      <c r="M275" s="728"/>
      <c r="N275" s="148" t="s">
        <v>291</v>
      </c>
      <c r="O275" s="149" t="s">
        <v>292</v>
      </c>
      <c r="Q275" s="728"/>
      <c r="R275" s="148" t="s">
        <v>291</v>
      </c>
      <c r="S275" s="149" t="s">
        <v>292</v>
      </c>
    </row>
    <row r="276" spans="4:27" ht="12.2" customHeight="1">
      <c r="D276" s="729"/>
      <c r="E276" s="148" t="s">
        <v>291</v>
      </c>
      <c r="F276" s="149" t="s">
        <v>292</v>
      </c>
      <c r="H276" s="750"/>
      <c r="I276" s="148" t="s">
        <v>291</v>
      </c>
      <c r="J276" s="171" t="s">
        <v>292</v>
      </c>
      <c r="M276" s="729"/>
      <c r="N276" s="148" t="s">
        <v>291</v>
      </c>
      <c r="O276" s="149" t="s">
        <v>292</v>
      </c>
      <c r="Q276" s="729"/>
      <c r="R276" s="148" t="s">
        <v>291</v>
      </c>
      <c r="S276" s="149" t="s">
        <v>292</v>
      </c>
    </row>
    <row r="277" spans="4:27">
      <c r="D277" s="180"/>
      <c r="E277" s="152" t="s">
        <v>264</v>
      </c>
      <c r="F277" s="153">
        <f>'2次効果'!F1220</f>
        <v>0</v>
      </c>
      <c r="H277" s="175"/>
      <c r="I277" s="178" t="s">
        <v>264</v>
      </c>
      <c r="J277" s="176">
        <f>'2次効果'!F1388</f>
        <v>0</v>
      </c>
      <c r="M277" s="180"/>
      <c r="N277" s="152" t="s">
        <v>264</v>
      </c>
      <c r="O277" s="153">
        <f>'1次効果'!F1196</f>
        <v>0</v>
      </c>
      <c r="Q277" s="180"/>
      <c r="R277" s="178" t="s">
        <v>264</v>
      </c>
      <c r="S277" s="153">
        <f>'1次効果'!J1196</f>
        <v>0</v>
      </c>
    </row>
    <row r="278" spans="4:27">
      <c r="D278" s="180"/>
      <c r="E278" s="152" t="s">
        <v>265</v>
      </c>
      <c r="F278" s="153">
        <f>'2次効果'!F1221</f>
        <v>0</v>
      </c>
      <c r="H278" s="175"/>
      <c r="I278" s="178" t="s">
        <v>266</v>
      </c>
      <c r="J278" s="176">
        <f>'2次効果'!F1389</f>
        <v>0</v>
      </c>
      <c r="M278" s="180"/>
      <c r="N278" s="152" t="s">
        <v>265</v>
      </c>
      <c r="O278" s="153">
        <f>'1次効果'!F1197</f>
        <v>0</v>
      </c>
      <c r="Q278" s="180"/>
      <c r="R278" s="178" t="s">
        <v>266</v>
      </c>
      <c r="S278" s="153">
        <f>'1次効果'!J1197</f>
        <v>0</v>
      </c>
    </row>
    <row r="279" spans="4:27" ht="12.75" thickBot="1">
      <c r="D279" s="180"/>
      <c r="E279" s="152" t="s">
        <v>267</v>
      </c>
      <c r="F279" s="153">
        <f>F277+F278</f>
        <v>0</v>
      </c>
      <c r="H279" s="181"/>
      <c r="I279" s="187" t="s">
        <v>76</v>
      </c>
      <c r="J279" s="183">
        <f>J277+J278</f>
        <v>0</v>
      </c>
      <c r="M279" s="180"/>
      <c r="N279" s="152" t="s">
        <v>267</v>
      </c>
      <c r="O279" s="153">
        <f>O277+O278</f>
        <v>0</v>
      </c>
      <c r="Q279" s="180"/>
      <c r="R279" s="178" t="s">
        <v>76</v>
      </c>
      <c r="S279" s="153">
        <f>S277+S278</f>
        <v>0</v>
      </c>
    </row>
    <row r="280" spans="4:27" ht="12.75" thickTop="1"/>
    <row r="286" spans="4:27" ht="14.25">
      <c r="D286" s="128"/>
      <c r="E286" s="774" t="s">
        <v>285</v>
      </c>
      <c r="F286" s="775"/>
      <c r="H286" s="128"/>
      <c r="I286" s="218" t="s">
        <v>286</v>
      </c>
      <c r="J286" s="219"/>
      <c r="M286" s="128"/>
      <c r="N286" s="774" t="s">
        <v>287</v>
      </c>
      <c r="O286" s="775"/>
      <c r="Q286" s="128"/>
      <c r="R286" s="720" t="s">
        <v>283</v>
      </c>
      <c r="S286" s="721"/>
    </row>
    <row r="287" spans="4:27" ht="14.25">
      <c r="D287" s="130"/>
      <c r="E287" s="776"/>
      <c r="F287" s="777"/>
      <c r="H287" s="130"/>
      <c r="I287" s="220" t="s">
        <v>263</v>
      </c>
      <c r="J287" s="221"/>
      <c r="M287" s="130"/>
      <c r="N287" s="776"/>
      <c r="O287" s="777"/>
      <c r="Q287" s="130"/>
      <c r="R287" s="725" t="s">
        <v>288</v>
      </c>
      <c r="S287" s="726"/>
      <c r="X287" s="154"/>
      <c r="Y287" s="154"/>
      <c r="Z287" s="769"/>
      <c r="AA287" s="770"/>
    </row>
    <row r="288" spans="4:27" ht="12.2" customHeight="1">
      <c r="D288" s="727" t="s">
        <v>88</v>
      </c>
      <c r="E288" s="132" t="str">
        <f t="shared" ref="E288:E297" si="31">E46</f>
        <v>01 農業</v>
      </c>
      <c r="F288" s="133">
        <f>'1次効果'!F1802</f>
        <v>0</v>
      </c>
      <c r="H288" s="780" t="s">
        <v>88</v>
      </c>
      <c r="I288" s="132" t="str">
        <f t="shared" ref="I288:I297" si="32">E46</f>
        <v>01 農業</v>
      </c>
      <c r="J288" s="133">
        <f>'1次効果'!J1802</f>
        <v>0</v>
      </c>
      <c r="M288" s="780" t="s">
        <v>88</v>
      </c>
      <c r="N288" s="132" t="str">
        <f t="shared" ref="N288:N297" si="33">E46</f>
        <v>01 農業</v>
      </c>
      <c r="O288" s="133">
        <f>'2次効果'!F1310</f>
        <v>0</v>
      </c>
      <c r="Q288" s="780" t="s">
        <v>88</v>
      </c>
      <c r="R288" s="132" t="str">
        <f t="shared" ref="R288:R297" si="34">E46</f>
        <v>01 農業</v>
      </c>
      <c r="S288" s="133">
        <f>'2次効果'!J1310</f>
        <v>0</v>
      </c>
      <c r="X288" s="154"/>
      <c r="Y288" s="730"/>
      <c r="Z288" s="134"/>
      <c r="AA288" s="135"/>
    </row>
    <row r="289" spans="4:27" ht="12.2" customHeight="1">
      <c r="D289" s="728"/>
      <c r="E289" s="136" t="str">
        <f t="shared" si="31"/>
        <v>02 林業</v>
      </c>
      <c r="F289" s="137">
        <f>'1次効果'!F1803</f>
        <v>0</v>
      </c>
      <c r="H289" s="781"/>
      <c r="I289" s="136" t="str">
        <f t="shared" si="32"/>
        <v>02 林業</v>
      </c>
      <c r="J289" s="137">
        <f>'1次効果'!J1803</f>
        <v>0</v>
      </c>
      <c r="M289" s="781"/>
      <c r="N289" s="136" t="str">
        <f t="shared" si="33"/>
        <v>02 林業</v>
      </c>
      <c r="O289" s="137">
        <f>'2次効果'!F1311</f>
        <v>0</v>
      </c>
      <c r="Q289" s="781"/>
      <c r="R289" s="136" t="str">
        <f t="shared" si="34"/>
        <v>02 林業</v>
      </c>
      <c r="S289" s="137">
        <f>'2次効果'!J1311</f>
        <v>0</v>
      </c>
      <c r="X289" s="154"/>
      <c r="Y289" s="731"/>
      <c r="Z289" s="134"/>
      <c r="AA289" s="135"/>
    </row>
    <row r="290" spans="4:27" ht="12.2" customHeight="1">
      <c r="D290" s="728"/>
      <c r="E290" s="136" t="str">
        <f t="shared" si="31"/>
        <v>03 漁業</v>
      </c>
      <c r="F290" s="137">
        <f>'1次効果'!F1804</f>
        <v>0</v>
      </c>
      <c r="H290" s="781"/>
      <c r="I290" s="136" t="str">
        <f t="shared" si="32"/>
        <v>03 漁業</v>
      </c>
      <c r="J290" s="137">
        <f>'1次効果'!J1804</f>
        <v>0</v>
      </c>
      <c r="M290" s="781"/>
      <c r="N290" s="136" t="str">
        <f t="shared" si="33"/>
        <v>03 漁業</v>
      </c>
      <c r="O290" s="137">
        <f>'2次効果'!F1312</f>
        <v>0</v>
      </c>
      <c r="Q290" s="781"/>
      <c r="R290" s="136" t="str">
        <f t="shared" si="34"/>
        <v>03 漁業</v>
      </c>
      <c r="S290" s="137">
        <f>'2次効果'!J1312</f>
        <v>0</v>
      </c>
      <c r="X290" s="154"/>
      <c r="Y290" s="731"/>
      <c r="Z290" s="134"/>
      <c r="AA290" s="135"/>
    </row>
    <row r="291" spans="4:27" ht="12.2" customHeight="1">
      <c r="D291" s="728"/>
      <c r="E291" s="136" t="str">
        <f t="shared" si="31"/>
        <v>04 鉱業</v>
      </c>
      <c r="F291" s="137">
        <f>'1次効果'!F1805</f>
        <v>0</v>
      </c>
      <c r="H291" s="781"/>
      <c r="I291" s="136" t="str">
        <f t="shared" si="32"/>
        <v>04 鉱業</v>
      </c>
      <c r="J291" s="137">
        <f>'1次効果'!J1805</f>
        <v>0</v>
      </c>
      <c r="M291" s="781"/>
      <c r="N291" s="136" t="str">
        <f t="shared" si="33"/>
        <v>04 鉱業</v>
      </c>
      <c r="O291" s="137">
        <f>'2次効果'!F1313</f>
        <v>0</v>
      </c>
      <c r="Q291" s="781"/>
      <c r="R291" s="136" t="str">
        <f t="shared" si="34"/>
        <v>04 鉱業</v>
      </c>
      <c r="S291" s="137">
        <f>'2次効果'!J1313</f>
        <v>0</v>
      </c>
      <c r="X291" s="154"/>
      <c r="Y291" s="731"/>
      <c r="Z291" s="134"/>
      <c r="AA291" s="135"/>
    </row>
    <row r="292" spans="4:27" ht="12.2" customHeight="1">
      <c r="D292" s="728"/>
      <c r="E292" s="136" t="str">
        <f t="shared" si="31"/>
        <v>05 飲食料品</v>
      </c>
      <c r="F292" s="137">
        <f>'1次効果'!F1806</f>
        <v>0</v>
      </c>
      <c r="H292" s="781"/>
      <c r="I292" s="136" t="str">
        <f t="shared" si="32"/>
        <v>05 飲食料品</v>
      </c>
      <c r="J292" s="137">
        <f>'1次効果'!J1806</f>
        <v>0</v>
      </c>
      <c r="M292" s="781"/>
      <c r="N292" s="136" t="str">
        <f t="shared" si="33"/>
        <v>05 飲食料品</v>
      </c>
      <c r="O292" s="137">
        <f>'2次効果'!F1314</f>
        <v>0</v>
      </c>
      <c r="Q292" s="781"/>
      <c r="R292" s="136" t="str">
        <f t="shared" si="34"/>
        <v>05 飲食料品</v>
      </c>
      <c r="S292" s="137">
        <f>'2次効果'!J1314</f>
        <v>0</v>
      </c>
      <c r="X292" s="154"/>
      <c r="Y292" s="731"/>
      <c r="Z292" s="134"/>
      <c r="AA292" s="135"/>
    </row>
    <row r="293" spans="4:27" ht="12.2" customHeight="1">
      <c r="D293" s="728"/>
      <c r="E293" s="136" t="str">
        <f t="shared" si="31"/>
        <v>06 繊維製品</v>
      </c>
      <c r="F293" s="137">
        <f>'1次効果'!F1807</f>
        <v>0</v>
      </c>
      <c r="H293" s="781"/>
      <c r="I293" s="136" t="str">
        <f t="shared" si="32"/>
        <v>06 繊維製品</v>
      </c>
      <c r="J293" s="137">
        <f>'1次効果'!J1807</f>
        <v>0</v>
      </c>
      <c r="M293" s="781"/>
      <c r="N293" s="136" t="str">
        <f t="shared" si="33"/>
        <v>06 繊維製品</v>
      </c>
      <c r="O293" s="137">
        <f>'2次効果'!F1315</f>
        <v>0</v>
      </c>
      <c r="Q293" s="781"/>
      <c r="R293" s="136" t="str">
        <f t="shared" si="34"/>
        <v>06 繊維製品</v>
      </c>
      <c r="S293" s="137">
        <f>'2次効果'!J1315</f>
        <v>0</v>
      </c>
      <c r="X293" s="154"/>
      <c r="Y293" s="731"/>
      <c r="Z293" s="134"/>
      <c r="AA293" s="135"/>
    </row>
    <row r="294" spans="4:27" ht="12.2" customHeight="1">
      <c r="D294" s="728"/>
      <c r="E294" s="145" t="str">
        <f t="shared" si="31"/>
        <v>07 パルプ・紙・木製品</v>
      </c>
      <c r="F294" s="137">
        <f>'1次効果'!F1808</f>
        <v>0</v>
      </c>
      <c r="H294" s="781"/>
      <c r="I294" s="145" t="str">
        <f t="shared" si="32"/>
        <v>07 パルプ・紙・木製品</v>
      </c>
      <c r="J294" s="137">
        <f>'1次効果'!J1808</f>
        <v>0</v>
      </c>
      <c r="M294" s="781"/>
      <c r="N294" s="145" t="str">
        <f t="shared" si="33"/>
        <v>07 パルプ・紙・木製品</v>
      </c>
      <c r="O294" s="137">
        <f>'2次効果'!F1316</f>
        <v>0</v>
      </c>
      <c r="Q294" s="781"/>
      <c r="R294" s="145" t="str">
        <f t="shared" si="34"/>
        <v>07 パルプ・紙・木製品</v>
      </c>
      <c r="S294" s="137">
        <f>'2次効果'!J1316</f>
        <v>0</v>
      </c>
      <c r="X294" s="154"/>
      <c r="Y294" s="731"/>
      <c r="Z294" s="134"/>
      <c r="AA294" s="135"/>
    </row>
    <row r="295" spans="4:27" ht="12.2" customHeight="1">
      <c r="D295" s="728"/>
      <c r="E295" s="136" t="str">
        <f t="shared" si="31"/>
        <v>08 化学製品</v>
      </c>
      <c r="F295" s="137">
        <f>'1次効果'!F1809</f>
        <v>0</v>
      </c>
      <c r="H295" s="781"/>
      <c r="I295" s="136" t="str">
        <f t="shared" si="32"/>
        <v>08 化学製品</v>
      </c>
      <c r="J295" s="137">
        <f>'1次効果'!J1809</f>
        <v>0</v>
      </c>
      <c r="M295" s="781"/>
      <c r="N295" s="136" t="str">
        <f t="shared" si="33"/>
        <v>08 化学製品</v>
      </c>
      <c r="O295" s="137">
        <f>'2次効果'!F1317</f>
        <v>0</v>
      </c>
      <c r="Q295" s="781"/>
      <c r="R295" s="136" t="str">
        <f t="shared" si="34"/>
        <v>08 化学製品</v>
      </c>
      <c r="S295" s="137">
        <f>'2次効果'!J1317</f>
        <v>0</v>
      </c>
      <c r="X295" s="154"/>
      <c r="Y295" s="731"/>
      <c r="Z295" s="134"/>
      <c r="AA295" s="135"/>
    </row>
    <row r="296" spans="4:27" ht="12.2" customHeight="1">
      <c r="D296" s="728"/>
      <c r="E296" s="136" t="str">
        <f t="shared" si="31"/>
        <v>09 石油・石炭製品</v>
      </c>
      <c r="F296" s="137">
        <f>'1次効果'!F1810</f>
        <v>0</v>
      </c>
      <c r="H296" s="781"/>
      <c r="I296" s="136" t="str">
        <f t="shared" si="32"/>
        <v>09 石油・石炭製品</v>
      </c>
      <c r="J296" s="137">
        <f>'1次効果'!J1810</f>
        <v>0</v>
      </c>
      <c r="M296" s="781"/>
      <c r="N296" s="136" t="str">
        <f t="shared" si="33"/>
        <v>09 石油・石炭製品</v>
      </c>
      <c r="O296" s="137">
        <f>'2次効果'!F1318</f>
        <v>0</v>
      </c>
      <c r="Q296" s="781"/>
      <c r="R296" s="136" t="str">
        <f t="shared" si="34"/>
        <v>09 石油・石炭製品</v>
      </c>
      <c r="S296" s="137">
        <f>'2次効果'!J1318</f>
        <v>0</v>
      </c>
      <c r="X296" s="154"/>
      <c r="Y296" s="731"/>
      <c r="Z296" s="134"/>
      <c r="AA296" s="135"/>
    </row>
    <row r="297" spans="4:27" ht="12.2" customHeight="1">
      <c r="D297" s="728"/>
      <c r="E297" s="145" t="str">
        <f t="shared" si="31"/>
        <v>10 プラスチック・ゴム製品</v>
      </c>
      <c r="F297" s="137">
        <f>'1次効果'!F1811</f>
        <v>0</v>
      </c>
      <c r="H297" s="781"/>
      <c r="I297" s="145" t="str">
        <f t="shared" si="32"/>
        <v>10 プラスチック・ゴム製品</v>
      </c>
      <c r="J297" s="137">
        <f>'1次効果'!J1811</f>
        <v>0</v>
      </c>
      <c r="M297" s="781"/>
      <c r="N297" s="145" t="str">
        <f t="shared" si="33"/>
        <v>10 プラスチック・ゴム製品</v>
      </c>
      <c r="O297" s="137">
        <f>'2次効果'!F1319</f>
        <v>0</v>
      </c>
      <c r="Q297" s="781"/>
      <c r="R297" s="145" t="str">
        <f t="shared" si="34"/>
        <v>10 プラスチック・ゴム製品</v>
      </c>
      <c r="S297" s="137">
        <f>'2次効果'!J1319</f>
        <v>0</v>
      </c>
      <c r="X297" s="154"/>
      <c r="Y297" s="731"/>
      <c r="Z297" s="134"/>
      <c r="AA297" s="135"/>
    </row>
    <row r="298" spans="4:27" ht="12.2" customHeight="1">
      <c r="D298" s="728"/>
      <c r="E298" s="148" t="s">
        <v>297</v>
      </c>
      <c r="F298" s="149" t="s">
        <v>298</v>
      </c>
      <c r="H298" s="781"/>
      <c r="I298" s="148" t="s">
        <v>297</v>
      </c>
      <c r="J298" s="149" t="s">
        <v>298</v>
      </c>
      <c r="M298" s="781"/>
      <c r="N298" s="148" t="s">
        <v>297</v>
      </c>
      <c r="O298" s="149" t="s">
        <v>298</v>
      </c>
      <c r="Q298" s="781"/>
      <c r="R298" s="148" t="s">
        <v>297</v>
      </c>
      <c r="S298" s="149" t="s">
        <v>298</v>
      </c>
      <c r="X298" s="154"/>
      <c r="Y298" s="731"/>
      <c r="Z298" s="134"/>
      <c r="AA298" s="135"/>
    </row>
    <row r="299" spans="4:27" ht="12.2" customHeight="1">
      <c r="D299" s="728"/>
      <c r="E299" s="148" t="s">
        <v>297</v>
      </c>
      <c r="F299" s="149" t="s">
        <v>298</v>
      </c>
      <c r="H299" s="781"/>
      <c r="I299" s="148" t="s">
        <v>297</v>
      </c>
      <c r="J299" s="149" t="s">
        <v>298</v>
      </c>
      <c r="M299" s="781"/>
      <c r="N299" s="148" t="s">
        <v>297</v>
      </c>
      <c r="O299" s="149" t="s">
        <v>298</v>
      </c>
      <c r="Q299" s="781"/>
      <c r="R299" s="148" t="s">
        <v>297</v>
      </c>
      <c r="S299" s="149" t="s">
        <v>298</v>
      </c>
      <c r="X299" s="154"/>
      <c r="Y299" s="731"/>
      <c r="Z299" s="134"/>
      <c r="AA299" s="135"/>
    </row>
    <row r="300" spans="4:27" ht="12.2" customHeight="1">
      <c r="D300" s="729"/>
      <c r="E300" s="148" t="s">
        <v>297</v>
      </c>
      <c r="F300" s="149" t="s">
        <v>298</v>
      </c>
      <c r="H300" s="782"/>
      <c r="I300" s="148" t="s">
        <v>297</v>
      </c>
      <c r="J300" s="149" t="s">
        <v>298</v>
      </c>
      <c r="M300" s="782"/>
      <c r="N300" s="148" t="s">
        <v>297</v>
      </c>
      <c r="O300" s="149" t="s">
        <v>298</v>
      </c>
      <c r="Q300" s="782"/>
      <c r="R300" s="148" t="s">
        <v>297</v>
      </c>
      <c r="S300" s="149" t="s">
        <v>298</v>
      </c>
      <c r="X300" s="154"/>
      <c r="Y300" s="731"/>
      <c r="Z300" s="134"/>
      <c r="AA300" s="135"/>
    </row>
    <row r="301" spans="4:27" ht="12.2" customHeight="1">
      <c r="D301" s="727" t="s">
        <v>71</v>
      </c>
      <c r="E301" s="132" t="str">
        <f t="shared" ref="E301:E310" si="35">E46</f>
        <v>01 農業</v>
      </c>
      <c r="F301" s="133">
        <f>'1次効果'!F1841</f>
        <v>0</v>
      </c>
      <c r="H301" s="780" t="s">
        <v>71</v>
      </c>
      <c r="I301" s="132" t="str">
        <f t="shared" ref="I301:I310" si="36">E46</f>
        <v>01 農業</v>
      </c>
      <c r="J301" s="133">
        <f>'1次効果'!J1841</f>
        <v>0</v>
      </c>
      <c r="M301" s="727" t="s">
        <v>71</v>
      </c>
      <c r="N301" s="132" t="str">
        <f t="shared" ref="N301:N310" si="37">E46</f>
        <v>01 農業</v>
      </c>
      <c r="O301" s="133">
        <f>'2次効果'!F1349</f>
        <v>0</v>
      </c>
      <c r="Q301" s="780" t="s">
        <v>71</v>
      </c>
      <c r="R301" s="132" t="str">
        <f t="shared" ref="R301:R310" si="38">E46</f>
        <v>01 農業</v>
      </c>
      <c r="S301" s="133">
        <f>'2次効果'!J1349</f>
        <v>0</v>
      </c>
      <c r="X301" s="154"/>
      <c r="Y301" s="730"/>
      <c r="Z301" s="134"/>
      <c r="AA301" s="135"/>
    </row>
    <row r="302" spans="4:27" ht="12.2" customHeight="1">
      <c r="D302" s="728"/>
      <c r="E302" s="136" t="str">
        <f t="shared" si="35"/>
        <v>02 林業</v>
      </c>
      <c r="F302" s="137">
        <f>'1次効果'!F1842</f>
        <v>0</v>
      </c>
      <c r="H302" s="781"/>
      <c r="I302" s="136" t="str">
        <f t="shared" si="36"/>
        <v>02 林業</v>
      </c>
      <c r="J302" s="137">
        <f>'1次効果'!J1842</f>
        <v>0</v>
      </c>
      <c r="M302" s="728"/>
      <c r="N302" s="136" t="str">
        <f t="shared" si="37"/>
        <v>02 林業</v>
      </c>
      <c r="O302" s="137">
        <f>'2次効果'!F1350</f>
        <v>0</v>
      </c>
      <c r="Q302" s="781"/>
      <c r="R302" s="136" t="str">
        <f t="shared" si="38"/>
        <v>02 林業</v>
      </c>
      <c r="S302" s="137">
        <f>'2次効果'!J1350</f>
        <v>0</v>
      </c>
      <c r="X302" s="154"/>
      <c r="Y302" s="731"/>
      <c r="Z302" s="134"/>
      <c r="AA302" s="135"/>
    </row>
    <row r="303" spans="4:27" ht="12.2" customHeight="1">
      <c r="D303" s="728"/>
      <c r="E303" s="136" t="str">
        <f t="shared" si="35"/>
        <v>03 漁業</v>
      </c>
      <c r="F303" s="137">
        <f>'1次効果'!F1843</f>
        <v>0</v>
      </c>
      <c r="H303" s="781"/>
      <c r="I303" s="136" t="str">
        <f t="shared" si="36"/>
        <v>03 漁業</v>
      </c>
      <c r="J303" s="137">
        <f>'1次効果'!J1843</f>
        <v>0</v>
      </c>
      <c r="M303" s="728"/>
      <c r="N303" s="136" t="str">
        <f t="shared" si="37"/>
        <v>03 漁業</v>
      </c>
      <c r="O303" s="137">
        <f>'2次効果'!F1351</f>
        <v>0</v>
      </c>
      <c r="Q303" s="781"/>
      <c r="R303" s="136" t="str">
        <f t="shared" si="38"/>
        <v>03 漁業</v>
      </c>
      <c r="S303" s="137">
        <f>'2次効果'!J1351</f>
        <v>0</v>
      </c>
      <c r="X303" s="154"/>
      <c r="Y303" s="731"/>
      <c r="Z303" s="134"/>
      <c r="AA303" s="135"/>
    </row>
    <row r="304" spans="4:27" ht="12.2" customHeight="1">
      <c r="D304" s="728"/>
      <c r="E304" s="136" t="str">
        <f t="shared" si="35"/>
        <v>04 鉱業</v>
      </c>
      <c r="F304" s="137">
        <f>'1次効果'!F1844</f>
        <v>0</v>
      </c>
      <c r="H304" s="781"/>
      <c r="I304" s="136" t="str">
        <f t="shared" si="36"/>
        <v>04 鉱業</v>
      </c>
      <c r="J304" s="137">
        <f>'1次効果'!J1844</f>
        <v>0</v>
      </c>
      <c r="M304" s="728"/>
      <c r="N304" s="136" t="str">
        <f t="shared" si="37"/>
        <v>04 鉱業</v>
      </c>
      <c r="O304" s="137">
        <f>'2次効果'!F1352</f>
        <v>0</v>
      </c>
      <c r="Q304" s="781"/>
      <c r="R304" s="136" t="str">
        <f t="shared" si="38"/>
        <v>04 鉱業</v>
      </c>
      <c r="S304" s="137">
        <f>'2次効果'!J1352</f>
        <v>0</v>
      </c>
      <c r="X304" s="154"/>
      <c r="Y304" s="731"/>
      <c r="Z304" s="134"/>
      <c r="AA304" s="135"/>
    </row>
    <row r="305" spans="4:27" ht="12.2" customHeight="1">
      <c r="D305" s="728"/>
      <c r="E305" s="136" t="str">
        <f t="shared" si="35"/>
        <v>05 飲食料品</v>
      </c>
      <c r="F305" s="137">
        <f>'1次効果'!F1845</f>
        <v>0</v>
      </c>
      <c r="H305" s="781"/>
      <c r="I305" s="136" t="str">
        <f t="shared" si="36"/>
        <v>05 飲食料品</v>
      </c>
      <c r="J305" s="137">
        <f>'1次効果'!J1845</f>
        <v>0</v>
      </c>
      <c r="M305" s="728"/>
      <c r="N305" s="136" t="str">
        <f t="shared" si="37"/>
        <v>05 飲食料品</v>
      </c>
      <c r="O305" s="137">
        <f>'2次効果'!F1353</f>
        <v>0</v>
      </c>
      <c r="Q305" s="781"/>
      <c r="R305" s="136" t="str">
        <f t="shared" si="38"/>
        <v>05 飲食料品</v>
      </c>
      <c r="S305" s="137">
        <f>'2次効果'!J1353</f>
        <v>0</v>
      </c>
      <c r="X305" s="154"/>
      <c r="Y305" s="731"/>
      <c r="Z305" s="134"/>
      <c r="AA305" s="135"/>
    </row>
    <row r="306" spans="4:27" ht="12.2" customHeight="1">
      <c r="D306" s="728"/>
      <c r="E306" s="136" t="str">
        <f t="shared" si="35"/>
        <v>06 繊維製品</v>
      </c>
      <c r="F306" s="137">
        <f>'1次効果'!F1846</f>
        <v>0</v>
      </c>
      <c r="H306" s="781"/>
      <c r="I306" s="136" t="str">
        <f t="shared" si="36"/>
        <v>06 繊維製品</v>
      </c>
      <c r="J306" s="137">
        <f>'1次効果'!J1846</f>
        <v>0</v>
      </c>
      <c r="M306" s="728"/>
      <c r="N306" s="136" t="str">
        <f t="shared" si="37"/>
        <v>06 繊維製品</v>
      </c>
      <c r="O306" s="137">
        <f>'2次効果'!F1354</f>
        <v>0</v>
      </c>
      <c r="Q306" s="781"/>
      <c r="R306" s="136" t="str">
        <f t="shared" si="38"/>
        <v>06 繊維製品</v>
      </c>
      <c r="S306" s="137">
        <f>'2次効果'!J1354</f>
        <v>0</v>
      </c>
      <c r="X306" s="154"/>
      <c r="Y306" s="731"/>
      <c r="Z306" s="134"/>
      <c r="AA306" s="135"/>
    </row>
    <row r="307" spans="4:27" ht="12.2" customHeight="1">
      <c r="D307" s="728"/>
      <c r="E307" s="145" t="str">
        <f t="shared" si="35"/>
        <v>07 パルプ・紙・木製品</v>
      </c>
      <c r="F307" s="137">
        <f>'1次効果'!F1847</f>
        <v>0</v>
      </c>
      <c r="H307" s="781"/>
      <c r="I307" s="145" t="str">
        <f t="shared" si="36"/>
        <v>07 パルプ・紙・木製品</v>
      </c>
      <c r="J307" s="137">
        <f>'1次効果'!J1847</f>
        <v>0</v>
      </c>
      <c r="M307" s="728"/>
      <c r="N307" s="145" t="str">
        <f t="shared" si="37"/>
        <v>07 パルプ・紙・木製品</v>
      </c>
      <c r="O307" s="137">
        <f>'2次効果'!F1355</f>
        <v>0</v>
      </c>
      <c r="Q307" s="781"/>
      <c r="R307" s="145" t="str">
        <f t="shared" si="38"/>
        <v>07 パルプ・紙・木製品</v>
      </c>
      <c r="S307" s="137">
        <f>'2次効果'!J1355</f>
        <v>0</v>
      </c>
      <c r="X307" s="154"/>
      <c r="Y307" s="731"/>
      <c r="Z307" s="134"/>
      <c r="AA307" s="135"/>
    </row>
    <row r="308" spans="4:27" ht="12.2" customHeight="1">
      <c r="D308" s="728"/>
      <c r="E308" s="136" t="str">
        <f t="shared" si="35"/>
        <v>08 化学製品</v>
      </c>
      <c r="F308" s="137">
        <f>'1次効果'!F1848</f>
        <v>0</v>
      </c>
      <c r="H308" s="781"/>
      <c r="I308" s="136" t="str">
        <f t="shared" si="36"/>
        <v>08 化学製品</v>
      </c>
      <c r="J308" s="137">
        <f>'1次効果'!J1848</f>
        <v>0</v>
      </c>
      <c r="M308" s="728"/>
      <c r="N308" s="136" t="str">
        <f t="shared" si="37"/>
        <v>08 化学製品</v>
      </c>
      <c r="O308" s="137">
        <f>'2次効果'!F1356</f>
        <v>0</v>
      </c>
      <c r="Q308" s="781"/>
      <c r="R308" s="136" t="str">
        <f t="shared" si="38"/>
        <v>08 化学製品</v>
      </c>
      <c r="S308" s="137">
        <f>'2次効果'!J1356</f>
        <v>0</v>
      </c>
      <c r="X308" s="154"/>
      <c r="Y308" s="731"/>
      <c r="Z308" s="134"/>
      <c r="AA308" s="135"/>
    </row>
    <row r="309" spans="4:27" ht="12.2" customHeight="1">
      <c r="D309" s="728"/>
      <c r="E309" s="136" t="str">
        <f t="shared" si="35"/>
        <v>09 石油・石炭製品</v>
      </c>
      <c r="F309" s="137">
        <f>'1次効果'!F1849</f>
        <v>0</v>
      </c>
      <c r="H309" s="781"/>
      <c r="I309" s="136" t="str">
        <f t="shared" si="36"/>
        <v>09 石油・石炭製品</v>
      </c>
      <c r="J309" s="137">
        <f>'1次効果'!J1849</f>
        <v>0</v>
      </c>
      <c r="M309" s="728"/>
      <c r="N309" s="136" t="str">
        <f t="shared" si="37"/>
        <v>09 石油・石炭製品</v>
      </c>
      <c r="O309" s="137">
        <f>'2次効果'!F1357</f>
        <v>0</v>
      </c>
      <c r="Q309" s="781"/>
      <c r="R309" s="136" t="str">
        <f t="shared" si="38"/>
        <v>09 石油・石炭製品</v>
      </c>
      <c r="S309" s="137">
        <f>'2次効果'!J1357</f>
        <v>0</v>
      </c>
      <c r="X309" s="154"/>
      <c r="Y309" s="731"/>
      <c r="Z309" s="134"/>
      <c r="AA309" s="135"/>
    </row>
    <row r="310" spans="4:27" ht="12.2" customHeight="1">
      <c r="D310" s="728"/>
      <c r="E310" s="145" t="str">
        <f t="shared" si="35"/>
        <v>10 プラスチック・ゴム製品</v>
      </c>
      <c r="F310" s="137">
        <f>'1次効果'!F1850</f>
        <v>0</v>
      </c>
      <c r="H310" s="781"/>
      <c r="I310" s="145" t="str">
        <f t="shared" si="36"/>
        <v>10 プラスチック・ゴム製品</v>
      </c>
      <c r="J310" s="137">
        <f>'1次効果'!J1850</f>
        <v>0</v>
      </c>
      <c r="M310" s="728"/>
      <c r="N310" s="145" t="str">
        <f t="shared" si="37"/>
        <v>10 プラスチック・ゴム製品</v>
      </c>
      <c r="O310" s="137">
        <f>'2次効果'!F1358</f>
        <v>0</v>
      </c>
      <c r="Q310" s="781"/>
      <c r="R310" s="145" t="str">
        <f t="shared" si="38"/>
        <v>10 プラスチック・ゴム製品</v>
      </c>
      <c r="S310" s="137">
        <f>'2次効果'!J1358</f>
        <v>0</v>
      </c>
      <c r="X310" s="154"/>
      <c r="Y310" s="731"/>
      <c r="Z310" s="134"/>
      <c r="AA310" s="135"/>
    </row>
    <row r="311" spans="4:27" ht="12.2" customHeight="1">
      <c r="D311" s="728"/>
      <c r="E311" s="148" t="s">
        <v>291</v>
      </c>
      <c r="F311" s="149" t="s">
        <v>292</v>
      </c>
      <c r="H311" s="781"/>
      <c r="I311" s="148" t="s">
        <v>291</v>
      </c>
      <c r="J311" s="149" t="s">
        <v>292</v>
      </c>
      <c r="M311" s="728"/>
      <c r="N311" s="148" t="s">
        <v>291</v>
      </c>
      <c r="O311" s="149" t="s">
        <v>292</v>
      </c>
      <c r="Q311" s="781"/>
      <c r="R311" s="148" t="s">
        <v>291</v>
      </c>
      <c r="S311" s="149" t="s">
        <v>292</v>
      </c>
      <c r="X311" s="154"/>
      <c r="Y311" s="731"/>
      <c r="Z311" s="134"/>
      <c r="AA311" s="135"/>
    </row>
    <row r="312" spans="4:27" ht="12.2" customHeight="1">
      <c r="D312" s="728"/>
      <c r="E312" s="148" t="s">
        <v>291</v>
      </c>
      <c r="F312" s="149" t="s">
        <v>292</v>
      </c>
      <c r="H312" s="781"/>
      <c r="I312" s="148" t="s">
        <v>291</v>
      </c>
      <c r="J312" s="149" t="s">
        <v>292</v>
      </c>
      <c r="M312" s="728"/>
      <c r="N312" s="148" t="s">
        <v>291</v>
      </c>
      <c r="O312" s="149" t="s">
        <v>292</v>
      </c>
      <c r="Q312" s="781"/>
      <c r="R312" s="148" t="s">
        <v>291</v>
      </c>
      <c r="S312" s="149" t="s">
        <v>292</v>
      </c>
      <c r="X312" s="154"/>
      <c r="Y312" s="731"/>
      <c r="Z312" s="134"/>
      <c r="AA312" s="135"/>
    </row>
    <row r="313" spans="4:27" ht="12.2" customHeight="1">
      <c r="D313" s="729"/>
      <c r="E313" s="148" t="s">
        <v>291</v>
      </c>
      <c r="F313" s="149" t="s">
        <v>292</v>
      </c>
      <c r="H313" s="782"/>
      <c r="I313" s="148" t="s">
        <v>291</v>
      </c>
      <c r="J313" s="149" t="s">
        <v>292</v>
      </c>
      <c r="M313" s="729"/>
      <c r="N313" s="148" t="s">
        <v>291</v>
      </c>
      <c r="O313" s="149" t="s">
        <v>292</v>
      </c>
      <c r="Q313" s="782"/>
      <c r="R313" s="148" t="s">
        <v>291</v>
      </c>
      <c r="S313" s="149" t="s">
        <v>292</v>
      </c>
      <c r="X313" s="154"/>
      <c r="Y313" s="731"/>
      <c r="Z313" s="134"/>
      <c r="AA313" s="135"/>
    </row>
    <row r="314" spans="4:27">
      <c r="D314" s="180"/>
      <c r="E314" s="152" t="s">
        <v>264</v>
      </c>
      <c r="F314" s="153">
        <f>'1次効果'!F1880</f>
        <v>0</v>
      </c>
      <c r="H314" s="180"/>
      <c r="I314" s="178" t="s">
        <v>264</v>
      </c>
      <c r="J314" s="153">
        <f>'1次効果'!J1880</f>
        <v>0</v>
      </c>
      <c r="M314" s="180"/>
      <c r="N314" s="178" t="s">
        <v>264</v>
      </c>
      <c r="O314" s="153">
        <f>'2次効果'!F1388</f>
        <v>0</v>
      </c>
      <c r="Q314" s="180"/>
      <c r="R314" s="178" t="s">
        <v>264</v>
      </c>
      <c r="S314" s="153">
        <f>'2次効果'!J1388</f>
        <v>0</v>
      </c>
      <c r="X314" s="154"/>
      <c r="Y314" s="154"/>
      <c r="Z314" s="157"/>
      <c r="AA314" s="135"/>
    </row>
    <row r="315" spans="4:27">
      <c r="D315" s="180"/>
      <c r="E315" s="152" t="s">
        <v>265</v>
      </c>
      <c r="F315" s="153">
        <f>'1次効果'!F1881</f>
        <v>0</v>
      </c>
      <c r="H315" s="180"/>
      <c r="I315" s="178" t="s">
        <v>266</v>
      </c>
      <c r="J315" s="153">
        <f>'1次効果'!J1881</f>
        <v>0</v>
      </c>
      <c r="M315" s="180"/>
      <c r="N315" s="178" t="s">
        <v>266</v>
      </c>
      <c r="O315" s="153">
        <f>'2次効果'!F1389</f>
        <v>0</v>
      </c>
      <c r="Q315" s="180"/>
      <c r="R315" s="178" t="s">
        <v>266</v>
      </c>
      <c r="S315" s="153">
        <f>'2次効果'!J1389</f>
        <v>0</v>
      </c>
      <c r="X315" s="154"/>
      <c r="Y315" s="154"/>
      <c r="Z315" s="157"/>
      <c r="AA315" s="135"/>
    </row>
    <row r="316" spans="4:27">
      <c r="D316" s="180"/>
      <c r="E316" s="152" t="s">
        <v>267</v>
      </c>
      <c r="F316" s="153">
        <f>F314+F315</f>
        <v>0</v>
      </c>
      <c r="H316" s="180"/>
      <c r="I316" s="178" t="s">
        <v>76</v>
      </c>
      <c r="J316" s="153">
        <f>J314+J315</f>
        <v>0</v>
      </c>
      <c r="M316" s="180"/>
      <c r="N316" s="178" t="s">
        <v>76</v>
      </c>
      <c r="O316" s="153">
        <f>O314+O315</f>
        <v>0</v>
      </c>
      <c r="Q316" s="180"/>
      <c r="R316" s="178" t="s">
        <v>76</v>
      </c>
      <c r="S316" s="153">
        <f>S314+S315</f>
        <v>0</v>
      </c>
      <c r="X316" s="154"/>
      <c r="Y316" s="154"/>
      <c r="Z316" s="157"/>
      <c r="AA316" s="135"/>
    </row>
    <row r="317" spans="4:27">
      <c r="U317" s="154"/>
      <c r="V317" s="154"/>
      <c r="W317" s="154"/>
      <c r="X317" s="154"/>
      <c r="Y317" s="154"/>
      <c r="Z317" s="154"/>
      <c r="AA317" s="154"/>
    </row>
  </sheetData>
  <mergeCells count="94">
    <mergeCell ref="Z287:AA287"/>
    <mergeCell ref="D301:D313"/>
    <mergeCell ref="H301:H313"/>
    <mergeCell ref="M301:M313"/>
    <mergeCell ref="Q301:Q313"/>
    <mergeCell ref="Y301:Y313"/>
    <mergeCell ref="Y288:Y300"/>
    <mergeCell ref="E286:F287"/>
    <mergeCell ref="N286:O287"/>
    <mergeCell ref="R286:S286"/>
    <mergeCell ref="R287:S287"/>
    <mergeCell ref="D264:D276"/>
    <mergeCell ref="H264:H276"/>
    <mergeCell ref="M264:M276"/>
    <mergeCell ref="Q264:Q276"/>
    <mergeCell ref="D288:D300"/>
    <mergeCell ref="H288:H300"/>
    <mergeCell ref="M288:M300"/>
    <mergeCell ref="Q288:Q300"/>
    <mergeCell ref="I249:J250"/>
    <mergeCell ref="N249:O250"/>
    <mergeCell ref="R249:S249"/>
    <mergeCell ref="R250:S250"/>
    <mergeCell ref="D251:D263"/>
    <mergeCell ref="H251:H263"/>
    <mergeCell ref="M251:M263"/>
    <mergeCell ref="Q251:Q263"/>
    <mergeCell ref="U185:U197"/>
    <mergeCell ref="E188:F189"/>
    <mergeCell ref="H202:H214"/>
    <mergeCell ref="M202:M214"/>
    <mergeCell ref="R202:S203"/>
    <mergeCell ref="Q204:Q216"/>
    <mergeCell ref="V118:W119"/>
    <mergeCell ref="Q120:Q132"/>
    <mergeCell ref="U120:U132"/>
    <mergeCell ref="E123:F124"/>
    <mergeCell ref="I170:J170"/>
    <mergeCell ref="N170:O170"/>
    <mergeCell ref="R170:S171"/>
    <mergeCell ref="V170:W171"/>
    <mergeCell ref="H171:H183"/>
    <mergeCell ref="M171:M183"/>
    <mergeCell ref="Q172:Q184"/>
    <mergeCell ref="U172:U184"/>
    <mergeCell ref="E183:F183"/>
    <mergeCell ref="H184:H196"/>
    <mergeCell ref="M184:M196"/>
    <mergeCell ref="Q185:Q197"/>
    <mergeCell ref="Q133:Q145"/>
    <mergeCell ref="U133:U145"/>
    <mergeCell ref="H66:H78"/>
    <mergeCell ref="M66:M78"/>
    <mergeCell ref="Q66:Q78"/>
    <mergeCell ref="U66:U78"/>
    <mergeCell ref="R101:S102"/>
    <mergeCell ref="Q103:Q115"/>
    <mergeCell ref="R118:S119"/>
    <mergeCell ref="I64:J65"/>
    <mergeCell ref="N64:O64"/>
    <mergeCell ref="R64:S65"/>
    <mergeCell ref="V64:W64"/>
    <mergeCell ref="N65:O65"/>
    <mergeCell ref="V65:W65"/>
    <mergeCell ref="D46:D58"/>
    <mergeCell ref="H46:H58"/>
    <mergeCell ref="M46:M58"/>
    <mergeCell ref="Q46:Q58"/>
    <mergeCell ref="U46:U58"/>
    <mergeCell ref="Y46:Y58"/>
    <mergeCell ref="P49:P50"/>
    <mergeCell ref="P51:P52"/>
    <mergeCell ref="P53:P54"/>
    <mergeCell ref="H33:H45"/>
    <mergeCell ref="M33:M45"/>
    <mergeCell ref="Q33:Q45"/>
    <mergeCell ref="U33:U45"/>
    <mergeCell ref="Y33:Y45"/>
    <mergeCell ref="E44:F45"/>
    <mergeCell ref="B31:B32"/>
    <mergeCell ref="I31:J32"/>
    <mergeCell ref="N31:O32"/>
    <mergeCell ref="R31:S32"/>
    <mergeCell ref="N13:O13"/>
    <mergeCell ref="R13:S14"/>
    <mergeCell ref="V13:W13"/>
    <mergeCell ref="N14:O14"/>
    <mergeCell ref="V14:W14"/>
    <mergeCell ref="M15:M27"/>
    <mergeCell ref="Q15:Q27"/>
    <mergeCell ref="U15:U27"/>
    <mergeCell ref="V31:W32"/>
    <mergeCell ref="Z31:AA31"/>
    <mergeCell ref="Z32:AA32"/>
  </mergeCells>
  <phoneticPr fontId="5"/>
  <pageMargins left="0.78740157480314965" right="0.59055118110236227" top="0.59055118110236227" bottom="0.19685039370078741" header="0.51181102362204722" footer="0.51181102362204722"/>
  <pageSetup paperSize="9" scale="44" orientation="landscape" r:id="rId1"/>
  <headerFooter alignWithMargins="0"/>
  <rowBreaks count="3" manualBreakCount="3">
    <brk id="87" min="1" max="30" man="1"/>
    <brk id="156" min="1" max="30" man="1"/>
    <brk id="224" min="1" max="30"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2:W150"/>
  <sheetViews>
    <sheetView showGridLines="0" view="pageBreakPreview" zoomScale="50" zoomScaleNormal="75" zoomScaleSheetLayoutView="50" workbookViewId="0"/>
  </sheetViews>
  <sheetFormatPr defaultRowHeight="13.5"/>
  <cols>
    <col min="1" max="2" width="3.125" style="222" customWidth="1"/>
    <col min="3" max="4" width="17.5" style="222" customWidth="1"/>
    <col min="5" max="5" width="2.5" style="222" customWidth="1"/>
    <col min="6" max="6" width="25" style="222" customWidth="1"/>
    <col min="7" max="10" width="12.5" style="222" customWidth="1"/>
    <col min="11" max="11" width="2.5" style="222" customWidth="1"/>
    <col min="12" max="12" width="25" style="222" customWidth="1"/>
    <col min="13" max="16" width="12.5" style="222" customWidth="1"/>
    <col min="17" max="17" width="2.5" style="222" customWidth="1"/>
    <col min="18" max="18" width="25" style="222" customWidth="1"/>
    <col min="19" max="22" width="12.5" style="222" customWidth="1"/>
    <col min="23" max="23" width="3.125" style="222" customWidth="1"/>
    <col min="24" max="16384" width="9" style="222"/>
  </cols>
  <sheetData>
    <row r="2" spans="1:23" ht="18.75">
      <c r="C2" s="223" t="s">
        <v>299</v>
      </c>
      <c r="V2" s="224" t="s">
        <v>300</v>
      </c>
      <c r="W2" s="225"/>
    </row>
    <row r="3" spans="1:23" ht="4.3499999999999996" customHeight="1">
      <c r="C3" s="226"/>
      <c r="D3" s="227"/>
      <c r="E3" s="785" t="s">
        <v>70</v>
      </c>
      <c r="F3" s="786"/>
      <c r="G3" s="786"/>
      <c r="H3" s="786"/>
      <c r="I3" s="786"/>
      <c r="J3" s="787"/>
      <c r="K3" s="785" t="s">
        <v>71</v>
      </c>
      <c r="L3" s="786"/>
      <c r="M3" s="786"/>
      <c r="N3" s="786"/>
      <c r="O3" s="786"/>
      <c r="P3" s="787"/>
      <c r="Q3" s="785" t="s">
        <v>301</v>
      </c>
      <c r="R3" s="786"/>
      <c r="S3" s="786"/>
      <c r="T3" s="786"/>
      <c r="U3" s="786"/>
      <c r="V3" s="787"/>
    </row>
    <row r="4" spans="1:23" ht="12.95" customHeight="1">
      <c r="C4" s="228"/>
      <c r="D4" s="229" t="s">
        <v>302</v>
      </c>
      <c r="E4" s="788"/>
      <c r="F4" s="789"/>
      <c r="G4" s="789"/>
      <c r="H4" s="789"/>
      <c r="I4" s="789"/>
      <c r="J4" s="790"/>
      <c r="K4" s="788"/>
      <c r="L4" s="789"/>
      <c r="M4" s="789"/>
      <c r="N4" s="789"/>
      <c r="O4" s="789"/>
      <c r="P4" s="790"/>
      <c r="Q4" s="788"/>
      <c r="R4" s="789"/>
      <c r="S4" s="789"/>
      <c r="T4" s="789"/>
      <c r="U4" s="789"/>
      <c r="V4" s="790"/>
    </row>
    <row r="5" spans="1:23" ht="12.95" customHeight="1">
      <c r="C5" s="228"/>
      <c r="D5" s="230"/>
      <c r="E5" s="788"/>
      <c r="F5" s="789"/>
      <c r="G5" s="789"/>
      <c r="H5" s="789"/>
      <c r="I5" s="789"/>
      <c r="J5" s="790"/>
      <c r="K5" s="788"/>
      <c r="L5" s="789"/>
      <c r="M5" s="789"/>
      <c r="N5" s="789"/>
      <c r="O5" s="789"/>
      <c r="P5" s="790"/>
      <c r="Q5" s="788"/>
      <c r="R5" s="789"/>
      <c r="S5" s="789"/>
      <c r="T5" s="789"/>
      <c r="U5" s="789"/>
      <c r="V5" s="790"/>
    </row>
    <row r="6" spans="1:23" ht="12.95" customHeight="1">
      <c r="A6" s="231"/>
      <c r="C6" s="232" t="s">
        <v>303</v>
      </c>
      <c r="D6" s="233"/>
      <c r="E6" s="788"/>
      <c r="F6" s="789"/>
      <c r="G6" s="789"/>
      <c r="H6" s="789"/>
      <c r="I6" s="789"/>
      <c r="J6" s="790"/>
      <c r="K6" s="788"/>
      <c r="L6" s="789"/>
      <c r="M6" s="789"/>
      <c r="N6" s="789"/>
      <c r="O6" s="789"/>
      <c r="P6" s="790"/>
      <c r="Q6" s="788"/>
      <c r="R6" s="789"/>
      <c r="S6" s="789"/>
      <c r="T6" s="789"/>
      <c r="U6" s="789"/>
      <c r="V6" s="790"/>
    </row>
    <row r="7" spans="1:23" ht="4.3499999999999996" customHeight="1">
      <c r="A7" s="225"/>
      <c r="C7" s="234"/>
      <c r="D7" s="235"/>
      <c r="E7" s="788"/>
      <c r="F7" s="791"/>
      <c r="G7" s="791"/>
      <c r="H7" s="791"/>
      <c r="I7" s="791"/>
      <c r="J7" s="790"/>
      <c r="K7" s="788"/>
      <c r="L7" s="791"/>
      <c r="M7" s="791"/>
      <c r="N7" s="791"/>
      <c r="O7" s="791"/>
      <c r="P7" s="790"/>
      <c r="Q7" s="788"/>
      <c r="R7" s="791"/>
      <c r="S7" s="791"/>
      <c r="T7" s="791"/>
      <c r="U7" s="791"/>
      <c r="V7" s="790"/>
    </row>
    <row r="8" spans="1:23">
      <c r="C8" s="792" t="s">
        <v>70</v>
      </c>
      <c r="D8" s="793"/>
      <c r="E8" s="798"/>
      <c r="F8" s="799"/>
      <c r="G8" s="802" t="s">
        <v>304</v>
      </c>
      <c r="H8" s="236"/>
      <c r="I8" s="237"/>
      <c r="J8" s="804" t="s">
        <v>27</v>
      </c>
      <c r="K8" s="798"/>
      <c r="L8" s="799"/>
      <c r="M8" s="802" t="s">
        <v>304</v>
      </c>
      <c r="N8" s="236"/>
      <c r="O8" s="237"/>
      <c r="P8" s="804" t="s">
        <v>27</v>
      </c>
      <c r="Q8" s="798"/>
      <c r="R8" s="799"/>
      <c r="S8" s="802" t="s">
        <v>304</v>
      </c>
      <c r="T8" s="236"/>
      <c r="U8" s="237"/>
      <c r="V8" s="804" t="s">
        <v>27</v>
      </c>
    </row>
    <row r="9" spans="1:23" ht="12.95" customHeight="1">
      <c r="C9" s="794"/>
      <c r="D9" s="795"/>
      <c r="E9" s="800"/>
      <c r="F9" s="801"/>
      <c r="G9" s="803"/>
      <c r="H9" s="806" t="s">
        <v>305</v>
      </c>
      <c r="I9" s="236"/>
      <c r="J9" s="805"/>
      <c r="K9" s="800"/>
      <c r="L9" s="801"/>
      <c r="M9" s="803"/>
      <c r="N9" s="806" t="s">
        <v>305</v>
      </c>
      <c r="O9" s="236"/>
      <c r="P9" s="805"/>
      <c r="Q9" s="800"/>
      <c r="R9" s="801"/>
      <c r="S9" s="803"/>
      <c r="T9" s="806" t="s">
        <v>305</v>
      </c>
      <c r="U9" s="236"/>
      <c r="V9" s="805"/>
    </row>
    <row r="10" spans="1:23">
      <c r="C10" s="794"/>
      <c r="D10" s="795"/>
      <c r="E10" s="800"/>
      <c r="F10" s="801"/>
      <c r="G10" s="803"/>
      <c r="H10" s="803"/>
      <c r="I10" s="238" t="s">
        <v>306</v>
      </c>
      <c r="J10" s="805"/>
      <c r="K10" s="800"/>
      <c r="L10" s="801"/>
      <c r="M10" s="803"/>
      <c r="N10" s="803"/>
      <c r="O10" s="238" t="s">
        <v>306</v>
      </c>
      <c r="P10" s="805"/>
      <c r="Q10" s="800"/>
      <c r="R10" s="801"/>
      <c r="S10" s="803"/>
      <c r="T10" s="803"/>
      <c r="U10" s="238" t="s">
        <v>306</v>
      </c>
      <c r="V10" s="805"/>
    </row>
    <row r="11" spans="1:23">
      <c r="C11" s="794"/>
      <c r="D11" s="795"/>
      <c r="E11" s="800"/>
      <c r="F11" s="801"/>
      <c r="G11" s="803"/>
      <c r="H11" s="803"/>
      <c r="I11" s="239" t="s">
        <v>307</v>
      </c>
      <c r="J11" s="805"/>
      <c r="K11" s="800"/>
      <c r="L11" s="801"/>
      <c r="M11" s="803"/>
      <c r="N11" s="803"/>
      <c r="O11" s="239" t="s">
        <v>307</v>
      </c>
      <c r="P11" s="805"/>
      <c r="Q11" s="800"/>
      <c r="R11" s="801"/>
      <c r="S11" s="803"/>
      <c r="T11" s="803"/>
      <c r="U11" s="239" t="s">
        <v>307</v>
      </c>
      <c r="V11" s="805"/>
    </row>
    <row r="12" spans="1:23" ht="14.25" customHeight="1">
      <c r="C12" s="794"/>
      <c r="D12" s="795"/>
      <c r="E12" s="240" t="s">
        <v>308</v>
      </c>
      <c r="F12" s="241"/>
      <c r="G12" s="242">
        <f>詳細1!W17</f>
        <v>0</v>
      </c>
      <c r="H12" s="242">
        <f>詳細3!W39</f>
        <v>0</v>
      </c>
      <c r="I12" s="242">
        <f>詳細2!W39</f>
        <v>0</v>
      </c>
      <c r="J12" s="243">
        <f>詳細4!W39</f>
        <v>0</v>
      </c>
      <c r="K12" s="240" t="s">
        <v>308</v>
      </c>
      <c r="L12" s="241"/>
      <c r="M12" s="242">
        <f>詳細1!W31</f>
        <v>0</v>
      </c>
      <c r="N12" s="242">
        <f>詳細3!W80</f>
        <v>0</v>
      </c>
      <c r="O12" s="242">
        <f>詳細2!W80</f>
        <v>0</v>
      </c>
      <c r="P12" s="243">
        <f>詳細4!W80</f>
        <v>0</v>
      </c>
      <c r="Q12" s="240" t="s">
        <v>308</v>
      </c>
      <c r="R12" s="241"/>
      <c r="S12" s="242">
        <f t="shared" ref="S12:V16" si="0">G12+M12</f>
        <v>0</v>
      </c>
      <c r="T12" s="242">
        <f t="shared" si="0"/>
        <v>0</v>
      </c>
      <c r="U12" s="242">
        <f t="shared" si="0"/>
        <v>0</v>
      </c>
      <c r="V12" s="243">
        <f t="shared" si="0"/>
        <v>0</v>
      </c>
    </row>
    <row r="13" spans="1:23" ht="14.25" customHeight="1">
      <c r="C13" s="794"/>
      <c r="D13" s="795"/>
      <c r="E13" s="244" t="s">
        <v>309</v>
      </c>
      <c r="F13" s="245"/>
      <c r="G13" s="246">
        <f>詳細1!W18</f>
        <v>0</v>
      </c>
      <c r="H13" s="246">
        <f>詳細3!W40</f>
        <v>0</v>
      </c>
      <c r="I13" s="246">
        <f>詳細2!W40</f>
        <v>0</v>
      </c>
      <c r="J13" s="247">
        <f>詳細4!W40</f>
        <v>0</v>
      </c>
      <c r="K13" s="244" t="s">
        <v>310</v>
      </c>
      <c r="L13" s="245"/>
      <c r="M13" s="246">
        <f>詳細1!W32</f>
        <v>0</v>
      </c>
      <c r="N13" s="246">
        <f>詳細3!W81</f>
        <v>0</v>
      </c>
      <c r="O13" s="246">
        <f>詳細2!W81</f>
        <v>0</v>
      </c>
      <c r="P13" s="247">
        <f>詳細4!W81</f>
        <v>0</v>
      </c>
      <c r="Q13" s="244" t="s">
        <v>311</v>
      </c>
      <c r="R13" s="245"/>
      <c r="S13" s="246">
        <f t="shared" si="0"/>
        <v>0</v>
      </c>
      <c r="T13" s="246">
        <f t="shared" si="0"/>
        <v>0</v>
      </c>
      <c r="U13" s="246">
        <f t="shared" si="0"/>
        <v>0</v>
      </c>
      <c r="V13" s="247">
        <f t="shared" si="0"/>
        <v>0</v>
      </c>
    </row>
    <row r="14" spans="1:23" ht="14.25" customHeight="1">
      <c r="C14" s="794"/>
      <c r="D14" s="795"/>
      <c r="E14" s="71" t="s">
        <v>312</v>
      </c>
      <c r="F14" s="248"/>
      <c r="G14" s="249">
        <f>詳細1!W19</f>
        <v>0</v>
      </c>
      <c r="H14" s="249">
        <f>詳細3!W41</f>
        <v>0</v>
      </c>
      <c r="I14" s="249">
        <f>詳細2!W41</f>
        <v>0</v>
      </c>
      <c r="J14" s="250">
        <f>詳細4!W41</f>
        <v>0</v>
      </c>
      <c r="K14" s="71" t="s">
        <v>313</v>
      </c>
      <c r="L14" s="248"/>
      <c r="M14" s="249">
        <f>詳細1!W33</f>
        <v>0</v>
      </c>
      <c r="N14" s="249">
        <f>詳細3!W82</f>
        <v>0</v>
      </c>
      <c r="O14" s="249">
        <f>詳細2!W82</f>
        <v>0</v>
      </c>
      <c r="P14" s="250">
        <f>詳細4!W82</f>
        <v>0</v>
      </c>
      <c r="Q14" s="71" t="s">
        <v>313</v>
      </c>
      <c r="R14" s="248"/>
      <c r="S14" s="249">
        <f t="shared" si="0"/>
        <v>0</v>
      </c>
      <c r="T14" s="249">
        <f t="shared" si="0"/>
        <v>0</v>
      </c>
      <c r="U14" s="249">
        <f t="shared" si="0"/>
        <v>0</v>
      </c>
      <c r="V14" s="250">
        <f t="shared" si="0"/>
        <v>0</v>
      </c>
    </row>
    <row r="15" spans="1:23" ht="24.95" customHeight="1">
      <c r="C15" s="794"/>
      <c r="D15" s="795"/>
      <c r="E15" s="807" t="s">
        <v>314</v>
      </c>
      <c r="F15" s="808"/>
      <c r="G15" s="242">
        <f>詳細1!W20</f>
        <v>0</v>
      </c>
      <c r="H15" s="242">
        <f>詳細3!W42</f>
        <v>0</v>
      </c>
      <c r="I15" s="246">
        <f>詳細2!W42</f>
        <v>0</v>
      </c>
      <c r="J15" s="243">
        <f>詳細4!W42</f>
        <v>0</v>
      </c>
      <c r="K15" s="807" t="s">
        <v>314</v>
      </c>
      <c r="L15" s="808"/>
      <c r="M15" s="242">
        <f>詳細1!W34</f>
        <v>0</v>
      </c>
      <c r="N15" s="242">
        <f>詳細3!W83</f>
        <v>0</v>
      </c>
      <c r="O15" s="246">
        <f>詳細2!W83</f>
        <v>0</v>
      </c>
      <c r="P15" s="243">
        <f>詳細4!W83</f>
        <v>0</v>
      </c>
      <c r="Q15" s="807" t="s">
        <v>314</v>
      </c>
      <c r="R15" s="808"/>
      <c r="S15" s="242">
        <f t="shared" si="0"/>
        <v>0</v>
      </c>
      <c r="T15" s="242">
        <f t="shared" si="0"/>
        <v>0</v>
      </c>
      <c r="U15" s="246">
        <f t="shared" si="0"/>
        <v>0</v>
      </c>
      <c r="V15" s="243">
        <f t="shared" si="0"/>
        <v>0</v>
      </c>
    </row>
    <row r="16" spans="1:23" ht="14.25" customHeight="1">
      <c r="C16" s="794"/>
      <c r="D16" s="795"/>
      <c r="E16" s="809" t="s">
        <v>315</v>
      </c>
      <c r="F16" s="251" t="str">
        <f>入力_県内外!B6 &amp;" "&amp;入力_県内外!C6</f>
        <v>01 農業</v>
      </c>
      <c r="G16" s="252">
        <f>詳細1!D14</f>
        <v>0</v>
      </c>
      <c r="H16" s="252">
        <f>詳細3!D36</f>
        <v>0</v>
      </c>
      <c r="I16" s="252">
        <f>詳細2!D36</f>
        <v>0</v>
      </c>
      <c r="J16" s="660">
        <f>詳細4!D36</f>
        <v>0</v>
      </c>
      <c r="K16" s="809" t="s">
        <v>315</v>
      </c>
      <c r="L16" s="251" t="str">
        <f t="shared" ref="L16:L54" si="1">F16</f>
        <v>01 農業</v>
      </c>
      <c r="M16" s="252">
        <f>詳細1!D28</f>
        <v>0</v>
      </c>
      <c r="N16" s="252">
        <f>詳細3!D77</f>
        <v>0</v>
      </c>
      <c r="O16" s="252">
        <f>詳細2!D77</f>
        <v>0</v>
      </c>
      <c r="P16" s="660">
        <f>詳細4!D77</f>
        <v>0</v>
      </c>
      <c r="Q16" s="809" t="s">
        <v>315</v>
      </c>
      <c r="R16" s="251" t="str">
        <f t="shared" ref="R16:R54" si="2">F16</f>
        <v>01 農業</v>
      </c>
      <c r="S16" s="252">
        <f t="shared" si="0"/>
        <v>0</v>
      </c>
      <c r="T16" s="252">
        <f t="shared" si="0"/>
        <v>0</v>
      </c>
      <c r="U16" s="253">
        <f t="shared" si="0"/>
        <v>0</v>
      </c>
      <c r="V16" s="243">
        <f t="shared" si="0"/>
        <v>0</v>
      </c>
    </row>
    <row r="17" spans="3:22" ht="14.25" customHeight="1">
      <c r="C17" s="794"/>
      <c r="D17" s="795"/>
      <c r="E17" s="810"/>
      <c r="F17" s="254" t="str">
        <f>入力_県内外!B7 &amp;" "&amp;入力_県内外!C7</f>
        <v>02 林業</v>
      </c>
      <c r="G17" s="255">
        <f>詳細1!E14</f>
        <v>0</v>
      </c>
      <c r="H17" s="255">
        <f>詳細3!E36</f>
        <v>0</v>
      </c>
      <c r="I17" s="255">
        <f>詳細2!E36</f>
        <v>0</v>
      </c>
      <c r="J17" s="661">
        <f>詳細4!E36</f>
        <v>0</v>
      </c>
      <c r="K17" s="810"/>
      <c r="L17" s="254" t="str">
        <f t="shared" si="1"/>
        <v>02 林業</v>
      </c>
      <c r="M17" s="255">
        <f>詳細1!E28</f>
        <v>0</v>
      </c>
      <c r="N17" s="255">
        <f>詳細3!E77</f>
        <v>0</v>
      </c>
      <c r="O17" s="255">
        <f>詳細2!E77</f>
        <v>0</v>
      </c>
      <c r="P17" s="661">
        <f>詳細4!E77</f>
        <v>0</v>
      </c>
      <c r="Q17" s="810"/>
      <c r="R17" s="254" t="str">
        <f t="shared" si="2"/>
        <v>02 林業</v>
      </c>
      <c r="S17" s="255">
        <f t="shared" ref="S17:S54" si="3">G17+M17</f>
        <v>0</v>
      </c>
      <c r="T17" s="255">
        <f t="shared" ref="T17:T54" si="4">H17+N17</f>
        <v>0</v>
      </c>
      <c r="U17" s="256">
        <f t="shared" ref="U17:U54" si="5">I17+O17</f>
        <v>0</v>
      </c>
      <c r="V17" s="247">
        <f t="shared" ref="V17:V54" si="6">J17+P17</f>
        <v>0</v>
      </c>
    </row>
    <row r="18" spans="3:22" ht="14.25" customHeight="1">
      <c r="C18" s="794"/>
      <c r="D18" s="795"/>
      <c r="E18" s="810"/>
      <c r="F18" s="254" t="str">
        <f>入力_県内外!B8 &amp;" "&amp;入力_県内外!C8</f>
        <v>03 漁業</v>
      </c>
      <c r="G18" s="255">
        <f>詳細1!F14</f>
        <v>0</v>
      </c>
      <c r="H18" s="255">
        <f>詳細3!F36</f>
        <v>0</v>
      </c>
      <c r="I18" s="255">
        <f>詳細2!F36</f>
        <v>0</v>
      </c>
      <c r="J18" s="661">
        <f>詳細4!F36</f>
        <v>0</v>
      </c>
      <c r="K18" s="810"/>
      <c r="L18" s="254" t="str">
        <f t="shared" si="1"/>
        <v>03 漁業</v>
      </c>
      <c r="M18" s="255">
        <f>詳細1!F28</f>
        <v>0</v>
      </c>
      <c r="N18" s="255">
        <f>詳細3!F77</f>
        <v>0</v>
      </c>
      <c r="O18" s="255">
        <f>詳細2!F77</f>
        <v>0</v>
      </c>
      <c r="P18" s="661">
        <f>詳細4!F77</f>
        <v>0</v>
      </c>
      <c r="Q18" s="810"/>
      <c r="R18" s="254" t="str">
        <f t="shared" si="2"/>
        <v>03 漁業</v>
      </c>
      <c r="S18" s="255">
        <f t="shared" si="3"/>
        <v>0</v>
      </c>
      <c r="T18" s="255">
        <f t="shared" si="4"/>
        <v>0</v>
      </c>
      <c r="U18" s="256">
        <f t="shared" si="5"/>
        <v>0</v>
      </c>
      <c r="V18" s="247">
        <f t="shared" si="6"/>
        <v>0</v>
      </c>
    </row>
    <row r="19" spans="3:22" ht="14.25" customHeight="1">
      <c r="C19" s="794"/>
      <c r="D19" s="795"/>
      <c r="E19" s="810"/>
      <c r="F19" s="254" t="str">
        <f>入力_県内外!B9 &amp;" "&amp;入力_県内外!C9</f>
        <v>04 鉱業</v>
      </c>
      <c r="G19" s="255">
        <f>詳細1!G14</f>
        <v>0</v>
      </c>
      <c r="H19" s="255">
        <f>詳細3!G36</f>
        <v>0</v>
      </c>
      <c r="I19" s="255">
        <f>詳細2!G36</f>
        <v>0</v>
      </c>
      <c r="J19" s="661">
        <f>詳細4!G36</f>
        <v>0</v>
      </c>
      <c r="K19" s="810"/>
      <c r="L19" s="254" t="str">
        <f t="shared" si="1"/>
        <v>04 鉱業</v>
      </c>
      <c r="M19" s="255">
        <f>詳細1!G28</f>
        <v>0</v>
      </c>
      <c r="N19" s="255">
        <f>詳細3!G77</f>
        <v>0</v>
      </c>
      <c r="O19" s="255">
        <f>詳細2!G77</f>
        <v>0</v>
      </c>
      <c r="P19" s="661">
        <f>詳細4!G77</f>
        <v>0</v>
      </c>
      <c r="Q19" s="810"/>
      <c r="R19" s="254" t="str">
        <f t="shared" si="2"/>
        <v>04 鉱業</v>
      </c>
      <c r="S19" s="255">
        <f t="shared" si="3"/>
        <v>0</v>
      </c>
      <c r="T19" s="255">
        <f t="shared" si="4"/>
        <v>0</v>
      </c>
      <c r="U19" s="256">
        <f t="shared" si="5"/>
        <v>0</v>
      </c>
      <c r="V19" s="247">
        <f t="shared" si="6"/>
        <v>0</v>
      </c>
    </row>
    <row r="20" spans="3:22" ht="14.25" customHeight="1">
      <c r="C20" s="794"/>
      <c r="D20" s="795"/>
      <c r="E20" s="810"/>
      <c r="F20" s="254" t="str">
        <f>入力_県内外!B10 &amp;" "&amp;入力_県内外!C10</f>
        <v>05 飲食料品</v>
      </c>
      <c r="G20" s="255">
        <f>詳細1!H14</f>
        <v>0</v>
      </c>
      <c r="H20" s="255">
        <f>詳細3!H36</f>
        <v>0</v>
      </c>
      <c r="I20" s="255">
        <f>詳細2!H36</f>
        <v>0</v>
      </c>
      <c r="J20" s="661">
        <f>詳細4!H36</f>
        <v>0</v>
      </c>
      <c r="K20" s="810"/>
      <c r="L20" s="254" t="str">
        <f t="shared" si="1"/>
        <v>05 飲食料品</v>
      </c>
      <c r="M20" s="255">
        <f>詳細1!H28</f>
        <v>0</v>
      </c>
      <c r="N20" s="255">
        <f>詳細3!H77</f>
        <v>0</v>
      </c>
      <c r="O20" s="255">
        <f>詳細2!H77</f>
        <v>0</v>
      </c>
      <c r="P20" s="661">
        <f>詳細4!H77</f>
        <v>0</v>
      </c>
      <c r="Q20" s="810"/>
      <c r="R20" s="254" t="str">
        <f t="shared" si="2"/>
        <v>05 飲食料品</v>
      </c>
      <c r="S20" s="255">
        <f t="shared" si="3"/>
        <v>0</v>
      </c>
      <c r="T20" s="255">
        <f t="shared" si="4"/>
        <v>0</v>
      </c>
      <c r="U20" s="256">
        <f t="shared" si="5"/>
        <v>0</v>
      </c>
      <c r="V20" s="247">
        <f t="shared" si="6"/>
        <v>0</v>
      </c>
    </row>
    <row r="21" spans="3:22" ht="14.25" customHeight="1">
      <c r="C21" s="794"/>
      <c r="D21" s="795"/>
      <c r="E21" s="810"/>
      <c r="F21" s="254" t="str">
        <f>入力_県内外!B11 &amp;" "&amp;入力_県内外!C11</f>
        <v>06 繊維製品</v>
      </c>
      <c r="G21" s="255">
        <f>詳細1!I14</f>
        <v>0</v>
      </c>
      <c r="H21" s="255">
        <f>詳細3!I36</f>
        <v>0</v>
      </c>
      <c r="I21" s="255">
        <f>詳細2!I36</f>
        <v>0</v>
      </c>
      <c r="J21" s="661">
        <f>詳細4!I36</f>
        <v>0</v>
      </c>
      <c r="K21" s="810"/>
      <c r="L21" s="254" t="str">
        <f t="shared" si="1"/>
        <v>06 繊維製品</v>
      </c>
      <c r="M21" s="255">
        <f>詳細1!I28</f>
        <v>0</v>
      </c>
      <c r="N21" s="255">
        <f>詳細3!I77</f>
        <v>0</v>
      </c>
      <c r="O21" s="255">
        <f>詳細2!I77</f>
        <v>0</v>
      </c>
      <c r="P21" s="661">
        <f>詳細4!I77</f>
        <v>0</v>
      </c>
      <c r="Q21" s="810"/>
      <c r="R21" s="254" t="str">
        <f t="shared" si="2"/>
        <v>06 繊維製品</v>
      </c>
      <c r="S21" s="255">
        <f t="shared" si="3"/>
        <v>0</v>
      </c>
      <c r="T21" s="255">
        <f t="shared" si="4"/>
        <v>0</v>
      </c>
      <c r="U21" s="256">
        <f t="shared" si="5"/>
        <v>0</v>
      </c>
      <c r="V21" s="247">
        <f t="shared" si="6"/>
        <v>0</v>
      </c>
    </row>
    <row r="22" spans="3:22" ht="14.25" customHeight="1">
      <c r="C22" s="794"/>
      <c r="D22" s="795"/>
      <c r="E22" s="810"/>
      <c r="F22" s="254" t="str">
        <f>入力_県内外!B12 &amp;" "&amp;入力_県内外!C12</f>
        <v>07 パルプ・紙・木製品</v>
      </c>
      <c r="G22" s="255">
        <f>詳細1!J14</f>
        <v>0</v>
      </c>
      <c r="H22" s="255">
        <f>詳細3!J36</f>
        <v>0</v>
      </c>
      <c r="I22" s="255">
        <f>詳細2!J36</f>
        <v>0</v>
      </c>
      <c r="J22" s="661">
        <f>詳細4!J36</f>
        <v>0</v>
      </c>
      <c r="K22" s="810"/>
      <c r="L22" s="254" t="str">
        <f t="shared" si="1"/>
        <v>07 パルプ・紙・木製品</v>
      </c>
      <c r="M22" s="255">
        <f>詳細1!J28</f>
        <v>0</v>
      </c>
      <c r="N22" s="255">
        <f>詳細3!J77</f>
        <v>0</v>
      </c>
      <c r="O22" s="255">
        <f>詳細2!J77</f>
        <v>0</v>
      </c>
      <c r="P22" s="661">
        <f>詳細4!J77</f>
        <v>0</v>
      </c>
      <c r="Q22" s="810"/>
      <c r="R22" s="254" t="str">
        <f t="shared" si="2"/>
        <v>07 パルプ・紙・木製品</v>
      </c>
      <c r="S22" s="255">
        <f t="shared" si="3"/>
        <v>0</v>
      </c>
      <c r="T22" s="255">
        <f t="shared" si="4"/>
        <v>0</v>
      </c>
      <c r="U22" s="256">
        <f t="shared" si="5"/>
        <v>0</v>
      </c>
      <c r="V22" s="247">
        <f t="shared" si="6"/>
        <v>0</v>
      </c>
    </row>
    <row r="23" spans="3:22" ht="14.25" customHeight="1">
      <c r="C23" s="794"/>
      <c r="D23" s="795"/>
      <c r="E23" s="810"/>
      <c r="F23" s="254" t="str">
        <f>入力_県内外!B13 &amp;" "&amp;入力_県内外!C13</f>
        <v>08 化学製品</v>
      </c>
      <c r="G23" s="255">
        <f>詳細1!K14</f>
        <v>0</v>
      </c>
      <c r="H23" s="255">
        <f>詳細3!K36</f>
        <v>0</v>
      </c>
      <c r="I23" s="255">
        <f>詳細2!K36</f>
        <v>0</v>
      </c>
      <c r="J23" s="661">
        <f>詳細4!K36</f>
        <v>0</v>
      </c>
      <c r="K23" s="810"/>
      <c r="L23" s="254" t="str">
        <f t="shared" si="1"/>
        <v>08 化学製品</v>
      </c>
      <c r="M23" s="255">
        <f>詳細1!K28</f>
        <v>0</v>
      </c>
      <c r="N23" s="255">
        <f>詳細3!K77</f>
        <v>0</v>
      </c>
      <c r="O23" s="255">
        <f>詳細2!K77</f>
        <v>0</v>
      </c>
      <c r="P23" s="661">
        <f>詳細4!K77</f>
        <v>0</v>
      </c>
      <c r="Q23" s="810"/>
      <c r="R23" s="254" t="str">
        <f t="shared" si="2"/>
        <v>08 化学製品</v>
      </c>
      <c r="S23" s="255">
        <f t="shared" si="3"/>
        <v>0</v>
      </c>
      <c r="T23" s="255">
        <f t="shared" si="4"/>
        <v>0</v>
      </c>
      <c r="U23" s="256">
        <f t="shared" si="5"/>
        <v>0</v>
      </c>
      <c r="V23" s="247">
        <f t="shared" si="6"/>
        <v>0</v>
      </c>
    </row>
    <row r="24" spans="3:22" ht="14.25" customHeight="1">
      <c r="C24" s="794"/>
      <c r="D24" s="795"/>
      <c r="E24" s="810"/>
      <c r="F24" s="254" t="str">
        <f>入力_県内外!B14 &amp;" "&amp;入力_県内外!C14</f>
        <v>09 石油・石炭製品</v>
      </c>
      <c r="G24" s="255">
        <f>詳細1!L14</f>
        <v>0</v>
      </c>
      <c r="H24" s="255">
        <f>詳細3!L36</f>
        <v>0</v>
      </c>
      <c r="I24" s="255">
        <f>詳細2!L36</f>
        <v>0</v>
      </c>
      <c r="J24" s="661">
        <f>詳細4!L36</f>
        <v>0</v>
      </c>
      <c r="K24" s="810"/>
      <c r="L24" s="254" t="str">
        <f t="shared" si="1"/>
        <v>09 石油・石炭製品</v>
      </c>
      <c r="M24" s="255">
        <f>詳細1!L28</f>
        <v>0</v>
      </c>
      <c r="N24" s="255">
        <f>詳細3!L77</f>
        <v>0</v>
      </c>
      <c r="O24" s="255">
        <f>詳細2!L77</f>
        <v>0</v>
      </c>
      <c r="P24" s="661">
        <f>詳細4!L77</f>
        <v>0</v>
      </c>
      <c r="Q24" s="810"/>
      <c r="R24" s="254" t="str">
        <f t="shared" si="2"/>
        <v>09 石油・石炭製品</v>
      </c>
      <c r="S24" s="255">
        <f t="shared" si="3"/>
        <v>0</v>
      </c>
      <c r="T24" s="255">
        <f t="shared" si="4"/>
        <v>0</v>
      </c>
      <c r="U24" s="256">
        <f t="shared" si="5"/>
        <v>0</v>
      </c>
      <c r="V24" s="247">
        <f t="shared" si="6"/>
        <v>0</v>
      </c>
    </row>
    <row r="25" spans="3:22" ht="14.25" customHeight="1">
      <c r="C25" s="794"/>
      <c r="D25" s="795"/>
      <c r="E25" s="810"/>
      <c r="F25" s="254" t="str">
        <f>入力_県内外!B15 &amp;" "&amp;入力_県内外!C15</f>
        <v>10 プラスチック・ゴム製品</v>
      </c>
      <c r="G25" s="255">
        <f>詳細1!M14</f>
        <v>0</v>
      </c>
      <c r="H25" s="255">
        <f>詳細3!M36</f>
        <v>0</v>
      </c>
      <c r="I25" s="255">
        <f>詳細2!M36</f>
        <v>0</v>
      </c>
      <c r="J25" s="661">
        <f>詳細4!M36</f>
        <v>0</v>
      </c>
      <c r="K25" s="810"/>
      <c r="L25" s="254" t="str">
        <f t="shared" si="1"/>
        <v>10 プラスチック・ゴム製品</v>
      </c>
      <c r="M25" s="255">
        <f>詳細1!M28</f>
        <v>0</v>
      </c>
      <c r="N25" s="255">
        <f>詳細3!M77</f>
        <v>0</v>
      </c>
      <c r="O25" s="255">
        <f>詳細2!M77</f>
        <v>0</v>
      </c>
      <c r="P25" s="661">
        <f>詳細4!M77</f>
        <v>0</v>
      </c>
      <c r="Q25" s="810"/>
      <c r="R25" s="254" t="str">
        <f t="shared" si="2"/>
        <v>10 プラスチック・ゴム製品</v>
      </c>
      <c r="S25" s="255">
        <f t="shared" si="3"/>
        <v>0</v>
      </c>
      <c r="T25" s="255">
        <f t="shared" si="4"/>
        <v>0</v>
      </c>
      <c r="U25" s="256">
        <f t="shared" si="5"/>
        <v>0</v>
      </c>
      <c r="V25" s="247">
        <f t="shared" si="6"/>
        <v>0</v>
      </c>
    </row>
    <row r="26" spans="3:22" ht="14.25" customHeight="1">
      <c r="C26" s="794"/>
      <c r="D26" s="795"/>
      <c r="E26" s="810"/>
      <c r="F26" s="254" t="str">
        <f>入力_県内外!B16 &amp;" "&amp;入力_県内外!C16</f>
        <v>11 窯業・土石製品</v>
      </c>
      <c r="G26" s="255">
        <f>詳細1!N14</f>
        <v>0</v>
      </c>
      <c r="H26" s="255">
        <f>詳細3!N36</f>
        <v>0</v>
      </c>
      <c r="I26" s="255">
        <f>詳細2!N36</f>
        <v>0</v>
      </c>
      <c r="J26" s="661">
        <f>詳細4!N36</f>
        <v>0</v>
      </c>
      <c r="K26" s="810"/>
      <c r="L26" s="254" t="str">
        <f t="shared" si="1"/>
        <v>11 窯業・土石製品</v>
      </c>
      <c r="M26" s="255">
        <f>詳細1!N28</f>
        <v>0</v>
      </c>
      <c r="N26" s="255">
        <f>詳細3!N77</f>
        <v>0</v>
      </c>
      <c r="O26" s="255">
        <f>詳細2!N77</f>
        <v>0</v>
      </c>
      <c r="P26" s="661">
        <f>詳細4!N77</f>
        <v>0</v>
      </c>
      <c r="Q26" s="810"/>
      <c r="R26" s="254" t="str">
        <f t="shared" si="2"/>
        <v>11 窯業・土石製品</v>
      </c>
      <c r="S26" s="255">
        <f t="shared" si="3"/>
        <v>0</v>
      </c>
      <c r="T26" s="255">
        <f t="shared" si="4"/>
        <v>0</v>
      </c>
      <c r="U26" s="256">
        <f t="shared" si="5"/>
        <v>0</v>
      </c>
      <c r="V26" s="247">
        <f t="shared" si="6"/>
        <v>0</v>
      </c>
    </row>
    <row r="27" spans="3:22" ht="14.25" customHeight="1">
      <c r="C27" s="794"/>
      <c r="D27" s="795"/>
      <c r="E27" s="810"/>
      <c r="F27" s="254" t="str">
        <f>入力_県内外!B17 &amp;" "&amp;入力_県内外!C17</f>
        <v>12 鉄鋼</v>
      </c>
      <c r="G27" s="255">
        <f>詳細1!O14</f>
        <v>0</v>
      </c>
      <c r="H27" s="255">
        <f>詳細3!O36</f>
        <v>0</v>
      </c>
      <c r="I27" s="255">
        <f>詳細2!O36</f>
        <v>0</v>
      </c>
      <c r="J27" s="661">
        <f>詳細4!O36</f>
        <v>0</v>
      </c>
      <c r="K27" s="810"/>
      <c r="L27" s="254" t="str">
        <f t="shared" si="1"/>
        <v>12 鉄鋼</v>
      </c>
      <c r="M27" s="255">
        <f>詳細1!O28</f>
        <v>0</v>
      </c>
      <c r="N27" s="255">
        <f>詳細3!O77</f>
        <v>0</v>
      </c>
      <c r="O27" s="255">
        <f>詳細2!O77</f>
        <v>0</v>
      </c>
      <c r="P27" s="661">
        <f>詳細4!O77</f>
        <v>0</v>
      </c>
      <c r="Q27" s="810"/>
      <c r="R27" s="254" t="str">
        <f t="shared" si="2"/>
        <v>12 鉄鋼</v>
      </c>
      <c r="S27" s="255">
        <f t="shared" si="3"/>
        <v>0</v>
      </c>
      <c r="T27" s="255">
        <f t="shared" si="4"/>
        <v>0</v>
      </c>
      <c r="U27" s="256">
        <f t="shared" si="5"/>
        <v>0</v>
      </c>
      <c r="V27" s="247">
        <f t="shared" si="6"/>
        <v>0</v>
      </c>
    </row>
    <row r="28" spans="3:22" ht="14.25" customHeight="1">
      <c r="C28" s="794"/>
      <c r="D28" s="795"/>
      <c r="E28" s="810"/>
      <c r="F28" s="254" t="str">
        <f>入力_県内外!B18 &amp;" "&amp;入力_県内外!C18</f>
        <v>13 非鉄金属</v>
      </c>
      <c r="G28" s="255">
        <f>詳細1!P14</f>
        <v>0</v>
      </c>
      <c r="H28" s="255">
        <f>詳細3!P36</f>
        <v>0</v>
      </c>
      <c r="I28" s="255">
        <f>詳細2!P36</f>
        <v>0</v>
      </c>
      <c r="J28" s="661">
        <f>詳細4!P36</f>
        <v>0</v>
      </c>
      <c r="K28" s="810"/>
      <c r="L28" s="254" t="str">
        <f t="shared" si="1"/>
        <v>13 非鉄金属</v>
      </c>
      <c r="M28" s="255">
        <f>詳細1!P28</f>
        <v>0</v>
      </c>
      <c r="N28" s="255">
        <f>詳細3!P77</f>
        <v>0</v>
      </c>
      <c r="O28" s="255">
        <f>詳細2!P77</f>
        <v>0</v>
      </c>
      <c r="P28" s="661">
        <f>詳細4!P77</f>
        <v>0</v>
      </c>
      <c r="Q28" s="810"/>
      <c r="R28" s="254" t="str">
        <f t="shared" si="2"/>
        <v>13 非鉄金属</v>
      </c>
      <c r="S28" s="255">
        <f t="shared" si="3"/>
        <v>0</v>
      </c>
      <c r="T28" s="255">
        <f t="shared" si="4"/>
        <v>0</v>
      </c>
      <c r="U28" s="256">
        <f t="shared" si="5"/>
        <v>0</v>
      </c>
      <c r="V28" s="247">
        <f t="shared" si="6"/>
        <v>0</v>
      </c>
    </row>
    <row r="29" spans="3:22" ht="14.25" customHeight="1">
      <c r="C29" s="794"/>
      <c r="D29" s="795"/>
      <c r="E29" s="810"/>
      <c r="F29" s="254" t="str">
        <f>入力_県内外!B19 &amp;" "&amp;入力_県内外!C19</f>
        <v>14 金属製品</v>
      </c>
      <c r="G29" s="255">
        <f>詳細1!Q14</f>
        <v>0</v>
      </c>
      <c r="H29" s="255">
        <f>詳細3!Q36</f>
        <v>0</v>
      </c>
      <c r="I29" s="255">
        <f>詳細2!Q36</f>
        <v>0</v>
      </c>
      <c r="J29" s="661">
        <f>詳細4!Q36</f>
        <v>0</v>
      </c>
      <c r="K29" s="810"/>
      <c r="L29" s="254" t="str">
        <f t="shared" si="1"/>
        <v>14 金属製品</v>
      </c>
      <c r="M29" s="255">
        <f>詳細1!Q28</f>
        <v>0</v>
      </c>
      <c r="N29" s="255">
        <f>詳細3!Q77</f>
        <v>0</v>
      </c>
      <c r="O29" s="255">
        <f>詳細2!Q77</f>
        <v>0</v>
      </c>
      <c r="P29" s="661">
        <f>詳細4!Q77</f>
        <v>0</v>
      </c>
      <c r="Q29" s="810"/>
      <c r="R29" s="254" t="str">
        <f t="shared" si="2"/>
        <v>14 金属製品</v>
      </c>
      <c r="S29" s="255">
        <f t="shared" si="3"/>
        <v>0</v>
      </c>
      <c r="T29" s="255">
        <f t="shared" si="4"/>
        <v>0</v>
      </c>
      <c r="U29" s="256">
        <f t="shared" si="5"/>
        <v>0</v>
      </c>
      <c r="V29" s="247">
        <f t="shared" si="6"/>
        <v>0</v>
      </c>
    </row>
    <row r="30" spans="3:22" ht="14.25" customHeight="1">
      <c r="C30" s="794"/>
      <c r="D30" s="795"/>
      <c r="E30" s="810"/>
      <c r="F30" s="254" t="str">
        <f>入力_県内外!B20 &amp;" "&amp;入力_県内外!C20</f>
        <v>15 はん用機械</v>
      </c>
      <c r="G30" s="255">
        <f>詳細1!R14</f>
        <v>0</v>
      </c>
      <c r="H30" s="255">
        <f>詳細3!R36</f>
        <v>0</v>
      </c>
      <c r="I30" s="255">
        <f>詳細2!R36</f>
        <v>0</v>
      </c>
      <c r="J30" s="661">
        <f>詳細4!R36</f>
        <v>0</v>
      </c>
      <c r="K30" s="810"/>
      <c r="L30" s="254" t="str">
        <f t="shared" si="1"/>
        <v>15 はん用機械</v>
      </c>
      <c r="M30" s="255">
        <f>詳細1!R28</f>
        <v>0</v>
      </c>
      <c r="N30" s="255">
        <f>詳細3!R77</f>
        <v>0</v>
      </c>
      <c r="O30" s="255">
        <f>詳細2!R77</f>
        <v>0</v>
      </c>
      <c r="P30" s="661">
        <f>詳細4!R77</f>
        <v>0</v>
      </c>
      <c r="Q30" s="810"/>
      <c r="R30" s="254" t="str">
        <f t="shared" si="2"/>
        <v>15 はん用機械</v>
      </c>
      <c r="S30" s="255">
        <f t="shared" si="3"/>
        <v>0</v>
      </c>
      <c r="T30" s="255">
        <f t="shared" si="4"/>
        <v>0</v>
      </c>
      <c r="U30" s="256">
        <f t="shared" si="5"/>
        <v>0</v>
      </c>
      <c r="V30" s="247">
        <f t="shared" si="6"/>
        <v>0</v>
      </c>
    </row>
    <row r="31" spans="3:22" ht="14.25" customHeight="1">
      <c r="C31" s="794"/>
      <c r="D31" s="795"/>
      <c r="E31" s="810"/>
      <c r="F31" s="254" t="str">
        <f>入力_県内外!B21 &amp;" "&amp;入力_県内外!C21</f>
        <v>16 生産用機械</v>
      </c>
      <c r="G31" s="255">
        <f>詳細1!S14</f>
        <v>0</v>
      </c>
      <c r="H31" s="255">
        <f>詳細3!S36</f>
        <v>0</v>
      </c>
      <c r="I31" s="255">
        <f>詳細2!S36</f>
        <v>0</v>
      </c>
      <c r="J31" s="661">
        <f>詳細4!S36</f>
        <v>0</v>
      </c>
      <c r="K31" s="810"/>
      <c r="L31" s="254" t="str">
        <f t="shared" si="1"/>
        <v>16 生産用機械</v>
      </c>
      <c r="M31" s="255">
        <f>詳細1!S28</f>
        <v>0</v>
      </c>
      <c r="N31" s="255">
        <f>詳細3!S77</f>
        <v>0</v>
      </c>
      <c r="O31" s="255">
        <f>詳細2!S77</f>
        <v>0</v>
      </c>
      <c r="P31" s="661">
        <f>詳細4!S77</f>
        <v>0</v>
      </c>
      <c r="Q31" s="810"/>
      <c r="R31" s="254" t="str">
        <f t="shared" si="2"/>
        <v>16 生産用機械</v>
      </c>
      <c r="S31" s="255">
        <f t="shared" si="3"/>
        <v>0</v>
      </c>
      <c r="T31" s="255">
        <f t="shared" si="4"/>
        <v>0</v>
      </c>
      <c r="U31" s="256">
        <f t="shared" si="5"/>
        <v>0</v>
      </c>
      <c r="V31" s="247">
        <f t="shared" si="6"/>
        <v>0</v>
      </c>
    </row>
    <row r="32" spans="3:22" ht="14.25" customHeight="1">
      <c r="C32" s="794"/>
      <c r="D32" s="795"/>
      <c r="E32" s="810"/>
      <c r="F32" s="254" t="str">
        <f>入力_県内外!B22 &amp;" "&amp;入力_県内外!C22</f>
        <v>17 業務用機械</v>
      </c>
      <c r="G32" s="255">
        <f>詳細1!T14</f>
        <v>0</v>
      </c>
      <c r="H32" s="255">
        <f>詳細3!T36</f>
        <v>0</v>
      </c>
      <c r="I32" s="255">
        <f>詳細2!T36</f>
        <v>0</v>
      </c>
      <c r="J32" s="661">
        <f>詳細4!T36</f>
        <v>0</v>
      </c>
      <c r="K32" s="810"/>
      <c r="L32" s="254" t="str">
        <f t="shared" si="1"/>
        <v>17 業務用機械</v>
      </c>
      <c r="M32" s="255">
        <f>詳細1!T28</f>
        <v>0</v>
      </c>
      <c r="N32" s="255">
        <f>詳細3!T77</f>
        <v>0</v>
      </c>
      <c r="O32" s="255">
        <f>詳細2!T77</f>
        <v>0</v>
      </c>
      <c r="P32" s="661">
        <f>詳細4!T77</f>
        <v>0</v>
      </c>
      <c r="Q32" s="810"/>
      <c r="R32" s="254" t="str">
        <f t="shared" si="2"/>
        <v>17 業務用機械</v>
      </c>
      <c r="S32" s="255">
        <f t="shared" si="3"/>
        <v>0</v>
      </c>
      <c r="T32" s="255">
        <f t="shared" si="4"/>
        <v>0</v>
      </c>
      <c r="U32" s="256">
        <f t="shared" si="5"/>
        <v>0</v>
      </c>
      <c r="V32" s="247">
        <f t="shared" si="6"/>
        <v>0</v>
      </c>
    </row>
    <row r="33" spans="3:22" ht="14.25" customHeight="1">
      <c r="C33" s="794"/>
      <c r="D33" s="795"/>
      <c r="E33" s="810"/>
      <c r="F33" s="254" t="str">
        <f>入力_県内外!B23 &amp;" "&amp;入力_県内外!C23</f>
        <v>18 電子部品</v>
      </c>
      <c r="G33" s="255">
        <f>詳細1!U14</f>
        <v>0</v>
      </c>
      <c r="H33" s="255">
        <f>詳細3!U36</f>
        <v>0</v>
      </c>
      <c r="I33" s="255">
        <f>詳細2!U36</f>
        <v>0</v>
      </c>
      <c r="J33" s="661">
        <f>詳細4!U36</f>
        <v>0</v>
      </c>
      <c r="K33" s="810"/>
      <c r="L33" s="254" t="str">
        <f t="shared" si="1"/>
        <v>18 電子部品</v>
      </c>
      <c r="M33" s="255">
        <f>詳細1!U28</f>
        <v>0</v>
      </c>
      <c r="N33" s="255">
        <f>詳細3!U77</f>
        <v>0</v>
      </c>
      <c r="O33" s="255">
        <f>詳細2!U77</f>
        <v>0</v>
      </c>
      <c r="P33" s="661">
        <f>詳細4!U77</f>
        <v>0</v>
      </c>
      <c r="Q33" s="810"/>
      <c r="R33" s="254" t="str">
        <f t="shared" si="2"/>
        <v>18 電子部品</v>
      </c>
      <c r="S33" s="255">
        <f t="shared" si="3"/>
        <v>0</v>
      </c>
      <c r="T33" s="255">
        <f t="shared" si="4"/>
        <v>0</v>
      </c>
      <c r="U33" s="256">
        <f t="shared" si="5"/>
        <v>0</v>
      </c>
      <c r="V33" s="247">
        <f t="shared" si="6"/>
        <v>0</v>
      </c>
    </row>
    <row r="34" spans="3:22" ht="14.25" customHeight="1">
      <c r="C34" s="794"/>
      <c r="D34" s="795"/>
      <c r="E34" s="810"/>
      <c r="F34" s="254" t="str">
        <f>入力_県内外!B24 &amp;" "&amp;入力_県内外!C24</f>
        <v>19 電気機械</v>
      </c>
      <c r="G34" s="255">
        <f>詳細1!V14</f>
        <v>0</v>
      </c>
      <c r="H34" s="255">
        <f>詳細3!V36</f>
        <v>0</v>
      </c>
      <c r="I34" s="255">
        <f>詳細2!V36</f>
        <v>0</v>
      </c>
      <c r="J34" s="661">
        <f>詳細4!V36</f>
        <v>0</v>
      </c>
      <c r="K34" s="810"/>
      <c r="L34" s="254" t="str">
        <f t="shared" si="1"/>
        <v>19 電気機械</v>
      </c>
      <c r="M34" s="255">
        <f>詳細1!V28</f>
        <v>0</v>
      </c>
      <c r="N34" s="255">
        <f>詳細3!V77</f>
        <v>0</v>
      </c>
      <c r="O34" s="255">
        <f>詳細2!V77</f>
        <v>0</v>
      </c>
      <c r="P34" s="661">
        <f>詳細4!V77</f>
        <v>0</v>
      </c>
      <c r="Q34" s="810"/>
      <c r="R34" s="254" t="str">
        <f t="shared" si="2"/>
        <v>19 電気機械</v>
      </c>
      <c r="S34" s="255">
        <f t="shared" si="3"/>
        <v>0</v>
      </c>
      <c r="T34" s="255">
        <f t="shared" si="4"/>
        <v>0</v>
      </c>
      <c r="U34" s="256">
        <f t="shared" si="5"/>
        <v>0</v>
      </c>
      <c r="V34" s="247">
        <f t="shared" si="6"/>
        <v>0</v>
      </c>
    </row>
    <row r="35" spans="3:22" ht="14.25" customHeight="1">
      <c r="C35" s="794"/>
      <c r="D35" s="795"/>
      <c r="E35" s="810"/>
      <c r="F35" s="254" t="str">
        <f>入力_県内外!B25 &amp;" "&amp;入力_県内外!C25</f>
        <v>20 情報通信機器</v>
      </c>
      <c r="G35" s="255">
        <f>詳細1!W14</f>
        <v>0</v>
      </c>
      <c r="H35" s="255">
        <f>詳細3!W36</f>
        <v>0</v>
      </c>
      <c r="I35" s="255">
        <f>詳細2!W36</f>
        <v>0</v>
      </c>
      <c r="J35" s="661">
        <f>詳細4!W36</f>
        <v>0</v>
      </c>
      <c r="K35" s="810"/>
      <c r="L35" s="254" t="str">
        <f t="shared" si="1"/>
        <v>20 情報通信機器</v>
      </c>
      <c r="M35" s="255">
        <f>詳細1!W28</f>
        <v>0</v>
      </c>
      <c r="N35" s="255">
        <f>詳細3!W77</f>
        <v>0</v>
      </c>
      <c r="O35" s="255">
        <f>詳細2!W77</f>
        <v>0</v>
      </c>
      <c r="P35" s="661">
        <f>詳細4!W77</f>
        <v>0</v>
      </c>
      <c r="Q35" s="810"/>
      <c r="R35" s="254" t="str">
        <f t="shared" si="2"/>
        <v>20 情報通信機器</v>
      </c>
      <c r="S35" s="255">
        <f t="shared" si="3"/>
        <v>0</v>
      </c>
      <c r="T35" s="255">
        <f t="shared" si="4"/>
        <v>0</v>
      </c>
      <c r="U35" s="256">
        <f t="shared" si="5"/>
        <v>0</v>
      </c>
      <c r="V35" s="247">
        <f t="shared" si="6"/>
        <v>0</v>
      </c>
    </row>
    <row r="36" spans="3:22" ht="14.25" customHeight="1">
      <c r="C36" s="794"/>
      <c r="D36" s="795"/>
      <c r="E36" s="810"/>
      <c r="F36" s="254" t="str">
        <f>入力_県内外!B26 &amp;" "&amp;入力_県内外!C26</f>
        <v>21 輸送機械</v>
      </c>
      <c r="G36" s="255">
        <f>詳細1!X14</f>
        <v>0</v>
      </c>
      <c r="H36" s="255">
        <f>詳細3!X36</f>
        <v>0</v>
      </c>
      <c r="I36" s="255">
        <f>詳細2!X36</f>
        <v>0</v>
      </c>
      <c r="J36" s="661">
        <f>詳細4!X36</f>
        <v>0</v>
      </c>
      <c r="K36" s="810"/>
      <c r="L36" s="254" t="str">
        <f t="shared" si="1"/>
        <v>21 輸送機械</v>
      </c>
      <c r="M36" s="255">
        <f>詳細1!X28</f>
        <v>0</v>
      </c>
      <c r="N36" s="255">
        <f>詳細3!X77</f>
        <v>0</v>
      </c>
      <c r="O36" s="255">
        <f>詳細2!X77</f>
        <v>0</v>
      </c>
      <c r="P36" s="661">
        <f>詳細4!X77</f>
        <v>0</v>
      </c>
      <c r="Q36" s="810"/>
      <c r="R36" s="254" t="str">
        <f t="shared" si="2"/>
        <v>21 輸送機械</v>
      </c>
      <c r="S36" s="255">
        <f t="shared" si="3"/>
        <v>0</v>
      </c>
      <c r="T36" s="255">
        <f t="shared" si="4"/>
        <v>0</v>
      </c>
      <c r="U36" s="256">
        <f t="shared" si="5"/>
        <v>0</v>
      </c>
      <c r="V36" s="247">
        <f t="shared" si="6"/>
        <v>0</v>
      </c>
    </row>
    <row r="37" spans="3:22" ht="14.25" customHeight="1">
      <c r="C37" s="794"/>
      <c r="D37" s="795"/>
      <c r="E37" s="810"/>
      <c r="F37" s="254" t="str">
        <f>入力_県内外!B27 &amp;" "&amp;入力_県内外!C27</f>
        <v>22 その他の製造工業製品</v>
      </c>
      <c r="G37" s="255">
        <f>詳細1!Y14</f>
        <v>0</v>
      </c>
      <c r="H37" s="255">
        <f>詳細3!Y36</f>
        <v>0</v>
      </c>
      <c r="I37" s="255">
        <f>詳細2!Y36</f>
        <v>0</v>
      </c>
      <c r="J37" s="661">
        <f>詳細4!Y36</f>
        <v>0</v>
      </c>
      <c r="K37" s="810"/>
      <c r="L37" s="254" t="str">
        <f t="shared" si="1"/>
        <v>22 その他の製造工業製品</v>
      </c>
      <c r="M37" s="255">
        <f>詳細1!Y28</f>
        <v>0</v>
      </c>
      <c r="N37" s="255">
        <f>詳細3!Y77</f>
        <v>0</v>
      </c>
      <c r="O37" s="255">
        <f>詳細2!Y77</f>
        <v>0</v>
      </c>
      <c r="P37" s="661">
        <f>詳細4!Y77</f>
        <v>0</v>
      </c>
      <c r="Q37" s="810"/>
      <c r="R37" s="254" t="str">
        <f t="shared" si="2"/>
        <v>22 その他の製造工業製品</v>
      </c>
      <c r="S37" s="255">
        <f t="shared" si="3"/>
        <v>0</v>
      </c>
      <c r="T37" s="255">
        <f t="shared" si="4"/>
        <v>0</v>
      </c>
      <c r="U37" s="256">
        <f t="shared" si="5"/>
        <v>0</v>
      </c>
      <c r="V37" s="247">
        <f t="shared" si="6"/>
        <v>0</v>
      </c>
    </row>
    <row r="38" spans="3:22" ht="14.25" customHeight="1">
      <c r="C38" s="794"/>
      <c r="D38" s="795"/>
      <c r="E38" s="810"/>
      <c r="F38" s="254" t="str">
        <f>入力_県内外!B28 &amp;" "&amp;入力_県内外!C28</f>
        <v>23 建設</v>
      </c>
      <c r="G38" s="255">
        <f>詳細1!Z14</f>
        <v>0</v>
      </c>
      <c r="H38" s="255">
        <f>詳細3!Z36</f>
        <v>0</v>
      </c>
      <c r="I38" s="255">
        <f>詳細2!Z36</f>
        <v>0</v>
      </c>
      <c r="J38" s="661">
        <f>詳細4!Z36</f>
        <v>0</v>
      </c>
      <c r="K38" s="810"/>
      <c r="L38" s="254" t="str">
        <f t="shared" si="1"/>
        <v>23 建設</v>
      </c>
      <c r="M38" s="255">
        <f>詳細1!Z28</f>
        <v>0</v>
      </c>
      <c r="N38" s="255">
        <f>詳細3!Z77</f>
        <v>0</v>
      </c>
      <c r="O38" s="255">
        <f>詳細2!Z77</f>
        <v>0</v>
      </c>
      <c r="P38" s="661">
        <f>詳細4!Z77</f>
        <v>0</v>
      </c>
      <c r="Q38" s="810"/>
      <c r="R38" s="254" t="str">
        <f t="shared" si="2"/>
        <v>23 建設</v>
      </c>
      <c r="S38" s="255">
        <f t="shared" si="3"/>
        <v>0</v>
      </c>
      <c r="T38" s="255">
        <f t="shared" si="4"/>
        <v>0</v>
      </c>
      <c r="U38" s="256">
        <f t="shared" si="5"/>
        <v>0</v>
      </c>
      <c r="V38" s="247">
        <f t="shared" si="6"/>
        <v>0</v>
      </c>
    </row>
    <row r="39" spans="3:22" ht="14.25" customHeight="1">
      <c r="C39" s="794"/>
      <c r="D39" s="795"/>
      <c r="E39" s="810"/>
      <c r="F39" s="254" t="str">
        <f>入力_県内外!B29 &amp;" "&amp;入力_県内外!C29</f>
        <v>24 電力・ガス・熱供給</v>
      </c>
      <c r="G39" s="255">
        <f>詳細1!AA14</f>
        <v>0</v>
      </c>
      <c r="H39" s="255">
        <f>詳細3!AA36</f>
        <v>0</v>
      </c>
      <c r="I39" s="255">
        <f>詳細2!AA36</f>
        <v>0</v>
      </c>
      <c r="J39" s="661">
        <f>詳細4!AA36</f>
        <v>0</v>
      </c>
      <c r="K39" s="810"/>
      <c r="L39" s="254" t="str">
        <f t="shared" si="1"/>
        <v>24 電力・ガス・熱供給</v>
      </c>
      <c r="M39" s="255">
        <f>詳細1!AA28</f>
        <v>0</v>
      </c>
      <c r="N39" s="255">
        <f>詳細3!AA77</f>
        <v>0</v>
      </c>
      <c r="O39" s="255">
        <f>詳細2!AA77</f>
        <v>0</v>
      </c>
      <c r="P39" s="661">
        <f>詳細4!AA77</f>
        <v>0</v>
      </c>
      <c r="Q39" s="810"/>
      <c r="R39" s="254" t="str">
        <f t="shared" si="2"/>
        <v>24 電力・ガス・熱供給</v>
      </c>
      <c r="S39" s="255">
        <f t="shared" si="3"/>
        <v>0</v>
      </c>
      <c r="T39" s="255">
        <f t="shared" si="4"/>
        <v>0</v>
      </c>
      <c r="U39" s="256">
        <f t="shared" si="5"/>
        <v>0</v>
      </c>
      <c r="V39" s="247">
        <f t="shared" si="6"/>
        <v>0</v>
      </c>
    </row>
    <row r="40" spans="3:22" ht="14.25" customHeight="1">
      <c r="C40" s="794"/>
      <c r="D40" s="795"/>
      <c r="E40" s="810"/>
      <c r="F40" s="254" t="str">
        <f>入力_県内外!B30 &amp;" "&amp;入力_県内外!C30</f>
        <v>25 水道</v>
      </c>
      <c r="G40" s="255">
        <f>詳細1!AB14</f>
        <v>0</v>
      </c>
      <c r="H40" s="255">
        <f>詳細3!AB36</f>
        <v>0</v>
      </c>
      <c r="I40" s="255">
        <f>詳細2!AB36</f>
        <v>0</v>
      </c>
      <c r="J40" s="661">
        <f>詳細4!AB36</f>
        <v>0</v>
      </c>
      <c r="K40" s="810"/>
      <c r="L40" s="254" t="str">
        <f t="shared" si="1"/>
        <v>25 水道</v>
      </c>
      <c r="M40" s="255">
        <f>詳細1!AB28</f>
        <v>0</v>
      </c>
      <c r="N40" s="255">
        <f>詳細3!AB77</f>
        <v>0</v>
      </c>
      <c r="O40" s="255">
        <f>詳細2!AB77</f>
        <v>0</v>
      </c>
      <c r="P40" s="661">
        <f>詳細4!AB77</f>
        <v>0</v>
      </c>
      <c r="Q40" s="810"/>
      <c r="R40" s="254" t="str">
        <f t="shared" si="2"/>
        <v>25 水道</v>
      </c>
      <c r="S40" s="255">
        <f t="shared" si="3"/>
        <v>0</v>
      </c>
      <c r="T40" s="255">
        <f t="shared" si="4"/>
        <v>0</v>
      </c>
      <c r="U40" s="256">
        <f t="shared" si="5"/>
        <v>0</v>
      </c>
      <c r="V40" s="247">
        <f t="shared" si="6"/>
        <v>0</v>
      </c>
    </row>
    <row r="41" spans="3:22" ht="14.25" customHeight="1">
      <c r="C41" s="794"/>
      <c r="D41" s="795"/>
      <c r="E41" s="810"/>
      <c r="F41" s="254" t="str">
        <f>入力_県内外!B31 &amp;" "&amp;入力_県内外!C31</f>
        <v>26 廃棄物処理</v>
      </c>
      <c r="G41" s="255">
        <f>詳細1!AC14</f>
        <v>0</v>
      </c>
      <c r="H41" s="255">
        <f>詳細3!AC36</f>
        <v>0</v>
      </c>
      <c r="I41" s="255">
        <f>詳細2!AC36</f>
        <v>0</v>
      </c>
      <c r="J41" s="661">
        <f>詳細4!AC36</f>
        <v>0</v>
      </c>
      <c r="K41" s="810"/>
      <c r="L41" s="254" t="str">
        <f t="shared" si="1"/>
        <v>26 廃棄物処理</v>
      </c>
      <c r="M41" s="255">
        <f>詳細1!AC28</f>
        <v>0</v>
      </c>
      <c r="N41" s="255">
        <f>詳細3!AC77</f>
        <v>0</v>
      </c>
      <c r="O41" s="255">
        <f>詳細2!AC77</f>
        <v>0</v>
      </c>
      <c r="P41" s="661">
        <f>詳細4!AC77</f>
        <v>0</v>
      </c>
      <c r="Q41" s="810"/>
      <c r="R41" s="254" t="str">
        <f t="shared" si="2"/>
        <v>26 廃棄物処理</v>
      </c>
      <c r="S41" s="255">
        <f t="shared" si="3"/>
        <v>0</v>
      </c>
      <c r="T41" s="255">
        <f t="shared" si="4"/>
        <v>0</v>
      </c>
      <c r="U41" s="256">
        <f t="shared" si="5"/>
        <v>0</v>
      </c>
      <c r="V41" s="247">
        <f t="shared" si="6"/>
        <v>0</v>
      </c>
    </row>
    <row r="42" spans="3:22" ht="14.25" customHeight="1">
      <c r="C42" s="794"/>
      <c r="D42" s="795"/>
      <c r="E42" s="810"/>
      <c r="F42" s="254" t="str">
        <f>入力_県内外!B32 &amp;" "&amp;入力_県内外!C32</f>
        <v>27 商業</v>
      </c>
      <c r="G42" s="255">
        <f>詳細1!AD14</f>
        <v>0</v>
      </c>
      <c r="H42" s="255">
        <f>詳細3!AD36</f>
        <v>0</v>
      </c>
      <c r="I42" s="255">
        <f>詳細2!AD36</f>
        <v>0</v>
      </c>
      <c r="J42" s="661">
        <f>詳細4!AD36</f>
        <v>0</v>
      </c>
      <c r="K42" s="810"/>
      <c r="L42" s="254" t="str">
        <f t="shared" si="1"/>
        <v>27 商業</v>
      </c>
      <c r="M42" s="255">
        <f>詳細1!AD28</f>
        <v>0</v>
      </c>
      <c r="N42" s="255">
        <f>詳細3!AD77</f>
        <v>0</v>
      </c>
      <c r="O42" s="255">
        <f>詳細2!AD77</f>
        <v>0</v>
      </c>
      <c r="P42" s="661">
        <f>詳細4!AD77</f>
        <v>0</v>
      </c>
      <c r="Q42" s="810"/>
      <c r="R42" s="254" t="str">
        <f t="shared" si="2"/>
        <v>27 商業</v>
      </c>
      <c r="S42" s="255">
        <f t="shared" si="3"/>
        <v>0</v>
      </c>
      <c r="T42" s="255">
        <f t="shared" si="4"/>
        <v>0</v>
      </c>
      <c r="U42" s="256">
        <f t="shared" si="5"/>
        <v>0</v>
      </c>
      <c r="V42" s="247">
        <f t="shared" si="6"/>
        <v>0</v>
      </c>
    </row>
    <row r="43" spans="3:22" ht="14.25" customHeight="1">
      <c r="C43" s="794"/>
      <c r="D43" s="795"/>
      <c r="E43" s="810"/>
      <c r="F43" s="254" t="str">
        <f>入力_県内外!B33 &amp;" "&amp;入力_県内外!C33</f>
        <v>28 金融・保険</v>
      </c>
      <c r="G43" s="255">
        <f>詳細1!AE14</f>
        <v>0</v>
      </c>
      <c r="H43" s="255">
        <f>詳細3!AE36</f>
        <v>0</v>
      </c>
      <c r="I43" s="255">
        <f>詳細2!AE36</f>
        <v>0</v>
      </c>
      <c r="J43" s="661">
        <f>詳細4!AE36</f>
        <v>0</v>
      </c>
      <c r="K43" s="810"/>
      <c r="L43" s="254" t="str">
        <f t="shared" si="1"/>
        <v>28 金融・保険</v>
      </c>
      <c r="M43" s="255">
        <f>詳細1!AE28</f>
        <v>0</v>
      </c>
      <c r="N43" s="255">
        <f>詳細3!AE77</f>
        <v>0</v>
      </c>
      <c r="O43" s="255">
        <f>詳細2!AE77</f>
        <v>0</v>
      </c>
      <c r="P43" s="661">
        <f>詳細4!AE77</f>
        <v>0</v>
      </c>
      <c r="Q43" s="810"/>
      <c r="R43" s="254" t="str">
        <f t="shared" si="2"/>
        <v>28 金融・保険</v>
      </c>
      <c r="S43" s="255">
        <f t="shared" si="3"/>
        <v>0</v>
      </c>
      <c r="T43" s="255">
        <f t="shared" si="4"/>
        <v>0</v>
      </c>
      <c r="U43" s="256">
        <f t="shared" si="5"/>
        <v>0</v>
      </c>
      <c r="V43" s="247">
        <f t="shared" si="6"/>
        <v>0</v>
      </c>
    </row>
    <row r="44" spans="3:22" ht="14.25" customHeight="1">
      <c r="C44" s="794"/>
      <c r="D44" s="795"/>
      <c r="E44" s="810"/>
      <c r="F44" s="254" t="str">
        <f>入力_県内外!B34 &amp;" "&amp;入力_県内外!C34</f>
        <v>29 不動産</v>
      </c>
      <c r="G44" s="255">
        <f>詳細1!AF14</f>
        <v>0</v>
      </c>
      <c r="H44" s="255">
        <f>詳細3!AF36</f>
        <v>0</v>
      </c>
      <c r="I44" s="255">
        <f>詳細2!AF36</f>
        <v>0</v>
      </c>
      <c r="J44" s="661">
        <f>詳細4!AF36</f>
        <v>0</v>
      </c>
      <c r="K44" s="810"/>
      <c r="L44" s="254" t="str">
        <f t="shared" si="1"/>
        <v>29 不動産</v>
      </c>
      <c r="M44" s="255">
        <f>詳細1!AF28</f>
        <v>0</v>
      </c>
      <c r="N44" s="255">
        <f>詳細3!AF77</f>
        <v>0</v>
      </c>
      <c r="O44" s="255">
        <f>詳細2!AF77</f>
        <v>0</v>
      </c>
      <c r="P44" s="661">
        <f>詳細4!AF77</f>
        <v>0</v>
      </c>
      <c r="Q44" s="810"/>
      <c r="R44" s="254" t="str">
        <f t="shared" si="2"/>
        <v>29 不動産</v>
      </c>
      <c r="S44" s="255">
        <f t="shared" si="3"/>
        <v>0</v>
      </c>
      <c r="T44" s="255">
        <f t="shared" si="4"/>
        <v>0</v>
      </c>
      <c r="U44" s="256">
        <f t="shared" si="5"/>
        <v>0</v>
      </c>
      <c r="V44" s="247">
        <f t="shared" si="6"/>
        <v>0</v>
      </c>
    </row>
    <row r="45" spans="3:22" ht="14.25" customHeight="1">
      <c r="C45" s="794"/>
      <c r="D45" s="795"/>
      <c r="E45" s="810"/>
      <c r="F45" s="254" t="str">
        <f>入力_県内外!B35 &amp;" "&amp;入力_県内外!C35</f>
        <v>30 運輸・郵便</v>
      </c>
      <c r="G45" s="255">
        <f>詳細1!AG14</f>
        <v>0</v>
      </c>
      <c r="H45" s="255">
        <f>詳細3!AG36</f>
        <v>0</v>
      </c>
      <c r="I45" s="255">
        <f>詳細2!AG36</f>
        <v>0</v>
      </c>
      <c r="J45" s="661">
        <f>詳細4!AG36</f>
        <v>0</v>
      </c>
      <c r="K45" s="810"/>
      <c r="L45" s="254" t="str">
        <f t="shared" si="1"/>
        <v>30 運輸・郵便</v>
      </c>
      <c r="M45" s="255">
        <f>詳細1!AG28</f>
        <v>0</v>
      </c>
      <c r="N45" s="255">
        <f>詳細3!AG77</f>
        <v>0</v>
      </c>
      <c r="O45" s="255">
        <f>詳細2!AG77</f>
        <v>0</v>
      </c>
      <c r="P45" s="661">
        <f>詳細4!AG77</f>
        <v>0</v>
      </c>
      <c r="Q45" s="810"/>
      <c r="R45" s="254" t="str">
        <f t="shared" si="2"/>
        <v>30 運輸・郵便</v>
      </c>
      <c r="S45" s="255">
        <f t="shared" si="3"/>
        <v>0</v>
      </c>
      <c r="T45" s="255">
        <f t="shared" si="4"/>
        <v>0</v>
      </c>
      <c r="U45" s="256">
        <f t="shared" si="5"/>
        <v>0</v>
      </c>
      <c r="V45" s="247">
        <f t="shared" si="6"/>
        <v>0</v>
      </c>
    </row>
    <row r="46" spans="3:22" ht="14.25" customHeight="1">
      <c r="C46" s="794"/>
      <c r="D46" s="795"/>
      <c r="E46" s="810"/>
      <c r="F46" s="254" t="str">
        <f>入力_県内外!B36 &amp;" "&amp;入力_県内外!C36</f>
        <v>31 情報通信</v>
      </c>
      <c r="G46" s="255">
        <f>詳細1!AH14</f>
        <v>0</v>
      </c>
      <c r="H46" s="255">
        <f>詳細3!AH36</f>
        <v>0</v>
      </c>
      <c r="I46" s="255">
        <f>詳細2!AH36</f>
        <v>0</v>
      </c>
      <c r="J46" s="661">
        <f>詳細4!AH36</f>
        <v>0</v>
      </c>
      <c r="K46" s="810"/>
      <c r="L46" s="254" t="str">
        <f t="shared" si="1"/>
        <v>31 情報通信</v>
      </c>
      <c r="M46" s="255">
        <f>詳細1!AH28</f>
        <v>0</v>
      </c>
      <c r="N46" s="255">
        <f>詳細3!AH77</f>
        <v>0</v>
      </c>
      <c r="O46" s="255">
        <f>詳細2!AH77</f>
        <v>0</v>
      </c>
      <c r="P46" s="661">
        <f>詳細4!AH77</f>
        <v>0</v>
      </c>
      <c r="Q46" s="810"/>
      <c r="R46" s="254" t="str">
        <f t="shared" si="2"/>
        <v>31 情報通信</v>
      </c>
      <c r="S46" s="255">
        <f t="shared" si="3"/>
        <v>0</v>
      </c>
      <c r="T46" s="255">
        <f t="shared" si="4"/>
        <v>0</v>
      </c>
      <c r="U46" s="256">
        <f t="shared" si="5"/>
        <v>0</v>
      </c>
      <c r="V46" s="247">
        <f t="shared" si="6"/>
        <v>0</v>
      </c>
    </row>
    <row r="47" spans="3:22" ht="14.25" customHeight="1">
      <c r="C47" s="794"/>
      <c r="D47" s="795"/>
      <c r="E47" s="810"/>
      <c r="F47" s="254" t="str">
        <f>入力_県内外!B37 &amp;" "&amp;入力_県内外!C37</f>
        <v>32 公務</v>
      </c>
      <c r="G47" s="255">
        <f>詳細1!AI14</f>
        <v>0</v>
      </c>
      <c r="H47" s="255">
        <f>詳細3!AI36</f>
        <v>0</v>
      </c>
      <c r="I47" s="255">
        <f>詳細2!AI36</f>
        <v>0</v>
      </c>
      <c r="J47" s="661">
        <f>詳細4!AI36</f>
        <v>0</v>
      </c>
      <c r="K47" s="810"/>
      <c r="L47" s="254" t="str">
        <f t="shared" si="1"/>
        <v>32 公務</v>
      </c>
      <c r="M47" s="255">
        <f>詳細1!AI28</f>
        <v>0</v>
      </c>
      <c r="N47" s="255">
        <f>詳細3!AI77</f>
        <v>0</v>
      </c>
      <c r="O47" s="255">
        <f>詳細2!AI77</f>
        <v>0</v>
      </c>
      <c r="P47" s="661">
        <f>詳細4!AI77</f>
        <v>0</v>
      </c>
      <c r="Q47" s="810"/>
      <c r="R47" s="254" t="str">
        <f t="shared" si="2"/>
        <v>32 公務</v>
      </c>
      <c r="S47" s="255">
        <f t="shared" si="3"/>
        <v>0</v>
      </c>
      <c r="T47" s="255">
        <f t="shared" si="4"/>
        <v>0</v>
      </c>
      <c r="U47" s="256">
        <f t="shared" si="5"/>
        <v>0</v>
      </c>
      <c r="V47" s="247">
        <f t="shared" si="6"/>
        <v>0</v>
      </c>
    </row>
    <row r="48" spans="3:22" ht="14.25" customHeight="1">
      <c r="C48" s="794"/>
      <c r="D48" s="795"/>
      <c r="E48" s="810"/>
      <c r="F48" s="254" t="str">
        <f>入力_県内外!B38 &amp;" "&amp;入力_県内外!C38</f>
        <v>33 教育・研究</v>
      </c>
      <c r="G48" s="255">
        <f>詳細1!AJ14</f>
        <v>0</v>
      </c>
      <c r="H48" s="255">
        <f>詳細3!AJ36</f>
        <v>0</v>
      </c>
      <c r="I48" s="255">
        <f>詳細2!AJ36</f>
        <v>0</v>
      </c>
      <c r="J48" s="661">
        <f>詳細4!AJ36</f>
        <v>0</v>
      </c>
      <c r="K48" s="810"/>
      <c r="L48" s="254" t="str">
        <f t="shared" si="1"/>
        <v>33 教育・研究</v>
      </c>
      <c r="M48" s="255">
        <f>詳細1!AJ28</f>
        <v>0</v>
      </c>
      <c r="N48" s="255">
        <f>詳細3!AJ77</f>
        <v>0</v>
      </c>
      <c r="O48" s="255">
        <f>詳細2!AJ77</f>
        <v>0</v>
      </c>
      <c r="P48" s="661">
        <f>詳細4!AJ77</f>
        <v>0</v>
      </c>
      <c r="Q48" s="810"/>
      <c r="R48" s="254" t="str">
        <f t="shared" si="2"/>
        <v>33 教育・研究</v>
      </c>
      <c r="S48" s="255">
        <f t="shared" si="3"/>
        <v>0</v>
      </c>
      <c r="T48" s="255">
        <f t="shared" si="4"/>
        <v>0</v>
      </c>
      <c r="U48" s="256">
        <f t="shared" si="5"/>
        <v>0</v>
      </c>
      <c r="V48" s="247">
        <f t="shared" si="6"/>
        <v>0</v>
      </c>
    </row>
    <row r="49" spans="3:22" ht="14.25" customHeight="1">
      <c r="C49" s="794"/>
      <c r="D49" s="795"/>
      <c r="E49" s="810"/>
      <c r="F49" s="254" t="str">
        <f>入力_県内外!B39 &amp;" "&amp;入力_県内外!C39</f>
        <v>34 医療・福祉</v>
      </c>
      <c r="G49" s="255">
        <f>詳細1!AK14</f>
        <v>0</v>
      </c>
      <c r="H49" s="255">
        <f>詳細3!AK36</f>
        <v>0</v>
      </c>
      <c r="I49" s="255">
        <f>詳細2!AK36</f>
        <v>0</v>
      </c>
      <c r="J49" s="661">
        <f>詳細4!AK36</f>
        <v>0</v>
      </c>
      <c r="K49" s="810"/>
      <c r="L49" s="254" t="str">
        <f t="shared" si="1"/>
        <v>34 医療・福祉</v>
      </c>
      <c r="M49" s="255">
        <f>詳細1!AK28</f>
        <v>0</v>
      </c>
      <c r="N49" s="255">
        <f>詳細3!AK77</f>
        <v>0</v>
      </c>
      <c r="O49" s="255">
        <f>詳細2!AK77</f>
        <v>0</v>
      </c>
      <c r="P49" s="661">
        <f>詳細4!AK77</f>
        <v>0</v>
      </c>
      <c r="Q49" s="810"/>
      <c r="R49" s="254" t="str">
        <f t="shared" si="2"/>
        <v>34 医療・福祉</v>
      </c>
      <c r="S49" s="255">
        <f t="shared" si="3"/>
        <v>0</v>
      </c>
      <c r="T49" s="255">
        <f t="shared" si="4"/>
        <v>0</v>
      </c>
      <c r="U49" s="256">
        <f t="shared" si="5"/>
        <v>0</v>
      </c>
      <c r="V49" s="247">
        <f t="shared" si="6"/>
        <v>0</v>
      </c>
    </row>
    <row r="50" spans="3:22" ht="14.25" customHeight="1">
      <c r="C50" s="794"/>
      <c r="D50" s="795"/>
      <c r="E50" s="810"/>
      <c r="F50" s="254" t="str">
        <f>入力_県内外!B40 &amp;" "&amp;入力_県内外!C40</f>
        <v>35 他に分類されない会員制団体</v>
      </c>
      <c r="G50" s="255">
        <f>詳細1!AL14</f>
        <v>0</v>
      </c>
      <c r="H50" s="255">
        <f>詳細3!AL36</f>
        <v>0</v>
      </c>
      <c r="I50" s="255">
        <f>詳細2!AL36</f>
        <v>0</v>
      </c>
      <c r="J50" s="661">
        <f>詳細4!AL36</f>
        <v>0</v>
      </c>
      <c r="K50" s="810"/>
      <c r="L50" s="254" t="str">
        <f t="shared" si="1"/>
        <v>35 他に分類されない会員制団体</v>
      </c>
      <c r="M50" s="255">
        <f>詳細1!AL28</f>
        <v>0</v>
      </c>
      <c r="N50" s="255">
        <f>詳細3!AL77</f>
        <v>0</v>
      </c>
      <c r="O50" s="255">
        <f>詳細2!AL77</f>
        <v>0</v>
      </c>
      <c r="P50" s="661">
        <f>詳細4!AL77</f>
        <v>0</v>
      </c>
      <c r="Q50" s="810"/>
      <c r="R50" s="254" t="str">
        <f t="shared" si="2"/>
        <v>35 他に分類されない会員制団体</v>
      </c>
      <c r="S50" s="255">
        <f t="shared" si="3"/>
        <v>0</v>
      </c>
      <c r="T50" s="255">
        <f t="shared" si="4"/>
        <v>0</v>
      </c>
      <c r="U50" s="256">
        <f t="shared" si="5"/>
        <v>0</v>
      </c>
      <c r="V50" s="247">
        <f t="shared" si="6"/>
        <v>0</v>
      </c>
    </row>
    <row r="51" spans="3:22" ht="14.25" customHeight="1">
      <c r="C51" s="794"/>
      <c r="D51" s="795"/>
      <c r="E51" s="810"/>
      <c r="F51" s="254" t="str">
        <f>入力_県内外!B41 &amp;" "&amp;入力_県内外!C41</f>
        <v>36 対事業所サービス</v>
      </c>
      <c r="G51" s="255">
        <f>詳細1!AM14</f>
        <v>0</v>
      </c>
      <c r="H51" s="255">
        <f>詳細3!AM36</f>
        <v>0</v>
      </c>
      <c r="I51" s="255">
        <f>詳細2!AM36</f>
        <v>0</v>
      </c>
      <c r="J51" s="661">
        <f>詳細4!AM36</f>
        <v>0</v>
      </c>
      <c r="K51" s="810"/>
      <c r="L51" s="254" t="str">
        <f t="shared" si="1"/>
        <v>36 対事業所サービス</v>
      </c>
      <c r="M51" s="255">
        <f>詳細1!AM28</f>
        <v>0</v>
      </c>
      <c r="N51" s="255">
        <f>詳細3!AM77</f>
        <v>0</v>
      </c>
      <c r="O51" s="255">
        <f>詳細2!AM77</f>
        <v>0</v>
      </c>
      <c r="P51" s="661">
        <f>詳細4!AM77</f>
        <v>0</v>
      </c>
      <c r="Q51" s="810"/>
      <c r="R51" s="254" t="str">
        <f t="shared" si="2"/>
        <v>36 対事業所サービス</v>
      </c>
      <c r="S51" s="255">
        <f t="shared" si="3"/>
        <v>0</v>
      </c>
      <c r="T51" s="255">
        <f t="shared" si="4"/>
        <v>0</v>
      </c>
      <c r="U51" s="256">
        <f t="shared" si="5"/>
        <v>0</v>
      </c>
      <c r="V51" s="247">
        <f t="shared" si="6"/>
        <v>0</v>
      </c>
    </row>
    <row r="52" spans="3:22" ht="14.25" customHeight="1">
      <c r="C52" s="794"/>
      <c r="D52" s="795"/>
      <c r="E52" s="810"/>
      <c r="F52" s="254" t="str">
        <f>入力_県内外!B42 &amp;" "&amp;入力_県内外!C42</f>
        <v>37 対個人サービス</v>
      </c>
      <c r="G52" s="255">
        <f>詳細1!AN14</f>
        <v>0</v>
      </c>
      <c r="H52" s="255">
        <f>詳細3!AN36</f>
        <v>0</v>
      </c>
      <c r="I52" s="255">
        <f>詳細2!AN36</f>
        <v>0</v>
      </c>
      <c r="J52" s="661">
        <f>詳細4!AN36</f>
        <v>0</v>
      </c>
      <c r="K52" s="810"/>
      <c r="L52" s="254" t="str">
        <f t="shared" si="1"/>
        <v>37 対個人サービス</v>
      </c>
      <c r="M52" s="255">
        <f>詳細1!AN28</f>
        <v>0</v>
      </c>
      <c r="N52" s="255">
        <f>詳細3!AN77</f>
        <v>0</v>
      </c>
      <c r="O52" s="255">
        <f>詳細2!AN77</f>
        <v>0</v>
      </c>
      <c r="P52" s="661">
        <f>詳細4!AN77</f>
        <v>0</v>
      </c>
      <c r="Q52" s="810"/>
      <c r="R52" s="254" t="str">
        <f t="shared" si="2"/>
        <v>37 対個人サービス</v>
      </c>
      <c r="S52" s="255">
        <f t="shared" si="3"/>
        <v>0</v>
      </c>
      <c r="T52" s="255">
        <f t="shared" si="4"/>
        <v>0</v>
      </c>
      <c r="U52" s="256">
        <f t="shared" si="5"/>
        <v>0</v>
      </c>
      <c r="V52" s="247">
        <f t="shared" si="6"/>
        <v>0</v>
      </c>
    </row>
    <row r="53" spans="3:22" ht="14.25" customHeight="1">
      <c r="C53" s="794"/>
      <c r="D53" s="795"/>
      <c r="E53" s="810"/>
      <c r="F53" s="254" t="str">
        <f>入力_県内外!B43 &amp;" "&amp;入力_県内外!C43</f>
        <v>38 事務用品</v>
      </c>
      <c r="G53" s="255">
        <f>詳細1!AO14</f>
        <v>0</v>
      </c>
      <c r="H53" s="255">
        <f>詳細3!AO36</f>
        <v>0</v>
      </c>
      <c r="I53" s="255">
        <f>詳細2!AO36</f>
        <v>0</v>
      </c>
      <c r="J53" s="661">
        <f>詳細4!AO36</f>
        <v>0</v>
      </c>
      <c r="K53" s="810"/>
      <c r="L53" s="254" t="str">
        <f t="shared" si="1"/>
        <v>38 事務用品</v>
      </c>
      <c r="M53" s="255">
        <f>詳細1!AO28</f>
        <v>0</v>
      </c>
      <c r="N53" s="255">
        <f>詳細3!AO77</f>
        <v>0</v>
      </c>
      <c r="O53" s="255">
        <f>詳細2!AO77</f>
        <v>0</v>
      </c>
      <c r="P53" s="661">
        <f>詳細4!AO77</f>
        <v>0</v>
      </c>
      <c r="Q53" s="810"/>
      <c r="R53" s="254" t="str">
        <f t="shared" si="2"/>
        <v>38 事務用品</v>
      </c>
      <c r="S53" s="255">
        <f t="shared" si="3"/>
        <v>0</v>
      </c>
      <c r="T53" s="255">
        <f t="shared" si="4"/>
        <v>0</v>
      </c>
      <c r="U53" s="256">
        <f t="shared" si="5"/>
        <v>0</v>
      </c>
      <c r="V53" s="247">
        <f t="shared" si="6"/>
        <v>0</v>
      </c>
    </row>
    <row r="54" spans="3:22" ht="14.25" customHeight="1">
      <c r="C54" s="796"/>
      <c r="D54" s="797"/>
      <c r="E54" s="811"/>
      <c r="F54" s="257" t="str">
        <f>入力_県内外!B44 &amp;" "&amp;入力_県内外!C44</f>
        <v>39 分類不明</v>
      </c>
      <c r="G54" s="258">
        <f>詳細1!AP14</f>
        <v>0</v>
      </c>
      <c r="H54" s="258">
        <f>詳細3!AP36</f>
        <v>0</v>
      </c>
      <c r="I54" s="258">
        <f>詳細2!AP36</f>
        <v>0</v>
      </c>
      <c r="J54" s="662">
        <f>詳細4!AP36</f>
        <v>0</v>
      </c>
      <c r="K54" s="811"/>
      <c r="L54" s="257" t="str">
        <f t="shared" si="1"/>
        <v>39 分類不明</v>
      </c>
      <c r="M54" s="258">
        <f>詳細1!AP28</f>
        <v>0</v>
      </c>
      <c r="N54" s="258">
        <f>詳細3!AP77</f>
        <v>0</v>
      </c>
      <c r="O54" s="258">
        <f>詳細2!AP77</f>
        <v>0</v>
      </c>
      <c r="P54" s="662">
        <f>詳細4!AP77</f>
        <v>0</v>
      </c>
      <c r="Q54" s="811"/>
      <c r="R54" s="257" t="str">
        <f t="shared" si="2"/>
        <v>39 分類不明</v>
      </c>
      <c r="S54" s="258">
        <f t="shared" si="3"/>
        <v>0</v>
      </c>
      <c r="T54" s="258">
        <f t="shared" si="4"/>
        <v>0</v>
      </c>
      <c r="U54" s="259">
        <f t="shared" si="5"/>
        <v>0</v>
      </c>
      <c r="V54" s="250">
        <f t="shared" si="6"/>
        <v>0</v>
      </c>
    </row>
    <row r="55" spans="3:22">
      <c r="C55" s="792" t="s">
        <v>71</v>
      </c>
      <c r="D55" s="793"/>
      <c r="E55" s="798"/>
      <c r="F55" s="799"/>
      <c r="G55" s="802" t="s">
        <v>304</v>
      </c>
      <c r="H55" s="236"/>
      <c r="I55" s="237"/>
      <c r="J55" s="804" t="s">
        <v>27</v>
      </c>
      <c r="K55" s="798"/>
      <c r="L55" s="799"/>
      <c r="M55" s="802" t="s">
        <v>304</v>
      </c>
      <c r="N55" s="236"/>
      <c r="O55" s="237"/>
      <c r="P55" s="804" t="s">
        <v>27</v>
      </c>
      <c r="Q55" s="798"/>
      <c r="R55" s="799"/>
      <c r="S55" s="802" t="s">
        <v>304</v>
      </c>
      <c r="T55" s="236"/>
      <c r="U55" s="237"/>
      <c r="V55" s="804" t="s">
        <v>27</v>
      </c>
    </row>
    <row r="56" spans="3:22" ht="12.95" customHeight="1">
      <c r="C56" s="794"/>
      <c r="D56" s="795"/>
      <c r="E56" s="800"/>
      <c r="F56" s="801"/>
      <c r="G56" s="803"/>
      <c r="H56" s="806" t="s">
        <v>305</v>
      </c>
      <c r="I56" s="236"/>
      <c r="J56" s="805"/>
      <c r="K56" s="800"/>
      <c r="L56" s="801"/>
      <c r="M56" s="803"/>
      <c r="N56" s="806" t="s">
        <v>305</v>
      </c>
      <c r="O56" s="236"/>
      <c r="P56" s="805"/>
      <c r="Q56" s="800"/>
      <c r="R56" s="801"/>
      <c r="S56" s="803"/>
      <c r="T56" s="806" t="s">
        <v>305</v>
      </c>
      <c r="U56" s="236"/>
      <c r="V56" s="805"/>
    </row>
    <row r="57" spans="3:22">
      <c r="C57" s="794"/>
      <c r="D57" s="795"/>
      <c r="E57" s="800"/>
      <c r="F57" s="801"/>
      <c r="G57" s="803"/>
      <c r="H57" s="803"/>
      <c r="I57" s="238" t="s">
        <v>306</v>
      </c>
      <c r="J57" s="805"/>
      <c r="K57" s="800"/>
      <c r="L57" s="801"/>
      <c r="M57" s="803"/>
      <c r="N57" s="803"/>
      <c r="O57" s="238" t="s">
        <v>306</v>
      </c>
      <c r="P57" s="805"/>
      <c r="Q57" s="800"/>
      <c r="R57" s="801"/>
      <c r="S57" s="803"/>
      <c r="T57" s="803"/>
      <c r="U57" s="238" t="s">
        <v>306</v>
      </c>
      <c r="V57" s="805"/>
    </row>
    <row r="58" spans="3:22">
      <c r="C58" s="794"/>
      <c r="D58" s="795"/>
      <c r="E58" s="800"/>
      <c r="F58" s="801"/>
      <c r="G58" s="803"/>
      <c r="H58" s="803"/>
      <c r="I58" s="239" t="s">
        <v>307</v>
      </c>
      <c r="J58" s="805"/>
      <c r="K58" s="800"/>
      <c r="L58" s="801"/>
      <c r="M58" s="803"/>
      <c r="N58" s="803"/>
      <c r="O58" s="239" t="s">
        <v>307</v>
      </c>
      <c r="P58" s="805"/>
      <c r="Q58" s="800"/>
      <c r="R58" s="801"/>
      <c r="S58" s="803"/>
      <c r="T58" s="803"/>
      <c r="U58" s="239" t="s">
        <v>307</v>
      </c>
      <c r="V58" s="805"/>
    </row>
    <row r="59" spans="3:22" ht="14.25">
      <c r="C59" s="794"/>
      <c r="D59" s="795"/>
      <c r="E59" s="240" t="s">
        <v>308</v>
      </c>
      <c r="F59" s="241"/>
      <c r="G59" s="242">
        <f>詳細1!W64</f>
        <v>0</v>
      </c>
      <c r="H59" s="242">
        <f>詳細3!W156</f>
        <v>0</v>
      </c>
      <c r="I59" s="242">
        <f>詳細2!W163</f>
        <v>0</v>
      </c>
      <c r="J59" s="243">
        <f>詳細4!W155</f>
        <v>0</v>
      </c>
      <c r="K59" s="240" t="s">
        <v>308</v>
      </c>
      <c r="L59" s="241"/>
      <c r="M59" s="242">
        <f>詳細1!W78</f>
        <v>0</v>
      </c>
      <c r="N59" s="242">
        <f>詳細3!W197</f>
        <v>0</v>
      </c>
      <c r="O59" s="242">
        <f>詳細2!W204</f>
        <v>0</v>
      </c>
      <c r="P59" s="243">
        <f>詳細4!W198</f>
        <v>0</v>
      </c>
      <c r="Q59" s="240" t="s">
        <v>308</v>
      </c>
      <c r="R59" s="241"/>
      <c r="S59" s="242">
        <f t="shared" ref="S59:V63" si="7">G59+M59</f>
        <v>0</v>
      </c>
      <c r="T59" s="242">
        <f t="shared" si="7"/>
        <v>0</v>
      </c>
      <c r="U59" s="242">
        <f t="shared" si="7"/>
        <v>0</v>
      </c>
      <c r="V59" s="243">
        <f t="shared" si="7"/>
        <v>0</v>
      </c>
    </row>
    <row r="60" spans="3:22" ht="14.25">
      <c r="C60" s="794"/>
      <c r="D60" s="795"/>
      <c r="E60" s="244" t="s">
        <v>316</v>
      </c>
      <c r="F60" s="245"/>
      <c r="G60" s="246">
        <f>詳細1!W65</f>
        <v>0</v>
      </c>
      <c r="H60" s="246">
        <f>詳細3!W157</f>
        <v>0</v>
      </c>
      <c r="I60" s="246">
        <f>詳細2!W164</f>
        <v>0</v>
      </c>
      <c r="J60" s="247">
        <f>詳細4!W156</f>
        <v>0</v>
      </c>
      <c r="K60" s="244" t="s">
        <v>316</v>
      </c>
      <c r="L60" s="245"/>
      <c r="M60" s="246">
        <f>詳細1!W79</f>
        <v>0</v>
      </c>
      <c r="N60" s="246">
        <f>詳細3!W198</f>
        <v>0</v>
      </c>
      <c r="O60" s="246">
        <f>詳細2!W205</f>
        <v>0</v>
      </c>
      <c r="P60" s="247">
        <f>詳細4!W199</f>
        <v>0</v>
      </c>
      <c r="Q60" s="244" t="s">
        <v>316</v>
      </c>
      <c r="R60" s="245"/>
      <c r="S60" s="246">
        <f t="shared" si="7"/>
        <v>0</v>
      </c>
      <c r="T60" s="246">
        <f t="shared" si="7"/>
        <v>0</v>
      </c>
      <c r="U60" s="246">
        <f t="shared" si="7"/>
        <v>0</v>
      </c>
      <c r="V60" s="247">
        <f t="shared" si="7"/>
        <v>0</v>
      </c>
    </row>
    <row r="61" spans="3:22" ht="14.25">
      <c r="C61" s="794"/>
      <c r="D61" s="795"/>
      <c r="E61" s="71" t="s">
        <v>317</v>
      </c>
      <c r="F61" s="248"/>
      <c r="G61" s="249">
        <f>詳細1!W66</f>
        <v>0</v>
      </c>
      <c r="H61" s="249">
        <f>詳細3!W158</f>
        <v>0</v>
      </c>
      <c r="I61" s="249">
        <f>詳細2!W165</f>
        <v>0</v>
      </c>
      <c r="J61" s="250">
        <f>詳細4!W157</f>
        <v>0</v>
      </c>
      <c r="K61" s="71" t="s">
        <v>317</v>
      </c>
      <c r="L61" s="248"/>
      <c r="M61" s="249">
        <f>詳細1!W80</f>
        <v>0</v>
      </c>
      <c r="N61" s="249">
        <f>詳細3!W199</f>
        <v>0</v>
      </c>
      <c r="O61" s="249">
        <f>詳細2!W206</f>
        <v>0</v>
      </c>
      <c r="P61" s="250">
        <f>詳細4!W200</f>
        <v>0</v>
      </c>
      <c r="Q61" s="71" t="s">
        <v>317</v>
      </c>
      <c r="R61" s="248"/>
      <c r="S61" s="249">
        <f t="shared" si="7"/>
        <v>0</v>
      </c>
      <c r="T61" s="249">
        <f t="shared" si="7"/>
        <v>0</v>
      </c>
      <c r="U61" s="249">
        <f t="shared" si="7"/>
        <v>0</v>
      </c>
      <c r="V61" s="250">
        <f t="shared" si="7"/>
        <v>0</v>
      </c>
    </row>
    <row r="62" spans="3:22" ht="24.95" customHeight="1">
      <c r="C62" s="794"/>
      <c r="D62" s="795"/>
      <c r="E62" s="807" t="s">
        <v>314</v>
      </c>
      <c r="F62" s="808"/>
      <c r="G62" s="242">
        <f>詳細1!W67</f>
        <v>0</v>
      </c>
      <c r="H62" s="242">
        <f>詳細3!W159</f>
        <v>0</v>
      </c>
      <c r="I62" s="246">
        <f>詳細2!W166</f>
        <v>0</v>
      </c>
      <c r="J62" s="243">
        <f>詳細4!W158</f>
        <v>0</v>
      </c>
      <c r="K62" s="807" t="s">
        <v>314</v>
      </c>
      <c r="L62" s="808"/>
      <c r="M62" s="242">
        <f>詳細1!W81</f>
        <v>0</v>
      </c>
      <c r="N62" s="242">
        <f>詳細3!W200</f>
        <v>0</v>
      </c>
      <c r="O62" s="246">
        <f>詳細2!W207</f>
        <v>0</v>
      </c>
      <c r="P62" s="243">
        <f>詳細4!W201</f>
        <v>0</v>
      </c>
      <c r="Q62" s="807" t="s">
        <v>314</v>
      </c>
      <c r="R62" s="808"/>
      <c r="S62" s="242">
        <f t="shared" si="7"/>
        <v>0</v>
      </c>
      <c r="T62" s="242">
        <f t="shared" si="7"/>
        <v>0</v>
      </c>
      <c r="U62" s="246">
        <f t="shared" si="7"/>
        <v>0</v>
      </c>
      <c r="V62" s="243">
        <f t="shared" si="7"/>
        <v>0</v>
      </c>
    </row>
    <row r="63" spans="3:22" ht="14.25">
      <c r="C63" s="794"/>
      <c r="D63" s="795"/>
      <c r="E63" s="809" t="s">
        <v>315</v>
      </c>
      <c r="F63" s="251" t="str">
        <f t="shared" ref="F63:F101" si="8">F16</f>
        <v>01 農業</v>
      </c>
      <c r="G63" s="252">
        <f>詳細1!D61</f>
        <v>0</v>
      </c>
      <c r="H63" s="252">
        <f>詳細3!D153</f>
        <v>0</v>
      </c>
      <c r="I63" s="252">
        <f>詳細2!D160</f>
        <v>0</v>
      </c>
      <c r="J63" s="660">
        <f>詳細4!D152</f>
        <v>0</v>
      </c>
      <c r="K63" s="809" t="s">
        <v>315</v>
      </c>
      <c r="L63" s="251" t="str">
        <f t="shared" ref="L63:L101" si="9">F16</f>
        <v>01 農業</v>
      </c>
      <c r="M63" s="252">
        <f>詳細1!D75</f>
        <v>0</v>
      </c>
      <c r="N63" s="252">
        <f>詳細3!D194</f>
        <v>0</v>
      </c>
      <c r="O63" s="252">
        <f>詳細2!D201</f>
        <v>0</v>
      </c>
      <c r="P63" s="660">
        <f>詳細4!D195</f>
        <v>0</v>
      </c>
      <c r="Q63" s="809" t="s">
        <v>315</v>
      </c>
      <c r="R63" s="251" t="str">
        <f t="shared" ref="R63:R101" si="10">F16</f>
        <v>01 農業</v>
      </c>
      <c r="S63" s="252">
        <f t="shared" si="7"/>
        <v>0</v>
      </c>
      <c r="T63" s="252">
        <f t="shared" si="7"/>
        <v>0</v>
      </c>
      <c r="U63" s="253">
        <f t="shared" si="7"/>
        <v>0</v>
      </c>
      <c r="V63" s="243">
        <f t="shared" si="7"/>
        <v>0</v>
      </c>
    </row>
    <row r="64" spans="3:22" ht="14.25">
      <c r="C64" s="794"/>
      <c r="D64" s="795"/>
      <c r="E64" s="810"/>
      <c r="F64" s="254" t="str">
        <f t="shared" si="8"/>
        <v>02 林業</v>
      </c>
      <c r="G64" s="255">
        <f>詳細1!E61</f>
        <v>0</v>
      </c>
      <c r="H64" s="255">
        <f>詳細3!E153</f>
        <v>0</v>
      </c>
      <c r="I64" s="255">
        <f>詳細2!E160</f>
        <v>0</v>
      </c>
      <c r="J64" s="661">
        <f>詳細4!E152</f>
        <v>0</v>
      </c>
      <c r="K64" s="810"/>
      <c r="L64" s="254" t="str">
        <f t="shared" si="9"/>
        <v>02 林業</v>
      </c>
      <c r="M64" s="255">
        <f>詳細1!E75</f>
        <v>0</v>
      </c>
      <c r="N64" s="255">
        <f>詳細3!E194</f>
        <v>0</v>
      </c>
      <c r="O64" s="255">
        <f>詳細2!E201</f>
        <v>0</v>
      </c>
      <c r="P64" s="661">
        <f>詳細4!E195</f>
        <v>0</v>
      </c>
      <c r="Q64" s="810"/>
      <c r="R64" s="254" t="str">
        <f t="shared" si="10"/>
        <v>02 林業</v>
      </c>
      <c r="S64" s="255">
        <f t="shared" ref="S64:S101" si="11">G64+M64</f>
        <v>0</v>
      </c>
      <c r="T64" s="255">
        <f t="shared" ref="T64:T101" si="12">H64+N64</f>
        <v>0</v>
      </c>
      <c r="U64" s="256">
        <f t="shared" ref="U64:U101" si="13">I64+O64</f>
        <v>0</v>
      </c>
      <c r="V64" s="247">
        <f t="shared" ref="V64:V101" si="14">J64+P64</f>
        <v>0</v>
      </c>
    </row>
    <row r="65" spans="3:22" ht="14.25">
      <c r="C65" s="794"/>
      <c r="D65" s="795"/>
      <c r="E65" s="810"/>
      <c r="F65" s="254" t="str">
        <f t="shared" si="8"/>
        <v>03 漁業</v>
      </c>
      <c r="G65" s="255">
        <f>詳細1!F61</f>
        <v>0</v>
      </c>
      <c r="H65" s="255">
        <f>詳細3!F153</f>
        <v>0</v>
      </c>
      <c r="I65" s="255">
        <f>詳細2!F160</f>
        <v>0</v>
      </c>
      <c r="J65" s="661">
        <f>詳細4!F152</f>
        <v>0</v>
      </c>
      <c r="K65" s="810"/>
      <c r="L65" s="254" t="str">
        <f t="shared" si="9"/>
        <v>03 漁業</v>
      </c>
      <c r="M65" s="255">
        <f>詳細1!F75</f>
        <v>0</v>
      </c>
      <c r="N65" s="255">
        <f>詳細3!F194</f>
        <v>0</v>
      </c>
      <c r="O65" s="255">
        <f>詳細2!F201</f>
        <v>0</v>
      </c>
      <c r="P65" s="661">
        <f>詳細4!F195</f>
        <v>0</v>
      </c>
      <c r="Q65" s="810"/>
      <c r="R65" s="254" t="str">
        <f t="shared" si="10"/>
        <v>03 漁業</v>
      </c>
      <c r="S65" s="255">
        <f t="shared" si="11"/>
        <v>0</v>
      </c>
      <c r="T65" s="255">
        <f t="shared" si="12"/>
        <v>0</v>
      </c>
      <c r="U65" s="256">
        <f t="shared" si="13"/>
        <v>0</v>
      </c>
      <c r="V65" s="247">
        <f t="shared" si="14"/>
        <v>0</v>
      </c>
    </row>
    <row r="66" spans="3:22" ht="14.25">
      <c r="C66" s="794"/>
      <c r="D66" s="795"/>
      <c r="E66" s="810"/>
      <c r="F66" s="254" t="str">
        <f t="shared" si="8"/>
        <v>04 鉱業</v>
      </c>
      <c r="G66" s="255">
        <f>詳細1!G61</f>
        <v>0</v>
      </c>
      <c r="H66" s="255">
        <f>詳細3!G153</f>
        <v>0</v>
      </c>
      <c r="I66" s="255">
        <f>詳細2!G160</f>
        <v>0</v>
      </c>
      <c r="J66" s="661">
        <f>詳細4!G152</f>
        <v>0</v>
      </c>
      <c r="K66" s="810"/>
      <c r="L66" s="254" t="str">
        <f t="shared" si="9"/>
        <v>04 鉱業</v>
      </c>
      <c r="M66" s="255">
        <f>詳細1!G75</f>
        <v>0</v>
      </c>
      <c r="N66" s="255">
        <f>詳細3!G194</f>
        <v>0</v>
      </c>
      <c r="O66" s="255">
        <f>詳細2!G201</f>
        <v>0</v>
      </c>
      <c r="P66" s="661">
        <f>詳細4!G195</f>
        <v>0</v>
      </c>
      <c r="Q66" s="810"/>
      <c r="R66" s="254" t="str">
        <f t="shared" si="10"/>
        <v>04 鉱業</v>
      </c>
      <c r="S66" s="255">
        <f t="shared" si="11"/>
        <v>0</v>
      </c>
      <c r="T66" s="255">
        <f t="shared" si="12"/>
        <v>0</v>
      </c>
      <c r="U66" s="256">
        <f t="shared" si="13"/>
        <v>0</v>
      </c>
      <c r="V66" s="247">
        <f t="shared" si="14"/>
        <v>0</v>
      </c>
    </row>
    <row r="67" spans="3:22" ht="14.25">
      <c r="C67" s="794"/>
      <c r="D67" s="795"/>
      <c r="E67" s="810"/>
      <c r="F67" s="254" t="str">
        <f t="shared" si="8"/>
        <v>05 飲食料品</v>
      </c>
      <c r="G67" s="255">
        <f>詳細1!H61</f>
        <v>0</v>
      </c>
      <c r="H67" s="255">
        <f>詳細3!H153</f>
        <v>0</v>
      </c>
      <c r="I67" s="255">
        <f>詳細2!H160</f>
        <v>0</v>
      </c>
      <c r="J67" s="661">
        <f>詳細4!H152</f>
        <v>0</v>
      </c>
      <c r="K67" s="810"/>
      <c r="L67" s="254" t="str">
        <f t="shared" si="9"/>
        <v>05 飲食料品</v>
      </c>
      <c r="M67" s="255">
        <f>詳細1!H75</f>
        <v>0</v>
      </c>
      <c r="N67" s="255">
        <f>詳細3!H194</f>
        <v>0</v>
      </c>
      <c r="O67" s="255">
        <f>詳細2!H201</f>
        <v>0</v>
      </c>
      <c r="P67" s="661">
        <f>詳細4!H195</f>
        <v>0</v>
      </c>
      <c r="Q67" s="810"/>
      <c r="R67" s="254" t="str">
        <f t="shared" si="10"/>
        <v>05 飲食料品</v>
      </c>
      <c r="S67" s="255">
        <f t="shared" si="11"/>
        <v>0</v>
      </c>
      <c r="T67" s="255">
        <f t="shared" si="12"/>
        <v>0</v>
      </c>
      <c r="U67" s="256">
        <f t="shared" si="13"/>
        <v>0</v>
      </c>
      <c r="V67" s="247">
        <f t="shared" si="14"/>
        <v>0</v>
      </c>
    </row>
    <row r="68" spans="3:22" ht="14.25">
      <c r="C68" s="794"/>
      <c r="D68" s="795"/>
      <c r="E68" s="810"/>
      <c r="F68" s="254" t="str">
        <f t="shared" si="8"/>
        <v>06 繊維製品</v>
      </c>
      <c r="G68" s="255">
        <f>詳細1!I61</f>
        <v>0</v>
      </c>
      <c r="H68" s="255">
        <f>詳細3!I153</f>
        <v>0</v>
      </c>
      <c r="I68" s="255">
        <f>詳細2!I160</f>
        <v>0</v>
      </c>
      <c r="J68" s="661">
        <f>詳細4!I152</f>
        <v>0</v>
      </c>
      <c r="K68" s="810"/>
      <c r="L68" s="254" t="str">
        <f t="shared" si="9"/>
        <v>06 繊維製品</v>
      </c>
      <c r="M68" s="255">
        <f>詳細1!I75</f>
        <v>0</v>
      </c>
      <c r="N68" s="255">
        <f>詳細3!I194</f>
        <v>0</v>
      </c>
      <c r="O68" s="255">
        <f>詳細2!I201</f>
        <v>0</v>
      </c>
      <c r="P68" s="661">
        <f>詳細4!I195</f>
        <v>0</v>
      </c>
      <c r="Q68" s="810"/>
      <c r="R68" s="254" t="str">
        <f t="shared" si="10"/>
        <v>06 繊維製品</v>
      </c>
      <c r="S68" s="255">
        <f t="shared" si="11"/>
        <v>0</v>
      </c>
      <c r="T68" s="255">
        <f t="shared" si="12"/>
        <v>0</v>
      </c>
      <c r="U68" s="256">
        <f t="shared" si="13"/>
        <v>0</v>
      </c>
      <c r="V68" s="247">
        <f t="shared" si="14"/>
        <v>0</v>
      </c>
    </row>
    <row r="69" spans="3:22" ht="14.25">
      <c r="C69" s="794"/>
      <c r="D69" s="795"/>
      <c r="E69" s="810"/>
      <c r="F69" s="254" t="str">
        <f t="shared" si="8"/>
        <v>07 パルプ・紙・木製品</v>
      </c>
      <c r="G69" s="255">
        <f>詳細1!J61</f>
        <v>0</v>
      </c>
      <c r="H69" s="255">
        <f>詳細3!J153</f>
        <v>0</v>
      </c>
      <c r="I69" s="255">
        <f>詳細2!J160</f>
        <v>0</v>
      </c>
      <c r="J69" s="661">
        <f>詳細4!J152</f>
        <v>0</v>
      </c>
      <c r="K69" s="810"/>
      <c r="L69" s="254" t="str">
        <f t="shared" si="9"/>
        <v>07 パルプ・紙・木製品</v>
      </c>
      <c r="M69" s="255">
        <f>詳細1!J75</f>
        <v>0</v>
      </c>
      <c r="N69" s="255">
        <f>詳細3!J194</f>
        <v>0</v>
      </c>
      <c r="O69" s="255">
        <f>詳細2!J201</f>
        <v>0</v>
      </c>
      <c r="P69" s="661">
        <f>詳細4!J195</f>
        <v>0</v>
      </c>
      <c r="Q69" s="810"/>
      <c r="R69" s="254" t="str">
        <f t="shared" si="10"/>
        <v>07 パルプ・紙・木製品</v>
      </c>
      <c r="S69" s="255">
        <f t="shared" si="11"/>
        <v>0</v>
      </c>
      <c r="T69" s="255">
        <f t="shared" si="12"/>
        <v>0</v>
      </c>
      <c r="U69" s="256">
        <f t="shared" si="13"/>
        <v>0</v>
      </c>
      <c r="V69" s="247">
        <f t="shared" si="14"/>
        <v>0</v>
      </c>
    </row>
    <row r="70" spans="3:22" ht="14.25">
      <c r="C70" s="794"/>
      <c r="D70" s="795"/>
      <c r="E70" s="810"/>
      <c r="F70" s="254" t="str">
        <f t="shared" si="8"/>
        <v>08 化学製品</v>
      </c>
      <c r="G70" s="255">
        <f>詳細1!K61</f>
        <v>0</v>
      </c>
      <c r="H70" s="255">
        <f>詳細3!K153</f>
        <v>0</v>
      </c>
      <c r="I70" s="255">
        <f>詳細2!K160</f>
        <v>0</v>
      </c>
      <c r="J70" s="661">
        <f>詳細4!K152</f>
        <v>0</v>
      </c>
      <c r="K70" s="810"/>
      <c r="L70" s="254" t="str">
        <f t="shared" si="9"/>
        <v>08 化学製品</v>
      </c>
      <c r="M70" s="255">
        <f>詳細1!K75</f>
        <v>0</v>
      </c>
      <c r="N70" s="255">
        <f>詳細3!K194</f>
        <v>0</v>
      </c>
      <c r="O70" s="255">
        <f>詳細2!K201</f>
        <v>0</v>
      </c>
      <c r="P70" s="661">
        <f>詳細4!K195</f>
        <v>0</v>
      </c>
      <c r="Q70" s="810"/>
      <c r="R70" s="254" t="str">
        <f t="shared" si="10"/>
        <v>08 化学製品</v>
      </c>
      <c r="S70" s="255">
        <f t="shared" si="11"/>
        <v>0</v>
      </c>
      <c r="T70" s="255">
        <f t="shared" si="12"/>
        <v>0</v>
      </c>
      <c r="U70" s="256">
        <f t="shared" si="13"/>
        <v>0</v>
      </c>
      <c r="V70" s="247">
        <f t="shared" si="14"/>
        <v>0</v>
      </c>
    </row>
    <row r="71" spans="3:22" ht="14.25">
      <c r="C71" s="794"/>
      <c r="D71" s="795"/>
      <c r="E71" s="810"/>
      <c r="F71" s="254" t="str">
        <f t="shared" si="8"/>
        <v>09 石油・石炭製品</v>
      </c>
      <c r="G71" s="255">
        <f>詳細1!L61</f>
        <v>0</v>
      </c>
      <c r="H71" s="255">
        <f>詳細3!L153</f>
        <v>0</v>
      </c>
      <c r="I71" s="255">
        <f>詳細2!L160</f>
        <v>0</v>
      </c>
      <c r="J71" s="661">
        <f>詳細4!L152</f>
        <v>0</v>
      </c>
      <c r="K71" s="810"/>
      <c r="L71" s="254" t="str">
        <f t="shared" si="9"/>
        <v>09 石油・石炭製品</v>
      </c>
      <c r="M71" s="255">
        <f>詳細1!L75</f>
        <v>0</v>
      </c>
      <c r="N71" s="255">
        <f>詳細3!L194</f>
        <v>0</v>
      </c>
      <c r="O71" s="255">
        <f>詳細2!L201</f>
        <v>0</v>
      </c>
      <c r="P71" s="661">
        <f>詳細4!L195</f>
        <v>0</v>
      </c>
      <c r="Q71" s="810"/>
      <c r="R71" s="254" t="str">
        <f t="shared" si="10"/>
        <v>09 石油・石炭製品</v>
      </c>
      <c r="S71" s="255">
        <f t="shared" si="11"/>
        <v>0</v>
      </c>
      <c r="T71" s="255">
        <f t="shared" si="12"/>
        <v>0</v>
      </c>
      <c r="U71" s="256">
        <f t="shared" si="13"/>
        <v>0</v>
      </c>
      <c r="V71" s="247">
        <f t="shared" si="14"/>
        <v>0</v>
      </c>
    </row>
    <row r="72" spans="3:22" ht="14.25">
      <c r="C72" s="794"/>
      <c r="D72" s="795"/>
      <c r="E72" s="810"/>
      <c r="F72" s="254" t="str">
        <f t="shared" si="8"/>
        <v>10 プラスチック・ゴム製品</v>
      </c>
      <c r="G72" s="255">
        <f>詳細1!M61</f>
        <v>0</v>
      </c>
      <c r="H72" s="255">
        <f>詳細3!M153</f>
        <v>0</v>
      </c>
      <c r="I72" s="255">
        <f>詳細2!M160</f>
        <v>0</v>
      </c>
      <c r="J72" s="661">
        <f>詳細4!M152</f>
        <v>0</v>
      </c>
      <c r="K72" s="810"/>
      <c r="L72" s="254" t="str">
        <f t="shared" si="9"/>
        <v>10 プラスチック・ゴム製品</v>
      </c>
      <c r="M72" s="255">
        <f>詳細1!M75</f>
        <v>0</v>
      </c>
      <c r="N72" s="255">
        <f>詳細3!M194</f>
        <v>0</v>
      </c>
      <c r="O72" s="255">
        <f>詳細2!M201</f>
        <v>0</v>
      </c>
      <c r="P72" s="661">
        <f>詳細4!M195</f>
        <v>0</v>
      </c>
      <c r="Q72" s="810"/>
      <c r="R72" s="254" t="str">
        <f t="shared" si="10"/>
        <v>10 プラスチック・ゴム製品</v>
      </c>
      <c r="S72" s="255">
        <f t="shared" si="11"/>
        <v>0</v>
      </c>
      <c r="T72" s="255">
        <f t="shared" si="12"/>
        <v>0</v>
      </c>
      <c r="U72" s="256">
        <f t="shared" si="13"/>
        <v>0</v>
      </c>
      <c r="V72" s="247">
        <f t="shared" si="14"/>
        <v>0</v>
      </c>
    </row>
    <row r="73" spans="3:22" ht="14.25">
      <c r="C73" s="794"/>
      <c r="D73" s="795"/>
      <c r="E73" s="810"/>
      <c r="F73" s="254" t="str">
        <f t="shared" si="8"/>
        <v>11 窯業・土石製品</v>
      </c>
      <c r="G73" s="255">
        <f>詳細1!N61</f>
        <v>0</v>
      </c>
      <c r="H73" s="255">
        <f>詳細3!N153</f>
        <v>0</v>
      </c>
      <c r="I73" s="255">
        <f>詳細2!N160</f>
        <v>0</v>
      </c>
      <c r="J73" s="661">
        <f>詳細4!N152</f>
        <v>0</v>
      </c>
      <c r="K73" s="810"/>
      <c r="L73" s="254" t="str">
        <f t="shared" si="9"/>
        <v>11 窯業・土石製品</v>
      </c>
      <c r="M73" s="255">
        <f>詳細1!N75</f>
        <v>0</v>
      </c>
      <c r="N73" s="255">
        <f>詳細3!N194</f>
        <v>0</v>
      </c>
      <c r="O73" s="255">
        <f>詳細2!N201</f>
        <v>0</v>
      </c>
      <c r="P73" s="661">
        <f>詳細4!N195</f>
        <v>0</v>
      </c>
      <c r="Q73" s="810"/>
      <c r="R73" s="254" t="str">
        <f t="shared" si="10"/>
        <v>11 窯業・土石製品</v>
      </c>
      <c r="S73" s="255">
        <f t="shared" si="11"/>
        <v>0</v>
      </c>
      <c r="T73" s="255">
        <f t="shared" si="12"/>
        <v>0</v>
      </c>
      <c r="U73" s="256">
        <f t="shared" si="13"/>
        <v>0</v>
      </c>
      <c r="V73" s="247">
        <f t="shared" si="14"/>
        <v>0</v>
      </c>
    </row>
    <row r="74" spans="3:22" ht="14.25">
      <c r="C74" s="794"/>
      <c r="D74" s="795"/>
      <c r="E74" s="810"/>
      <c r="F74" s="254" t="str">
        <f t="shared" si="8"/>
        <v>12 鉄鋼</v>
      </c>
      <c r="G74" s="255">
        <f>詳細1!O61</f>
        <v>0</v>
      </c>
      <c r="H74" s="255">
        <f>詳細3!O153</f>
        <v>0</v>
      </c>
      <c r="I74" s="255">
        <f>詳細2!O160</f>
        <v>0</v>
      </c>
      <c r="J74" s="661">
        <f>詳細4!O152</f>
        <v>0</v>
      </c>
      <c r="K74" s="810"/>
      <c r="L74" s="254" t="str">
        <f t="shared" si="9"/>
        <v>12 鉄鋼</v>
      </c>
      <c r="M74" s="255">
        <f>詳細1!O75</f>
        <v>0</v>
      </c>
      <c r="N74" s="255">
        <f>詳細3!O194</f>
        <v>0</v>
      </c>
      <c r="O74" s="255">
        <f>詳細2!O201</f>
        <v>0</v>
      </c>
      <c r="P74" s="661">
        <f>詳細4!O195</f>
        <v>0</v>
      </c>
      <c r="Q74" s="810"/>
      <c r="R74" s="254" t="str">
        <f t="shared" si="10"/>
        <v>12 鉄鋼</v>
      </c>
      <c r="S74" s="255">
        <f t="shared" si="11"/>
        <v>0</v>
      </c>
      <c r="T74" s="255">
        <f t="shared" si="12"/>
        <v>0</v>
      </c>
      <c r="U74" s="256">
        <f t="shared" si="13"/>
        <v>0</v>
      </c>
      <c r="V74" s="247">
        <f t="shared" si="14"/>
        <v>0</v>
      </c>
    </row>
    <row r="75" spans="3:22" ht="14.25">
      <c r="C75" s="794"/>
      <c r="D75" s="795"/>
      <c r="E75" s="810"/>
      <c r="F75" s="254" t="str">
        <f t="shared" si="8"/>
        <v>13 非鉄金属</v>
      </c>
      <c r="G75" s="255">
        <f>詳細1!P61</f>
        <v>0</v>
      </c>
      <c r="H75" s="255">
        <f>詳細3!P153</f>
        <v>0</v>
      </c>
      <c r="I75" s="255">
        <f>詳細2!P160</f>
        <v>0</v>
      </c>
      <c r="J75" s="661">
        <f>詳細4!P152</f>
        <v>0</v>
      </c>
      <c r="K75" s="810"/>
      <c r="L75" s="254" t="str">
        <f t="shared" si="9"/>
        <v>13 非鉄金属</v>
      </c>
      <c r="M75" s="255">
        <f>詳細1!P75</f>
        <v>0</v>
      </c>
      <c r="N75" s="255">
        <f>詳細3!P194</f>
        <v>0</v>
      </c>
      <c r="O75" s="255">
        <f>詳細2!P201</f>
        <v>0</v>
      </c>
      <c r="P75" s="661">
        <f>詳細4!P195</f>
        <v>0</v>
      </c>
      <c r="Q75" s="810"/>
      <c r="R75" s="254" t="str">
        <f t="shared" si="10"/>
        <v>13 非鉄金属</v>
      </c>
      <c r="S75" s="255">
        <f t="shared" si="11"/>
        <v>0</v>
      </c>
      <c r="T75" s="255">
        <f t="shared" si="12"/>
        <v>0</v>
      </c>
      <c r="U75" s="256">
        <f t="shared" si="13"/>
        <v>0</v>
      </c>
      <c r="V75" s="247">
        <f t="shared" si="14"/>
        <v>0</v>
      </c>
    </row>
    <row r="76" spans="3:22" ht="14.25">
      <c r="C76" s="794"/>
      <c r="D76" s="795"/>
      <c r="E76" s="810"/>
      <c r="F76" s="254" t="str">
        <f t="shared" si="8"/>
        <v>14 金属製品</v>
      </c>
      <c r="G76" s="255">
        <f>詳細1!Q61</f>
        <v>0</v>
      </c>
      <c r="H76" s="255">
        <f>詳細3!Q153</f>
        <v>0</v>
      </c>
      <c r="I76" s="255">
        <f>詳細2!Q160</f>
        <v>0</v>
      </c>
      <c r="J76" s="661">
        <f>詳細4!Q152</f>
        <v>0</v>
      </c>
      <c r="K76" s="810"/>
      <c r="L76" s="254" t="str">
        <f t="shared" si="9"/>
        <v>14 金属製品</v>
      </c>
      <c r="M76" s="255">
        <f>詳細1!Q75</f>
        <v>0</v>
      </c>
      <c r="N76" s="255">
        <f>詳細3!Q194</f>
        <v>0</v>
      </c>
      <c r="O76" s="255">
        <f>詳細2!Q201</f>
        <v>0</v>
      </c>
      <c r="P76" s="661">
        <f>詳細4!Q195</f>
        <v>0</v>
      </c>
      <c r="Q76" s="810"/>
      <c r="R76" s="254" t="str">
        <f t="shared" si="10"/>
        <v>14 金属製品</v>
      </c>
      <c r="S76" s="255">
        <f t="shared" si="11"/>
        <v>0</v>
      </c>
      <c r="T76" s="255">
        <f t="shared" si="12"/>
        <v>0</v>
      </c>
      <c r="U76" s="256">
        <f t="shared" si="13"/>
        <v>0</v>
      </c>
      <c r="V76" s="247">
        <f t="shared" si="14"/>
        <v>0</v>
      </c>
    </row>
    <row r="77" spans="3:22" ht="14.25">
      <c r="C77" s="794"/>
      <c r="D77" s="795"/>
      <c r="E77" s="810"/>
      <c r="F77" s="254" t="str">
        <f t="shared" si="8"/>
        <v>15 はん用機械</v>
      </c>
      <c r="G77" s="255">
        <f>詳細1!R61</f>
        <v>0</v>
      </c>
      <c r="H77" s="255">
        <f>詳細3!R153</f>
        <v>0</v>
      </c>
      <c r="I77" s="255">
        <f>詳細2!R160</f>
        <v>0</v>
      </c>
      <c r="J77" s="661">
        <f>詳細4!R152</f>
        <v>0</v>
      </c>
      <c r="K77" s="810"/>
      <c r="L77" s="254" t="str">
        <f t="shared" si="9"/>
        <v>15 はん用機械</v>
      </c>
      <c r="M77" s="255">
        <f>詳細1!R75</f>
        <v>0</v>
      </c>
      <c r="N77" s="255">
        <f>詳細3!R194</f>
        <v>0</v>
      </c>
      <c r="O77" s="255">
        <f>詳細2!R201</f>
        <v>0</v>
      </c>
      <c r="P77" s="661">
        <f>詳細4!R195</f>
        <v>0</v>
      </c>
      <c r="Q77" s="810"/>
      <c r="R77" s="254" t="str">
        <f t="shared" si="10"/>
        <v>15 はん用機械</v>
      </c>
      <c r="S77" s="255">
        <f t="shared" si="11"/>
        <v>0</v>
      </c>
      <c r="T77" s="255">
        <f t="shared" si="12"/>
        <v>0</v>
      </c>
      <c r="U77" s="256">
        <f t="shared" si="13"/>
        <v>0</v>
      </c>
      <c r="V77" s="247">
        <f t="shared" si="14"/>
        <v>0</v>
      </c>
    </row>
    <row r="78" spans="3:22" ht="14.25">
      <c r="C78" s="794"/>
      <c r="D78" s="795"/>
      <c r="E78" s="810"/>
      <c r="F78" s="254" t="str">
        <f t="shared" si="8"/>
        <v>16 生産用機械</v>
      </c>
      <c r="G78" s="255">
        <f>詳細1!S61</f>
        <v>0</v>
      </c>
      <c r="H78" s="255">
        <f>詳細3!S153</f>
        <v>0</v>
      </c>
      <c r="I78" s="255">
        <f>詳細2!S160</f>
        <v>0</v>
      </c>
      <c r="J78" s="661">
        <f>詳細4!S152</f>
        <v>0</v>
      </c>
      <c r="K78" s="810"/>
      <c r="L78" s="254" t="str">
        <f t="shared" si="9"/>
        <v>16 生産用機械</v>
      </c>
      <c r="M78" s="255">
        <f>詳細1!S75</f>
        <v>0</v>
      </c>
      <c r="N78" s="255">
        <f>詳細3!S194</f>
        <v>0</v>
      </c>
      <c r="O78" s="255">
        <f>詳細2!S201</f>
        <v>0</v>
      </c>
      <c r="P78" s="661">
        <f>詳細4!S195</f>
        <v>0</v>
      </c>
      <c r="Q78" s="810"/>
      <c r="R78" s="254" t="str">
        <f t="shared" si="10"/>
        <v>16 生産用機械</v>
      </c>
      <c r="S78" s="255">
        <f t="shared" si="11"/>
        <v>0</v>
      </c>
      <c r="T78" s="255">
        <f t="shared" si="12"/>
        <v>0</v>
      </c>
      <c r="U78" s="256">
        <f t="shared" si="13"/>
        <v>0</v>
      </c>
      <c r="V78" s="247">
        <f t="shared" si="14"/>
        <v>0</v>
      </c>
    </row>
    <row r="79" spans="3:22" ht="14.25">
      <c r="C79" s="794"/>
      <c r="D79" s="795"/>
      <c r="E79" s="810"/>
      <c r="F79" s="254" t="str">
        <f t="shared" si="8"/>
        <v>17 業務用機械</v>
      </c>
      <c r="G79" s="255">
        <f>詳細1!T61</f>
        <v>0</v>
      </c>
      <c r="H79" s="255">
        <f>詳細3!T153</f>
        <v>0</v>
      </c>
      <c r="I79" s="255">
        <f>詳細2!T160</f>
        <v>0</v>
      </c>
      <c r="J79" s="661">
        <f>詳細4!T152</f>
        <v>0</v>
      </c>
      <c r="K79" s="810"/>
      <c r="L79" s="254" t="str">
        <f t="shared" si="9"/>
        <v>17 業務用機械</v>
      </c>
      <c r="M79" s="255">
        <f>詳細1!T75</f>
        <v>0</v>
      </c>
      <c r="N79" s="255">
        <f>詳細3!T194</f>
        <v>0</v>
      </c>
      <c r="O79" s="255">
        <f>詳細2!T201</f>
        <v>0</v>
      </c>
      <c r="P79" s="661">
        <f>詳細4!T195</f>
        <v>0</v>
      </c>
      <c r="Q79" s="810"/>
      <c r="R79" s="254" t="str">
        <f t="shared" si="10"/>
        <v>17 業務用機械</v>
      </c>
      <c r="S79" s="255">
        <f t="shared" si="11"/>
        <v>0</v>
      </c>
      <c r="T79" s="255">
        <f t="shared" si="12"/>
        <v>0</v>
      </c>
      <c r="U79" s="256">
        <f t="shared" si="13"/>
        <v>0</v>
      </c>
      <c r="V79" s="247">
        <f t="shared" si="14"/>
        <v>0</v>
      </c>
    </row>
    <row r="80" spans="3:22" ht="14.25">
      <c r="C80" s="794"/>
      <c r="D80" s="795"/>
      <c r="E80" s="810"/>
      <c r="F80" s="254" t="str">
        <f t="shared" si="8"/>
        <v>18 電子部品</v>
      </c>
      <c r="G80" s="255">
        <f>詳細1!U61</f>
        <v>0</v>
      </c>
      <c r="H80" s="255">
        <f>詳細3!U153</f>
        <v>0</v>
      </c>
      <c r="I80" s="255">
        <f>詳細2!U160</f>
        <v>0</v>
      </c>
      <c r="J80" s="661">
        <f>詳細4!U152</f>
        <v>0</v>
      </c>
      <c r="K80" s="810"/>
      <c r="L80" s="254" t="str">
        <f t="shared" si="9"/>
        <v>18 電子部品</v>
      </c>
      <c r="M80" s="255">
        <f>詳細1!U75</f>
        <v>0</v>
      </c>
      <c r="N80" s="255">
        <f>詳細3!U194</f>
        <v>0</v>
      </c>
      <c r="O80" s="255">
        <f>詳細2!U201</f>
        <v>0</v>
      </c>
      <c r="P80" s="661">
        <f>詳細4!U195</f>
        <v>0</v>
      </c>
      <c r="Q80" s="810"/>
      <c r="R80" s="254" t="str">
        <f t="shared" si="10"/>
        <v>18 電子部品</v>
      </c>
      <c r="S80" s="255">
        <f t="shared" si="11"/>
        <v>0</v>
      </c>
      <c r="T80" s="255">
        <f t="shared" si="12"/>
        <v>0</v>
      </c>
      <c r="U80" s="256">
        <f t="shared" si="13"/>
        <v>0</v>
      </c>
      <c r="V80" s="247">
        <f t="shared" si="14"/>
        <v>0</v>
      </c>
    </row>
    <row r="81" spans="3:22" ht="14.25">
      <c r="C81" s="794"/>
      <c r="D81" s="795"/>
      <c r="E81" s="810"/>
      <c r="F81" s="254" t="str">
        <f t="shared" si="8"/>
        <v>19 電気機械</v>
      </c>
      <c r="G81" s="255">
        <f>詳細1!V61</f>
        <v>0</v>
      </c>
      <c r="H81" s="255">
        <f>詳細3!V153</f>
        <v>0</v>
      </c>
      <c r="I81" s="255">
        <f>詳細2!V160</f>
        <v>0</v>
      </c>
      <c r="J81" s="661">
        <f>詳細4!V152</f>
        <v>0</v>
      </c>
      <c r="K81" s="810"/>
      <c r="L81" s="254" t="str">
        <f t="shared" si="9"/>
        <v>19 電気機械</v>
      </c>
      <c r="M81" s="255">
        <f>詳細1!V75</f>
        <v>0</v>
      </c>
      <c r="N81" s="255">
        <f>詳細3!V194</f>
        <v>0</v>
      </c>
      <c r="O81" s="255">
        <f>詳細2!V201</f>
        <v>0</v>
      </c>
      <c r="P81" s="661">
        <f>詳細4!V195</f>
        <v>0</v>
      </c>
      <c r="Q81" s="810"/>
      <c r="R81" s="254" t="str">
        <f t="shared" si="10"/>
        <v>19 電気機械</v>
      </c>
      <c r="S81" s="255">
        <f t="shared" si="11"/>
        <v>0</v>
      </c>
      <c r="T81" s="255">
        <f t="shared" si="12"/>
        <v>0</v>
      </c>
      <c r="U81" s="256">
        <f t="shared" si="13"/>
        <v>0</v>
      </c>
      <c r="V81" s="247">
        <f t="shared" si="14"/>
        <v>0</v>
      </c>
    </row>
    <row r="82" spans="3:22" ht="14.25">
      <c r="C82" s="794"/>
      <c r="D82" s="795"/>
      <c r="E82" s="810"/>
      <c r="F82" s="254" t="str">
        <f t="shared" si="8"/>
        <v>20 情報通信機器</v>
      </c>
      <c r="G82" s="255">
        <f>詳細1!W61</f>
        <v>0</v>
      </c>
      <c r="H82" s="255">
        <f>詳細3!W153</f>
        <v>0</v>
      </c>
      <c r="I82" s="255">
        <f>詳細2!W160</f>
        <v>0</v>
      </c>
      <c r="J82" s="661">
        <f>詳細4!W152</f>
        <v>0</v>
      </c>
      <c r="K82" s="810"/>
      <c r="L82" s="254" t="str">
        <f t="shared" si="9"/>
        <v>20 情報通信機器</v>
      </c>
      <c r="M82" s="255">
        <f>詳細1!W75</f>
        <v>0</v>
      </c>
      <c r="N82" s="255">
        <f>詳細3!W194</f>
        <v>0</v>
      </c>
      <c r="O82" s="255">
        <f>詳細2!W201</f>
        <v>0</v>
      </c>
      <c r="P82" s="661">
        <f>詳細4!W195</f>
        <v>0</v>
      </c>
      <c r="Q82" s="810"/>
      <c r="R82" s="254" t="str">
        <f t="shared" si="10"/>
        <v>20 情報通信機器</v>
      </c>
      <c r="S82" s="255">
        <f t="shared" si="11"/>
        <v>0</v>
      </c>
      <c r="T82" s="255">
        <f t="shared" si="12"/>
        <v>0</v>
      </c>
      <c r="U82" s="256">
        <f t="shared" si="13"/>
        <v>0</v>
      </c>
      <c r="V82" s="247">
        <f t="shared" si="14"/>
        <v>0</v>
      </c>
    </row>
    <row r="83" spans="3:22" ht="14.25">
      <c r="C83" s="794"/>
      <c r="D83" s="795"/>
      <c r="E83" s="810"/>
      <c r="F83" s="254" t="str">
        <f t="shared" si="8"/>
        <v>21 輸送機械</v>
      </c>
      <c r="G83" s="255">
        <f>詳細1!X61</f>
        <v>0</v>
      </c>
      <c r="H83" s="255">
        <f>詳細3!X153</f>
        <v>0</v>
      </c>
      <c r="I83" s="255">
        <f>詳細2!X160</f>
        <v>0</v>
      </c>
      <c r="J83" s="661">
        <f>詳細4!X152</f>
        <v>0</v>
      </c>
      <c r="K83" s="810"/>
      <c r="L83" s="254" t="str">
        <f t="shared" si="9"/>
        <v>21 輸送機械</v>
      </c>
      <c r="M83" s="255">
        <f>詳細1!X75</f>
        <v>0</v>
      </c>
      <c r="N83" s="255">
        <f>詳細3!X194</f>
        <v>0</v>
      </c>
      <c r="O83" s="255">
        <f>詳細2!X201</f>
        <v>0</v>
      </c>
      <c r="P83" s="661">
        <f>詳細4!X195</f>
        <v>0</v>
      </c>
      <c r="Q83" s="810"/>
      <c r="R83" s="254" t="str">
        <f t="shared" si="10"/>
        <v>21 輸送機械</v>
      </c>
      <c r="S83" s="255">
        <f t="shared" si="11"/>
        <v>0</v>
      </c>
      <c r="T83" s="255">
        <f t="shared" si="12"/>
        <v>0</v>
      </c>
      <c r="U83" s="256">
        <f t="shared" si="13"/>
        <v>0</v>
      </c>
      <c r="V83" s="247">
        <f t="shared" si="14"/>
        <v>0</v>
      </c>
    </row>
    <row r="84" spans="3:22" ht="14.25">
      <c r="C84" s="794"/>
      <c r="D84" s="795"/>
      <c r="E84" s="810"/>
      <c r="F84" s="254" t="str">
        <f t="shared" si="8"/>
        <v>22 その他の製造工業製品</v>
      </c>
      <c r="G84" s="255">
        <f>詳細1!Y61</f>
        <v>0</v>
      </c>
      <c r="H84" s="255">
        <f>詳細3!Y153</f>
        <v>0</v>
      </c>
      <c r="I84" s="255">
        <f>詳細2!Y160</f>
        <v>0</v>
      </c>
      <c r="J84" s="661">
        <f>詳細4!Y152</f>
        <v>0</v>
      </c>
      <c r="K84" s="810"/>
      <c r="L84" s="254" t="str">
        <f t="shared" si="9"/>
        <v>22 その他の製造工業製品</v>
      </c>
      <c r="M84" s="255">
        <f>詳細1!Y75</f>
        <v>0</v>
      </c>
      <c r="N84" s="255">
        <f>詳細3!Y194</f>
        <v>0</v>
      </c>
      <c r="O84" s="255">
        <f>詳細2!Y201</f>
        <v>0</v>
      </c>
      <c r="P84" s="661">
        <f>詳細4!Y195</f>
        <v>0</v>
      </c>
      <c r="Q84" s="810"/>
      <c r="R84" s="254" t="str">
        <f t="shared" si="10"/>
        <v>22 その他の製造工業製品</v>
      </c>
      <c r="S84" s="255">
        <f t="shared" si="11"/>
        <v>0</v>
      </c>
      <c r="T84" s="255">
        <f t="shared" si="12"/>
        <v>0</v>
      </c>
      <c r="U84" s="256">
        <f t="shared" si="13"/>
        <v>0</v>
      </c>
      <c r="V84" s="247">
        <f t="shared" si="14"/>
        <v>0</v>
      </c>
    </row>
    <row r="85" spans="3:22" ht="14.25">
      <c r="C85" s="794"/>
      <c r="D85" s="795"/>
      <c r="E85" s="810"/>
      <c r="F85" s="254" t="str">
        <f t="shared" si="8"/>
        <v>23 建設</v>
      </c>
      <c r="G85" s="255">
        <f>詳細1!Z61</f>
        <v>0</v>
      </c>
      <c r="H85" s="255">
        <f>詳細3!Z153</f>
        <v>0</v>
      </c>
      <c r="I85" s="255">
        <f>詳細2!Z160</f>
        <v>0</v>
      </c>
      <c r="J85" s="661">
        <f>詳細4!Z152</f>
        <v>0</v>
      </c>
      <c r="K85" s="810"/>
      <c r="L85" s="254" t="str">
        <f t="shared" si="9"/>
        <v>23 建設</v>
      </c>
      <c r="M85" s="255">
        <f>詳細1!Z75</f>
        <v>0</v>
      </c>
      <c r="N85" s="255">
        <f>詳細3!Z194</f>
        <v>0</v>
      </c>
      <c r="O85" s="255">
        <f>詳細2!Z201</f>
        <v>0</v>
      </c>
      <c r="P85" s="661">
        <f>詳細4!Z195</f>
        <v>0</v>
      </c>
      <c r="Q85" s="810"/>
      <c r="R85" s="254" t="str">
        <f t="shared" si="10"/>
        <v>23 建設</v>
      </c>
      <c r="S85" s="255">
        <f t="shared" si="11"/>
        <v>0</v>
      </c>
      <c r="T85" s="255">
        <f t="shared" si="12"/>
        <v>0</v>
      </c>
      <c r="U85" s="256">
        <f t="shared" si="13"/>
        <v>0</v>
      </c>
      <c r="V85" s="247">
        <f t="shared" si="14"/>
        <v>0</v>
      </c>
    </row>
    <row r="86" spans="3:22" ht="14.25">
      <c r="C86" s="794"/>
      <c r="D86" s="795"/>
      <c r="E86" s="810"/>
      <c r="F86" s="254" t="str">
        <f t="shared" si="8"/>
        <v>24 電力・ガス・熱供給</v>
      </c>
      <c r="G86" s="255">
        <f>詳細1!AA61</f>
        <v>0</v>
      </c>
      <c r="H86" s="255">
        <f>詳細3!AA153</f>
        <v>0</v>
      </c>
      <c r="I86" s="255">
        <f>詳細2!AA160</f>
        <v>0</v>
      </c>
      <c r="J86" s="661">
        <f>詳細4!AA152</f>
        <v>0</v>
      </c>
      <c r="K86" s="810"/>
      <c r="L86" s="254" t="str">
        <f t="shared" si="9"/>
        <v>24 電力・ガス・熱供給</v>
      </c>
      <c r="M86" s="255">
        <f>詳細1!AA75</f>
        <v>0</v>
      </c>
      <c r="N86" s="255">
        <f>詳細3!AA194</f>
        <v>0</v>
      </c>
      <c r="O86" s="255">
        <f>詳細2!AA201</f>
        <v>0</v>
      </c>
      <c r="P86" s="661">
        <f>詳細4!AA195</f>
        <v>0</v>
      </c>
      <c r="Q86" s="810"/>
      <c r="R86" s="254" t="str">
        <f t="shared" si="10"/>
        <v>24 電力・ガス・熱供給</v>
      </c>
      <c r="S86" s="255">
        <f t="shared" si="11"/>
        <v>0</v>
      </c>
      <c r="T86" s="255">
        <f t="shared" si="12"/>
        <v>0</v>
      </c>
      <c r="U86" s="256">
        <f t="shared" si="13"/>
        <v>0</v>
      </c>
      <c r="V86" s="247">
        <f t="shared" si="14"/>
        <v>0</v>
      </c>
    </row>
    <row r="87" spans="3:22" ht="14.25">
      <c r="C87" s="794"/>
      <c r="D87" s="795"/>
      <c r="E87" s="810"/>
      <c r="F87" s="254" t="str">
        <f t="shared" si="8"/>
        <v>25 水道</v>
      </c>
      <c r="G87" s="255">
        <f>詳細1!AB61</f>
        <v>0</v>
      </c>
      <c r="H87" s="255">
        <f>詳細3!AB153</f>
        <v>0</v>
      </c>
      <c r="I87" s="255">
        <f>詳細2!AB160</f>
        <v>0</v>
      </c>
      <c r="J87" s="661">
        <f>詳細4!AB152</f>
        <v>0</v>
      </c>
      <c r="K87" s="810"/>
      <c r="L87" s="254" t="str">
        <f t="shared" si="9"/>
        <v>25 水道</v>
      </c>
      <c r="M87" s="255">
        <f>詳細1!AB75</f>
        <v>0</v>
      </c>
      <c r="N87" s="255">
        <f>詳細3!AB194</f>
        <v>0</v>
      </c>
      <c r="O87" s="255">
        <f>詳細2!AB201</f>
        <v>0</v>
      </c>
      <c r="P87" s="661">
        <f>詳細4!AB195</f>
        <v>0</v>
      </c>
      <c r="Q87" s="810"/>
      <c r="R87" s="254" t="str">
        <f t="shared" si="10"/>
        <v>25 水道</v>
      </c>
      <c r="S87" s="255">
        <f t="shared" si="11"/>
        <v>0</v>
      </c>
      <c r="T87" s="255">
        <f t="shared" si="12"/>
        <v>0</v>
      </c>
      <c r="U87" s="256">
        <f t="shared" si="13"/>
        <v>0</v>
      </c>
      <c r="V87" s="247">
        <f t="shared" si="14"/>
        <v>0</v>
      </c>
    </row>
    <row r="88" spans="3:22" ht="14.25">
      <c r="C88" s="794"/>
      <c r="D88" s="795"/>
      <c r="E88" s="810"/>
      <c r="F88" s="254" t="str">
        <f t="shared" si="8"/>
        <v>26 廃棄物処理</v>
      </c>
      <c r="G88" s="255">
        <f>詳細1!AC61</f>
        <v>0</v>
      </c>
      <c r="H88" s="255">
        <f>詳細3!AC153</f>
        <v>0</v>
      </c>
      <c r="I88" s="255">
        <f>詳細2!AC160</f>
        <v>0</v>
      </c>
      <c r="J88" s="661">
        <f>詳細4!AC152</f>
        <v>0</v>
      </c>
      <c r="K88" s="810"/>
      <c r="L88" s="254" t="str">
        <f t="shared" si="9"/>
        <v>26 廃棄物処理</v>
      </c>
      <c r="M88" s="255">
        <f>詳細1!AC75</f>
        <v>0</v>
      </c>
      <c r="N88" s="255">
        <f>詳細3!AC194</f>
        <v>0</v>
      </c>
      <c r="O88" s="255">
        <f>詳細2!AC201</f>
        <v>0</v>
      </c>
      <c r="P88" s="661">
        <f>詳細4!AC195</f>
        <v>0</v>
      </c>
      <c r="Q88" s="810"/>
      <c r="R88" s="254" t="str">
        <f t="shared" si="10"/>
        <v>26 廃棄物処理</v>
      </c>
      <c r="S88" s="255">
        <f t="shared" si="11"/>
        <v>0</v>
      </c>
      <c r="T88" s="255">
        <f t="shared" si="12"/>
        <v>0</v>
      </c>
      <c r="U88" s="256">
        <f t="shared" si="13"/>
        <v>0</v>
      </c>
      <c r="V88" s="247">
        <f t="shared" si="14"/>
        <v>0</v>
      </c>
    </row>
    <row r="89" spans="3:22" ht="14.25">
      <c r="C89" s="794"/>
      <c r="D89" s="795"/>
      <c r="E89" s="810"/>
      <c r="F89" s="254" t="str">
        <f t="shared" si="8"/>
        <v>27 商業</v>
      </c>
      <c r="G89" s="255">
        <f>詳細1!AD61</f>
        <v>0</v>
      </c>
      <c r="H89" s="255">
        <f>詳細3!AD153</f>
        <v>0</v>
      </c>
      <c r="I89" s="255">
        <f>詳細2!AD160</f>
        <v>0</v>
      </c>
      <c r="J89" s="661">
        <f>詳細4!AD152</f>
        <v>0</v>
      </c>
      <c r="K89" s="810"/>
      <c r="L89" s="254" t="str">
        <f t="shared" si="9"/>
        <v>27 商業</v>
      </c>
      <c r="M89" s="255">
        <f>詳細1!AD75</f>
        <v>0</v>
      </c>
      <c r="N89" s="255">
        <f>詳細3!AD194</f>
        <v>0</v>
      </c>
      <c r="O89" s="255">
        <f>詳細2!AD201</f>
        <v>0</v>
      </c>
      <c r="P89" s="661">
        <f>詳細4!AD195</f>
        <v>0</v>
      </c>
      <c r="Q89" s="810"/>
      <c r="R89" s="254" t="str">
        <f t="shared" si="10"/>
        <v>27 商業</v>
      </c>
      <c r="S89" s="255">
        <f t="shared" si="11"/>
        <v>0</v>
      </c>
      <c r="T89" s="255">
        <f t="shared" si="12"/>
        <v>0</v>
      </c>
      <c r="U89" s="256">
        <f t="shared" si="13"/>
        <v>0</v>
      </c>
      <c r="V89" s="247">
        <f t="shared" si="14"/>
        <v>0</v>
      </c>
    </row>
    <row r="90" spans="3:22" ht="14.25">
      <c r="C90" s="794"/>
      <c r="D90" s="795"/>
      <c r="E90" s="810"/>
      <c r="F90" s="254" t="str">
        <f t="shared" si="8"/>
        <v>28 金融・保険</v>
      </c>
      <c r="G90" s="255">
        <f>詳細1!AE61</f>
        <v>0</v>
      </c>
      <c r="H90" s="255">
        <f>詳細3!AE153</f>
        <v>0</v>
      </c>
      <c r="I90" s="255">
        <f>詳細2!AE160</f>
        <v>0</v>
      </c>
      <c r="J90" s="661">
        <f>詳細4!AE152</f>
        <v>0</v>
      </c>
      <c r="K90" s="810"/>
      <c r="L90" s="254" t="str">
        <f t="shared" si="9"/>
        <v>28 金融・保険</v>
      </c>
      <c r="M90" s="255">
        <f>詳細1!AE75</f>
        <v>0</v>
      </c>
      <c r="N90" s="255">
        <f>詳細3!AE194</f>
        <v>0</v>
      </c>
      <c r="O90" s="255">
        <f>詳細2!AE201</f>
        <v>0</v>
      </c>
      <c r="P90" s="661">
        <f>詳細4!AE195</f>
        <v>0</v>
      </c>
      <c r="Q90" s="810"/>
      <c r="R90" s="254" t="str">
        <f t="shared" si="10"/>
        <v>28 金融・保険</v>
      </c>
      <c r="S90" s="255">
        <f t="shared" si="11"/>
        <v>0</v>
      </c>
      <c r="T90" s="255">
        <f t="shared" si="12"/>
        <v>0</v>
      </c>
      <c r="U90" s="256">
        <f t="shared" si="13"/>
        <v>0</v>
      </c>
      <c r="V90" s="247">
        <f t="shared" si="14"/>
        <v>0</v>
      </c>
    </row>
    <row r="91" spans="3:22" ht="14.25">
      <c r="C91" s="794"/>
      <c r="D91" s="795"/>
      <c r="E91" s="810"/>
      <c r="F91" s="254" t="str">
        <f t="shared" si="8"/>
        <v>29 不動産</v>
      </c>
      <c r="G91" s="255">
        <f>詳細1!AF61</f>
        <v>0</v>
      </c>
      <c r="H91" s="255">
        <f>詳細3!AF153</f>
        <v>0</v>
      </c>
      <c r="I91" s="255">
        <f>詳細2!AF160</f>
        <v>0</v>
      </c>
      <c r="J91" s="661">
        <f>詳細4!AF152</f>
        <v>0</v>
      </c>
      <c r="K91" s="810"/>
      <c r="L91" s="254" t="str">
        <f t="shared" si="9"/>
        <v>29 不動産</v>
      </c>
      <c r="M91" s="255">
        <f>詳細1!AF75</f>
        <v>0</v>
      </c>
      <c r="N91" s="255">
        <f>詳細3!AF194</f>
        <v>0</v>
      </c>
      <c r="O91" s="255">
        <f>詳細2!AF201</f>
        <v>0</v>
      </c>
      <c r="P91" s="661">
        <f>詳細4!AF195</f>
        <v>0</v>
      </c>
      <c r="Q91" s="810"/>
      <c r="R91" s="254" t="str">
        <f t="shared" si="10"/>
        <v>29 不動産</v>
      </c>
      <c r="S91" s="255">
        <f t="shared" si="11"/>
        <v>0</v>
      </c>
      <c r="T91" s="255">
        <f t="shared" si="12"/>
        <v>0</v>
      </c>
      <c r="U91" s="256">
        <f t="shared" si="13"/>
        <v>0</v>
      </c>
      <c r="V91" s="247">
        <f t="shared" si="14"/>
        <v>0</v>
      </c>
    </row>
    <row r="92" spans="3:22" ht="14.25">
      <c r="C92" s="794"/>
      <c r="D92" s="795"/>
      <c r="E92" s="810"/>
      <c r="F92" s="254" t="str">
        <f t="shared" si="8"/>
        <v>30 運輸・郵便</v>
      </c>
      <c r="G92" s="255">
        <f>詳細1!AG61</f>
        <v>0</v>
      </c>
      <c r="H92" s="255">
        <f>詳細3!AG153</f>
        <v>0</v>
      </c>
      <c r="I92" s="255">
        <f>詳細2!AG160</f>
        <v>0</v>
      </c>
      <c r="J92" s="661">
        <f>詳細4!AG152</f>
        <v>0</v>
      </c>
      <c r="K92" s="810"/>
      <c r="L92" s="254" t="str">
        <f t="shared" si="9"/>
        <v>30 運輸・郵便</v>
      </c>
      <c r="M92" s="255">
        <f>詳細1!AG75</f>
        <v>0</v>
      </c>
      <c r="N92" s="255">
        <f>詳細3!AG194</f>
        <v>0</v>
      </c>
      <c r="O92" s="255">
        <f>詳細2!AG201</f>
        <v>0</v>
      </c>
      <c r="P92" s="661">
        <f>詳細4!AG195</f>
        <v>0</v>
      </c>
      <c r="Q92" s="810"/>
      <c r="R92" s="254" t="str">
        <f t="shared" si="10"/>
        <v>30 運輸・郵便</v>
      </c>
      <c r="S92" s="255">
        <f t="shared" si="11"/>
        <v>0</v>
      </c>
      <c r="T92" s="255">
        <f t="shared" si="12"/>
        <v>0</v>
      </c>
      <c r="U92" s="256">
        <f t="shared" si="13"/>
        <v>0</v>
      </c>
      <c r="V92" s="247">
        <f t="shared" si="14"/>
        <v>0</v>
      </c>
    </row>
    <row r="93" spans="3:22" ht="14.25">
      <c r="C93" s="794"/>
      <c r="D93" s="795"/>
      <c r="E93" s="810"/>
      <c r="F93" s="254" t="str">
        <f t="shared" si="8"/>
        <v>31 情報通信</v>
      </c>
      <c r="G93" s="255">
        <f>詳細1!AH61</f>
        <v>0</v>
      </c>
      <c r="H93" s="255">
        <f>詳細3!AH153</f>
        <v>0</v>
      </c>
      <c r="I93" s="255">
        <f>詳細2!AH160</f>
        <v>0</v>
      </c>
      <c r="J93" s="661">
        <f>詳細4!AH152</f>
        <v>0</v>
      </c>
      <c r="K93" s="810"/>
      <c r="L93" s="254" t="str">
        <f t="shared" si="9"/>
        <v>31 情報通信</v>
      </c>
      <c r="M93" s="255">
        <f>詳細1!AH75</f>
        <v>0</v>
      </c>
      <c r="N93" s="255">
        <f>詳細3!AH194</f>
        <v>0</v>
      </c>
      <c r="O93" s="255">
        <f>詳細2!AH201</f>
        <v>0</v>
      </c>
      <c r="P93" s="661">
        <f>詳細4!AH195</f>
        <v>0</v>
      </c>
      <c r="Q93" s="810"/>
      <c r="R93" s="254" t="str">
        <f t="shared" si="10"/>
        <v>31 情報通信</v>
      </c>
      <c r="S93" s="255">
        <f t="shared" si="11"/>
        <v>0</v>
      </c>
      <c r="T93" s="255">
        <f t="shared" si="12"/>
        <v>0</v>
      </c>
      <c r="U93" s="256">
        <f t="shared" si="13"/>
        <v>0</v>
      </c>
      <c r="V93" s="247">
        <f t="shared" si="14"/>
        <v>0</v>
      </c>
    </row>
    <row r="94" spans="3:22" ht="14.25">
      <c r="C94" s="794"/>
      <c r="D94" s="795"/>
      <c r="E94" s="810"/>
      <c r="F94" s="254" t="str">
        <f t="shared" si="8"/>
        <v>32 公務</v>
      </c>
      <c r="G94" s="255">
        <f>詳細1!AI61</f>
        <v>0</v>
      </c>
      <c r="H94" s="255">
        <f>詳細3!AI153</f>
        <v>0</v>
      </c>
      <c r="I94" s="255">
        <f>詳細2!AI160</f>
        <v>0</v>
      </c>
      <c r="J94" s="661">
        <f>詳細4!AI152</f>
        <v>0</v>
      </c>
      <c r="K94" s="810"/>
      <c r="L94" s="254" t="str">
        <f t="shared" si="9"/>
        <v>32 公務</v>
      </c>
      <c r="M94" s="255">
        <f>詳細1!AI75</f>
        <v>0</v>
      </c>
      <c r="N94" s="255">
        <f>詳細3!AI194</f>
        <v>0</v>
      </c>
      <c r="O94" s="255">
        <f>詳細2!AI201</f>
        <v>0</v>
      </c>
      <c r="P94" s="661">
        <f>詳細4!AI195</f>
        <v>0</v>
      </c>
      <c r="Q94" s="810"/>
      <c r="R94" s="254" t="str">
        <f t="shared" si="10"/>
        <v>32 公務</v>
      </c>
      <c r="S94" s="255">
        <f t="shared" si="11"/>
        <v>0</v>
      </c>
      <c r="T94" s="255">
        <f t="shared" si="12"/>
        <v>0</v>
      </c>
      <c r="U94" s="256">
        <f t="shared" si="13"/>
        <v>0</v>
      </c>
      <c r="V94" s="247">
        <f t="shared" si="14"/>
        <v>0</v>
      </c>
    </row>
    <row r="95" spans="3:22" ht="14.25">
      <c r="C95" s="794"/>
      <c r="D95" s="795"/>
      <c r="E95" s="810"/>
      <c r="F95" s="254" t="str">
        <f t="shared" si="8"/>
        <v>33 教育・研究</v>
      </c>
      <c r="G95" s="255">
        <f>詳細1!AJ61</f>
        <v>0</v>
      </c>
      <c r="H95" s="255">
        <f>詳細3!AJ153</f>
        <v>0</v>
      </c>
      <c r="I95" s="255">
        <f>詳細2!AJ160</f>
        <v>0</v>
      </c>
      <c r="J95" s="661">
        <f>詳細4!AJ152</f>
        <v>0</v>
      </c>
      <c r="K95" s="810"/>
      <c r="L95" s="254" t="str">
        <f t="shared" si="9"/>
        <v>33 教育・研究</v>
      </c>
      <c r="M95" s="255">
        <f>詳細1!AJ75</f>
        <v>0</v>
      </c>
      <c r="N95" s="255">
        <f>詳細3!AJ194</f>
        <v>0</v>
      </c>
      <c r="O95" s="255">
        <f>詳細2!AJ201</f>
        <v>0</v>
      </c>
      <c r="P95" s="661">
        <f>詳細4!AJ195</f>
        <v>0</v>
      </c>
      <c r="Q95" s="810"/>
      <c r="R95" s="254" t="str">
        <f t="shared" si="10"/>
        <v>33 教育・研究</v>
      </c>
      <c r="S95" s="255">
        <f t="shared" si="11"/>
        <v>0</v>
      </c>
      <c r="T95" s="255">
        <f t="shared" si="12"/>
        <v>0</v>
      </c>
      <c r="U95" s="256">
        <f t="shared" si="13"/>
        <v>0</v>
      </c>
      <c r="V95" s="247">
        <f t="shared" si="14"/>
        <v>0</v>
      </c>
    </row>
    <row r="96" spans="3:22" ht="14.25">
      <c r="C96" s="794"/>
      <c r="D96" s="795"/>
      <c r="E96" s="810"/>
      <c r="F96" s="254" t="str">
        <f t="shared" si="8"/>
        <v>34 医療・福祉</v>
      </c>
      <c r="G96" s="255">
        <f>詳細1!AK61</f>
        <v>0</v>
      </c>
      <c r="H96" s="255">
        <f>詳細3!AK153</f>
        <v>0</v>
      </c>
      <c r="I96" s="255">
        <f>詳細2!AK160</f>
        <v>0</v>
      </c>
      <c r="J96" s="661">
        <f>詳細4!AK152</f>
        <v>0</v>
      </c>
      <c r="K96" s="810"/>
      <c r="L96" s="254" t="str">
        <f t="shared" si="9"/>
        <v>34 医療・福祉</v>
      </c>
      <c r="M96" s="255">
        <f>詳細1!AK75</f>
        <v>0</v>
      </c>
      <c r="N96" s="255">
        <f>詳細3!AK194</f>
        <v>0</v>
      </c>
      <c r="O96" s="255">
        <f>詳細2!AK201</f>
        <v>0</v>
      </c>
      <c r="P96" s="661">
        <f>詳細4!AK195</f>
        <v>0</v>
      </c>
      <c r="Q96" s="810"/>
      <c r="R96" s="254" t="str">
        <f t="shared" si="10"/>
        <v>34 医療・福祉</v>
      </c>
      <c r="S96" s="255">
        <f t="shared" si="11"/>
        <v>0</v>
      </c>
      <c r="T96" s="255">
        <f t="shared" si="12"/>
        <v>0</v>
      </c>
      <c r="U96" s="256">
        <f t="shared" si="13"/>
        <v>0</v>
      </c>
      <c r="V96" s="247">
        <f t="shared" si="14"/>
        <v>0</v>
      </c>
    </row>
    <row r="97" spans="3:22" ht="14.25">
      <c r="C97" s="794"/>
      <c r="D97" s="795"/>
      <c r="E97" s="810"/>
      <c r="F97" s="254" t="str">
        <f t="shared" si="8"/>
        <v>35 他に分類されない会員制団体</v>
      </c>
      <c r="G97" s="255">
        <f>詳細1!AL61</f>
        <v>0</v>
      </c>
      <c r="H97" s="255">
        <f>詳細3!AL153</f>
        <v>0</v>
      </c>
      <c r="I97" s="255">
        <f>詳細2!AL160</f>
        <v>0</v>
      </c>
      <c r="J97" s="661">
        <f>詳細4!AL152</f>
        <v>0</v>
      </c>
      <c r="K97" s="810"/>
      <c r="L97" s="254" t="str">
        <f t="shared" si="9"/>
        <v>35 他に分類されない会員制団体</v>
      </c>
      <c r="M97" s="255">
        <f>詳細1!AL75</f>
        <v>0</v>
      </c>
      <c r="N97" s="255">
        <f>詳細3!AL194</f>
        <v>0</v>
      </c>
      <c r="O97" s="255">
        <f>詳細2!AL201</f>
        <v>0</v>
      </c>
      <c r="P97" s="661">
        <f>詳細4!AL195</f>
        <v>0</v>
      </c>
      <c r="Q97" s="810"/>
      <c r="R97" s="254" t="str">
        <f t="shared" si="10"/>
        <v>35 他に分類されない会員制団体</v>
      </c>
      <c r="S97" s="255">
        <f t="shared" si="11"/>
        <v>0</v>
      </c>
      <c r="T97" s="255">
        <f t="shared" si="12"/>
        <v>0</v>
      </c>
      <c r="U97" s="256">
        <f t="shared" si="13"/>
        <v>0</v>
      </c>
      <c r="V97" s="247">
        <f t="shared" si="14"/>
        <v>0</v>
      </c>
    </row>
    <row r="98" spans="3:22" ht="14.25">
      <c r="C98" s="794"/>
      <c r="D98" s="795"/>
      <c r="E98" s="810"/>
      <c r="F98" s="254" t="str">
        <f t="shared" si="8"/>
        <v>36 対事業所サービス</v>
      </c>
      <c r="G98" s="255">
        <f>詳細1!AM61</f>
        <v>0</v>
      </c>
      <c r="H98" s="255">
        <f>詳細3!AM153</f>
        <v>0</v>
      </c>
      <c r="I98" s="255">
        <f>詳細2!AM160</f>
        <v>0</v>
      </c>
      <c r="J98" s="661">
        <f>詳細4!AM152</f>
        <v>0</v>
      </c>
      <c r="K98" s="810"/>
      <c r="L98" s="254" t="str">
        <f t="shared" si="9"/>
        <v>36 対事業所サービス</v>
      </c>
      <c r="M98" s="255">
        <f>詳細1!AM75</f>
        <v>0</v>
      </c>
      <c r="N98" s="255">
        <f>詳細3!AM194</f>
        <v>0</v>
      </c>
      <c r="O98" s="255">
        <f>詳細2!AM201</f>
        <v>0</v>
      </c>
      <c r="P98" s="661">
        <f>詳細4!AM195</f>
        <v>0</v>
      </c>
      <c r="Q98" s="810"/>
      <c r="R98" s="254" t="str">
        <f t="shared" si="10"/>
        <v>36 対事業所サービス</v>
      </c>
      <c r="S98" s="255">
        <f t="shared" si="11"/>
        <v>0</v>
      </c>
      <c r="T98" s="255">
        <f t="shared" si="12"/>
        <v>0</v>
      </c>
      <c r="U98" s="256">
        <f t="shared" si="13"/>
        <v>0</v>
      </c>
      <c r="V98" s="247">
        <f t="shared" si="14"/>
        <v>0</v>
      </c>
    </row>
    <row r="99" spans="3:22" ht="14.25">
      <c r="C99" s="794"/>
      <c r="D99" s="795"/>
      <c r="E99" s="810"/>
      <c r="F99" s="254" t="str">
        <f t="shared" si="8"/>
        <v>37 対個人サービス</v>
      </c>
      <c r="G99" s="255">
        <f>詳細1!AN61</f>
        <v>0</v>
      </c>
      <c r="H99" s="255">
        <f>詳細3!AN153</f>
        <v>0</v>
      </c>
      <c r="I99" s="255">
        <f>詳細2!AN160</f>
        <v>0</v>
      </c>
      <c r="J99" s="661">
        <f>詳細4!AN152</f>
        <v>0</v>
      </c>
      <c r="K99" s="810"/>
      <c r="L99" s="254" t="str">
        <f t="shared" si="9"/>
        <v>37 対個人サービス</v>
      </c>
      <c r="M99" s="255">
        <f>詳細1!AN75</f>
        <v>0</v>
      </c>
      <c r="N99" s="255">
        <f>詳細3!AN194</f>
        <v>0</v>
      </c>
      <c r="O99" s="255">
        <f>詳細2!AN201</f>
        <v>0</v>
      </c>
      <c r="P99" s="661">
        <f>詳細4!AN195</f>
        <v>0</v>
      </c>
      <c r="Q99" s="810"/>
      <c r="R99" s="254" t="str">
        <f t="shared" si="10"/>
        <v>37 対個人サービス</v>
      </c>
      <c r="S99" s="255">
        <f t="shared" si="11"/>
        <v>0</v>
      </c>
      <c r="T99" s="255">
        <f t="shared" si="12"/>
        <v>0</v>
      </c>
      <c r="U99" s="256">
        <f t="shared" si="13"/>
        <v>0</v>
      </c>
      <c r="V99" s="247">
        <f t="shared" si="14"/>
        <v>0</v>
      </c>
    </row>
    <row r="100" spans="3:22" ht="14.25">
      <c r="C100" s="794"/>
      <c r="D100" s="795"/>
      <c r="E100" s="810"/>
      <c r="F100" s="254" t="str">
        <f t="shared" si="8"/>
        <v>38 事務用品</v>
      </c>
      <c r="G100" s="255">
        <f>詳細1!AO61</f>
        <v>0</v>
      </c>
      <c r="H100" s="255">
        <f>詳細3!AO153</f>
        <v>0</v>
      </c>
      <c r="I100" s="255">
        <f>詳細2!AO160</f>
        <v>0</v>
      </c>
      <c r="J100" s="661">
        <f>詳細4!AO152</f>
        <v>0</v>
      </c>
      <c r="K100" s="810"/>
      <c r="L100" s="254" t="str">
        <f t="shared" si="9"/>
        <v>38 事務用品</v>
      </c>
      <c r="M100" s="255">
        <f>詳細1!AO75</f>
        <v>0</v>
      </c>
      <c r="N100" s="255">
        <f>詳細3!AO194</f>
        <v>0</v>
      </c>
      <c r="O100" s="255">
        <f>詳細2!AO201</f>
        <v>0</v>
      </c>
      <c r="P100" s="661">
        <f>詳細4!AO195</f>
        <v>0</v>
      </c>
      <c r="Q100" s="810"/>
      <c r="R100" s="254" t="str">
        <f t="shared" si="10"/>
        <v>38 事務用品</v>
      </c>
      <c r="S100" s="255">
        <f t="shared" si="11"/>
        <v>0</v>
      </c>
      <c r="T100" s="255">
        <f t="shared" si="12"/>
        <v>0</v>
      </c>
      <c r="U100" s="256">
        <f t="shared" si="13"/>
        <v>0</v>
      </c>
      <c r="V100" s="247">
        <f t="shared" si="14"/>
        <v>0</v>
      </c>
    </row>
    <row r="101" spans="3:22" ht="14.25">
      <c r="C101" s="796"/>
      <c r="D101" s="797"/>
      <c r="E101" s="811"/>
      <c r="F101" s="257" t="str">
        <f t="shared" si="8"/>
        <v>39 分類不明</v>
      </c>
      <c r="G101" s="258">
        <f>詳細1!AP61</f>
        <v>0</v>
      </c>
      <c r="H101" s="258">
        <f>詳細3!AP153</f>
        <v>0</v>
      </c>
      <c r="I101" s="258">
        <f>詳細2!AP160</f>
        <v>0</v>
      </c>
      <c r="J101" s="662">
        <f>詳細4!AP152</f>
        <v>0</v>
      </c>
      <c r="K101" s="811"/>
      <c r="L101" s="257" t="str">
        <f t="shared" si="9"/>
        <v>39 分類不明</v>
      </c>
      <c r="M101" s="258">
        <f>詳細1!AP75</f>
        <v>0</v>
      </c>
      <c r="N101" s="258">
        <f>詳細3!AP194</f>
        <v>0</v>
      </c>
      <c r="O101" s="258">
        <f>詳細2!AP201</f>
        <v>0</v>
      </c>
      <c r="P101" s="662">
        <f>詳細4!AP195</f>
        <v>0</v>
      </c>
      <c r="Q101" s="811"/>
      <c r="R101" s="257" t="str">
        <f t="shared" si="10"/>
        <v>39 分類不明</v>
      </c>
      <c r="S101" s="258">
        <f t="shared" si="11"/>
        <v>0</v>
      </c>
      <c r="T101" s="258">
        <f t="shared" si="12"/>
        <v>0</v>
      </c>
      <c r="U101" s="259">
        <f t="shared" si="13"/>
        <v>0</v>
      </c>
      <c r="V101" s="250">
        <f t="shared" si="14"/>
        <v>0</v>
      </c>
    </row>
    <row r="102" spans="3:22">
      <c r="C102" s="792" t="s">
        <v>318</v>
      </c>
      <c r="D102" s="793"/>
      <c r="E102" s="798"/>
      <c r="F102" s="799"/>
      <c r="G102" s="802" t="s">
        <v>304</v>
      </c>
      <c r="H102" s="236"/>
      <c r="I102" s="237"/>
      <c r="J102" s="804" t="s">
        <v>27</v>
      </c>
      <c r="K102" s="798"/>
      <c r="L102" s="799"/>
      <c r="M102" s="802" t="s">
        <v>304</v>
      </c>
      <c r="N102" s="236"/>
      <c r="O102" s="237"/>
      <c r="P102" s="804" t="s">
        <v>27</v>
      </c>
      <c r="Q102" s="798"/>
      <c r="R102" s="799"/>
      <c r="S102" s="802" t="s">
        <v>304</v>
      </c>
      <c r="T102" s="236"/>
      <c r="U102" s="237"/>
      <c r="V102" s="804" t="s">
        <v>27</v>
      </c>
    </row>
    <row r="103" spans="3:22" ht="12.95" customHeight="1">
      <c r="C103" s="794"/>
      <c r="D103" s="795"/>
      <c r="E103" s="800"/>
      <c r="F103" s="801"/>
      <c r="G103" s="803"/>
      <c r="H103" s="806" t="s">
        <v>305</v>
      </c>
      <c r="I103" s="236"/>
      <c r="J103" s="805"/>
      <c r="K103" s="800"/>
      <c r="L103" s="801"/>
      <c r="M103" s="803"/>
      <c r="N103" s="806" t="s">
        <v>305</v>
      </c>
      <c r="O103" s="236"/>
      <c r="P103" s="805"/>
      <c r="Q103" s="800"/>
      <c r="R103" s="801"/>
      <c r="S103" s="803"/>
      <c r="T103" s="806" t="s">
        <v>305</v>
      </c>
      <c r="U103" s="236"/>
      <c r="V103" s="805"/>
    </row>
    <row r="104" spans="3:22">
      <c r="C104" s="794"/>
      <c r="D104" s="795"/>
      <c r="E104" s="800"/>
      <c r="F104" s="801"/>
      <c r="G104" s="803"/>
      <c r="H104" s="803"/>
      <c r="I104" s="238" t="s">
        <v>306</v>
      </c>
      <c r="J104" s="805"/>
      <c r="K104" s="800"/>
      <c r="L104" s="801"/>
      <c r="M104" s="803"/>
      <c r="N104" s="803"/>
      <c r="O104" s="238" t="s">
        <v>306</v>
      </c>
      <c r="P104" s="805"/>
      <c r="Q104" s="800"/>
      <c r="R104" s="801"/>
      <c r="S104" s="803"/>
      <c r="T104" s="803"/>
      <c r="U104" s="238" t="s">
        <v>306</v>
      </c>
      <c r="V104" s="805"/>
    </row>
    <row r="105" spans="3:22">
      <c r="C105" s="794"/>
      <c r="D105" s="795"/>
      <c r="E105" s="800"/>
      <c r="F105" s="801"/>
      <c r="G105" s="803"/>
      <c r="H105" s="803"/>
      <c r="I105" s="239" t="s">
        <v>307</v>
      </c>
      <c r="J105" s="805"/>
      <c r="K105" s="800"/>
      <c r="L105" s="801"/>
      <c r="M105" s="803"/>
      <c r="N105" s="803"/>
      <c r="O105" s="239" t="s">
        <v>307</v>
      </c>
      <c r="P105" s="805"/>
      <c r="Q105" s="800"/>
      <c r="R105" s="801"/>
      <c r="S105" s="803"/>
      <c r="T105" s="803"/>
      <c r="U105" s="239" t="s">
        <v>307</v>
      </c>
      <c r="V105" s="805"/>
    </row>
    <row r="106" spans="3:22" ht="14.25">
      <c r="C106" s="794"/>
      <c r="D106" s="795"/>
      <c r="E106" s="240" t="s">
        <v>308</v>
      </c>
      <c r="F106" s="241"/>
      <c r="G106" s="242">
        <f t="shared" ref="G106:J110" si="15">G12+G59</f>
        <v>0</v>
      </c>
      <c r="H106" s="242">
        <f t="shared" si="15"/>
        <v>0</v>
      </c>
      <c r="I106" s="242">
        <f t="shared" si="15"/>
        <v>0</v>
      </c>
      <c r="J106" s="243">
        <f t="shared" si="15"/>
        <v>0</v>
      </c>
      <c r="K106" s="240" t="s">
        <v>308</v>
      </c>
      <c r="L106" s="241"/>
      <c r="M106" s="242">
        <f t="shared" ref="M106:P109" si="16">M12+M59</f>
        <v>0</v>
      </c>
      <c r="N106" s="242">
        <f t="shared" si="16"/>
        <v>0</v>
      </c>
      <c r="O106" s="242">
        <f t="shared" si="16"/>
        <v>0</v>
      </c>
      <c r="P106" s="243">
        <f t="shared" si="16"/>
        <v>0</v>
      </c>
      <c r="Q106" s="240" t="s">
        <v>308</v>
      </c>
      <c r="R106" s="241"/>
      <c r="S106" s="242">
        <f t="shared" ref="S106:V109" si="17">G106+M106</f>
        <v>0</v>
      </c>
      <c r="T106" s="242">
        <f t="shared" si="17"/>
        <v>0</v>
      </c>
      <c r="U106" s="242">
        <f t="shared" si="17"/>
        <v>0</v>
      </c>
      <c r="V106" s="243">
        <f t="shared" si="17"/>
        <v>0</v>
      </c>
    </row>
    <row r="107" spans="3:22" ht="14.25">
      <c r="C107" s="794"/>
      <c r="D107" s="795"/>
      <c r="E107" s="244" t="s">
        <v>311</v>
      </c>
      <c r="F107" s="245"/>
      <c r="G107" s="246">
        <f t="shared" si="15"/>
        <v>0</v>
      </c>
      <c r="H107" s="246">
        <f t="shared" si="15"/>
        <v>0</v>
      </c>
      <c r="I107" s="246">
        <f t="shared" si="15"/>
        <v>0</v>
      </c>
      <c r="J107" s="247">
        <f t="shared" si="15"/>
        <v>0</v>
      </c>
      <c r="K107" s="244" t="s">
        <v>311</v>
      </c>
      <c r="L107" s="245"/>
      <c r="M107" s="246">
        <f t="shared" si="16"/>
        <v>0</v>
      </c>
      <c r="N107" s="246">
        <f t="shared" si="16"/>
        <v>0</v>
      </c>
      <c r="O107" s="246">
        <f t="shared" si="16"/>
        <v>0</v>
      </c>
      <c r="P107" s="247">
        <f t="shared" si="16"/>
        <v>0</v>
      </c>
      <c r="Q107" s="244" t="s">
        <v>311</v>
      </c>
      <c r="R107" s="245"/>
      <c r="S107" s="246">
        <f t="shared" si="17"/>
        <v>0</v>
      </c>
      <c r="T107" s="246">
        <f t="shared" si="17"/>
        <v>0</v>
      </c>
      <c r="U107" s="246">
        <f t="shared" si="17"/>
        <v>0</v>
      </c>
      <c r="V107" s="247">
        <f t="shared" si="17"/>
        <v>0</v>
      </c>
    </row>
    <row r="108" spans="3:22" ht="14.25">
      <c r="C108" s="794"/>
      <c r="D108" s="795"/>
      <c r="E108" s="71" t="s">
        <v>312</v>
      </c>
      <c r="F108" s="248"/>
      <c r="G108" s="249">
        <f t="shared" si="15"/>
        <v>0</v>
      </c>
      <c r="H108" s="249">
        <f t="shared" si="15"/>
        <v>0</v>
      </c>
      <c r="I108" s="249">
        <f t="shared" si="15"/>
        <v>0</v>
      </c>
      <c r="J108" s="250">
        <f t="shared" si="15"/>
        <v>0</v>
      </c>
      <c r="K108" s="71" t="s">
        <v>312</v>
      </c>
      <c r="L108" s="248"/>
      <c r="M108" s="249">
        <f t="shared" si="16"/>
        <v>0</v>
      </c>
      <c r="N108" s="249">
        <f t="shared" si="16"/>
        <v>0</v>
      </c>
      <c r="O108" s="249">
        <f t="shared" si="16"/>
        <v>0</v>
      </c>
      <c r="P108" s="250">
        <f t="shared" si="16"/>
        <v>0</v>
      </c>
      <c r="Q108" s="71" t="s">
        <v>312</v>
      </c>
      <c r="R108" s="248"/>
      <c r="S108" s="249">
        <f t="shared" si="17"/>
        <v>0</v>
      </c>
      <c r="T108" s="249">
        <f t="shared" si="17"/>
        <v>0</v>
      </c>
      <c r="U108" s="249">
        <f t="shared" si="17"/>
        <v>0</v>
      </c>
      <c r="V108" s="250">
        <f t="shared" si="17"/>
        <v>0</v>
      </c>
    </row>
    <row r="109" spans="3:22" ht="24.95" customHeight="1">
      <c r="C109" s="794"/>
      <c r="D109" s="795"/>
      <c r="E109" s="807" t="s">
        <v>314</v>
      </c>
      <c r="F109" s="808"/>
      <c r="G109" s="242">
        <f t="shared" si="15"/>
        <v>0</v>
      </c>
      <c r="H109" s="242">
        <f t="shared" si="15"/>
        <v>0</v>
      </c>
      <c r="I109" s="246">
        <f t="shared" si="15"/>
        <v>0</v>
      </c>
      <c r="J109" s="243">
        <f t="shared" si="15"/>
        <v>0</v>
      </c>
      <c r="K109" s="807" t="s">
        <v>314</v>
      </c>
      <c r="L109" s="808"/>
      <c r="M109" s="242">
        <f t="shared" si="16"/>
        <v>0</v>
      </c>
      <c r="N109" s="242">
        <f t="shared" si="16"/>
        <v>0</v>
      </c>
      <c r="O109" s="246">
        <f t="shared" si="16"/>
        <v>0</v>
      </c>
      <c r="P109" s="243">
        <f t="shared" si="16"/>
        <v>0</v>
      </c>
      <c r="Q109" s="807" t="s">
        <v>314</v>
      </c>
      <c r="R109" s="808"/>
      <c r="S109" s="242">
        <f t="shared" si="17"/>
        <v>0</v>
      </c>
      <c r="T109" s="242">
        <f t="shared" si="17"/>
        <v>0</v>
      </c>
      <c r="U109" s="246">
        <f t="shared" si="17"/>
        <v>0</v>
      </c>
      <c r="V109" s="243">
        <f t="shared" si="17"/>
        <v>0</v>
      </c>
    </row>
    <row r="110" spans="3:22" ht="14.25">
      <c r="C110" s="794"/>
      <c r="D110" s="795"/>
      <c r="E110" s="809" t="s">
        <v>315</v>
      </c>
      <c r="F110" s="251" t="str">
        <f t="shared" ref="F110:F148" si="18">F16</f>
        <v>01 農業</v>
      </c>
      <c r="G110" s="252">
        <f t="shared" si="15"/>
        <v>0</v>
      </c>
      <c r="H110" s="252">
        <f t="shared" si="15"/>
        <v>0</v>
      </c>
      <c r="I110" s="253">
        <f t="shared" si="15"/>
        <v>0</v>
      </c>
      <c r="J110" s="243">
        <f t="shared" si="15"/>
        <v>0</v>
      </c>
      <c r="K110" s="809" t="s">
        <v>315</v>
      </c>
      <c r="L110" s="251" t="str">
        <f t="shared" ref="L110:L148" si="19">F16</f>
        <v>01 農業</v>
      </c>
      <c r="M110" s="252">
        <f t="shared" ref="M110:P110" si="20">M16+M63</f>
        <v>0</v>
      </c>
      <c r="N110" s="252">
        <f t="shared" si="20"/>
        <v>0</v>
      </c>
      <c r="O110" s="253">
        <f t="shared" si="20"/>
        <v>0</v>
      </c>
      <c r="P110" s="243">
        <f t="shared" si="20"/>
        <v>0</v>
      </c>
      <c r="Q110" s="809" t="s">
        <v>315</v>
      </c>
      <c r="R110" s="251" t="str">
        <f t="shared" ref="R110:R148" si="21">F16</f>
        <v>01 農業</v>
      </c>
      <c r="S110" s="252">
        <f t="shared" ref="S110:V110" si="22">S16+S63</f>
        <v>0</v>
      </c>
      <c r="T110" s="252">
        <f t="shared" si="22"/>
        <v>0</v>
      </c>
      <c r="U110" s="253">
        <f t="shared" si="22"/>
        <v>0</v>
      </c>
      <c r="V110" s="243">
        <f t="shared" si="22"/>
        <v>0</v>
      </c>
    </row>
    <row r="111" spans="3:22" ht="14.25">
      <c r="C111" s="794"/>
      <c r="D111" s="795"/>
      <c r="E111" s="810"/>
      <c r="F111" s="254" t="str">
        <f t="shared" si="18"/>
        <v>02 林業</v>
      </c>
      <c r="G111" s="255">
        <f t="shared" ref="G111:J111" si="23">G17+G64</f>
        <v>0</v>
      </c>
      <c r="H111" s="255">
        <f t="shared" si="23"/>
        <v>0</v>
      </c>
      <c r="I111" s="256">
        <f t="shared" si="23"/>
        <v>0</v>
      </c>
      <c r="J111" s="247">
        <f t="shared" si="23"/>
        <v>0</v>
      </c>
      <c r="K111" s="810"/>
      <c r="L111" s="254" t="str">
        <f t="shared" si="19"/>
        <v>02 林業</v>
      </c>
      <c r="M111" s="255">
        <f t="shared" ref="M111:P111" si="24">M17+M64</f>
        <v>0</v>
      </c>
      <c r="N111" s="255">
        <f t="shared" si="24"/>
        <v>0</v>
      </c>
      <c r="O111" s="256">
        <f t="shared" si="24"/>
        <v>0</v>
      </c>
      <c r="P111" s="247">
        <f t="shared" si="24"/>
        <v>0</v>
      </c>
      <c r="Q111" s="810"/>
      <c r="R111" s="254" t="str">
        <f t="shared" si="21"/>
        <v>02 林業</v>
      </c>
      <c r="S111" s="255">
        <f t="shared" ref="S111:V111" si="25">S17+S64</f>
        <v>0</v>
      </c>
      <c r="T111" s="255">
        <f t="shared" si="25"/>
        <v>0</v>
      </c>
      <c r="U111" s="256">
        <f t="shared" si="25"/>
        <v>0</v>
      </c>
      <c r="V111" s="247">
        <f t="shared" si="25"/>
        <v>0</v>
      </c>
    </row>
    <row r="112" spans="3:22" ht="14.25">
      <c r="C112" s="794"/>
      <c r="D112" s="795"/>
      <c r="E112" s="810"/>
      <c r="F112" s="254" t="str">
        <f t="shared" si="18"/>
        <v>03 漁業</v>
      </c>
      <c r="G112" s="255">
        <f t="shared" ref="G112:J112" si="26">G18+G65</f>
        <v>0</v>
      </c>
      <c r="H112" s="255">
        <f t="shared" si="26"/>
        <v>0</v>
      </c>
      <c r="I112" s="256">
        <f t="shared" si="26"/>
        <v>0</v>
      </c>
      <c r="J112" s="247">
        <f t="shared" si="26"/>
        <v>0</v>
      </c>
      <c r="K112" s="810"/>
      <c r="L112" s="254" t="str">
        <f t="shared" si="19"/>
        <v>03 漁業</v>
      </c>
      <c r="M112" s="255">
        <f t="shared" ref="M112:P112" si="27">M18+M65</f>
        <v>0</v>
      </c>
      <c r="N112" s="255">
        <f t="shared" si="27"/>
        <v>0</v>
      </c>
      <c r="O112" s="256">
        <f t="shared" si="27"/>
        <v>0</v>
      </c>
      <c r="P112" s="247">
        <f t="shared" si="27"/>
        <v>0</v>
      </c>
      <c r="Q112" s="810"/>
      <c r="R112" s="254" t="str">
        <f t="shared" si="21"/>
        <v>03 漁業</v>
      </c>
      <c r="S112" s="255">
        <f t="shared" ref="S112:V112" si="28">S18+S65</f>
        <v>0</v>
      </c>
      <c r="T112" s="255">
        <f t="shared" si="28"/>
        <v>0</v>
      </c>
      <c r="U112" s="256">
        <f t="shared" si="28"/>
        <v>0</v>
      </c>
      <c r="V112" s="247">
        <f t="shared" si="28"/>
        <v>0</v>
      </c>
    </row>
    <row r="113" spans="3:22" ht="14.25">
      <c r="C113" s="794"/>
      <c r="D113" s="795"/>
      <c r="E113" s="810"/>
      <c r="F113" s="254" t="str">
        <f t="shared" si="18"/>
        <v>04 鉱業</v>
      </c>
      <c r="G113" s="255">
        <f t="shared" ref="G113:J113" si="29">G19+G66</f>
        <v>0</v>
      </c>
      <c r="H113" s="255">
        <f t="shared" si="29"/>
        <v>0</v>
      </c>
      <c r="I113" s="256">
        <f t="shared" si="29"/>
        <v>0</v>
      </c>
      <c r="J113" s="247">
        <f t="shared" si="29"/>
        <v>0</v>
      </c>
      <c r="K113" s="810"/>
      <c r="L113" s="254" t="str">
        <f t="shared" si="19"/>
        <v>04 鉱業</v>
      </c>
      <c r="M113" s="255">
        <f t="shared" ref="M113:P113" si="30">M19+M66</f>
        <v>0</v>
      </c>
      <c r="N113" s="255">
        <f t="shared" si="30"/>
        <v>0</v>
      </c>
      <c r="O113" s="256">
        <f t="shared" si="30"/>
        <v>0</v>
      </c>
      <c r="P113" s="247">
        <f t="shared" si="30"/>
        <v>0</v>
      </c>
      <c r="Q113" s="810"/>
      <c r="R113" s="254" t="str">
        <f t="shared" si="21"/>
        <v>04 鉱業</v>
      </c>
      <c r="S113" s="255">
        <f t="shared" ref="S113:V113" si="31">S19+S66</f>
        <v>0</v>
      </c>
      <c r="T113" s="255">
        <f t="shared" si="31"/>
        <v>0</v>
      </c>
      <c r="U113" s="256">
        <f t="shared" si="31"/>
        <v>0</v>
      </c>
      <c r="V113" s="247">
        <f t="shared" si="31"/>
        <v>0</v>
      </c>
    </row>
    <row r="114" spans="3:22" ht="14.25">
      <c r="C114" s="794"/>
      <c r="D114" s="795"/>
      <c r="E114" s="810"/>
      <c r="F114" s="254" t="str">
        <f t="shared" si="18"/>
        <v>05 飲食料品</v>
      </c>
      <c r="G114" s="255">
        <f t="shared" ref="G114:J114" si="32">G20+G67</f>
        <v>0</v>
      </c>
      <c r="H114" s="255">
        <f t="shared" si="32"/>
        <v>0</v>
      </c>
      <c r="I114" s="256">
        <f t="shared" si="32"/>
        <v>0</v>
      </c>
      <c r="J114" s="247">
        <f t="shared" si="32"/>
        <v>0</v>
      </c>
      <c r="K114" s="810"/>
      <c r="L114" s="254" t="str">
        <f t="shared" si="19"/>
        <v>05 飲食料品</v>
      </c>
      <c r="M114" s="255">
        <f t="shared" ref="M114:P114" si="33">M20+M67</f>
        <v>0</v>
      </c>
      <c r="N114" s="255">
        <f t="shared" si="33"/>
        <v>0</v>
      </c>
      <c r="O114" s="256">
        <f t="shared" si="33"/>
        <v>0</v>
      </c>
      <c r="P114" s="247">
        <f t="shared" si="33"/>
        <v>0</v>
      </c>
      <c r="Q114" s="810"/>
      <c r="R114" s="254" t="str">
        <f t="shared" si="21"/>
        <v>05 飲食料品</v>
      </c>
      <c r="S114" s="255">
        <f t="shared" ref="S114:V114" si="34">S20+S67</f>
        <v>0</v>
      </c>
      <c r="T114" s="255">
        <f t="shared" si="34"/>
        <v>0</v>
      </c>
      <c r="U114" s="256">
        <f t="shared" si="34"/>
        <v>0</v>
      </c>
      <c r="V114" s="247">
        <f t="shared" si="34"/>
        <v>0</v>
      </c>
    </row>
    <row r="115" spans="3:22" ht="14.25">
      <c r="C115" s="794"/>
      <c r="D115" s="795"/>
      <c r="E115" s="810"/>
      <c r="F115" s="254" t="str">
        <f t="shared" si="18"/>
        <v>06 繊維製品</v>
      </c>
      <c r="G115" s="255">
        <f t="shared" ref="G115:J115" si="35">G21+G68</f>
        <v>0</v>
      </c>
      <c r="H115" s="255">
        <f t="shared" si="35"/>
        <v>0</v>
      </c>
      <c r="I115" s="256">
        <f t="shared" si="35"/>
        <v>0</v>
      </c>
      <c r="J115" s="247">
        <f t="shared" si="35"/>
        <v>0</v>
      </c>
      <c r="K115" s="810"/>
      <c r="L115" s="254" t="str">
        <f t="shared" si="19"/>
        <v>06 繊維製品</v>
      </c>
      <c r="M115" s="255">
        <f t="shared" ref="M115:P115" si="36">M21+M68</f>
        <v>0</v>
      </c>
      <c r="N115" s="255">
        <f t="shared" si="36"/>
        <v>0</v>
      </c>
      <c r="O115" s="256">
        <f t="shared" si="36"/>
        <v>0</v>
      </c>
      <c r="P115" s="247">
        <f t="shared" si="36"/>
        <v>0</v>
      </c>
      <c r="Q115" s="810"/>
      <c r="R115" s="254" t="str">
        <f t="shared" si="21"/>
        <v>06 繊維製品</v>
      </c>
      <c r="S115" s="255">
        <f t="shared" ref="S115:V115" si="37">S21+S68</f>
        <v>0</v>
      </c>
      <c r="T115" s="255">
        <f t="shared" si="37"/>
        <v>0</v>
      </c>
      <c r="U115" s="256">
        <f t="shared" si="37"/>
        <v>0</v>
      </c>
      <c r="V115" s="247">
        <f t="shared" si="37"/>
        <v>0</v>
      </c>
    </row>
    <row r="116" spans="3:22" ht="14.25">
      <c r="C116" s="794"/>
      <c r="D116" s="795"/>
      <c r="E116" s="810"/>
      <c r="F116" s="254" t="str">
        <f t="shared" si="18"/>
        <v>07 パルプ・紙・木製品</v>
      </c>
      <c r="G116" s="255">
        <f t="shared" ref="G116:J116" si="38">G22+G69</f>
        <v>0</v>
      </c>
      <c r="H116" s="255">
        <f t="shared" si="38"/>
        <v>0</v>
      </c>
      <c r="I116" s="256">
        <f t="shared" si="38"/>
        <v>0</v>
      </c>
      <c r="J116" s="247">
        <f t="shared" si="38"/>
        <v>0</v>
      </c>
      <c r="K116" s="810"/>
      <c r="L116" s="254" t="str">
        <f t="shared" si="19"/>
        <v>07 パルプ・紙・木製品</v>
      </c>
      <c r="M116" s="255">
        <f t="shared" ref="M116:P116" si="39">M22+M69</f>
        <v>0</v>
      </c>
      <c r="N116" s="255">
        <f t="shared" si="39"/>
        <v>0</v>
      </c>
      <c r="O116" s="256">
        <f t="shared" si="39"/>
        <v>0</v>
      </c>
      <c r="P116" s="247">
        <f t="shared" si="39"/>
        <v>0</v>
      </c>
      <c r="Q116" s="810"/>
      <c r="R116" s="254" t="str">
        <f t="shared" si="21"/>
        <v>07 パルプ・紙・木製品</v>
      </c>
      <c r="S116" s="255">
        <f t="shared" ref="S116:V116" si="40">S22+S69</f>
        <v>0</v>
      </c>
      <c r="T116" s="255">
        <f t="shared" si="40"/>
        <v>0</v>
      </c>
      <c r="U116" s="256">
        <f t="shared" si="40"/>
        <v>0</v>
      </c>
      <c r="V116" s="247">
        <f t="shared" si="40"/>
        <v>0</v>
      </c>
    </row>
    <row r="117" spans="3:22" ht="14.25">
      <c r="C117" s="794"/>
      <c r="D117" s="795"/>
      <c r="E117" s="810"/>
      <c r="F117" s="254" t="str">
        <f t="shared" si="18"/>
        <v>08 化学製品</v>
      </c>
      <c r="G117" s="255">
        <f t="shared" ref="G117:J117" si="41">G23+G70</f>
        <v>0</v>
      </c>
      <c r="H117" s="255">
        <f t="shared" si="41"/>
        <v>0</v>
      </c>
      <c r="I117" s="256">
        <f t="shared" si="41"/>
        <v>0</v>
      </c>
      <c r="J117" s="247">
        <f t="shared" si="41"/>
        <v>0</v>
      </c>
      <c r="K117" s="810"/>
      <c r="L117" s="254" t="str">
        <f t="shared" si="19"/>
        <v>08 化学製品</v>
      </c>
      <c r="M117" s="255">
        <f t="shared" ref="M117:P117" si="42">M23+M70</f>
        <v>0</v>
      </c>
      <c r="N117" s="255">
        <f t="shared" si="42"/>
        <v>0</v>
      </c>
      <c r="O117" s="256">
        <f t="shared" si="42"/>
        <v>0</v>
      </c>
      <c r="P117" s="247">
        <f t="shared" si="42"/>
        <v>0</v>
      </c>
      <c r="Q117" s="810"/>
      <c r="R117" s="254" t="str">
        <f t="shared" si="21"/>
        <v>08 化学製品</v>
      </c>
      <c r="S117" s="255">
        <f t="shared" ref="S117:V117" si="43">S23+S70</f>
        <v>0</v>
      </c>
      <c r="T117" s="255">
        <f t="shared" si="43"/>
        <v>0</v>
      </c>
      <c r="U117" s="256">
        <f t="shared" si="43"/>
        <v>0</v>
      </c>
      <c r="V117" s="247">
        <f t="shared" si="43"/>
        <v>0</v>
      </c>
    </row>
    <row r="118" spans="3:22" ht="14.25">
      <c r="C118" s="794"/>
      <c r="D118" s="795"/>
      <c r="E118" s="810"/>
      <c r="F118" s="254" t="str">
        <f t="shared" si="18"/>
        <v>09 石油・石炭製品</v>
      </c>
      <c r="G118" s="255">
        <f t="shared" ref="G118:J118" si="44">G24+G71</f>
        <v>0</v>
      </c>
      <c r="H118" s="255">
        <f t="shared" si="44"/>
        <v>0</v>
      </c>
      <c r="I118" s="256">
        <f t="shared" si="44"/>
        <v>0</v>
      </c>
      <c r="J118" s="247">
        <f t="shared" si="44"/>
        <v>0</v>
      </c>
      <c r="K118" s="810"/>
      <c r="L118" s="254" t="str">
        <f t="shared" si="19"/>
        <v>09 石油・石炭製品</v>
      </c>
      <c r="M118" s="255">
        <f t="shared" ref="M118:P118" si="45">M24+M71</f>
        <v>0</v>
      </c>
      <c r="N118" s="255">
        <f t="shared" si="45"/>
        <v>0</v>
      </c>
      <c r="O118" s="256">
        <f t="shared" si="45"/>
        <v>0</v>
      </c>
      <c r="P118" s="247">
        <f t="shared" si="45"/>
        <v>0</v>
      </c>
      <c r="Q118" s="810"/>
      <c r="R118" s="254" t="str">
        <f t="shared" si="21"/>
        <v>09 石油・石炭製品</v>
      </c>
      <c r="S118" s="255">
        <f t="shared" ref="S118:V118" si="46">S24+S71</f>
        <v>0</v>
      </c>
      <c r="T118" s="255">
        <f t="shared" si="46"/>
        <v>0</v>
      </c>
      <c r="U118" s="256">
        <f t="shared" si="46"/>
        <v>0</v>
      </c>
      <c r="V118" s="247">
        <f t="shared" si="46"/>
        <v>0</v>
      </c>
    </row>
    <row r="119" spans="3:22" ht="14.25">
      <c r="C119" s="794"/>
      <c r="D119" s="795"/>
      <c r="E119" s="810"/>
      <c r="F119" s="254" t="str">
        <f t="shared" si="18"/>
        <v>10 プラスチック・ゴム製品</v>
      </c>
      <c r="G119" s="255">
        <f t="shared" ref="G119:J119" si="47">G25+G72</f>
        <v>0</v>
      </c>
      <c r="H119" s="255">
        <f t="shared" si="47"/>
        <v>0</v>
      </c>
      <c r="I119" s="256">
        <f t="shared" si="47"/>
        <v>0</v>
      </c>
      <c r="J119" s="247">
        <f t="shared" si="47"/>
        <v>0</v>
      </c>
      <c r="K119" s="810"/>
      <c r="L119" s="254" t="str">
        <f t="shared" si="19"/>
        <v>10 プラスチック・ゴム製品</v>
      </c>
      <c r="M119" s="255">
        <f t="shared" ref="M119:P119" si="48">M25+M72</f>
        <v>0</v>
      </c>
      <c r="N119" s="255">
        <f t="shared" si="48"/>
        <v>0</v>
      </c>
      <c r="O119" s="256">
        <f t="shared" si="48"/>
        <v>0</v>
      </c>
      <c r="P119" s="247">
        <f t="shared" si="48"/>
        <v>0</v>
      </c>
      <c r="Q119" s="810"/>
      <c r="R119" s="254" t="str">
        <f t="shared" si="21"/>
        <v>10 プラスチック・ゴム製品</v>
      </c>
      <c r="S119" s="255">
        <f t="shared" ref="S119:V119" si="49">S25+S72</f>
        <v>0</v>
      </c>
      <c r="T119" s="255">
        <f t="shared" si="49"/>
        <v>0</v>
      </c>
      <c r="U119" s="256">
        <f t="shared" si="49"/>
        <v>0</v>
      </c>
      <c r="V119" s="247">
        <f t="shared" si="49"/>
        <v>0</v>
      </c>
    </row>
    <row r="120" spans="3:22" ht="14.25">
      <c r="C120" s="794"/>
      <c r="D120" s="795"/>
      <c r="E120" s="810"/>
      <c r="F120" s="254" t="str">
        <f t="shared" si="18"/>
        <v>11 窯業・土石製品</v>
      </c>
      <c r="G120" s="255">
        <f t="shared" ref="G120:J120" si="50">G26+G73</f>
        <v>0</v>
      </c>
      <c r="H120" s="255">
        <f t="shared" si="50"/>
        <v>0</v>
      </c>
      <c r="I120" s="256">
        <f t="shared" si="50"/>
        <v>0</v>
      </c>
      <c r="J120" s="247">
        <f t="shared" si="50"/>
        <v>0</v>
      </c>
      <c r="K120" s="810"/>
      <c r="L120" s="254" t="str">
        <f t="shared" si="19"/>
        <v>11 窯業・土石製品</v>
      </c>
      <c r="M120" s="255">
        <f t="shared" ref="M120:P120" si="51">M26+M73</f>
        <v>0</v>
      </c>
      <c r="N120" s="255">
        <f t="shared" si="51"/>
        <v>0</v>
      </c>
      <c r="O120" s="256">
        <f t="shared" si="51"/>
        <v>0</v>
      </c>
      <c r="P120" s="247">
        <f t="shared" si="51"/>
        <v>0</v>
      </c>
      <c r="Q120" s="810"/>
      <c r="R120" s="254" t="str">
        <f t="shared" si="21"/>
        <v>11 窯業・土石製品</v>
      </c>
      <c r="S120" s="255">
        <f t="shared" ref="S120:V120" si="52">S26+S73</f>
        <v>0</v>
      </c>
      <c r="T120" s="255">
        <f t="shared" si="52"/>
        <v>0</v>
      </c>
      <c r="U120" s="256">
        <f t="shared" si="52"/>
        <v>0</v>
      </c>
      <c r="V120" s="247">
        <f t="shared" si="52"/>
        <v>0</v>
      </c>
    </row>
    <row r="121" spans="3:22" ht="14.25">
      <c r="C121" s="794"/>
      <c r="D121" s="795"/>
      <c r="E121" s="810"/>
      <c r="F121" s="254" t="str">
        <f t="shared" si="18"/>
        <v>12 鉄鋼</v>
      </c>
      <c r="G121" s="255">
        <f t="shared" ref="G121:J121" si="53">G27+G74</f>
        <v>0</v>
      </c>
      <c r="H121" s="255">
        <f t="shared" si="53"/>
        <v>0</v>
      </c>
      <c r="I121" s="256">
        <f t="shared" si="53"/>
        <v>0</v>
      </c>
      <c r="J121" s="247">
        <f t="shared" si="53"/>
        <v>0</v>
      </c>
      <c r="K121" s="810"/>
      <c r="L121" s="254" t="str">
        <f t="shared" si="19"/>
        <v>12 鉄鋼</v>
      </c>
      <c r="M121" s="255">
        <f t="shared" ref="M121:P121" si="54">M27+M74</f>
        <v>0</v>
      </c>
      <c r="N121" s="255">
        <f t="shared" si="54"/>
        <v>0</v>
      </c>
      <c r="O121" s="256">
        <f t="shared" si="54"/>
        <v>0</v>
      </c>
      <c r="P121" s="247">
        <f t="shared" si="54"/>
        <v>0</v>
      </c>
      <c r="Q121" s="810"/>
      <c r="R121" s="254" t="str">
        <f t="shared" si="21"/>
        <v>12 鉄鋼</v>
      </c>
      <c r="S121" s="255">
        <f t="shared" ref="S121:V121" si="55">S27+S74</f>
        <v>0</v>
      </c>
      <c r="T121" s="255">
        <f t="shared" si="55"/>
        <v>0</v>
      </c>
      <c r="U121" s="256">
        <f t="shared" si="55"/>
        <v>0</v>
      </c>
      <c r="V121" s="247">
        <f t="shared" si="55"/>
        <v>0</v>
      </c>
    </row>
    <row r="122" spans="3:22" ht="14.25">
      <c r="C122" s="794"/>
      <c r="D122" s="795"/>
      <c r="E122" s="810"/>
      <c r="F122" s="254" t="str">
        <f t="shared" si="18"/>
        <v>13 非鉄金属</v>
      </c>
      <c r="G122" s="255">
        <f t="shared" ref="G122:J122" si="56">G28+G75</f>
        <v>0</v>
      </c>
      <c r="H122" s="255">
        <f t="shared" si="56"/>
        <v>0</v>
      </c>
      <c r="I122" s="256">
        <f t="shared" si="56"/>
        <v>0</v>
      </c>
      <c r="J122" s="247">
        <f t="shared" si="56"/>
        <v>0</v>
      </c>
      <c r="K122" s="810"/>
      <c r="L122" s="254" t="str">
        <f t="shared" si="19"/>
        <v>13 非鉄金属</v>
      </c>
      <c r="M122" s="255">
        <f t="shared" ref="M122:P122" si="57">M28+M75</f>
        <v>0</v>
      </c>
      <c r="N122" s="255">
        <f t="shared" si="57"/>
        <v>0</v>
      </c>
      <c r="O122" s="256">
        <f t="shared" si="57"/>
        <v>0</v>
      </c>
      <c r="P122" s="247">
        <f t="shared" si="57"/>
        <v>0</v>
      </c>
      <c r="Q122" s="810"/>
      <c r="R122" s="254" t="str">
        <f t="shared" si="21"/>
        <v>13 非鉄金属</v>
      </c>
      <c r="S122" s="255">
        <f t="shared" ref="S122:V122" si="58">S28+S75</f>
        <v>0</v>
      </c>
      <c r="T122" s="255">
        <f t="shared" si="58"/>
        <v>0</v>
      </c>
      <c r="U122" s="256">
        <f t="shared" si="58"/>
        <v>0</v>
      </c>
      <c r="V122" s="247">
        <f t="shared" si="58"/>
        <v>0</v>
      </c>
    </row>
    <row r="123" spans="3:22" ht="14.25">
      <c r="C123" s="794"/>
      <c r="D123" s="795"/>
      <c r="E123" s="810"/>
      <c r="F123" s="254" t="str">
        <f t="shared" si="18"/>
        <v>14 金属製品</v>
      </c>
      <c r="G123" s="255">
        <f t="shared" ref="G123:J123" si="59">G29+G76</f>
        <v>0</v>
      </c>
      <c r="H123" s="255">
        <f t="shared" si="59"/>
        <v>0</v>
      </c>
      <c r="I123" s="256">
        <f t="shared" si="59"/>
        <v>0</v>
      </c>
      <c r="J123" s="247">
        <f t="shared" si="59"/>
        <v>0</v>
      </c>
      <c r="K123" s="810"/>
      <c r="L123" s="254" t="str">
        <f t="shared" si="19"/>
        <v>14 金属製品</v>
      </c>
      <c r="M123" s="255">
        <f t="shared" ref="M123:P123" si="60">M29+M76</f>
        <v>0</v>
      </c>
      <c r="N123" s="255">
        <f t="shared" si="60"/>
        <v>0</v>
      </c>
      <c r="O123" s="256">
        <f t="shared" si="60"/>
        <v>0</v>
      </c>
      <c r="P123" s="247">
        <f t="shared" si="60"/>
        <v>0</v>
      </c>
      <c r="Q123" s="810"/>
      <c r="R123" s="254" t="str">
        <f t="shared" si="21"/>
        <v>14 金属製品</v>
      </c>
      <c r="S123" s="255">
        <f t="shared" ref="S123:V123" si="61">S29+S76</f>
        <v>0</v>
      </c>
      <c r="T123" s="255">
        <f t="shared" si="61"/>
        <v>0</v>
      </c>
      <c r="U123" s="256">
        <f t="shared" si="61"/>
        <v>0</v>
      </c>
      <c r="V123" s="247">
        <f t="shared" si="61"/>
        <v>0</v>
      </c>
    </row>
    <row r="124" spans="3:22" ht="14.25">
      <c r="C124" s="794"/>
      <c r="D124" s="795"/>
      <c r="E124" s="810"/>
      <c r="F124" s="254" t="str">
        <f t="shared" si="18"/>
        <v>15 はん用機械</v>
      </c>
      <c r="G124" s="255">
        <f t="shared" ref="G124:J124" si="62">G30+G77</f>
        <v>0</v>
      </c>
      <c r="H124" s="255">
        <f t="shared" si="62"/>
        <v>0</v>
      </c>
      <c r="I124" s="256">
        <f t="shared" si="62"/>
        <v>0</v>
      </c>
      <c r="J124" s="247">
        <f t="shared" si="62"/>
        <v>0</v>
      </c>
      <c r="K124" s="810"/>
      <c r="L124" s="254" t="str">
        <f t="shared" si="19"/>
        <v>15 はん用機械</v>
      </c>
      <c r="M124" s="255">
        <f t="shared" ref="M124:P124" si="63">M30+M77</f>
        <v>0</v>
      </c>
      <c r="N124" s="255">
        <f t="shared" si="63"/>
        <v>0</v>
      </c>
      <c r="O124" s="256">
        <f t="shared" si="63"/>
        <v>0</v>
      </c>
      <c r="P124" s="247">
        <f t="shared" si="63"/>
        <v>0</v>
      </c>
      <c r="Q124" s="810"/>
      <c r="R124" s="254" t="str">
        <f t="shared" si="21"/>
        <v>15 はん用機械</v>
      </c>
      <c r="S124" s="255">
        <f t="shared" ref="S124:V124" si="64">S30+S77</f>
        <v>0</v>
      </c>
      <c r="T124" s="255">
        <f t="shared" si="64"/>
        <v>0</v>
      </c>
      <c r="U124" s="256">
        <f t="shared" si="64"/>
        <v>0</v>
      </c>
      <c r="V124" s="247">
        <f t="shared" si="64"/>
        <v>0</v>
      </c>
    </row>
    <row r="125" spans="3:22" ht="14.25">
      <c r="C125" s="794"/>
      <c r="D125" s="795"/>
      <c r="E125" s="810"/>
      <c r="F125" s="254" t="str">
        <f t="shared" si="18"/>
        <v>16 生産用機械</v>
      </c>
      <c r="G125" s="255">
        <f t="shared" ref="G125:J125" si="65">G31+G78</f>
        <v>0</v>
      </c>
      <c r="H125" s="255">
        <f t="shared" si="65"/>
        <v>0</v>
      </c>
      <c r="I125" s="256">
        <f t="shared" si="65"/>
        <v>0</v>
      </c>
      <c r="J125" s="247">
        <f t="shared" si="65"/>
        <v>0</v>
      </c>
      <c r="K125" s="810"/>
      <c r="L125" s="254" t="str">
        <f t="shared" si="19"/>
        <v>16 生産用機械</v>
      </c>
      <c r="M125" s="255">
        <f t="shared" ref="M125:P125" si="66">M31+M78</f>
        <v>0</v>
      </c>
      <c r="N125" s="255">
        <f t="shared" si="66"/>
        <v>0</v>
      </c>
      <c r="O125" s="256">
        <f t="shared" si="66"/>
        <v>0</v>
      </c>
      <c r="P125" s="247">
        <f t="shared" si="66"/>
        <v>0</v>
      </c>
      <c r="Q125" s="810"/>
      <c r="R125" s="254" t="str">
        <f t="shared" si="21"/>
        <v>16 生産用機械</v>
      </c>
      <c r="S125" s="255">
        <f t="shared" ref="S125:V125" si="67">S31+S78</f>
        <v>0</v>
      </c>
      <c r="T125" s="255">
        <f t="shared" si="67"/>
        <v>0</v>
      </c>
      <c r="U125" s="256">
        <f t="shared" si="67"/>
        <v>0</v>
      </c>
      <c r="V125" s="247">
        <f t="shared" si="67"/>
        <v>0</v>
      </c>
    </row>
    <row r="126" spans="3:22" ht="14.25">
      <c r="C126" s="794"/>
      <c r="D126" s="795"/>
      <c r="E126" s="810"/>
      <c r="F126" s="254" t="str">
        <f t="shared" si="18"/>
        <v>17 業務用機械</v>
      </c>
      <c r="G126" s="255">
        <f t="shared" ref="G126:J126" si="68">G32+G79</f>
        <v>0</v>
      </c>
      <c r="H126" s="255">
        <f t="shared" si="68"/>
        <v>0</v>
      </c>
      <c r="I126" s="256">
        <f t="shared" si="68"/>
        <v>0</v>
      </c>
      <c r="J126" s="247">
        <f t="shared" si="68"/>
        <v>0</v>
      </c>
      <c r="K126" s="810"/>
      <c r="L126" s="254" t="str">
        <f t="shared" si="19"/>
        <v>17 業務用機械</v>
      </c>
      <c r="M126" s="255">
        <f t="shared" ref="M126:P126" si="69">M32+M79</f>
        <v>0</v>
      </c>
      <c r="N126" s="255">
        <f t="shared" si="69"/>
        <v>0</v>
      </c>
      <c r="O126" s="256">
        <f t="shared" si="69"/>
        <v>0</v>
      </c>
      <c r="P126" s="247">
        <f t="shared" si="69"/>
        <v>0</v>
      </c>
      <c r="Q126" s="810"/>
      <c r="R126" s="254" t="str">
        <f t="shared" si="21"/>
        <v>17 業務用機械</v>
      </c>
      <c r="S126" s="255">
        <f t="shared" ref="S126:V126" si="70">S32+S79</f>
        <v>0</v>
      </c>
      <c r="T126" s="255">
        <f t="shared" si="70"/>
        <v>0</v>
      </c>
      <c r="U126" s="256">
        <f t="shared" si="70"/>
        <v>0</v>
      </c>
      <c r="V126" s="247">
        <f t="shared" si="70"/>
        <v>0</v>
      </c>
    </row>
    <row r="127" spans="3:22" ht="14.25">
      <c r="C127" s="794"/>
      <c r="D127" s="795"/>
      <c r="E127" s="810"/>
      <c r="F127" s="254" t="str">
        <f t="shared" si="18"/>
        <v>18 電子部品</v>
      </c>
      <c r="G127" s="255">
        <f t="shared" ref="G127:J127" si="71">G33+G80</f>
        <v>0</v>
      </c>
      <c r="H127" s="255">
        <f t="shared" si="71"/>
        <v>0</v>
      </c>
      <c r="I127" s="256">
        <f t="shared" si="71"/>
        <v>0</v>
      </c>
      <c r="J127" s="247">
        <f t="shared" si="71"/>
        <v>0</v>
      </c>
      <c r="K127" s="810"/>
      <c r="L127" s="254" t="str">
        <f t="shared" si="19"/>
        <v>18 電子部品</v>
      </c>
      <c r="M127" s="255">
        <f t="shared" ref="M127:P127" si="72">M33+M80</f>
        <v>0</v>
      </c>
      <c r="N127" s="255">
        <f t="shared" si="72"/>
        <v>0</v>
      </c>
      <c r="O127" s="256">
        <f t="shared" si="72"/>
        <v>0</v>
      </c>
      <c r="P127" s="247">
        <f t="shared" si="72"/>
        <v>0</v>
      </c>
      <c r="Q127" s="810"/>
      <c r="R127" s="254" t="str">
        <f t="shared" si="21"/>
        <v>18 電子部品</v>
      </c>
      <c r="S127" s="255">
        <f t="shared" ref="S127:V127" si="73">S33+S80</f>
        <v>0</v>
      </c>
      <c r="T127" s="255">
        <f t="shared" si="73"/>
        <v>0</v>
      </c>
      <c r="U127" s="256">
        <f t="shared" si="73"/>
        <v>0</v>
      </c>
      <c r="V127" s="247">
        <f t="shared" si="73"/>
        <v>0</v>
      </c>
    </row>
    <row r="128" spans="3:22" ht="14.25">
      <c r="C128" s="794"/>
      <c r="D128" s="795"/>
      <c r="E128" s="810"/>
      <c r="F128" s="254" t="str">
        <f t="shared" si="18"/>
        <v>19 電気機械</v>
      </c>
      <c r="G128" s="255">
        <f t="shared" ref="G128:J128" si="74">G34+G81</f>
        <v>0</v>
      </c>
      <c r="H128" s="255">
        <f t="shared" si="74"/>
        <v>0</v>
      </c>
      <c r="I128" s="256">
        <f t="shared" si="74"/>
        <v>0</v>
      </c>
      <c r="J128" s="247">
        <f t="shared" si="74"/>
        <v>0</v>
      </c>
      <c r="K128" s="810"/>
      <c r="L128" s="254" t="str">
        <f t="shared" si="19"/>
        <v>19 電気機械</v>
      </c>
      <c r="M128" s="255">
        <f t="shared" ref="M128:P128" si="75">M34+M81</f>
        <v>0</v>
      </c>
      <c r="N128" s="255">
        <f t="shared" si="75"/>
        <v>0</v>
      </c>
      <c r="O128" s="256">
        <f t="shared" si="75"/>
        <v>0</v>
      </c>
      <c r="P128" s="247">
        <f t="shared" si="75"/>
        <v>0</v>
      </c>
      <c r="Q128" s="810"/>
      <c r="R128" s="254" t="str">
        <f t="shared" si="21"/>
        <v>19 電気機械</v>
      </c>
      <c r="S128" s="255">
        <f t="shared" ref="S128:V128" si="76">S34+S81</f>
        <v>0</v>
      </c>
      <c r="T128" s="255">
        <f t="shared" si="76"/>
        <v>0</v>
      </c>
      <c r="U128" s="256">
        <f t="shared" si="76"/>
        <v>0</v>
      </c>
      <c r="V128" s="247">
        <f t="shared" si="76"/>
        <v>0</v>
      </c>
    </row>
    <row r="129" spans="3:22" ht="14.25">
      <c r="C129" s="794"/>
      <c r="D129" s="795"/>
      <c r="E129" s="810"/>
      <c r="F129" s="254" t="str">
        <f t="shared" si="18"/>
        <v>20 情報通信機器</v>
      </c>
      <c r="G129" s="255">
        <f t="shared" ref="G129:J129" si="77">G35+G82</f>
        <v>0</v>
      </c>
      <c r="H129" s="255">
        <f t="shared" si="77"/>
        <v>0</v>
      </c>
      <c r="I129" s="256">
        <f t="shared" si="77"/>
        <v>0</v>
      </c>
      <c r="J129" s="247">
        <f t="shared" si="77"/>
        <v>0</v>
      </c>
      <c r="K129" s="810"/>
      <c r="L129" s="254" t="str">
        <f t="shared" si="19"/>
        <v>20 情報通信機器</v>
      </c>
      <c r="M129" s="255">
        <f t="shared" ref="M129:P129" si="78">M35+M82</f>
        <v>0</v>
      </c>
      <c r="N129" s="255">
        <f t="shared" si="78"/>
        <v>0</v>
      </c>
      <c r="O129" s="256">
        <f t="shared" si="78"/>
        <v>0</v>
      </c>
      <c r="P129" s="247">
        <f t="shared" si="78"/>
        <v>0</v>
      </c>
      <c r="Q129" s="810"/>
      <c r="R129" s="254" t="str">
        <f t="shared" si="21"/>
        <v>20 情報通信機器</v>
      </c>
      <c r="S129" s="255">
        <f t="shared" ref="S129:V129" si="79">S35+S82</f>
        <v>0</v>
      </c>
      <c r="T129" s="255">
        <f t="shared" si="79"/>
        <v>0</v>
      </c>
      <c r="U129" s="256">
        <f t="shared" si="79"/>
        <v>0</v>
      </c>
      <c r="V129" s="247">
        <f t="shared" si="79"/>
        <v>0</v>
      </c>
    </row>
    <row r="130" spans="3:22" ht="14.25">
      <c r="C130" s="794"/>
      <c r="D130" s="795"/>
      <c r="E130" s="810"/>
      <c r="F130" s="254" t="str">
        <f t="shared" si="18"/>
        <v>21 輸送機械</v>
      </c>
      <c r="G130" s="255">
        <f t="shared" ref="G130:J130" si="80">G36+G83</f>
        <v>0</v>
      </c>
      <c r="H130" s="255">
        <f t="shared" si="80"/>
        <v>0</v>
      </c>
      <c r="I130" s="256">
        <f t="shared" si="80"/>
        <v>0</v>
      </c>
      <c r="J130" s="247">
        <f t="shared" si="80"/>
        <v>0</v>
      </c>
      <c r="K130" s="810"/>
      <c r="L130" s="254" t="str">
        <f t="shared" si="19"/>
        <v>21 輸送機械</v>
      </c>
      <c r="M130" s="255">
        <f t="shared" ref="M130:P130" si="81">M36+M83</f>
        <v>0</v>
      </c>
      <c r="N130" s="255">
        <f t="shared" si="81"/>
        <v>0</v>
      </c>
      <c r="O130" s="256">
        <f t="shared" si="81"/>
        <v>0</v>
      </c>
      <c r="P130" s="247">
        <f t="shared" si="81"/>
        <v>0</v>
      </c>
      <c r="Q130" s="810"/>
      <c r="R130" s="254" t="str">
        <f t="shared" si="21"/>
        <v>21 輸送機械</v>
      </c>
      <c r="S130" s="255">
        <f t="shared" ref="S130:V130" si="82">S36+S83</f>
        <v>0</v>
      </c>
      <c r="T130" s="255">
        <f t="shared" si="82"/>
        <v>0</v>
      </c>
      <c r="U130" s="256">
        <f t="shared" si="82"/>
        <v>0</v>
      </c>
      <c r="V130" s="247">
        <f t="shared" si="82"/>
        <v>0</v>
      </c>
    </row>
    <row r="131" spans="3:22" ht="14.25">
      <c r="C131" s="794"/>
      <c r="D131" s="795"/>
      <c r="E131" s="810"/>
      <c r="F131" s="254" t="str">
        <f t="shared" si="18"/>
        <v>22 その他の製造工業製品</v>
      </c>
      <c r="G131" s="255">
        <f t="shared" ref="G131:J131" si="83">G37+G84</f>
        <v>0</v>
      </c>
      <c r="H131" s="255">
        <f t="shared" si="83"/>
        <v>0</v>
      </c>
      <c r="I131" s="256">
        <f t="shared" si="83"/>
        <v>0</v>
      </c>
      <c r="J131" s="247">
        <f t="shared" si="83"/>
        <v>0</v>
      </c>
      <c r="K131" s="810"/>
      <c r="L131" s="254" t="str">
        <f t="shared" si="19"/>
        <v>22 その他の製造工業製品</v>
      </c>
      <c r="M131" s="255">
        <f t="shared" ref="M131:P131" si="84">M37+M84</f>
        <v>0</v>
      </c>
      <c r="N131" s="255">
        <f t="shared" si="84"/>
        <v>0</v>
      </c>
      <c r="O131" s="256">
        <f t="shared" si="84"/>
        <v>0</v>
      </c>
      <c r="P131" s="247">
        <f t="shared" si="84"/>
        <v>0</v>
      </c>
      <c r="Q131" s="810"/>
      <c r="R131" s="254" t="str">
        <f t="shared" si="21"/>
        <v>22 その他の製造工業製品</v>
      </c>
      <c r="S131" s="255">
        <f t="shared" ref="S131:V131" si="85">S37+S84</f>
        <v>0</v>
      </c>
      <c r="T131" s="255">
        <f t="shared" si="85"/>
        <v>0</v>
      </c>
      <c r="U131" s="256">
        <f t="shared" si="85"/>
        <v>0</v>
      </c>
      <c r="V131" s="247">
        <f t="shared" si="85"/>
        <v>0</v>
      </c>
    </row>
    <row r="132" spans="3:22" ht="14.25">
      <c r="C132" s="794"/>
      <c r="D132" s="795"/>
      <c r="E132" s="810"/>
      <c r="F132" s="254" t="str">
        <f t="shared" si="18"/>
        <v>23 建設</v>
      </c>
      <c r="G132" s="255">
        <f t="shared" ref="G132:J132" si="86">G38+G85</f>
        <v>0</v>
      </c>
      <c r="H132" s="255">
        <f t="shared" si="86"/>
        <v>0</v>
      </c>
      <c r="I132" s="256">
        <f t="shared" si="86"/>
        <v>0</v>
      </c>
      <c r="J132" s="247">
        <f t="shared" si="86"/>
        <v>0</v>
      </c>
      <c r="K132" s="810"/>
      <c r="L132" s="254" t="str">
        <f t="shared" si="19"/>
        <v>23 建設</v>
      </c>
      <c r="M132" s="255">
        <f t="shared" ref="M132:P132" si="87">M38+M85</f>
        <v>0</v>
      </c>
      <c r="N132" s="255">
        <f t="shared" si="87"/>
        <v>0</v>
      </c>
      <c r="O132" s="256">
        <f t="shared" si="87"/>
        <v>0</v>
      </c>
      <c r="P132" s="247">
        <f t="shared" si="87"/>
        <v>0</v>
      </c>
      <c r="Q132" s="810"/>
      <c r="R132" s="254" t="str">
        <f t="shared" si="21"/>
        <v>23 建設</v>
      </c>
      <c r="S132" s="255">
        <f t="shared" ref="S132:V132" si="88">S38+S85</f>
        <v>0</v>
      </c>
      <c r="T132" s="255">
        <f t="shared" si="88"/>
        <v>0</v>
      </c>
      <c r="U132" s="256">
        <f t="shared" si="88"/>
        <v>0</v>
      </c>
      <c r="V132" s="247">
        <f t="shared" si="88"/>
        <v>0</v>
      </c>
    </row>
    <row r="133" spans="3:22" ht="14.25">
      <c r="C133" s="794"/>
      <c r="D133" s="795"/>
      <c r="E133" s="810"/>
      <c r="F133" s="254" t="str">
        <f t="shared" si="18"/>
        <v>24 電力・ガス・熱供給</v>
      </c>
      <c r="G133" s="255">
        <f t="shared" ref="G133:J133" si="89">G39+G86</f>
        <v>0</v>
      </c>
      <c r="H133" s="255">
        <f t="shared" si="89"/>
        <v>0</v>
      </c>
      <c r="I133" s="256">
        <f t="shared" si="89"/>
        <v>0</v>
      </c>
      <c r="J133" s="247">
        <f t="shared" si="89"/>
        <v>0</v>
      </c>
      <c r="K133" s="810"/>
      <c r="L133" s="254" t="str">
        <f t="shared" si="19"/>
        <v>24 電力・ガス・熱供給</v>
      </c>
      <c r="M133" s="255">
        <f t="shared" ref="M133:P133" si="90">M39+M86</f>
        <v>0</v>
      </c>
      <c r="N133" s="255">
        <f t="shared" si="90"/>
        <v>0</v>
      </c>
      <c r="O133" s="256">
        <f t="shared" si="90"/>
        <v>0</v>
      </c>
      <c r="P133" s="247">
        <f t="shared" si="90"/>
        <v>0</v>
      </c>
      <c r="Q133" s="810"/>
      <c r="R133" s="254" t="str">
        <f t="shared" si="21"/>
        <v>24 電力・ガス・熱供給</v>
      </c>
      <c r="S133" s="255">
        <f t="shared" ref="S133:V133" si="91">S39+S86</f>
        <v>0</v>
      </c>
      <c r="T133" s="255">
        <f t="shared" si="91"/>
        <v>0</v>
      </c>
      <c r="U133" s="256">
        <f t="shared" si="91"/>
        <v>0</v>
      </c>
      <c r="V133" s="247">
        <f t="shared" si="91"/>
        <v>0</v>
      </c>
    </row>
    <row r="134" spans="3:22" ht="14.25">
      <c r="C134" s="794"/>
      <c r="D134" s="795"/>
      <c r="E134" s="810"/>
      <c r="F134" s="254" t="str">
        <f t="shared" si="18"/>
        <v>25 水道</v>
      </c>
      <c r="G134" s="255">
        <f t="shared" ref="G134:J134" si="92">G40+G87</f>
        <v>0</v>
      </c>
      <c r="H134" s="255">
        <f t="shared" si="92"/>
        <v>0</v>
      </c>
      <c r="I134" s="256">
        <f t="shared" si="92"/>
        <v>0</v>
      </c>
      <c r="J134" s="247">
        <f t="shared" si="92"/>
        <v>0</v>
      </c>
      <c r="K134" s="810"/>
      <c r="L134" s="254" t="str">
        <f t="shared" si="19"/>
        <v>25 水道</v>
      </c>
      <c r="M134" s="255">
        <f t="shared" ref="M134:P134" si="93">M40+M87</f>
        <v>0</v>
      </c>
      <c r="N134" s="255">
        <f t="shared" si="93"/>
        <v>0</v>
      </c>
      <c r="O134" s="256">
        <f t="shared" si="93"/>
        <v>0</v>
      </c>
      <c r="P134" s="247">
        <f t="shared" si="93"/>
        <v>0</v>
      </c>
      <c r="Q134" s="810"/>
      <c r="R134" s="254" t="str">
        <f t="shared" si="21"/>
        <v>25 水道</v>
      </c>
      <c r="S134" s="255">
        <f t="shared" ref="S134:V134" si="94">S40+S87</f>
        <v>0</v>
      </c>
      <c r="T134" s="255">
        <f t="shared" si="94"/>
        <v>0</v>
      </c>
      <c r="U134" s="256">
        <f t="shared" si="94"/>
        <v>0</v>
      </c>
      <c r="V134" s="247">
        <f t="shared" si="94"/>
        <v>0</v>
      </c>
    </row>
    <row r="135" spans="3:22" ht="14.25">
      <c r="C135" s="794"/>
      <c r="D135" s="795"/>
      <c r="E135" s="810"/>
      <c r="F135" s="254" t="str">
        <f t="shared" si="18"/>
        <v>26 廃棄物処理</v>
      </c>
      <c r="G135" s="255">
        <f t="shared" ref="G135:J135" si="95">G41+G88</f>
        <v>0</v>
      </c>
      <c r="H135" s="255">
        <f t="shared" si="95"/>
        <v>0</v>
      </c>
      <c r="I135" s="256">
        <f t="shared" si="95"/>
        <v>0</v>
      </c>
      <c r="J135" s="247">
        <f t="shared" si="95"/>
        <v>0</v>
      </c>
      <c r="K135" s="810"/>
      <c r="L135" s="254" t="str">
        <f t="shared" si="19"/>
        <v>26 廃棄物処理</v>
      </c>
      <c r="M135" s="255">
        <f t="shared" ref="M135:P135" si="96">M41+M88</f>
        <v>0</v>
      </c>
      <c r="N135" s="255">
        <f t="shared" si="96"/>
        <v>0</v>
      </c>
      <c r="O135" s="256">
        <f t="shared" si="96"/>
        <v>0</v>
      </c>
      <c r="P135" s="247">
        <f t="shared" si="96"/>
        <v>0</v>
      </c>
      <c r="Q135" s="810"/>
      <c r="R135" s="254" t="str">
        <f t="shared" si="21"/>
        <v>26 廃棄物処理</v>
      </c>
      <c r="S135" s="255">
        <f t="shared" ref="S135:V135" si="97">S41+S88</f>
        <v>0</v>
      </c>
      <c r="T135" s="255">
        <f t="shared" si="97"/>
        <v>0</v>
      </c>
      <c r="U135" s="256">
        <f t="shared" si="97"/>
        <v>0</v>
      </c>
      <c r="V135" s="247">
        <f t="shared" si="97"/>
        <v>0</v>
      </c>
    </row>
    <row r="136" spans="3:22" ht="14.25">
      <c r="C136" s="794"/>
      <c r="D136" s="795"/>
      <c r="E136" s="810"/>
      <c r="F136" s="254" t="str">
        <f t="shared" si="18"/>
        <v>27 商業</v>
      </c>
      <c r="G136" s="255">
        <f t="shared" ref="G136:J136" si="98">G42+G89</f>
        <v>0</v>
      </c>
      <c r="H136" s="255">
        <f t="shared" si="98"/>
        <v>0</v>
      </c>
      <c r="I136" s="256">
        <f t="shared" si="98"/>
        <v>0</v>
      </c>
      <c r="J136" s="247">
        <f t="shared" si="98"/>
        <v>0</v>
      </c>
      <c r="K136" s="810"/>
      <c r="L136" s="254" t="str">
        <f t="shared" si="19"/>
        <v>27 商業</v>
      </c>
      <c r="M136" s="255">
        <f t="shared" ref="M136:P136" si="99">M42+M89</f>
        <v>0</v>
      </c>
      <c r="N136" s="255">
        <f t="shared" si="99"/>
        <v>0</v>
      </c>
      <c r="O136" s="256">
        <f t="shared" si="99"/>
        <v>0</v>
      </c>
      <c r="P136" s="247">
        <f t="shared" si="99"/>
        <v>0</v>
      </c>
      <c r="Q136" s="810"/>
      <c r="R136" s="254" t="str">
        <f t="shared" si="21"/>
        <v>27 商業</v>
      </c>
      <c r="S136" s="255">
        <f t="shared" ref="S136:V136" si="100">S42+S89</f>
        <v>0</v>
      </c>
      <c r="T136" s="255">
        <f t="shared" si="100"/>
        <v>0</v>
      </c>
      <c r="U136" s="256">
        <f t="shared" si="100"/>
        <v>0</v>
      </c>
      <c r="V136" s="247">
        <f t="shared" si="100"/>
        <v>0</v>
      </c>
    </row>
    <row r="137" spans="3:22" ht="14.25">
      <c r="C137" s="794"/>
      <c r="D137" s="795"/>
      <c r="E137" s="810"/>
      <c r="F137" s="254" t="str">
        <f t="shared" si="18"/>
        <v>28 金融・保険</v>
      </c>
      <c r="G137" s="255">
        <f t="shared" ref="G137:J137" si="101">G43+G90</f>
        <v>0</v>
      </c>
      <c r="H137" s="255">
        <f t="shared" si="101"/>
        <v>0</v>
      </c>
      <c r="I137" s="256">
        <f t="shared" si="101"/>
        <v>0</v>
      </c>
      <c r="J137" s="247">
        <f t="shared" si="101"/>
        <v>0</v>
      </c>
      <c r="K137" s="810"/>
      <c r="L137" s="254" t="str">
        <f t="shared" si="19"/>
        <v>28 金融・保険</v>
      </c>
      <c r="M137" s="255">
        <f t="shared" ref="M137:P137" si="102">M43+M90</f>
        <v>0</v>
      </c>
      <c r="N137" s="255">
        <f t="shared" si="102"/>
        <v>0</v>
      </c>
      <c r="O137" s="256">
        <f t="shared" si="102"/>
        <v>0</v>
      </c>
      <c r="P137" s="247">
        <f t="shared" si="102"/>
        <v>0</v>
      </c>
      <c r="Q137" s="810"/>
      <c r="R137" s="254" t="str">
        <f t="shared" si="21"/>
        <v>28 金融・保険</v>
      </c>
      <c r="S137" s="255">
        <f t="shared" ref="S137:V137" si="103">S43+S90</f>
        <v>0</v>
      </c>
      <c r="T137" s="255">
        <f t="shared" si="103"/>
        <v>0</v>
      </c>
      <c r="U137" s="256">
        <f t="shared" si="103"/>
        <v>0</v>
      </c>
      <c r="V137" s="247">
        <f t="shared" si="103"/>
        <v>0</v>
      </c>
    </row>
    <row r="138" spans="3:22" ht="14.25">
      <c r="C138" s="794"/>
      <c r="D138" s="795"/>
      <c r="E138" s="810"/>
      <c r="F138" s="254" t="str">
        <f t="shared" si="18"/>
        <v>29 不動産</v>
      </c>
      <c r="G138" s="255">
        <f t="shared" ref="G138:J138" si="104">G44+G91</f>
        <v>0</v>
      </c>
      <c r="H138" s="255">
        <f t="shared" si="104"/>
        <v>0</v>
      </c>
      <c r="I138" s="256">
        <f t="shared" si="104"/>
        <v>0</v>
      </c>
      <c r="J138" s="247">
        <f t="shared" si="104"/>
        <v>0</v>
      </c>
      <c r="K138" s="810"/>
      <c r="L138" s="254" t="str">
        <f t="shared" si="19"/>
        <v>29 不動産</v>
      </c>
      <c r="M138" s="255">
        <f t="shared" ref="M138:P138" si="105">M44+M91</f>
        <v>0</v>
      </c>
      <c r="N138" s="255">
        <f t="shared" si="105"/>
        <v>0</v>
      </c>
      <c r="O138" s="256">
        <f t="shared" si="105"/>
        <v>0</v>
      </c>
      <c r="P138" s="247">
        <f t="shared" si="105"/>
        <v>0</v>
      </c>
      <c r="Q138" s="810"/>
      <c r="R138" s="254" t="str">
        <f t="shared" si="21"/>
        <v>29 不動産</v>
      </c>
      <c r="S138" s="255">
        <f t="shared" ref="S138:V138" si="106">S44+S91</f>
        <v>0</v>
      </c>
      <c r="T138" s="255">
        <f t="shared" si="106"/>
        <v>0</v>
      </c>
      <c r="U138" s="256">
        <f t="shared" si="106"/>
        <v>0</v>
      </c>
      <c r="V138" s="247">
        <f t="shared" si="106"/>
        <v>0</v>
      </c>
    </row>
    <row r="139" spans="3:22" ht="14.25">
      <c r="C139" s="794"/>
      <c r="D139" s="795"/>
      <c r="E139" s="810"/>
      <c r="F139" s="254" t="str">
        <f t="shared" si="18"/>
        <v>30 運輸・郵便</v>
      </c>
      <c r="G139" s="255">
        <f t="shared" ref="G139:J139" si="107">G45+G92</f>
        <v>0</v>
      </c>
      <c r="H139" s="255">
        <f t="shared" si="107"/>
        <v>0</v>
      </c>
      <c r="I139" s="256">
        <f t="shared" si="107"/>
        <v>0</v>
      </c>
      <c r="J139" s="247">
        <f t="shared" si="107"/>
        <v>0</v>
      </c>
      <c r="K139" s="810"/>
      <c r="L139" s="254" t="str">
        <f t="shared" si="19"/>
        <v>30 運輸・郵便</v>
      </c>
      <c r="M139" s="255">
        <f t="shared" ref="M139:P139" si="108">M45+M92</f>
        <v>0</v>
      </c>
      <c r="N139" s="255">
        <f t="shared" si="108"/>
        <v>0</v>
      </c>
      <c r="O139" s="256">
        <f t="shared" si="108"/>
        <v>0</v>
      </c>
      <c r="P139" s="247">
        <f t="shared" si="108"/>
        <v>0</v>
      </c>
      <c r="Q139" s="810"/>
      <c r="R139" s="254" t="str">
        <f t="shared" si="21"/>
        <v>30 運輸・郵便</v>
      </c>
      <c r="S139" s="255">
        <f t="shared" ref="S139:V139" si="109">S45+S92</f>
        <v>0</v>
      </c>
      <c r="T139" s="255">
        <f t="shared" si="109"/>
        <v>0</v>
      </c>
      <c r="U139" s="256">
        <f t="shared" si="109"/>
        <v>0</v>
      </c>
      <c r="V139" s="247">
        <f t="shared" si="109"/>
        <v>0</v>
      </c>
    </row>
    <row r="140" spans="3:22" ht="14.25">
      <c r="C140" s="794"/>
      <c r="D140" s="795"/>
      <c r="E140" s="810"/>
      <c r="F140" s="254" t="str">
        <f t="shared" si="18"/>
        <v>31 情報通信</v>
      </c>
      <c r="G140" s="255">
        <f t="shared" ref="G140:J140" si="110">G46+G93</f>
        <v>0</v>
      </c>
      <c r="H140" s="255">
        <f t="shared" si="110"/>
        <v>0</v>
      </c>
      <c r="I140" s="256">
        <f t="shared" si="110"/>
        <v>0</v>
      </c>
      <c r="J140" s="247">
        <f t="shared" si="110"/>
        <v>0</v>
      </c>
      <c r="K140" s="810"/>
      <c r="L140" s="254" t="str">
        <f t="shared" si="19"/>
        <v>31 情報通信</v>
      </c>
      <c r="M140" s="255">
        <f t="shared" ref="M140:P140" si="111">M46+M93</f>
        <v>0</v>
      </c>
      <c r="N140" s="255">
        <f t="shared" si="111"/>
        <v>0</v>
      </c>
      <c r="O140" s="256">
        <f t="shared" si="111"/>
        <v>0</v>
      </c>
      <c r="P140" s="247">
        <f t="shared" si="111"/>
        <v>0</v>
      </c>
      <c r="Q140" s="810"/>
      <c r="R140" s="254" t="str">
        <f t="shared" si="21"/>
        <v>31 情報通信</v>
      </c>
      <c r="S140" s="255">
        <f t="shared" ref="S140:V140" si="112">S46+S93</f>
        <v>0</v>
      </c>
      <c r="T140" s="255">
        <f t="shared" si="112"/>
        <v>0</v>
      </c>
      <c r="U140" s="256">
        <f t="shared" si="112"/>
        <v>0</v>
      </c>
      <c r="V140" s="247">
        <f t="shared" si="112"/>
        <v>0</v>
      </c>
    </row>
    <row r="141" spans="3:22" ht="14.25">
      <c r="C141" s="794"/>
      <c r="D141" s="795"/>
      <c r="E141" s="810"/>
      <c r="F141" s="254" t="str">
        <f t="shared" si="18"/>
        <v>32 公務</v>
      </c>
      <c r="G141" s="255">
        <f t="shared" ref="G141:J141" si="113">G47+G94</f>
        <v>0</v>
      </c>
      <c r="H141" s="255">
        <f t="shared" si="113"/>
        <v>0</v>
      </c>
      <c r="I141" s="256">
        <f t="shared" si="113"/>
        <v>0</v>
      </c>
      <c r="J141" s="247">
        <f t="shared" si="113"/>
        <v>0</v>
      </c>
      <c r="K141" s="810"/>
      <c r="L141" s="254" t="str">
        <f t="shared" si="19"/>
        <v>32 公務</v>
      </c>
      <c r="M141" s="255">
        <f t="shared" ref="M141:P141" si="114">M47+M94</f>
        <v>0</v>
      </c>
      <c r="N141" s="255">
        <f t="shared" si="114"/>
        <v>0</v>
      </c>
      <c r="O141" s="256">
        <f t="shared" si="114"/>
        <v>0</v>
      </c>
      <c r="P141" s="247">
        <f t="shared" si="114"/>
        <v>0</v>
      </c>
      <c r="Q141" s="810"/>
      <c r="R141" s="254" t="str">
        <f t="shared" si="21"/>
        <v>32 公務</v>
      </c>
      <c r="S141" s="255">
        <f t="shared" ref="S141:V141" si="115">S47+S94</f>
        <v>0</v>
      </c>
      <c r="T141" s="255">
        <f t="shared" si="115"/>
        <v>0</v>
      </c>
      <c r="U141" s="256">
        <f t="shared" si="115"/>
        <v>0</v>
      </c>
      <c r="V141" s="247">
        <f t="shared" si="115"/>
        <v>0</v>
      </c>
    </row>
    <row r="142" spans="3:22" ht="14.25">
      <c r="C142" s="794"/>
      <c r="D142" s="795"/>
      <c r="E142" s="810"/>
      <c r="F142" s="254" t="str">
        <f t="shared" si="18"/>
        <v>33 教育・研究</v>
      </c>
      <c r="G142" s="255">
        <f t="shared" ref="G142:J142" si="116">G48+G95</f>
        <v>0</v>
      </c>
      <c r="H142" s="255">
        <f t="shared" si="116"/>
        <v>0</v>
      </c>
      <c r="I142" s="256">
        <f t="shared" si="116"/>
        <v>0</v>
      </c>
      <c r="J142" s="247">
        <f t="shared" si="116"/>
        <v>0</v>
      </c>
      <c r="K142" s="810"/>
      <c r="L142" s="254" t="str">
        <f t="shared" si="19"/>
        <v>33 教育・研究</v>
      </c>
      <c r="M142" s="255">
        <f t="shared" ref="M142:P142" si="117">M48+M95</f>
        <v>0</v>
      </c>
      <c r="N142" s="255">
        <f t="shared" si="117"/>
        <v>0</v>
      </c>
      <c r="O142" s="256">
        <f t="shared" si="117"/>
        <v>0</v>
      </c>
      <c r="P142" s="247">
        <f t="shared" si="117"/>
        <v>0</v>
      </c>
      <c r="Q142" s="810"/>
      <c r="R142" s="254" t="str">
        <f t="shared" si="21"/>
        <v>33 教育・研究</v>
      </c>
      <c r="S142" s="255">
        <f t="shared" ref="S142:V142" si="118">S48+S95</f>
        <v>0</v>
      </c>
      <c r="T142" s="255">
        <f t="shared" si="118"/>
        <v>0</v>
      </c>
      <c r="U142" s="256">
        <f t="shared" si="118"/>
        <v>0</v>
      </c>
      <c r="V142" s="247">
        <f t="shared" si="118"/>
        <v>0</v>
      </c>
    </row>
    <row r="143" spans="3:22" ht="14.25">
      <c r="C143" s="794"/>
      <c r="D143" s="795"/>
      <c r="E143" s="810"/>
      <c r="F143" s="254" t="str">
        <f t="shared" si="18"/>
        <v>34 医療・福祉</v>
      </c>
      <c r="G143" s="255">
        <f t="shared" ref="G143:J143" si="119">G49+G96</f>
        <v>0</v>
      </c>
      <c r="H143" s="255">
        <f t="shared" si="119"/>
        <v>0</v>
      </c>
      <c r="I143" s="256">
        <f t="shared" si="119"/>
        <v>0</v>
      </c>
      <c r="J143" s="247">
        <f t="shared" si="119"/>
        <v>0</v>
      </c>
      <c r="K143" s="810"/>
      <c r="L143" s="254" t="str">
        <f t="shared" si="19"/>
        <v>34 医療・福祉</v>
      </c>
      <c r="M143" s="255">
        <f t="shared" ref="M143:P143" si="120">M49+M96</f>
        <v>0</v>
      </c>
      <c r="N143" s="255">
        <f t="shared" si="120"/>
        <v>0</v>
      </c>
      <c r="O143" s="256">
        <f t="shared" si="120"/>
        <v>0</v>
      </c>
      <c r="P143" s="247">
        <f t="shared" si="120"/>
        <v>0</v>
      </c>
      <c r="Q143" s="810"/>
      <c r="R143" s="254" t="str">
        <f t="shared" si="21"/>
        <v>34 医療・福祉</v>
      </c>
      <c r="S143" s="255">
        <f t="shared" ref="S143:V143" si="121">S49+S96</f>
        <v>0</v>
      </c>
      <c r="T143" s="255">
        <f t="shared" si="121"/>
        <v>0</v>
      </c>
      <c r="U143" s="256">
        <f t="shared" si="121"/>
        <v>0</v>
      </c>
      <c r="V143" s="247">
        <f t="shared" si="121"/>
        <v>0</v>
      </c>
    </row>
    <row r="144" spans="3:22" ht="14.25">
      <c r="C144" s="794"/>
      <c r="D144" s="795"/>
      <c r="E144" s="810"/>
      <c r="F144" s="254" t="str">
        <f t="shared" si="18"/>
        <v>35 他に分類されない会員制団体</v>
      </c>
      <c r="G144" s="255">
        <f t="shared" ref="G144:J144" si="122">G50+G97</f>
        <v>0</v>
      </c>
      <c r="H144" s="255">
        <f t="shared" si="122"/>
        <v>0</v>
      </c>
      <c r="I144" s="256">
        <f t="shared" si="122"/>
        <v>0</v>
      </c>
      <c r="J144" s="247">
        <f t="shared" si="122"/>
        <v>0</v>
      </c>
      <c r="K144" s="810"/>
      <c r="L144" s="254" t="str">
        <f t="shared" si="19"/>
        <v>35 他に分類されない会員制団体</v>
      </c>
      <c r="M144" s="255">
        <f t="shared" ref="M144:P144" si="123">M50+M97</f>
        <v>0</v>
      </c>
      <c r="N144" s="255">
        <f t="shared" si="123"/>
        <v>0</v>
      </c>
      <c r="O144" s="256">
        <f t="shared" si="123"/>
        <v>0</v>
      </c>
      <c r="P144" s="247">
        <f t="shared" si="123"/>
        <v>0</v>
      </c>
      <c r="Q144" s="810"/>
      <c r="R144" s="254" t="str">
        <f t="shared" si="21"/>
        <v>35 他に分類されない会員制団体</v>
      </c>
      <c r="S144" s="255">
        <f t="shared" ref="S144:V144" si="124">S50+S97</f>
        <v>0</v>
      </c>
      <c r="T144" s="255">
        <f t="shared" si="124"/>
        <v>0</v>
      </c>
      <c r="U144" s="256">
        <f t="shared" si="124"/>
        <v>0</v>
      </c>
      <c r="V144" s="247">
        <f t="shared" si="124"/>
        <v>0</v>
      </c>
    </row>
    <row r="145" spans="3:22" ht="14.25">
      <c r="C145" s="794"/>
      <c r="D145" s="795"/>
      <c r="E145" s="810"/>
      <c r="F145" s="254" t="str">
        <f t="shared" si="18"/>
        <v>36 対事業所サービス</v>
      </c>
      <c r="G145" s="255">
        <f t="shared" ref="G145:J145" si="125">G51+G98</f>
        <v>0</v>
      </c>
      <c r="H145" s="255">
        <f t="shared" si="125"/>
        <v>0</v>
      </c>
      <c r="I145" s="256">
        <f t="shared" si="125"/>
        <v>0</v>
      </c>
      <c r="J145" s="247">
        <f t="shared" si="125"/>
        <v>0</v>
      </c>
      <c r="K145" s="810"/>
      <c r="L145" s="254" t="str">
        <f t="shared" si="19"/>
        <v>36 対事業所サービス</v>
      </c>
      <c r="M145" s="255">
        <f t="shared" ref="M145:P145" si="126">M51+M98</f>
        <v>0</v>
      </c>
      <c r="N145" s="255">
        <f t="shared" si="126"/>
        <v>0</v>
      </c>
      <c r="O145" s="256">
        <f t="shared" si="126"/>
        <v>0</v>
      </c>
      <c r="P145" s="247">
        <f t="shared" si="126"/>
        <v>0</v>
      </c>
      <c r="Q145" s="810"/>
      <c r="R145" s="254" t="str">
        <f t="shared" si="21"/>
        <v>36 対事業所サービス</v>
      </c>
      <c r="S145" s="255">
        <f t="shared" ref="S145:V145" si="127">S51+S98</f>
        <v>0</v>
      </c>
      <c r="T145" s="255">
        <f t="shared" si="127"/>
        <v>0</v>
      </c>
      <c r="U145" s="256">
        <f t="shared" si="127"/>
        <v>0</v>
      </c>
      <c r="V145" s="247">
        <f t="shared" si="127"/>
        <v>0</v>
      </c>
    </row>
    <row r="146" spans="3:22" ht="14.25">
      <c r="C146" s="794"/>
      <c r="D146" s="795"/>
      <c r="E146" s="810"/>
      <c r="F146" s="254" t="str">
        <f t="shared" si="18"/>
        <v>37 対個人サービス</v>
      </c>
      <c r="G146" s="255">
        <f t="shared" ref="G146:J146" si="128">G52+G99</f>
        <v>0</v>
      </c>
      <c r="H146" s="255">
        <f t="shared" si="128"/>
        <v>0</v>
      </c>
      <c r="I146" s="256">
        <f t="shared" si="128"/>
        <v>0</v>
      </c>
      <c r="J146" s="247">
        <f t="shared" si="128"/>
        <v>0</v>
      </c>
      <c r="K146" s="810"/>
      <c r="L146" s="254" t="str">
        <f t="shared" si="19"/>
        <v>37 対個人サービス</v>
      </c>
      <c r="M146" s="255">
        <f t="shared" ref="M146:P146" si="129">M52+M99</f>
        <v>0</v>
      </c>
      <c r="N146" s="255">
        <f t="shared" si="129"/>
        <v>0</v>
      </c>
      <c r="O146" s="256">
        <f t="shared" si="129"/>
        <v>0</v>
      </c>
      <c r="P146" s="247">
        <f t="shared" si="129"/>
        <v>0</v>
      </c>
      <c r="Q146" s="810"/>
      <c r="R146" s="254" t="str">
        <f t="shared" si="21"/>
        <v>37 対個人サービス</v>
      </c>
      <c r="S146" s="255">
        <f t="shared" ref="S146:V146" si="130">S52+S99</f>
        <v>0</v>
      </c>
      <c r="T146" s="255">
        <f t="shared" si="130"/>
        <v>0</v>
      </c>
      <c r="U146" s="256">
        <f t="shared" si="130"/>
        <v>0</v>
      </c>
      <c r="V146" s="247">
        <f t="shared" si="130"/>
        <v>0</v>
      </c>
    </row>
    <row r="147" spans="3:22" ht="14.25">
      <c r="C147" s="794"/>
      <c r="D147" s="795"/>
      <c r="E147" s="810"/>
      <c r="F147" s="254" t="str">
        <f t="shared" si="18"/>
        <v>38 事務用品</v>
      </c>
      <c r="G147" s="255">
        <f t="shared" ref="G147:J147" si="131">G53+G100</f>
        <v>0</v>
      </c>
      <c r="H147" s="255">
        <f t="shared" si="131"/>
        <v>0</v>
      </c>
      <c r="I147" s="256">
        <f t="shared" si="131"/>
        <v>0</v>
      </c>
      <c r="J147" s="247">
        <f t="shared" si="131"/>
        <v>0</v>
      </c>
      <c r="K147" s="810"/>
      <c r="L147" s="254" t="str">
        <f t="shared" si="19"/>
        <v>38 事務用品</v>
      </c>
      <c r="M147" s="255">
        <f t="shared" ref="M147:P147" si="132">M53+M100</f>
        <v>0</v>
      </c>
      <c r="N147" s="255">
        <f t="shared" si="132"/>
        <v>0</v>
      </c>
      <c r="O147" s="256">
        <f t="shared" si="132"/>
        <v>0</v>
      </c>
      <c r="P147" s="247">
        <f t="shared" si="132"/>
        <v>0</v>
      </c>
      <c r="Q147" s="810"/>
      <c r="R147" s="254" t="str">
        <f t="shared" si="21"/>
        <v>38 事務用品</v>
      </c>
      <c r="S147" s="255">
        <f t="shared" ref="S147:V147" si="133">S53+S100</f>
        <v>0</v>
      </c>
      <c r="T147" s="255">
        <f t="shared" si="133"/>
        <v>0</v>
      </c>
      <c r="U147" s="256">
        <f t="shared" si="133"/>
        <v>0</v>
      </c>
      <c r="V147" s="247">
        <f t="shared" si="133"/>
        <v>0</v>
      </c>
    </row>
    <row r="148" spans="3:22" ht="14.25">
      <c r="C148" s="796"/>
      <c r="D148" s="797"/>
      <c r="E148" s="811"/>
      <c r="F148" s="257" t="str">
        <f t="shared" si="18"/>
        <v>39 分類不明</v>
      </c>
      <c r="G148" s="258">
        <f t="shared" ref="G148:J148" si="134">G54+G101</f>
        <v>0</v>
      </c>
      <c r="H148" s="258">
        <f t="shared" si="134"/>
        <v>0</v>
      </c>
      <c r="I148" s="259">
        <f t="shared" si="134"/>
        <v>0</v>
      </c>
      <c r="J148" s="250">
        <f t="shared" si="134"/>
        <v>0</v>
      </c>
      <c r="K148" s="811"/>
      <c r="L148" s="257" t="str">
        <f t="shared" si="19"/>
        <v>39 分類不明</v>
      </c>
      <c r="M148" s="258">
        <f t="shared" ref="M148:P148" si="135">M54+M101</f>
        <v>0</v>
      </c>
      <c r="N148" s="258">
        <f t="shared" si="135"/>
        <v>0</v>
      </c>
      <c r="O148" s="259">
        <f t="shared" si="135"/>
        <v>0</v>
      </c>
      <c r="P148" s="250">
        <f t="shared" si="135"/>
        <v>0</v>
      </c>
      <c r="Q148" s="811"/>
      <c r="R148" s="257" t="str">
        <f t="shared" si="21"/>
        <v>39 分類不明</v>
      </c>
      <c r="S148" s="258">
        <f t="shared" ref="S148:V148" si="136">S54+S101</f>
        <v>0</v>
      </c>
      <c r="T148" s="258">
        <f t="shared" si="136"/>
        <v>0</v>
      </c>
      <c r="U148" s="259">
        <f t="shared" si="136"/>
        <v>0</v>
      </c>
      <c r="V148" s="250">
        <f t="shared" si="136"/>
        <v>0</v>
      </c>
    </row>
    <row r="149" spans="3:22">
      <c r="F149" s="260"/>
      <c r="G149" s="124"/>
      <c r="H149" s="124"/>
      <c r="I149" s="124"/>
      <c r="J149" s="124"/>
      <c r="L149" s="260"/>
      <c r="M149" s="124"/>
      <c r="N149" s="124"/>
      <c r="O149" s="124"/>
      <c r="P149" s="124"/>
      <c r="R149" s="260"/>
      <c r="S149" s="124"/>
      <c r="T149" s="124"/>
      <c r="U149" s="124"/>
      <c r="V149" s="124"/>
    </row>
    <row r="150" spans="3:22">
      <c r="C150" s="261" t="s">
        <v>319</v>
      </c>
      <c r="D150" s="261"/>
    </row>
  </sheetData>
  <mergeCells count="60">
    <mergeCell ref="E109:F109"/>
    <mergeCell ref="K109:L109"/>
    <mergeCell ref="Q109:R109"/>
    <mergeCell ref="E110:E148"/>
    <mergeCell ref="K110:K148"/>
    <mergeCell ref="Q110:Q148"/>
    <mergeCell ref="Q102:R105"/>
    <mergeCell ref="S102:S105"/>
    <mergeCell ref="V102:V105"/>
    <mergeCell ref="H103:H105"/>
    <mergeCell ref="N103:N105"/>
    <mergeCell ref="T103:T105"/>
    <mergeCell ref="Q62:R62"/>
    <mergeCell ref="E63:E101"/>
    <mergeCell ref="K63:K101"/>
    <mergeCell ref="Q63:Q101"/>
    <mergeCell ref="C102:D148"/>
    <mergeCell ref="E102:F105"/>
    <mergeCell ref="G102:G105"/>
    <mergeCell ref="J102:J105"/>
    <mergeCell ref="K102:L105"/>
    <mergeCell ref="M102:M105"/>
    <mergeCell ref="C55:D101"/>
    <mergeCell ref="E55:F58"/>
    <mergeCell ref="G55:G58"/>
    <mergeCell ref="E62:F62"/>
    <mergeCell ref="K62:L62"/>
    <mergeCell ref="P102:P105"/>
    <mergeCell ref="P55:P58"/>
    <mergeCell ref="Q55:R58"/>
    <mergeCell ref="S55:S58"/>
    <mergeCell ref="V55:V58"/>
    <mergeCell ref="H56:H58"/>
    <mergeCell ref="N56:N58"/>
    <mergeCell ref="T56:T58"/>
    <mergeCell ref="J55:J58"/>
    <mergeCell ref="K55:L58"/>
    <mergeCell ref="M55:M58"/>
    <mergeCell ref="E15:F15"/>
    <mergeCell ref="K15:L15"/>
    <mergeCell ref="Q15:R15"/>
    <mergeCell ref="E16:E54"/>
    <mergeCell ref="K16:K54"/>
    <mergeCell ref="Q16:Q54"/>
    <mergeCell ref="E3:J7"/>
    <mergeCell ref="K3:P7"/>
    <mergeCell ref="Q3:V7"/>
    <mergeCell ref="C8:D54"/>
    <mergeCell ref="E8:F11"/>
    <mergeCell ref="G8:G11"/>
    <mergeCell ref="J8:J11"/>
    <mergeCell ref="K8:L11"/>
    <mergeCell ref="M8:M11"/>
    <mergeCell ref="P8:P11"/>
    <mergeCell ref="Q8:R11"/>
    <mergeCell ref="S8:S11"/>
    <mergeCell ref="V8:V11"/>
    <mergeCell ref="H9:H11"/>
    <mergeCell ref="N9:N11"/>
    <mergeCell ref="T9:T11"/>
  </mergeCells>
  <phoneticPr fontId="5"/>
  <pageMargins left="0.59055118110236227" right="0.59055118110236227" top="0.78740157480314965" bottom="0.78740157480314965" header="0.51181102362204722" footer="0.51181102362204722"/>
  <pageSetup paperSize="9" scale="49" fitToHeight="2" orientation="landscape" r:id="rId1"/>
  <headerFooter alignWithMargins="0"/>
  <rowBreaks count="2" manualBreakCount="2">
    <brk id="54" min="1" max="22" man="1"/>
    <brk id="101" min="1" max="22"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2:W184"/>
  <sheetViews>
    <sheetView showGridLines="0" view="pageBreakPreview" zoomScale="75" zoomScaleNormal="75" zoomScaleSheetLayoutView="50" workbookViewId="0"/>
  </sheetViews>
  <sheetFormatPr defaultRowHeight="13.5"/>
  <cols>
    <col min="1" max="2" width="3.125" style="222" customWidth="1"/>
    <col min="3" max="4" width="17.5" style="222" customWidth="1"/>
    <col min="5" max="5" width="2.5" style="222" customWidth="1"/>
    <col min="6" max="6" width="25" style="222" customWidth="1"/>
    <col min="7" max="10" width="12.5" style="222" customWidth="1"/>
    <col min="11" max="11" width="2.5" style="222" customWidth="1"/>
    <col min="12" max="12" width="25" style="222" customWidth="1"/>
    <col min="13" max="16" width="12.5" style="222" customWidth="1"/>
    <col min="17" max="17" width="2.5" style="222" customWidth="1"/>
    <col min="18" max="18" width="25" style="222" customWidth="1"/>
    <col min="19" max="22" width="12.5" style="222" customWidth="1"/>
    <col min="23" max="23" width="3.125" style="222" customWidth="1"/>
    <col min="24" max="256" width="9" style="222"/>
    <col min="257" max="258" width="3.125" style="222" customWidth="1"/>
    <col min="259" max="260" width="17.5" style="222" customWidth="1"/>
    <col min="261" max="261" width="2.5" style="222" customWidth="1"/>
    <col min="262" max="262" width="25" style="222" customWidth="1"/>
    <col min="263" max="266" width="12.5" style="222" customWidth="1"/>
    <col min="267" max="267" width="2.5" style="222" customWidth="1"/>
    <col min="268" max="268" width="25" style="222" customWidth="1"/>
    <col min="269" max="272" width="12.5" style="222" customWidth="1"/>
    <col min="273" max="273" width="2.5" style="222" customWidth="1"/>
    <col min="274" max="274" width="25" style="222" customWidth="1"/>
    <col min="275" max="278" width="12.5" style="222" customWidth="1"/>
    <col min="279" max="279" width="3.125" style="222" customWidth="1"/>
    <col min="280" max="512" width="9" style="222"/>
    <col min="513" max="514" width="3.125" style="222" customWidth="1"/>
    <col min="515" max="516" width="17.5" style="222" customWidth="1"/>
    <col min="517" max="517" width="2.5" style="222" customWidth="1"/>
    <col min="518" max="518" width="25" style="222" customWidth="1"/>
    <col min="519" max="522" width="12.5" style="222" customWidth="1"/>
    <col min="523" max="523" width="2.5" style="222" customWidth="1"/>
    <col min="524" max="524" width="25" style="222" customWidth="1"/>
    <col min="525" max="528" width="12.5" style="222" customWidth="1"/>
    <col min="529" max="529" width="2.5" style="222" customWidth="1"/>
    <col min="530" max="530" width="25" style="222" customWidth="1"/>
    <col min="531" max="534" width="12.5" style="222" customWidth="1"/>
    <col min="535" max="535" width="3.125" style="222" customWidth="1"/>
    <col min="536" max="768" width="9" style="222"/>
    <col min="769" max="770" width="3.125" style="222" customWidth="1"/>
    <col min="771" max="772" width="17.5" style="222" customWidth="1"/>
    <col min="773" max="773" width="2.5" style="222" customWidth="1"/>
    <col min="774" max="774" width="25" style="222" customWidth="1"/>
    <col min="775" max="778" width="12.5" style="222" customWidth="1"/>
    <col min="779" max="779" width="2.5" style="222" customWidth="1"/>
    <col min="780" max="780" width="25" style="222" customWidth="1"/>
    <col min="781" max="784" width="12.5" style="222" customWidth="1"/>
    <col min="785" max="785" width="2.5" style="222" customWidth="1"/>
    <col min="786" max="786" width="25" style="222" customWidth="1"/>
    <col min="787" max="790" width="12.5" style="222" customWidth="1"/>
    <col min="791" max="791" width="3.125" style="222" customWidth="1"/>
    <col min="792" max="1024" width="9" style="222"/>
    <col min="1025" max="1026" width="3.125" style="222" customWidth="1"/>
    <col min="1027" max="1028" width="17.5" style="222" customWidth="1"/>
    <col min="1029" max="1029" width="2.5" style="222" customWidth="1"/>
    <col min="1030" max="1030" width="25" style="222" customWidth="1"/>
    <col min="1031" max="1034" width="12.5" style="222" customWidth="1"/>
    <col min="1035" max="1035" width="2.5" style="222" customWidth="1"/>
    <col min="1036" max="1036" width="25" style="222" customWidth="1"/>
    <col min="1037" max="1040" width="12.5" style="222" customWidth="1"/>
    <col min="1041" max="1041" width="2.5" style="222" customWidth="1"/>
    <col min="1042" max="1042" width="25" style="222" customWidth="1"/>
    <col min="1043" max="1046" width="12.5" style="222" customWidth="1"/>
    <col min="1047" max="1047" width="3.125" style="222" customWidth="1"/>
    <col min="1048" max="1280" width="9" style="222"/>
    <col min="1281" max="1282" width="3.125" style="222" customWidth="1"/>
    <col min="1283" max="1284" width="17.5" style="222" customWidth="1"/>
    <col min="1285" max="1285" width="2.5" style="222" customWidth="1"/>
    <col min="1286" max="1286" width="25" style="222" customWidth="1"/>
    <col min="1287" max="1290" width="12.5" style="222" customWidth="1"/>
    <col min="1291" max="1291" width="2.5" style="222" customWidth="1"/>
    <col min="1292" max="1292" width="25" style="222" customWidth="1"/>
    <col min="1293" max="1296" width="12.5" style="222" customWidth="1"/>
    <col min="1297" max="1297" width="2.5" style="222" customWidth="1"/>
    <col min="1298" max="1298" width="25" style="222" customWidth="1"/>
    <col min="1299" max="1302" width="12.5" style="222" customWidth="1"/>
    <col min="1303" max="1303" width="3.125" style="222" customWidth="1"/>
    <col min="1304" max="1536" width="9" style="222"/>
    <col min="1537" max="1538" width="3.125" style="222" customWidth="1"/>
    <col min="1539" max="1540" width="17.5" style="222" customWidth="1"/>
    <col min="1541" max="1541" width="2.5" style="222" customWidth="1"/>
    <col min="1542" max="1542" width="25" style="222" customWidth="1"/>
    <col min="1543" max="1546" width="12.5" style="222" customWidth="1"/>
    <col min="1547" max="1547" width="2.5" style="222" customWidth="1"/>
    <col min="1548" max="1548" width="25" style="222" customWidth="1"/>
    <col min="1549" max="1552" width="12.5" style="222" customWidth="1"/>
    <col min="1553" max="1553" width="2.5" style="222" customWidth="1"/>
    <col min="1554" max="1554" width="25" style="222" customWidth="1"/>
    <col min="1555" max="1558" width="12.5" style="222" customWidth="1"/>
    <col min="1559" max="1559" width="3.125" style="222" customWidth="1"/>
    <col min="1560" max="1792" width="9" style="222"/>
    <col min="1793" max="1794" width="3.125" style="222" customWidth="1"/>
    <col min="1795" max="1796" width="17.5" style="222" customWidth="1"/>
    <col min="1797" max="1797" width="2.5" style="222" customWidth="1"/>
    <col min="1798" max="1798" width="25" style="222" customWidth="1"/>
    <col min="1799" max="1802" width="12.5" style="222" customWidth="1"/>
    <col min="1803" max="1803" width="2.5" style="222" customWidth="1"/>
    <col min="1804" max="1804" width="25" style="222" customWidth="1"/>
    <col min="1805" max="1808" width="12.5" style="222" customWidth="1"/>
    <col min="1809" max="1809" width="2.5" style="222" customWidth="1"/>
    <col min="1810" max="1810" width="25" style="222" customWidth="1"/>
    <col min="1811" max="1814" width="12.5" style="222" customWidth="1"/>
    <col min="1815" max="1815" width="3.125" style="222" customWidth="1"/>
    <col min="1816" max="2048" width="9" style="222"/>
    <col min="2049" max="2050" width="3.125" style="222" customWidth="1"/>
    <col min="2051" max="2052" width="17.5" style="222" customWidth="1"/>
    <col min="2053" max="2053" width="2.5" style="222" customWidth="1"/>
    <col min="2054" max="2054" width="25" style="222" customWidth="1"/>
    <col min="2055" max="2058" width="12.5" style="222" customWidth="1"/>
    <col min="2059" max="2059" width="2.5" style="222" customWidth="1"/>
    <col min="2060" max="2060" width="25" style="222" customWidth="1"/>
    <col min="2061" max="2064" width="12.5" style="222" customWidth="1"/>
    <col min="2065" max="2065" width="2.5" style="222" customWidth="1"/>
    <col min="2066" max="2066" width="25" style="222" customWidth="1"/>
    <col min="2067" max="2070" width="12.5" style="222" customWidth="1"/>
    <col min="2071" max="2071" width="3.125" style="222" customWidth="1"/>
    <col min="2072" max="2304" width="9" style="222"/>
    <col min="2305" max="2306" width="3.125" style="222" customWidth="1"/>
    <col min="2307" max="2308" width="17.5" style="222" customWidth="1"/>
    <col min="2309" max="2309" width="2.5" style="222" customWidth="1"/>
    <col min="2310" max="2310" width="25" style="222" customWidth="1"/>
    <col min="2311" max="2314" width="12.5" style="222" customWidth="1"/>
    <col min="2315" max="2315" width="2.5" style="222" customWidth="1"/>
    <col min="2316" max="2316" width="25" style="222" customWidth="1"/>
    <col min="2317" max="2320" width="12.5" style="222" customWidth="1"/>
    <col min="2321" max="2321" width="2.5" style="222" customWidth="1"/>
    <col min="2322" max="2322" width="25" style="222" customWidth="1"/>
    <col min="2323" max="2326" width="12.5" style="222" customWidth="1"/>
    <col min="2327" max="2327" width="3.125" style="222" customWidth="1"/>
    <col min="2328" max="2560" width="9" style="222"/>
    <col min="2561" max="2562" width="3.125" style="222" customWidth="1"/>
    <col min="2563" max="2564" width="17.5" style="222" customWidth="1"/>
    <col min="2565" max="2565" width="2.5" style="222" customWidth="1"/>
    <col min="2566" max="2566" width="25" style="222" customWidth="1"/>
    <col min="2567" max="2570" width="12.5" style="222" customWidth="1"/>
    <col min="2571" max="2571" width="2.5" style="222" customWidth="1"/>
    <col min="2572" max="2572" width="25" style="222" customWidth="1"/>
    <col min="2573" max="2576" width="12.5" style="222" customWidth="1"/>
    <col min="2577" max="2577" width="2.5" style="222" customWidth="1"/>
    <col min="2578" max="2578" width="25" style="222" customWidth="1"/>
    <col min="2579" max="2582" width="12.5" style="222" customWidth="1"/>
    <col min="2583" max="2583" width="3.125" style="222" customWidth="1"/>
    <col min="2584" max="2816" width="9" style="222"/>
    <col min="2817" max="2818" width="3.125" style="222" customWidth="1"/>
    <col min="2819" max="2820" width="17.5" style="222" customWidth="1"/>
    <col min="2821" max="2821" width="2.5" style="222" customWidth="1"/>
    <col min="2822" max="2822" width="25" style="222" customWidth="1"/>
    <col min="2823" max="2826" width="12.5" style="222" customWidth="1"/>
    <col min="2827" max="2827" width="2.5" style="222" customWidth="1"/>
    <col min="2828" max="2828" width="25" style="222" customWidth="1"/>
    <col min="2829" max="2832" width="12.5" style="222" customWidth="1"/>
    <col min="2833" max="2833" width="2.5" style="222" customWidth="1"/>
    <col min="2834" max="2834" width="25" style="222" customWidth="1"/>
    <col min="2835" max="2838" width="12.5" style="222" customWidth="1"/>
    <col min="2839" max="2839" width="3.125" style="222" customWidth="1"/>
    <col min="2840" max="3072" width="9" style="222"/>
    <col min="3073" max="3074" width="3.125" style="222" customWidth="1"/>
    <col min="3075" max="3076" width="17.5" style="222" customWidth="1"/>
    <col min="3077" max="3077" width="2.5" style="222" customWidth="1"/>
    <col min="3078" max="3078" width="25" style="222" customWidth="1"/>
    <col min="3079" max="3082" width="12.5" style="222" customWidth="1"/>
    <col min="3083" max="3083" width="2.5" style="222" customWidth="1"/>
    <col min="3084" max="3084" width="25" style="222" customWidth="1"/>
    <col min="3085" max="3088" width="12.5" style="222" customWidth="1"/>
    <col min="3089" max="3089" width="2.5" style="222" customWidth="1"/>
    <col min="3090" max="3090" width="25" style="222" customWidth="1"/>
    <col min="3091" max="3094" width="12.5" style="222" customWidth="1"/>
    <col min="3095" max="3095" width="3.125" style="222" customWidth="1"/>
    <col min="3096" max="3328" width="9" style="222"/>
    <col min="3329" max="3330" width="3.125" style="222" customWidth="1"/>
    <col min="3331" max="3332" width="17.5" style="222" customWidth="1"/>
    <col min="3333" max="3333" width="2.5" style="222" customWidth="1"/>
    <col min="3334" max="3334" width="25" style="222" customWidth="1"/>
    <col min="3335" max="3338" width="12.5" style="222" customWidth="1"/>
    <col min="3339" max="3339" width="2.5" style="222" customWidth="1"/>
    <col min="3340" max="3340" width="25" style="222" customWidth="1"/>
    <col min="3341" max="3344" width="12.5" style="222" customWidth="1"/>
    <col min="3345" max="3345" width="2.5" style="222" customWidth="1"/>
    <col min="3346" max="3346" width="25" style="222" customWidth="1"/>
    <col min="3347" max="3350" width="12.5" style="222" customWidth="1"/>
    <col min="3351" max="3351" width="3.125" style="222" customWidth="1"/>
    <col min="3352" max="3584" width="9" style="222"/>
    <col min="3585" max="3586" width="3.125" style="222" customWidth="1"/>
    <col min="3587" max="3588" width="17.5" style="222" customWidth="1"/>
    <col min="3589" max="3589" width="2.5" style="222" customWidth="1"/>
    <col min="3590" max="3590" width="25" style="222" customWidth="1"/>
    <col min="3591" max="3594" width="12.5" style="222" customWidth="1"/>
    <col min="3595" max="3595" width="2.5" style="222" customWidth="1"/>
    <col min="3596" max="3596" width="25" style="222" customWidth="1"/>
    <col min="3597" max="3600" width="12.5" style="222" customWidth="1"/>
    <col min="3601" max="3601" width="2.5" style="222" customWidth="1"/>
    <col min="3602" max="3602" width="25" style="222" customWidth="1"/>
    <col min="3603" max="3606" width="12.5" style="222" customWidth="1"/>
    <col min="3607" max="3607" width="3.125" style="222" customWidth="1"/>
    <col min="3608" max="3840" width="9" style="222"/>
    <col min="3841" max="3842" width="3.125" style="222" customWidth="1"/>
    <col min="3843" max="3844" width="17.5" style="222" customWidth="1"/>
    <col min="3845" max="3845" width="2.5" style="222" customWidth="1"/>
    <col min="3846" max="3846" width="25" style="222" customWidth="1"/>
    <col min="3847" max="3850" width="12.5" style="222" customWidth="1"/>
    <col min="3851" max="3851" width="2.5" style="222" customWidth="1"/>
    <col min="3852" max="3852" width="25" style="222" customWidth="1"/>
    <col min="3853" max="3856" width="12.5" style="222" customWidth="1"/>
    <col min="3857" max="3857" width="2.5" style="222" customWidth="1"/>
    <col min="3858" max="3858" width="25" style="222" customWidth="1"/>
    <col min="3859" max="3862" width="12.5" style="222" customWidth="1"/>
    <col min="3863" max="3863" width="3.125" style="222" customWidth="1"/>
    <col min="3864" max="4096" width="9" style="222"/>
    <col min="4097" max="4098" width="3.125" style="222" customWidth="1"/>
    <col min="4099" max="4100" width="17.5" style="222" customWidth="1"/>
    <col min="4101" max="4101" width="2.5" style="222" customWidth="1"/>
    <col min="4102" max="4102" width="25" style="222" customWidth="1"/>
    <col min="4103" max="4106" width="12.5" style="222" customWidth="1"/>
    <col min="4107" max="4107" width="2.5" style="222" customWidth="1"/>
    <col min="4108" max="4108" width="25" style="222" customWidth="1"/>
    <col min="4109" max="4112" width="12.5" style="222" customWidth="1"/>
    <col min="4113" max="4113" width="2.5" style="222" customWidth="1"/>
    <col min="4114" max="4114" width="25" style="222" customWidth="1"/>
    <col min="4115" max="4118" width="12.5" style="222" customWidth="1"/>
    <col min="4119" max="4119" width="3.125" style="222" customWidth="1"/>
    <col min="4120" max="4352" width="9" style="222"/>
    <col min="4353" max="4354" width="3.125" style="222" customWidth="1"/>
    <col min="4355" max="4356" width="17.5" style="222" customWidth="1"/>
    <col min="4357" max="4357" width="2.5" style="222" customWidth="1"/>
    <col min="4358" max="4358" width="25" style="222" customWidth="1"/>
    <col min="4359" max="4362" width="12.5" style="222" customWidth="1"/>
    <col min="4363" max="4363" width="2.5" style="222" customWidth="1"/>
    <col min="4364" max="4364" width="25" style="222" customWidth="1"/>
    <col min="4365" max="4368" width="12.5" style="222" customWidth="1"/>
    <col min="4369" max="4369" width="2.5" style="222" customWidth="1"/>
    <col min="4370" max="4370" width="25" style="222" customWidth="1"/>
    <col min="4371" max="4374" width="12.5" style="222" customWidth="1"/>
    <col min="4375" max="4375" width="3.125" style="222" customWidth="1"/>
    <col min="4376" max="4608" width="9" style="222"/>
    <col min="4609" max="4610" width="3.125" style="222" customWidth="1"/>
    <col min="4611" max="4612" width="17.5" style="222" customWidth="1"/>
    <col min="4613" max="4613" width="2.5" style="222" customWidth="1"/>
    <col min="4614" max="4614" width="25" style="222" customWidth="1"/>
    <col min="4615" max="4618" width="12.5" style="222" customWidth="1"/>
    <col min="4619" max="4619" width="2.5" style="222" customWidth="1"/>
    <col min="4620" max="4620" width="25" style="222" customWidth="1"/>
    <col min="4621" max="4624" width="12.5" style="222" customWidth="1"/>
    <col min="4625" max="4625" width="2.5" style="222" customWidth="1"/>
    <col min="4626" max="4626" width="25" style="222" customWidth="1"/>
    <col min="4627" max="4630" width="12.5" style="222" customWidth="1"/>
    <col min="4631" max="4631" width="3.125" style="222" customWidth="1"/>
    <col min="4632" max="4864" width="9" style="222"/>
    <col min="4865" max="4866" width="3.125" style="222" customWidth="1"/>
    <col min="4867" max="4868" width="17.5" style="222" customWidth="1"/>
    <col min="4869" max="4869" width="2.5" style="222" customWidth="1"/>
    <col min="4870" max="4870" width="25" style="222" customWidth="1"/>
    <col min="4871" max="4874" width="12.5" style="222" customWidth="1"/>
    <col min="4875" max="4875" width="2.5" style="222" customWidth="1"/>
    <col min="4876" max="4876" width="25" style="222" customWidth="1"/>
    <col min="4877" max="4880" width="12.5" style="222" customWidth="1"/>
    <col min="4881" max="4881" width="2.5" style="222" customWidth="1"/>
    <col min="4882" max="4882" width="25" style="222" customWidth="1"/>
    <col min="4883" max="4886" width="12.5" style="222" customWidth="1"/>
    <col min="4887" max="4887" width="3.125" style="222" customWidth="1"/>
    <col min="4888" max="5120" width="9" style="222"/>
    <col min="5121" max="5122" width="3.125" style="222" customWidth="1"/>
    <col min="5123" max="5124" width="17.5" style="222" customWidth="1"/>
    <col min="5125" max="5125" width="2.5" style="222" customWidth="1"/>
    <col min="5126" max="5126" width="25" style="222" customWidth="1"/>
    <col min="5127" max="5130" width="12.5" style="222" customWidth="1"/>
    <col min="5131" max="5131" width="2.5" style="222" customWidth="1"/>
    <col min="5132" max="5132" width="25" style="222" customWidth="1"/>
    <col min="5133" max="5136" width="12.5" style="222" customWidth="1"/>
    <col min="5137" max="5137" width="2.5" style="222" customWidth="1"/>
    <col min="5138" max="5138" width="25" style="222" customWidth="1"/>
    <col min="5139" max="5142" width="12.5" style="222" customWidth="1"/>
    <col min="5143" max="5143" width="3.125" style="222" customWidth="1"/>
    <col min="5144" max="5376" width="9" style="222"/>
    <col min="5377" max="5378" width="3.125" style="222" customWidth="1"/>
    <col min="5379" max="5380" width="17.5" style="222" customWidth="1"/>
    <col min="5381" max="5381" width="2.5" style="222" customWidth="1"/>
    <col min="5382" max="5382" width="25" style="222" customWidth="1"/>
    <col min="5383" max="5386" width="12.5" style="222" customWidth="1"/>
    <col min="5387" max="5387" width="2.5" style="222" customWidth="1"/>
    <col min="5388" max="5388" width="25" style="222" customWidth="1"/>
    <col min="5389" max="5392" width="12.5" style="222" customWidth="1"/>
    <col min="5393" max="5393" width="2.5" style="222" customWidth="1"/>
    <col min="5394" max="5394" width="25" style="222" customWidth="1"/>
    <col min="5395" max="5398" width="12.5" style="222" customWidth="1"/>
    <col min="5399" max="5399" width="3.125" style="222" customWidth="1"/>
    <col min="5400" max="5632" width="9" style="222"/>
    <col min="5633" max="5634" width="3.125" style="222" customWidth="1"/>
    <col min="5635" max="5636" width="17.5" style="222" customWidth="1"/>
    <col min="5637" max="5637" width="2.5" style="222" customWidth="1"/>
    <col min="5638" max="5638" width="25" style="222" customWidth="1"/>
    <col min="5639" max="5642" width="12.5" style="222" customWidth="1"/>
    <col min="5643" max="5643" width="2.5" style="222" customWidth="1"/>
    <col min="5644" max="5644" width="25" style="222" customWidth="1"/>
    <col min="5645" max="5648" width="12.5" style="222" customWidth="1"/>
    <col min="5649" max="5649" width="2.5" style="222" customWidth="1"/>
    <col min="5650" max="5650" width="25" style="222" customWidth="1"/>
    <col min="5651" max="5654" width="12.5" style="222" customWidth="1"/>
    <col min="5655" max="5655" width="3.125" style="222" customWidth="1"/>
    <col min="5656" max="5888" width="9" style="222"/>
    <col min="5889" max="5890" width="3.125" style="222" customWidth="1"/>
    <col min="5891" max="5892" width="17.5" style="222" customWidth="1"/>
    <col min="5893" max="5893" width="2.5" style="222" customWidth="1"/>
    <col min="5894" max="5894" width="25" style="222" customWidth="1"/>
    <col min="5895" max="5898" width="12.5" style="222" customWidth="1"/>
    <col min="5899" max="5899" width="2.5" style="222" customWidth="1"/>
    <col min="5900" max="5900" width="25" style="222" customWidth="1"/>
    <col min="5901" max="5904" width="12.5" style="222" customWidth="1"/>
    <col min="5905" max="5905" width="2.5" style="222" customWidth="1"/>
    <col min="5906" max="5906" width="25" style="222" customWidth="1"/>
    <col min="5907" max="5910" width="12.5" style="222" customWidth="1"/>
    <col min="5911" max="5911" width="3.125" style="222" customWidth="1"/>
    <col min="5912" max="6144" width="9" style="222"/>
    <col min="6145" max="6146" width="3.125" style="222" customWidth="1"/>
    <col min="6147" max="6148" width="17.5" style="222" customWidth="1"/>
    <col min="6149" max="6149" width="2.5" style="222" customWidth="1"/>
    <col min="6150" max="6150" width="25" style="222" customWidth="1"/>
    <col min="6151" max="6154" width="12.5" style="222" customWidth="1"/>
    <col min="6155" max="6155" width="2.5" style="222" customWidth="1"/>
    <col min="6156" max="6156" width="25" style="222" customWidth="1"/>
    <col min="6157" max="6160" width="12.5" style="222" customWidth="1"/>
    <col min="6161" max="6161" width="2.5" style="222" customWidth="1"/>
    <col min="6162" max="6162" width="25" style="222" customWidth="1"/>
    <col min="6163" max="6166" width="12.5" style="222" customWidth="1"/>
    <col min="6167" max="6167" width="3.125" style="222" customWidth="1"/>
    <col min="6168" max="6400" width="9" style="222"/>
    <col min="6401" max="6402" width="3.125" style="222" customWidth="1"/>
    <col min="6403" max="6404" width="17.5" style="222" customWidth="1"/>
    <col min="6405" max="6405" width="2.5" style="222" customWidth="1"/>
    <col min="6406" max="6406" width="25" style="222" customWidth="1"/>
    <col min="6407" max="6410" width="12.5" style="222" customWidth="1"/>
    <col min="6411" max="6411" width="2.5" style="222" customWidth="1"/>
    <col min="6412" max="6412" width="25" style="222" customWidth="1"/>
    <col min="6413" max="6416" width="12.5" style="222" customWidth="1"/>
    <col min="6417" max="6417" width="2.5" style="222" customWidth="1"/>
    <col min="6418" max="6418" width="25" style="222" customWidth="1"/>
    <col min="6419" max="6422" width="12.5" style="222" customWidth="1"/>
    <col min="6423" max="6423" width="3.125" style="222" customWidth="1"/>
    <col min="6424" max="6656" width="9" style="222"/>
    <col min="6657" max="6658" width="3.125" style="222" customWidth="1"/>
    <col min="6659" max="6660" width="17.5" style="222" customWidth="1"/>
    <col min="6661" max="6661" width="2.5" style="222" customWidth="1"/>
    <col min="6662" max="6662" width="25" style="222" customWidth="1"/>
    <col min="6663" max="6666" width="12.5" style="222" customWidth="1"/>
    <col min="6667" max="6667" width="2.5" style="222" customWidth="1"/>
    <col min="6668" max="6668" width="25" style="222" customWidth="1"/>
    <col min="6669" max="6672" width="12.5" style="222" customWidth="1"/>
    <col min="6673" max="6673" width="2.5" style="222" customWidth="1"/>
    <col min="6674" max="6674" width="25" style="222" customWidth="1"/>
    <col min="6675" max="6678" width="12.5" style="222" customWidth="1"/>
    <col min="6679" max="6679" width="3.125" style="222" customWidth="1"/>
    <col min="6680" max="6912" width="9" style="222"/>
    <col min="6913" max="6914" width="3.125" style="222" customWidth="1"/>
    <col min="6915" max="6916" width="17.5" style="222" customWidth="1"/>
    <col min="6917" max="6917" width="2.5" style="222" customWidth="1"/>
    <col min="6918" max="6918" width="25" style="222" customWidth="1"/>
    <col min="6919" max="6922" width="12.5" style="222" customWidth="1"/>
    <col min="6923" max="6923" width="2.5" style="222" customWidth="1"/>
    <col min="6924" max="6924" width="25" style="222" customWidth="1"/>
    <col min="6925" max="6928" width="12.5" style="222" customWidth="1"/>
    <col min="6929" max="6929" width="2.5" style="222" customWidth="1"/>
    <col min="6930" max="6930" width="25" style="222" customWidth="1"/>
    <col min="6931" max="6934" width="12.5" style="222" customWidth="1"/>
    <col min="6935" max="6935" width="3.125" style="222" customWidth="1"/>
    <col min="6936" max="7168" width="9" style="222"/>
    <col min="7169" max="7170" width="3.125" style="222" customWidth="1"/>
    <col min="7171" max="7172" width="17.5" style="222" customWidth="1"/>
    <col min="7173" max="7173" width="2.5" style="222" customWidth="1"/>
    <col min="7174" max="7174" width="25" style="222" customWidth="1"/>
    <col min="7175" max="7178" width="12.5" style="222" customWidth="1"/>
    <col min="7179" max="7179" width="2.5" style="222" customWidth="1"/>
    <col min="7180" max="7180" width="25" style="222" customWidth="1"/>
    <col min="7181" max="7184" width="12.5" style="222" customWidth="1"/>
    <col min="7185" max="7185" width="2.5" style="222" customWidth="1"/>
    <col min="7186" max="7186" width="25" style="222" customWidth="1"/>
    <col min="7187" max="7190" width="12.5" style="222" customWidth="1"/>
    <col min="7191" max="7191" width="3.125" style="222" customWidth="1"/>
    <col min="7192" max="7424" width="9" style="222"/>
    <col min="7425" max="7426" width="3.125" style="222" customWidth="1"/>
    <col min="7427" max="7428" width="17.5" style="222" customWidth="1"/>
    <col min="7429" max="7429" width="2.5" style="222" customWidth="1"/>
    <col min="7430" max="7430" width="25" style="222" customWidth="1"/>
    <col min="7431" max="7434" width="12.5" style="222" customWidth="1"/>
    <col min="7435" max="7435" width="2.5" style="222" customWidth="1"/>
    <col min="7436" max="7436" width="25" style="222" customWidth="1"/>
    <col min="7437" max="7440" width="12.5" style="222" customWidth="1"/>
    <col min="7441" max="7441" width="2.5" style="222" customWidth="1"/>
    <col min="7442" max="7442" width="25" style="222" customWidth="1"/>
    <col min="7443" max="7446" width="12.5" style="222" customWidth="1"/>
    <col min="7447" max="7447" width="3.125" style="222" customWidth="1"/>
    <col min="7448" max="7680" width="9" style="222"/>
    <col min="7681" max="7682" width="3.125" style="222" customWidth="1"/>
    <col min="7683" max="7684" width="17.5" style="222" customWidth="1"/>
    <col min="7685" max="7685" width="2.5" style="222" customWidth="1"/>
    <col min="7686" max="7686" width="25" style="222" customWidth="1"/>
    <col min="7687" max="7690" width="12.5" style="222" customWidth="1"/>
    <col min="7691" max="7691" width="2.5" style="222" customWidth="1"/>
    <col min="7692" max="7692" width="25" style="222" customWidth="1"/>
    <col min="7693" max="7696" width="12.5" style="222" customWidth="1"/>
    <col min="7697" max="7697" width="2.5" style="222" customWidth="1"/>
    <col min="7698" max="7698" width="25" style="222" customWidth="1"/>
    <col min="7699" max="7702" width="12.5" style="222" customWidth="1"/>
    <col min="7703" max="7703" width="3.125" style="222" customWidth="1"/>
    <col min="7704" max="7936" width="9" style="222"/>
    <col min="7937" max="7938" width="3.125" style="222" customWidth="1"/>
    <col min="7939" max="7940" width="17.5" style="222" customWidth="1"/>
    <col min="7941" max="7941" width="2.5" style="222" customWidth="1"/>
    <col min="7942" max="7942" width="25" style="222" customWidth="1"/>
    <col min="7943" max="7946" width="12.5" style="222" customWidth="1"/>
    <col min="7947" max="7947" width="2.5" style="222" customWidth="1"/>
    <col min="7948" max="7948" width="25" style="222" customWidth="1"/>
    <col min="7949" max="7952" width="12.5" style="222" customWidth="1"/>
    <col min="7953" max="7953" width="2.5" style="222" customWidth="1"/>
    <col min="7954" max="7954" width="25" style="222" customWidth="1"/>
    <col min="7955" max="7958" width="12.5" style="222" customWidth="1"/>
    <col min="7959" max="7959" width="3.125" style="222" customWidth="1"/>
    <col min="7960" max="8192" width="9" style="222"/>
    <col min="8193" max="8194" width="3.125" style="222" customWidth="1"/>
    <col min="8195" max="8196" width="17.5" style="222" customWidth="1"/>
    <col min="8197" max="8197" width="2.5" style="222" customWidth="1"/>
    <col min="8198" max="8198" width="25" style="222" customWidth="1"/>
    <col min="8199" max="8202" width="12.5" style="222" customWidth="1"/>
    <col min="8203" max="8203" width="2.5" style="222" customWidth="1"/>
    <col min="8204" max="8204" width="25" style="222" customWidth="1"/>
    <col min="8205" max="8208" width="12.5" style="222" customWidth="1"/>
    <col min="8209" max="8209" width="2.5" style="222" customWidth="1"/>
    <col min="8210" max="8210" width="25" style="222" customWidth="1"/>
    <col min="8211" max="8214" width="12.5" style="222" customWidth="1"/>
    <col min="8215" max="8215" width="3.125" style="222" customWidth="1"/>
    <col min="8216" max="8448" width="9" style="222"/>
    <col min="8449" max="8450" width="3.125" style="222" customWidth="1"/>
    <col min="8451" max="8452" width="17.5" style="222" customWidth="1"/>
    <col min="8453" max="8453" width="2.5" style="222" customWidth="1"/>
    <col min="8454" max="8454" width="25" style="222" customWidth="1"/>
    <col min="8455" max="8458" width="12.5" style="222" customWidth="1"/>
    <col min="8459" max="8459" width="2.5" style="222" customWidth="1"/>
    <col min="8460" max="8460" width="25" style="222" customWidth="1"/>
    <col min="8461" max="8464" width="12.5" style="222" customWidth="1"/>
    <col min="8465" max="8465" width="2.5" style="222" customWidth="1"/>
    <col min="8466" max="8466" width="25" style="222" customWidth="1"/>
    <col min="8467" max="8470" width="12.5" style="222" customWidth="1"/>
    <col min="8471" max="8471" width="3.125" style="222" customWidth="1"/>
    <col min="8472" max="8704" width="9" style="222"/>
    <col min="8705" max="8706" width="3.125" style="222" customWidth="1"/>
    <col min="8707" max="8708" width="17.5" style="222" customWidth="1"/>
    <col min="8709" max="8709" width="2.5" style="222" customWidth="1"/>
    <col min="8710" max="8710" width="25" style="222" customWidth="1"/>
    <col min="8711" max="8714" width="12.5" style="222" customWidth="1"/>
    <col min="8715" max="8715" width="2.5" style="222" customWidth="1"/>
    <col min="8716" max="8716" width="25" style="222" customWidth="1"/>
    <col min="8717" max="8720" width="12.5" style="222" customWidth="1"/>
    <col min="8721" max="8721" width="2.5" style="222" customWidth="1"/>
    <col min="8722" max="8722" width="25" style="222" customWidth="1"/>
    <col min="8723" max="8726" width="12.5" style="222" customWidth="1"/>
    <col min="8727" max="8727" width="3.125" style="222" customWidth="1"/>
    <col min="8728" max="8960" width="9" style="222"/>
    <col min="8961" max="8962" width="3.125" style="222" customWidth="1"/>
    <col min="8963" max="8964" width="17.5" style="222" customWidth="1"/>
    <col min="8965" max="8965" width="2.5" style="222" customWidth="1"/>
    <col min="8966" max="8966" width="25" style="222" customWidth="1"/>
    <col min="8967" max="8970" width="12.5" style="222" customWidth="1"/>
    <col min="8971" max="8971" width="2.5" style="222" customWidth="1"/>
    <col min="8972" max="8972" width="25" style="222" customWidth="1"/>
    <col min="8973" max="8976" width="12.5" style="222" customWidth="1"/>
    <col min="8977" max="8977" width="2.5" style="222" customWidth="1"/>
    <col min="8978" max="8978" width="25" style="222" customWidth="1"/>
    <col min="8979" max="8982" width="12.5" style="222" customWidth="1"/>
    <col min="8983" max="8983" width="3.125" style="222" customWidth="1"/>
    <col min="8984" max="9216" width="9" style="222"/>
    <col min="9217" max="9218" width="3.125" style="222" customWidth="1"/>
    <col min="9219" max="9220" width="17.5" style="222" customWidth="1"/>
    <col min="9221" max="9221" width="2.5" style="222" customWidth="1"/>
    <col min="9222" max="9222" width="25" style="222" customWidth="1"/>
    <col min="9223" max="9226" width="12.5" style="222" customWidth="1"/>
    <col min="9227" max="9227" width="2.5" style="222" customWidth="1"/>
    <col min="9228" max="9228" width="25" style="222" customWidth="1"/>
    <col min="9229" max="9232" width="12.5" style="222" customWidth="1"/>
    <col min="9233" max="9233" width="2.5" style="222" customWidth="1"/>
    <col min="9234" max="9234" width="25" style="222" customWidth="1"/>
    <col min="9235" max="9238" width="12.5" style="222" customWidth="1"/>
    <col min="9239" max="9239" width="3.125" style="222" customWidth="1"/>
    <col min="9240" max="9472" width="9" style="222"/>
    <col min="9473" max="9474" width="3.125" style="222" customWidth="1"/>
    <col min="9475" max="9476" width="17.5" style="222" customWidth="1"/>
    <col min="9477" max="9477" width="2.5" style="222" customWidth="1"/>
    <col min="9478" max="9478" width="25" style="222" customWidth="1"/>
    <col min="9479" max="9482" width="12.5" style="222" customWidth="1"/>
    <col min="9483" max="9483" width="2.5" style="222" customWidth="1"/>
    <col min="9484" max="9484" width="25" style="222" customWidth="1"/>
    <col min="9485" max="9488" width="12.5" style="222" customWidth="1"/>
    <col min="9489" max="9489" width="2.5" style="222" customWidth="1"/>
    <col min="9490" max="9490" width="25" style="222" customWidth="1"/>
    <col min="9491" max="9494" width="12.5" style="222" customWidth="1"/>
    <col min="9495" max="9495" width="3.125" style="222" customWidth="1"/>
    <col min="9496" max="9728" width="9" style="222"/>
    <col min="9729" max="9730" width="3.125" style="222" customWidth="1"/>
    <col min="9731" max="9732" width="17.5" style="222" customWidth="1"/>
    <col min="9733" max="9733" width="2.5" style="222" customWidth="1"/>
    <col min="9734" max="9734" width="25" style="222" customWidth="1"/>
    <col min="9735" max="9738" width="12.5" style="222" customWidth="1"/>
    <col min="9739" max="9739" width="2.5" style="222" customWidth="1"/>
    <col min="9740" max="9740" width="25" style="222" customWidth="1"/>
    <col min="9741" max="9744" width="12.5" style="222" customWidth="1"/>
    <col min="9745" max="9745" width="2.5" style="222" customWidth="1"/>
    <col min="9746" max="9746" width="25" style="222" customWidth="1"/>
    <col min="9747" max="9750" width="12.5" style="222" customWidth="1"/>
    <col min="9751" max="9751" width="3.125" style="222" customWidth="1"/>
    <col min="9752" max="9984" width="9" style="222"/>
    <col min="9985" max="9986" width="3.125" style="222" customWidth="1"/>
    <col min="9987" max="9988" width="17.5" style="222" customWidth="1"/>
    <col min="9989" max="9989" width="2.5" style="222" customWidth="1"/>
    <col min="9990" max="9990" width="25" style="222" customWidth="1"/>
    <col min="9991" max="9994" width="12.5" style="222" customWidth="1"/>
    <col min="9995" max="9995" width="2.5" style="222" customWidth="1"/>
    <col min="9996" max="9996" width="25" style="222" customWidth="1"/>
    <col min="9997" max="10000" width="12.5" style="222" customWidth="1"/>
    <col min="10001" max="10001" width="2.5" style="222" customWidth="1"/>
    <col min="10002" max="10002" width="25" style="222" customWidth="1"/>
    <col min="10003" max="10006" width="12.5" style="222" customWidth="1"/>
    <col min="10007" max="10007" width="3.125" style="222" customWidth="1"/>
    <col min="10008" max="10240" width="9" style="222"/>
    <col min="10241" max="10242" width="3.125" style="222" customWidth="1"/>
    <col min="10243" max="10244" width="17.5" style="222" customWidth="1"/>
    <col min="10245" max="10245" width="2.5" style="222" customWidth="1"/>
    <col min="10246" max="10246" width="25" style="222" customWidth="1"/>
    <col min="10247" max="10250" width="12.5" style="222" customWidth="1"/>
    <col min="10251" max="10251" width="2.5" style="222" customWidth="1"/>
    <col min="10252" max="10252" width="25" style="222" customWidth="1"/>
    <col min="10253" max="10256" width="12.5" style="222" customWidth="1"/>
    <col min="10257" max="10257" width="2.5" style="222" customWidth="1"/>
    <col min="10258" max="10258" width="25" style="222" customWidth="1"/>
    <col min="10259" max="10262" width="12.5" style="222" customWidth="1"/>
    <col min="10263" max="10263" width="3.125" style="222" customWidth="1"/>
    <col min="10264" max="10496" width="9" style="222"/>
    <col min="10497" max="10498" width="3.125" style="222" customWidth="1"/>
    <col min="10499" max="10500" width="17.5" style="222" customWidth="1"/>
    <col min="10501" max="10501" width="2.5" style="222" customWidth="1"/>
    <col min="10502" max="10502" width="25" style="222" customWidth="1"/>
    <col min="10503" max="10506" width="12.5" style="222" customWidth="1"/>
    <col min="10507" max="10507" width="2.5" style="222" customWidth="1"/>
    <col min="10508" max="10508" width="25" style="222" customWidth="1"/>
    <col min="10509" max="10512" width="12.5" style="222" customWidth="1"/>
    <col min="10513" max="10513" width="2.5" style="222" customWidth="1"/>
    <col min="10514" max="10514" width="25" style="222" customWidth="1"/>
    <col min="10515" max="10518" width="12.5" style="222" customWidth="1"/>
    <col min="10519" max="10519" width="3.125" style="222" customWidth="1"/>
    <col min="10520" max="10752" width="9" style="222"/>
    <col min="10753" max="10754" width="3.125" style="222" customWidth="1"/>
    <col min="10755" max="10756" width="17.5" style="222" customWidth="1"/>
    <col min="10757" max="10757" width="2.5" style="222" customWidth="1"/>
    <col min="10758" max="10758" width="25" style="222" customWidth="1"/>
    <col min="10759" max="10762" width="12.5" style="222" customWidth="1"/>
    <col min="10763" max="10763" width="2.5" style="222" customWidth="1"/>
    <col min="10764" max="10764" width="25" style="222" customWidth="1"/>
    <col min="10765" max="10768" width="12.5" style="222" customWidth="1"/>
    <col min="10769" max="10769" width="2.5" style="222" customWidth="1"/>
    <col min="10770" max="10770" width="25" style="222" customWidth="1"/>
    <col min="10771" max="10774" width="12.5" style="222" customWidth="1"/>
    <col min="10775" max="10775" width="3.125" style="222" customWidth="1"/>
    <col min="10776" max="11008" width="9" style="222"/>
    <col min="11009" max="11010" width="3.125" style="222" customWidth="1"/>
    <col min="11011" max="11012" width="17.5" style="222" customWidth="1"/>
    <col min="11013" max="11013" width="2.5" style="222" customWidth="1"/>
    <col min="11014" max="11014" width="25" style="222" customWidth="1"/>
    <col min="11015" max="11018" width="12.5" style="222" customWidth="1"/>
    <col min="11019" max="11019" width="2.5" style="222" customWidth="1"/>
    <col min="11020" max="11020" width="25" style="222" customWidth="1"/>
    <col min="11021" max="11024" width="12.5" style="222" customWidth="1"/>
    <col min="11025" max="11025" width="2.5" style="222" customWidth="1"/>
    <col min="11026" max="11026" width="25" style="222" customWidth="1"/>
    <col min="11027" max="11030" width="12.5" style="222" customWidth="1"/>
    <col min="11031" max="11031" width="3.125" style="222" customWidth="1"/>
    <col min="11032" max="11264" width="9" style="222"/>
    <col min="11265" max="11266" width="3.125" style="222" customWidth="1"/>
    <col min="11267" max="11268" width="17.5" style="222" customWidth="1"/>
    <col min="11269" max="11269" width="2.5" style="222" customWidth="1"/>
    <col min="11270" max="11270" width="25" style="222" customWidth="1"/>
    <col min="11271" max="11274" width="12.5" style="222" customWidth="1"/>
    <col min="11275" max="11275" width="2.5" style="222" customWidth="1"/>
    <col min="11276" max="11276" width="25" style="222" customWidth="1"/>
    <col min="11277" max="11280" width="12.5" style="222" customWidth="1"/>
    <col min="11281" max="11281" width="2.5" style="222" customWidth="1"/>
    <col min="11282" max="11282" width="25" style="222" customWidth="1"/>
    <col min="11283" max="11286" width="12.5" style="222" customWidth="1"/>
    <col min="11287" max="11287" width="3.125" style="222" customWidth="1"/>
    <col min="11288" max="11520" width="9" style="222"/>
    <col min="11521" max="11522" width="3.125" style="222" customWidth="1"/>
    <col min="11523" max="11524" width="17.5" style="222" customWidth="1"/>
    <col min="11525" max="11525" width="2.5" style="222" customWidth="1"/>
    <col min="11526" max="11526" width="25" style="222" customWidth="1"/>
    <col min="11527" max="11530" width="12.5" style="222" customWidth="1"/>
    <col min="11531" max="11531" width="2.5" style="222" customWidth="1"/>
    <col min="11532" max="11532" width="25" style="222" customWidth="1"/>
    <col min="11533" max="11536" width="12.5" style="222" customWidth="1"/>
    <col min="11537" max="11537" width="2.5" style="222" customWidth="1"/>
    <col min="11538" max="11538" width="25" style="222" customWidth="1"/>
    <col min="11539" max="11542" width="12.5" style="222" customWidth="1"/>
    <col min="11543" max="11543" width="3.125" style="222" customWidth="1"/>
    <col min="11544" max="11776" width="9" style="222"/>
    <col min="11777" max="11778" width="3.125" style="222" customWidth="1"/>
    <col min="11779" max="11780" width="17.5" style="222" customWidth="1"/>
    <col min="11781" max="11781" width="2.5" style="222" customWidth="1"/>
    <col min="11782" max="11782" width="25" style="222" customWidth="1"/>
    <col min="11783" max="11786" width="12.5" style="222" customWidth="1"/>
    <col min="11787" max="11787" width="2.5" style="222" customWidth="1"/>
    <col min="11788" max="11788" width="25" style="222" customWidth="1"/>
    <col min="11789" max="11792" width="12.5" style="222" customWidth="1"/>
    <col min="11793" max="11793" width="2.5" style="222" customWidth="1"/>
    <col min="11794" max="11794" width="25" style="222" customWidth="1"/>
    <col min="11795" max="11798" width="12.5" style="222" customWidth="1"/>
    <col min="11799" max="11799" width="3.125" style="222" customWidth="1"/>
    <col min="11800" max="12032" width="9" style="222"/>
    <col min="12033" max="12034" width="3.125" style="222" customWidth="1"/>
    <col min="12035" max="12036" width="17.5" style="222" customWidth="1"/>
    <col min="12037" max="12037" width="2.5" style="222" customWidth="1"/>
    <col min="12038" max="12038" width="25" style="222" customWidth="1"/>
    <col min="12039" max="12042" width="12.5" style="222" customWidth="1"/>
    <col min="12043" max="12043" width="2.5" style="222" customWidth="1"/>
    <col min="12044" max="12044" width="25" style="222" customWidth="1"/>
    <col min="12045" max="12048" width="12.5" style="222" customWidth="1"/>
    <col min="12049" max="12049" width="2.5" style="222" customWidth="1"/>
    <col min="12050" max="12050" width="25" style="222" customWidth="1"/>
    <col min="12051" max="12054" width="12.5" style="222" customWidth="1"/>
    <col min="12055" max="12055" width="3.125" style="222" customWidth="1"/>
    <col min="12056" max="12288" width="9" style="222"/>
    <col min="12289" max="12290" width="3.125" style="222" customWidth="1"/>
    <col min="12291" max="12292" width="17.5" style="222" customWidth="1"/>
    <col min="12293" max="12293" width="2.5" style="222" customWidth="1"/>
    <col min="12294" max="12294" width="25" style="222" customWidth="1"/>
    <col min="12295" max="12298" width="12.5" style="222" customWidth="1"/>
    <col min="12299" max="12299" width="2.5" style="222" customWidth="1"/>
    <col min="12300" max="12300" width="25" style="222" customWidth="1"/>
    <col min="12301" max="12304" width="12.5" style="222" customWidth="1"/>
    <col min="12305" max="12305" width="2.5" style="222" customWidth="1"/>
    <col min="12306" max="12306" width="25" style="222" customWidth="1"/>
    <col min="12307" max="12310" width="12.5" style="222" customWidth="1"/>
    <col min="12311" max="12311" width="3.125" style="222" customWidth="1"/>
    <col min="12312" max="12544" width="9" style="222"/>
    <col min="12545" max="12546" width="3.125" style="222" customWidth="1"/>
    <col min="12547" max="12548" width="17.5" style="222" customWidth="1"/>
    <col min="12549" max="12549" width="2.5" style="222" customWidth="1"/>
    <col min="12550" max="12550" width="25" style="222" customWidth="1"/>
    <col min="12551" max="12554" width="12.5" style="222" customWidth="1"/>
    <col min="12555" max="12555" width="2.5" style="222" customWidth="1"/>
    <col min="12556" max="12556" width="25" style="222" customWidth="1"/>
    <col min="12557" max="12560" width="12.5" style="222" customWidth="1"/>
    <col min="12561" max="12561" width="2.5" style="222" customWidth="1"/>
    <col min="12562" max="12562" width="25" style="222" customWidth="1"/>
    <col min="12563" max="12566" width="12.5" style="222" customWidth="1"/>
    <col min="12567" max="12567" width="3.125" style="222" customWidth="1"/>
    <col min="12568" max="12800" width="9" style="222"/>
    <col min="12801" max="12802" width="3.125" style="222" customWidth="1"/>
    <col min="12803" max="12804" width="17.5" style="222" customWidth="1"/>
    <col min="12805" max="12805" width="2.5" style="222" customWidth="1"/>
    <col min="12806" max="12806" width="25" style="222" customWidth="1"/>
    <col min="12807" max="12810" width="12.5" style="222" customWidth="1"/>
    <col min="12811" max="12811" width="2.5" style="222" customWidth="1"/>
    <col min="12812" max="12812" width="25" style="222" customWidth="1"/>
    <col min="12813" max="12816" width="12.5" style="222" customWidth="1"/>
    <col min="12817" max="12817" width="2.5" style="222" customWidth="1"/>
    <col min="12818" max="12818" width="25" style="222" customWidth="1"/>
    <col min="12819" max="12822" width="12.5" style="222" customWidth="1"/>
    <col min="12823" max="12823" width="3.125" style="222" customWidth="1"/>
    <col min="12824" max="13056" width="9" style="222"/>
    <col min="13057" max="13058" width="3.125" style="222" customWidth="1"/>
    <col min="13059" max="13060" width="17.5" style="222" customWidth="1"/>
    <col min="13061" max="13061" width="2.5" style="222" customWidth="1"/>
    <col min="13062" max="13062" width="25" style="222" customWidth="1"/>
    <col min="13063" max="13066" width="12.5" style="222" customWidth="1"/>
    <col min="13067" max="13067" width="2.5" style="222" customWidth="1"/>
    <col min="13068" max="13068" width="25" style="222" customWidth="1"/>
    <col min="13069" max="13072" width="12.5" style="222" customWidth="1"/>
    <col min="13073" max="13073" width="2.5" style="222" customWidth="1"/>
    <col min="13074" max="13074" width="25" style="222" customWidth="1"/>
    <col min="13075" max="13078" width="12.5" style="222" customWidth="1"/>
    <col min="13079" max="13079" width="3.125" style="222" customWidth="1"/>
    <col min="13080" max="13312" width="9" style="222"/>
    <col min="13313" max="13314" width="3.125" style="222" customWidth="1"/>
    <col min="13315" max="13316" width="17.5" style="222" customWidth="1"/>
    <col min="13317" max="13317" width="2.5" style="222" customWidth="1"/>
    <col min="13318" max="13318" width="25" style="222" customWidth="1"/>
    <col min="13319" max="13322" width="12.5" style="222" customWidth="1"/>
    <col min="13323" max="13323" width="2.5" style="222" customWidth="1"/>
    <col min="13324" max="13324" width="25" style="222" customWidth="1"/>
    <col min="13325" max="13328" width="12.5" style="222" customWidth="1"/>
    <col min="13329" max="13329" width="2.5" style="222" customWidth="1"/>
    <col min="13330" max="13330" width="25" style="222" customWidth="1"/>
    <col min="13331" max="13334" width="12.5" style="222" customWidth="1"/>
    <col min="13335" max="13335" width="3.125" style="222" customWidth="1"/>
    <col min="13336" max="13568" width="9" style="222"/>
    <col min="13569" max="13570" width="3.125" style="222" customWidth="1"/>
    <col min="13571" max="13572" width="17.5" style="222" customWidth="1"/>
    <col min="13573" max="13573" width="2.5" style="222" customWidth="1"/>
    <col min="13574" max="13574" width="25" style="222" customWidth="1"/>
    <col min="13575" max="13578" width="12.5" style="222" customWidth="1"/>
    <col min="13579" max="13579" width="2.5" style="222" customWidth="1"/>
    <col min="13580" max="13580" width="25" style="222" customWidth="1"/>
    <col min="13581" max="13584" width="12.5" style="222" customWidth="1"/>
    <col min="13585" max="13585" width="2.5" style="222" customWidth="1"/>
    <col min="13586" max="13586" width="25" style="222" customWidth="1"/>
    <col min="13587" max="13590" width="12.5" style="222" customWidth="1"/>
    <col min="13591" max="13591" width="3.125" style="222" customWidth="1"/>
    <col min="13592" max="13824" width="9" style="222"/>
    <col min="13825" max="13826" width="3.125" style="222" customWidth="1"/>
    <col min="13827" max="13828" width="17.5" style="222" customWidth="1"/>
    <col min="13829" max="13829" width="2.5" style="222" customWidth="1"/>
    <col min="13830" max="13830" width="25" style="222" customWidth="1"/>
    <col min="13831" max="13834" width="12.5" style="222" customWidth="1"/>
    <col min="13835" max="13835" width="2.5" style="222" customWidth="1"/>
    <col min="13836" max="13836" width="25" style="222" customWidth="1"/>
    <col min="13837" max="13840" width="12.5" style="222" customWidth="1"/>
    <col min="13841" max="13841" width="2.5" style="222" customWidth="1"/>
    <col min="13842" max="13842" width="25" style="222" customWidth="1"/>
    <col min="13843" max="13846" width="12.5" style="222" customWidth="1"/>
    <col min="13847" max="13847" width="3.125" style="222" customWidth="1"/>
    <col min="13848" max="14080" width="9" style="222"/>
    <col min="14081" max="14082" width="3.125" style="222" customWidth="1"/>
    <col min="14083" max="14084" width="17.5" style="222" customWidth="1"/>
    <col min="14085" max="14085" width="2.5" style="222" customWidth="1"/>
    <col min="14086" max="14086" width="25" style="222" customWidth="1"/>
    <col min="14087" max="14090" width="12.5" style="222" customWidth="1"/>
    <col min="14091" max="14091" width="2.5" style="222" customWidth="1"/>
    <col min="14092" max="14092" width="25" style="222" customWidth="1"/>
    <col min="14093" max="14096" width="12.5" style="222" customWidth="1"/>
    <col min="14097" max="14097" width="2.5" style="222" customWidth="1"/>
    <col min="14098" max="14098" width="25" style="222" customWidth="1"/>
    <col min="14099" max="14102" width="12.5" style="222" customWidth="1"/>
    <col min="14103" max="14103" width="3.125" style="222" customWidth="1"/>
    <col min="14104" max="14336" width="9" style="222"/>
    <col min="14337" max="14338" width="3.125" style="222" customWidth="1"/>
    <col min="14339" max="14340" width="17.5" style="222" customWidth="1"/>
    <col min="14341" max="14341" width="2.5" style="222" customWidth="1"/>
    <col min="14342" max="14342" width="25" style="222" customWidth="1"/>
    <col min="14343" max="14346" width="12.5" style="222" customWidth="1"/>
    <col min="14347" max="14347" width="2.5" style="222" customWidth="1"/>
    <col min="14348" max="14348" width="25" style="222" customWidth="1"/>
    <col min="14349" max="14352" width="12.5" style="222" customWidth="1"/>
    <col min="14353" max="14353" width="2.5" style="222" customWidth="1"/>
    <col min="14354" max="14354" width="25" style="222" customWidth="1"/>
    <col min="14355" max="14358" width="12.5" style="222" customWidth="1"/>
    <col min="14359" max="14359" width="3.125" style="222" customWidth="1"/>
    <col min="14360" max="14592" width="9" style="222"/>
    <col min="14593" max="14594" width="3.125" style="222" customWidth="1"/>
    <col min="14595" max="14596" width="17.5" style="222" customWidth="1"/>
    <col min="14597" max="14597" width="2.5" style="222" customWidth="1"/>
    <col min="14598" max="14598" width="25" style="222" customWidth="1"/>
    <col min="14599" max="14602" width="12.5" style="222" customWidth="1"/>
    <col min="14603" max="14603" width="2.5" style="222" customWidth="1"/>
    <col min="14604" max="14604" width="25" style="222" customWidth="1"/>
    <col min="14605" max="14608" width="12.5" style="222" customWidth="1"/>
    <col min="14609" max="14609" width="2.5" style="222" customWidth="1"/>
    <col min="14610" max="14610" width="25" style="222" customWidth="1"/>
    <col min="14611" max="14614" width="12.5" style="222" customWidth="1"/>
    <col min="14615" max="14615" width="3.125" style="222" customWidth="1"/>
    <col min="14616" max="14848" width="9" style="222"/>
    <col min="14849" max="14850" width="3.125" style="222" customWidth="1"/>
    <col min="14851" max="14852" width="17.5" style="222" customWidth="1"/>
    <col min="14853" max="14853" width="2.5" style="222" customWidth="1"/>
    <col min="14854" max="14854" width="25" style="222" customWidth="1"/>
    <col min="14855" max="14858" width="12.5" style="222" customWidth="1"/>
    <col min="14859" max="14859" width="2.5" style="222" customWidth="1"/>
    <col min="14860" max="14860" width="25" style="222" customWidth="1"/>
    <col min="14861" max="14864" width="12.5" style="222" customWidth="1"/>
    <col min="14865" max="14865" width="2.5" style="222" customWidth="1"/>
    <col min="14866" max="14866" width="25" style="222" customWidth="1"/>
    <col min="14867" max="14870" width="12.5" style="222" customWidth="1"/>
    <col min="14871" max="14871" width="3.125" style="222" customWidth="1"/>
    <col min="14872" max="15104" width="9" style="222"/>
    <col min="15105" max="15106" width="3.125" style="222" customWidth="1"/>
    <col min="15107" max="15108" width="17.5" style="222" customWidth="1"/>
    <col min="15109" max="15109" width="2.5" style="222" customWidth="1"/>
    <col min="15110" max="15110" width="25" style="222" customWidth="1"/>
    <col min="15111" max="15114" width="12.5" style="222" customWidth="1"/>
    <col min="15115" max="15115" width="2.5" style="222" customWidth="1"/>
    <col min="15116" max="15116" width="25" style="222" customWidth="1"/>
    <col min="15117" max="15120" width="12.5" style="222" customWidth="1"/>
    <col min="15121" max="15121" width="2.5" style="222" customWidth="1"/>
    <col min="15122" max="15122" width="25" style="222" customWidth="1"/>
    <col min="15123" max="15126" width="12.5" style="222" customWidth="1"/>
    <col min="15127" max="15127" width="3.125" style="222" customWidth="1"/>
    <col min="15128" max="15360" width="9" style="222"/>
    <col min="15361" max="15362" width="3.125" style="222" customWidth="1"/>
    <col min="15363" max="15364" width="17.5" style="222" customWidth="1"/>
    <col min="15365" max="15365" width="2.5" style="222" customWidth="1"/>
    <col min="15366" max="15366" width="25" style="222" customWidth="1"/>
    <col min="15367" max="15370" width="12.5" style="222" customWidth="1"/>
    <col min="15371" max="15371" width="2.5" style="222" customWidth="1"/>
    <col min="15372" max="15372" width="25" style="222" customWidth="1"/>
    <col min="15373" max="15376" width="12.5" style="222" customWidth="1"/>
    <col min="15377" max="15377" width="2.5" style="222" customWidth="1"/>
    <col min="15378" max="15378" width="25" style="222" customWidth="1"/>
    <col min="15379" max="15382" width="12.5" style="222" customWidth="1"/>
    <col min="15383" max="15383" width="3.125" style="222" customWidth="1"/>
    <col min="15384" max="15616" width="9" style="222"/>
    <col min="15617" max="15618" width="3.125" style="222" customWidth="1"/>
    <col min="15619" max="15620" width="17.5" style="222" customWidth="1"/>
    <col min="15621" max="15621" width="2.5" style="222" customWidth="1"/>
    <col min="15622" max="15622" width="25" style="222" customWidth="1"/>
    <col min="15623" max="15626" width="12.5" style="222" customWidth="1"/>
    <col min="15627" max="15627" width="2.5" style="222" customWidth="1"/>
    <col min="15628" max="15628" width="25" style="222" customWidth="1"/>
    <col min="15629" max="15632" width="12.5" style="222" customWidth="1"/>
    <col min="15633" max="15633" width="2.5" style="222" customWidth="1"/>
    <col min="15634" max="15634" width="25" style="222" customWidth="1"/>
    <col min="15635" max="15638" width="12.5" style="222" customWidth="1"/>
    <col min="15639" max="15639" width="3.125" style="222" customWidth="1"/>
    <col min="15640" max="15872" width="9" style="222"/>
    <col min="15873" max="15874" width="3.125" style="222" customWidth="1"/>
    <col min="15875" max="15876" width="17.5" style="222" customWidth="1"/>
    <col min="15877" max="15877" width="2.5" style="222" customWidth="1"/>
    <col min="15878" max="15878" width="25" style="222" customWidth="1"/>
    <col min="15879" max="15882" width="12.5" style="222" customWidth="1"/>
    <col min="15883" max="15883" width="2.5" style="222" customWidth="1"/>
    <col min="15884" max="15884" width="25" style="222" customWidth="1"/>
    <col min="15885" max="15888" width="12.5" style="222" customWidth="1"/>
    <col min="15889" max="15889" width="2.5" style="222" customWidth="1"/>
    <col min="15890" max="15890" width="25" style="222" customWidth="1"/>
    <col min="15891" max="15894" width="12.5" style="222" customWidth="1"/>
    <col min="15895" max="15895" width="3.125" style="222" customWidth="1"/>
    <col min="15896" max="16128" width="9" style="222"/>
    <col min="16129" max="16130" width="3.125" style="222" customWidth="1"/>
    <col min="16131" max="16132" width="17.5" style="222" customWidth="1"/>
    <col min="16133" max="16133" width="2.5" style="222" customWidth="1"/>
    <col min="16134" max="16134" width="25" style="222" customWidth="1"/>
    <col min="16135" max="16138" width="12.5" style="222" customWidth="1"/>
    <col min="16139" max="16139" width="2.5" style="222" customWidth="1"/>
    <col min="16140" max="16140" width="25" style="222" customWidth="1"/>
    <col min="16141" max="16144" width="12.5" style="222" customWidth="1"/>
    <col min="16145" max="16145" width="2.5" style="222" customWidth="1"/>
    <col min="16146" max="16146" width="25" style="222" customWidth="1"/>
    <col min="16147" max="16150" width="12.5" style="222" customWidth="1"/>
    <col min="16151" max="16151" width="3.125" style="222" customWidth="1"/>
    <col min="16152" max="16384" width="9" style="222"/>
  </cols>
  <sheetData>
    <row r="2" spans="1:23" ht="18.75">
      <c r="C2" s="223" t="s">
        <v>38</v>
      </c>
      <c r="V2" s="224" t="s">
        <v>300</v>
      </c>
      <c r="W2" s="225"/>
    </row>
    <row r="3" spans="1:23" ht="4.3499999999999996" customHeight="1">
      <c r="C3" s="226"/>
      <c r="D3" s="227"/>
      <c r="E3" s="785" t="s">
        <v>70</v>
      </c>
      <c r="F3" s="786"/>
      <c r="G3" s="786"/>
      <c r="H3" s="786"/>
      <c r="I3" s="786"/>
      <c r="J3" s="787"/>
      <c r="K3" s="785" t="s">
        <v>71</v>
      </c>
      <c r="L3" s="786"/>
      <c r="M3" s="786"/>
      <c r="N3" s="786"/>
      <c r="O3" s="786"/>
      <c r="P3" s="787"/>
      <c r="Q3" s="785" t="s">
        <v>301</v>
      </c>
      <c r="R3" s="786"/>
      <c r="S3" s="786"/>
      <c r="T3" s="786"/>
      <c r="U3" s="786"/>
      <c r="V3" s="787"/>
    </row>
    <row r="4" spans="1:23" ht="12.95" customHeight="1">
      <c r="C4" s="228"/>
      <c r="D4" s="229" t="s">
        <v>38</v>
      </c>
      <c r="E4" s="788"/>
      <c r="F4" s="789"/>
      <c r="G4" s="789"/>
      <c r="H4" s="789"/>
      <c r="I4" s="789"/>
      <c r="J4" s="790"/>
      <c r="K4" s="788"/>
      <c r="L4" s="789"/>
      <c r="M4" s="789"/>
      <c r="N4" s="789"/>
      <c r="O4" s="789"/>
      <c r="P4" s="790"/>
      <c r="Q4" s="788"/>
      <c r="R4" s="789"/>
      <c r="S4" s="789"/>
      <c r="T4" s="789"/>
      <c r="U4" s="789"/>
      <c r="V4" s="790"/>
    </row>
    <row r="5" spans="1:23" ht="12.95" customHeight="1">
      <c r="C5" s="228"/>
      <c r="D5" s="230"/>
      <c r="E5" s="788"/>
      <c r="F5" s="789"/>
      <c r="G5" s="789"/>
      <c r="H5" s="789"/>
      <c r="I5" s="789"/>
      <c r="J5" s="790"/>
      <c r="K5" s="788"/>
      <c r="L5" s="789"/>
      <c r="M5" s="789"/>
      <c r="N5" s="789"/>
      <c r="O5" s="789"/>
      <c r="P5" s="790"/>
      <c r="Q5" s="788"/>
      <c r="R5" s="789"/>
      <c r="S5" s="789"/>
      <c r="T5" s="789"/>
      <c r="U5" s="789"/>
      <c r="V5" s="790"/>
    </row>
    <row r="6" spans="1:23" ht="12.95" customHeight="1">
      <c r="A6" s="231"/>
      <c r="C6" s="232" t="s">
        <v>303</v>
      </c>
      <c r="D6" s="233"/>
      <c r="E6" s="788"/>
      <c r="F6" s="789"/>
      <c r="G6" s="789"/>
      <c r="H6" s="789"/>
      <c r="I6" s="789"/>
      <c r="J6" s="790"/>
      <c r="K6" s="788"/>
      <c r="L6" s="789"/>
      <c r="M6" s="789"/>
      <c r="N6" s="789"/>
      <c r="O6" s="789"/>
      <c r="P6" s="790"/>
      <c r="Q6" s="788"/>
      <c r="R6" s="789"/>
      <c r="S6" s="789"/>
      <c r="T6" s="789"/>
      <c r="U6" s="789"/>
      <c r="V6" s="790"/>
    </row>
    <row r="7" spans="1:23" ht="4.3499999999999996" customHeight="1">
      <c r="A7" s="225"/>
      <c r="C7" s="234"/>
      <c r="D7" s="235"/>
      <c r="E7" s="788"/>
      <c r="F7" s="791"/>
      <c r="G7" s="791"/>
      <c r="H7" s="791"/>
      <c r="I7" s="791"/>
      <c r="J7" s="790"/>
      <c r="K7" s="788"/>
      <c r="L7" s="791"/>
      <c r="M7" s="791"/>
      <c r="N7" s="791"/>
      <c r="O7" s="791"/>
      <c r="P7" s="790"/>
      <c r="Q7" s="788"/>
      <c r="R7" s="791"/>
      <c r="S7" s="791"/>
      <c r="T7" s="791"/>
      <c r="U7" s="791"/>
      <c r="V7" s="790"/>
    </row>
    <row r="8" spans="1:23">
      <c r="C8" s="792" t="s">
        <v>70</v>
      </c>
      <c r="D8" s="793"/>
      <c r="E8" s="812"/>
      <c r="F8" s="813"/>
      <c r="G8" s="816"/>
      <c r="H8" s="262"/>
      <c r="I8" s="262"/>
      <c r="J8" s="818"/>
      <c r="K8" s="812"/>
      <c r="L8" s="813"/>
      <c r="M8" s="816"/>
      <c r="N8" s="262"/>
      <c r="O8" s="262"/>
      <c r="P8" s="818"/>
      <c r="Q8" s="812"/>
      <c r="R8" s="813"/>
      <c r="S8" s="816"/>
      <c r="T8" s="262"/>
      <c r="U8" s="262"/>
      <c r="V8" s="818"/>
    </row>
    <row r="9" spans="1:23" ht="12.95" customHeight="1">
      <c r="C9" s="794"/>
      <c r="D9" s="795"/>
      <c r="E9" s="814"/>
      <c r="F9" s="815"/>
      <c r="G9" s="817"/>
      <c r="H9" s="820"/>
      <c r="I9" s="263"/>
      <c r="J9" s="819"/>
      <c r="K9" s="814"/>
      <c r="L9" s="815"/>
      <c r="M9" s="817"/>
      <c r="N9" s="820"/>
      <c r="O9" s="263"/>
      <c r="P9" s="819"/>
      <c r="Q9" s="814"/>
      <c r="R9" s="815"/>
      <c r="S9" s="817"/>
      <c r="T9" s="820"/>
      <c r="U9" s="263"/>
      <c r="V9" s="819"/>
    </row>
    <row r="10" spans="1:23">
      <c r="C10" s="794"/>
      <c r="D10" s="795"/>
      <c r="E10" s="814"/>
      <c r="F10" s="815"/>
      <c r="G10" s="817"/>
      <c r="H10" s="820"/>
      <c r="I10" s="264"/>
      <c r="J10" s="819"/>
      <c r="K10" s="814"/>
      <c r="L10" s="815"/>
      <c r="M10" s="817"/>
      <c r="N10" s="820"/>
      <c r="O10" s="264"/>
      <c r="P10" s="819"/>
      <c r="Q10" s="814"/>
      <c r="R10" s="815"/>
      <c r="S10" s="817"/>
      <c r="T10" s="820"/>
      <c r="U10" s="264"/>
      <c r="V10" s="819"/>
    </row>
    <row r="11" spans="1:23">
      <c r="C11" s="794"/>
      <c r="D11" s="795"/>
      <c r="E11" s="814"/>
      <c r="F11" s="815"/>
      <c r="G11" s="817"/>
      <c r="H11" s="820"/>
      <c r="I11" s="265"/>
      <c r="J11" s="819"/>
      <c r="K11" s="814"/>
      <c r="L11" s="815"/>
      <c r="M11" s="817"/>
      <c r="N11" s="820"/>
      <c r="O11" s="265"/>
      <c r="P11" s="819"/>
      <c r="Q11" s="814"/>
      <c r="R11" s="815"/>
      <c r="S11" s="817"/>
      <c r="T11" s="820"/>
      <c r="U11" s="265"/>
      <c r="V11" s="819"/>
    </row>
    <row r="12" spans="1:23" ht="14.25" customHeight="1">
      <c r="C12" s="794"/>
      <c r="D12" s="795"/>
      <c r="E12" s="94"/>
      <c r="F12" s="49"/>
      <c r="G12" s="266"/>
      <c r="H12" s="266"/>
      <c r="I12" s="266"/>
      <c r="J12" s="267"/>
      <c r="K12" s="94"/>
      <c r="L12" s="49"/>
      <c r="M12" s="266"/>
      <c r="N12" s="266"/>
      <c r="O12" s="266"/>
      <c r="P12" s="267"/>
      <c r="Q12" s="94"/>
      <c r="R12" s="49"/>
      <c r="S12" s="266"/>
      <c r="T12" s="266"/>
      <c r="U12" s="266"/>
      <c r="V12" s="267"/>
    </row>
    <row r="13" spans="1:23" ht="14.25" customHeight="1">
      <c r="C13" s="794"/>
      <c r="D13" s="795"/>
      <c r="E13" s="94"/>
      <c r="F13" s="49"/>
      <c r="G13" s="266"/>
      <c r="H13" s="266"/>
      <c r="I13" s="266"/>
      <c r="J13" s="267"/>
      <c r="K13" s="94"/>
      <c r="L13" s="49"/>
      <c r="M13" s="266"/>
      <c r="N13" s="266"/>
      <c r="O13" s="266"/>
      <c r="P13" s="267"/>
      <c r="Q13" s="94"/>
      <c r="R13" s="49"/>
      <c r="S13" s="266"/>
      <c r="T13" s="266"/>
      <c r="U13" s="266"/>
      <c r="V13" s="267"/>
    </row>
    <row r="14" spans="1:23" ht="14.25" customHeight="1">
      <c r="C14" s="794"/>
      <c r="D14" s="795"/>
      <c r="E14" s="94"/>
      <c r="F14" s="49"/>
      <c r="G14" s="266"/>
      <c r="H14" s="266"/>
      <c r="I14" s="266"/>
      <c r="J14" s="267"/>
      <c r="K14" s="94"/>
      <c r="L14" s="49"/>
      <c r="M14" s="266"/>
      <c r="N14" s="266"/>
      <c r="O14" s="266"/>
      <c r="P14" s="267"/>
      <c r="Q14" s="94"/>
      <c r="R14" s="49"/>
      <c r="S14" s="266"/>
      <c r="T14" s="266"/>
      <c r="U14" s="266"/>
      <c r="V14" s="267"/>
    </row>
    <row r="15" spans="1:23" ht="14.25" customHeight="1">
      <c r="C15" s="794"/>
      <c r="D15" s="795"/>
      <c r="E15" s="821"/>
      <c r="F15" s="822"/>
      <c r="G15" s="268"/>
      <c r="H15" s="268"/>
      <c r="I15" s="268"/>
      <c r="J15" s="269"/>
      <c r="K15" s="821"/>
      <c r="L15" s="822"/>
      <c r="M15" s="268"/>
      <c r="N15" s="268"/>
      <c r="O15" s="268"/>
      <c r="P15" s="269"/>
      <c r="Q15" s="821"/>
      <c r="R15" s="822"/>
      <c r="S15" s="268"/>
      <c r="T15" s="268"/>
      <c r="U15" s="268"/>
      <c r="V15" s="269"/>
    </row>
    <row r="16" spans="1:23" ht="14.25" customHeight="1">
      <c r="C16" s="794"/>
      <c r="D16" s="795"/>
      <c r="E16" s="823"/>
      <c r="F16" s="270"/>
      <c r="G16" s="266"/>
      <c r="H16" s="266"/>
      <c r="I16" s="266"/>
      <c r="J16" s="267"/>
      <c r="K16" s="823"/>
      <c r="L16" s="270"/>
      <c r="M16" s="266"/>
      <c r="N16" s="266"/>
      <c r="O16" s="266"/>
      <c r="P16" s="267"/>
      <c r="Q16" s="823"/>
      <c r="R16" s="270"/>
      <c r="S16" s="266"/>
      <c r="T16" s="266"/>
      <c r="U16" s="266"/>
      <c r="V16" s="267"/>
    </row>
    <row r="17" spans="3:22" ht="14.25" customHeight="1">
      <c r="C17" s="794"/>
      <c r="D17" s="795"/>
      <c r="E17" s="823"/>
      <c r="F17" s="270"/>
      <c r="G17" s="266"/>
      <c r="H17" s="266"/>
      <c r="I17" s="266"/>
      <c r="J17" s="267"/>
      <c r="K17" s="823"/>
      <c r="L17" s="270"/>
      <c r="M17" s="266"/>
      <c r="N17" s="266"/>
      <c r="O17" s="266"/>
      <c r="P17" s="267"/>
      <c r="Q17" s="823"/>
      <c r="R17" s="270"/>
      <c r="S17" s="266"/>
      <c r="T17" s="266"/>
      <c r="U17" s="266"/>
      <c r="V17" s="267"/>
    </row>
    <row r="18" spans="3:22" ht="14.25" customHeight="1">
      <c r="C18" s="794"/>
      <c r="D18" s="795"/>
      <c r="E18" s="823"/>
      <c r="F18" s="270"/>
      <c r="G18" s="266"/>
      <c r="H18" s="266"/>
      <c r="I18" s="266"/>
      <c r="J18" s="267"/>
      <c r="K18" s="823"/>
      <c r="L18" s="270"/>
      <c r="M18" s="266"/>
      <c r="N18" s="266"/>
      <c r="O18" s="266"/>
      <c r="P18" s="267"/>
      <c r="Q18" s="823"/>
      <c r="R18" s="270"/>
      <c r="S18" s="266"/>
      <c r="T18" s="266"/>
      <c r="U18" s="266"/>
      <c r="V18" s="267"/>
    </row>
    <row r="19" spans="3:22" ht="14.25" customHeight="1">
      <c r="C19" s="794"/>
      <c r="D19" s="795"/>
      <c r="E19" s="823"/>
      <c r="F19" s="270"/>
      <c r="G19" s="266"/>
      <c r="H19" s="266"/>
      <c r="I19" s="266"/>
      <c r="J19" s="267"/>
      <c r="K19" s="823"/>
      <c r="L19" s="270"/>
      <c r="M19" s="266"/>
      <c r="N19" s="266"/>
      <c r="O19" s="266"/>
      <c r="P19" s="267"/>
      <c r="Q19" s="823"/>
      <c r="R19" s="270"/>
      <c r="S19" s="266"/>
      <c r="T19" s="266"/>
      <c r="U19" s="266"/>
      <c r="V19" s="267"/>
    </row>
    <row r="20" spans="3:22" ht="14.25" customHeight="1">
      <c r="C20" s="794"/>
      <c r="D20" s="795"/>
      <c r="E20" s="823"/>
      <c r="F20" s="270"/>
      <c r="G20" s="266"/>
      <c r="H20" s="266"/>
      <c r="I20" s="266"/>
      <c r="J20" s="267"/>
      <c r="K20" s="823"/>
      <c r="L20" s="270"/>
      <c r="M20" s="266"/>
      <c r="N20" s="266"/>
      <c r="O20" s="266"/>
      <c r="P20" s="267"/>
      <c r="Q20" s="823"/>
      <c r="R20" s="270"/>
      <c r="S20" s="266"/>
      <c r="T20" s="266"/>
      <c r="U20" s="266"/>
      <c r="V20" s="267"/>
    </row>
    <row r="21" spans="3:22" ht="14.25" customHeight="1">
      <c r="C21" s="794"/>
      <c r="D21" s="795"/>
      <c r="E21" s="823"/>
      <c r="F21" s="270"/>
      <c r="G21" s="266"/>
      <c r="H21" s="266"/>
      <c r="I21" s="266"/>
      <c r="J21" s="267"/>
      <c r="K21" s="823"/>
      <c r="L21" s="270"/>
      <c r="M21" s="266"/>
      <c r="N21" s="266"/>
      <c r="O21" s="266"/>
      <c r="P21" s="267"/>
      <c r="Q21" s="823"/>
      <c r="R21" s="270"/>
      <c r="S21" s="266"/>
      <c r="T21" s="266"/>
      <c r="U21" s="266"/>
      <c r="V21" s="267"/>
    </row>
    <row r="22" spans="3:22" ht="14.25" customHeight="1">
      <c r="C22" s="794"/>
      <c r="D22" s="795"/>
      <c r="E22" s="823"/>
      <c r="F22" s="270"/>
      <c r="G22" s="266"/>
      <c r="H22" s="266"/>
      <c r="I22" s="266"/>
      <c r="J22" s="267"/>
      <c r="K22" s="823"/>
      <c r="L22" s="270"/>
      <c r="M22" s="266"/>
      <c r="N22" s="266"/>
      <c r="O22" s="266"/>
      <c r="P22" s="267"/>
      <c r="Q22" s="823"/>
      <c r="R22" s="270"/>
      <c r="S22" s="266"/>
      <c r="T22" s="266"/>
      <c r="U22" s="266"/>
      <c r="V22" s="267"/>
    </row>
    <row r="23" spans="3:22" ht="14.25" customHeight="1">
      <c r="C23" s="794"/>
      <c r="D23" s="795"/>
      <c r="E23" s="823"/>
      <c r="F23" s="270"/>
      <c r="G23" s="266"/>
      <c r="H23" s="266"/>
      <c r="I23" s="266"/>
      <c r="J23" s="267"/>
      <c r="K23" s="823"/>
      <c r="L23" s="270"/>
      <c r="M23" s="266"/>
      <c r="N23" s="266"/>
      <c r="O23" s="266"/>
      <c r="P23" s="267"/>
      <c r="Q23" s="823"/>
      <c r="R23" s="270"/>
      <c r="S23" s="266"/>
      <c r="T23" s="266"/>
      <c r="U23" s="266"/>
      <c r="V23" s="267"/>
    </row>
    <row r="24" spans="3:22" ht="14.25" customHeight="1">
      <c r="C24" s="794"/>
      <c r="D24" s="795"/>
      <c r="E24" s="823"/>
      <c r="F24" s="270"/>
      <c r="G24" s="266"/>
      <c r="H24" s="266"/>
      <c r="I24" s="266"/>
      <c r="J24" s="267"/>
      <c r="K24" s="823"/>
      <c r="L24" s="270"/>
      <c r="M24" s="266"/>
      <c r="N24" s="266"/>
      <c r="O24" s="266"/>
      <c r="P24" s="267"/>
      <c r="Q24" s="823"/>
      <c r="R24" s="270"/>
      <c r="S24" s="266"/>
      <c r="T24" s="266"/>
      <c r="U24" s="266"/>
      <c r="V24" s="267"/>
    </row>
    <row r="25" spans="3:22" ht="14.25" customHeight="1">
      <c r="C25" s="794"/>
      <c r="D25" s="795"/>
      <c r="E25" s="823"/>
      <c r="F25" s="270"/>
      <c r="G25" s="266"/>
      <c r="H25" s="266"/>
      <c r="I25" s="266"/>
      <c r="J25" s="267"/>
      <c r="K25" s="823"/>
      <c r="L25" s="270"/>
      <c r="M25" s="266"/>
      <c r="N25" s="266"/>
      <c r="O25" s="266"/>
      <c r="P25" s="267"/>
      <c r="Q25" s="823"/>
      <c r="R25" s="270"/>
      <c r="S25" s="266"/>
      <c r="T25" s="266"/>
      <c r="U25" s="266"/>
      <c r="V25" s="267"/>
    </row>
    <row r="26" spans="3:22" ht="14.25" customHeight="1">
      <c r="C26" s="794"/>
      <c r="D26" s="795"/>
      <c r="E26" s="823"/>
      <c r="F26" s="270"/>
      <c r="G26" s="266"/>
      <c r="H26" s="266"/>
      <c r="I26" s="266"/>
      <c r="J26" s="267"/>
      <c r="K26" s="823"/>
      <c r="L26" s="270"/>
      <c r="M26" s="266"/>
      <c r="N26" s="266"/>
      <c r="O26" s="266"/>
      <c r="P26" s="267"/>
      <c r="Q26" s="823"/>
      <c r="R26" s="270"/>
      <c r="S26" s="266"/>
      <c r="T26" s="266"/>
      <c r="U26" s="266"/>
      <c r="V26" s="267"/>
    </row>
    <row r="27" spans="3:22" ht="14.25" customHeight="1">
      <c r="C27" s="794"/>
      <c r="D27" s="795"/>
      <c r="E27" s="823"/>
      <c r="F27" s="270"/>
      <c r="G27" s="266"/>
      <c r="H27" s="266"/>
      <c r="I27" s="266"/>
      <c r="J27" s="267"/>
      <c r="K27" s="823"/>
      <c r="L27" s="270"/>
      <c r="M27" s="266"/>
      <c r="N27" s="266"/>
      <c r="O27" s="266"/>
      <c r="P27" s="267"/>
      <c r="Q27" s="823"/>
      <c r="R27" s="270"/>
      <c r="S27" s="266"/>
      <c r="T27" s="266"/>
      <c r="U27" s="266"/>
      <c r="V27" s="267"/>
    </row>
    <row r="28" spans="3:22" ht="14.25" customHeight="1">
      <c r="C28" s="794"/>
      <c r="D28" s="795"/>
      <c r="E28" s="823"/>
      <c r="F28" s="270"/>
      <c r="G28" s="266"/>
      <c r="H28" s="266"/>
      <c r="I28" s="266"/>
      <c r="J28" s="267"/>
      <c r="K28" s="823"/>
      <c r="L28" s="270"/>
      <c r="M28" s="266"/>
      <c r="N28" s="266"/>
      <c r="O28" s="266"/>
      <c r="P28" s="267"/>
      <c r="Q28" s="823"/>
      <c r="R28" s="270"/>
      <c r="S28" s="266"/>
      <c r="T28" s="266"/>
      <c r="U28" s="266"/>
      <c r="V28" s="267"/>
    </row>
    <row r="29" spans="3:22" ht="14.25" customHeight="1">
      <c r="C29" s="794"/>
      <c r="D29" s="795"/>
      <c r="E29" s="823"/>
      <c r="F29" s="270"/>
      <c r="G29" s="266"/>
      <c r="H29" s="266"/>
      <c r="I29" s="266"/>
      <c r="J29" s="267"/>
      <c r="K29" s="823"/>
      <c r="L29" s="270"/>
      <c r="M29" s="266"/>
      <c r="N29" s="266"/>
      <c r="O29" s="266"/>
      <c r="P29" s="267"/>
      <c r="Q29" s="823"/>
      <c r="R29" s="270"/>
      <c r="S29" s="266"/>
      <c r="T29" s="266"/>
      <c r="U29" s="266"/>
      <c r="V29" s="267"/>
    </row>
    <row r="30" spans="3:22" ht="14.25" customHeight="1">
      <c r="C30" s="794"/>
      <c r="D30" s="795"/>
      <c r="E30" s="823"/>
      <c r="F30" s="270"/>
      <c r="G30" s="266"/>
      <c r="H30" s="266"/>
      <c r="I30" s="266"/>
      <c r="J30" s="267"/>
      <c r="K30" s="823"/>
      <c r="L30" s="270"/>
      <c r="M30" s="266"/>
      <c r="N30" s="266"/>
      <c r="O30" s="266"/>
      <c r="P30" s="267"/>
      <c r="Q30" s="823"/>
      <c r="R30" s="270"/>
      <c r="S30" s="266"/>
      <c r="T30" s="266"/>
      <c r="U30" s="266"/>
      <c r="V30" s="267"/>
    </row>
    <row r="31" spans="3:22" ht="14.25" customHeight="1">
      <c r="C31" s="794"/>
      <c r="D31" s="795"/>
      <c r="E31" s="823"/>
      <c r="F31" s="270"/>
      <c r="G31" s="266"/>
      <c r="H31" s="266"/>
      <c r="I31" s="266"/>
      <c r="J31" s="267"/>
      <c r="K31" s="823"/>
      <c r="L31" s="270"/>
      <c r="M31" s="266"/>
      <c r="N31" s="266"/>
      <c r="O31" s="266"/>
      <c r="P31" s="267"/>
      <c r="Q31" s="823"/>
      <c r="R31" s="270"/>
      <c r="S31" s="266"/>
      <c r="T31" s="266"/>
      <c r="U31" s="266"/>
      <c r="V31" s="267"/>
    </row>
    <row r="32" spans="3:22" ht="14.25" customHeight="1">
      <c r="C32" s="794"/>
      <c r="D32" s="795"/>
      <c r="E32" s="823"/>
      <c r="F32" s="270"/>
      <c r="G32" s="266"/>
      <c r="H32" s="266"/>
      <c r="I32" s="266"/>
      <c r="J32" s="267"/>
      <c r="K32" s="823"/>
      <c r="L32" s="270"/>
      <c r="M32" s="266"/>
      <c r="N32" s="266"/>
      <c r="O32" s="266"/>
      <c r="P32" s="267"/>
      <c r="Q32" s="823"/>
      <c r="R32" s="270"/>
      <c r="S32" s="266"/>
      <c r="T32" s="266"/>
      <c r="U32" s="266"/>
      <c r="V32" s="267"/>
    </row>
    <row r="33" spans="3:22" ht="14.25" customHeight="1">
      <c r="C33" s="794"/>
      <c r="D33" s="795"/>
      <c r="E33" s="823"/>
      <c r="F33" s="270"/>
      <c r="G33" s="266"/>
      <c r="H33" s="266"/>
      <c r="I33" s="266"/>
      <c r="J33" s="267"/>
      <c r="K33" s="823"/>
      <c r="L33" s="270"/>
      <c r="M33" s="266"/>
      <c r="N33" s="266"/>
      <c r="O33" s="266"/>
      <c r="P33" s="267"/>
      <c r="Q33" s="823"/>
      <c r="R33" s="270"/>
      <c r="S33" s="266"/>
      <c r="T33" s="266"/>
      <c r="U33" s="266"/>
      <c r="V33" s="267"/>
    </row>
    <row r="34" spans="3:22" ht="14.25" customHeight="1">
      <c r="C34" s="794"/>
      <c r="D34" s="795"/>
      <c r="E34" s="823"/>
      <c r="F34" s="270"/>
      <c r="G34" s="266"/>
      <c r="H34" s="266"/>
      <c r="I34" s="266"/>
      <c r="J34" s="267"/>
      <c r="K34" s="823"/>
      <c r="L34" s="270"/>
      <c r="M34" s="266"/>
      <c r="N34" s="266"/>
      <c r="O34" s="266"/>
      <c r="P34" s="267"/>
      <c r="Q34" s="823"/>
      <c r="R34" s="270"/>
      <c r="S34" s="266"/>
      <c r="T34" s="266"/>
      <c r="U34" s="266"/>
      <c r="V34" s="267"/>
    </row>
    <row r="35" spans="3:22" ht="14.25" customHeight="1">
      <c r="C35" s="794"/>
      <c r="D35" s="795"/>
      <c r="E35" s="823"/>
      <c r="F35" s="270"/>
      <c r="G35" s="266"/>
      <c r="H35" s="266"/>
      <c r="I35" s="266"/>
      <c r="J35" s="267"/>
      <c r="K35" s="823"/>
      <c r="L35" s="270"/>
      <c r="M35" s="266"/>
      <c r="N35" s="266"/>
      <c r="O35" s="266"/>
      <c r="P35" s="267"/>
      <c r="Q35" s="823"/>
      <c r="R35" s="270"/>
      <c r="S35" s="266"/>
      <c r="T35" s="266"/>
      <c r="U35" s="266"/>
      <c r="V35" s="267"/>
    </row>
    <row r="36" spans="3:22" ht="14.25" customHeight="1">
      <c r="C36" s="794"/>
      <c r="D36" s="795"/>
      <c r="E36" s="823"/>
      <c r="F36" s="270"/>
      <c r="G36" s="266"/>
      <c r="H36" s="266"/>
      <c r="I36" s="266"/>
      <c r="J36" s="267"/>
      <c r="K36" s="823"/>
      <c r="L36" s="270"/>
      <c r="M36" s="266"/>
      <c r="N36" s="266"/>
      <c r="O36" s="266"/>
      <c r="P36" s="267"/>
      <c r="Q36" s="823"/>
      <c r="R36" s="270"/>
      <c r="S36" s="266"/>
      <c r="T36" s="266"/>
      <c r="U36" s="266"/>
      <c r="V36" s="267"/>
    </row>
    <row r="37" spans="3:22" ht="14.25" customHeight="1">
      <c r="C37" s="794"/>
      <c r="D37" s="795"/>
      <c r="E37" s="823"/>
      <c r="F37" s="270"/>
      <c r="G37" s="266"/>
      <c r="H37" s="266"/>
      <c r="I37" s="266"/>
      <c r="J37" s="267"/>
      <c r="K37" s="823"/>
      <c r="L37" s="270"/>
      <c r="M37" s="266"/>
      <c r="N37" s="266"/>
      <c r="O37" s="266"/>
      <c r="P37" s="267"/>
      <c r="Q37" s="823"/>
      <c r="R37" s="270"/>
      <c r="S37" s="266"/>
      <c r="T37" s="266"/>
      <c r="U37" s="266"/>
      <c r="V37" s="267"/>
    </row>
    <row r="38" spans="3:22" ht="14.25" customHeight="1">
      <c r="C38" s="794"/>
      <c r="D38" s="795"/>
      <c r="E38" s="823"/>
      <c r="F38" s="270"/>
      <c r="G38" s="266"/>
      <c r="H38" s="266"/>
      <c r="I38" s="266"/>
      <c r="J38" s="267"/>
      <c r="K38" s="823"/>
      <c r="L38" s="270"/>
      <c r="M38" s="266"/>
      <c r="N38" s="266"/>
      <c r="O38" s="266"/>
      <c r="P38" s="267"/>
      <c r="Q38" s="823"/>
      <c r="R38" s="270"/>
      <c r="S38" s="266"/>
      <c r="T38" s="266"/>
      <c r="U38" s="266"/>
      <c r="V38" s="267"/>
    </row>
    <row r="39" spans="3:22" ht="14.25" customHeight="1">
      <c r="C39" s="794"/>
      <c r="D39" s="795"/>
      <c r="E39" s="823"/>
      <c r="F39" s="270"/>
      <c r="G39" s="266"/>
      <c r="H39" s="266"/>
      <c r="I39" s="266"/>
      <c r="J39" s="267"/>
      <c r="K39" s="823"/>
      <c r="L39" s="270"/>
      <c r="M39" s="266"/>
      <c r="N39" s="266"/>
      <c r="O39" s="266"/>
      <c r="P39" s="267"/>
      <c r="Q39" s="823"/>
      <c r="R39" s="270"/>
      <c r="S39" s="266"/>
      <c r="T39" s="266"/>
      <c r="U39" s="266"/>
      <c r="V39" s="267"/>
    </row>
    <row r="40" spans="3:22" ht="14.25" customHeight="1">
      <c r="C40" s="794"/>
      <c r="D40" s="795"/>
      <c r="E40" s="823"/>
      <c r="F40" s="270"/>
      <c r="G40" s="266"/>
      <c r="H40" s="266"/>
      <c r="I40" s="266"/>
      <c r="J40" s="267"/>
      <c r="K40" s="823"/>
      <c r="L40" s="270"/>
      <c r="M40" s="266"/>
      <c r="N40" s="266"/>
      <c r="O40" s="266"/>
      <c r="P40" s="267"/>
      <c r="Q40" s="823"/>
      <c r="R40" s="270"/>
      <c r="S40" s="266"/>
      <c r="T40" s="266"/>
      <c r="U40" s="266"/>
      <c r="V40" s="267"/>
    </row>
    <row r="41" spans="3:22" ht="14.25" customHeight="1">
      <c r="C41" s="794"/>
      <c r="D41" s="795"/>
      <c r="E41" s="823"/>
      <c r="F41" s="270"/>
      <c r="G41" s="266"/>
      <c r="H41" s="266"/>
      <c r="I41" s="266"/>
      <c r="J41" s="267"/>
      <c r="K41" s="823"/>
      <c r="L41" s="270"/>
      <c r="M41" s="266"/>
      <c r="N41" s="266"/>
      <c r="O41" s="266"/>
      <c r="P41" s="267"/>
      <c r="Q41" s="823"/>
      <c r="R41" s="270"/>
      <c r="S41" s="266"/>
      <c r="T41" s="266"/>
      <c r="U41" s="266"/>
      <c r="V41" s="267"/>
    </row>
    <row r="42" spans="3:22" ht="14.25" customHeight="1">
      <c r="C42" s="794"/>
      <c r="D42" s="795"/>
      <c r="E42" s="823"/>
      <c r="F42" s="270"/>
      <c r="G42" s="266"/>
      <c r="H42" s="266"/>
      <c r="I42" s="266"/>
      <c r="J42" s="267"/>
      <c r="K42" s="823"/>
      <c r="L42" s="270"/>
      <c r="M42" s="266"/>
      <c r="N42" s="266"/>
      <c r="O42" s="266"/>
      <c r="P42" s="267"/>
      <c r="Q42" s="823"/>
      <c r="R42" s="270"/>
      <c r="S42" s="266"/>
      <c r="T42" s="266"/>
      <c r="U42" s="266"/>
      <c r="V42" s="267"/>
    </row>
    <row r="43" spans="3:22" ht="14.25" customHeight="1">
      <c r="C43" s="794"/>
      <c r="D43" s="795"/>
      <c r="E43" s="823"/>
      <c r="F43" s="270"/>
      <c r="G43" s="266"/>
      <c r="H43" s="266"/>
      <c r="I43" s="266"/>
      <c r="J43" s="267"/>
      <c r="K43" s="823"/>
      <c r="L43" s="270"/>
      <c r="M43" s="266"/>
      <c r="N43" s="266"/>
      <c r="O43" s="266"/>
      <c r="P43" s="267"/>
      <c r="Q43" s="823"/>
      <c r="R43" s="270"/>
      <c r="S43" s="266"/>
      <c r="T43" s="266"/>
      <c r="U43" s="266"/>
      <c r="V43" s="267"/>
    </row>
    <row r="44" spans="3:22" ht="14.25" customHeight="1">
      <c r="C44" s="794"/>
      <c r="D44" s="795"/>
      <c r="E44" s="823"/>
      <c r="F44" s="270"/>
      <c r="G44" s="266"/>
      <c r="H44" s="266"/>
      <c r="I44" s="266"/>
      <c r="J44" s="267"/>
      <c r="K44" s="823"/>
      <c r="L44" s="270"/>
      <c r="M44" s="266"/>
      <c r="N44" s="266"/>
      <c r="O44" s="266"/>
      <c r="P44" s="267"/>
      <c r="Q44" s="823"/>
      <c r="R44" s="270"/>
      <c r="S44" s="266"/>
      <c r="T44" s="266"/>
      <c r="U44" s="266"/>
      <c r="V44" s="267"/>
    </row>
    <row r="45" spans="3:22" ht="14.25" customHeight="1">
      <c r="C45" s="794"/>
      <c r="D45" s="795"/>
      <c r="E45" s="823"/>
      <c r="F45" s="270"/>
      <c r="G45" s="266"/>
      <c r="H45" s="266"/>
      <c r="I45" s="266"/>
      <c r="J45" s="267"/>
      <c r="K45" s="823"/>
      <c r="L45" s="270"/>
      <c r="M45" s="266"/>
      <c r="N45" s="266"/>
      <c r="O45" s="266"/>
      <c r="P45" s="267"/>
      <c r="Q45" s="823"/>
      <c r="R45" s="270"/>
      <c r="S45" s="266"/>
      <c r="T45" s="266"/>
      <c r="U45" s="266"/>
      <c r="V45" s="267"/>
    </row>
    <row r="46" spans="3:22" ht="14.25" customHeight="1">
      <c r="C46" s="794"/>
      <c r="D46" s="795"/>
      <c r="E46" s="823"/>
      <c r="F46" s="270"/>
      <c r="G46" s="266"/>
      <c r="H46" s="266"/>
      <c r="I46" s="266"/>
      <c r="J46" s="267"/>
      <c r="K46" s="823"/>
      <c r="L46" s="270"/>
      <c r="M46" s="266"/>
      <c r="N46" s="266"/>
      <c r="O46" s="266"/>
      <c r="P46" s="267"/>
      <c r="Q46" s="823"/>
      <c r="R46" s="270"/>
      <c r="S46" s="266"/>
      <c r="T46" s="266"/>
      <c r="U46" s="266"/>
      <c r="V46" s="267"/>
    </row>
    <row r="47" spans="3:22" ht="14.25" customHeight="1">
      <c r="C47" s="794"/>
      <c r="D47" s="795"/>
      <c r="E47" s="823"/>
      <c r="F47" s="270"/>
      <c r="G47" s="266"/>
      <c r="H47" s="266"/>
      <c r="I47" s="266"/>
      <c r="J47" s="267"/>
      <c r="K47" s="823"/>
      <c r="L47" s="270"/>
      <c r="M47" s="266"/>
      <c r="N47" s="266"/>
      <c r="O47" s="266"/>
      <c r="P47" s="267"/>
      <c r="Q47" s="823"/>
      <c r="R47" s="270"/>
      <c r="S47" s="266"/>
      <c r="T47" s="266"/>
      <c r="U47" s="266"/>
      <c r="V47" s="267"/>
    </row>
    <row r="48" spans="3:22" ht="14.25" customHeight="1">
      <c r="C48" s="794"/>
      <c r="D48" s="795"/>
      <c r="E48" s="823"/>
      <c r="F48" s="270"/>
      <c r="G48" s="266"/>
      <c r="H48" s="266"/>
      <c r="I48" s="266"/>
      <c r="J48" s="267"/>
      <c r="K48" s="823"/>
      <c r="L48" s="270"/>
      <c r="M48" s="266"/>
      <c r="N48" s="266"/>
      <c r="O48" s="266"/>
      <c r="P48" s="267"/>
      <c r="Q48" s="823"/>
      <c r="R48" s="270"/>
      <c r="S48" s="266"/>
      <c r="T48" s="266"/>
      <c r="U48" s="266"/>
      <c r="V48" s="267"/>
    </row>
    <row r="49" spans="3:22" ht="14.25" customHeight="1">
      <c r="C49" s="794"/>
      <c r="D49" s="795"/>
      <c r="E49" s="823"/>
      <c r="F49" s="270"/>
      <c r="G49" s="266"/>
      <c r="H49" s="266"/>
      <c r="I49" s="266"/>
      <c r="J49" s="267"/>
      <c r="K49" s="823"/>
      <c r="L49" s="270"/>
      <c r="M49" s="266"/>
      <c r="N49" s="266"/>
      <c r="O49" s="266"/>
      <c r="P49" s="267"/>
      <c r="Q49" s="823"/>
      <c r="R49" s="270"/>
      <c r="S49" s="266"/>
      <c r="T49" s="266"/>
      <c r="U49" s="266"/>
      <c r="V49" s="267"/>
    </row>
    <row r="50" spans="3:22" ht="14.25" customHeight="1">
      <c r="C50" s="794"/>
      <c r="D50" s="795"/>
      <c r="E50" s="823"/>
      <c r="F50" s="270"/>
      <c r="G50" s="266"/>
      <c r="H50" s="266"/>
      <c r="I50" s="266"/>
      <c r="J50" s="267"/>
      <c r="K50" s="823"/>
      <c r="L50" s="270"/>
      <c r="M50" s="266"/>
      <c r="N50" s="266"/>
      <c r="O50" s="266"/>
      <c r="P50" s="267"/>
      <c r="Q50" s="823"/>
      <c r="R50" s="270"/>
      <c r="S50" s="266"/>
      <c r="T50" s="266"/>
      <c r="U50" s="266"/>
      <c r="V50" s="267"/>
    </row>
    <row r="51" spans="3:22" ht="14.25" customHeight="1">
      <c r="C51" s="794"/>
      <c r="D51" s="795"/>
      <c r="E51" s="823"/>
      <c r="F51" s="270"/>
      <c r="G51" s="266"/>
      <c r="H51" s="266"/>
      <c r="I51" s="266"/>
      <c r="J51" s="267"/>
      <c r="K51" s="823"/>
      <c r="L51" s="270"/>
      <c r="M51" s="266"/>
      <c r="N51" s="266"/>
      <c r="O51" s="266"/>
      <c r="P51" s="267"/>
      <c r="Q51" s="823"/>
      <c r="R51" s="270"/>
      <c r="S51" s="266"/>
      <c r="T51" s="266"/>
      <c r="U51" s="266"/>
      <c r="V51" s="267"/>
    </row>
    <row r="52" spans="3:22" ht="14.25" customHeight="1">
      <c r="C52" s="794"/>
      <c r="D52" s="795"/>
      <c r="E52" s="823"/>
      <c r="F52" s="270"/>
      <c r="G52" s="266"/>
      <c r="H52" s="266"/>
      <c r="I52" s="266"/>
      <c r="J52" s="267"/>
      <c r="K52" s="823"/>
      <c r="L52" s="270"/>
      <c r="M52" s="266"/>
      <c r="N52" s="266"/>
      <c r="O52" s="266"/>
      <c r="P52" s="267"/>
      <c r="Q52" s="823"/>
      <c r="R52" s="270"/>
      <c r="S52" s="266"/>
      <c r="T52" s="266"/>
      <c r="U52" s="266"/>
      <c r="V52" s="267"/>
    </row>
    <row r="53" spans="3:22" ht="14.25" customHeight="1">
      <c r="C53" s="794"/>
      <c r="D53" s="795"/>
      <c r="E53" s="823"/>
      <c r="F53" s="270"/>
      <c r="G53" s="266"/>
      <c r="H53" s="266"/>
      <c r="I53" s="266"/>
      <c r="J53" s="267"/>
      <c r="K53" s="823"/>
      <c r="L53" s="270"/>
      <c r="M53" s="266"/>
      <c r="N53" s="266"/>
      <c r="O53" s="266"/>
      <c r="P53" s="267"/>
      <c r="Q53" s="823"/>
      <c r="R53" s="270"/>
      <c r="S53" s="266"/>
      <c r="T53" s="266"/>
      <c r="U53" s="266"/>
      <c r="V53" s="267"/>
    </row>
    <row r="54" spans="3:22" ht="14.25" customHeight="1">
      <c r="C54" s="794"/>
      <c r="D54" s="795"/>
      <c r="E54" s="823"/>
      <c r="F54" s="270"/>
      <c r="G54" s="266"/>
      <c r="H54" s="266"/>
      <c r="I54" s="266"/>
      <c r="J54" s="267"/>
      <c r="K54" s="823"/>
      <c r="L54" s="270"/>
      <c r="M54" s="266"/>
      <c r="N54" s="266"/>
      <c r="O54" s="266"/>
      <c r="P54" s="267"/>
      <c r="Q54" s="823"/>
      <c r="R54" s="270"/>
      <c r="S54" s="266"/>
      <c r="T54" s="266"/>
      <c r="U54" s="266"/>
      <c r="V54" s="267"/>
    </row>
    <row r="55" spans="3:22" ht="14.25" customHeight="1">
      <c r="C55" s="794"/>
      <c r="D55" s="795"/>
      <c r="E55" s="823"/>
      <c r="F55" s="270"/>
      <c r="G55" s="266"/>
      <c r="H55" s="266"/>
      <c r="I55" s="266"/>
      <c r="J55" s="267"/>
      <c r="K55" s="823"/>
      <c r="L55" s="270"/>
      <c r="M55" s="266"/>
      <c r="N55" s="266"/>
      <c r="O55" s="266"/>
      <c r="P55" s="267"/>
      <c r="Q55" s="823"/>
      <c r="R55" s="270"/>
      <c r="S55" s="266"/>
      <c r="T55" s="266"/>
      <c r="U55" s="266"/>
      <c r="V55" s="267"/>
    </row>
    <row r="56" spans="3:22" ht="14.25" customHeight="1">
      <c r="C56" s="794"/>
      <c r="D56" s="795"/>
      <c r="E56" s="823"/>
      <c r="F56" s="270"/>
      <c r="G56" s="266"/>
      <c r="H56" s="266"/>
      <c r="I56" s="266"/>
      <c r="J56" s="267"/>
      <c r="K56" s="823"/>
      <c r="L56" s="270"/>
      <c r="M56" s="266"/>
      <c r="N56" s="266"/>
      <c r="O56" s="266"/>
      <c r="P56" s="267"/>
      <c r="Q56" s="823"/>
      <c r="R56" s="270"/>
      <c r="S56" s="266"/>
      <c r="T56" s="266"/>
      <c r="U56" s="266"/>
      <c r="V56" s="267"/>
    </row>
    <row r="57" spans="3:22" ht="14.25" customHeight="1">
      <c r="C57" s="794"/>
      <c r="D57" s="795"/>
      <c r="E57" s="823"/>
      <c r="F57" s="270"/>
      <c r="G57" s="266"/>
      <c r="H57" s="266"/>
      <c r="I57" s="266"/>
      <c r="J57" s="267"/>
      <c r="K57" s="823"/>
      <c r="L57" s="270"/>
      <c r="M57" s="266"/>
      <c r="N57" s="266"/>
      <c r="O57" s="266"/>
      <c r="P57" s="267"/>
      <c r="Q57" s="823"/>
      <c r="R57" s="270"/>
      <c r="S57" s="266"/>
      <c r="T57" s="266"/>
      <c r="U57" s="266"/>
      <c r="V57" s="267"/>
    </row>
    <row r="58" spans="3:22" ht="14.25" customHeight="1">
      <c r="C58" s="794"/>
      <c r="D58" s="795"/>
      <c r="E58" s="823"/>
      <c r="F58" s="270"/>
      <c r="G58" s="266"/>
      <c r="H58" s="266"/>
      <c r="I58" s="266"/>
      <c r="J58" s="267"/>
      <c r="K58" s="823"/>
      <c r="L58" s="270"/>
      <c r="M58" s="266"/>
      <c r="N58" s="266"/>
      <c r="O58" s="266"/>
      <c r="P58" s="267"/>
      <c r="Q58" s="823"/>
      <c r="R58" s="270"/>
      <c r="S58" s="266"/>
      <c r="T58" s="266"/>
      <c r="U58" s="266"/>
      <c r="V58" s="267"/>
    </row>
    <row r="59" spans="3:22" ht="14.25" customHeight="1">
      <c r="C59" s="794"/>
      <c r="D59" s="795"/>
      <c r="E59" s="823"/>
      <c r="F59" s="270"/>
      <c r="G59" s="266"/>
      <c r="H59" s="266"/>
      <c r="I59" s="266"/>
      <c r="J59" s="267"/>
      <c r="K59" s="823"/>
      <c r="L59" s="270"/>
      <c r="M59" s="266"/>
      <c r="N59" s="266"/>
      <c r="O59" s="266"/>
      <c r="P59" s="267"/>
      <c r="Q59" s="823"/>
      <c r="R59" s="270"/>
      <c r="S59" s="266"/>
      <c r="T59" s="266"/>
      <c r="U59" s="266"/>
      <c r="V59" s="267"/>
    </row>
    <row r="60" spans="3:22" ht="14.25" customHeight="1">
      <c r="C60" s="794"/>
      <c r="D60" s="795"/>
      <c r="E60" s="823"/>
      <c r="F60" s="270"/>
      <c r="G60" s="266"/>
      <c r="H60" s="266"/>
      <c r="I60" s="266"/>
      <c r="J60" s="267"/>
      <c r="K60" s="823"/>
      <c r="L60" s="270"/>
      <c r="M60" s="266"/>
      <c r="N60" s="266"/>
      <c r="O60" s="266"/>
      <c r="P60" s="267"/>
      <c r="Q60" s="823"/>
      <c r="R60" s="270"/>
      <c r="S60" s="266"/>
      <c r="T60" s="266"/>
      <c r="U60" s="266"/>
      <c r="V60" s="267"/>
    </row>
    <row r="61" spans="3:22" ht="14.25" customHeight="1">
      <c r="C61" s="794"/>
      <c r="D61" s="795"/>
      <c r="E61" s="823"/>
      <c r="F61" s="270"/>
      <c r="G61" s="266"/>
      <c r="H61" s="266"/>
      <c r="I61" s="266"/>
      <c r="J61" s="267"/>
      <c r="K61" s="823"/>
      <c r="L61" s="270"/>
      <c r="M61" s="266"/>
      <c r="N61" s="266"/>
      <c r="O61" s="266"/>
      <c r="P61" s="267"/>
      <c r="Q61" s="823"/>
      <c r="R61" s="270"/>
      <c r="S61" s="266"/>
      <c r="T61" s="266"/>
      <c r="U61" s="266"/>
      <c r="V61" s="267"/>
    </row>
    <row r="62" spans="3:22" ht="14.25" customHeight="1">
      <c r="C62" s="796"/>
      <c r="D62" s="797"/>
      <c r="E62" s="824"/>
      <c r="F62" s="271"/>
      <c r="G62" s="272"/>
      <c r="H62" s="272"/>
      <c r="I62" s="272"/>
      <c r="J62" s="273"/>
      <c r="K62" s="824"/>
      <c r="L62" s="271"/>
      <c r="M62" s="272"/>
      <c r="N62" s="272"/>
      <c r="O62" s="272"/>
      <c r="P62" s="273"/>
      <c r="Q62" s="824"/>
      <c r="R62" s="271"/>
      <c r="S62" s="272"/>
      <c r="T62" s="272"/>
      <c r="U62" s="272"/>
      <c r="V62" s="273"/>
    </row>
    <row r="63" spans="3:22">
      <c r="C63" s="792" t="s">
        <v>71</v>
      </c>
      <c r="D63" s="793"/>
      <c r="E63" s="812"/>
      <c r="F63" s="813"/>
      <c r="G63" s="816"/>
      <c r="H63" s="262"/>
      <c r="I63" s="262"/>
      <c r="J63" s="818"/>
      <c r="K63" s="812"/>
      <c r="L63" s="813"/>
      <c r="M63" s="816"/>
      <c r="N63" s="262"/>
      <c r="O63" s="262"/>
      <c r="P63" s="818"/>
      <c r="Q63" s="812"/>
      <c r="R63" s="813"/>
      <c r="S63" s="816"/>
      <c r="T63" s="262"/>
      <c r="U63" s="262"/>
      <c r="V63" s="818"/>
    </row>
    <row r="64" spans="3:22" ht="12.95" customHeight="1">
      <c r="C64" s="794"/>
      <c r="D64" s="795"/>
      <c r="E64" s="814"/>
      <c r="F64" s="815"/>
      <c r="G64" s="817"/>
      <c r="H64" s="820"/>
      <c r="I64" s="263"/>
      <c r="J64" s="819"/>
      <c r="K64" s="814"/>
      <c r="L64" s="815"/>
      <c r="M64" s="817"/>
      <c r="N64" s="820"/>
      <c r="O64" s="263"/>
      <c r="P64" s="819"/>
      <c r="Q64" s="814"/>
      <c r="R64" s="815"/>
      <c r="S64" s="817"/>
      <c r="T64" s="820"/>
      <c r="U64" s="263"/>
      <c r="V64" s="819"/>
    </row>
    <row r="65" spans="3:22">
      <c r="C65" s="794"/>
      <c r="D65" s="795"/>
      <c r="E65" s="814"/>
      <c r="F65" s="815"/>
      <c r="G65" s="817"/>
      <c r="H65" s="820"/>
      <c r="I65" s="264"/>
      <c r="J65" s="819"/>
      <c r="K65" s="814"/>
      <c r="L65" s="815"/>
      <c r="M65" s="817"/>
      <c r="N65" s="820"/>
      <c r="O65" s="264"/>
      <c r="P65" s="819"/>
      <c r="Q65" s="814"/>
      <c r="R65" s="815"/>
      <c r="S65" s="817"/>
      <c r="T65" s="820"/>
      <c r="U65" s="264"/>
      <c r="V65" s="819"/>
    </row>
    <row r="66" spans="3:22">
      <c r="C66" s="794"/>
      <c r="D66" s="795"/>
      <c r="E66" s="814"/>
      <c r="F66" s="815"/>
      <c r="G66" s="817"/>
      <c r="H66" s="820"/>
      <c r="I66" s="265"/>
      <c r="J66" s="819"/>
      <c r="K66" s="814"/>
      <c r="L66" s="815"/>
      <c r="M66" s="817"/>
      <c r="N66" s="820"/>
      <c r="O66" s="265"/>
      <c r="P66" s="819"/>
      <c r="Q66" s="814"/>
      <c r="R66" s="815"/>
      <c r="S66" s="817"/>
      <c r="T66" s="820"/>
      <c r="U66" s="265"/>
      <c r="V66" s="819"/>
    </row>
    <row r="67" spans="3:22" ht="14.25">
      <c r="C67" s="794"/>
      <c r="D67" s="795"/>
      <c r="E67" s="94"/>
      <c r="F67" s="49"/>
      <c r="G67" s="266"/>
      <c r="H67" s="266"/>
      <c r="I67" s="266"/>
      <c r="J67" s="267"/>
      <c r="K67" s="94"/>
      <c r="L67" s="49"/>
      <c r="M67" s="266"/>
      <c r="N67" s="266"/>
      <c r="O67" s="266"/>
      <c r="P67" s="267"/>
      <c r="Q67" s="94"/>
      <c r="R67" s="49"/>
      <c r="S67" s="266"/>
      <c r="T67" s="266"/>
      <c r="U67" s="266"/>
      <c r="V67" s="267"/>
    </row>
    <row r="68" spans="3:22" ht="14.25">
      <c r="C68" s="794"/>
      <c r="D68" s="795"/>
      <c r="E68" s="94"/>
      <c r="F68" s="49"/>
      <c r="G68" s="266"/>
      <c r="H68" s="266"/>
      <c r="I68" s="266"/>
      <c r="J68" s="267"/>
      <c r="K68" s="94"/>
      <c r="L68" s="49"/>
      <c r="M68" s="266"/>
      <c r="N68" s="266"/>
      <c r="O68" s="266"/>
      <c r="P68" s="267"/>
      <c r="Q68" s="94"/>
      <c r="R68" s="49"/>
      <c r="S68" s="266"/>
      <c r="T68" s="266"/>
      <c r="U68" s="266"/>
      <c r="V68" s="267"/>
    </row>
    <row r="69" spans="3:22" ht="14.25">
      <c r="C69" s="794"/>
      <c r="D69" s="795"/>
      <c r="E69" s="94"/>
      <c r="F69" s="49"/>
      <c r="G69" s="266"/>
      <c r="H69" s="266"/>
      <c r="I69" s="266"/>
      <c r="J69" s="267"/>
      <c r="K69" s="94"/>
      <c r="L69" s="49"/>
      <c r="M69" s="266"/>
      <c r="N69" s="266"/>
      <c r="O69" s="266"/>
      <c r="P69" s="267"/>
      <c r="Q69" s="94"/>
      <c r="R69" s="49"/>
      <c r="S69" s="266"/>
      <c r="T69" s="266"/>
      <c r="U69" s="266"/>
      <c r="V69" s="267"/>
    </row>
    <row r="70" spans="3:22" ht="14.25" customHeight="1">
      <c r="C70" s="794"/>
      <c r="D70" s="795"/>
      <c r="E70" s="821"/>
      <c r="F70" s="822"/>
      <c r="G70" s="268"/>
      <c r="H70" s="268"/>
      <c r="I70" s="268"/>
      <c r="J70" s="269"/>
      <c r="K70" s="821"/>
      <c r="L70" s="822"/>
      <c r="M70" s="268"/>
      <c r="N70" s="268"/>
      <c r="O70" s="268"/>
      <c r="P70" s="269"/>
      <c r="Q70" s="821"/>
      <c r="R70" s="822"/>
      <c r="S70" s="268"/>
      <c r="T70" s="268"/>
      <c r="U70" s="268"/>
      <c r="V70" s="269"/>
    </row>
    <row r="71" spans="3:22" ht="14.25" customHeight="1">
      <c r="C71" s="794"/>
      <c r="D71" s="795"/>
      <c r="E71" s="823"/>
      <c r="F71" s="270"/>
      <c r="G71" s="266"/>
      <c r="H71" s="266"/>
      <c r="I71" s="266"/>
      <c r="J71" s="267"/>
      <c r="K71" s="823"/>
      <c r="L71" s="270"/>
      <c r="M71" s="266"/>
      <c r="N71" s="266"/>
      <c r="O71" s="266"/>
      <c r="P71" s="267"/>
      <c r="Q71" s="823"/>
      <c r="R71" s="270"/>
      <c r="S71" s="266"/>
      <c r="T71" s="266"/>
      <c r="U71" s="266"/>
      <c r="V71" s="267"/>
    </row>
    <row r="72" spans="3:22" ht="14.25">
      <c r="C72" s="794"/>
      <c r="D72" s="795"/>
      <c r="E72" s="823"/>
      <c r="F72" s="270"/>
      <c r="G72" s="266"/>
      <c r="H72" s="266"/>
      <c r="I72" s="266"/>
      <c r="J72" s="267"/>
      <c r="K72" s="823"/>
      <c r="L72" s="270"/>
      <c r="M72" s="266"/>
      <c r="N72" s="266"/>
      <c r="O72" s="266"/>
      <c r="P72" s="267"/>
      <c r="Q72" s="823"/>
      <c r="R72" s="270"/>
      <c r="S72" s="266"/>
      <c r="T72" s="266"/>
      <c r="U72" s="266"/>
      <c r="V72" s="267"/>
    </row>
    <row r="73" spans="3:22" ht="14.25">
      <c r="C73" s="794"/>
      <c r="D73" s="795"/>
      <c r="E73" s="823"/>
      <c r="F73" s="270"/>
      <c r="G73" s="266"/>
      <c r="H73" s="266"/>
      <c r="I73" s="266"/>
      <c r="J73" s="267"/>
      <c r="K73" s="823"/>
      <c r="L73" s="270"/>
      <c r="M73" s="266"/>
      <c r="N73" s="266"/>
      <c r="O73" s="266"/>
      <c r="P73" s="267"/>
      <c r="Q73" s="823"/>
      <c r="R73" s="270"/>
      <c r="S73" s="266"/>
      <c r="T73" s="266"/>
      <c r="U73" s="266"/>
      <c r="V73" s="267"/>
    </row>
    <row r="74" spans="3:22" ht="14.25">
      <c r="C74" s="794"/>
      <c r="D74" s="795"/>
      <c r="E74" s="823"/>
      <c r="F74" s="270"/>
      <c r="G74" s="266"/>
      <c r="H74" s="266"/>
      <c r="I74" s="266"/>
      <c r="J74" s="267"/>
      <c r="K74" s="823"/>
      <c r="L74" s="270"/>
      <c r="M74" s="266"/>
      <c r="N74" s="266"/>
      <c r="O74" s="266"/>
      <c r="P74" s="267"/>
      <c r="Q74" s="823"/>
      <c r="R74" s="270"/>
      <c r="S74" s="266"/>
      <c r="T74" s="266"/>
      <c r="U74" s="266"/>
      <c r="V74" s="267"/>
    </row>
    <row r="75" spans="3:22" ht="14.25">
      <c r="C75" s="794"/>
      <c r="D75" s="795"/>
      <c r="E75" s="823"/>
      <c r="F75" s="270"/>
      <c r="G75" s="266"/>
      <c r="H75" s="266"/>
      <c r="I75" s="266"/>
      <c r="J75" s="267"/>
      <c r="K75" s="823"/>
      <c r="L75" s="270"/>
      <c r="M75" s="266"/>
      <c r="N75" s="266"/>
      <c r="O75" s="266"/>
      <c r="P75" s="267"/>
      <c r="Q75" s="823"/>
      <c r="R75" s="270"/>
      <c r="S75" s="266"/>
      <c r="T75" s="266"/>
      <c r="U75" s="266"/>
      <c r="V75" s="267"/>
    </row>
    <row r="76" spans="3:22" ht="14.25">
      <c r="C76" s="794"/>
      <c r="D76" s="795"/>
      <c r="E76" s="823"/>
      <c r="F76" s="270"/>
      <c r="G76" s="266"/>
      <c r="H76" s="266"/>
      <c r="I76" s="266"/>
      <c r="J76" s="267"/>
      <c r="K76" s="823"/>
      <c r="L76" s="270"/>
      <c r="M76" s="266"/>
      <c r="N76" s="266"/>
      <c r="O76" s="266"/>
      <c r="P76" s="267"/>
      <c r="Q76" s="823"/>
      <c r="R76" s="270"/>
      <c r="S76" s="266"/>
      <c r="T76" s="266"/>
      <c r="U76" s="266"/>
      <c r="V76" s="267"/>
    </row>
    <row r="77" spans="3:22" ht="14.25">
      <c r="C77" s="794"/>
      <c r="D77" s="795"/>
      <c r="E77" s="823"/>
      <c r="F77" s="270"/>
      <c r="G77" s="266"/>
      <c r="H77" s="266"/>
      <c r="I77" s="266"/>
      <c r="J77" s="267"/>
      <c r="K77" s="823"/>
      <c r="L77" s="270"/>
      <c r="M77" s="266"/>
      <c r="N77" s="266"/>
      <c r="O77" s="266"/>
      <c r="P77" s="267"/>
      <c r="Q77" s="823"/>
      <c r="R77" s="270"/>
      <c r="S77" s="266"/>
      <c r="T77" s="266"/>
      <c r="U77" s="266"/>
      <c r="V77" s="267"/>
    </row>
    <row r="78" spans="3:22" ht="14.25">
      <c r="C78" s="794"/>
      <c r="D78" s="795"/>
      <c r="E78" s="823"/>
      <c r="F78" s="270"/>
      <c r="G78" s="266"/>
      <c r="H78" s="266"/>
      <c r="I78" s="266"/>
      <c r="J78" s="267"/>
      <c r="K78" s="823"/>
      <c r="L78" s="270"/>
      <c r="M78" s="266"/>
      <c r="N78" s="266"/>
      <c r="O78" s="266"/>
      <c r="P78" s="267"/>
      <c r="Q78" s="823"/>
      <c r="R78" s="270"/>
      <c r="S78" s="266"/>
      <c r="T78" s="266"/>
      <c r="U78" s="266"/>
      <c r="V78" s="267"/>
    </row>
    <row r="79" spans="3:22" ht="14.25">
      <c r="C79" s="794"/>
      <c r="D79" s="795"/>
      <c r="E79" s="823"/>
      <c r="F79" s="270"/>
      <c r="G79" s="266"/>
      <c r="H79" s="266"/>
      <c r="I79" s="266"/>
      <c r="J79" s="267"/>
      <c r="K79" s="823"/>
      <c r="L79" s="270"/>
      <c r="M79" s="266"/>
      <c r="N79" s="266"/>
      <c r="O79" s="266"/>
      <c r="P79" s="267"/>
      <c r="Q79" s="823"/>
      <c r="R79" s="270"/>
      <c r="S79" s="266"/>
      <c r="T79" s="266"/>
      <c r="U79" s="266"/>
      <c r="V79" s="267"/>
    </row>
    <row r="80" spans="3:22" ht="14.25">
      <c r="C80" s="794"/>
      <c r="D80" s="795"/>
      <c r="E80" s="823"/>
      <c r="F80" s="270"/>
      <c r="G80" s="266"/>
      <c r="H80" s="266"/>
      <c r="I80" s="266"/>
      <c r="J80" s="267"/>
      <c r="K80" s="823"/>
      <c r="L80" s="270"/>
      <c r="M80" s="266"/>
      <c r="N80" s="266"/>
      <c r="O80" s="266"/>
      <c r="P80" s="267"/>
      <c r="Q80" s="823"/>
      <c r="R80" s="270"/>
      <c r="S80" s="266"/>
      <c r="T80" s="266"/>
      <c r="U80" s="266"/>
      <c r="V80" s="267"/>
    </row>
    <row r="81" spans="3:22" ht="14.25">
      <c r="C81" s="794"/>
      <c r="D81" s="795"/>
      <c r="E81" s="823"/>
      <c r="F81" s="270"/>
      <c r="G81" s="266"/>
      <c r="H81" s="266"/>
      <c r="I81" s="266"/>
      <c r="J81" s="267"/>
      <c r="K81" s="823"/>
      <c r="L81" s="270"/>
      <c r="M81" s="266"/>
      <c r="N81" s="266"/>
      <c r="O81" s="266"/>
      <c r="P81" s="267"/>
      <c r="Q81" s="823"/>
      <c r="R81" s="270"/>
      <c r="S81" s="266"/>
      <c r="T81" s="266"/>
      <c r="U81" s="266"/>
      <c r="V81" s="267"/>
    </row>
    <row r="82" spans="3:22" ht="14.25">
      <c r="C82" s="794"/>
      <c r="D82" s="795"/>
      <c r="E82" s="823"/>
      <c r="F82" s="270"/>
      <c r="G82" s="266"/>
      <c r="H82" s="266"/>
      <c r="I82" s="266"/>
      <c r="J82" s="267"/>
      <c r="K82" s="823"/>
      <c r="L82" s="270"/>
      <c r="M82" s="266"/>
      <c r="N82" s="266"/>
      <c r="O82" s="266"/>
      <c r="P82" s="267"/>
      <c r="Q82" s="823"/>
      <c r="R82" s="270"/>
      <c r="S82" s="266"/>
      <c r="T82" s="266"/>
      <c r="U82" s="266"/>
      <c r="V82" s="267"/>
    </row>
    <row r="83" spans="3:22" ht="14.25">
      <c r="C83" s="794"/>
      <c r="D83" s="795"/>
      <c r="E83" s="823"/>
      <c r="F83" s="270"/>
      <c r="G83" s="266"/>
      <c r="H83" s="266"/>
      <c r="I83" s="266"/>
      <c r="J83" s="267"/>
      <c r="K83" s="823"/>
      <c r="L83" s="270"/>
      <c r="M83" s="266"/>
      <c r="N83" s="266"/>
      <c r="O83" s="266"/>
      <c r="P83" s="267"/>
      <c r="Q83" s="823"/>
      <c r="R83" s="270"/>
      <c r="S83" s="266"/>
      <c r="T83" s="266"/>
      <c r="U83" s="266"/>
      <c r="V83" s="267"/>
    </row>
    <row r="84" spans="3:22" ht="14.25">
      <c r="C84" s="794"/>
      <c r="D84" s="795"/>
      <c r="E84" s="823"/>
      <c r="F84" s="270"/>
      <c r="G84" s="266"/>
      <c r="H84" s="266"/>
      <c r="I84" s="266"/>
      <c r="J84" s="267"/>
      <c r="K84" s="823"/>
      <c r="L84" s="270"/>
      <c r="M84" s="266"/>
      <c r="N84" s="266"/>
      <c r="O84" s="266"/>
      <c r="P84" s="267"/>
      <c r="Q84" s="823"/>
      <c r="R84" s="270"/>
      <c r="S84" s="266"/>
      <c r="T84" s="266"/>
      <c r="U84" s="266"/>
      <c r="V84" s="267"/>
    </row>
    <row r="85" spans="3:22" ht="14.25">
      <c r="C85" s="794"/>
      <c r="D85" s="795"/>
      <c r="E85" s="823"/>
      <c r="F85" s="270"/>
      <c r="G85" s="266"/>
      <c r="H85" s="266"/>
      <c r="I85" s="266"/>
      <c r="J85" s="267"/>
      <c r="K85" s="823"/>
      <c r="L85" s="270"/>
      <c r="M85" s="266"/>
      <c r="N85" s="266"/>
      <c r="O85" s="266"/>
      <c r="P85" s="267"/>
      <c r="Q85" s="823"/>
      <c r="R85" s="270"/>
      <c r="S85" s="266"/>
      <c r="T85" s="266"/>
      <c r="U85" s="266"/>
      <c r="V85" s="267"/>
    </row>
    <row r="86" spans="3:22" ht="14.25">
      <c r="C86" s="794"/>
      <c r="D86" s="795"/>
      <c r="E86" s="823"/>
      <c r="F86" s="270"/>
      <c r="G86" s="266"/>
      <c r="H86" s="266"/>
      <c r="I86" s="266"/>
      <c r="J86" s="267"/>
      <c r="K86" s="823"/>
      <c r="L86" s="270"/>
      <c r="M86" s="266"/>
      <c r="N86" s="266"/>
      <c r="O86" s="266"/>
      <c r="P86" s="267"/>
      <c r="Q86" s="823"/>
      <c r="R86" s="270"/>
      <c r="S86" s="266"/>
      <c r="T86" s="266"/>
      <c r="U86" s="266"/>
      <c r="V86" s="267"/>
    </row>
    <row r="87" spans="3:22" ht="14.25">
      <c r="C87" s="794"/>
      <c r="D87" s="795"/>
      <c r="E87" s="823"/>
      <c r="F87" s="270"/>
      <c r="G87" s="266"/>
      <c r="H87" s="266"/>
      <c r="I87" s="266"/>
      <c r="J87" s="267"/>
      <c r="K87" s="823"/>
      <c r="L87" s="270"/>
      <c r="M87" s="266"/>
      <c r="N87" s="266"/>
      <c r="O87" s="266"/>
      <c r="P87" s="267"/>
      <c r="Q87" s="823"/>
      <c r="R87" s="270"/>
      <c r="S87" s="266"/>
      <c r="T87" s="266"/>
      <c r="U87" s="266"/>
      <c r="V87" s="267"/>
    </row>
    <row r="88" spans="3:22" ht="14.25">
      <c r="C88" s="794"/>
      <c r="D88" s="795"/>
      <c r="E88" s="823"/>
      <c r="F88" s="270"/>
      <c r="G88" s="266"/>
      <c r="H88" s="266"/>
      <c r="I88" s="266"/>
      <c r="J88" s="267"/>
      <c r="K88" s="823"/>
      <c r="L88" s="270"/>
      <c r="M88" s="266"/>
      <c r="N88" s="266"/>
      <c r="O88" s="266"/>
      <c r="P88" s="267"/>
      <c r="Q88" s="823"/>
      <c r="R88" s="270"/>
      <c r="S88" s="266"/>
      <c r="T88" s="266"/>
      <c r="U88" s="266"/>
      <c r="V88" s="267"/>
    </row>
    <row r="89" spans="3:22" ht="14.25">
      <c r="C89" s="794"/>
      <c r="D89" s="795"/>
      <c r="E89" s="823"/>
      <c r="F89" s="270"/>
      <c r="G89" s="266"/>
      <c r="H89" s="266"/>
      <c r="I89" s="266"/>
      <c r="J89" s="267"/>
      <c r="K89" s="823"/>
      <c r="L89" s="270"/>
      <c r="M89" s="266"/>
      <c r="N89" s="266"/>
      <c r="O89" s="266"/>
      <c r="P89" s="267"/>
      <c r="Q89" s="823"/>
      <c r="R89" s="270"/>
      <c r="S89" s="266"/>
      <c r="T89" s="266"/>
      <c r="U89" s="266"/>
      <c r="V89" s="267"/>
    </row>
    <row r="90" spans="3:22" ht="14.25">
      <c r="C90" s="794"/>
      <c r="D90" s="795"/>
      <c r="E90" s="823"/>
      <c r="F90" s="270"/>
      <c r="G90" s="266"/>
      <c r="H90" s="266"/>
      <c r="I90" s="266"/>
      <c r="J90" s="267"/>
      <c r="K90" s="823"/>
      <c r="L90" s="270"/>
      <c r="M90" s="266"/>
      <c r="N90" s="266"/>
      <c r="O90" s="266"/>
      <c r="P90" s="267"/>
      <c r="Q90" s="823"/>
      <c r="R90" s="270"/>
      <c r="S90" s="266"/>
      <c r="T90" s="266"/>
      <c r="U90" s="266"/>
      <c r="V90" s="267"/>
    </row>
    <row r="91" spans="3:22" ht="14.25">
      <c r="C91" s="794"/>
      <c r="D91" s="795"/>
      <c r="E91" s="823"/>
      <c r="F91" s="270"/>
      <c r="G91" s="266"/>
      <c r="H91" s="266"/>
      <c r="I91" s="266"/>
      <c r="J91" s="267"/>
      <c r="K91" s="823"/>
      <c r="L91" s="270"/>
      <c r="M91" s="266"/>
      <c r="N91" s="266"/>
      <c r="O91" s="266"/>
      <c r="P91" s="267"/>
      <c r="Q91" s="823"/>
      <c r="R91" s="270"/>
      <c r="S91" s="266"/>
      <c r="T91" s="266"/>
      <c r="U91" s="266"/>
      <c r="V91" s="267"/>
    </row>
    <row r="92" spans="3:22" ht="14.25">
      <c r="C92" s="794"/>
      <c r="D92" s="795"/>
      <c r="E92" s="823"/>
      <c r="F92" s="270"/>
      <c r="G92" s="266"/>
      <c r="H92" s="266"/>
      <c r="I92" s="266"/>
      <c r="J92" s="267"/>
      <c r="K92" s="823"/>
      <c r="L92" s="270"/>
      <c r="M92" s="266"/>
      <c r="N92" s="266"/>
      <c r="O92" s="266"/>
      <c r="P92" s="267"/>
      <c r="Q92" s="823"/>
      <c r="R92" s="270"/>
      <c r="S92" s="266"/>
      <c r="T92" s="266"/>
      <c r="U92" s="266"/>
      <c r="V92" s="267"/>
    </row>
    <row r="93" spans="3:22" ht="14.25">
      <c r="C93" s="794"/>
      <c r="D93" s="795"/>
      <c r="E93" s="823"/>
      <c r="F93" s="270"/>
      <c r="G93" s="266"/>
      <c r="H93" s="266"/>
      <c r="I93" s="266"/>
      <c r="J93" s="267"/>
      <c r="K93" s="823"/>
      <c r="L93" s="270"/>
      <c r="M93" s="266"/>
      <c r="N93" s="266"/>
      <c r="O93" s="266"/>
      <c r="P93" s="267"/>
      <c r="Q93" s="823"/>
      <c r="R93" s="270"/>
      <c r="S93" s="266"/>
      <c r="T93" s="266"/>
      <c r="U93" s="266"/>
      <c r="V93" s="267"/>
    </row>
    <row r="94" spans="3:22" ht="14.25">
      <c r="C94" s="794"/>
      <c r="D94" s="795"/>
      <c r="E94" s="823"/>
      <c r="F94" s="270"/>
      <c r="G94" s="266"/>
      <c r="H94" s="266"/>
      <c r="I94" s="266"/>
      <c r="J94" s="267"/>
      <c r="K94" s="823"/>
      <c r="L94" s="270"/>
      <c r="M94" s="266"/>
      <c r="N94" s="266"/>
      <c r="O94" s="266"/>
      <c r="P94" s="267"/>
      <c r="Q94" s="823"/>
      <c r="R94" s="270"/>
      <c r="S94" s="266"/>
      <c r="T94" s="266"/>
      <c r="U94" s="266"/>
      <c r="V94" s="267"/>
    </row>
    <row r="95" spans="3:22" ht="14.25">
      <c r="C95" s="794"/>
      <c r="D95" s="795"/>
      <c r="E95" s="823"/>
      <c r="F95" s="270"/>
      <c r="G95" s="266"/>
      <c r="H95" s="266"/>
      <c r="I95" s="266"/>
      <c r="J95" s="267"/>
      <c r="K95" s="823"/>
      <c r="L95" s="270"/>
      <c r="M95" s="266"/>
      <c r="N95" s="266"/>
      <c r="O95" s="266"/>
      <c r="P95" s="267"/>
      <c r="Q95" s="823"/>
      <c r="R95" s="270"/>
      <c r="S95" s="266"/>
      <c r="T95" s="266"/>
      <c r="U95" s="266"/>
      <c r="V95" s="267"/>
    </row>
    <row r="96" spans="3:22" ht="14.25">
      <c r="C96" s="794"/>
      <c r="D96" s="795"/>
      <c r="E96" s="823"/>
      <c r="F96" s="270"/>
      <c r="G96" s="266"/>
      <c r="H96" s="266"/>
      <c r="I96" s="266"/>
      <c r="J96" s="267"/>
      <c r="K96" s="823"/>
      <c r="L96" s="270"/>
      <c r="M96" s="266"/>
      <c r="N96" s="266"/>
      <c r="O96" s="266"/>
      <c r="P96" s="267"/>
      <c r="Q96" s="823"/>
      <c r="R96" s="270"/>
      <c r="S96" s="266"/>
      <c r="T96" s="266"/>
      <c r="U96" s="266"/>
      <c r="V96" s="267"/>
    </row>
    <row r="97" spans="3:22" ht="14.25">
      <c r="C97" s="794"/>
      <c r="D97" s="795"/>
      <c r="E97" s="823"/>
      <c r="F97" s="270"/>
      <c r="G97" s="266"/>
      <c r="H97" s="266"/>
      <c r="I97" s="266"/>
      <c r="J97" s="267"/>
      <c r="K97" s="823"/>
      <c r="L97" s="270"/>
      <c r="M97" s="266"/>
      <c r="N97" s="266"/>
      <c r="O97" s="266"/>
      <c r="P97" s="267"/>
      <c r="Q97" s="823"/>
      <c r="R97" s="270"/>
      <c r="S97" s="266"/>
      <c r="T97" s="266"/>
      <c r="U97" s="266"/>
      <c r="V97" s="267"/>
    </row>
    <row r="98" spans="3:22" ht="14.25">
      <c r="C98" s="794"/>
      <c r="D98" s="795"/>
      <c r="E98" s="823"/>
      <c r="F98" s="270"/>
      <c r="G98" s="266"/>
      <c r="H98" s="266"/>
      <c r="I98" s="266"/>
      <c r="J98" s="267"/>
      <c r="K98" s="823"/>
      <c r="L98" s="270"/>
      <c r="M98" s="266"/>
      <c r="N98" s="266"/>
      <c r="O98" s="266"/>
      <c r="P98" s="267"/>
      <c r="Q98" s="823"/>
      <c r="R98" s="270"/>
      <c r="S98" s="266"/>
      <c r="T98" s="266"/>
      <c r="U98" s="266"/>
      <c r="V98" s="267"/>
    </row>
    <row r="99" spans="3:22" ht="14.25">
      <c r="C99" s="794"/>
      <c r="D99" s="795"/>
      <c r="E99" s="823"/>
      <c r="F99" s="270"/>
      <c r="G99" s="266"/>
      <c r="H99" s="266"/>
      <c r="I99" s="266"/>
      <c r="J99" s="267"/>
      <c r="K99" s="823"/>
      <c r="L99" s="270"/>
      <c r="M99" s="266"/>
      <c r="N99" s="266"/>
      <c r="O99" s="266"/>
      <c r="P99" s="267"/>
      <c r="Q99" s="823"/>
      <c r="R99" s="270"/>
      <c r="S99" s="266"/>
      <c r="T99" s="266"/>
      <c r="U99" s="266"/>
      <c r="V99" s="267"/>
    </row>
    <row r="100" spans="3:22" ht="14.25">
      <c r="C100" s="794"/>
      <c r="D100" s="795"/>
      <c r="E100" s="823"/>
      <c r="F100" s="270"/>
      <c r="G100" s="266"/>
      <c r="H100" s="266"/>
      <c r="I100" s="266"/>
      <c r="J100" s="267"/>
      <c r="K100" s="823"/>
      <c r="L100" s="270"/>
      <c r="M100" s="266"/>
      <c r="N100" s="266"/>
      <c r="O100" s="266"/>
      <c r="P100" s="267"/>
      <c r="Q100" s="823"/>
      <c r="R100" s="270"/>
      <c r="S100" s="266"/>
      <c r="T100" s="266"/>
      <c r="U100" s="266"/>
      <c r="V100" s="267"/>
    </row>
    <row r="101" spans="3:22" ht="14.25">
      <c r="C101" s="794"/>
      <c r="D101" s="795"/>
      <c r="E101" s="823"/>
      <c r="F101" s="270"/>
      <c r="G101" s="266"/>
      <c r="H101" s="266"/>
      <c r="I101" s="266"/>
      <c r="J101" s="267"/>
      <c r="K101" s="823"/>
      <c r="L101" s="270"/>
      <c r="M101" s="266"/>
      <c r="N101" s="266"/>
      <c r="O101" s="266"/>
      <c r="P101" s="267"/>
      <c r="Q101" s="823"/>
      <c r="R101" s="270"/>
      <c r="S101" s="266"/>
      <c r="T101" s="266"/>
      <c r="U101" s="266"/>
      <c r="V101" s="267"/>
    </row>
    <row r="102" spans="3:22" ht="14.25">
      <c r="C102" s="794"/>
      <c r="D102" s="795"/>
      <c r="E102" s="823"/>
      <c r="F102" s="270"/>
      <c r="G102" s="266"/>
      <c r="H102" s="266"/>
      <c r="I102" s="266"/>
      <c r="J102" s="267"/>
      <c r="K102" s="823"/>
      <c r="L102" s="270"/>
      <c r="M102" s="266"/>
      <c r="N102" s="266"/>
      <c r="O102" s="266"/>
      <c r="P102" s="267"/>
      <c r="Q102" s="823"/>
      <c r="R102" s="270"/>
      <c r="S102" s="266"/>
      <c r="T102" s="266"/>
      <c r="U102" s="266"/>
      <c r="V102" s="267"/>
    </row>
    <row r="103" spans="3:22" ht="14.25">
      <c r="C103" s="794"/>
      <c r="D103" s="795"/>
      <c r="E103" s="823"/>
      <c r="F103" s="270"/>
      <c r="G103" s="266"/>
      <c r="H103" s="266"/>
      <c r="I103" s="266"/>
      <c r="J103" s="267"/>
      <c r="K103" s="823"/>
      <c r="L103" s="270"/>
      <c r="M103" s="266"/>
      <c r="N103" s="266"/>
      <c r="O103" s="266"/>
      <c r="P103" s="267"/>
      <c r="Q103" s="823"/>
      <c r="R103" s="270"/>
      <c r="S103" s="266"/>
      <c r="T103" s="266"/>
      <c r="U103" s="266"/>
      <c r="V103" s="267"/>
    </row>
    <row r="104" spans="3:22" ht="14.25">
      <c r="C104" s="794"/>
      <c r="D104" s="795"/>
      <c r="E104" s="823"/>
      <c r="F104" s="270"/>
      <c r="G104" s="266"/>
      <c r="H104" s="266"/>
      <c r="I104" s="266"/>
      <c r="J104" s="267"/>
      <c r="K104" s="823"/>
      <c r="L104" s="270"/>
      <c r="M104" s="266"/>
      <c r="N104" s="266"/>
      <c r="O104" s="266"/>
      <c r="P104" s="267"/>
      <c r="Q104" s="823"/>
      <c r="R104" s="270"/>
      <c r="S104" s="266"/>
      <c r="T104" s="266"/>
      <c r="U104" s="266"/>
      <c r="V104" s="267"/>
    </row>
    <row r="105" spans="3:22" ht="14.25">
      <c r="C105" s="794"/>
      <c r="D105" s="795"/>
      <c r="E105" s="823"/>
      <c r="F105" s="270"/>
      <c r="G105" s="266"/>
      <c r="H105" s="266"/>
      <c r="I105" s="266"/>
      <c r="J105" s="267"/>
      <c r="K105" s="823"/>
      <c r="L105" s="270"/>
      <c r="M105" s="266"/>
      <c r="N105" s="266"/>
      <c r="O105" s="266"/>
      <c r="P105" s="267"/>
      <c r="Q105" s="823"/>
      <c r="R105" s="270"/>
      <c r="S105" s="266"/>
      <c r="T105" s="266"/>
      <c r="U105" s="266"/>
      <c r="V105" s="267"/>
    </row>
    <row r="106" spans="3:22" ht="14.25">
      <c r="C106" s="794"/>
      <c r="D106" s="795"/>
      <c r="E106" s="823"/>
      <c r="F106" s="270"/>
      <c r="G106" s="266"/>
      <c r="H106" s="266"/>
      <c r="I106" s="266"/>
      <c r="J106" s="267"/>
      <c r="K106" s="823"/>
      <c r="L106" s="270"/>
      <c r="M106" s="266"/>
      <c r="N106" s="266"/>
      <c r="O106" s="266"/>
      <c r="P106" s="267"/>
      <c r="Q106" s="823"/>
      <c r="R106" s="270"/>
      <c r="S106" s="266"/>
      <c r="T106" s="266"/>
      <c r="U106" s="266"/>
      <c r="V106" s="267"/>
    </row>
    <row r="107" spans="3:22" ht="14.25">
      <c r="C107" s="794"/>
      <c r="D107" s="795"/>
      <c r="E107" s="823"/>
      <c r="F107" s="270"/>
      <c r="G107" s="266"/>
      <c r="H107" s="266"/>
      <c r="I107" s="266"/>
      <c r="J107" s="267"/>
      <c r="K107" s="823"/>
      <c r="L107" s="270"/>
      <c r="M107" s="266"/>
      <c r="N107" s="266"/>
      <c r="O107" s="266"/>
      <c r="P107" s="267"/>
      <c r="Q107" s="823"/>
      <c r="R107" s="270"/>
      <c r="S107" s="266"/>
      <c r="T107" s="266"/>
      <c r="U107" s="266"/>
      <c r="V107" s="267"/>
    </row>
    <row r="108" spans="3:22" ht="14.25">
      <c r="C108" s="794"/>
      <c r="D108" s="795"/>
      <c r="E108" s="823"/>
      <c r="F108" s="270"/>
      <c r="G108" s="266"/>
      <c r="H108" s="266"/>
      <c r="I108" s="266"/>
      <c r="J108" s="267"/>
      <c r="K108" s="823"/>
      <c r="L108" s="270"/>
      <c r="M108" s="266"/>
      <c r="N108" s="266"/>
      <c r="O108" s="266"/>
      <c r="P108" s="267"/>
      <c r="Q108" s="823"/>
      <c r="R108" s="270"/>
      <c r="S108" s="266"/>
      <c r="T108" s="266"/>
      <c r="U108" s="266"/>
      <c r="V108" s="267"/>
    </row>
    <row r="109" spans="3:22" ht="14.25">
      <c r="C109" s="794"/>
      <c r="D109" s="795"/>
      <c r="E109" s="823"/>
      <c r="F109" s="270"/>
      <c r="G109" s="266"/>
      <c r="H109" s="266"/>
      <c r="I109" s="266"/>
      <c r="J109" s="267"/>
      <c r="K109" s="823"/>
      <c r="L109" s="270"/>
      <c r="M109" s="266"/>
      <c r="N109" s="266"/>
      <c r="O109" s="266"/>
      <c r="P109" s="267"/>
      <c r="Q109" s="823"/>
      <c r="R109" s="270"/>
      <c r="S109" s="266"/>
      <c r="T109" s="266"/>
      <c r="U109" s="266"/>
      <c r="V109" s="267"/>
    </row>
    <row r="110" spans="3:22" ht="14.25">
      <c r="C110" s="794"/>
      <c r="D110" s="795"/>
      <c r="E110" s="823"/>
      <c r="F110" s="270"/>
      <c r="G110" s="266"/>
      <c r="H110" s="266"/>
      <c r="I110" s="266"/>
      <c r="J110" s="267"/>
      <c r="K110" s="823"/>
      <c r="L110" s="270"/>
      <c r="M110" s="266"/>
      <c r="N110" s="266"/>
      <c r="O110" s="266"/>
      <c r="P110" s="267"/>
      <c r="Q110" s="823"/>
      <c r="R110" s="270"/>
      <c r="S110" s="266"/>
      <c r="T110" s="266"/>
      <c r="U110" s="266"/>
      <c r="V110" s="267"/>
    </row>
    <row r="111" spans="3:22" ht="14.25">
      <c r="C111" s="794"/>
      <c r="D111" s="795"/>
      <c r="E111" s="823"/>
      <c r="F111" s="270"/>
      <c r="G111" s="266"/>
      <c r="H111" s="266"/>
      <c r="I111" s="266"/>
      <c r="J111" s="267"/>
      <c r="K111" s="823"/>
      <c r="L111" s="270"/>
      <c r="M111" s="266"/>
      <c r="N111" s="266"/>
      <c r="O111" s="266"/>
      <c r="P111" s="267"/>
      <c r="Q111" s="823"/>
      <c r="R111" s="270"/>
      <c r="S111" s="266"/>
      <c r="T111" s="266"/>
      <c r="U111" s="266"/>
      <c r="V111" s="267"/>
    </row>
    <row r="112" spans="3:22" ht="14.25">
      <c r="C112" s="794"/>
      <c r="D112" s="795"/>
      <c r="E112" s="823"/>
      <c r="F112" s="270"/>
      <c r="G112" s="266"/>
      <c r="H112" s="266"/>
      <c r="I112" s="266"/>
      <c r="J112" s="267"/>
      <c r="K112" s="823"/>
      <c r="L112" s="270"/>
      <c r="M112" s="266"/>
      <c r="N112" s="266"/>
      <c r="O112" s="266"/>
      <c r="P112" s="267"/>
      <c r="Q112" s="823"/>
      <c r="R112" s="270"/>
      <c r="S112" s="266"/>
      <c r="T112" s="266"/>
      <c r="U112" s="266"/>
      <c r="V112" s="267"/>
    </row>
    <row r="113" spans="3:22" ht="14.25">
      <c r="C113" s="794"/>
      <c r="D113" s="795"/>
      <c r="E113" s="823"/>
      <c r="F113" s="270"/>
      <c r="G113" s="266"/>
      <c r="H113" s="266"/>
      <c r="I113" s="266"/>
      <c r="J113" s="267"/>
      <c r="K113" s="823"/>
      <c r="L113" s="270"/>
      <c r="M113" s="266"/>
      <c r="N113" s="266"/>
      <c r="O113" s="266"/>
      <c r="P113" s="267"/>
      <c r="Q113" s="823"/>
      <c r="R113" s="270"/>
      <c r="S113" s="266"/>
      <c r="T113" s="266"/>
      <c r="U113" s="266"/>
      <c r="V113" s="267"/>
    </row>
    <row r="114" spans="3:22" ht="14.25">
      <c r="C114" s="794"/>
      <c r="D114" s="795"/>
      <c r="E114" s="823"/>
      <c r="F114" s="270"/>
      <c r="G114" s="266"/>
      <c r="H114" s="266"/>
      <c r="I114" s="266"/>
      <c r="J114" s="267"/>
      <c r="K114" s="823"/>
      <c r="L114" s="270"/>
      <c r="M114" s="266"/>
      <c r="N114" s="266"/>
      <c r="O114" s="266"/>
      <c r="P114" s="267"/>
      <c r="Q114" s="823"/>
      <c r="R114" s="270"/>
      <c r="S114" s="266"/>
      <c r="T114" s="266"/>
      <c r="U114" s="266"/>
      <c r="V114" s="267"/>
    </row>
    <row r="115" spans="3:22" ht="14.25">
      <c r="C115" s="794"/>
      <c r="D115" s="795"/>
      <c r="E115" s="823"/>
      <c r="F115" s="270"/>
      <c r="G115" s="266"/>
      <c r="H115" s="266"/>
      <c r="I115" s="266"/>
      <c r="J115" s="267"/>
      <c r="K115" s="823"/>
      <c r="L115" s="270"/>
      <c r="M115" s="266"/>
      <c r="N115" s="266"/>
      <c r="O115" s="266"/>
      <c r="P115" s="267"/>
      <c r="Q115" s="823"/>
      <c r="R115" s="270"/>
      <c r="S115" s="266"/>
      <c r="T115" s="266"/>
      <c r="U115" s="266"/>
      <c r="V115" s="267"/>
    </row>
    <row r="116" spans="3:22" ht="14.25">
      <c r="C116" s="794"/>
      <c r="D116" s="795"/>
      <c r="E116" s="823"/>
      <c r="F116" s="270"/>
      <c r="G116" s="266"/>
      <c r="H116" s="266"/>
      <c r="I116" s="266"/>
      <c r="J116" s="267"/>
      <c r="K116" s="823"/>
      <c r="L116" s="270"/>
      <c r="M116" s="266"/>
      <c r="N116" s="266"/>
      <c r="O116" s="266"/>
      <c r="P116" s="267"/>
      <c r="Q116" s="823"/>
      <c r="R116" s="270"/>
      <c r="S116" s="266"/>
      <c r="T116" s="266"/>
      <c r="U116" s="266"/>
      <c r="V116" s="267"/>
    </row>
    <row r="117" spans="3:22" ht="14.25">
      <c r="C117" s="796"/>
      <c r="D117" s="797"/>
      <c r="E117" s="824"/>
      <c r="F117" s="271"/>
      <c r="G117" s="272"/>
      <c r="H117" s="272"/>
      <c r="I117" s="272"/>
      <c r="J117" s="273"/>
      <c r="K117" s="824"/>
      <c r="L117" s="271"/>
      <c r="M117" s="272"/>
      <c r="N117" s="272"/>
      <c r="O117" s="272"/>
      <c r="P117" s="273"/>
      <c r="Q117" s="824"/>
      <c r="R117" s="271"/>
      <c r="S117" s="272"/>
      <c r="T117" s="272"/>
      <c r="U117" s="272"/>
      <c r="V117" s="273"/>
    </row>
    <row r="118" spans="3:22">
      <c r="C118" s="792" t="s">
        <v>318</v>
      </c>
      <c r="D118" s="793"/>
      <c r="E118" s="812"/>
      <c r="F118" s="813"/>
      <c r="G118" s="816"/>
      <c r="H118" s="262"/>
      <c r="I118" s="262"/>
      <c r="J118" s="818"/>
      <c r="K118" s="812"/>
      <c r="L118" s="813"/>
      <c r="M118" s="816"/>
      <c r="N118" s="262"/>
      <c r="O118" s="262"/>
      <c r="P118" s="818"/>
      <c r="Q118" s="812"/>
      <c r="R118" s="813"/>
      <c r="S118" s="816"/>
      <c r="T118" s="262"/>
      <c r="U118" s="262"/>
      <c r="V118" s="818"/>
    </row>
    <row r="119" spans="3:22" ht="12.95" customHeight="1">
      <c r="C119" s="794"/>
      <c r="D119" s="795"/>
      <c r="E119" s="814"/>
      <c r="F119" s="815"/>
      <c r="G119" s="817"/>
      <c r="H119" s="820"/>
      <c r="I119" s="263"/>
      <c r="J119" s="819"/>
      <c r="K119" s="814"/>
      <c r="L119" s="815"/>
      <c r="M119" s="817"/>
      <c r="N119" s="820"/>
      <c r="O119" s="263"/>
      <c r="P119" s="819"/>
      <c r="Q119" s="814"/>
      <c r="R119" s="815"/>
      <c r="S119" s="817"/>
      <c r="T119" s="820"/>
      <c r="U119" s="263"/>
      <c r="V119" s="819"/>
    </row>
    <row r="120" spans="3:22">
      <c r="C120" s="794"/>
      <c r="D120" s="795"/>
      <c r="E120" s="814"/>
      <c r="F120" s="815"/>
      <c r="G120" s="817"/>
      <c r="H120" s="820"/>
      <c r="I120" s="264"/>
      <c r="J120" s="819"/>
      <c r="K120" s="814"/>
      <c r="L120" s="815"/>
      <c r="M120" s="817"/>
      <c r="N120" s="820"/>
      <c r="O120" s="264"/>
      <c r="P120" s="819"/>
      <c r="Q120" s="814"/>
      <c r="R120" s="815"/>
      <c r="S120" s="817"/>
      <c r="T120" s="820"/>
      <c r="U120" s="264"/>
      <c r="V120" s="819"/>
    </row>
    <row r="121" spans="3:22">
      <c r="C121" s="794"/>
      <c r="D121" s="795"/>
      <c r="E121" s="814"/>
      <c r="F121" s="815"/>
      <c r="G121" s="817"/>
      <c r="H121" s="820"/>
      <c r="I121" s="265"/>
      <c r="J121" s="819"/>
      <c r="K121" s="814"/>
      <c r="L121" s="815"/>
      <c r="M121" s="817"/>
      <c r="N121" s="820"/>
      <c r="O121" s="265"/>
      <c r="P121" s="819"/>
      <c r="Q121" s="814"/>
      <c r="R121" s="815"/>
      <c r="S121" s="817"/>
      <c r="T121" s="820"/>
      <c r="U121" s="265"/>
      <c r="V121" s="819"/>
    </row>
    <row r="122" spans="3:22" ht="14.25">
      <c r="C122" s="794"/>
      <c r="D122" s="795"/>
      <c r="E122" s="94"/>
      <c r="F122" s="49"/>
      <c r="G122" s="266"/>
      <c r="H122" s="266"/>
      <c r="I122" s="266"/>
      <c r="J122" s="267"/>
      <c r="K122" s="94"/>
      <c r="L122" s="49"/>
      <c r="M122" s="266"/>
      <c r="N122" s="266"/>
      <c r="O122" s="266"/>
      <c r="P122" s="267"/>
      <c r="Q122" s="94"/>
      <c r="R122" s="49"/>
      <c r="S122" s="266"/>
      <c r="T122" s="266"/>
      <c r="U122" s="266"/>
      <c r="V122" s="267"/>
    </row>
    <row r="123" spans="3:22" ht="14.25">
      <c r="C123" s="794"/>
      <c r="D123" s="795"/>
      <c r="E123" s="94"/>
      <c r="F123" s="49"/>
      <c r="G123" s="266"/>
      <c r="H123" s="266"/>
      <c r="I123" s="266"/>
      <c r="J123" s="267"/>
      <c r="K123" s="94"/>
      <c r="L123" s="49"/>
      <c r="M123" s="266"/>
      <c r="N123" s="266"/>
      <c r="O123" s="266"/>
      <c r="P123" s="267"/>
      <c r="Q123" s="94"/>
      <c r="R123" s="49"/>
      <c r="S123" s="266"/>
      <c r="T123" s="266"/>
      <c r="U123" s="266"/>
      <c r="V123" s="267"/>
    </row>
    <row r="124" spans="3:22" ht="14.25">
      <c r="C124" s="794"/>
      <c r="D124" s="795"/>
      <c r="E124" s="94"/>
      <c r="F124" s="49"/>
      <c r="G124" s="266"/>
      <c r="H124" s="266"/>
      <c r="I124" s="266"/>
      <c r="J124" s="267"/>
      <c r="K124" s="94"/>
      <c r="L124" s="49"/>
      <c r="M124" s="266"/>
      <c r="N124" s="266"/>
      <c r="O124" s="266"/>
      <c r="P124" s="267"/>
      <c r="Q124" s="94"/>
      <c r="R124" s="49"/>
      <c r="S124" s="266"/>
      <c r="T124" s="266"/>
      <c r="U124" s="266"/>
      <c r="V124" s="267"/>
    </row>
    <row r="125" spans="3:22" ht="14.25" customHeight="1">
      <c r="C125" s="794"/>
      <c r="D125" s="795"/>
      <c r="E125" s="821"/>
      <c r="F125" s="822"/>
      <c r="G125" s="268"/>
      <c r="H125" s="268"/>
      <c r="I125" s="268"/>
      <c r="J125" s="269"/>
      <c r="K125" s="821"/>
      <c r="L125" s="822"/>
      <c r="M125" s="268"/>
      <c r="N125" s="268"/>
      <c r="O125" s="268"/>
      <c r="P125" s="269"/>
      <c r="Q125" s="821"/>
      <c r="R125" s="822"/>
      <c r="S125" s="268"/>
      <c r="T125" s="268"/>
      <c r="U125" s="268"/>
      <c r="V125" s="269"/>
    </row>
    <row r="126" spans="3:22" ht="14.25" customHeight="1">
      <c r="C126" s="794"/>
      <c r="D126" s="795"/>
      <c r="E126" s="823"/>
      <c r="F126" s="270"/>
      <c r="G126" s="266"/>
      <c r="H126" s="266"/>
      <c r="I126" s="266"/>
      <c r="J126" s="267"/>
      <c r="K126" s="823"/>
      <c r="L126" s="270"/>
      <c r="M126" s="266"/>
      <c r="N126" s="266"/>
      <c r="O126" s="266"/>
      <c r="P126" s="267"/>
      <c r="Q126" s="823"/>
      <c r="R126" s="270"/>
      <c r="S126" s="266"/>
      <c r="T126" s="266"/>
      <c r="U126" s="266"/>
      <c r="V126" s="267"/>
    </row>
    <row r="127" spans="3:22" ht="14.25">
      <c r="C127" s="794"/>
      <c r="D127" s="795"/>
      <c r="E127" s="823"/>
      <c r="F127" s="270"/>
      <c r="G127" s="266"/>
      <c r="H127" s="266"/>
      <c r="I127" s="266"/>
      <c r="J127" s="267"/>
      <c r="K127" s="823"/>
      <c r="L127" s="270"/>
      <c r="M127" s="266"/>
      <c r="N127" s="266"/>
      <c r="O127" s="266"/>
      <c r="P127" s="267"/>
      <c r="Q127" s="823"/>
      <c r="R127" s="270"/>
      <c r="S127" s="266"/>
      <c r="T127" s="266"/>
      <c r="U127" s="266"/>
      <c r="V127" s="267"/>
    </row>
    <row r="128" spans="3:22" ht="14.25">
      <c r="C128" s="794"/>
      <c r="D128" s="795"/>
      <c r="E128" s="823"/>
      <c r="F128" s="270"/>
      <c r="G128" s="266"/>
      <c r="H128" s="266"/>
      <c r="I128" s="266"/>
      <c r="J128" s="267"/>
      <c r="K128" s="823"/>
      <c r="L128" s="270"/>
      <c r="M128" s="266"/>
      <c r="N128" s="266"/>
      <c r="O128" s="266"/>
      <c r="P128" s="267"/>
      <c r="Q128" s="823"/>
      <c r="R128" s="270"/>
      <c r="S128" s="266"/>
      <c r="T128" s="266"/>
      <c r="U128" s="266"/>
      <c r="V128" s="267"/>
    </row>
    <row r="129" spans="3:22" ht="14.25">
      <c r="C129" s="794"/>
      <c r="D129" s="795"/>
      <c r="E129" s="823"/>
      <c r="F129" s="270"/>
      <c r="G129" s="266"/>
      <c r="H129" s="266"/>
      <c r="I129" s="266"/>
      <c r="J129" s="267"/>
      <c r="K129" s="823"/>
      <c r="L129" s="270"/>
      <c r="M129" s="266"/>
      <c r="N129" s="266"/>
      <c r="O129" s="266"/>
      <c r="P129" s="267"/>
      <c r="Q129" s="823"/>
      <c r="R129" s="270"/>
      <c r="S129" s="266"/>
      <c r="T129" s="266"/>
      <c r="U129" s="266"/>
      <c r="V129" s="267"/>
    </row>
    <row r="130" spans="3:22" ht="14.25">
      <c r="C130" s="794"/>
      <c r="D130" s="795"/>
      <c r="E130" s="823"/>
      <c r="F130" s="270"/>
      <c r="G130" s="266"/>
      <c r="H130" s="266"/>
      <c r="I130" s="266"/>
      <c r="J130" s="267"/>
      <c r="K130" s="823"/>
      <c r="L130" s="270"/>
      <c r="M130" s="266"/>
      <c r="N130" s="266"/>
      <c r="O130" s="266"/>
      <c r="P130" s="267"/>
      <c r="Q130" s="823"/>
      <c r="R130" s="270"/>
      <c r="S130" s="266"/>
      <c r="T130" s="266"/>
      <c r="U130" s="266"/>
      <c r="V130" s="267"/>
    </row>
    <row r="131" spans="3:22" ht="14.25">
      <c r="C131" s="794"/>
      <c r="D131" s="795"/>
      <c r="E131" s="823"/>
      <c r="F131" s="270"/>
      <c r="G131" s="266"/>
      <c r="H131" s="266"/>
      <c r="I131" s="266"/>
      <c r="J131" s="267"/>
      <c r="K131" s="823"/>
      <c r="L131" s="270"/>
      <c r="M131" s="266"/>
      <c r="N131" s="266"/>
      <c r="O131" s="266"/>
      <c r="P131" s="267"/>
      <c r="Q131" s="823"/>
      <c r="R131" s="270"/>
      <c r="S131" s="266"/>
      <c r="T131" s="266"/>
      <c r="U131" s="266"/>
      <c r="V131" s="267"/>
    </row>
    <row r="132" spans="3:22" ht="14.25">
      <c r="C132" s="794"/>
      <c r="D132" s="795"/>
      <c r="E132" s="823"/>
      <c r="F132" s="270"/>
      <c r="G132" s="266"/>
      <c r="H132" s="266"/>
      <c r="I132" s="266"/>
      <c r="J132" s="267"/>
      <c r="K132" s="823"/>
      <c r="L132" s="270"/>
      <c r="M132" s="266"/>
      <c r="N132" s="266"/>
      <c r="O132" s="266"/>
      <c r="P132" s="267"/>
      <c r="Q132" s="823"/>
      <c r="R132" s="270"/>
      <c r="S132" s="266"/>
      <c r="T132" s="266"/>
      <c r="U132" s="266"/>
      <c r="V132" s="267"/>
    </row>
    <row r="133" spans="3:22" ht="14.25">
      <c r="C133" s="794"/>
      <c r="D133" s="795"/>
      <c r="E133" s="823"/>
      <c r="F133" s="270"/>
      <c r="G133" s="266"/>
      <c r="H133" s="266"/>
      <c r="I133" s="266"/>
      <c r="J133" s="267"/>
      <c r="K133" s="823"/>
      <c r="L133" s="270"/>
      <c r="M133" s="266"/>
      <c r="N133" s="266"/>
      <c r="O133" s="266"/>
      <c r="P133" s="267"/>
      <c r="Q133" s="823"/>
      <c r="R133" s="270"/>
      <c r="S133" s="266"/>
      <c r="T133" s="266"/>
      <c r="U133" s="266"/>
      <c r="V133" s="267"/>
    </row>
    <row r="134" spans="3:22" ht="14.25">
      <c r="C134" s="794"/>
      <c r="D134" s="795"/>
      <c r="E134" s="823"/>
      <c r="F134" s="270"/>
      <c r="G134" s="266"/>
      <c r="H134" s="266"/>
      <c r="I134" s="266"/>
      <c r="J134" s="267"/>
      <c r="K134" s="823"/>
      <c r="L134" s="270"/>
      <c r="M134" s="266"/>
      <c r="N134" s="266"/>
      <c r="O134" s="266"/>
      <c r="P134" s="267"/>
      <c r="Q134" s="823"/>
      <c r="R134" s="270"/>
      <c r="S134" s="266"/>
      <c r="T134" s="266"/>
      <c r="U134" s="266"/>
      <c r="V134" s="267"/>
    </row>
    <row r="135" spans="3:22" ht="14.25">
      <c r="C135" s="794"/>
      <c r="D135" s="795"/>
      <c r="E135" s="823"/>
      <c r="F135" s="270"/>
      <c r="G135" s="266"/>
      <c r="H135" s="266"/>
      <c r="I135" s="266"/>
      <c r="J135" s="267"/>
      <c r="K135" s="823"/>
      <c r="L135" s="270"/>
      <c r="M135" s="266"/>
      <c r="N135" s="266"/>
      <c r="O135" s="266"/>
      <c r="P135" s="267"/>
      <c r="Q135" s="823"/>
      <c r="R135" s="270"/>
      <c r="S135" s="266"/>
      <c r="T135" s="266"/>
      <c r="U135" s="266"/>
      <c r="V135" s="267"/>
    </row>
    <row r="136" spans="3:22" ht="14.25">
      <c r="C136" s="794"/>
      <c r="D136" s="795"/>
      <c r="E136" s="823"/>
      <c r="F136" s="270"/>
      <c r="G136" s="266"/>
      <c r="H136" s="266"/>
      <c r="I136" s="266"/>
      <c r="J136" s="267"/>
      <c r="K136" s="823"/>
      <c r="L136" s="270"/>
      <c r="M136" s="266"/>
      <c r="N136" s="266"/>
      <c r="O136" s="266"/>
      <c r="P136" s="267"/>
      <c r="Q136" s="823"/>
      <c r="R136" s="270"/>
      <c r="S136" s="266"/>
      <c r="T136" s="266"/>
      <c r="U136" s="266"/>
      <c r="V136" s="267"/>
    </row>
    <row r="137" spans="3:22" ht="14.25">
      <c r="C137" s="794"/>
      <c r="D137" s="795"/>
      <c r="E137" s="823"/>
      <c r="F137" s="270"/>
      <c r="G137" s="266"/>
      <c r="H137" s="266"/>
      <c r="I137" s="266"/>
      <c r="J137" s="267"/>
      <c r="K137" s="823"/>
      <c r="L137" s="270"/>
      <c r="M137" s="266"/>
      <c r="N137" s="266"/>
      <c r="O137" s="266"/>
      <c r="P137" s="267"/>
      <c r="Q137" s="823"/>
      <c r="R137" s="270"/>
      <c r="S137" s="266"/>
      <c r="T137" s="266"/>
      <c r="U137" s="266"/>
      <c r="V137" s="267"/>
    </row>
    <row r="138" spans="3:22" ht="14.25">
      <c r="C138" s="794"/>
      <c r="D138" s="795"/>
      <c r="E138" s="823"/>
      <c r="F138" s="270"/>
      <c r="G138" s="266"/>
      <c r="H138" s="266"/>
      <c r="I138" s="266"/>
      <c r="J138" s="267"/>
      <c r="K138" s="823"/>
      <c r="L138" s="270"/>
      <c r="M138" s="266"/>
      <c r="N138" s="266"/>
      <c r="O138" s="266"/>
      <c r="P138" s="267"/>
      <c r="Q138" s="823"/>
      <c r="R138" s="270"/>
      <c r="S138" s="266"/>
      <c r="T138" s="266"/>
      <c r="U138" s="266"/>
      <c r="V138" s="267"/>
    </row>
    <row r="139" spans="3:22" ht="14.25">
      <c r="C139" s="794"/>
      <c r="D139" s="795"/>
      <c r="E139" s="823"/>
      <c r="F139" s="270"/>
      <c r="G139" s="266"/>
      <c r="H139" s="266"/>
      <c r="I139" s="266"/>
      <c r="J139" s="267"/>
      <c r="K139" s="823"/>
      <c r="L139" s="270"/>
      <c r="M139" s="266"/>
      <c r="N139" s="266"/>
      <c r="O139" s="266"/>
      <c r="P139" s="267"/>
      <c r="Q139" s="823"/>
      <c r="R139" s="270"/>
      <c r="S139" s="266"/>
      <c r="T139" s="266"/>
      <c r="U139" s="266"/>
      <c r="V139" s="267"/>
    </row>
    <row r="140" spans="3:22" ht="14.25">
      <c r="C140" s="794"/>
      <c r="D140" s="795"/>
      <c r="E140" s="823"/>
      <c r="F140" s="270"/>
      <c r="G140" s="266"/>
      <c r="H140" s="266"/>
      <c r="I140" s="266"/>
      <c r="J140" s="267"/>
      <c r="K140" s="823"/>
      <c r="L140" s="270"/>
      <c r="M140" s="266"/>
      <c r="N140" s="266"/>
      <c r="O140" s="266"/>
      <c r="P140" s="267"/>
      <c r="Q140" s="823"/>
      <c r="R140" s="270"/>
      <c r="S140" s="266"/>
      <c r="T140" s="266"/>
      <c r="U140" s="266"/>
      <c r="V140" s="267"/>
    </row>
    <row r="141" spans="3:22" ht="14.25">
      <c r="C141" s="794"/>
      <c r="D141" s="795"/>
      <c r="E141" s="823"/>
      <c r="F141" s="270"/>
      <c r="G141" s="266"/>
      <c r="H141" s="266"/>
      <c r="I141" s="266"/>
      <c r="J141" s="267"/>
      <c r="K141" s="823"/>
      <c r="L141" s="270"/>
      <c r="M141" s="266"/>
      <c r="N141" s="266"/>
      <c r="O141" s="266"/>
      <c r="P141" s="267"/>
      <c r="Q141" s="823"/>
      <c r="R141" s="270"/>
      <c r="S141" s="266"/>
      <c r="T141" s="266"/>
      <c r="U141" s="266"/>
      <c r="V141" s="267"/>
    </row>
    <row r="142" spans="3:22" ht="14.25">
      <c r="C142" s="794"/>
      <c r="D142" s="795"/>
      <c r="E142" s="823"/>
      <c r="F142" s="270"/>
      <c r="G142" s="266"/>
      <c r="H142" s="266"/>
      <c r="I142" s="266"/>
      <c r="J142" s="267"/>
      <c r="K142" s="823"/>
      <c r="L142" s="270"/>
      <c r="M142" s="266"/>
      <c r="N142" s="266"/>
      <c r="O142" s="266"/>
      <c r="P142" s="267"/>
      <c r="Q142" s="823"/>
      <c r="R142" s="270"/>
      <c r="S142" s="266"/>
      <c r="T142" s="266"/>
      <c r="U142" s="266"/>
      <c r="V142" s="267"/>
    </row>
    <row r="143" spans="3:22" ht="14.25">
      <c r="C143" s="794"/>
      <c r="D143" s="795"/>
      <c r="E143" s="823"/>
      <c r="F143" s="270"/>
      <c r="G143" s="266"/>
      <c r="H143" s="266"/>
      <c r="I143" s="266"/>
      <c r="J143" s="267"/>
      <c r="K143" s="823"/>
      <c r="L143" s="270"/>
      <c r="M143" s="266"/>
      <c r="N143" s="266"/>
      <c r="O143" s="266"/>
      <c r="P143" s="267"/>
      <c r="Q143" s="823"/>
      <c r="R143" s="270"/>
      <c r="S143" s="266"/>
      <c r="T143" s="266"/>
      <c r="U143" s="266"/>
      <c r="V143" s="267"/>
    </row>
    <row r="144" spans="3:22" ht="14.25">
      <c r="C144" s="794"/>
      <c r="D144" s="795"/>
      <c r="E144" s="823"/>
      <c r="F144" s="270"/>
      <c r="G144" s="266"/>
      <c r="H144" s="266"/>
      <c r="I144" s="266"/>
      <c r="J144" s="267"/>
      <c r="K144" s="823"/>
      <c r="L144" s="270"/>
      <c r="M144" s="266"/>
      <c r="N144" s="266"/>
      <c r="O144" s="266"/>
      <c r="P144" s="267"/>
      <c r="Q144" s="823"/>
      <c r="R144" s="270"/>
      <c r="S144" s="266"/>
      <c r="T144" s="266"/>
      <c r="U144" s="266"/>
      <c r="V144" s="267"/>
    </row>
    <row r="145" spans="3:22" ht="14.25">
      <c r="C145" s="794"/>
      <c r="D145" s="795"/>
      <c r="E145" s="823"/>
      <c r="F145" s="270"/>
      <c r="G145" s="266"/>
      <c r="H145" s="266"/>
      <c r="I145" s="266"/>
      <c r="J145" s="267"/>
      <c r="K145" s="823"/>
      <c r="L145" s="270"/>
      <c r="M145" s="266"/>
      <c r="N145" s="266"/>
      <c r="O145" s="266"/>
      <c r="P145" s="267"/>
      <c r="Q145" s="823"/>
      <c r="R145" s="270"/>
      <c r="S145" s="266"/>
      <c r="T145" s="266"/>
      <c r="U145" s="266"/>
      <c r="V145" s="267"/>
    </row>
    <row r="146" spans="3:22" ht="14.25">
      <c r="C146" s="794"/>
      <c r="D146" s="795"/>
      <c r="E146" s="823"/>
      <c r="F146" s="270"/>
      <c r="G146" s="266"/>
      <c r="H146" s="266"/>
      <c r="I146" s="266"/>
      <c r="J146" s="267"/>
      <c r="K146" s="823"/>
      <c r="L146" s="270"/>
      <c r="M146" s="266"/>
      <c r="N146" s="266"/>
      <c r="O146" s="266"/>
      <c r="P146" s="267"/>
      <c r="Q146" s="823"/>
      <c r="R146" s="270"/>
      <c r="S146" s="266"/>
      <c r="T146" s="266"/>
      <c r="U146" s="266"/>
      <c r="V146" s="267"/>
    </row>
    <row r="147" spans="3:22" ht="14.25">
      <c r="C147" s="794"/>
      <c r="D147" s="795"/>
      <c r="E147" s="823"/>
      <c r="F147" s="270"/>
      <c r="G147" s="266"/>
      <c r="H147" s="266"/>
      <c r="I147" s="266"/>
      <c r="J147" s="267"/>
      <c r="K147" s="823"/>
      <c r="L147" s="270"/>
      <c r="M147" s="266"/>
      <c r="N147" s="266"/>
      <c r="O147" s="266"/>
      <c r="P147" s="267"/>
      <c r="Q147" s="823"/>
      <c r="R147" s="270"/>
      <c r="S147" s="266"/>
      <c r="T147" s="266"/>
      <c r="U147" s="266"/>
      <c r="V147" s="267"/>
    </row>
    <row r="148" spans="3:22" ht="14.25">
      <c r="C148" s="794"/>
      <c r="D148" s="795"/>
      <c r="E148" s="823"/>
      <c r="F148" s="270"/>
      <c r="G148" s="266"/>
      <c r="H148" s="266"/>
      <c r="I148" s="266"/>
      <c r="J148" s="267"/>
      <c r="K148" s="823"/>
      <c r="L148" s="270"/>
      <c r="M148" s="266"/>
      <c r="N148" s="266"/>
      <c r="O148" s="266"/>
      <c r="P148" s="267"/>
      <c r="Q148" s="823"/>
      <c r="R148" s="270"/>
      <c r="S148" s="266"/>
      <c r="T148" s="266"/>
      <c r="U148" s="266"/>
      <c r="V148" s="267"/>
    </row>
    <row r="149" spans="3:22" ht="14.25">
      <c r="C149" s="794"/>
      <c r="D149" s="795"/>
      <c r="E149" s="823"/>
      <c r="F149" s="270"/>
      <c r="G149" s="266"/>
      <c r="H149" s="266"/>
      <c r="I149" s="266"/>
      <c r="J149" s="267"/>
      <c r="K149" s="823"/>
      <c r="L149" s="270"/>
      <c r="M149" s="266"/>
      <c r="N149" s="266"/>
      <c r="O149" s="266"/>
      <c r="P149" s="267"/>
      <c r="Q149" s="823"/>
      <c r="R149" s="270"/>
      <c r="S149" s="266"/>
      <c r="T149" s="266"/>
      <c r="U149" s="266"/>
      <c r="V149" s="267"/>
    </row>
    <row r="150" spans="3:22" ht="14.25">
      <c r="C150" s="794"/>
      <c r="D150" s="795"/>
      <c r="E150" s="823"/>
      <c r="F150" s="270"/>
      <c r="G150" s="266"/>
      <c r="H150" s="266"/>
      <c r="I150" s="266"/>
      <c r="J150" s="267"/>
      <c r="K150" s="823"/>
      <c r="L150" s="270"/>
      <c r="M150" s="266"/>
      <c r="N150" s="266"/>
      <c r="O150" s="266"/>
      <c r="P150" s="267"/>
      <c r="Q150" s="823"/>
      <c r="R150" s="270"/>
      <c r="S150" s="266"/>
      <c r="T150" s="266"/>
      <c r="U150" s="266"/>
      <c r="V150" s="267"/>
    </row>
    <row r="151" spans="3:22" ht="14.25">
      <c r="C151" s="794"/>
      <c r="D151" s="795"/>
      <c r="E151" s="823"/>
      <c r="F151" s="270"/>
      <c r="G151" s="266"/>
      <c r="H151" s="266"/>
      <c r="I151" s="266"/>
      <c r="J151" s="267"/>
      <c r="K151" s="823"/>
      <c r="L151" s="270"/>
      <c r="M151" s="266"/>
      <c r="N151" s="266"/>
      <c r="O151" s="266"/>
      <c r="P151" s="267"/>
      <c r="Q151" s="823"/>
      <c r="R151" s="270"/>
      <c r="S151" s="266"/>
      <c r="T151" s="266"/>
      <c r="U151" s="266"/>
      <c r="V151" s="267"/>
    </row>
    <row r="152" spans="3:22" ht="14.25">
      <c r="C152" s="794"/>
      <c r="D152" s="795"/>
      <c r="E152" s="823"/>
      <c r="F152" s="270"/>
      <c r="G152" s="266"/>
      <c r="H152" s="266"/>
      <c r="I152" s="266"/>
      <c r="J152" s="267"/>
      <c r="K152" s="823"/>
      <c r="L152" s="270"/>
      <c r="M152" s="266"/>
      <c r="N152" s="266"/>
      <c r="O152" s="266"/>
      <c r="P152" s="267"/>
      <c r="Q152" s="823"/>
      <c r="R152" s="270"/>
      <c r="S152" s="266"/>
      <c r="T152" s="266"/>
      <c r="U152" s="266"/>
      <c r="V152" s="267"/>
    </row>
    <row r="153" spans="3:22" ht="14.25">
      <c r="C153" s="794"/>
      <c r="D153" s="795"/>
      <c r="E153" s="823"/>
      <c r="F153" s="270"/>
      <c r="G153" s="266"/>
      <c r="H153" s="266"/>
      <c r="I153" s="266"/>
      <c r="J153" s="267"/>
      <c r="K153" s="823"/>
      <c r="L153" s="270"/>
      <c r="M153" s="266"/>
      <c r="N153" s="266"/>
      <c r="O153" s="266"/>
      <c r="P153" s="267"/>
      <c r="Q153" s="823"/>
      <c r="R153" s="270"/>
      <c r="S153" s="266"/>
      <c r="T153" s="266"/>
      <c r="U153" s="266"/>
      <c r="V153" s="267"/>
    </row>
    <row r="154" spans="3:22" ht="14.25">
      <c r="C154" s="794"/>
      <c r="D154" s="795"/>
      <c r="E154" s="823"/>
      <c r="F154" s="270"/>
      <c r="G154" s="266"/>
      <c r="H154" s="266"/>
      <c r="I154" s="266"/>
      <c r="J154" s="267"/>
      <c r="K154" s="823"/>
      <c r="L154" s="270"/>
      <c r="M154" s="266"/>
      <c r="N154" s="266"/>
      <c r="O154" s="266"/>
      <c r="P154" s="267"/>
      <c r="Q154" s="823"/>
      <c r="R154" s="270"/>
      <c r="S154" s="266"/>
      <c r="T154" s="266"/>
      <c r="U154" s="266"/>
      <c r="V154" s="267"/>
    </row>
    <row r="155" spans="3:22" ht="14.25">
      <c r="C155" s="794"/>
      <c r="D155" s="795"/>
      <c r="E155" s="823"/>
      <c r="F155" s="270"/>
      <c r="G155" s="266"/>
      <c r="H155" s="266"/>
      <c r="I155" s="266"/>
      <c r="J155" s="267"/>
      <c r="K155" s="823"/>
      <c r="L155" s="270"/>
      <c r="M155" s="266"/>
      <c r="N155" s="266"/>
      <c r="O155" s="266"/>
      <c r="P155" s="267"/>
      <c r="Q155" s="823"/>
      <c r="R155" s="270"/>
      <c r="S155" s="266"/>
      <c r="T155" s="266"/>
      <c r="U155" s="266"/>
      <c r="V155" s="267"/>
    </row>
    <row r="156" spans="3:22" ht="14.25">
      <c r="C156" s="794"/>
      <c r="D156" s="795"/>
      <c r="E156" s="823"/>
      <c r="F156" s="270"/>
      <c r="G156" s="266"/>
      <c r="H156" s="266"/>
      <c r="I156" s="266"/>
      <c r="J156" s="267"/>
      <c r="K156" s="823"/>
      <c r="L156" s="270"/>
      <c r="M156" s="266"/>
      <c r="N156" s="266"/>
      <c r="O156" s="266"/>
      <c r="P156" s="267"/>
      <c r="Q156" s="823"/>
      <c r="R156" s="270"/>
      <c r="S156" s="266"/>
      <c r="T156" s="266"/>
      <c r="U156" s="266"/>
      <c r="V156" s="267"/>
    </row>
    <row r="157" spans="3:22" ht="14.25">
      <c r="C157" s="794"/>
      <c r="D157" s="795"/>
      <c r="E157" s="823"/>
      <c r="F157" s="270"/>
      <c r="G157" s="266"/>
      <c r="H157" s="266"/>
      <c r="I157" s="266"/>
      <c r="J157" s="267"/>
      <c r="K157" s="823"/>
      <c r="L157" s="270"/>
      <c r="M157" s="266"/>
      <c r="N157" s="266"/>
      <c r="O157" s="266"/>
      <c r="P157" s="267"/>
      <c r="Q157" s="823"/>
      <c r="R157" s="270"/>
      <c r="S157" s="266"/>
      <c r="T157" s="266"/>
      <c r="U157" s="266"/>
      <c r="V157" s="267"/>
    </row>
    <row r="158" spans="3:22" ht="14.25">
      <c r="C158" s="794"/>
      <c r="D158" s="795"/>
      <c r="E158" s="823"/>
      <c r="F158" s="270"/>
      <c r="G158" s="266"/>
      <c r="H158" s="266"/>
      <c r="I158" s="266"/>
      <c r="J158" s="267"/>
      <c r="K158" s="823"/>
      <c r="L158" s="270"/>
      <c r="M158" s="266"/>
      <c r="N158" s="266"/>
      <c r="O158" s="266"/>
      <c r="P158" s="267"/>
      <c r="Q158" s="823"/>
      <c r="R158" s="270"/>
      <c r="S158" s="266"/>
      <c r="T158" s="266"/>
      <c r="U158" s="266"/>
      <c r="V158" s="267"/>
    </row>
    <row r="159" spans="3:22" ht="14.25">
      <c r="C159" s="794"/>
      <c r="D159" s="795"/>
      <c r="E159" s="823"/>
      <c r="F159" s="270"/>
      <c r="G159" s="266"/>
      <c r="H159" s="266"/>
      <c r="I159" s="266"/>
      <c r="J159" s="267"/>
      <c r="K159" s="823"/>
      <c r="L159" s="270"/>
      <c r="M159" s="266"/>
      <c r="N159" s="266"/>
      <c r="O159" s="266"/>
      <c r="P159" s="267"/>
      <c r="Q159" s="823"/>
      <c r="R159" s="270"/>
      <c r="S159" s="266"/>
      <c r="T159" s="266"/>
      <c r="U159" s="266"/>
      <c r="V159" s="267"/>
    </row>
    <row r="160" spans="3:22" ht="14.25">
      <c r="C160" s="794"/>
      <c r="D160" s="795"/>
      <c r="E160" s="823"/>
      <c r="F160" s="270"/>
      <c r="G160" s="266"/>
      <c r="H160" s="266"/>
      <c r="I160" s="266"/>
      <c r="J160" s="267"/>
      <c r="K160" s="823"/>
      <c r="L160" s="270"/>
      <c r="M160" s="266"/>
      <c r="N160" s="266"/>
      <c r="O160" s="266"/>
      <c r="P160" s="267"/>
      <c r="Q160" s="823"/>
      <c r="R160" s="270"/>
      <c r="S160" s="266"/>
      <c r="T160" s="266"/>
      <c r="U160" s="266"/>
      <c r="V160" s="267"/>
    </row>
    <row r="161" spans="3:22" ht="14.25">
      <c r="C161" s="794"/>
      <c r="D161" s="795"/>
      <c r="E161" s="823"/>
      <c r="F161" s="270"/>
      <c r="G161" s="266"/>
      <c r="H161" s="266"/>
      <c r="I161" s="266"/>
      <c r="J161" s="267"/>
      <c r="K161" s="823"/>
      <c r="L161" s="270"/>
      <c r="M161" s="266"/>
      <c r="N161" s="266"/>
      <c r="O161" s="266"/>
      <c r="P161" s="267"/>
      <c r="Q161" s="823"/>
      <c r="R161" s="270"/>
      <c r="S161" s="266"/>
      <c r="T161" s="266"/>
      <c r="U161" s="266"/>
      <c r="V161" s="267"/>
    </row>
    <row r="162" spans="3:22" ht="14.25">
      <c r="C162" s="794"/>
      <c r="D162" s="795"/>
      <c r="E162" s="823"/>
      <c r="F162" s="270"/>
      <c r="G162" s="266"/>
      <c r="H162" s="266"/>
      <c r="I162" s="266"/>
      <c r="J162" s="267"/>
      <c r="K162" s="823"/>
      <c r="L162" s="270"/>
      <c r="M162" s="266"/>
      <c r="N162" s="266"/>
      <c r="O162" s="266"/>
      <c r="P162" s="267"/>
      <c r="Q162" s="823"/>
      <c r="R162" s="270"/>
      <c r="S162" s="266"/>
      <c r="T162" s="266"/>
      <c r="U162" s="266"/>
      <c r="V162" s="267"/>
    </row>
    <row r="163" spans="3:22" ht="14.25">
      <c r="C163" s="794"/>
      <c r="D163" s="795"/>
      <c r="E163" s="823"/>
      <c r="F163" s="270"/>
      <c r="G163" s="266"/>
      <c r="H163" s="266"/>
      <c r="I163" s="266"/>
      <c r="J163" s="267"/>
      <c r="K163" s="823"/>
      <c r="L163" s="270"/>
      <c r="M163" s="266"/>
      <c r="N163" s="266"/>
      <c r="O163" s="266"/>
      <c r="P163" s="267"/>
      <c r="Q163" s="823"/>
      <c r="R163" s="270"/>
      <c r="S163" s="266"/>
      <c r="T163" s="266"/>
      <c r="U163" s="266"/>
      <c r="V163" s="267"/>
    </row>
    <row r="164" spans="3:22" ht="14.25">
      <c r="C164" s="794"/>
      <c r="D164" s="795"/>
      <c r="E164" s="823"/>
      <c r="F164" s="270"/>
      <c r="G164" s="266"/>
      <c r="H164" s="266"/>
      <c r="I164" s="266"/>
      <c r="J164" s="267"/>
      <c r="K164" s="823"/>
      <c r="L164" s="270"/>
      <c r="M164" s="266"/>
      <c r="N164" s="266"/>
      <c r="O164" s="266"/>
      <c r="P164" s="267"/>
      <c r="Q164" s="823"/>
      <c r="R164" s="270"/>
      <c r="S164" s="266"/>
      <c r="T164" s="266"/>
      <c r="U164" s="266"/>
      <c r="V164" s="267"/>
    </row>
    <row r="165" spans="3:22" ht="14.25">
      <c r="C165" s="794"/>
      <c r="D165" s="795"/>
      <c r="E165" s="823"/>
      <c r="F165" s="270"/>
      <c r="G165" s="266"/>
      <c r="H165" s="266"/>
      <c r="I165" s="266"/>
      <c r="J165" s="267"/>
      <c r="K165" s="823"/>
      <c r="L165" s="270"/>
      <c r="M165" s="266"/>
      <c r="N165" s="266"/>
      <c r="O165" s="266"/>
      <c r="P165" s="267"/>
      <c r="Q165" s="823"/>
      <c r="R165" s="270"/>
      <c r="S165" s="266"/>
      <c r="T165" s="266"/>
      <c r="U165" s="266"/>
      <c r="V165" s="267"/>
    </row>
    <row r="166" spans="3:22" ht="14.25">
      <c r="C166" s="794"/>
      <c r="D166" s="795"/>
      <c r="E166" s="823"/>
      <c r="F166" s="270"/>
      <c r="G166" s="266"/>
      <c r="H166" s="266"/>
      <c r="I166" s="266"/>
      <c r="J166" s="267"/>
      <c r="K166" s="823"/>
      <c r="L166" s="270"/>
      <c r="M166" s="266"/>
      <c r="N166" s="266"/>
      <c r="O166" s="266"/>
      <c r="P166" s="267"/>
      <c r="Q166" s="823"/>
      <c r="R166" s="270"/>
      <c r="S166" s="266"/>
      <c r="T166" s="266"/>
      <c r="U166" s="266"/>
      <c r="V166" s="267"/>
    </row>
    <row r="167" spans="3:22" ht="14.25">
      <c r="C167" s="794"/>
      <c r="D167" s="795"/>
      <c r="E167" s="823"/>
      <c r="F167" s="270"/>
      <c r="G167" s="266"/>
      <c r="H167" s="266"/>
      <c r="I167" s="266"/>
      <c r="J167" s="267"/>
      <c r="K167" s="823"/>
      <c r="L167" s="270"/>
      <c r="M167" s="266"/>
      <c r="N167" s="266"/>
      <c r="O167" s="266"/>
      <c r="P167" s="267"/>
      <c r="Q167" s="823"/>
      <c r="R167" s="270"/>
      <c r="S167" s="266"/>
      <c r="T167" s="266"/>
      <c r="U167" s="266"/>
      <c r="V167" s="267"/>
    </row>
    <row r="168" spans="3:22" ht="14.25">
      <c r="C168" s="794"/>
      <c r="D168" s="795"/>
      <c r="E168" s="823"/>
      <c r="F168" s="270"/>
      <c r="G168" s="266"/>
      <c r="H168" s="266"/>
      <c r="I168" s="266"/>
      <c r="J168" s="267"/>
      <c r="K168" s="823"/>
      <c r="L168" s="270"/>
      <c r="M168" s="266"/>
      <c r="N168" s="266"/>
      <c r="O168" s="266"/>
      <c r="P168" s="267"/>
      <c r="Q168" s="823"/>
      <c r="R168" s="270"/>
      <c r="S168" s="266"/>
      <c r="T168" s="266"/>
      <c r="U168" s="266"/>
      <c r="V168" s="267"/>
    </row>
    <row r="169" spans="3:22" ht="14.25">
      <c r="C169" s="794"/>
      <c r="D169" s="795"/>
      <c r="E169" s="823"/>
      <c r="F169" s="270"/>
      <c r="G169" s="266"/>
      <c r="H169" s="266"/>
      <c r="I169" s="266"/>
      <c r="J169" s="267"/>
      <c r="K169" s="823"/>
      <c r="L169" s="270"/>
      <c r="M169" s="266"/>
      <c r="N169" s="266"/>
      <c r="O169" s="266"/>
      <c r="P169" s="267"/>
      <c r="Q169" s="823"/>
      <c r="R169" s="270"/>
      <c r="S169" s="266"/>
      <c r="T169" s="266"/>
      <c r="U169" s="266"/>
      <c r="V169" s="267"/>
    </row>
    <row r="170" spans="3:22" ht="14.25">
      <c r="C170" s="794"/>
      <c r="D170" s="795"/>
      <c r="E170" s="823"/>
      <c r="F170" s="270"/>
      <c r="G170" s="266"/>
      <c r="H170" s="266"/>
      <c r="I170" s="266"/>
      <c r="J170" s="267"/>
      <c r="K170" s="823"/>
      <c r="L170" s="270"/>
      <c r="M170" s="266"/>
      <c r="N170" s="266"/>
      <c r="O170" s="266"/>
      <c r="P170" s="267"/>
      <c r="Q170" s="823"/>
      <c r="R170" s="270"/>
      <c r="S170" s="266"/>
      <c r="T170" s="266"/>
      <c r="U170" s="266"/>
      <c r="V170" s="267"/>
    </row>
    <row r="171" spans="3:22" ht="14.25">
      <c r="C171" s="794"/>
      <c r="D171" s="795"/>
      <c r="E171" s="823"/>
      <c r="F171" s="270"/>
      <c r="G171" s="266"/>
      <c r="H171" s="266"/>
      <c r="I171" s="266"/>
      <c r="J171" s="267"/>
      <c r="K171" s="823"/>
      <c r="L171" s="270"/>
      <c r="M171" s="266"/>
      <c r="N171" s="266"/>
      <c r="O171" s="266"/>
      <c r="P171" s="267"/>
      <c r="Q171" s="823"/>
      <c r="R171" s="270"/>
      <c r="S171" s="266"/>
      <c r="T171" s="266"/>
      <c r="U171" s="266"/>
      <c r="V171" s="267"/>
    </row>
    <row r="172" spans="3:22" ht="14.25">
      <c r="C172" s="796"/>
      <c r="D172" s="797"/>
      <c r="E172" s="824"/>
      <c r="F172" s="271"/>
      <c r="G172" s="272"/>
      <c r="H172" s="272"/>
      <c r="I172" s="272"/>
      <c r="J172" s="273"/>
      <c r="K172" s="824"/>
      <c r="L172" s="271"/>
      <c r="M172" s="272"/>
      <c r="N172" s="272"/>
      <c r="O172" s="272"/>
      <c r="P172" s="273"/>
      <c r="Q172" s="824"/>
      <c r="R172" s="271"/>
      <c r="S172" s="272"/>
      <c r="T172" s="272"/>
      <c r="U172" s="272"/>
      <c r="V172" s="273"/>
    </row>
    <row r="173" spans="3:22">
      <c r="F173" s="260"/>
      <c r="G173" s="124"/>
      <c r="H173" s="124"/>
      <c r="I173" s="124"/>
      <c r="J173" s="124"/>
      <c r="L173" s="260"/>
      <c r="M173" s="124"/>
      <c r="N173" s="124"/>
      <c r="O173" s="124"/>
      <c r="P173" s="124"/>
      <c r="R173" s="260"/>
      <c r="S173" s="124"/>
      <c r="T173" s="124"/>
      <c r="U173" s="124"/>
      <c r="V173" s="124"/>
    </row>
    <row r="174" spans="3:22">
      <c r="C174" s="825" t="s">
        <v>585</v>
      </c>
      <c r="D174" s="825"/>
      <c r="E174" s="826"/>
      <c r="F174" s="826"/>
      <c r="G174" s="826"/>
      <c r="H174" s="827"/>
      <c r="I174" s="274"/>
      <c r="J174" s="274"/>
      <c r="K174" s="828"/>
      <c r="L174" s="828"/>
      <c r="M174" s="828"/>
      <c r="N174" s="828"/>
      <c r="O174" s="828"/>
      <c r="P174" s="828"/>
      <c r="Q174" s="828"/>
      <c r="R174" s="828"/>
      <c r="S174" s="828"/>
      <c r="T174" s="828"/>
      <c r="U174" s="828"/>
      <c r="V174" s="828"/>
    </row>
    <row r="175" spans="3:22">
      <c r="C175" s="222" t="str">
        <f>入力_県内外!B6&amp;" "&amp;入力_県内外!C6</f>
        <v>01 農業</v>
      </c>
      <c r="E175" s="222" t="str">
        <f>入力_県内外!B16&amp;" "&amp;入力_県内外!C16</f>
        <v>11 窯業・土石製品</v>
      </c>
      <c r="G175" s="222" t="str">
        <f>入力_県内外!B26&amp;" "&amp;入力_県内外!C26</f>
        <v>21 輸送機械</v>
      </c>
      <c r="I175" s="222" t="str">
        <f>入力_県内外!B36&amp;" "&amp;入力_県内外!C36</f>
        <v>31 情報通信</v>
      </c>
    </row>
    <row r="176" spans="3:22">
      <c r="C176" s="222" t="str">
        <f>入力_県内外!B7&amp;" "&amp;入力_県内外!C7</f>
        <v>02 林業</v>
      </c>
      <c r="E176" s="222" t="str">
        <f>入力_県内外!B17&amp;" "&amp;入力_県内外!C17</f>
        <v>12 鉄鋼</v>
      </c>
      <c r="G176" s="222" t="str">
        <f>入力_県内外!B27&amp;" "&amp;入力_県内外!C27</f>
        <v>22 その他の製造工業製品</v>
      </c>
      <c r="I176" s="222" t="str">
        <f>入力_県内外!B37&amp;" "&amp;入力_県内外!C37</f>
        <v>32 公務</v>
      </c>
    </row>
    <row r="177" spans="3:9">
      <c r="C177" s="222" t="str">
        <f>入力_県内外!B8&amp;" "&amp;入力_県内外!C8</f>
        <v>03 漁業</v>
      </c>
      <c r="E177" s="222" t="str">
        <f>入力_県内外!B18&amp;" "&amp;入力_県内外!C18</f>
        <v>13 非鉄金属</v>
      </c>
      <c r="G177" s="222" t="str">
        <f>入力_県内外!B28&amp;" "&amp;入力_県内外!C28</f>
        <v>23 建設</v>
      </c>
      <c r="I177" s="222" t="str">
        <f>入力_県内外!B38&amp;" "&amp;入力_県内外!C38</f>
        <v>33 教育・研究</v>
      </c>
    </row>
    <row r="178" spans="3:9">
      <c r="C178" s="222" t="str">
        <f>入力_県内外!B9&amp;" "&amp;入力_県内外!C9</f>
        <v>04 鉱業</v>
      </c>
      <c r="E178" s="222" t="str">
        <f>入力_県内外!B19&amp;" "&amp;入力_県内外!C19</f>
        <v>14 金属製品</v>
      </c>
      <c r="G178" s="222" t="str">
        <f>入力_県内外!B29&amp;" "&amp;入力_県内外!C29</f>
        <v>24 電力・ガス・熱供給</v>
      </c>
      <c r="I178" s="222" t="str">
        <f>入力_県内外!B39&amp;" "&amp;入力_県内外!C39</f>
        <v>34 医療・福祉</v>
      </c>
    </row>
    <row r="179" spans="3:9">
      <c r="C179" s="222" t="str">
        <f>入力_県内外!B10&amp;" "&amp;入力_県内外!C10</f>
        <v>05 飲食料品</v>
      </c>
      <c r="E179" s="222" t="str">
        <f>入力_県内外!B20&amp;" "&amp;入力_県内外!C20</f>
        <v>15 はん用機械</v>
      </c>
      <c r="G179" s="222" t="str">
        <f>入力_県内外!B30&amp;" "&amp;入力_県内外!C30</f>
        <v>25 水道</v>
      </c>
      <c r="I179" s="222" t="str">
        <f>入力_県内外!B40&amp;" "&amp;入力_県内外!C40</f>
        <v>35 他に分類されない会員制団体</v>
      </c>
    </row>
    <row r="180" spans="3:9">
      <c r="C180" s="222" t="str">
        <f>入力_県内外!B11&amp;" "&amp;入力_県内外!C11</f>
        <v>06 繊維製品</v>
      </c>
      <c r="E180" s="222" t="str">
        <f>入力_県内外!B21&amp;" "&amp;入力_県内外!C21</f>
        <v>16 生産用機械</v>
      </c>
      <c r="G180" s="222" t="str">
        <f>入力_県内外!B31&amp;" "&amp;入力_県内外!C31</f>
        <v>26 廃棄物処理</v>
      </c>
      <c r="I180" s="222" t="str">
        <f>入力_県内外!B41&amp;" "&amp;入力_県内外!C41</f>
        <v>36 対事業所サービス</v>
      </c>
    </row>
    <row r="181" spans="3:9">
      <c r="C181" s="222" t="str">
        <f>入力_県内外!B12&amp;" "&amp;入力_県内外!C12</f>
        <v>07 パルプ・紙・木製品</v>
      </c>
      <c r="E181" s="222" t="str">
        <f>入力_県内外!B22&amp;" "&amp;入力_県内外!C22</f>
        <v>17 業務用機械</v>
      </c>
      <c r="G181" s="222" t="str">
        <f>入力_県内外!B32&amp;" "&amp;入力_県内外!C32</f>
        <v>27 商業</v>
      </c>
      <c r="I181" s="222" t="str">
        <f>入力_県内外!B42&amp;" "&amp;入力_県内外!C42</f>
        <v>37 対個人サービス</v>
      </c>
    </row>
    <row r="182" spans="3:9">
      <c r="C182" s="222" t="str">
        <f>入力_県内外!B13&amp;" "&amp;入力_県内外!C13</f>
        <v>08 化学製品</v>
      </c>
      <c r="E182" s="222" t="str">
        <f>入力_県内外!B23&amp;" "&amp;入力_県内外!C23</f>
        <v>18 電子部品</v>
      </c>
      <c r="G182" s="222" t="str">
        <f>入力_県内外!B33&amp;" "&amp;入力_県内外!C33</f>
        <v>28 金融・保険</v>
      </c>
      <c r="I182" s="222" t="str">
        <f>入力_県内外!B43&amp;" "&amp;入力_県内外!C43</f>
        <v>38 事務用品</v>
      </c>
    </row>
    <row r="183" spans="3:9">
      <c r="C183" s="222" t="str">
        <f>入力_県内外!B14&amp;" "&amp;入力_県内外!C14</f>
        <v>09 石油・石炭製品</v>
      </c>
      <c r="E183" s="222" t="str">
        <f>入力_県内外!B24&amp;" "&amp;入力_県内外!C24</f>
        <v>19 電気機械</v>
      </c>
      <c r="G183" s="222" t="str">
        <f>入力_県内外!B34&amp;" "&amp;入力_県内外!C34</f>
        <v>29 不動産</v>
      </c>
      <c r="I183" s="222" t="str">
        <f>入力_県内外!B44&amp;" "&amp;入力_県内外!C44</f>
        <v>39 分類不明</v>
      </c>
    </row>
    <row r="184" spans="3:9">
      <c r="C184" s="222" t="str">
        <f>入力_県内外!B15&amp;" "&amp;入力_県内外!C15</f>
        <v>10 プラスチック・ゴム製品</v>
      </c>
      <c r="E184" s="222" t="str">
        <f>入力_県内外!B25&amp;" "&amp;入力_県内外!C25</f>
        <v>20 情報通信機器</v>
      </c>
      <c r="G184" s="222" t="str">
        <f>入力_県内外!B35&amp;" "&amp;入力_県内外!C35</f>
        <v>30 運輸・郵便</v>
      </c>
    </row>
  </sheetData>
  <mergeCells count="65">
    <mergeCell ref="C174:D174"/>
    <mergeCell ref="E174:F174"/>
    <mergeCell ref="G174:H174"/>
    <mergeCell ref="K174:P174"/>
    <mergeCell ref="Q174:V174"/>
    <mergeCell ref="E125:F125"/>
    <mergeCell ref="K125:L125"/>
    <mergeCell ref="Q125:R125"/>
    <mergeCell ref="E126:E172"/>
    <mergeCell ref="K126:K172"/>
    <mergeCell ref="Q126:Q172"/>
    <mergeCell ref="Q118:R121"/>
    <mergeCell ref="S118:S121"/>
    <mergeCell ref="V118:V121"/>
    <mergeCell ref="H119:H121"/>
    <mergeCell ref="N119:N121"/>
    <mergeCell ref="T119:T121"/>
    <mergeCell ref="Q70:R70"/>
    <mergeCell ref="E71:E117"/>
    <mergeCell ref="K71:K117"/>
    <mergeCell ref="Q71:Q117"/>
    <mergeCell ref="C118:D172"/>
    <mergeCell ref="E118:F121"/>
    <mergeCell ref="G118:G121"/>
    <mergeCell ref="J118:J121"/>
    <mergeCell ref="K118:L121"/>
    <mergeCell ref="M118:M121"/>
    <mergeCell ref="C63:D117"/>
    <mergeCell ref="E63:F66"/>
    <mergeCell ref="G63:G66"/>
    <mergeCell ref="E70:F70"/>
    <mergeCell ref="K70:L70"/>
    <mergeCell ref="P118:P121"/>
    <mergeCell ref="P63:P66"/>
    <mergeCell ref="Q63:R66"/>
    <mergeCell ref="S63:S66"/>
    <mergeCell ref="V63:V66"/>
    <mergeCell ref="H64:H66"/>
    <mergeCell ref="N64:N66"/>
    <mergeCell ref="T64:T66"/>
    <mergeCell ref="J63:J66"/>
    <mergeCell ref="K63:L66"/>
    <mergeCell ref="M63:M66"/>
    <mergeCell ref="E15:F15"/>
    <mergeCell ref="K15:L15"/>
    <mergeCell ref="Q15:R15"/>
    <mergeCell ref="E16:E62"/>
    <mergeCell ref="K16:K62"/>
    <mergeCell ref="Q16:Q62"/>
    <mergeCell ref="E3:J7"/>
    <mergeCell ref="K3:P7"/>
    <mergeCell ref="Q3:V7"/>
    <mergeCell ref="C8:D62"/>
    <mergeCell ref="E8:F11"/>
    <mergeCell ref="G8:G11"/>
    <mergeCell ref="J8:J11"/>
    <mergeCell ref="K8:L11"/>
    <mergeCell ref="M8:M11"/>
    <mergeCell ref="P8:P11"/>
    <mergeCell ref="Q8:R11"/>
    <mergeCell ref="S8:S11"/>
    <mergeCell ref="V8:V11"/>
    <mergeCell ref="H9:H11"/>
    <mergeCell ref="N9:N11"/>
    <mergeCell ref="T9:T11"/>
  </mergeCells>
  <phoneticPr fontId="5"/>
  <pageMargins left="0.59055118110236227" right="0.59055118110236227" top="0.78740157480314965" bottom="0.78740157480314965" header="0.51181102362204722" footer="0.51181102362204722"/>
  <pageSetup paperSize="9" scale="49" fitToHeight="2" orientation="landscape" r:id="rId1"/>
  <headerFooter alignWithMargins="0"/>
  <rowBreaks count="2" manualBreakCount="2">
    <brk id="62" min="1" max="22" man="1"/>
    <brk id="117" min="1" max="22"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2:W184"/>
  <sheetViews>
    <sheetView showGridLines="0" view="pageBreakPreview" zoomScale="75" zoomScaleNormal="75" zoomScaleSheetLayoutView="50" workbookViewId="0"/>
  </sheetViews>
  <sheetFormatPr defaultRowHeight="13.5"/>
  <cols>
    <col min="1" max="2" width="3.125" style="222" customWidth="1"/>
    <col min="3" max="4" width="17.5" style="222" customWidth="1"/>
    <col min="5" max="5" width="2.5" style="222" customWidth="1"/>
    <col min="6" max="6" width="25" style="222" customWidth="1"/>
    <col min="7" max="10" width="12.5" style="222" customWidth="1"/>
    <col min="11" max="11" width="2.5" style="222" customWidth="1"/>
    <col min="12" max="12" width="25" style="222" customWidth="1"/>
    <col min="13" max="16" width="12.5" style="222" customWidth="1"/>
    <col min="17" max="17" width="2.5" style="222" customWidth="1"/>
    <col min="18" max="18" width="25" style="222" customWidth="1"/>
    <col min="19" max="22" width="12.5" style="222" customWidth="1"/>
    <col min="23" max="23" width="3.125" style="222" customWidth="1"/>
    <col min="24" max="256" width="9" style="222"/>
    <col min="257" max="258" width="3.125" style="222" customWidth="1"/>
    <col min="259" max="260" width="17.5" style="222" customWidth="1"/>
    <col min="261" max="261" width="2.5" style="222" customWidth="1"/>
    <col min="262" max="262" width="25" style="222" customWidth="1"/>
    <col min="263" max="266" width="12.5" style="222" customWidth="1"/>
    <col min="267" max="267" width="2.5" style="222" customWidth="1"/>
    <col min="268" max="268" width="25" style="222" customWidth="1"/>
    <col min="269" max="272" width="12.5" style="222" customWidth="1"/>
    <col min="273" max="273" width="2.5" style="222" customWidth="1"/>
    <col min="274" max="274" width="25" style="222" customWidth="1"/>
    <col min="275" max="278" width="12.5" style="222" customWidth="1"/>
    <col min="279" max="279" width="3.125" style="222" customWidth="1"/>
    <col min="280" max="512" width="9" style="222"/>
    <col min="513" max="514" width="3.125" style="222" customWidth="1"/>
    <col min="515" max="516" width="17.5" style="222" customWidth="1"/>
    <col min="517" max="517" width="2.5" style="222" customWidth="1"/>
    <col min="518" max="518" width="25" style="222" customWidth="1"/>
    <col min="519" max="522" width="12.5" style="222" customWidth="1"/>
    <col min="523" max="523" width="2.5" style="222" customWidth="1"/>
    <col min="524" max="524" width="25" style="222" customWidth="1"/>
    <col min="525" max="528" width="12.5" style="222" customWidth="1"/>
    <col min="529" max="529" width="2.5" style="222" customWidth="1"/>
    <col min="530" max="530" width="25" style="222" customWidth="1"/>
    <col min="531" max="534" width="12.5" style="222" customWidth="1"/>
    <col min="535" max="535" width="3.125" style="222" customWidth="1"/>
    <col min="536" max="768" width="9" style="222"/>
    <col min="769" max="770" width="3.125" style="222" customWidth="1"/>
    <col min="771" max="772" width="17.5" style="222" customWidth="1"/>
    <col min="773" max="773" width="2.5" style="222" customWidth="1"/>
    <col min="774" max="774" width="25" style="222" customWidth="1"/>
    <col min="775" max="778" width="12.5" style="222" customWidth="1"/>
    <col min="779" max="779" width="2.5" style="222" customWidth="1"/>
    <col min="780" max="780" width="25" style="222" customWidth="1"/>
    <col min="781" max="784" width="12.5" style="222" customWidth="1"/>
    <col min="785" max="785" width="2.5" style="222" customWidth="1"/>
    <col min="786" max="786" width="25" style="222" customWidth="1"/>
    <col min="787" max="790" width="12.5" style="222" customWidth="1"/>
    <col min="791" max="791" width="3.125" style="222" customWidth="1"/>
    <col min="792" max="1024" width="9" style="222"/>
    <col min="1025" max="1026" width="3.125" style="222" customWidth="1"/>
    <col min="1027" max="1028" width="17.5" style="222" customWidth="1"/>
    <col min="1029" max="1029" width="2.5" style="222" customWidth="1"/>
    <col min="1030" max="1030" width="25" style="222" customWidth="1"/>
    <col min="1031" max="1034" width="12.5" style="222" customWidth="1"/>
    <col min="1035" max="1035" width="2.5" style="222" customWidth="1"/>
    <col min="1036" max="1036" width="25" style="222" customWidth="1"/>
    <col min="1037" max="1040" width="12.5" style="222" customWidth="1"/>
    <col min="1041" max="1041" width="2.5" style="222" customWidth="1"/>
    <col min="1042" max="1042" width="25" style="222" customWidth="1"/>
    <col min="1043" max="1046" width="12.5" style="222" customWidth="1"/>
    <col min="1047" max="1047" width="3.125" style="222" customWidth="1"/>
    <col min="1048" max="1280" width="9" style="222"/>
    <col min="1281" max="1282" width="3.125" style="222" customWidth="1"/>
    <col min="1283" max="1284" width="17.5" style="222" customWidth="1"/>
    <col min="1285" max="1285" width="2.5" style="222" customWidth="1"/>
    <col min="1286" max="1286" width="25" style="222" customWidth="1"/>
    <col min="1287" max="1290" width="12.5" style="222" customWidth="1"/>
    <col min="1291" max="1291" width="2.5" style="222" customWidth="1"/>
    <col min="1292" max="1292" width="25" style="222" customWidth="1"/>
    <col min="1293" max="1296" width="12.5" style="222" customWidth="1"/>
    <col min="1297" max="1297" width="2.5" style="222" customWidth="1"/>
    <col min="1298" max="1298" width="25" style="222" customWidth="1"/>
    <col min="1299" max="1302" width="12.5" style="222" customWidth="1"/>
    <col min="1303" max="1303" width="3.125" style="222" customWidth="1"/>
    <col min="1304" max="1536" width="9" style="222"/>
    <col min="1537" max="1538" width="3.125" style="222" customWidth="1"/>
    <col min="1539" max="1540" width="17.5" style="222" customWidth="1"/>
    <col min="1541" max="1541" width="2.5" style="222" customWidth="1"/>
    <col min="1542" max="1542" width="25" style="222" customWidth="1"/>
    <col min="1543" max="1546" width="12.5" style="222" customWidth="1"/>
    <col min="1547" max="1547" width="2.5" style="222" customWidth="1"/>
    <col min="1548" max="1548" width="25" style="222" customWidth="1"/>
    <col min="1549" max="1552" width="12.5" style="222" customWidth="1"/>
    <col min="1553" max="1553" width="2.5" style="222" customWidth="1"/>
    <col min="1554" max="1554" width="25" style="222" customWidth="1"/>
    <col min="1555" max="1558" width="12.5" style="222" customWidth="1"/>
    <col min="1559" max="1559" width="3.125" style="222" customWidth="1"/>
    <col min="1560" max="1792" width="9" style="222"/>
    <col min="1793" max="1794" width="3.125" style="222" customWidth="1"/>
    <col min="1795" max="1796" width="17.5" style="222" customWidth="1"/>
    <col min="1797" max="1797" width="2.5" style="222" customWidth="1"/>
    <col min="1798" max="1798" width="25" style="222" customWidth="1"/>
    <col min="1799" max="1802" width="12.5" style="222" customWidth="1"/>
    <col min="1803" max="1803" width="2.5" style="222" customWidth="1"/>
    <col min="1804" max="1804" width="25" style="222" customWidth="1"/>
    <col min="1805" max="1808" width="12.5" style="222" customWidth="1"/>
    <col min="1809" max="1809" width="2.5" style="222" customWidth="1"/>
    <col min="1810" max="1810" width="25" style="222" customWidth="1"/>
    <col min="1811" max="1814" width="12.5" style="222" customWidth="1"/>
    <col min="1815" max="1815" width="3.125" style="222" customWidth="1"/>
    <col min="1816" max="2048" width="9" style="222"/>
    <col min="2049" max="2050" width="3.125" style="222" customWidth="1"/>
    <col min="2051" max="2052" width="17.5" style="222" customWidth="1"/>
    <col min="2053" max="2053" width="2.5" style="222" customWidth="1"/>
    <col min="2054" max="2054" width="25" style="222" customWidth="1"/>
    <col min="2055" max="2058" width="12.5" style="222" customWidth="1"/>
    <col min="2059" max="2059" width="2.5" style="222" customWidth="1"/>
    <col min="2060" max="2060" width="25" style="222" customWidth="1"/>
    <col min="2061" max="2064" width="12.5" style="222" customWidth="1"/>
    <col min="2065" max="2065" width="2.5" style="222" customWidth="1"/>
    <col min="2066" max="2066" width="25" style="222" customWidth="1"/>
    <col min="2067" max="2070" width="12.5" style="222" customWidth="1"/>
    <col min="2071" max="2071" width="3.125" style="222" customWidth="1"/>
    <col min="2072" max="2304" width="9" style="222"/>
    <col min="2305" max="2306" width="3.125" style="222" customWidth="1"/>
    <col min="2307" max="2308" width="17.5" style="222" customWidth="1"/>
    <col min="2309" max="2309" width="2.5" style="222" customWidth="1"/>
    <col min="2310" max="2310" width="25" style="222" customWidth="1"/>
    <col min="2311" max="2314" width="12.5" style="222" customWidth="1"/>
    <col min="2315" max="2315" width="2.5" style="222" customWidth="1"/>
    <col min="2316" max="2316" width="25" style="222" customWidth="1"/>
    <col min="2317" max="2320" width="12.5" style="222" customWidth="1"/>
    <col min="2321" max="2321" width="2.5" style="222" customWidth="1"/>
    <col min="2322" max="2322" width="25" style="222" customWidth="1"/>
    <col min="2323" max="2326" width="12.5" style="222" customWidth="1"/>
    <col min="2327" max="2327" width="3.125" style="222" customWidth="1"/>
    <col min="2328" max="2560" width="9" style="222"/>
    <col min="2561" max="2562" width="3.125" style="222" customWidth="1"/>
    <col min="2563" max="2564" width="17.5" style="222" customWidth="1"/>
    <col min="2565" max="2565" width="2.5" style="222" customWidth="1"/>
    <col min="2566" max="2566" width="25" style="222" customWidth="1"/>
    <col min="2567" max="2570" width="12.5" style="222" customWidth="1"/>
    <col min="2571" max="2571" width="2.5" style="222" customWidth="1"/>
    <col min="2572" max="2572" width="25" style="222" customWidth="1"/>
    <col min="2573" max="2576" width="12.5" style="222" customWidth="1"/>
    <col min="2577" max="2577" width="2.5" style="222" customWidth="1"/>
    <col min="2578" max="2578" width="25" style="222" customWidth="1"/>
    <col min="2579" max="2582" width="12.5" style="222" customWidth="1"/>
    <col min="2583" max="2583" width="3.125" style="222" customWidth="1"/>
    <col min="2584" max="2816" width="9" style="222"/>
    <col min="2817" max="2818" width="3.125" style="222" customWidth="1"/>
    <col min="2819" max="2820" width="17.5" style="222" customWidth="1"/>
    <col min="2821" max="2821" width="2.5" style="222" customWidth="1"/>
    <col min="2822" max="2822" width="25" style="222" customWidth="1"/>
    <col min="2823" max="2826" width="12.5" style="222" customWidth="1"/>
    <col min="2827" max="2827" width="2.5" style="222" customWidth="1"/>
    <col min="2828" max="2828" width="25" style="222" customWidth="1"/>
    <col min="2829" max="2832" width="12.5" style="222" customWidth="1"/>
    <col min="2833" max="2833" width="2.5" style="222" customWidth="1"/>
    <col min="2834" max="2834" width="25" style="222" customWidth="1"/>
    <col min="2835" max="2838" width="12.5" style="222" customWidth="1"/>
    <col min="2839" max="2839" width="3.125" style="222" customWidth="1"/>
    <col min="2840" max="3072" width="9" style="222"/>
    <col min="3073" max="3074" width="3.125" style="222" customWidth="1"/>
    <col min="3075" max="3076" width="17.5" style="222" customWidth="1"/>
    <col min="3077" max="3077" width="2.5" style="222" customWidth="1"/>
    <col min="3078" max="3078" width="25" style="222" customWidth="1"/>
    <col min="3079" max="3082" width="12.5" style="222" customWidth="1"/>
    <col min="3083" max="3083" width="2.5" style="222" customWidth="1"/>
    <col min="3084" max="3084" width="25" style="222" customWidth="1"/>
    <col min="3085" max="3088" width="12.5" style="222" customWidth="1"/>
    <col min="3089" max="3089" width="2.5" style="222" customWidth="1"/>
    <col min="3090" max="3090" width="25" style="222" customWidth="1"/>
    <col min="3091" max="3094" width="12.5" style="222" customWidth="1"/>
    <col min="3095" max="3095" width="3.125" style="222" customWidth="1"/>
    <col min="3096" max="3328" width="9" style="222"/>
    <col min="3329" max="3330" width="3.125" style="222" customWidth="1"/>
    <col min="3331" max="3332" width="17.5" style="222" customWidth="1"/>
    <col min="3333" max="3333" width="2.5" style="222" customWidth="1"/>
    <col min="3334" max="3334" width="25" style="222" customWidth="1"/>
    <col min="3335" max="3338" width="12.5" style="222" customWidth="1"/>
    <col min="3339" max="3339" width="2.5" style="222" customWidth="1"/>
    <col min="3340" max="3340" width="25" style="222" customWidth="1"/>
    <col min="3341" max="3344" width="12.5" style="222" customWidth="1"/>
    <col min="3345" max="3345" width="2.5" style="222" customWidth="1"/>
    <col min="3346" max="3346" width="25" style="222" customWidth="1"/>
    <col min="3347" max="3350" width="12.5" style="222" customWidth="1"/>
    <col min="3351" max="3351" width="3.125" style="222" customWidth="1"/>
    <col min="3352" max="3584" width="9" style="222"/>
    <col min="3585" max="3586" width="3.125" style="222" customWidth="1"/>
    <col min="3587" max="3588" width="17.5" style="222" customWidth="1"/>
    <col min="3589" max="3589" width="2.5" style="222" customWidth="1"/>
    <col min="3590" max="3590" width="25" style="222" customWidth="1"/>
    <col min="3591" max="3594" width="12.5" style="222" customWidth="1"/>
    <col min="3595" max="3595" width="2.5" style="222" customWidth="1"/>
    <col min="3596" max="3596" width="25" style="222" customWidth="1"/>
    <col min="3597" max="3600" width="12.5" style="222" customWidth="1"/>
    <col min="3601" max="3601" width="2.5" style="222" customWidth="1"/>
    <col min="3602" max="3602" width="25" style="222" customWidth="1"/>
    <col min="3603" max="3606" width="12.5" style="222" customWidth="1"/>
    <col min="3607" max="3607" width="3.125" style="222" customWidth="1"/>
    <col min="3608" max="3840" width="9" style="222"/>
    <col min="3841" max="3842" width="3.125" style="222" customWidth="1"/>
    <col min="3843" max="3844" width="17.5" style="222" customWidth="1"/>
    <col min="3845" max="3845" width="2.5" style="222" customWidth="1"/>
    <col min="3846" max="3846" width="25" style="222" customWidth="1"/>
    <col min="3847" max="3850" width="12.5" style="222" customWidth="1"/>
    <col min="3851" max="3851" width="2.5" style="222" customWidth="1"/>
    <col min="3852" max="3852" width="25" style="222" customWidth="1"/>
    <col min="3853" max="3856" width="12.5" style="222" customWidth="1"/>
    <col min="3857" max="3857" width="2.5" style="222" customWidth="1"/>
    <col min="3858" max="3858" width="25" style="222" customWidth="1"/>
    <col min="3859" max="3862" width="12.5" style="222" customWidth="1"/>
    <col min="3863" max="3863" width="3.125" style="222" customWidth="1"/>
    <col min="3864" max="4096" width="9" style="222"/>
    <col min="4097" max="4098" width="3.125" style="222" customWidth="1"/>
    <col min="4099" max="4100" width="17.5" style="222" customWidth="1"/>
    <col min="4101" max="4101" width="2.5" style="222" customWidth="1"/>
    <col min="4102" max="4102" width="25" style="222" customWidth="1"/>
    <col min="4103" max="4106" width="12.5" style="222" customWidth="1"/>
    <col min="4107" max="4107" width="2.5" style="222" customWidth="1"/>
    <col min="4108" max="4108" width="25" style="222" customWidth="1"/>
    <col min="4109" max="4112" width="12.5" style="222" customWidth="1"/>
    <col min="4113" max="4113" width="2.5" style="222" customWidth="1"/>
    <col min="4114" max="4114" width="25" style="222" customWidth="1"/>
    <col min="4115" max="4118" width="12.5" style="222" customWidth="1"/>
    <col min="4119" max="4119" width="3.125" style="222" customWidth="1"/>
    <col min="4120" max="4352" width="9" style="222"/>
    <col min="4353" max="4354" width="3.125" style="222" customWidth="1"/>
    <col min="4355" max="4356" width="17.5" style="222" customWidth="1"/>
    <col min="4357" max="4357" width="2.5" style="222" customWidth="1"/>
    <col min="4358" max="4358" width="25" style="222" customWidth="1"/>
    <col min="4359" max="4362" width="12.5" style="222" customWidth="1"/>
    <col min="4363" max="4363" width="2.5" style="222" customWidth="1"/>
    <col min="4364" max="4364" width="25" style="222" customWidth="1"/>
    <col min="4365" max="4368" width="12.5" style="222" customWidth="1"/>
    <col min="4369" max="4369" width="2.5" style="222" customWidth="1"/>
    <col min="4370" max="4370" width="25" style="222" customWidth="1"/>
    <col min="4371" max="4374" width="12.5" style="222" customWidth="1"/>
    <col min="4375" max="4375" width="3.125" style="222" customWidth="1"/>
    <col min="4376" max="4608" width="9" style="222"/>
    <col min="4609" max="4610" width="3.125" style="222" customWidth="1"/>
    <col min="4611" max="4612" width="17.5" style="222" customWidth="1"/>
    <col min="4613" max="4613" width="2.5" style="222" customWidth="1"/>
    <col min="4614" max="4614" width="25" style="222" customWidth="1"/>
    <col min="4615" max="4618" width="12.5" style="222" customWidth="1"/>
    <col min="4619" max="4619" width="2.5" style="222" customWidth="1"/>
    <col min="4620" max="4620" width="25" style="222" customWidth="1"/>
    <col min="4621" max="4624" width="12.5" style="222" customWidth="1"/>
    <col min="4625" max="4625" width="2.5" style="222" customWidth="1"/>
    <col min="4626" max="4626" width="25" style="222" customWidth="1"/>
    <col min="4627" max="4630" width="12.5" style="222" customWidth="1"/>
    <col min="4631" max="4631" width="3.125" style="222" customWidth="1"/>
    <col min="4632" max="4864" width="9" style="222"/>
    <col min="4865" max="4866" width="3.125" style="222" customWidth="1"/>
    <col min="4867" max="4868" width="17.5" style="222" customWidth="1"/>
    <col min="4869" max="4869" width="2.5" style="222" customWidth="1"/>
    <col min="4870" max="4870" width="25" style="222" customWidth="1"/>
    <col min="4871" max="4874" width="12.5" style="222" customWidth="1"/>
    <col min="4875" max="4875" width="2.5" style="222" customWidth="1"/>
    <col min="4876" max="4876" width="25" style="222" customWidth="1"/>
    <col min="4877" max="4880" width="12.5" style="222" customWidth="1"/>
    <col min="4881" max="4881" width="2.5" style="222" customWidth="1"/>
    <col min="4882" max="4882" width="25" style="222" customWidth="1"/>
    <col min="4883" max="4886" width="12.5" style="222" customWidth="1"/>
    <col min="4887" max="4887" width="3.125" style="222" customWidth="1"/>
    <col min="4888" max="5120" width="9" style="222"/>
    <col min="5121" max="5122" width="3.125" style="222" customWidth="1"/>
    <col min="5123" max="5124" width="17.5" style="222" customWidth="1"/>
    <col min="5125" max="5125" width="2.5" style="222" customWidth="1"/>
    <col min="5126" max="5126" width="25" style="222" customWidth="1"/>
    <col min="5127" max="5130" width="12.5" style="222" customWidth="1"/>
    <col min="5131" max="5131" width="2.5" style="222" customWidth="1"/>
    <col min="5132" max="5132" width="25" style="222" customWidth="1"/>
    <col min="5133" max="5136" width="12.5" style="222" customWidth="1"/>
    <col min="5137" max="5137" width="2.5" style="222" customWidth="1"/>
    <col min="5138" max="5138" width="25" style="222" customWidth="1"/>
    <col min="5139" max="5142" width="12.5" style="222" customWidth="1"/>
    <col min="5143" max="5143" width="3.125" style="222" customWidth="1"/>
    <col min="5144" max="5376" width="9" style="222"/>
    <col min="5377" max="5378" width="3.125" style="222" customWidth="1"/>
    <col min="5379" max="5380" width="17.5" style="222" customWidth="1"/>
    <col min="5381" max="5381" width="2.5" style="222" customWidth="1"/>
    <col min="5382" max="5382" width="25" style="222" customWidth="1"/>
    <col min="5383" max="5386" width="12.5" style="222" customWidth="1"/>
    <col min="5387" max="5387" width="2.5" style="222" customWidth="1"/>
    <col min="5388" max="5388" width="25" style="222" customWidth="1"/>
    <col min="5389" max="5392" width="12.5" style="222" customWidth="1"/>
    <col min="5393" max="5393" width="2.5" style="222" customWidth="1"/>
    <col min="5394" max="5394" width="25" style="222" customWidth="1"/>
    <col min="5395" max="5398" width="12.5" style="222" customWidth="1"/>
    <col min="5399" max="5399" width="3.125" style="222" customWidth="1"/>
    <col min="5400" max="5632" width="9" style="222"/>
    <col min="5633" max="5634" width="3.125" style="222" customWidth="1"/>
    <col min="5635" max="5636" width="17.5" style="222" customWidth="1"/>
    <col min="5637" max="5637" width="2.5" style="222" customWidth="1"/>
    <col min="5638" max="5638" width="25" style="222" customWidth="1"/>
    <col min="5639" max="5642" width="12.5" style="222" customWidth="1"/>
    <col min="5643" max="5643" width="2.5" style="222" customWidth="1"/>
    <col min="5644" max="5644" width="25" style="222" customWidth="1"/>
    <col min="5645" max="5648" width="12.5" style="222" customWidth="1"/>
    <col min="5649" max="5649" width="2.5" style="222" customWidth="1"/>
    <col min="5650" max="5650" width="25" style="222" customWidth="1"/>
    <col min="5651" max="5654" width="12.5" style="222" customWidth="1"/>
    <col min="5655" max="5655" width="3.125" style="222" customWidth="1"/>
    <col min="5656" max="5888" width="9" style="222"/>
    <col min="5889" max="5890" width="3.125" style="222" customWidth="1"/>
    <col min="5891" max="5892" width="17.5" style="222" customWidth="1"/>
    <col min="5893" max="5893" width="2.5" style="222" customWidth="1"/>
    <col min="5894" max="5894" width="25" style="222" customWidth="1"/>
    <col min="5895" max="5898" width="12.5" style="222" customWidth="1"/>
    <col min="5899" max="5899" width="2.5" style="222" customWidth="1"/>
    <col min="5900" max="5900" width="25" style="222" customWidth="1"/>
    <col min="5901" max="5904" width="12.5" style="222" customWidth="1"/>
    <col min="5905" max="5905" width="2.5" style="222" customWidth="1"/>
    <col min="5906" max="5906" width="25" style="222" customWidth="1"/>
    <col min="5907" max="5910" width="12.5" style="222" customWidth="1"/>
    <col min="5911" max="5911" width="3.125" style="222" customWidth="1"/>
    <col min="5912" max="6144" width="9" style="222"/>
    <col min="6145" max="6146" width="3.125" style="222" customWidth="1"/>
    <col min="6147" max="6148" width="17.5" style="222" customWidth="1"/>
    <col min="6149" max="6149" width="2.5" style="222" customWidth="1"/>
    <col min="6150" max="6150" width="25" style="222" customWidth="1"/>
    <col min="6151" max="6154" width="12.5" style="222" customWidth="1"/>
    <col min="6155" max="6155" width="2.5" style="222" customWidth="1"/>
    <col min="6156" max="6156" width="25" style="222" customWidth="1"/>
    <col min="6157" max="6160" width="12.5" style="222" customWidth="1"/>
    <col min="6161" max="6161" width="2.5" style="222" customWidth="1"/>
    <col min="6162" max="6162" width="25" style="222" customWidth="1"/>
    <col min="6163" max="6166" width="12.5" style="222" customWidth="1"/>
    <col min="6167" max="6167" width="3.125" style="222" customWidth="1"/>
    <col min="6168" max="6400" width="9" style="222"/>
    <col min="6401" max="6402" width="3.125" style="222" customWidth="1"/>
    <col min="6403" max="6404" width="17.5" style="222" customWidth="1"/>
    <col min="6405" max="6405" width="2.5" style="222" customWidth="1"/>
    <col min="6406" max="6406" width="25" style="222" customWidth="1"/>
    <col min="6407" max="6410" width="12.5" style="222" customWidth="1"/>
    <col min="6411" max="6411" width="2.5" style="222" customWidth="1"/>
    <col min="6412" max="6412" width="25" style="222" customWidth="1"/>
    <col min="6413" max="6416" width="12.5" style="222" customWidth="1"/>
    <col min="6417" max="6417" width="2.5" style="222" customWidth="1"/>
    <col min="6418" max="6418" width="25" style="222" customWidth="1"/>
    <col min="6419" max="6422" width="12.5" style="222" customWidth="1"/>
    <col min="6423" max="6423" width="3.125" style="222" customWidth="1"/>
    <col min="6424" max="6656" width="9" style="222"/>
    <col min="6657" max="6658" width="3.125" style="222" customWidth="1"/>
    <col min="6659" max="6660" width="17.5" style="222" customWidth="1"/>
    <col min="6661" max="6661" width="2.5" style="222" customWidth="1"/>
    <col min="6662" max="6662" width="25" style="222" customWidth="1"/>
    <col min="6663" max="6666" width="12.5" style="222" customWidth="1"/>
    <col min="6667" max="6667" width="2.5" style="222" customWidth="1"/>
    <col min="6668" max="6668" width="25" style="222" customWidth="1"/>
    <col min="6669" max="6672" width="12.5" style="222" customWidth="1"/>
    <col min="6673" max="6673" width="2.5" style="222" customWidth="1"/>
    <col min="6674" max="6674" width="25" style="222" customWidth="1"/>
    <col min="6675" max="6678" width="12.5" style="222" customWidth="1"/>
    <col min="6679" max="6679" width="3.125" style="222" customWidth="1"/>
    <col min="6680" max="6912" width="9" style="222"/>
    <col min="6913" max="6914" width="3.125" style="222" customWidth="1"/>
    <col min="6915" max="6916" width="17.5" style="222" customWidth="1"/>
    <col min="6917" max="6917" width="2.5" style="222" customWidth="1"/>
    <col min="6918" max="6918" width="25" style="222" customWidth="1"/>
    <col min="6919" max="6922" width="12.5" style="222" customWidth="1"/>
    <col min="6923" max="6923" width="2.5" style="222" customWidth="1"/>
    <col min="6924" max="6924" width="25" style="222" customWidth="1"/>
    <col min="6925" max="6928" width="12.5" style="222" customWidth="1"/>
    <col min="6929" max="6929" width="2.5" style="222" customWidth="1"/>
    <col min="6930" max="6930" width="25" style="222" customWidth="1"/>
    <col min="6931" max="6934" width="12.5" style="222" customWidth="1"/>
    <col min="6935" max="6935" width="3.125" style="222" customWidth="1"/>
    <col min="6936" max="7168" width="9" style="222"/>
    <col min="7169" max="7170" width="3.125" style="222" customWidth="1"/>
    <col min="7171" max="7172" width="17.5" style="222" customWidth="1"/>
    <col min="7173" max="7173" width="2.5" style="222" customWidth="1"/>
    <col min="7174" max="7174" width="25" style="222" customWidth="1"/>
    <col min="7175" max="7178" width="12.5" style="222" customWidth="1"/>
    <col min="7179" max="7179" width="2.5" style="222" customWidth="1"/>
    <col min="7180" max="7180" width="25" style="222" customWidth="1"/>
    <col min="7181" max="7184" width="12.5" style="222" customWidth="1"/>
    <col min="7185" max="7185" width="2.5" style="222" customWidth="1"/>
    <col min="7186" max="7186" width="25" style="222" customWidth="1"/>
    <col min="7187" max="7190" width="12.5" style="222" customWidth="1"/>
    <col min="7191" max="7191" width="3.125" style="222" customWidth="1"/>
    <col min="7192" max="7424" width="9" style="222"/>
    <col min="7425" max="7426" width="3.125" style="222" customWidth="1"/>
    <col min="7427" max="7428" width="17.5" style="222" customWidth="1"/>
    <col min="7429" max="7429" width="2.5" style="222" customWidth="1"/>
    <col min="7430" max="7430" width="25" style="222" customWidth="1"/>
    <col min="7431" max="7434" width="12.5" style="222" customWidth="1"/>
    <col min="7435" max="7435" width="2.5" style="222" customWidth="1"/>
    <col min="7436" max="7436" width="25" style="222" customWidth="1"/>
    <col min="7437" max="7440" width="12.5" style="222" customWidth="1"/>
    <col min="7441" max="7441" width="2.5" style="222" customWidth="1"/>
    <col min="7442" max="7442" width="25" style="222" customWidth="1"/>
    <col min="7443" max="7446" width="12.5" style="222" customWidth="1"/>
    <col min="7447" max="7447" width="3.125" style="222" customWidth="1"/>
    <col min="7448" max="7680" width="9" style="222"/>
    <col min="7681" max="7682" width="3.125" style="222" customWidth="1"/>
    <col min="7683" max="7684" width="17.5" style="222" customWidth="1"/>
    <col min="7685" max="7685" width="2.5" style="222" customWidth="1"/>
    <col min="7686" max="7686" width="25" style="222" customWidth="1"/>
    <col min="7687" max="7690" width="12.5" style="222" customWidth="1"/>
    <col min="7691" max="7691" width="2.5" style="222" customWidth="1"/>
    <col min="7692" max="7692" width="25" style="222" customWidth="1"/>
    <col min="7693" max="7696" width="12.5" style="222" customWidth="1"/>
    <col min="7697" max="7697" width="2.5" style="222" customWidth="1"/>
    <col min="7698" max="7698" width="25" style="222" customWidth="1"/>
    <col min="7699" max="7702" width="12.5" style="222" customWidth="1"/>
    <col min="7703" max="7703" width="3.125" style="222" customWidth="1"/>
    <col min="7704" max="7936" width="9" style="222"/>
    <col min="7937" max="7938" width="3.125" style="222" customWidth="1"/>
    <col min="7939" max="7940" width="17.5" style="222" customWidth="1"/>
    <col min="7941" max="7941" width="2.5" style="222" customWidth="1"/>
    <col min="7942" max="7942" width="25" style="222" customWidth="1"/>
    <col min="7943" max="7946" width="12.5" style="222" customWidth="1"/>
    <col min="7947" max="7947" width="2.5" style="222" customWidth="1"/>
    <col min="7948" max="7948" width="25" style="222" customWidth="1"/>
    <col min="7949" max="7952" width="12.5" style="222" customWidth="1"/>
    <col min="7953" max="7953" width="2.5" style="222" customWidth="1"/>
    <col min="7954" max="7954" width="25" style="222" customWidth="1"/>
    <col min="7955" max="7958" width="12.5" style="222" customWidth="1"/>
    <col min="7959" max="7959" width="3.125" style="222" customWidth="1"/>
    <col min="7960" max="8192" width="9" style="222"/>
    <col min="8193" max="8194" width="3.125" style="222" customWidth="1"/>
    <col min="8195" max="8196" width="17.5" style="222" customWidth="1"/>
    <col min="8197" max="8197" width="2.5" style="222" customWidth="1"/>
    <col min="8198" max="8198" width="25" style="222" customWidth="1"/>
    <col min="8199" max="8202" width="12.5" style="222" customWidth="1"/>
    <col min="8203" max="8203" width="2.5" style="222" customWidth="1"/>
    <col min="8204" max="8204" width="25" style="222" customWidth="1"/>
    <col min="8205" max="8208" width="12.5" style="222" customWidth="1"/>
    <col min="8209" max="8209" width="2.5" style="222" customWidth="1"/>
    <col min="8210" max="8210" width="25" style="222" customWidth="1"/>
    <col min="8211" max="8214" width="12.5" style="222" customWidth="1"/>
    <col min="8215" max="8215" width="3.125" style="222" customWidth="1"/>
    <col min="8216" max="8448" width="9" style="222"/>
    <col min="8449" max="8450" width="3.125" style="222" customWidth="1"/>
    <col min="8451" max="8452" width="17.5" style="222" customWidth="1"/>
    <col min="8453" max="8453" width="2.5" style="222" customWidth="1"/>
    <col min="8454" max="8454" width="25" style="222" customWidth="1"/>
    <col min="8455" max="8458" width="12.5" style="222" customWidth="1"/>
    <col min="8459" max="8459" width="2.5" style="222" customWidth="1"/>
    <col min="8460" max="8460" width="25" style="222" customWidth="1"/>
    <col min="8461" max="8464" width="12.5" style="222" customWidth="1"/>
    <col min="8465" max="8465" width="2.5" style="222" customWidth="1"/>
    <col min="8466" max="8466" width="25" style="222" customWidth="1"/>
    <col min="8467" max="8470" width="12.5" style="222" customWidth="1"/>
    <col min="8471" max="8471" width="3.125" style="222" customWidth="1"/>
    <col min="8472" max="8704" width="9" style="222"/>
    <col min="8705" max="8706" width="3.125" style="222" customWidth="1"/>
    <col min="8707" max="8708" width="17.5" style="222" customWidth="1"/>
    <col min="8709" max="8709" width="2.5" style="222" customWidth="1"/>
    <col min="8710" max="8710" width="25" style="222" customWidth="1"/>
    <col min="8711" max="8714" width="12.5" style="222" customWidth="1"/>
    <col min="8715" max="8715" width="2.5" style="222" customWidth="1"/>
    <col min="8716" max="8716" width="25" style="222" customWidth="1"/>
    <col min="8717" max="8720" width="12.5" style="222" customWidth="1"/>
    <col min="8721" max="8721" width="2.5" style="222" customWidth="1"/>
    <col min="8722" max="8722" width="25" style="222" customWidth="1"/>
    <col min="8723" max="8726" width="12.5" style="222" customWidth="1"/>
    <col min="8727" max="8727" width="3.125" style="222" customWidth="1"/>
    <col min="8728" max="8960" width="9" style="222"/>
    <col min="8961" max="8962" width="3.125" style="222" customWidth="1"/>
    <col min="8963" max="8964" width="17.5" style="222" customWidth="1"/>
    <col min="8965" max="8965" width="2.5" style="222" customWidth="1"/>
    <col min="8966" max="8966" width="25" style="222" customWidth="1"/>
    <col min="8967" max="8970" width="12.5" style="222" customWidth="1"/>
    <col min="8971" max="8971" width="2.5" style="222" customWidth="1"/>
    <col min="8972" max="8972" width="25" style="222" customWidth="1"/>
    <col min="8973" max="8976" width="12.5" style="222" customWidth="1"/>
    <col min="8977" max="8977" width="2.5" style="222" customWidth="1"/>
    <col min="8978" max="8978" width="25" style="222" customWidth="1"/>
    <col min="8979" max="8982" width="12.5" style="222" customWidth="1"/>
    <col min="8983" max="8983" width="3.125" style="222" customWidth="1"/>
    <col min="8984" max="9216" width="9" style="222"/>
    <col min="9217" max="9218" width="3.125" style="222" customWidth="1"/>
    <col min="9219" max="9220" width="17.5" style="222" customWidth="1"/>
    <col min="9221" max="9221" width="2.5" style="222" customWidth="1"/>
    <col min="9222" max="9222" width="25" style="222" customWidth="1"/>
    <col min="9223" max="9226" width="12.5" style="222" customWidth="1"/>
    <col min="9227" max="9227" width="2.5" style="222" customWidth="1"/>
    <col min="9228" max="9228" width="25" style="222" customWidth="1"/>
    <col min="9229" max="9232" width="12.5" style="222" customWidth="1"/>
    <col min="9233" max="9233" width="2.5" style="222" customWidth="1"/>
    <col min="9234" max="9234" width="25" style="222" customWidth="1"/>
    <col min="9235" max="9238" width="12.5" style="222" customWidth="1"/>
    <col min="9239" max="9239" width="3.125" style="222" customWidth="1"/>
    <col min="9240" max="9472" width="9" style="222"/>
    <col min="9473" max="9474" width="3.125" style="222" customWidth="1"/>
    <col min="9475" max="9476" width="17.5" style="222" customWidth="1"/>
    <col min="9477" max="9477" width="2.5" style="222" customWidth="1"/>
    <col min="9478" max="9478" width="25" style="222" customWidth="1"/>
    <col min="9479" max="9482" width="12.5" style="222" customWidth="1"/>
    <col min="9483" max="9483" width="2.5" style="222" customWidth="1"/>
    <col min="9484" max="9484" width="25" style="222" customWidth="1"/>
    <col min="9485" max="9488" width="12.5" style="222" customWidth="1"/>
    <col min="9489" max="9489" width="2.5" style="222" customWidth="1"/>
    <col min="9490" max="9490" width="25" style="222" customWidth="1"/>
    <col min="9491" max="9494" width="12.5" style="222" customWidth="1"/>
    <col min="9495" max="9495" width="3.125" style="222" customWidth="1"/>
    <col min="9496" max="9728" width="9" style="222"/>
    <col min="9729" max="9730" width="3.125" style="222" customWidth="1"/>
    <col min="9731" max="9732" width="17.5" style="222" customWidth="1"/>
    <col min="9733" max="9733" width="2.5" style="222" customWidth="1"/>
    <col min="9734" max="9734" width="25" style="222" customWidth="1"/>
    <col min="9735" max="9738" width="12.5" style="222" customWidth="1"/>
    <col min="9739" max="9739" width="2.5" style="222" customWidth="1"/>
    <col min="9740" max="9740" width="25" style="222" customWidth="1"/>
    <col min="9741" max="9744" width="12.5" style="222" customWidth="1"/>
    <col min="9745" max="9745" width="2.5" style="222" customWidth="1"/>
    <col min="9746" max="9746" width="25" style="222" customWidth="1"/>
    <col min="9747" max="9750" width="12.5" style="222" customWidth="1"/>
    <col min="9751" max="9751" width="3.125" style="222" customWidth="1"/>
    <col min="9752" max="9984" width="9" style="222"/>
    <col min="9985" max="9986" width="3.125" style="222" customWidth="1"/>
    <col min="9987" max="9988" width="17.5" style="222" customWidth="1"/>
    <col min="9989" max="9989" width="2.5" style="222" customWidth="1"/>
    <col min="9990" max="9990" width="25" style="222" customWidth="1"/>
    <col min="9991" max="9994" width="12.5" style="222" customWidth="1"/>
    <col min="9995" max="9995" width="2.5" style="222" customWidth="1"/>
    <col min="9996" max="9996" width="25" style="222" customWidth="1"/>
    <col min="9997" max="10000" width="12.5" style="222" customWidth="1"/>
    <col min="10001" max="10001" width="2.5" style="222" customWidth="1"/>
    <col min="10002" max="10002" width="25" style="222" customWidth="1"/>
    <col min="10003" max="10006" width="12.5" style="222" customWidth="1"/>
    <col min="10007" max="10007" width="3.125" style="222" customWidth="1"/>
    <col min="10008" max="10240" width="9" style="222"/>
    <col min="10241" max="10242" width="3.125" style="222" customWidth="1"/>
    <col min="10243" max="10244" width="17.5" style="222" customWidth="1"/>
    <col min="10245" max="10245" width="2.5" style="222" customWidth="1"/>
    <col min="10246" max="10246" width="25" style="222" customWidth="1"/>
    <col min="10247" max="10250" width="12.5" style="222" customWidth="1"/>
    <col min="10251" max="10251" width="2.5" style="222" customWidth="1"/>
    <col min="10252" max="10252" width="25" style="222" customWidth="1"/>
    <col min="10253" max="10256" width="12.5" style="222" customWidth="1"/>
    <col min="10257" max="10257" width="2.5" style="222" customWidth="1"/>
    <col min="10258" max="10258" width="25" style="222" customWidth="1"/>
    <col min="10259" max="10262" width="12.5" style="222" customWidth="1"/>
    <col min="10263" max="10263" width="3.125" style="222" customWidth="1"/>
    <col min="10264" max="10496" width="9" style="222"/>
    <col min="10497" max="10498" width="3.125" style="222" customWidth="1"/>
    <col min="10499" max="10500" width="17.5" style="222" customWidth="1"/>
    <col min="10501" max="10501" width="2.5" style="222" customWidth="1"/>
    <col min="10502" max="10502" width="25" style="222" customWidth="1"/>
    <col min="10503" max="10506" width="12.5" style="222" customWidth="1"/>
    <col min="10507" max="10507" width="2.5" style="222" customWidth="1"/>
    <col min="10508" max="10508" width="25" style="222" customWidth="1"/>
    <col min="10509" max="10512" width="12.5" style="222" customWidth="1"/>
    <col min="10513" max="10513" width="2.5" style="222" customWidth="1"/>
    <col min="10514" max="10514" width="25" style="222" customWidth="1"/>
    <col min="10515" max="10518" width="12.5" style="222" customWidth="1"/>
    <col min="10519" max="10519" width="3.125" style="222" customWidth="1"/>
    <col min="10520" max="10752" width="9" style="222"/>
    <col min="10753" max="10754" width="3.125" style="222" customWidth="1"/>
    <col min="10755" max="10756" width="17.5" style="222" customWidth="1"/>
    <col min="10757" max="10757" width="2.5" style="222" customWidth="1"/>
    <col min="10758" max="10758" width="25" style="222" customWidth="1"/>
    <col min="10759" max="10762" width="12.5" style="222" customWidth="1"/>
    <col min="10763" max="10763" width="2.5" style="222" customWidth="1"/>
    <col min="10764" max="10764" width="25" style="222" customWidth="1"/>
    <col min="10765" max="10768" width="12.5" style="222" customWidth="1"/>
    <col min="10769" max="10769" width="2.5" style="222" customWidth="1"/>
    <col min="10770" max="10770" width="25" style="222" customWidth="1"/>
    <col min="10771" max="10774" width="12.5" style="222" customWidth="1"/>
    <col min="10775" max="10775" width="3.125" style="222" customWidth="1"/>
    <col min="10776" max="11008" width="9" style="222"/>
    <col min="11009" max="11010" width="3.125" style="222" customWidth="1"/>
    <col min="11011" max="11012" width="17.5" style="222" customWidth="1"/>
    <col min="11013" max="11013" width="2.5" style="222" customWidth="1"/>
    <col min="11014" max="11014" width="25" style="222" customWidth="1"/>
    <col min="11015" max="11018" width="12.5" style="222" customWidth="1"/>
    <col min="11019" max="11019" width="2.5" style="222" customWidth="1"/>
    <col min="11020" max="11020" width="25" style="222" customWidth="1"/>
    <col min="11021" max="11024" width="12.5" style="222" customWidth="1"/>
    <col min="11025" max="11025" width="2.5" style="222" customWidth="1"/>
    <col min="11026" max="11026" width="25" style="222" customWidth="1"/>
    <col min="11027" max="11030" width="12.5" style="222" customWidth="1"/>
    <col min="11031" max="11031" width="3.125" style="222" customWidth="1"/>
    <col min="11032" max="11264" width="9" style="222"/>
    <col min="11265" max="11266" width="3.125" style="222" customWidth="1"/>
    <col min="11267" max="11268" width="17.5" style="222" customWidth="1"/>
    <col min="11269" max="11269" width="2.5" style="222" customWidth="1"/>
    <col min="11270" max="11270" width="25" style="222" customWidth="1"/>
    <col min="11271" max="11274" width="12.5" style="222" customWidth="1"/>
    <col min="11275" max="11275" width="2.5" style="222" customWidth="1"/>
    <col min="11276" max="11276" width="25" style="222" customWidth="1"/>
    <col min="11277" max="11280" width="12.5" style="222" customWidth="1"/>
    <col min="11281" max="11281" width="2.5" style="222" customWidth="1"/>
    <col min="11282" max="11282" width="25" style="222" customWidth="1"/>
    <col min="11283" max="11286" width="12.5" style="222" customWidth="1"/>
    <col min="11287" max="11287" width="3.125" style="222" customWidth="1"/>
    <col min="11288" max="11520" width="9" style="222"/>
    <col min="11521" max="11522" width="3.125" style="222" customWidth="1"/>
    <col min="11523" max="11524" width="17.5" style="222" customWidth="1"/>
    <col min="11525" max="11525" width="2.5" style="222" customWidth="1"/>
    <col min="11526" max="11526" width="25" style="222" customWidth="1"/>
    <col min="11527" max="11530" width="12.5" style="222" customWidth="1"/>
    <col min="11531" max="11531" width="2.5" style="222" customWidth="1"/>
    <col min="11532" max="11532" width="25" style="222" customWidth="1"/>
    <col min="11533" max="11536" width="12.5" style="222" customWidth="1"/>
    <col min="11537" max="11537" width="2.5" style="222" customWidth="1"/>
    <col min="11538" max="11538" width="25" style="222" customWidth="1"/>
    <col min="11539" max="11542" width="12.5" style="222" customWidth="1"/>
    <col min="11543" max="11543" width="3.125" style="222" customWidth="1"/>
    <col min="11544" max="11776" width="9" style="222"/>
    <col min="11777" max="11778" width="3.125" style="222" customWidth="1"/>
    <col min="11779" max="11780" width="17.5" style="222" customWidth="1"/>
    <col min="11781" max="11781" width="2.5" style="222" customWidth="1"/>
    <col min="11782" max="11782" width="25" style="222" customWidth="1"/>
    <col min="11783" max="11786" width="12.5" style="222" customWidth="1"/>
    <col min="11787" max="11787" width="2.5" style="222" customWidth="1"/>
    <col min="11788" max="11788" width="25" style="222" customWidth="1"/>
    <col min="11789" max="11792" width="12.5" style="222" customWidth="1"/>
    <col min="11793" max="11793" width="2.5" style="222" customWidth="1"/>
    <col min="11794" max="11794" width="25" style="222" customWidth="1"/>
    <col min="11795" max="11798" width="12.5" style="222" customWidth="1"/>
    <col min="11799" max="11799" width="3.125" style="222" customWidth="1"/>
    <col min="11800" max="12032" width="9" style="222"/>
    <col min="12033" max="12034" width="3.125" style="222" customWidth="1"/>
    <col min="12035" max="12036" width="17.5" style="222" customWidth="1"/>
    <col min="12037" max="12037" width="2.5" style="222" customWidth="1"/>
    <col min="12038" max="12038" width="25" style="222" customWidth="1"/>
    <col min="12039" max="12042" width="12.5" style="222" customWidth="1"/>
    <col min="12043" max="12043" width="2.5" style="222" customWidth="1"/>
    <col min="12044" max="12044" width="25" style="222" customWidth="1"/>
    <col min="12045" max="12048" width="12.5" style="222" customWidth="1"/>
    <col min="12049" max="12049" width="2.5" style="222" customWidth="1"/>
    <col min="12050" max="12050" width="25" style="222" customWidth="1"/>
    <col min="12051" max="12054" width="12.5" style="222" customWidth="1"/>
    <col min="12055" max="12055" width="3.125" style="222" customWidth="1"/>
    <col min="12056" max="12288" width="9" style="222"/>
    <col min="12289" max="12290" width="3.125" style="222" customWidth="1"/>
    <col min="12291" max="12292" width="17.5" style="222" customWidth="1"/>
    <col min="12293" max="12293" width="2.5" style="222" customWidth="1"/>
    <col min="12294" max="12294" width="25" style="222" customWidth="1"/>
    <col min="12295" max="12298" width="12.5" style="222" customWidth="1"/>
    <col min="12299" max="12299" width="2.5" style="222" customWidth="1"/>
    <col min="12300" max="12300" width="25" style="222" customWidth="1"/>
    <col min="12301" max="12304" width="12.5" style="222" customWidth="1"/>
    <col min="12305" max="12305" width="2.5" style="222" customWidth="1"/>
    <col min="12306" max="12306" width="25" style="222" customWidth="1"/>
    <col min="12307" max="12310" width="12.5" style="222" customWidth="1"/>
    <col min="12311" max="12311" width="3.125" style="222" customWidth="1"/>
    <col min="12312" max="12544" width="9" style="222"/>
    <col min="12545" max="12546" width="3.125" style="222" customWidth="1"/>
    <col min="12547" max="12548" width="17.5" style="222" customWidth="1"/>
    <col min="12549" max="12549" width="2.5" style="222" customWidth="1"/>
    <col min="12550" max="12550" width="25" style="222" customWidth="1"/>
    <col min="12551" max="12554" width="12.5" style="222" customWidth="1"/>
    <col min="12555" max="12555" width="2.5" style="222" customWidth="1"/>
    <col min="12556" max="12556" width="25" style="222" customWidth="1"/>
    <col min="12557" max="12560" width="12.5" style="222" customWidth="1"/>
    <col min="12561" max="12561" width="2.5" style="222" customWidth="1"/>
    <col min="12562" max="12562" width="25" style="222" customWidth="1"/>
    <col min="12563" max="12566" width="12.5" style="222" customWidth="1"/>
    <col min="12567" max="12567" width="3.125" style="222" customWidth="1"/>
    <col min="12568" max="12800" width="9" style="222"/>
    <col min="12801" max="12802" width="3.125" style="222" customWidth="1"/>
    <col min="12803" max="12804" width="17.5" style="222" customWidth="1"/>
    <col min="12805" max="12805" width="2.5" style="222" customWidth="1"/>
    <col min="12806" max="12806" width="25" style="222" customWidth="1"/>
    <col min="12807" max="12810" width="12.5" style="222" customWidth="1"/>
    <col min="12811" max="12811" width="2.5" style="222" customWidth="1"/>
    <col min="12812" max="12812" width="25" style="222" customWidth="1"/>
    <col min="12813" max="12816" width="12.5" style="222" customWidth="1"/>
    <col min="12817" max="12817" width="2.5" style="222" customWidth="1"/>
    <col min="12818" max="12818" width="25" style="222" customWidth="1"/>
    <col min="12819" max="12822" width="12.5" style="222" customWidth="1"/>
    <col min="12823" max="12823" width="3.125" style="222" customWidth="1"/>
    <col min="12824" max="13056" width="9" style="222"/>
    <col min="13057" max="13058" width="3.125" style="222" customWidth="1"/>
    <col min="13059" max="13060" width="17.5" style="222" customWidth="1"/>
    <col min="13061" max="13061" width="2.5" style="222" customWidth="1"/>
    <col min="13062" max="13062" width="25" style="222" customWidth="1"/>
    <col min="13063" max="13066" width="12.5" style="222" customWidth="1"/>
    <col min="13067" max="13067" width="2.5" style="222" customWidth="1"/>
    <col min="13068" max="13068" width="25" style="222" customWidth="1"/>
    <col min="13069" max="13072" width="12.5" style="222" customWidth="1"/>
    <col min="13073" max="13073" width="2.5" style="222" customWidth="1"/>
    <col min="13074" max="13074" width="25" style="222" customWidth="1"/>
    <col min="13075" max="13078" width="12.5" style="222" customWidth="1"/>
    <col min="13079" max="13079" width="3.125" style="222" customWidth="1"/>
    <col min="13080" max="13312" width="9" style="222"/>
    <col min="13313" max="13314" width="3.125" style="222" customWidth="1"/>
    <col min="13315" max="13316" width="17.5" style="222" customWidth="1"/>
    <col min="13317" max="13317" width="2.5" style="222" customWidth="1"/>
    <col min="13318" max="13318" width="25" style="222" customWidth="1"/>
    <col min="13319" max="13322" width="12.5" style="222" customWidth="1"/>
    <col min="13323" max="13323" width="2.5" style="222" customWidth="1"/>
    <col min="13324" max="13324" width="25" style="222" customWidth="1"/>
    <col min="13325" max="13328" width="12.5" style="222" customWidth="1"/>
    <col min="13329" max="13329" width="2.5" style="222" customWidth="1"/>
    <col min="13330" max="13330" width="25" style="222" customWidth="1"/>
    <col min="13331" max="13334" width="12.5" style="222" customWidth="1"/>
    <col min="13335" max="13335" width="3.125" style="222" customWidth="1"/>
    <col min="13336" max="13568" width="9" style="222"/>
    <col min="13569" max="13570" width="3.125" style="222" customWidth="1"/>
    <col min="13571" max="13572" width="17.5" style="222" customWidth="1"/>
    <col min="13573" max="13573" width="2.5" style="222" customWidth="1"/>
    <col min="13574" max="13574" width="25" style="222" customWidth="1"/>
    <col min="13575" max="13578" width="12.5" style="222" customWidth="1"/>
    <col min="13579" max="13579" width="2.5" style="222" customWidth="1"/>
    <col min="13580" max="13580" width="25" style="222" customWidth="1"/>
    <col min="13581" max="13584" width="12.5" style="222" customWidth="1"/>
    <col min="13585" max="13585" width="2.5" style="222" customWidth="1"/>
    <col min="13586" max="13586" width="25" style="222" customWidth="1"/>
    <col min="13587" max="13590" width="12.5" style="222" customWidth="1"/>
    <col min="13591" max="13591" width="3.125" style="222" customWidth="1"/>
    <col min="13592" max="13824" width="9" style="222"/>
    <col min="13825" max="13826" width="3.125" style="222" customWidth="1"/>
    <col min="13827" max="13828" width="17.5" style="222" customWidth="1"/>
    <col min="13829" max="13829" width="2.5" style="222" customWidth="1"/>
    <col min="13830" max="13830" width="25" style="222" customWidth="1"/>
    <col min="13831" max="13834" width="12.5" style="222" customWidth="1"/>
    <col min="13835" max="13835" width="2.5" style="222" customWidth="1"/>
    <col min="13836" max="13836" width="25" style="222" customWidth="1"/>
    <col min="13837" max="13840" width="12.5" style="222" customWidth="1"/>
    <col min="13841" max="13841" width="2.5" style="222" customWidth="1"/>
    <col min="13842" max="13842" width="25" style="222" customWidth="1"/>
    <col min="13843" max="13846" width="12.5" style="222" customWidth="1"/>
    <col min="13847" max="13847" width="3.125" style="222" customWidth="1"/>
    <col min="13848" max="14080" width="9" style="222"/>
    <col min="14081" max="14082" width="3.125" style="222" customWidth="1"/>
    <col min="14083" max="14084" width="17.5" style="222" customWidth="1"/>
    <col min="14085" max="14085" width="2.5" style="222" customWidth="1"/>
    <col min="14086" max="14086" width="25" style="222" customWidth="1"/>
    <col min="14087" max="14090" width="12.5" style="222" customWidth="1"/>
    <col min="14091" max="14091" width="2.5" style="222" customWidth="1"/>
    <col min="14092" max="14092" width="25" style="222" customWidth="1"/>
    <col min="14093" max="14096" width="12.5" style="222" customWidth="1"/>
    <col min="14097" max="14097" width="2.5" style="222" customWidth="1"/>
    <col min="14098" max="14098" width="25" style="222" customWidth="1"/>
    <col min="14099" max="14102" width="12.5" style="222" customWidth="1"/>
    <col min="14103" max="14103" width="3.125" style="222" customWidth="1"/>
    <col min="14104" max="14336" width="9" style="222"/>
    <col min="14337" max="14338" width="3.125" style="222" customWidth="1"/>
    <col min="14339" max="14340" width="17.5" style="222" customWidth="1"/>
    <col min="14341" max="14341" width="2.5" style="222" customWidth="1"/>
    <col min="14342" max="14342" width="25" style="222" customWidth="1"/>
    <col min="14343" max="14346" width="12.5" style="222" customWidth="1"/>
    <col min="14347" max="14347" width="2.5" style="222" customWidth="1"/>
    <col min="14348" max="14348" width="25" style="222" customWidth="1"/>
    <col min="14349" max="14352" width="12.5" style="222" customWidth="1"/>
    <col min="14353" max="14353" width="2.5" style="222" customWidth="1"/>
    <col min="14354" max="14354" width="25" style="222" customWidth="1"/>
    <col min="14355" max="14358" width="12.5" style="222" customWidth="1"/>
    <col min="14359" max="14359" width="3.125" style="222" customWidth="1"/>
    <col min="14360" max="14592" width="9" style="222"/>
    <col min="14593" max="14594" width="3.125" style="222" customWidth="1"/>
    <col min="14595" max="14596" width="17.5" style="222" customWidth="1"/>
    <col min="14597" max="14597" width="2.5" style="222" customWidth="1"/>
    <col min="14598" max="14598" width="25" style="222" customWidth="1"/>
    <col min="14599" max="14602" width="12.5" style="222" customWidth="1"/>
    <col min="14603" max="14603" width="2.5" style="222" customWidth="1"/>
    <col min="14604" max="14604" width="25" style="222" customWidth="1"/>
    <col min="14605" max="14608" width="12.5" style="222" customWidth="1"/>
    <col min="14609" max="14609" width="2.5" style="222" customWidth="1"/>
    <col min="14610" max="14610" width="25" style="222" customWidth="1"/>
    <col min="14611" max="14614" width="12.5" style="222" customWidth="1"/>
    <col min="14615" max="14615" width="3.125" style="222" customWidth="1"/>
    <col min="14616" max="14848" width="9" style="222"/>
    <col min="14849" max="14850" width="3.125" style="222" customWidth="1"/>
    <col min="14851" max="14852" width="17.5" style="222" customWidth="1"/>
    <col min="14853" max="14853" width="2.5" style="222" customWidth="1"/>
    <col min="14854" max="14854" width="25" style="222" customWidth="1"/>
    <col min="14855" max="14858" width="12.5" style="222" customWidth="1"/>
    <col min="14859" max="14859" width="2.5" style="222" customWidth="1"/>
    <col min="14860" max="14860" width="25" style="222" customWidth="1"/>
    <col min="14861" max="14864" width="12.5" style="222" customWidth="1"/>
    <col min="14865" max="14865" width="2.5" style="222" customWidth="1"/>
    <col min="14866" max="14866" width="25" style="222" customWidth="1"/>
    <col min="14867" max="14870" width="12.5" style="222" customWidth="1"/>
    <col min="14871" max="14871" width="3.125" style="222" customWidth="1"/>
    <col min="14872" max="15104" width="9" style="222"/>
    <col min="15105" max="15106" width="3.125" style="222" customWidth="1"/>
    <col min="15107" max="15108" width="17.5" style="222" customWidth="1"/>
    <col min="15109" max="15109" width="2.5" style="222" customWidth="1"/>
    <col min="15110" max="15110" width="25" style="222" customWidth="1"/>
    <col min="15111" max="15114" width="12.5" style="222" customWidth="1"/>
    <col min="15115" max="15115" width="2.5" style="222" customWidth="1"/>
    <col min="15116" max="15116" width="25" style="222" customWidth="1"/>
    <col min="15117" max="15120" width="12.5" style="222" customWidth="1"/>
    <col min="15121" max="15121" width="2.5" style="222" customWidth="1"/>
    <col min="15122" max="15122" width="25" style="222" customWidth="1"/>
    <col min="15123" max="15126" width="12.5" style="222" customWidth="1"/>
    <col min="15127" max="15127" width="3.125" style="222" customWidth="1"/>
    <col min="15128" max="15360" width="9" style="222"/>
    <col min="15361" max="15362" width="3.125" style="222" customWidth="1"/>
    <col min="15363" max="15364" width="17.5" style="222" customWidth="1"/>
    <col min="15365" max="15365" width="2.5" style="222" customWidth="1"/>
    <col min="15366" max="15366" width="25" style="222" customWidth="1"/>
    <col min="15367" max="15370" width="12.5" style="222" customWidth="1"/>
    <col min="15371" max="15371" width="2.5" style="222" customWidth="1"/>
    <col min="15372" max="15372" width="25" style="222" customWidth="1"/>
    <col min="15373" max="15376" width="12.5" style="222" customWidth="1"/>
    <col min="15377" max="15377" width="2.5" style="222" customWidth="1"/>
    <col min="15378" max="15378" width="25" style="222" customWidth="1"/>
    <col min="15379" max="15382" width="12.5" style="222" customWidth="1"/>
    <col min="15383" max="15383" width="3.125" style="222" customWidth="1"/>
    <col min="15384" max="15616" width="9" style="222"/>
    <col min="15617" max="15618" width="3.125" style="222" customWidth="1"/>
    <col min="15619" max="15620" width="17.5" style="222" customWidth="1"/>
    <col min="15621" max="15621" width="2.5" style="222" customWidth="1"/>
    <col min="15622" max="15622" width="25" style="222" customWidth="1"/>
    <col min="15623" max="15626" width="12.5" style="222" customWidth="1"/>
    <col min="15627" max="15627" width="2.5" style="222" customWidth="1"/>
    <col min="15628" max="15628" width="25" style="222" customWidth="1"/>
    <col min="15629" max="15632" width="12.5" style="222" customWidth="1"/>
    <col min="15633" max="15633" width="2.5" style="222" customWidth="1"/>
    <col min="15634" max="15634" width="25" style="222" customWidth="1"/>
    <col min="15635" max="15638" width="12.5" style="222" customWidth="1"/>
    <col min="15639" max="15639" width="3.125" style="222" customWidth="1"/>
    <col min="15640" max="15872" width="9" style="222"/>
    <col min="15873" max="15874" width="3.125" style="222" customWidth="1"/>
    <col min="15875" max="15876" width="17.5" style="222" customWidth="1"/>
    <col min="15877" max="15877" width="2.5" style="222" customWidth="1"/>
    <col min="15878" max="15878" width="25" style="222" customWidth="1"/>
    <col min="15879" max="15882" width="12.5" style="222" customWidth="1"/>
    <col min="15883" max="15883" width="2.5" style="222" customWidth="1"/>
    <col min="15884" max="15884" width="25" style="222" customWidth="1"/>
    <col min="15885" max="15888" width="12.5" style="222" customWidth="1"/>
    <col min="15889" max="15889" width="2.5" style="222" customWidth="1"/>
    <col min="15890" max="15890" width="25" style="222" customWidth="1"/>
    <col min="15891" max="15894" width="12.5" style="222" customWidth="1"/>
    <col min="15895" max="15895" width="3.125" style="222" customWidth="1"/>
    <col min="15896" max="16128" width="9" style="222"/>
    <col min="16129" max="16130" width="3.125" style="222" customWidth="1"/>
    <col min="16131" max="16132" width="17.5" style="222" customWidth="1"/>
    <col min="16133" max="16133" width="2.5" style="222" customWidth="1"/>
    <col min="16134" max="16134" width="25" style="222" customWidth="1"/>
    <col min="16135" max="16138" width="12.5" style="222" customWidth="1"/>
    <col min="16139" max="16139" width="2.5" style="222" customWidth="1"/>
    <col min="16140" max="16140" width="25" style="222" customWidth="1"/>
    <col min="16141" max="16144" width="12.5" style="222" customWidth="1"/>
    <col min="16145" max="16145" width="2.5" style="222" customWidth="1"/>
    <col min="16146" max="16146" width="25" style="222" customWidth="1"/>
    <col min="16147" max="16150" width="12.5" style="222" customWidth="1"/>
    <col min="16151" max="16151" width="3.125" style="222" customWidth="1"/>
    <col min="16152" max="16384" width="9" style="222"/>
  </cols>
  <sheetData>
    <row r="2" spans="1:23" ht="18.75">
      <c r="C2" s="223" t="s">
        <v>41</v>
      </c>
      <c r="V2" s="224" t="s">
        <v>300</v>
      </c>
      <c r="W2" s="225"/>
    </row>
    <row r="3" spans="1:23" ht="4.3499999999999996" customHeight="1">
      <c r="C3" s="226"/>
      <c r="D3" s="227"/>
      <c r="E3" s="785" t="s">
        <v>70</v>
      </c>
      <c r="F3" s="786"/>
      <c r="G3" s="786"/>
      <c r="H3" s="786"/>
      <c r="I3" s="786"/>
      <c r="J3" s="787"/>
      <c r="K3" s="785" t="s">
        <v>71</v>
      </c>
      <c r="L3" s="786"/>
      <c r="M3" s="786"/>
      <c r="N3" s="786"/>
      <c r="O3" s="786"/>
      <c r="P3" s="787"/>
      <c r="Q3" s="785" t="s">
        <v>301</v>
      </c>
      <c r="R3" s="786"/>
      <c r="S3" s="786"/>
      <c r="T3" s="786"/>
      <c r="U3" s="786"/>
      <c r="V3" s="787"/>
    </row>
    <row r="4" spans="1:23" ht="12.95" customHeight="1">
      <c r="C4" s="228"/>
      <c r="D4" s="275" t="s">
        <v>41</v>
      </c>
      <c r="E4" s="788"/>
      <c r="F4" s="789"/>
      <c r="G4" s="789"/>
      <c r="H4" s="789"/>
      <c r="I4" s="789"/>
      <c r="J4" s="790"/>
      <c r="K4" s="788"/>
      <c r="L4" s="789"/>
      <c r="M4" s="789"/>
      <c r="N4" s="789"/>
      <c r="O4" s="789"/>
      <c r="P4" s="790"/>
      <c r="Q4" s="788"/>
      <c r="R4" s="789"/>
      <c r="S4" s="789"/>
      <c r="T4" s="789"/>
      <c r="U4" s="789"/>
      <c r="V4" s="790"/>
    </row>
    <row r="5" spans="1:23" ht="12.95" customHeight="1">
      <c r="C5" s="228"/>
      <c r="D5" s="230"/>
      <c r="E5" s="788"/>
      <c r="F5" s="789"/>
      <c r="G5" s="789"/>
      <c r="H5" s="789"/>
      <c r="I5" s="789"/>
      <c r="J5" s="790"/>
      <c r="K5" s="788"/>
      <c r="L5" s="789"/>
      <c r="M5" s="789"/>
      <c r="N5" s="789"/>
      <c r="O5" s="789"/>
      <c r="P5" s="790"/>
      <c r="Q5" s="788"/>
      <c r="R5" s="789"/>
      <c r="S5" s="789"/>
      <c r="T5" s="789"/>
      <c r="U5" s="789"/>
      <c r="V5" s="790"/>
    </row>
    <row r="6" spans="1:23" ht="12.95" customHeight="1">
      <c r="A6" s="231"/>
      <c r="C6" s="232" t="s">
        <v>303</v>
      </c>
      <c r="D6" s="233"/>
      <c r="E6" s="788"/>
      <c r="F6" s="789"/>
      <c r="G6" s="789"/>
      <c r="H6" s="789"/>
      <c r="I6" s="789"/>
      <c r="J6" s="790"/>
      <c r="K6" s="788"/>
      <c r="L6" s="789"/>
      <c r="M6" s="789"/>
      <c r="N6" s="789"/>
      <c r="O6" s="789"/>
      <c r="P6" s="790"/>
      <c r="Q6" s="788"/>
      <c r="R6" s="789"/>
      <c r="S6" s="789"/>
      <c r="T6" s="789"/>
      <c r="U6" s="789"/>
      <c r="V6" s="790"/>
    </row>
    <row r="7" spans="1:23" ht="4.3499999999999996" customHeight="1">
      <c r="A7" s="225"/>
      <c r="C7" s="234"/>
      <c r="D7" s="235"/>
      <c r="E7" s="788"/>
      <c r="F7" s="791"/>
      <c r="G7" s="791"/>
      <c r="H7" s="791"/>
      <c r="I7" s="791"/>
      <c r="J7" s="790"/>
      <c r="K7" s="788"/>
      <c r="L7" s="791"/>
      <c r="M7" s="791"/>
      <c r="N7" s="791"/>
      <c r="O7" s="791"/>
      <c r="P7" s="790"/>
      <c r="Q7" s="788"/>
      <c r="R7" s="791"/>
      <c r="S7" s="791"/>
      <c r="T7" s="791"/>
      <c r="U7" s="791"/>
      <c r="V7" s="790"/>
    </row>
    <row r="8" spans="1:23">
      <c r="C8" s="792" t="s">
        <v>70</v>
      </c>
      <c r="D8" s="793"/>
      <c r="E8" s="812"/>
      <c r="F8" s="813"/>
      <c r="G8" s="816"/>
      <c r="H8" s="262"/>
      <c r="I8" s="262"/>
      <c r="J8" s="818"/>
      <c r="K8" s="812"/>
      <c r="L8" s="813"/>
      <c r="M8" s="816"/>
      <c r="N8" s="262"/>
      <c r="O8" s="262"/>
      <c r="P8" s="818"/>
      <c r="Q8" s="812"/>
      <c r="R8" s="813"/>
      <c r="S8" s="816"/>
      <c r="T8" s="262"/>
      <c r="U8" s="262"/>
      <c r="V8" s="818"/>
    </row>
    <row r="9" spans="1:23" ht="12.95" customHeight="1">
      <c r="C9" s="794"/>
      <c r="D9" s="795"/>
      <c r="E9" s="814"/>
      <c r="F9" s="815"/>
      <c r="G9" s="817"/>
      <c r="H9" s="820"/>
      <c r="I9" s="263"/>
      <c r="J9" s="819"/>
      <c r="K9" s="814"/>
      <c r="L9" s="815"/>
      <c r="M9" s="817"/>
      <c r="N9" s="820"/>
      <c r="O9" s="263"/>
      <c r="P9" s="819"/>
      <c r="Q9" s="814"/>
      <c r="R9" s="815"/>
      <c r="S9" s="817"/>
      <c r="T9" s="820"/>
      <c r="U9" s="263"/>
      <c r="V9" s="819"/>
    </row>
    <row r="10" spans="1:23">
      <c r="C10" s="794"/>
      <c r="D10" s="795"/>
      <c r="E10" s="814"/>
      <c r="F10" s="815"/>
      <c r="G10" s="817"/>
      <c r="H10" s="820"/>
      <c r="I10" s="264"/>
      <c r="J10" s="819"/>
      <c r="K10" s="814"/>
      <c r="L10" s="815"/>
      <c r="M10" s="817"/>
      <c r="N10" s="820"/>
      <c r="O10" s="264"/>
      <c r="P10" s="819"/>
      <c r="Q10" s="814"/>
      <c r="R10" s="815"/>
      <c r="S10" s="817"/>
      <c r="T10" s="820"/>
      <c r="U10" s="264"/>
      <c r="V10" s="819"/>
    </row>
    <row r="11" spans="1:23">
      <c r="C11" s="794"/>
      <c r="D11" s="795"/>
      <c r="E11" s="814"/>
      <c r="F11" s="815"/>
      <c r="G11" s="817"/>
      <c r="H11" s="820"/>
      <c r="I11" s="265"/>
      <c r="J11" s="819"/>
      <c r="K11" s="814"/>
      <c r="L11" s="815"/>
      <c r="M11" s="817"/>
      <c r="N11" s="820"/>
      <c r="O11" s="265"/>
      <c r="P11" s="819"/>
      <c r="Q11" s="814"/>
      <c r="R11" s="815"/>
      <c r="S11" s="817"/>
      <c r="T11" s="820"/>
      <c r="U11" s="265"/>
      <c r="V11" s="819"/>
    </row>
    <row r="12" spans="1:23" ht="14.25" customHeight="1">
      <c r="C12" s="794"/>
      <c r="D12" s="795"/>
      <c r="E12" s="94"/>
      <c r="F12" s="49"/>
      <c r="G12" s="266"/>
      <c r="H12" s="266"/>
      <c r="I12" s="266"/>
      <c r="J12" s="267"/>
      <c r="K12" s="94"/>
      <c r="L12" s="49"/>
      <c r="M12" s="266"/>
      <c r="N12" s="266"/>
      <c r="O12" s="266"/>
      <c r="P12" s="267"/>
      <c r="Q12" s="94"/>
      <c r="R12" s="49"/>
      <c r="S12" s="266"/>
      <c r="T12" s="266"/>
      <c r="U12" s="266"/>
      <c r="V12" s="267"/>
    </row>
    <row r="13" spans="1:23" ht="14.25" customHeight="1">
      <c r="C13" s="794"/>
      <c r="D13" s="795"/>
      <c r="E13" s="94"/>
      <c r="F13" s="49"/>
      <c r="G13" s="266"/>
      <c r="H13" s="266"/>
      <c r="I13" s="266"/>
      <c r="J13" s="267"/>
      <c r="K13" s="94"/>
      <c r="L13" s="49"/>
      <c r="M13" s="266"/>
      <c r="N13" s="266"/>
      <c r="O13" s="266"/>
      <c r="P13" s="267"/>
      <c r="Q13" s="94"/>
      <c r="R13" s="49"/>
      <c r="S13" s="266"/>
      <c r="T13" s="266"/>
      <c r="U13" s="266"/>
      <c r="V13" s="267"/>
    </row>
    <row r="14" spans="1:23" ht="14.25" customHeight="1">
      <c r="C14" s="794"/>
      <c r="D14" s="795"/>
      <c r="E14" s="94"/>
      <c r="F14" s="49"/>
      <c r="G14" s="266"/>
      <c r="H14" s="266"/>
      <c r="I14" s="266"/>
      <c r="J14" s="267"/>
      <c r="K14" s="94"/>
      <c r="L14" s="49"/>
      <c r="M14" s="266"/>
      <c r="N14" s="266"/>
      <c r="O14" s="266"/>
      <c r="P14" s="267"/>
      <c r="Q14" s="94"/>
      <c r="R14" s="49"/>
      <c r="S14" s="266"/>
      <c r="T14" s="266"/>
      <c r="U14" s="266"/>
      <c r="V14" s="267"/>
    </row>
    <row r="15" spans="1:23" ht="14.25" customHeight="1">
      <c r="C15" s="794"/>
      <c r="D15" s="795"/>
      <c r="E15" s="821"/>
      <c r="F15" s="822"/>
      <c r="G15" s="268"/>
      <c r="H15" s="268"/>
      <c r="I15" s="268"/>
      <c r="J15" s="269"/>
      <c r="K15" s="821"/>
      <c r="L15" s="822"/>
      <c r="M15" s="268"/>
      <c r="N15" s="268"/>
      <c r="O15" s="268"/>
      <c r="P15" s="269"/>
      <c r="Q15" s="821"/>
      <c r="R15" s="822"/>
      <c r="S15" s="268"/>
      <c r="T15" s="268"/>
      <c r="U15" s="268"/>
      <c r="V15" s="269"/>
    </row>
    <row r="16" spans="1:23" ht="14.25" customHeight="1">
      <c r="C16" s="794"/>
      <c r="D16" s="795"/>
      <c r="E16" s="823"/>
      <c r="F16" s="270"/>
      <c r="G16" s="266"/>
      <c r="H16" s="266"/>
      <c r="I16" s="266"/>
      <c r="J16" s="267"/>
      <c r="K16" s="823"/>
      <c r="L16" s="270"/>
      <c r="M16" s="266"/>
      <c r="N16" s="266"/>
      <c r="O16" s="266"/>
      <c r="P16" s="267"/>
      <c r="Q16" s="823"/>
      <c r="R16" s="270"/>
      <c r="S16" s="266"/>
      <c r="T16" s="266"/>
      <c r="U16" s="266"/>
      <c r="V16" s="267"/>
    </row>
    <row r="17" spans="3:22" ht="14.25" customHeight="1">
      <c r="C17" s="794"/>
      <c r="D17" s="795"/>
      <c r="E17" s="823"/>
      <c r="F17" s="270"/>
      <c r="G17" s="266"/>
      <c r="H17" s="266"/>
      <c r="I17" s="266"/>
      <c r="J17" s="267"/>
      <c r="K17" s="823"/>
      <c r="L17" s="270"/>
      <c r="M17" s="266"/>
      <c r="N17" s="266"/>
      <c r="O17" s="266"/>
      <c r="P17" s="267"/>
      <c r="Q17" s="823"/>
      <c r="R17" s="270"/>
      <c r="S17" s="266"/>
      <c r="T17" s="266"/>
      <c r="U17" s="266"/>
      <c r="V17" s="267"/>
    </row>
    <row r="18" spans="3:22" ht="14.25" customHeight="1">
      <c r="C18" s="794"/>
      <c r="D18" s="795"/>
      <c r="E18" s="823"/>
      <c r="F18" s="270"/>
      <c r="G18" s="266"/>
      <c r="H18" s="266"/>
      <c r="I18" s="266"/>
      <c r="J18" s="267"/>
      <c r="K18" s="823"/>
      <c r="L18" s="270"/>
      <c r="M18" s="266"/>
      <c r="N18" s="266"/>
      <c r="O18" s="266"/>
      <c r="P18" s="267"/>
      <c r="Q18" s="823"/>
      <c r="R18" s="270"/>
      <c r="S18" s="266"/>
      <c r="T18" s="266"/>
      <c r="U18" s="266"/>
      <c r="V18" s="267"/>
    </row>
    <row r="19" spans="3:22" ht="14.25" customHeight="1">
      <c r="C19" s="794"/>
      <c r="D19" s="795"/>
      <c r="E19" s="823"/>
      <c r="F19" s="270"/>
      <c r="G19" s="266"/>
      <c r="H19" s="266"/>
      <c r="I19" s="266"/>
      <c r="J19" s="267"/>
      <c r="K19" s="823"/>
      <c r="L19" s="270"/>
      <c r="M19" s="266"/>
      <c r="N19" s="266"/>
      <c r="O19" s="266"/>
      <c r="P19" s="267"/>
      <c r="Q19" s="823"/>
      <c r="R19" s="270"/>
      <c r="S19" s="266"/>
      <c r="T19" s="266"/>
      <c r="U19" s="266"/>
      <c r="V19" s="267"/>
    </row>
    <row r="20" spans="3:22" ht="14.25" customHeight="1">
      <c r="C20" s="794"/>
      <c r="D20" s="795"/>
      <c r="E20" s="823"/>
      <c r="F20" s="270"/>
      <c r="G20" s="266"/>
      <c r="H20" s="266"/>
      <c r="I20" s="266"/>
      <c r="J20" s="267"/>
      <c r="K20" s="823"/>
      <c r="L20" s="270"/>
      <c r="M20" s="266"/>
      <c r="N20" s="266"/>
      <c r="O20" s="266"/>
      <c r="P20" s="267"/>
      <c r="Q20" s="823"/>
      <c r="R20" s="270"/>
      <c r="S20" s="266"/>
      <c r="T20" s="266"/>
      <c r="U20" s="266"/>
      <c r="V20" s="267"/>
    </row>
    <row r="21" spans="3:22" ht="14.25" customHeight="1">
      <c r="C21" s="794"/>
      <c r="D21" s="795"/>
      <c r="E21" s="823"/>
      <c r="F21" s="270"/>
      <c r="G21" s="266"/>
      <c r="H21" s="266"/>
      <c r="I21" s="266"/>
      <c r="J21" s="267"/>
      <c r="K21" s="823"/>
      <c r="L21" s="270"/>
      <c r="M21" s="266"/>
      <c r="N21" s="266"/>
      <c r="O21" s="266"/>
      <c r="P21" s="267"/>
      <c r="Q21" s="823"/>
      <c r="R21" s="270"/>
      <c r="S21" s="266"/>
      <c r="T21" s="266"/>
      <c r="U21" s="266"/>
      <c r="V21" s="267"/>
    </row>
    <row r="22" spans="3:22" ht="14.25" customHeight="1">
      <c r="C22" s="794"/>
      <c r="D22" s="795"/>
      <c r="E22" s="823"/>
      <c r="F22" s="270"/>
      <c r="G22" s="266"/>
      <c r="H22" s="266"/>
      <c r="I22" s="266"/>
      <c r="J22" s="267"/>
      <c r="K22" s="823"/>
      <c r="L22" s="270"/>
      <c r="M22" s="266"/>
      <c r="N22" s="266"/>
      <c r="O22" s="266"/>
      <c r="P22" s="267"/>
      <c r="Q22" s="823"/>
      <c r="R22" s="270"/>
      <c r="S22" s="266"/>
      <c r="T22" s="266"/>
      <c r="U22" s="266"/>
      <c r="V22" s="267"/>
    </row>
    <row r="23" spans="3:22" ht="14.25" customHeight="1">
      <c r="C23" s="794"/>
      <c r="D23" s="795"/>
      <c r="E23" s="823"/>
      <c r="F23" s="270"/>
      <c r="G23" s="266"/>
      <c r="H23" s="266"/>
      <c r="I23" s="266"/>
      <c r="J23" s="267"/>
      <c r="K23" s="823"/>
      <c r="L23" s="270"/>
      <c r="M23" s="266"/>
      <c r="N23" s="266"/>
      <c r="O23" s="266"/>
      <c r="P23" s="267"/>
      <c r="Q23" s="823"/>
      <c r="R23" s="270"/>
      <c r="S23" s="266"/>
      <c r="T23" s="266"/>
      <c r="U23" s="266"/>
      <c r="V23" s="267"/>
    </row>
    <row r="24" spans="3:22" ht="14.25" customHeight="1">
      <c r="C24" s="794"/>
      <c r="D24" s="795"/>
      <c r="E24" s="823"/>
      <c r="F24" s="270"/>
      <c r="G24" s="266"/>
      <c r="H24" s="266"/>
      <c r="I24" s="266"/>
      <c r="J24" s="267"/>
      <c r="K24" s="823"/>
      <c r="L24" s="270"/>
      <c r="M24" s="266"/>
      <c r="N24" s="266"/>
      <c r="O24" s="266"/>
      <c r="P24" s="267"/>
      <c r="Q24" s="823"/>
      <c r="R24" s="270"/>
      <c r="S24" s="266"/>
      <c r="T24" s="266"/>
      <c r="U24" s="266"/>
      <c r="V24" s="267"/>
    </row>
    <row r="25" spans="3:22" ht="14.25" customHeight="1">
      <c r="C25" s="794"/>
      <c r="D25" s="795"/>
      <c r="E25" s="823"/>
      <c r="F25" s="270"/>
      <c r="G25" s="266"/>
      <c r="H25" s="266"/>
      <c r="I25" s="266"/>
      <c r="J25" s="267"/>
      <c r="K25" s="823"/>
      <c r="L25" s="270"/>
      <c r="M25" s="266"/>
      <c r="N25" s="266"/>
      <c r="O25" s="266"/>
      <c r="P25" s="267"/>
      <c r="Q25" s="823"/>
      <c r="R25" s="270"/>
      <c r="S25" s="266"/>
      <c r="T25" s="266"/>
      <c r="U25" s="266"/>
      <c r="V25" s="267"/>
    </row>
    <row r="26" spans="3:22" ht="14.25" customHeight="1">
      <c r="C26" s="794"/>
      <c r="D26" s="795"/>
      <c r="E26" s="823"/>
      <c r="F26" s="270"/>
      <c r="G26" s="266"/>
      <c r="H26" s="266"/>
      <c r="I26" s="266"/>
      <c r="J26" s="267"/>
      <c r="K26" s="823"/>
      <c r="L26" s="270"/>
      <c r="M26" s="266"/>
      <c r="N26" s="266"/>
      <c r="O26" s="266"/>
      <c r="P26" s="267"/>
      <c r="Q26" s="823"/>
      <c r="R26" s="270"/>
      <c r="S26" s="266"/>
      <c r="T26" s="266"/>
      <c r="U26" s="266"/>
      <c r="V26" s="267"/>
    </row>
    <row r="27" spans="3:22" ht="14.25" customHeight="1">
      <c r="C27" s="794"/>
      <c r="D27" s="795"/>
      <c r="E27" s="823"/>
      <c r="F27" s="270"/>
      <c r="G27" s="266"/>
      <c r="H27" s="266"/>
      <c r="I27" s="266"/>
      <c r="J27" s="267"/>
      <c r="K27" s="823"/>
      <c r="L27" s="270"/>
      <c r="M27" s="266"/>
      <c r="N27" s="266"/>
      <c r="O27" s="266"/>
      <c r="P27" s="267"/>
      <c r="Q27" s="823"/>
      <c r="R27" s="270"/>
      <c r="S27" s="266"/>
      <c r="T27" s="266"/>
      <c r="U27" s="266"/>
      <c r="V27" s="267"/>
    </row>
    <row r="28" spans="3:22" ht="14.25" customHeight="1">
      <c r="C28" s="794"/>
      <c r="D28" s="795"/>
      <c r="E28" s="823"/>
      <c r="F28" s="270"/>
      <c r="G28" s="266"/>
      <c r="H28" s="266"/>
      <c r="I28" s="266"/>
      <c r="J28" s="267"/>
      <c r="K28" s="823"/>
      <c r="L28" s="270"/>
      <c r="M28" s="266"/>
      <c r="N28" s="266"/>
      <c r="O28" s="266"/>
      <c r="P28" s="267"/>
      <c r="Q28" s="823"/>
      <c r="R28" s="270"/>
      <c r="S28" s="266"/>
      <c r="T28" s="266"/>
      <c r="U28" s="266"/>
      <c r="V28" s="267"/>
    </row>
    <row r="29" spans="3:22" ht="14.25" customHeight="1">
      <c r="C29" s="794"/>
      <c r="D29" s="795"/>
      <c r="E29" s="823"/>
      <c r="F29" s="270"/>
      <c r="G29" s="266"/>
      <c r="H29" s="266"/>
      <c r="I29" s="266"/>
      <c r="J29" s="267"/>
      <c r="K29" s="823"/>
      <c r="L29" s="270"/>
      <c r="M29" s="266"/>
      <c r="N29" s="266"/>
      <c r="O29" s="266"/>
      <c r="P29" s="267"/>
      <c r="Q29" s="823"/>
      <c r="R29" s="270"/>
      <c r="S29" s="266"/>
      <c r="T29" s="266"/>
      <c r="U29" s="266"/>
      <c r="V29" s="267"/>
    </row>
    <row r="30" spans="3:22" ht="14.25" customHeight="1">
      <c r="C30" s="794"/>
      <c r="D30" s="795"/>
      <c r="E30" s="823"/>
      <c r="F30" s="270"/>
      <c r="G30" s="266"/>
      <c r="H30" s="266"/>
      <c r="I30" s="266"/>
      <c r="J30" s="267"/>
      <c r="K30" s="823"/>
      <c r="L30" s="270"/>
      <c r="M30" s="266"/>
      <c r="N30" s="266"/>
      <c r="O30" s="266"/>
      <c r="P30" s="267"/>
      <c r="Q30" s="823"/>
      <c r="R30" s="270"/>
      <c r="S30" s="266"/>
      <c r="T30" s="266"/>
      <c r="U30" s="266"/>
      <c r="V30" s="267"/>
    </row>
    <row r="31" spans="3:22" ht="14.25" customHeight="1">
      <c r="C31" s="794"/>
      <c r="D31" s="795"/>
      <c r="E31" s="823"/>
      <c r="F31" s="270"/>
      <c r="G31" s="266"/>
      <c r="H31" s="266"/>
      <c r="I31" s="266"/>
      <c r="J31" s="267"/>
      <c r="K31" s="823"/>
      <c r="L31" s="270"/>
      <c r="M31" s="266"/>
      <c r="N31" s="266"/>
      <c r="O31" s="266"/>
      <c r="P31" s="267"/>
      <c r="Q31" s="823"/>
      <c r="R31" s="270"/>
      <c r="S31" s="266"/>
      <c r="T31" s="266"/>
      <c r="U31" s="266"/>
      <c r="V31" s="267"/>
    </row>
    <row r="32" spans="3:22" ht="14.25" customHeight="1">
      <c r="C32" s="794"/>
      <c r="D32" s="795"/>
      <c r="E32" s="823"/>
      <c r="F32" s="270"/>
      <c r="G32" s="266"/>
      <c r="H32" s="266"/>
      <c r="I32" s="266"/>
      <c r="J32" s="267"/>
      <c r="K32" s="823"/>
      <c r="L32" s="270"/>
      <c r="M32" s="266"/>
      <c r="N32" s="266"/>
      <c r="O32" s="266"/>
      <c r="P32" s="267"/>
      <c r="Q32" s="823"/>
      <c r="R32" s="270"/>
      <c r="S32" s="266"/>
      <c r="T32" s="266"/>
      <c r="U32" s="266"/>
      <c r="V32" s="267"/>
    </row>
    <row r="33" spans="3:22" ht="14.25" customHeight="1">
      <c r="C33" s="794"/>
      <c r="D33" s="795"/>
      <c r="E33" s="823"/>
      <c r="F33" s="270"/>
      <c r="G33" s="266"/>
      <c r="H33" s="266"/>
      <c r="I33" s="266"/>
      <c r="J33" s="267"/>
      <c r="K33" s="823"/>
      <c r="L33" s="270"/>
      <c r="M33" s="266"/>
      <c r="N33" s="266"/>
      <c r="O33" s="266"/>
      <c r="P33" s="267"/>
      <c r="Q33" s="823"/>
      <c r="R33" s="270"/>
      <c r="S33" s="266"/>
      <c r="T33" s="266"/>
      <c r="U33" s="266"/>
      <c r="V33" s="267"/>
    </row>
    <row r="34" spans="3:22" ht="14.25" customHeight="1">
      <c r="C34" s="794"/>
      <c r="D34" s="795"/>
      <c r="E34" s="823"/>
      <c r="F34" s="270"/>
      <c r="G34" s="266"/>
      <c r="H34" s="266"/>
      <c r="I34" s="266"/>
      <c r="J34" s="267"/>
      <c r="K34" s="823"/>
      <c r="L34" s="270"/>
      <c r="M34" s="266"/>
      <c r="N34" s="266"/>
      <c r="O34" s="266"/>
      <c r="P34" s="267"/>
      <c r="Q34" s="823"/>
      <c r="R34" s="270"/>
      <c r="S34" s="266"/>
      <c r="T34" s="266"/>
      <c r="U34" s="266"/>
      <c r="V34" s="267"/>
    </row>
    <row r="35" spans="3:22" ht="14.25" customHeight="1">
      <c r="C35" s="794"/>
      <c r="D35" s="795"/>
      <c r="E35" s="823"/>
      <c r="F35" s="270"/>
      <c r="G35" s="266"/>
      <c r="H35" s="266"/>
      <c r="I35" s="266"/>
      <c r="J35" s="267"/>
      <c r="K35" s="823"/>
      <c r="L35" s="270"/>
      <c r="M35" s="266"/>
      <c r="N35" s="266"/>
      <c r="O35" s="266"/>
      <c r="P35" s="267"/>
      <c r="Q35" s="823"/>
      <c r="R35" s="270"/>
      <c r="S35" s="266"/>
      <c r="T35" s="266"/>
      <c r="U35" s="266"/>
      <c r="V35" s="267"/>
    </row>
    <row r="36" spans="3:22" ht="14.25" customHeight="1">
      <c r="C36" s="794"/>
      <c r="D36" s="795"/>
      <c r="E36" s="823"/>
      <c r="F36" s="270"/>
      <c r="G36" s="266"/>
      <c r="H36" s="266"/>
      <c r="I36" s="266"/>
      <c r="J36" s="267"/>
      <c r="K36" s="823"/>
      <c r="L36" s="270"/>
      <c r="M36" s="266"/>
      <c r="N36" s="266"/>
      <c r="O36" s="266"/>
      <c r="P36" s="267"/>
      <c r="Q36" s="823"/>
      <c r="R36" s="270"/>
      <c r="S36" s="266"/>
      <c r="T36" s="266"/>
      <c r="U36" s="266"/>
      <c r="V36" s="267"/>
    </row>
    <row r="37" spans="3:22" ht="14.25" customHeight="1">
      <c r="C37" s="794"/>
      <c r="D37" s="795"/>
      <c r="E37" s="823"/>
      <c r="F37" s="270"/>
      <c r="G37" s="266"/>
      <c r="H37" s="266"/>
      <c r="I37" s="266"/>
      <c r="J37" s="267"/>
      <c r="K37" s="823"/>
      <c r="L37" s="270"/>
      <c r="M37" s="266"/>
      <c r="N37" s="266"/>
      <c r="O37" s="266"/>
      <c r="P37" s="267"/>
      <c r="Q37" s="823"/>
      <c r="R37" s="270"/>
      <c r="S37" s="266"/>
      <c r="T37" s="266"/>
      <c r="U37" s="266"/>
      <c r="V37" s="267"/>
    </row>
    <row r="38" spans="3:22" ht="14.25" customHeight="1">
      <c r="C38" s="794"/>
      <c r="D38" s="795"/>
      <c r="E38" s="823"/>
      <c r="F38" s="270"/>
      <c r="G38" s="266"/>
      <c r="H38" s="266"/>
      <c r="I38" s="266"/>
      <c r="J38" s="267"/>
      <c r="K38" s="823"/>
      <c r="L38" s="270"/>
      <c r="M38" s="266"/>
      <c r="N38" s="266"/>
      <c r="O38" s="266"/>
      <c r="P38" s="267"/>
      <c r="Q38" s="823"/>
      <c r="R38" s="270"/>
      <c r="S38" s="266"/>
      <c r="T38" s="266"/>
      <c r="U38" s="266"/>
      <c r="V38" s="267"/>
    </row>
    <row r="39" spans="3:22" ht="14.25" customHeight="1">
      <c r="C39" s="794"/>
      <c r="D39" s="795"/>
      <c r="E39" s="823"/>
      <c r="F39" s="270"/>
      <c r="G39" s="266"/>
      <c r="H39" s="266"/>
      <c r="I39" s="266"/>
      <c r="J39" s="267"/>
      <c r="K39" s="823"/>
      <c r="L39" s="270"/>
      <c r="M39" s="266"/>
      <c r="N39" s="266"/>
      <c r="O39" s="266"/>
      <c r="P39" s="267"/>
      <c r="Q39" s="823"/>
      <c r="R39" s="270"/>
      <c r="S39" s="266"/>
      <c r="T39" s="266"/>
      <c r="U39" s="266"/>
      <c r="V39" s="267"/>
    </row>
    <row r="40" spans="3:22" ht="14.25" customHeight="1">
      <c r="C40" s="794"/>
      <c r="D40" s="795"/>
      <c r="E40" s="823"/>
      <c r="F40" s="270"/>
      <c r="G40" s="266"/>
      <c r="H40" s="266"/>
      <c r="I40" s="266"/>
      <c r="J40" s="267"/>
      <c r="K40" s="823"/>
      <c r="L40" s="270"/>
      <c r="M40" s="266"/>
      <c r="N40" s="266"/>
      <c r="O40" s="266"/>
      <c r="P40" s="267"/>
      <c r="Q40" s="823"/>
      <c r="R40" s="270"/>
      <c r="S40" s="266"/>
      <c r="T40" s="266"/>
      <c r="U40" s="266"/>
      <c r="V40" s="267"/>
    </row>
    <row r="41" spans="3:22" ht="14.25" customHeight="1">
      <c r="C41" s="794"/>
      <c r="D41" s="795"/>
      <c r="E41" s="823"/>
      <c r="F41" s="270"/>
      <c r="G41" s="266"/>
      <c r="H41" s="266"/>
      <c r="I41" s="266"/>
      <c r="J41" s="267"/>
      <c r="K41" s="823"/>
      <c r="L41" s="270"/>
      <c r="M41" s="266"/>
      <c r="N41" s="266"/>
      <c r="O41" s="266"/>
      <c r="P41" s="267"/>
      <c r="Q41" s="823"/>
      <c r="R41" s="270"/>
      <c r="S41" s="266"/>
      <c r="T41" s="266"/>
      <c r="U41" s="266"/>
      <c r="V41" s="267"/>
    </row>
    <row r="42" spans="3:22" ht="14.25" customHeight="1">
      <c r="C42" s="794"/>
      <c r="D42" s="795"/>
      <c r="E42" s="823"/>
      <c r="F42" s="270"/>
      <c r="G42" s="266"/>
      <c r="H42" s="266"/>
      <c r="I42" s="266"/>
      <c r="J42" s="267"/>
      <c r="K42" s="823"/>
      <c r="L42" s="270"/>
      <c r="M42" s="266"/>
      <c r="N42" s="266"/>
      <c r="O42" s="266"/>
      <c r="P42" s="267"/>
      <c r="Q42" s="823"/>
      <c r="R42" s="270"/>
      <c r="S42" s="266"/>
      <c r="T42" s="266"/>
      <c r="U42" s="266"/>
      <c r="V42" s="267"/>
    </row>
    <row r="43" spans="3:22" ht="14.25" customHeight="1">
      <c r="C43" s="794"/>
      <c r="D43" s="795"/>
      <c r="E43" s="823"/>
      <c r="F43" s="270"/>
      <c r="G43" s="266"/>
      <c r="H43" s="266"/>
      <c r="I43" s="266"/>
      <c r="J43" s="267"/>
      <c r="K43" s="823"/>
      <c r="L43" s="270"/>
      <c r="M43" s="266"/>
      <c r="N43" s="266"/>
      <c r="O43" s="266"/>
      <c r="P43" s="267"/>
      <c r="Q43" s="823"/>
      <c r="R43" s="270"/>
      <c r="S43" s="266"/>
      <c r="T43" s="266"/>
      <c r="U43" s="266"/>
      <c r="V43" s="267"/>
    </row>
    <row r="44" spans="3:22" ht="14.25" customHeight="1">
      <c r="C44" s="794"/>
      <c r="D44" s="795"/>
      <c r="E44" s="823"/>
      <c r="F44" s="270"/>
      <c r="G44" s="266"/>
      <c r="H44" s="266"/>
      <c r="I44" s="266"/>
      <c r="J44" s="267"/>
      <c r="K44" s="823"/>
      <c r="L44" s="270"/>
      <c r="M44" s="266"/>
      <c r="N44" s="266"/>
      <c r="O44" s="266"/>
      <c r="P44" s="267"/>
      <c r="Q44" s="823"/>
      <c r="R44" s="270"/>
      <c r="S44" s="266"/>
      <c r="T44" s="266"/>
      <c r="U44" s="266"/>
      <c r="V44" s="267"/>
    </row>
    <row r="45" spans="3:22" ht="14.25" customHeight="1">
      <c r="C45" s="794"/>
      <c r="D45" s="795"/>
      <c r="E45" s="823"/>
      <c r="F45" s="270"/>
      <c r="G45" s="266"/>
      <c r="H45" s="266"/>
      <c r="I45" s="266"/>
      <c r="J45" s="267"/>
      <c r="K45" s="823"/>
      <c r="L45" s="270"/>
      <c r="M45" s="266"/>
      <c r="N45" s="266"/>
      <c r="O45" s="266"/>
      <c r="P45" s="267"/>
      <c r="Q45" s="823"/>
      <c r="R45" s="270"/>
      <c r="S45" s="266"/>
      <c r="T45" s="266"/>
      <c r="U45" s="266"/>
      <c r="V45" s="267"/>
    </row>
    <row r="46" spans="3:22" ht="14.25" customHeight="1">
      <c r="C46" s="794"/>
      <c r="D46" s="795"/>
      <c r="E46" s="823"/>
      <c r="F46" s="270"/>
      <c r="G46" s="266"/>
      <c r="H46" s="266"/>
      <c r="I46" s="266"/>
      <c r="J46" s="267"/>
      <c r="K46" s="823"/>
      <c r="L46" s="270"/>
      <c r="M46" s="266"/>
      <c r="N46" s="266"/>
      <c r="O46" s="266"/>
      <c r="P46" s="267"/>
      <c r="Q46" s="823"/>
      <c r="R46" s="270"/>
      <c r="S46" s="266"/>
      <c r="T46" s="266"/>
      <c r="U46" s="266"/>
      <c r="V46" s="267"/>
    </row>
    <row r="47" spans="3:22" ht="14.25" customHeight="1">
      <c r="C47" s="794"/>
      <c r="D47" s="795"/>
      <c r="E47" s="823"/>
      <c r="F47" s="270"/>
      <c r="G47" s="266"/>
      <c r="H47" s="266"/>
      <c r="I47" s="266"/>
      <c r="J47" s="267"/>
      <c r="K47" s="823"/>
      <c r="L47" s="270"/>
      <c r="M47" s="266"/>
      <c r="N47" s="266"/>
      <c r="O47" s="266"/>
      <c r="P47" s="267"/>
      <c r="Q47" s="823"/>
      <c r="R47" s="270"/>
      <c r="S47" s="266"/>
      <c r="T47" s="266"/>
      <c r="U47" s="266"/>
      <c r="V47" s="267"/>
    </row>
    <row r="48" spans="3:22" ht="14.25" customHeight="1">
      <c r="C48" s="794"/>
      <c r="D48" s="795"/>
      <c r="E48" s="823"/>
      <c r="F48" s="270"/>
      <c r="G48" s="266"/>
      <c r="H48" s="266"/>
      <c r="I48" s="266"/>
      <c r="J48" s="267"/>
      <c r="K48" s="823"/>
      <c r="L48" s="270"/>
      <c r="M48" s="266"/>
      <c r="N48" s="266"/>
      <c r="O48" s="266"/>
      <c r="P48" s="267"/>
      <c r="Q48" s="823"/>
      <c r="R48" s="270"/>
      <c r="S48" s="266"/>
      <c r="T48" s="266"/>
      <c r="U48" s="266"/>
      <c r="V48" s="267"/>
    </row>
    <row r="49" spans="3:22" ht="14.25" customHeight="1">
      <c r="C49" s="794"/>
      <c r="D49" s="795"/>
      <c r="E49" s="823"/>
      <c r="F49" s="270"/>
      <c r="G49" s="266"/>
      <c r="H49" s="266"/>
      <c r="I49" s="266"/>
      <c r="J49" s="267"/>
      <c r="K49" s="823"/>
      <c r="L49" s="270"/>
      <c r="M49" s="266"/>
      <c r="N49" s="266"/>
      <c r="O49" s="266"/>
      <c r="P49" s="267"/>
      <c r="Q49" s="823"/>
      <c r="R49" s="270"/>
      <c r="S49" s="266"/>
      <c r="T49" s="266"/>
      <c r="U49" s="266"/>
      <c r="V49" s="267"/>
    </row>
    <row r="50" spans="3:22" ht="14.25" customHeight="1">
      <c r="C50" s="794"/>
      <c r="D50" s="795"/>
      <c r="E50" s="823"/>
      <c r="F50" s="270"/>
      <c r="G50" s="266"/>
      <c r="H50" s="266"/>
      <c r="I50" s="266"/>
      <c r="J50" s="267"/>
      <c r="K50" s="823"/>
      <c r="L50" s="270"/>
      <c r="M50" s="266"/>
      <c r="N50" s="266"/>
      <c r="O50" s="266"/>
      <c r="P50" s="267"/>
      <c r="Q50" s="823"/>
      <c r="R50" s="270"/>
      <c r="S50" s="266"/>
      <c r="T50" s="266"/>
      <c r="U50" s="266"/>
      <c r="V50" s="267"/>
    </row>
    <row r="51" spans="3:22" ht="14.25" customHeight="1">
      <c r="C51" s="794"/>
      <c r="D51" s="795"/>
      <c r="E51" s="823"/>
      <c r="F51" s="270"/>
      <c r="G51" s="266"/>
      <c r="H51" s="266"/>
      <c r="I51" s="266"/>
      <c r="J51" s="267"/>
      <c r="K51" s="823"/>
      <c r="L51" s="270"/>
      <c r="M51" s="266"/>
      <c r="N51" s="266"/>
      <c r="O51" s="266"/>
      <c r="P51" s="267"/>
      <c r="Q51" s="823"/>
      <c r="R51" s="270"/>
      <c r="S51" s="266"/>
      <c r="T51" s="266"/>
      <c r="U51" s="266"/>
      <c r="V51" s="267"/>
    </row>
    <row r="52" spans="3:22" ht="14.25" customHeight="1">
      <c r="C52" s="794"/>
      <c r="D52" s="795"/>
      <c r="E52" s="823"/>
      <c r="F52" s="270"/>
      <c r="G52" s="266"/>
      <c r="H52" s="266"/>
      <c r="I52" s="266"/>
      <c r="J52" s="267"/>
      <c r="K52" s="823"/>
      <c r="L52" s="270"/>
      <c r="M52" s="266"/>
      <c r="N52" s="266"/>
      <c r="O52" s="266"/>
      <c r="P52" s="267"/>
      <c r="Q52" s="823"/>
      <c r="R52" s="270"/>
      <c r="S52" s="266"/>
      <c r="T52" s="266"/>
      <c r="U52" s="266"/>
      <c r="V52" s="267"/>
    </row>
    <row r="53" spans="3:22" ht="14.25" customHeight="1">
      <c r="C53" s="794"/>
      <c r="D53" s="795"/>
      <c r="E53" s="823"/>
      <c r="F53" s="270"/>
      <c r="G53" s="266"/>
      <c r="H53" s="266"/>
      <c r="I53" s="266"/>
      <c r="J53" s="267"/>
      <c r="K53" s="823"/>
      <c r="L53" s="270"/>
      <c r="M53" s="266"/>
      <c r="N53" s="266"/>
      <c r="O53" s="266"/>
      <c r="P53" s="267"/>
      <c r="Q53" s="823"/>
      <c r="R53" s="270"/>
      <c r="S53" s="266"/>
      <c r="T53" s="266"/>
      <c r="U53" s="266"/>
      <c r="V53" s="267"/>
    </row>
    <row r="54" spans="3:22" ht="14.25" customHeight="1">
      <c r="C54" s="794"/>
      <c r="D54" s="795"/>
      <c r="E54" s="823"/>
      <c r="F54" s="270"/>
      <c r="G54" s="266"/>
      <c r="H54" s="266"/>
      <c r="I54" s="266"/>
      <c r="J54" s="267"/>
      <c r="K54" s="823"/>
      <c r="L54" s="270"/>
      <c r="M54" s="266"/>
      <c r="N54" s="266"/>
      <c r="O54" s="266"/>
      <c r="P54" s="267"/>
      <c r="Q54" s="823"/>
      <c r="R54" s="270"/>
      <c r="S54" s="266"/>
      <c r="T54" s="266"/>
      <c r="U54" s="266"/>
      <c r="V54" s="267"/>
    </row>
    <row r="55" spans="3:22" ht="14.25" customHeight="1">
      <c r="C55" s="794"/>
      <c r="D55" s="795"/>
      <c r="E55" s="823"/>
      <c r="F55" s="270"/>
      <c r="G55" s="266"/>
      <c r="H55" s="266"/>
      <c r="I55" s="266"/>
      <c r="J55" s="267"/>
      <c r="K55" s="823"/>
      <c r="L55" s="270"/>
      <c r="M55" s="266"/>
      <c r="N55" s="266"/>
      <c r="O55" s="266"/>
      <c r="P55" s="267"/>
      <c r="Q55" s="823"/>
      <c r="R55" s="270"/>
      <c r="S55" s="266"/>
      <c r="T55" s="266"/>
      <c r="U55" s="266"/>
      <c r="V55" s="267"/>
    </row>
    <row r="56" spans="3:22" ht="14.25" customHeight="1">
      <c r="C56" s="794"/>
      <c r="D56" s="795"/>
      <c r="E56" s="823"/>
      <c r="F56" s="270"/>
      <c r="G56" s="266"/>
      <c r="H56" s="266"/>
      <c r="I56" s="266"/>
      <c r="J56" s="267"/>
      <c r="K56" s="823"/>
      <c r="L56" s="270"/>
      <c r="M56" s="266"/>
      <c r="N56" s="266"/>
      <c r="O56" s="266"/>
      <c r="P56" s="267"/>
      <c r="Q56" s="823"/>
      <c r="R56" s="270"/>
      <c r="S56" s="266"/>
      <c r="T56" s="266"/>
      <c r="U56" s="266"/>
      <c r="V56" s="267"/>
    </row>
    <row r="57" spans="3:22" ht="14.25" customHeight="1">
      <c r="C57" s="794"/>
      <c r="D57" s="795"/>
      <c r="E57" s="823"/>
      <c r="F57" s="270"/>
      <c r="G57" s="266"/>
      <c r="H57" s="266"/>
      <c r="I57" s="266"/>
      <c r="J57" s="267"/>
      <c r="K57" s="823"/>
      <c r="L57" s="270"/>
      <c r="M57" s="266"/>
      <c r="N57" s="266"/>
      <c r="O57" s="266"/>
      <c r="P57" s="267"/>
      <c r="Q57" s="823"/>
      <c r="R57" s="270"/>
      <c r="S57" s="266"/>
      <c r="T57" s="266"/>
      <c r="U57" s="266"/>
      <c r="V57" s="267"/>
    </row>
    <row r="58" spans="3:22" ht="14.25" customHeight="1">
      <c r="C58" s="794"/>
      <c r="D58" s="795"/>
      <c r="E58" s="823"/>
      <c r="F58" s="270"/>
      <c r="G58" s="266"/>
      <c r="H58" s="266"/>
      <c r="I58" s="266"/>
      <c r="J58" s="267"/>
      <c r="K58" s="823"/>
      <c r="L58" s="270"/>
      <c r="M58" s="266"/>
      <c r="N58" s="266"/>
      <c r="O58" s="266"/>
      <c r="P58" s="267"/>
      <c r="Q58" s="823"/>
      <c r="R58" s="270"/>
      <c r="S58" s="266"/>
      <c r="T58" s="266"/>
      <c r="U58" s="266"/>
      <c r="V58" s="267"/>
    </row>
    <row r="59" spans="3:22" ht="14.25" customHeight="1">
      <c r="C59" s="794"/>
      <c r="D59" s="795"/>
      <c r="E59" s="823"/>
      <c r="F59" s="270"/>
      <c r="G59" s="266"/>
      <c r="H59" s="266"/>
      <c r="I59" s="266"/>
      <c r="J59" s="267"/>
      <c r="K59" s="823"/>
      <c r="L59" s="270"/>
      <c r="M59" s="266"/>
      <c r="N59" s="266"/>
      <c r="O59" s="266"/>
      <c r="P59" s="267"/>
      <c r="Q59" s="823"/>
      <c r="R59" s="270"/>
      <c r="S59" s="266"/>
      <c r="T59" s="266"/>
      <c r="U59" s="266"/>
      <c r="V59" s="267"/>
    </row>
    <row r="60" spans="3:22" ht="14.25" customHeight="1">
      <c r="C60" s="794"/>
      <c r="D60" s="795"/>
      <c r="E60" s="823"/>
      <c r="F60" s="270"/>
      <c r="G60" s="266"/>
      <c r="H60" s="266"/>
      <c r="I60" s="266"/>
      <c r="J60" s="267"/>
      <c r="K60" s="823"/>
      <c r="L60" s="270"/>
      <c r="M60" s="266"/>
      <c r="N60" s="266"/>
      <c r="O60" s="266"/>
      <c r="P60" s="267"/>
      <c r="Q60" s="823"/>
      <c r="R60" s="270"/>
      <c r="S60" s="266"/>
      <c r="T60" s="266"/>
      <c r="U60" s="266"/>
      <c r="V60" s="267"/>
    </row>
    <row r="61" spans="3:22" ht="14.25" customHeight="1">
      <c r="C61" s="794"/>
      <c r="D61" s="795"/>
      <c r="E61" s="823"/>
      <c r="F61" s="270"/>
      <c r="G61" s="266"/>
      <c r="H61" s="266"/>
      <c r="I61" s="266"/>
      <c r="J61" s="267"/>
      <c r="K61" s="823"/>
      <c r="L61" s="270"/>
      <c r="M61" s="266"/>
      <c r="N61" s="266"/>
      <c r="O61" s="266"/>
      <c r="P61" s="267"/>
      <c r="Q61" s="823"/>
      <c r="R61" s="270"/>
      <c r="S61" s="266"/>
      <c r="T61" s="266"/>
      <c r="U61" s="266"/>
      <c r="V61" s="267"/>
    </row>
    <row r="62" spans="3:22" ht="14.25" customHeight="1">
      <c r="C62" s="796"/>
      <c r="D62" s="797"/>
      <c r="E62" s="824"/>
      <c r="F62" s="271"/>
      <c r="G62" s="272"/>
      <c r="H62" s="272"/>
      <c r="I62" s="272"/>
      <c r="J62" s="273"/>
      <c r="K62" s="824"/>
      <c r="L62" s="271"/>
      <c r="M62" s="272"/>
      <c r="N62" s="272"/>
      <c r="O62" s="272"/>
      <c r="P62" s="273"/>
      <c r="Q62" s="824"/>
      <c r="R62" s="271"/>
      <c r="S62" s="272"/>
      <c r="T62" s="272"/>
      <c r="U62" s="272"/>
      <c r="V62" s="273"/>
    </row>
    <row r="63" spans="3:22">
      <c r="C63" s="792" t="s">
        <v>71</v>
      </c>
      <c r="D63" s="793"/>
      <c r="E63" s="812"/>
      <c r="F63" s="813"/>
      <c r="G63" s="816"/>
      <c r="H63" s="262"/>
      <c r="I63" s="262"/>
      <c r="J63" s="818"/>
      <c r="K63" s="812"/>
      <c r="L63" s="813"/>
      <c r="M63" s="816"/>
      <c r="N63" s="262"/>
      <c r="O63" s="262"/>
      <c r="P63" s="818"/>
      <c r="Q63" s="812"/>
      <c r="R63" s="813"/>
      <c r="S63" s="816"/>
      <c r="T63" s="262"/>
      <c r="U63" s="262"/>
      <c r="V63" s="818"/>
    </row>
    <row r="64" spans="3:22" ht="12.95" customHeight="1">
      <c r="C64" s="794"/>
      <c r="D64" s="795"/>
      <c r="E64" s="814"/>
      <c r="F64" s="815"/>
      <c r="G64" s="817"/>
      <c r="H64" s="820"/>
      <c r="I64" s="263"/>
      <c r="J64" s="819"/>
      <c r="K64" s="814"/>
      <c r="L64" s="815"/>
      <c r="M64" s="817"/>
      <c r="N64" s="820"/>
      <c r="O64" s="263"/>
      <c r="P64" s="819"/>
      <c r="Q64" s="814"/>
      <c r="R64" s="815"/>
      <c r="S64" s="817"/>
      <c r="T64" s="820"/>
      <c r="U64" s="263"/>
      <c r="V64" s="819"/>
    </row>
    <row r="65" spans="3:22">
      <c r="C65" s="794"/>
      <c r="D65" s="795"/>
      <c r="E65" s="814"/>
      <c r="F65" s="815"/>
      <c r="G65" s="817"/>
      <c r="H65" s="820"/>
      <c r="I65" s="264"/>
      <c r="J65" s="819"/>
      <c r="K65" s="814"/>
      <c r="L65" s="815"/>
      <c r="M65" s="817"/>
      <c r="N65" s="820"/>
      <c r="O65" s="264"/>
      <c r="P65" s="819"/>
      <c r="Q65" s="814"/>
      <c r="R65" s="815"/>
      <c r="S65" s="817"/>
      <c r="T65" s="820"/>
      <c r="U65" s="264"/>
      <c r="V65" s="819"/>
    </row>
    <row r="66" spans="3:22">
      <c r="C66" s="794"/>
      <c r="D66" s="795"/>
      <c r="E66" s="814"/>
      <c r="F66" s="815"/>
      <c r="G66" s="817"/>
      <c r="H66" s="820"/>
      <c r="I66" s="265"/>
      <c r="J66" s="819"/>
      <c r="K66" s="814"/>
      <c r="L66" s="815"/>
      <c r="M66" s="817"/>
      <c r="N66" s="820"/>
      <c r="O66" s="265"/>
      <c r="P66" s="819"/>
      <c r="Q66" s="814"/>
      <c r="R66" s="815"/>
      <c r="S66" s="817"/>
      <c r="T66" s="820"/>
      <c r="U66" s="265"/>
      <c r="V66" s="819"/>
    </row>
    <row r="67" spans="3:22" ht="14.25">
      <c r="C67" s="794"/>
      <c r="D67" s="795"/>
      <c r="E67" s="94"/>
      <c r="F67" s="49"/>
      <c r="G67" s="266"/>
      <c r="H67" s="266"/>
      <c r="I67" s="266"/>
      <c r="J67" s="267"/>
      <c r="K67" s="94"/>
      <c r="L67" s="49"/>
      <c r="M67" s="266"/>
      <c r="N67" s="266"/>
      <c r="O67" s="266"/>
      <c r="P67" s="267"/>
      <c r="Q67" s="94"/>
      <c r="R67" s="49"/>
      <c r="S67" s="266"/>
      <c r="T67" s="266"/>
      <c r="U67" s="266"/>
      <c r="V67" s="267"/>
    </row>
    <row r="68" spans="3:22" ht="14.25">
      <c r="C68" s="794"/>
      <c r="D68" s="795"/>
      <c r="E68" s="94"/>
      <c r="F68" s="49"/>
      <c r="G68" s="266"/>
      <c r="H68" s="266"/>
      <c r="I68" s="266"/>
      <c r="J68" s="267"/>
      <c r="K68" s="94"/>
      <c r="L68" s="49"/>
      <c r="M68" s="266"/>
      <c r="N68" s="266"/>
      <c r="O68" s="266"/>
      <c r="P68" s="267"/>
      <c r="Q68" s="94"/>
      <c r="R68" s="49"/>
      <c r="S68" s="266"/>
      <c r="T68" s="266"/>
      <c r="U68" s="266"/>
      <c r="V68" s="267"/>
    </row>
    <row r="69" spans="3:22" ht="14.25">
      <c r="C69" s="794"/>
      <c r="D69" s="795"/>
      <c r="E69" s="94"/>
      <c r="F69" s="49"/>
      <c r="G69" s="266"/>
      <c r="H69" s="266"/>
      <c r="I69" s="266"/>
      <c r="J69" s="267"/>
      <c r="K69" s="94"/>
      <c r="L69" s="49"/>
      <c r="M69" s="266"/>
      <c r="N69" s="266"/>
      <c r="O69" s="266"/>
      <c r="P69" s="267"/>
      <c r="Q69" s="94"/>
      <c r="R69" s="49"/>
      <c r="S69" s="266"/>
      <c r="T69" s="266"/>
      <c r="U69" s="266"/>
      <c r="V69" s="267"/>
    </row>
    <row r="70" spans="3:22" ht="14.25" customHeight="1">
      <c r="C70" s="794"/>
      <c r="D70" s="795"/>
      <c r="E70" s="821"/>
      <c r="F70" s="822"/>
      <c r="G70" s="268"/>
      <c r="H70" s="268"/>
      <c r="I70" s="268"/>
      <c r="J70" s="269"/>
      <c r="K70" s="821"/>
      <c r="L70" s="822"/>
      <c r="M70" s="268"/>
      <c r="N70" s="268"/>
      <c r="O70" s="268"/>
      <c r="P70" s="269"/>
      <c r="Q70" s="821"/>
      <c r="R70" s="822"/>
      <c r="S70" s="268"/>
      <c r="T70" s="268"/>
      <c r="U70" s="268"/>
      <c r="V70" s="269"/>
    </row>
    <row r="71" spans="3:22" ht="14.25" customHeight="1">
      <c r="C71" s="794"/>
      <c r="D71" s="795"/>
      <c r="E71" s="823"/>
      <c r="F71" s="270"/>
      <c r="G71" s="266"/>
      <c r="H71" s="266"/>
      <c r="I71" s="266"/>
      <c r="J71" s="267"/>
      <c r="K71" s="823"/>
      <c r="L71" s="270"/>
      <c r="M71" s="266"/>
      <c r="N71" s="266"/>
      <c r="O71" s="266"/>
      <c r="P71" s="267"/>
      <c r="Q71" s="823"/>
      <c r="R71" s="270"/>
      <c r="S71" s="266"/>
      <c r="T71" s="266"/>
      <c r="U71" s="266"/>
      <c r="V71" s="267"/>
    </row>
    <row r="72" spans="3:22" ht="14.25">
      <c r="C72" s="794"/>
      <c r="D72" s="795"/>
      <c r="E72" s="823"/>
      <c r="F72" s="270"/>
      <c r="G72" s="266"/>
      <c r="H72" s="266"/>
      <c r="I72" s="266"/>
      <c r="J72" s="267"/>
      <c r="K72" s="823"/>
      <c r="L72" s="270"/>
      <c r="M72" s="266"/>
      <c r="N72" s="266"/>
      <c r="O72" s="266"/>
      <c r="P72" s="267"/>
      <c r="Q72" s="823"/>
      <c r="R72" s="270"/>
      <c r="S72" s="266"/>
      <c r="T72" s="266"/>
      <c r="U72" s="266"/>
      <c r="V72" s="267"/>
    </row>
    <row r="73" spans="3:22" ht="14.25">
      <c r="C73" s="794"/>
      <c r="D73" s="795"/>
      <c r="E73" s="823"/>
      <c r="F73" s="270"/>
      <c r="G73" s="266"/>
      <c r="H73" s="266"/>
      <c r="I73" s="266"/>
      <c r="J73" s="267"/>
      <c r="K73" s="823"/>
      <c r="L73" s="270"/>
      <c r="M73" s="266"/>
      <c r="N73" s="266"/>
      <c r="O73" s="266"/>
      <c r="P73" s="267"/>
      <c r="Q73" s="823"/>
      <c r="R73" s="270"/>
      <c r="S73" s="266"/>
      <c r="T73" s="266"/>
      <c r="U73" s="266"/>
      <c r="V73" s="267"/>
    </row>
    <row r="74" spans="3:22" ht="14.25">
      <c r="C74" s="794"/>
      <c r="D74" s="795"/>
      <c r="E74" s="823"/>
      <c r="F74" s="270"/>
      <c r="G74" s="266"/>
      <c r="H74" s="266"/>
      <c r="I74" s="266"/>
      <c r="J74" s="267"/>
      <c r="K74" s="823"/>
      <c r="L74" s="270"/>
      <c r="M74" s="266"/>
      <c r="N74" s="266"/>
      <c r="O74" s="266"/>
      <c r="P74" s="267"/>
      <c r="Q74" s="823"/>
      <c r="R74" s="270"/>
      <c r="S74" s="266"/>
      <c r="T74" s="266"/>
      <c r="U74" s="266"/>
      <c r="V74" s="267"/>
    </row>
    <row r="75" spans="3:22" ht="14.25">
      <c r="C75" s="794"/>
      <c r="D75" s="795"/>
      <c r="E75" s="823"/>
      <c r="F75" s="270"/>
      <c r="G75" s="266"/>
      <c r="H75" s="266"/>
      <c r="I75" s="266"/>
      <c r="J75" s="267"/>
      <c r="K75" s="823"/>
      <c r="L75" s="270"/>
      <c r="M75" s="266"/>
      <c r="N75" s="266"/>
      <c r="O75" s="266"/>
      <c r="P75" s="267"/>
      <c r="Q75" s="823"/>
      <c r="R75" s="270"/>
      <c r="S75" s="266"/>
      <c r="T75" s="266"/>
      <c r="U75" s="266"/>
      <c r="V75" s="267"/>
    </row>
    <row r="76" spans="3:22" ht="14.25">
      <c r="C76" s="794"/>
      <c r="D76" s="795"/>
      <c r="E76" s="823"/>
      <c r="F76" s="270"/>
      <c r="G76" s="266"/>
      <c r="H76" s="266"/>
      <c r="I76" s="266"/>
      <c r="J76" s="267"/>
      <c r="K76" s="823"/>
      <c r="L76" s="270"/>
      <c r="M76" s="266"/>
      <c r="N76" s="266"/>
      <c r="O76" s="266"/>
      <c r="P76" s="267"/>
      <c r="Q76" s="823"/>
      <c r="R76" s="270"/>
      <c r="S76" s="266"/>
      <c r="T76" s="266"/>
      <c r="U76" s="266"/>
      <c r="V76" s="267"/>
    </row>
    <row r="77" spans="3:22" ht="14.25">
      <c r="C77" s="794"/>
      <c r="D77" s="795"/>
      <c r="E77" s="823"/>
      <c r="F77" s="270"/>
      <c r="G77" s="266"/>
      <c r="H77" s="266"/>
      <c r="I77" s="266"/>
      <c r="J77" s="267"/>
      <c r="K77" s="823"/>
      <c r="L77" s="270"/>
      <c r="M77" s="266"/>
      <c r="N77" s="266"/>
      <c r="O77" s="266"/>
      <c r="P77" s="267"/>
      <c r="Q77" s="823"/>
      <c r="R77" s="270"/>
      <c r="S77" s="266"/>
      <c r="T77" s="266"/>
      <c r="U77" s="266"/>
      <c r="V77" s="267"/>
    </row>
    <row r="78" spans="3:22" ht="14.25">
      <c r="C78" s="794"/>
      <c r="D78" s="795"/>
      <c r="E78" s="823"/>
      <c r="F78" s="270"/>
      <c r="G78" s="266"/>
      <c r="H78" s="266"/>
      <c r="I78" s="266"/>
      <c r="J78" s="267"/>
      <c r="K78" s="823"/>
      <c r="L78" s="270"/>
      <c r="M78" s="266"/>
      <c r="N78" s="266"/>
      <c r="O78" s="266"/>
      <c r="P78" s="267"/>
      <c r="Q78" s="823"/>
      <c r="R78" s="270"/>
      <c r="S78" s="266"/>
      <c r="T78" s="266"/>
      <c r="U78" s="266"/>
      <c r="V78" s="267"/>
    </row>
    <row r="79" spans="3:22" ht="14.25">
      <c r="C79" s="794"/>
      <c r="D79" s="795"/>
      <c r="E79" s="823"/>
      <c r="F79" s="270"/>
      <c r="G79" s="266"/>
      <c r="H79" s="266"/>
      <c r="I79" s="266"/>
      <c r="J79" s="267"/>
      <c r="K79" s="823"/>
      <c r="L79" s="270"/>
      <c r="M79" s="266"/>
      <c r="N79" s="266"/>
      <c r="O79" s="266"/>
      <c r="P79" s="267"/>
      <c r="Q79" s="823"/>
      <c r="R79" s="270"/>
      <c r="S79" s="266"/>
      <c r="T79" s="266"/>
      <c r="U79" s="266"/>
      <c r="V79" s="267"/>
    </row>
    <row r="80" spans="3:22" ht="14.25">
      <c r="C80" s="794"/>
      <c r="D80" s="795"/>
      <c r="E80" s="823"/>
      <c r="F80" s="270"/>
      <c r="G80" s="266"/>
      <c r="H80" s="266"/>
      <c r="I80" s="266"/>
      <c r="J80" s="267"/>
      <c r="K80" s="823"/>
      <c r="L80" s="270"/>
      <c r="M80" s="266"/>
      <c r="N80" s="266"/>
      <c r="O80" s="266"/>
      <c r="P80" s="267"/>
      <c r="Q80" s="823"/>
      <c r="R80" s="270"/>
      <c r="S80" s="266"/>
      <c r="T80" s="266"/>
      <c r="U80" s="266"/>
      <c r="V80" s="267"/>
    </row>
    <row r="81" spans="3:22" ht="14.25">
      <c r="C81" s="794"/>
      <c r="D81" s="795"/>
      <c r="E81" s="823"/>
      <c r="F81" s="270"/>
      <c r="G81" s="266"/>
      <c r="H81" s="266"/>
      <c r="I81" s="266"/>
      <c r="J81" s="267"/>
      <c r="K81" s="823"/>
      <c r="L81" s="270"/>
      <c r="M81" s="266"/>
      <c r="N81" s="266"/>
      <c r="O81" s="266"/>
      <c r="P81" s="267"/>
      <c r="Q81" s="823"/>
      <c r="R81" s="270"/>
      <c r="S81" s="266"/>
      <c r="T81" s="266"/>
      <c r="U81" s="266"/>
      <c r="V81" s="267"/>
    </row>
    <row r="82" spans="3:22" ht="14.25">
      <c r="C82" s="794"/>
      <c r="D82" s="795"/>
      <c r="E82" s="823"/>
      <c r="F82" s="270"/>
      <c r="G82" s="266"/>
      <c r="H82" s="266"/>
      <c r="I82" s="266"/>
      <c r="J82" s="267"/>
      <c r="K82" s="823"/>
      <c r="L82" s="270"/>
      <c r="M82" s="266"/>
      <c r="N82" s="266"/>
      <c r="O82" s="266"/>
      <c r="P82" s="267"/>
      <c r="Q82" s="823"/>
      <c r="R82" s="270"/>
      <c r="S82" s="266"/>
      <c r="T82" s="266"/>
      <c r="U82" s="266"/>
      <c r="V82" s="267"/>
    </row>
    <row r="83" spans="3:22" ht="14.25">
      <c r="C83" s="794"/>
      <c r="D83" s="795"/>
      <c r="E83" s="823"/>
      <c r="F83" s="270"/>
      <c r="G83" s="266"/>
      <c r="H83" s="266"/>
      <c r="I83" s="266"/>
      <c r="J83" s="267"/>
      <c r="K83" s="823"/>
      <c r="L83" s="270"/>
      <c r="M83" s="266"/>
      <c r="N83" s="266"/>
      <c r="O83" s="266"/>
      <c r="P83" s="267"/>
      <c r="Q83" s="823"/>
      <c r="R83" s="270"/>
      <c r="S83" s="266"/>
      <c r="T83" s="266"/>
      <c r="U83" s="266"/>
      <c r="V83" s="267"/>
    </row>
    <row r="84" spans="3:22" ht="14.25">
      <c r="C84" s="794"/>
      <c r="D84" s="795"/>
      <c r="E84" s="823"/>
      <c r="F84" s="270"/>
      <c r="G84" s="266"/>
      <c r="H84" s="266"/>
      <c r="I84" s="266"/>
      <c r="J84" s="267"/>
      <c r="K84" s="823"/>
      <c r="L84" s="270"/>
      <c r="M84" s="266"/>
      <c r="N84" s="266"/>
      <c r="O84" s="266"/>
      <c r="P84" s="267"/>
      <c r="Q84" s="823"/>
      <c r="R84" s="270"/>
      <c r="S84" s="266"/>
      <c r="T84" s="266"/>
      <c r="U84" s="266"/>
      <c r="V84" s="267"/>
    </row>
    <row r="85" spans="3:22" ht="14.25">
      <c r="C85" s="794"/>
      <c r="D85" s="795"/>
      <c r="E85" s="823"/>
      <c r="F85" s="270"/>
      <c r="G85" s="266"/>
      <c r="H85" s="266"/>
      <c r="I85" s="266"/>
      <c r="J85" s="267"/>
      <c r="K85" s="823"/>
      <c r="L85" s="270"/>
      <c r="M85" s="266"/>
      <c r="N85" s="266"/>
      <c r="O85" s="266"/>
      <c r="P85" s="267"/>
      <c r="Q85" s="823"/>
      <c r="R85" s="270"/>
      <c r="S85" s="266"/>
      <c r="T85" s="266"/>
      <c r="U85" s="266"/>
      <c r="V85" s="267"/>
    </row>
    <row r="86" spans="3:22" ht="14.25">
      <c r="C86" s="794"/>
      <c r="D86" s="795"/>
      <c r="E86" s="823"/>
      <c r="F86" s="270"/>
      <c r="G86" s="266"/>
      <c r="H86" s="266"/>
      <c r="I86" s="266"/>
      <c r="J86" s="267"/>
      <c r="K86" s="823"/>
      <c r="L86" s="270"/>
      <c r="M86" s="266"/>
      <c r="N86" s="266"/>
      <c r="O86" s="266"/>
      <c r="P86" s="267"/>
      <c r="Q86" s="823"/>
      <c r="R86" s="270"/>
      <c r="S86" s="266"/>
      <c r="T86" s="266"/>
      <c r="U86" s="266"/>
      <c r="V86" s="267"/>
    </row>
    <row r="87" spans="3:22" ht="14.25">
      <c r="C87" s="794"/>
      <c r="D87" s="795"/>
      <c r="E87" s="823"/>
      <c r="F87" s="270"/>
      <c r="G87" s="266"/>
      <c r="H87" s="266"/>
      <c r="I87" s="266"/>
      <c r="J87" s="267"/>
      <c r="K87" s="823"/>
      <c r="L87" s="270"/>
      <c r="M87" s="266"/>
      <c r="N87" s="266"/>
      <c r="O87" s="266"/>
      <c r="P87" s="267"/>
      <c r="Q87" s="823"/>
      <c r="R87" s="270"/>
      <c r="S87" s="266"/>
      <c r="T87" s="266"/>
      <c r="U87" s="266"/>
      <c r="V87" s="267"/>
    </row>
    <row r="88" spans="3:22" ht="14.25">
      <c r="C88" s="794"/>
      <c r="D88" s="795"/>
      <c r="E88" s="823"/>
      <c r="F88" s="270"/>
      <c r="G88" s="266"/>
      <c r="H88" s="266"/>
      <c r="I88" s="266"/>
      <c r="J88" s="267"/>
      <c r="K88" s="823"/>
      <c r="L88" s="270"/>
      <c r="M88" s="266"/>
      <c r="N88" s="266"/>
      <c r="O88" s="266"/>
      <c r="P88" s="267"/>
      <c r="Q88" s="823"/>
      <c r="R88" s="270"/>
      <c r="S88" s="266"/>
      <c r="T88" s="266"/>
      <c r="U88" s="266"/>
      <c r="V88" s="267"/>
    </row>
    <row r="89" spans="3:22" ht="14.25">
      <c r="C89" s="794"/>
      <c r="D89" s="795"/>
      <c r="E89" s="823"/>
      <c r="F89" s="270"/>
      <c r="G89" s="266"/>
      <c r="H89" s="266"/>
      <c r="I89" s="266"/>
      <c r="J89" s="267"/>
      <c r="K89" s="823"/>
      <c r="L89" s="270"/>
      <c r="M89" s="266"/>
      <c r="N89" s="266"/>
      <c r="O89" s="266"/>
      <c r="P89" s="267"/>
      <c r="Q89" s="823"/>
      <c r="R89" s="270"/>
      <c r="S89" s="266"/>
      <c r="T89" s="266"/>
      <c r="U89" s="266"/>
      <c r="V89" s="267"/>
    </row>
    <row r="90" spans="3:22" ht="14.25">
      <c r="C90" s="794"/>
      <c r="D90" s="795"/>
      <c r="E90" s="823"/>
      <c r="F90" s="270"/>
      <c r="G90" s="266"/>
      <c r="H90" s="266"/>
      <c r="I90" s="266"/>
      <c r="J90" s="267"/>
      <c r="K90" s="823"/>
      <c r="L90" s="270"/>
      <c r="M90" s="266"/>
      <c r="N90" s="266"/>
      <c r="O90" s="266"/>
      <c r="P90" s="267"/>
      <c r="Q90" s="823"/>
      <c r="R90" s="270"/>
      <c r="S90" s="266"/>
      <c r="T90" s="266"/>
      <c r="U90" s="266"/>
      <c r="V90" s="267"/>
    </row>
    <row r="91" spans="3:22" ht="14.25">
      <c r="C91" s="794"/>
      <c r="D91" s="795"/>
      <c r="E91" s="823"/>
      <c r="F91" s="270"/>
      <c r="G91" s="266"/>
      <c r="H91" s="266"/>
      <c r="I91" s="266"/>
      <c r="J91" s="267"/>
      <c r="K91" s="823"/>
      <c r="L91" s="270"/>
      <c r="M91" s="266"/>
      <c r="N91" s="266"/>
      <c r="O91" s="266"/>
      <c r="P91" s="267"/>
      <c r="Q91" s="823"/>
      <c r="R91" s="270"/>
      <c r="S91" s="266"/>
      <c r="T91" s="266"/>
      <c r="U91" s="266"/>
      <c r="V91" s="267"/>
    </row>
    <row r="92" spans="3:22" ht="14.25">
      <c r="C92" s="794"/>
      <c r="D92" s="795"/>
      <c r="E92" s="823"/>
      <c r="F92" s="270"/>
      <c r="G92" s="266"/>
      <c r="H92" s="266"/>
      <c r="I92" s="266"/>
      <c r="J92" s="267"/>
      <c r="K92" s="823"/>
      <c r="L92" s="270"/>
      <c r="M92" s="266"/>
      <c r="N92" s="266"/>
      <c r="O92" s="266"/>
      <c r="P92" s="267"/>
      <c r="Q92" s="823"/>
      <c r="R92" s="270"/>
      <c r="S92" s="266"/>
      <c r="T92" s="266"/>
      <c r="U92" s="266"/>
      <c r="V92" s="267"/>
    </row>
    <row r="93" spans="3:22" ht="14.25">
      <c r="C93" s="794"/>
      <c r="D93" s="795"/>
      <c r="E93" s="823"/>
      <c r="F93" s="270"/>
      <c r="G93" s="266"/>
      <c r="H93" s="266"/>
      <c r="I93" s="266"/>
      <c r="J93" s="267"/>
      <c r="K93" s="823"/>
      <c r="L93" s="270"/>
      <c r="M93" s="266"/>
      <c r="N93" s="266"/>
      <c r="O93" s="266"/>
      <c r="P93" s="267"/>
      <c r="Q93" s="823"/>
      <c r="R93" s="270"/>
      <c r="S93" s="266"/>
      <c r="T93" s="266"/>
      <c r="U93" s="266"/>
      <c r="V93" s="267"/>
    </row>
    <row r="94" spans="3:22" ht="14.25">
      <c r="C94" s="794"/>
      <c r="D94" s="795"/>
      <c r="E94" s="823"/>
      <c r="F94" s="270"/>
      <c r="G94" s="266"/>
      <c r="H94" s="266"/>
      <c r="I94" s="266"/>
      <c r="J94" s="267"/>
      <c r="K94" s="823"/>
      <c r="L94" s="270"/>
      <c r="M94" s="266"/>
      <c r="N94" s="266"/>
      <c r="O94" s="266"/>
      <c r="P94" s="267"/>
      <c r="Q94" s="823"/>
      <c r="R94" s="270"/>
      <c r="S94" s="266"/>
      <c r="T94" s="266"/>
      <c r="U94" s="266"/>
      <c r="V94" s="267"/>
    </row>
    <row r="95" spans="3:22" ht="14.25">
      <c r="C95" s="794"/>
      <c r="D95" s="795"/>
      <c r="E95" s="823"/>
      <c r="F95" s="270"/>
      <c r="G95" s="266"/>
      <c r="H95" s="266"/>
      <c r="I95" s="266"/>
      <c r="J95" s="267"/>
      <c r="K95" s="823"/>
      <c r="L95" s="270"/>
      <c r="M95" s="266"/>
      <c r="N95" s="266"/>
      <c r="O95" s="266"/>
      <c r="P95" s="267"/>
      <c r="Q95" s="823"/>
      <c r="R95" s="270"/>
      <c r="S95" s="266"/>
      <c r="T95" s="266"/>
      <c r="U95" s="266"/>
      <c r="V95" s="267"/>
    </row>
    <row r="96" spans="3:22" ht="14.25">
      <c r="C96" s="794"/>
      <c r="D96" s="795"/>
      <c r="E96" s="823"/>
      <c r="F96" s="270"/>
      <c r="G96" s="266"/>
      <c r="H96" s="266"/>
      <c r="I96" s="266"/>
      <c r="J96" s="267"/>
      <c r="K96" s="823"/>
      <c r="L96" s="270"/>
      <c r="M96" s="266"/>
      <c r="N96" s="266"/>
      <c r="O96" s="266"/>
      <c r="P96" s="267"/>
      <c r="Q96" s="823"/>
      <c r="R96" s="270"/>
      <c r="S96" s="266"/>
      <c r="T96" s="266"/>
      <c r="U96" s="266"/>
      <c r="V96" s="267"/>
    </row>
    <row r="97" spans="3:22" ht="14.25">
      <c r="C97" s="794"/>
      <c r="D97" s="795"/>
      <c r="E97" s="823"/>
      <c r="F97" s="270"/>
      <c r="G97" s="266"/>
      <c r="H97" s="266"/>
      <c r="I97" s="266"/>
      <c r="J97" s="267"/>
      <c r="K97" s="823"/>
      <c r="L97" s="270"/>
      <c r="M97" s="266"/>
      <c r="N97" s="266"/>
      <c r="O97" s="266"/>
      <c r="P97" s="267"/>
      <c r="Q97" s="823"/>
      <c r="R97" s="270"/>
      <c r="S97" s="266"/>
      <c r="T97" s="266"/>
      <c r="U97" s="266"/>
      <c r="V97" s="267"/>
    </row>
    <row r="98" spans="3:22" ht="14.25">
      <c r="C98" s="794"/>
      <c r="D98" s="795"/>
      <c r="E98" s="823"/>
      <c r="F98" s="270"/>
      <c r="G98" s="266"/>
      <c r="H98" s="266"/>
      <c r="I98" s="266"/>
      <c r="J98" s="267"/>
      <c r="K98" s="823"/>
      <c r="L98" s="270"/>
      <c r="M98" s="266"/>
      <c r="N98" s="266"/>
      <c r="O98" s="266"/>
      <c r="P98" s="267"/>
      <c r="Q98" s="823"/>
      <c r="R98" s="270"/>
      <c r="S98" s="266"/>
      <c r="T98" s="266"/>
      <c r="U98" s="266"/>
      <c r="V98" s="267"/>
    </row>
    <row r="99" spans="3:22" ht="14.25">
      <c r="C99" s="794"/>
      <c r="D99" s="795"/>
      <c r="E99" s="823"/>
      <c r="F99" s="270"/>
      <c r="G99" s="266"/>
      <c r="H99" s="266"/>
      <c r="I99" s="266"/>
      <c r="J99" s="267"/>
      <c r="K99" s="823"/>
      <c r="L99" s="270"/>
      <c r="M99" s="266"/>
      <c r="N99" s="266"/>
      <c r="O99" s="266"/>
      <c r="P99" s="267"/>
      <c r="Q99" s="823"/>
      <c r="R99" s="270"/>
      <c r="S99" s="266"/>
      <c r="T99" s="266"/>
      <c r="U99" s="266"/>
      <c r="V99" s="267"/>
    </row>
    <row r="100" spans="3:22" ht="14.25">
      <c r="C100" s="794"/>
      <c r="D100" s="795"/>
      <c r="E100" s="823"/>
      <c r="F100" s="270"/>
      <c r="G100" s="266"/>
      <c r="H100" s="266"/>
      <c r="I100" s="266"/>
      <c r="J100" s="267"/>
      <c r="K100" s="823"/>
      <c r="L100" s="270"/>
      <c r="M100" s="266"/>
      <c r="N100" s="266"/>
      <c r="O100" s="266"/>
      <c r="P100" s="267"/>
      <c r="Q100" s="823"/>
      <c r="R100" s="270"/>
      <c r="S100" s="266"/>
      <c r="T100" s="266"/>
      <c r="U100" s="266"/>
      <c r="V100" s="267"/>
    </row>
    <row r="101" spans="3:22" ht="14.25">
      <c r="C101" s="794"/>
      <c r="D101" s="795"/>
      <c r="E101" s="823"/>
      <c r="F101" s="270"/>
      <c r="G101" s="266"/>
      <c r="H101" s="266"/>
      <c r="I101" s="266"/>
      <c r="J101" s="267"/>
      <c r="K101" s="823"/>
      <c r="L101" s="270"/>
      <c r="M101" s="266"/>
      <c r="N101" s="266"/>
      <c r="O101" s="266"/>
      <c r="P101" s="267"/>
      <c r="Q101" s="823"/>
      <c r="R101" s="270"/>
      <c r="S101" s="266"/>
      <c r="T101" s="266"/>
      <c r="U101" s="266"/>
      <c r="V101" s="267"/>
    </row>
    <row r="102" spans="3:22" ht="14.25">
      <c r="C102" s="794"/>
      <c r="D102" s="795"/>
      <c r="E102" s="823"/>
      <c r="F102" s="270"/>
      <c r="G102" s="266"/>
      <c r="H102" s="266"/>
      <c r="I102" s="266"/>
      <c r="J102" s="267"/>
      <c r="K102" s="823"/>
      <c r="L102" s="270"/>
      <c r="M102" s="266"/>
      <c r="N102" s="266"/>
      <c r="O102" s="266"/>
      <c r="P102" s="267"/>
      <c r="Q102" s="823"/>
      <c r="R102" s="270"/>
      <c r="S102" s="266"/>
      <c r="T102" s="266"/>
      <c r="U102" s="266"/>
      <c r="V102" s="267"/>
    </row>
    <row r="103" spans="3:22" ht="14.25">
      <c r="C103" s="794"/>
      <c r="D103" s="795"/>
      <c r="E103" s="823"/>
      <c r="F103" s="270"/>
      <c r="G103" s="266"/>
      <c r="H103" s="266"/>
      <c r="I103" s="266"/>
      <c r="J103" s="267"/>
      <c r="K103" s="823"/>
      <c r="L103" s="270"/>
      <c r="M103" s="266"/>
      <c r="N103" s="266"/>
      <c r="O103" s="266"/>
      <c r="P103" s="267"/>
      <c r="Q103" s="823"/>
      <c r="R103" s="270"/>
      <c r="S103" s="266"/>
      <c r="T103" s="266"/>
      <c r="U103" s="266"/>
      <c r="V103" s="267"/>
    </row>
    <row r="104" spans="3:22" ht="14.25">
      <c r="C104" s="794"/>
      <c r="D104" s="795"/>
      <c r="E104" s="823"/>
      <c r="F104" s="270"/>
      <c r="G104" s="266"/>
      <c r="H104" s="266"/>
      <c r="I104" s="266"/>
      <c r="J104" s="267"/>
      <c r="K104" s="823"/>
      <c r="L104" s="270"/>
      <c r="M104" s="266"/>
      <c r="N104" s="266"/>
      <c r="O104" s="266"/>
      <c r="P104" s="267"/>
      <c r="Q104" s="823"/>
      <c r="R104" s="270"/>
      <c r="S104" s="266"/>
      <c r="T104" s="266"/>
      <c r="U104" s="266"/>
      <c r="V104" s="267"/>
    </row>
    <row r="105" spans="3:22" ht="14.25">
      <c r="C105" s="794"/>
      <c r="D105" s="795"/>
      <c r="E105" s="823"/>
      <c r="F105" s="270"/>
      <c r="G105" s="266"/>
      <c r="H105" s="266"/>
      <c r="I105" s="266"/>
      <c r="J105" s="267"/>
      <c r="K105" s="823"/>
      <c r="L105" s="270"/>
      <c r="M105" s="266"/>
      <c r="N105" s="266"/>
      <c r="O105" s="266"/>
      <c r="P105" s="267"/>
      <c r="Q105" s="823"/>
      <c r="R105" s="270"/>
      <c r="S105" s="266"/>
      <c r="T105" s="266"/>
      <c r="U105" s="266"/>
      <c r="V105" s="267"/>
    </row>
    <row r="106" spans="3:22" ht="14.25">
      <c r="C106" s="794"/>
      <c r="D106" s="795"/>
      <c r="E106" s="823"/>
      <c r="F106" s="270"/>
      <c r="G106" s="266"/>
      <c r="H106" s="266"/>
      <c r="I106" s="266"/>
      <c r="J106" s="267"/>
      <c r="K106" s="823"/>
      <c r="L106" s="270"/>
      <c r="M106" s="266"/>
      <c r="N106" s="266"/>
      <c r="O106" s="266"/>
      <c r="P106" s="267"/>
      <c r="Q106" s="823"/>
      <c r="R106" s="270"/>
      <c r="S106" s="266"/>
      <c r="T106" s="266"/>
      <c r="U106" s="266"/>
      <c r="V106" s="267"/>
    </row>
    <row r="107" spans="3:22" ht="14.25">
      <c r="C107" s="794"/>
      <c r="D107" s="795"/>
      <c r="E107" s="823"/>
      <c r="F107" s="270"/>
      <c r="G107" s="266"/>
      <c r="H107" s="266"/>
      <c r="I107" s="266"/>
      <c r="J107" s="267"/>
      <c r="K107" s="823"/>
      <c r="L107" s="270"/>
      <c r="M107" s="266"/>
      <c r="N107" s="266"/>
      <c r="O107" s="266"/>
      <c r="P107" s="267"/>
      <c r="Q107" s="823"/>
      <c r="R107" s="270"/>
      <c r="S107" s="266"/>
      <c r="T107" s="266"/>
      <c r="U107" s="266"/>
      <c r="V107" s="267"/>
    </row>
    <row r="108" spans="3:22" ht="14.25">
      <c r="C108" s="794"/>
      <c r="D108" s="795"/>
      <c r="E108" s="823"/>
      <c r="F108" s="270"/>
      <c r="G108" s="266"/>
      <c r="H108" s="266"/>
      <c r="I108" s="266"/>
      <c r="J108" s="267"/>
      <c r="K108" s="823"/>
      <c r="L108" s="270"/>
      <c r="M108" s="266"/>
      <c r="N108" s="266"/>
      <c r="O108" s="266"/>
      <c r="P108" s="267"/>
      <c r="Q108" s="823"/>
      <c r="R108" s="270"/>
      <c r="S108" s="266"/>
      <c r="T108" s="266"/>
      <c r="U108" s="266"/>
      <c r="V108" s="267"/>
    </row>
    <row r="109" spans="3:22" ht="14.25">
      <c r="C109" s="794"/>
      <c r="D109" s="795"/>
      <c r="E109" s="823"/>
      <c r="F109" s="270"/>
      <c r="G109" s="266"/>
      <c r="H109" s="266"/>
      <c r="I109" s="266"/>
      <c r="J109" s="267"/>
      <c r="K109" s="823"/>
      <c r="L109" s="270"/>
      <c r="M109" s="266"/>
      <c r="N109" s="266"/>
      <c r="O109" s="266"/>
      <c r="P109" s="267"/>
      <c r="Q109" s="823"/>
      <c r="R109" s="270"/>
      <c r="S109" s="266"/>
      <c r="T109" s="266"/>
      <c r="U109" s="266"/>
      <c r="V109" s="267"/>
    </row>
    <row r="110" spans="3:22" ht="14.25">
      <c r="C110" s="794"/>
      <c r="D110" s="795"/>
      <c r="E110" s="823"/>
      <c r="F110" s="270"/>
      <c r="G110" s="266"/>
      <c r="H110" s="266"/>
      <c r="I110" s="266"/>
      <c r="J110" s="267"/>
      <c r="K110" s="823"/>
      <c r="L110" s="270"/>
      <c r="M110" s="266"/>
      <c r="N110" s="266"/>
      <c r="O110" s="266"/>
      <c r="P110" s="267"/>
      <c r="Q110" s="823"/>
      <c r="R110" s="270"/>
      <c r="S110" s="266"/>
      <c r="T110" s="266"/>
      <c r="U110" s="266"/>
      <c r="V110" s="267"/>
    </row>
    <row r="111" spans="3:22" ht="14.25">
      <c r="C111" s="794"/>
      <c r="D111" s="795"/>
      <c r="E111" s="823"/>
      <c r="F111" s="270"/>
      <c r="G111" s="266"/>
      <c r="H111" s="266"/>
      <c r="I111" s="266"/>
      <c r="J111" s="267"/>
      <c r="K111" s="823"/>
      <c r="L111" s="270"/>
      <c r="M111" s="266"/>
      <c r="N111" s="266"/>
      <c r="O111" s="266"/>
      <c r="P111" s="267"/>
      <c r="Q111" s="823"/>
      <c r="R111" s="270"/>
      <c r="S111" s="266"/>
      <c r="T111" s="266"/>
      <c r="U111" s="266"/>
      <c r="V111" s="267"/>
    </row>
    <row r="112" spans="3:22" ht="14.25">
      <c r="C112" s="794"/>
      <c r="D112" s="795"/>
      <c r="E112" s="823"/>
      <c r="F112" s="270"/>
      <c r="G112" s="266"/>
      <c r="H112" s="266"/>
      <c r="I112" s="266"/>
      <c r="J112" s="267"/>
      <c r="K112" s="823"/>
      <c r="L112" s="270"/>
      <c r="M112" s="266"/>
      <c r="N112" s="266"/>
      <c r="O112" s="266"/>
      <c r="P112" s="267"/>
      <c r="Q112" s="823"/>
      <c r="R112" s="270"/>
      <c r="S112" s="266"/>
      <c r="T112" s="266"/>
      <c r="U112" s="266"/>
      <c r="V112" s="267"/>
    </row>
    <row r="113" spans="3:22" ht="14.25">
      <c r="C113" s="794"/>
      <c r="D113" s="795"/>
      <c r="E113" s="823"/>
      <c r="F113" s="270"/>
      <c r="G113" s="266"/>
      <c r="H113" s="266"/>
      <c r="I113" s="266"/>
      <c r="J113" s="267"/>
      <c r="K113" s="823"/>
      <c r="L113" s="270"/>
      <c r="M113" s="266"/>
      <c r="N113" s="266"/>
      <c r="O113" s="266"/>
      <c r="P113" s="267"/>
      <c r="Q113" s="823"/>
      <c r="R113" s="270"/>
      <c r="S113" s="266"/>
      <c r="T113" s="266"/>
      <c r="U113" s="266"/>
      <c r="V113" s="267"/>
    </row>
    <row r="114" spans="3:22" ht="14.25">
      <c r="C114" s="794"/>
      <c r="D114" s="795"/>
      <c r="E114" s="823"/>
      <c r="F114" s="270"/>
      <c r="G114" s="266"/>
      <c r="H114" s="266"/>
      <c r="I114" s="266"/>
      <c r="J114" s="267"/>
      <c r="K114" s="823"/>
      <c r="L114" s="270"/>
      <c r="M114" s="266"/>
      <c r="N114" s="266"/>
      <c r="O114" s="266"/>
      <c r="P114" s="267"/>
      <c r="Q114" s="823"/>
      <c r="R114" s="270"/>
      <c r="S114" s="266"/>
      <c r="T114" s="266"/>
      <c r="U114" s="266"/>
      <c r="V114" s="267"/>
    </row>
    <row r="115" spans="3:22" ht="14.25">
      <c r="C115" s="794"/>
      <c r="D115" s="795"/>
      <c r="E115" s="823"/>
      <c r="F115" s="270"/>
      <c r="G115" s="266"/>
      <c r="H115" s="266"/>
      <c r="I115" s="266"/>
      <c r="J115" s="267"/>
      <c r="K115" s="823"/>
      <c r="L115" s="270"/>
      <c r="M115" s="266"/>
      <c r="N115" s="266"/>
      <c r="O115" s="266"/>
      <c r="P115" s="267"/>
      <c r="Q115" s="823"/>
      <c r="R115" s="270"/>
      <c r="S115" s="266"/>
      <c r="T115" s="266"/>
      <c r="U115" s="266"/>
      <c r="V115" s="267"/>
    </row>
    <row r="116" spans="3:22" ht="14.25">
      <c r="C116" s="794"/>
      <c r="D116" s="795"/>
      <c r="E116" s="823"/>
      <c r="F116" s="270"/>
      <c r="G116" s="266"/>
      <c r="H116" s="266"/>
      <c r="I116" s="266"/>
      <c r="J116" s="267"/>
      <c r="K116" s="823"/>
      <c r="L116" s="270"/>
      <c r="M116" s="266"/>
      <c r="N116" s="266"/>
      <c r="O116" s="266"/>
      <c r="P116" s="267"/>
      <c r="Q116" s="823"/>
      <c r="R116" s="270"/>
      <c r="S116" s="266"/>
      <c r="T116" s="266"/>
      <c r="U116" s="266"/>
      <c r="V116" s="267"/>
    </row>
    <row r="117" spans="3:22" ht="14.25">
      <c r="C117" s="796"/>
      <c r="D117" s="797"/>
      <c r="E117" s="824"/>
      <c r="F117" s="271"/>
      <c r="G117" s="272"/>
      <c r="H117" s="272"/>
      <c r="I117" s="272"/>
      <c r="J117" s="273"/>
      <c r="K117" s="824"/>
      <c r="L117" s="271"/>
      <c r="M117" s="272"/>
      <c r="N117" s="272"/>
      <c r="O117" s="272"/>
      <c r="P117" s="273"/>
      <c r="Q117" s="824"/>
      <c r="R117" s="271"/>
      <c r="S117" s="272"/>
      <c r="T117" s="272"/>
      <c r="U117" s="272"/>
      <c r="V117" s="273"/>
    </row>
    <row r="118" spans="3:22">
      <c r="C118" s="792" t="s">
        <v>318</v>
      </c>
      <c r="D118" s="793"/>
      <c r="E118" s="812"/>
      <c r="F118" s="813"/>
      <c r="G118" s="816"/>
      <c r="H118" s="262"/>
      <c r="I118" s="262"/>
      <c r="J118" s="818"/>
      <c r="K118" s="812"/>
      <c r="L118" s="813"/>
      <c r="M118" s="816"/>
      <c r="N118" s="262"/>
      <c r="O118" s="262"/>
      <c r="P118" s="818"/>
      <c r="Q118" s="812"/>
      <c r="R118" s="813"/>
      <c r="S118" s="816"/>
      <c r="T118" s="262"/>
      <c r="U118" s="262"/>
      <c r="V118" s="818"/>
    </row>
    <row r="119" spans="3:22" ht="12.95" customHeight="1">
      <c r="C119" s="794"/>
      <c r="D119" s="795"/>
      <c r="E119" s="814"/>
      <c r="F119" s="815"/>
      <c r="G119" s="817"/>
      <c r="H119" s="820"/>
      <c r="I119" s="263"/>
      <c r="J119" s="819"/>
      <c r="K119" s="814"/>
      <c r="L119" s="815"/>
      <c r="M119" s="817"/>
      <c r="N119" s="820"/>
      <c r="O119" s="263"/>
      <c r="P119" s="819"/>
      <c r="Q119" s="814"/>
      <c r="R119" s="815"/>
      <c r="S119" s="817"/>
      <c r="T119" s="820"/>
      <c r="U119" s="263"/>
      <c r="V119" s="819"/>
    </row>
    <row r="120" spans="3:22">
      <c r="C120" s="794"/>
      <c r="D120" s="795"/>
      <c r="E120" s="814"/>
      <c r="F120" s="815"/>
      <c r="G120" s="817"/>
      <c r="H120" s="820"/>
      <c r="I120" s="264"/>
      <c r="J120" s="819"/>
      <c r="K120" s="814"/>
      <c r="L120" s="815"/>
      <c r="M120" s="817"/>
      <c r="N120" s="820"/>
      <c r="O120" s="264"/>
      <c r="P120" s="819"/>
      <c r="Q120" s="814"/>
      <c r="R120" s="815"/>
      <c r="S120" s="817"/>
      <c r="T120" s="820"/>
      <c r="U120" s="264"/>
      <c r="V120" s="819"/>
    </row>
    <row r="121" spans="3:22">
      <c r="C121" s="794"/>
      <c r="D121" s="795"/>
      <c r="E121" s="814"/>
      <c r="F121" s="815"/>
      <c r="G121" s="817"/>
      <c r="H121" s="820"/>
      <c r="I121" s="265"/>
      <c r="J121" s="819"/>
      <c r="K121" s="814"/>
      <c r="L121" s="815"/>
      <c r="M121" s="817"/>
      <c r="N121" s="820"/>
      <c r="O121" s="265"/>
      <c r="P121" s="819"/>
      <c r="Q121" s="814"/>
      <c r="R121" s="815"/>
      <c r="S121" s="817"/>
      <c r="T121" s="820"/>
      <c r="U121" s="265"/>
      <c r="V121" s="819"/>
    </row>
    <row r="122" spans="3:22" ht="14.25">
      <c r="C122" s="794"/>
      <c r="D122" s="795"/>
      <c r="E122" s="94"/>
      <c r="F122" s="49"/>
      <c r="G122" s="266"/>
      <c r="H122" s="266"/>
      <c r="I122" s="266"/>
      <c r="J122" s="267"/>
      <c r="K122" s="94"/>
      <c r="L122" s="49"/>
      <c r="M122" s="266"/>
      <c r="N122" s="266"/>
      <c r="O122" s="266"/>
      <c r="P122" s="267"/>
      <c r="Q122" s="94"/>
      <c r="R122" s="49"/>
      <c r="S122" s="266"/>
      <c r="T122" s="266"/>
      <c r="U122" s="266"/>
      <c r="V122" s="267"/>
    </row>
    <row r="123" spans="3:22" ht="14.25">
      <c r="C123" s="794"/>
      <c r="D123" s="795"/>
      <c r="E123" s="94"/>
      <c r="F123" s="49"/>
      <c r="G123" s="266"/>
      <c r="H123" s="266"/>
      <c r="I123" s="266"/>
      <c r="J123" s="267"/>
      <c r="K123" s="94"/>
      <c r="L123" s="49"/>
      <c r="M123" s="266"/>
      <c r="N123" s="266"/>
      <c r="O123" s="266"/>
      <c r="P123" s="267"/>
      <c r="Q123" s="94"/>
      <c r="R123" s="49"/>
      <c r="S123" s="266"/>
      <c r="T123" s="266"/>
      <c r="U123" s="266"/>
      <c r="V123" s="267"/>
    </row>
    <row r="124" spans="3:22" ht="14.25">
      <c r="C124" s="794"/>
      <c r="D124" s="795"/>
      <c r="E124" s="94"/>
      <c r="F124" s="49"/>
      <c r="G124" s="266"/>
      <c r="H124" s="266"/>
      <c r="I124" s="266"/>
      <c r="J124" s="267"/>
      <c r="K124" s="94"/>
      <c r="L124" s="49"/>
      <c r="M124" s="266"/>
      <c r="N124" s="266"/>
      <c r="O124" s="266"/>
      <c r="P124" s="267"/>
      <c r="Q124" s="94"/>
      <c r="R124" s="49"/>
      <c r="S124" s="266"/>
      <c r="T124" s="266"/>
      <c r="U124" s="266"/>
      <c r="V124" s="267"/>
    </row>
    <row r="125" spans="3:22" ht="14.25" customHeight="1">
      <c r="C125" s="794"/>
      <c r="D125" s="795"/>
      <c r="E125" s="821"/>
      <c r="F125" s="822"/>
      <c r="G125" s="268"/>
      <c r="H125" s="268"/>
      <c r="I125" s="268"/>
      <c r="J125" s="269"/>
      <c r="K125" s="821"/>
      <c r="L125" s="822"/>
      <c r="M125" s="268"/>
      <c r="N125" s="268"/>
      <c r="O125" s="268"/>
      <c r="P125" s="269"/>
      <c r="Q125" s="821"/>
      <c r="R125" s="822"/>
      <c r="S125" s="268"/>
      <c r="T125" s="268"/>
      <c r="U125" s="268"/>
      <c r="V125" s="269"/>
    </row>
    <row r="126" spans="3:22" ht="14.25" customHeight="1">
      <c r="C126" s="794"/>
      <c r="D126" s="795"/>
      <c r="E126" s="823"/>
      <c r="F126" s="270"/>
      <c r="G126" s="266"/>
      <c r="H126" s="266"/>
      <c r="I126" s="266"/>
      <c r="J126" s="267"/>
      <c r="K126" s="823"/>
      <c r="L126" s="270"/>
      <c r="M126" s="266"/>
      <c r="N126" s="266"/>
      <c r="O126" s="266"/>
      <c r="P126" s="267"/>
      <c r="Q126" s="823"/>
      <c r="R126" s="270"/>
      <c r="S126" s="266"/>
      <c r="T126" s="266"/>
      <c r="U126" s="266"/>
      <c r="V126" s="267"/>
    </row>
    <row r="127" spans="3:22" ht="14.25">
      <c r="C127" s="794"/>
      <c r="D127" s="795"/>
      <c r="E127" s="823"/>
      <c r="F127" s="270"/>
      <c r="G127" s="266"/>
      <c r="H127" s="266"/>
      <c r="I127" s="266"/>
      <c r="J127" s="267"/>
      <c r="K127" s="823"/>
      <c r="L127" s="270"/>
      <c r="M127" s="266"/>
      <c r="N127" s="266"/>
      <c r="O127" s="266"/>
      <c r="P127" s="267"/>
      <c r="Q127" s="823"/>
      <c r="R127" s="270"/>
      <c r="S127" s="266"/>
      <c r="T127" s="266"/>
      <c r="U127" s="266"/>
      <c r="V127" s="267"/>
    </row>
    <row r="128" spans="3:22" ht="14.25">
      <c r="C128" s="794"/>
      <c r="D128" s="795"/>
      <c r="E128" s="823"/>
      <c r="F128" s="270"/>
      <c r="G128" s="266"/>
      <c r="H128" s="266"/>
      <c r="I128" s="266"/>
      <c r="J128" s="267"/>
      <c r="K128" s="823"/>
      <c r="L128" s="270"/>
      <c r="M128" s="266"/>
      <c r="N128" s="266"/>
      <c r="O128" s="266"/>
      <c r="P128" s="267"/>
      <c r="Q128" s="823"/>
      <c r="R128" s="270"/>
      <c r="S128" s="266"/>
      <c r="T128" s="266"/>
      <c r="U128" s="266"/>
      <c r="V128" s="267"/>
    </row>
    <row r="129" spans="3:22" ht="14.25">
      <c r="C129" s="794"/>
      <c r="D129" s="795"/>
      <c r="E129" s="823"/>
      <c r="F129" s="270"/>
      <c r="G129" s="266"/>
      <c r="H129" s="266"/>
      <c r="I129" s="266"/>
      <c r="J129" s="267"/>
      <c r="K129" s="823"/>
      <c r="L129" s="270"/>
      <c r="M129" s="266"/>
      <c r="N129" s="266"/>
      <c r="O129" s="266"/>
      <c r="P129" s="267"/>
      <c r="Q129" s="823"/>
      <c r="R129" s="270"/>
      <c r="S129" s="266"/>
      <c r="T129" s="266"/>
      <c r="U129" s="266"/>
      <c r="V129" s="267"/>
    </row>
    <row r="130" spans="3:22" ht="14.25">
      <c r="C130" s="794"/>
      <c r="D130" s="795"/>
      <c r="E130" s="823"/>
      <c r="F130" s="270"/>
      <c r="G130" s="266"/>
      <c r="H130" s="266"/>
      <c r="I130" s="266"/>
      <c r="J130" s="267"/>
      <c r="K130" s="823"/>
      <c r="L130" s="270"/>
      <c r="M130" s="266"/>
      <c r="N130" s="266"/>
      <c r="O130" s="266"/>
      <c r="P130" s="267"/>
      <c r="Q130" s="823"/>
      <c r="R130" s="270"/>
      <c r="S130" s="266"/>
      <c r="T130" s="266"/>
      <c r="U130" s="266"/>
      <c r="V130" s="267"/>
    </row>
    <row r="131" spans="3:22" ht="14.25">
      <c r="C131" s="794"/>
      <c r="D131" s="795"/>
      <c r="E131" s="823"/>
      <c r="F131" s="270"/>
      <c r="G131" s="266"/>
      <c r="H131" s="266"/>
      <c r="I131" s="266"/>
      <c r="J131" s="267"/>
      <c r="K131" s="823"/>
      <c r="L131" s="270"/>
      <c r="M131" s="266"/>
      <c r="N131" s="266"/>
      <c r="O131" s="266"/>
      <c r="P131" s="267"/>
      <c r="Q131" s="823"/>
      <c r="R131" s="270"/>
      <c r="S131" s="266"/>
      <c r="T131" s="266"/>
      <c r="U131" s="266"/>
      <c r="V131" s="267"/>
    </row>
    <row r="132" spans="3:22" ht="14.25">
      <c r="C132" s="794"/>
      <c r="D132" s="795"/>
      <c r="E132" s="823"/>
      <c r="F132" s="270"/>
      <c r="G132" s="266"/>
      <c r="H132" s="266"/>
      <c r="I132" s="266"/>
      <c r="J132" s="267"/>
      <c r="K132" s="823"/>
      <c r="L132" s="270"/>
      <c r="M132" s="266"/>
      <c r="N132" s="266"/>
      <c r="O132" s="266"/>
      <c r="P132" s="267"/>
      <c r="Q132" s="823"/>
      <c r="R132" s="270"/>
      <c r="S132" s="266"/>
      <c r="T132" s="266"/>
      <c r="U132" s="266"/>
      <c r="V132" s="267"/>
    </row>
    <row r="133" spans="3:22" ht="14.25">
      <c r="C133" s="794"/>
      <c r="D133" s="795"/>
      <c r="E133" s="823"/>
      <c r="F133" s="270"/>
      <c r="G133" s="266"/>
      <c r="H133" s="266"/>
      <c r="I133" s="266"/>
      <c r="J133" s="267"/>
      <c r="K133" s="823"/>
      <c r="L133" s="270"/>
      <c r="M133" s="266"/>
      <c r="N133" s="266"/>
      <c r="O133" s="266"/>
      <c r="P133" s="267"/>
      <c r="Q133" s="823"/>
      <c r="R133" s="270"/>
      <c r="S133" s="266"/>
      <c r="T133" s="266"/>
      <c r="U133" s="266"/>
      <c r="V133" s="267"/>
    </row>
    <row r="134" spans="3:22" ht="14.25">
      <c r="C134" s="794"/>
      <c r="D134" s="795"/>
      <c r="E134" s="823"/>
      <c r="F134" s="270"/>
      <c r="G134" s="266"/>
      <c r="H134" s="266"/>
      <c r="I134" s="266"/>
      <c r="J134" s="267"/>
      <c r="K134" s="823"/>
      <c r="L134" s="270"/>
      <c r="M134" s="266"/>
      <c r="N134" s="266"/>
      <c r="O134" s="266"/>
      <c r="P134" s="267"/>
      <c r="Q134" s="823"/>
      <c r="R134" s="270"/>
      <c r="S134" s="266"/>
      <c r="T134" s="266"/>
      <c r="U134" s="266"/>
      <c r="V134" s="267"/>
    </row>
    <row r="135" spans="3:22" ht="14.25">
      <c r="C135" s="794"/>
      <c r="D135" s="795"/>
      <c r="E135" s="823"/>
      <c r="F135" s="270"/>
      <c r="G135" s="266"/>
      <c r="H135" s="266"/>
      <c r="I135" s="266"/>
      <c r="J135" s="267"/>
      <c r="K135" s="823"/>
      <c r="L135" s="270"/>
      <c r="M135" s="266"/>
      <c r="N135" s="266"/>
      <c r="O135" s="266"/>
      <c r="P135" s="267"/>
      <c r="Q135" s="823"/>
      <c r="R135" s="270"/>
      <c r="S135" s="266"/>
      <c r="T135" s="266"/>
      <c r="U135" s="266"/>
      <c r="V135" s="267"/>
    </row>
    <row r="136" spans="3:22" ht="14.25">
      <c r="C136" s="794"/>
      <c r="D136" s="795"/>
      <c r="E136" s="823"/>
      <c r="F136" s="270"/>
      <c r="G136" s="266"/>
      <c r="H136" s="266"/>
      <c r="I136" s="266"/>
      <c r="J136" s="267"/>
      <c r="K136" s="823"/>
      <c r="L136" s="270"/>
      <c r="M136" s="266"/>
      <c r="N136" s="266"/>
      <c r="O136" s="266"/>
      <c r="P136" s="267"/>
      <c r="Q136" s="823"/>
      <c r="R136" s="270"/>
      <c r="S136" s="266"/>
      <c r="T136" s="266"/>
      <c r="U136" s="266"/>
      <c r="V136" s="267"/>
    </row>
    <row r="137" spans="3:22" ht="14.25">
      <c r="C137" s="794"/>
      <c r="D137" s="795"/>
      <c r="E137" s="823"/>
      <c r="F137" s="270"/>
      <c r="G137" s="266"/>
      <c r="H137" s="266"/>
      <c r="I137" s="266"/>
      <c r="J137" s="267"/>
      <c r="K137" s="823"/>
      <c r="L137" s="270"/>
      <c r="M137" s="266"/>
      <c r="N137" s="266"/>
      <c r="O137" s="266"/>
      <c r="P137" s="267"/>
      <c r="Q137" s="823"/>
      <c r="R137" s="270"/>
      <c r="S137" s="266"/>
      <c r="T137" s="266"/>
      <c r="U137" s="266"/>
      <c r="V137" s="267"/>
    </row>
    <row r="138" spans="3:22" ht="14.25">
      <c r="C138" s="794"/>
      <c r="D138" s="795"/>
      <c r="E138" s="823"/>
      <c r="F138" s="270"/>
      <c r="G138" s="266"/>
      <c r="H138" s="266"/>
      <c r="I138" s="266"/>
      <c r="J138" s="267"/>
      <c r="K138" s="823"/>
      <c r="L138" s="270"/>
      <c r="M138" s="266"/>
      <c r="N138" s="266"/>
      <c r="O138" s="266"/>
      <c r="P138" s="267"/>
      <c r="Q138" s="823"/>
      <c r="R138" s="270"/>
      <c r="S138" s="266"/>
      <c r="T138" s="266"/>
      <c r="U138" s="266"/>
      <c r="V138" s="267"/>
    </row>
    <row r="139" spans="3:22" ht="14.25">
      <c r="C139" s="794"/>
      <c r="D139" s="795"/>
      <c r="E139" s="823"/>
      <c r="F139" s="270"/>
      <c r="G139" s="266"/>
      <c r="H139" s="266"/>
      <c r="I139" s="266"/>
      <c r="J139" s="267"/>
      <c r="K139" s="823"/>
      <c r="L139" s="270"/>
      <c r="M139" s="266"/>
      <c r="N139" s="266"/>
      <c r="O139" s="266"/>
      <c r="P139" s="267"/>
      <c r="Q139" s="823"/>
      <c r="R139" s="270"/>
      <c r="S139" s="266"/>
      <c r="T139" s="266"/>
      <c r="U139" s="266"/>
      <c r="V139" s="267"/>
    </row>
    <row r="140" spans="3:22" ht="14.25">
      <c r="C140" s="794"/>
      <c r="D140" s="795"/>
      <c r="E140" s="823"/>
      <c r="F140" s="270"/>
      <c r="G140" s="266"/>
      <c r="H140" s="266"/>
      <c r="I140" s="266"/>
      <c r="J140" s="267"/>
      <c r="K140" s="823"/>
      <c r="L140" s="270"/>
      <c r="M140" s="266"/>
      <c r="N140" s="266"/>
      <c r="O140" s="266"/>
      <c r="P140" s="267"/>
      <c r="Q140" s="823"/>
      <c r="R140" s="270"/>
      <c r="S140" s="266"/>
      <c r="T140" s="266"/>
      <c r="U140" s="266"/>
      <c r="V140" s="267"/>
    </row>
    <row r="141" spans="3:22" ht="14.25">
      <c r="C141" s="794"/>
      <c r="D141" s="795"/>
      <c r="E141" s="823"/>
      <c r="F141" s="270"/>
      <c r="G141" s="266"/>
      <c r="H141" s="266"/>
      <c r="I141" s="266"/>
      <c r="J141" s="267"/>
      <c r="K141" s="823"/>
      <c r="L141" s="270"/>
      <c r="M141" s="266"/>
      <c r="N141" s="266"/>
      <c r="O141" s="266"/>
      <c r="P141" s="267"/>
      <c r="Q141" s="823"/>
      <c r="R141" s="270"/>
      <c r="S141" s="266"/>
      <c r="T141" s="266"/>
      <c r="U141" s="266"/>
      <c r="V141" s="267"/>
    </row>
    <row r="142" spans="3:22" ht="14.25">
      <c r="C142" s="794"/>
      <c r="D142" s="795"/>
      <c r="E142" s="823"/>
      <c r="F142" s="270"/>
      <c r="G142" s="266"/>
      <c r="H142" s="266"/>
      <c r="I142" s="266"/>
      <c r="J142" s="267"/>
      <c r="K142" s="823"/>
      <c r="L142" s="270"/>
      <c r="M142" s="266"/>
      <c r="N142" s="266"/>
      <c r="O142" s="266"/>
      <c r="P142" s="267"/>
      <c r="Q142" s="823"/>
      <c r="R142" s="270"/>
      <c r="S142" s="266"/>
      <c r="T142" s="266"/>
      <c r="U142" s="266"/>
      <c r="V142" s="267"/>
    </row>
    <row r="143" spans="3:22" ht="14.25">
      <c r="C143" s="794"/>
      <c r="D143" s="795"/>
      <c r="E143" s="823"/>
      <c r="F143" s="270"/>
      <c r="G143" s="266"/>
      <c r="H143" s="266"/>
      <c r="I143" s="266"/>
      <c r="J143" s="267"/>
      <c r="K143" s="823"/>
      <c r="L143" s="270"/>
      <c r="M143" s="266"/>
      <c r="N143" s="266"/>
      <c r="O143" s="266"/>
      <c r="P143" s="267"/>
      <c r="Q143" s="823"/>
      <c r="R143" s="270"/>
      <c r="S143" s="266"/>
      <c r="T143" s="266"/>
      <c r="U143" s="266"/>
      <c r="V143" s="267"/>
    </row>
    <row r="144" spans="3:22" ht="14.25">
      <c r="C144" s="794"/>
      <c r="D144" s="795"/>
      <c r="E144" s="823"/>
      <c r="F144" s="270"/>
      <c r="G144" s="266"/>
      <c r="H144" s="266"/>
      <c r="I144" s="266"/>
      <c r="J144" s="267"/>
      <c r="K144" s="823"/>
      <c r="L144" s="270"/>
      <c r="M144" s="266"/>
      <c r="N144" s="266"/>
      <c r="O144" s="266"/>
      <c r="P144" s="267"/>
      <c r="Q144" s="823"/>
      <c r="R144" s="270"/>
      <c r="S144" s="266"/>
      <c r="T144" s="266"/>
      <c r="U144" s="266"/>
      <c r="V144" s="267"/>
    </row>
    <row r="145" spans="3:22" ht="14.25">
      <c r="C145" s="794"/>
      <c r="D145" s="795"/>
      <c r="E145" s="823"/>
      <c r="F145" s="270"/>
      <c r="G145" s="266"/>
      <c r="H145" s="266"/>
      <c r="I145" s="266"/>
      <c r="J145" s="267"/>
      <c r="K145" s="823"/>
      <c r="L145" s="270"/>
      <c r="M145" s="266"/>
      <c r="N145" s="266"/>
      <c r="O145" s="266"/>
      <c r="P145" s="267"/>
      <c r="Q145" s="823"/>
      <c r="R145" s="270"/>
      <c r="S145" s="266"/>
      <c r="T145" s="266"/>
      <c r="U145" s="266"/>
      <c r="V145" s="267"/>
    </row>
    <row r="146" spans="3:22" ht="14.25">
      <c r="C146" s="794"/>
      <c r="D146" s="795"/>
      <c r="E146" s="823"/>
      <c r="F146" s="270"/>
      <c r="G146" s="266"/>
      <c r="H146" s="266"/>
      <c r="I146" s="266"/>
      <c r="J146" s="267"/>
      <c r="K146" s="823"/>
      <c r="L146" s="270"/>
      <c r="M146" s="266"/>
      <c r="N146" s="266"/>
      <c r="O146" s="266"/>
      <c r="P146" s="267"/>
      <c r="Q146" s="823"/>
      <c r="R146" s="270"/>
      <c r="S146" s="266"/>
      <c r="T146" s="266"/>
      <c r="U146" s="266"/>
      <c r="V146" s="267"/>
    </row>
    <row r="147" spans="3:22" ht="14.25">
      <c r="C147" s="794"/>
      <c r="D147" s="795"/>
      <c r="E147" s="823"/>
      <c r="F147" s="270"/>
      <c r="G147" s="266"/>
      <c r="H147" s="266"/>
      <c r="I147" s="266"/>
      <c r="J147" s="267"/>
      <c r="K147" s="823"/>
      <c r="L147" s="270"/>
      <c r="M147" s="266"/>
      <c r="N147" s="266"/>
      <c r="O147" s="266"/>
      <c r="P147" s="267"/>
      <c r="Q147" s="823"/>
      <c r="R147" s="270"/>
      <c r="S147" s="266"/>
      <c r="T147" s="266"/>
      <c r="U147" s="266"/>
      <c r="V147" s="267"/>
    </row>
    <row r="148" spans="3:22" ht="14.25">
      <c r="C148" s="794"/>
      <c r="D148" s="795"/>
      <c r="E148" s="823"/>
      <c r="F148" s="270"/>
      <c r="G148" s="266"/>
      <c r="H148" s="266"/>
      <c r="I148" s="266"/>
      <c r="J148" s="267"/>
      <c r="K148" s="823"/>
      <c r="L148" s="270"/>
      <c r="M148" s="266"/>
      <c r="N148" s="266"/>
      <c r="O148" s="266"/>
      <c r="P148" s="267"/>
      <c r="Q148" s="823"/>
      <c r="R148" s="270"/>
      <c r="S148" s="266"/>
      <c r="T148" s="266"/>
      <c r="U148" s="266"/>
      <c r="V148" s="267"/>
    </row>
    <row r="149" spans="3:22" ht="14.25">
      <c r="C149" s="794"/>
      <c r="D149" s="795"/>
      <c r="E149" s="823"/>
      <c r="F149" s="270"/>
      <c r="G149" s="266"/>
      <c r="H149" s="266"/>
      <c r="I149" s="266"/>
      <c r="J149" s="267"/>
      <c r="K149" s="823"/>
      <c r="L149" s="270"/>
      <c r="M149" s="266"/>
      <c r="N149" s="266"/>
      <c r="O149" s="266"/>
      <c r="P149" s="267"/>
      <c r="Q149" s="823"/>
      <c r="R149" s="270"/>
      <c r="S149" s="266"/>
      <c r="T149" s="266"/>
      <c r="U149" s="266"/>
      <c r="V149" s="267"/>
    </row>
    <row r="150" spans="3:22" ht="14.25">
      <c r="C150" s="794"/>
      <c r="D150" s="795"/>
      <c r="E150" s="823"/>
      <c r="F150" s="270"/>
      <c r="G150" s="266"/>
      <c r="H150" s="266"/>
      <c r="I150" s="266"/>
      <c r="J150" s="267"/>
      <c r="K150" s="823"/>
      <c r="L150" s="270"/>
      <c r="M150" s="266"/>
      <c r="N150" s="266"/>
      <c r="O150" s="266"/>
      <c r="P150" s="267"/>
      <c r="Q150" s="823"/>
      <c r="R150" s="270"/>
      <c r="S150" s="266"/>
      <c r="T150" s="266"/>
      <c r="U150" s="266"/>
      <c r="V150" s="267"/>
    </row>
    <row r="151" spans="3:22" ht="14.25">
      <c r="C151" s="794"/>
      <c r="D151" s="795"/>
      <c r="E151" s="823"/>
      <c r="F151" s="270"/>
      <c r="G151" s="266"/>
      <c r="H151" s="266"/>
      <c r="I151" s="266"/>
      <c r="J151" s="267"/>
      <c r="K151" s="823"/>
      <c r="L151" s="270"/>
      <c r="M151" s="266"/>
      <c r="N151" s="266"/>
      <c r="O151" s="266"/>
      <c r="P151" s="267"/>
      <c r="Q151" s="823"/>
      <c r="R151" s="270"/>
      <c r="S151" s="266"/>
      <c r="T151" s="266"/>
      <c r="U151" s="266"/>
      <c r="V151" s="267"/>
    </row>
    <row r="152" spans="3:22" ht="14.25">
      <c r="C152" s="794"/>
      <c r="D152" s="795"/>
      <c r="E152" s="823"/>
      <c r="F152" s="270"/>
      <c r="G152" s="266"/>
      <c r="H152" s="266"/>
      <c r="I152" s="266"/>
      <c r="J152" s="267"/>
      <c r="K152" s="823"/>
      <c r="L152" s="270"/>
      <c r="M152" s="266"/>
      <c r="N152" s="266"/>
      <c r="O152" s="266"/>
      <c r="P152" s="267"/>
      <c r="Q152" s="823"/>
      <c r="R152" s="270"/>
      <c r="S152" s="266"/>
      <c r="T152" s="266"/>
      <c r="U152" s="266"/>
      <c r="V152" s="267"/>
    </row>
    <row r="153" spans="3:22" ht="14.25">
      <c r="C153" s="794"/>
      <c r="D153" s="795"/>
      <c r="E153" s="823"/>
      <c r="F153" s="270"/>
      <c r="G153" s="266"/>
      <c r="H153" s="266"/>
      <c r="I153" s="266"/>
      <c r="J153" s="267"/>
      <c r="K153" s="823"/>
      <c r="L153" s="270"/>
      <c r="M153" s="266"/>
      <c r="N153" s="266"/>
      <c r="O153" s="266"/>
      <c r="P153" s="267"/>
      <c r="Q153" s="823"/>
      <c r="R153" s="270"/>
      <c r="S153" s="266"/>
      <c r="T153" s="266"/>
      <c r="U153" s="266"/>
      <c r="V153" s="267"/>
    </row>
    <row r="154" spans="3:22" ht="14.25">
      <c r="C154" s="794"/>
      <c r="D154" s="795"/>
      <c r="E154" s="823"/>
      <c r="F154" s="270"/>
      <c r="G154" s="266"/>
      <c r="H154" s="266"/>
      <c r="I154" s="266"/>
      <c r="J154" s="267"/>
      <c r="K154" s="823"/>
      <c r="L154" s="270"/>
      <c r="M154" s="266"/>
      <c r="N154" s="266"/>
      <c r="O154" s="266"/>
      <c r="P154" s="267"/>
      <c r="Q154" s="823"/>
      <c r="R154" s="270"/>
      <c r="S154" s="266"/>
      <c r="T154" s="266"/>
      <c r="U154" s="266"/>
      <c r="V154" s="267"/>
    </row>
    <row r="155" spans="3:22" ht="14.25">
      <c r="C155" s="794"/>
      <c r="D155" s="795"/>
      <c r="E155" s="823"/>
      <c r="F155" s="270"/>
      <c r="G155" s="266"/>
      <c r="H155" s="266"/>
      <c r="I155" s="266"/>
      <c r="J155" s="267"/>
      <c r="K155" s="823"/>
      <c r="L155" s="270"/>
      <c r="M155" s="266"/>
      <c r="N155" s="266"/>
      <c r="O155" s="266"/>
      <c r="P155" s="267"/>
      <c r="Q155" s="823"/>
      <c r="R155" s="270"/>
      <c r="S155" s="266"/>
      <c r="T155" s="266"/>
      <c r="U155" s="266"/>
      <c r="V155" s="267"/>
    </row>
    <row r="156" spans="3:22" ht="14.25">
      <c r="C156" s="794"/>
      <c r="D156" s="795"/>
      <c r="E156" s="823"/>
      <c r="F156" s="270"/>
      <c r="G156" s="266"/>
      <c r="H156" s="266"/>
      <c r="I156" s="266"/>
      <c r="J156" s="267"/>
      <c r="K156" s="823"/>
      <c r="L156" s="270"/>
      <c r="M156" s="266"/>
      <c r="N156" s="266"/>
      <c r="O156" s="266"/>
      <c r="P156" s="267"/>
      <c r="Q156" s="823"/>
      <c r="R156" s="270"/>
      <c r="S156" s="266"/>
      <c r="T156" s="266"/>
      <c r="U156" s="266"/>
      <c r="V156" s="267"/>
    </row>
    <row r="157" spans="3:22" ht="14.25">
      <c r="C157" s="794"/>
      <c r="D157" s="795"/>
      <c r="E157" s="823"/>
      <c r="F157" s="270"/>
      <c r="G157" s="266"/>
      <c r="H157" s="266"/>
      <c r="I157" s="266"/>
      <c r="J157" s="267"/>
      <c r="K157" s="823"/>
      <c r="L157" s="270"/>
      <c r="M157" s="266"/>
      <c r="N157" s="266"/>
      <c r="O157" s="266"/>
      <c r="P157" s="267"/>
      <c r="Q157" s="823"/>
      <c r="R157" s="270"/>
      <c r="S157" s="266"/>
      <c r="T157" s="266"/>
      <c r="U157" s="266"/>
      <c r="V157" s="267"/>
    </row>
    <row r="158" spans="3:22" ht="14.25">
      <c r="C158" s="794"/>
      <c r="D158" s="795"/>
      <c r="E158" s="823"/>
      <c r="F158" s="270"/>
      <c r="G158" s="266"/>
      <c r="H158" s="266"/>
      <c r="I158" s="266"/>
      <c r="J158" s="267"/>
      <c r="K158" s="823"/>
      <c r="L158" s="270"/>
      <c r="M158" s="266"/>
      <c r="N158" s="266"/>
      <c r="O158" s="266"/>
      <c r="P158" s="267"/>
      <c r="Q158" s="823"/>
      <c r="R158" s="270"/>
      <c r="S158" s="266"/>
      <c r="T158" s="266"/>
      <c r="U158" s="266"/>
      <c r="V158" s="267"/>
    </row>
    <row r="159" spans="3:22" ht="14.25">
      <c r="C159" s="794"/>
      <c r="D159" s="795"/>
      <c r="E159" s="823"/>
      <c r="F159" s="270"/>
      <c r="G159" s="266"/>
      <c r="H159" s="266"/>
      <c r="I159" s="266"/>
      <c r="J159" s="267"/>
      <c r="K159" s="823"/>
      <c r="L159" s="270"/>
      <c r="M159" s="266"/>
      <c r="N159" s="266"/>
      <c r="O159" s="266"/>
      <c r="P159" s="267"/>
      <c r="Q159" s="823"/>
      <c r="R159" s="270"/>
      <c r="S159" s="266"/>
      <c r="T159" s="266"/>
      <c r="U159" s="266"/>
      <c r="V159" s="267"/>
    </row>
    <row r="160" spans="3:22" ht="14.25">
      <c r="C160" s="794"/>
      <c r="D160" s="795"/>
      <c r="E160" s="823"/>
      <c r="F160" s="270"/>
      <c r="G160" s="266"/>
      <c r="H160" s="266"/>
      <c r="I160" s="266"/>
      <c r="J160" s="267"/>
      <c r="K160" s="823"/>
      <c r="L160" s="270"/>
      <c r="M160" s="266"/>
      <c r="N160" s="266"/>
      <c r="O160" s="266"/>
      <c r="P160" s="267"/>
      <c r="Q160" s="823"/>
      <c r="R160" s="270"/>
      <c r="S160" s="266"/>
      <c r="T160" s="266"/>
      <c r="U160" s="266"/>
      <c r="V160" s="267"/>
    </row>
    <row r="161" spans="3:22" ht="14.25">
      <c r="C161" s="794"/>
      <c r="D161" s="795"/>
      <c r="E161" s="823"/>
      <c r="F161" s="270"/>
      <c r="G161" s="266"/>
      <c r="H161" s="266"/>
      <c r="I161" s="266"/>
      <c r="J161" s="267"/>
      <c r="K161" s="823"/>
      <c r="L161" s="270"/>
      <c r="M161" s="266"/>
      <c r="N161" s="266"/>
      <c r="O161" s="266"/>
      <c r="P161" s="267"/>
      <c r="Q161" s="823"/>
      <c r="R161" s="270"/>
      <c r="S161" s="266"/>
      <c r="T161" s="266"/>
      <c r="U161" s="266"/>
      <c r="V161" s="267"/>
    </row>
    <row r="162" spans="3:22" ht="14.25">
      <c r="C162" s="794"/>
      <c r="D162" s="795"/>
      <c r="E162" s="823"/>
      <c r="F162" s="270"/>
      <c r="G162" s="266"/>
      <c r="H162" s="266"/>
      <c r="I162" s="266"/>
      <c r="J162" s="267"/>
      <c r="K162" s="823"/>
      <c r="L162" s="270"/>
      <c r="M162" s="266"/>
      <c r="N162" s="266"/>
      <c r="O162" s="266"/>
      <c r="P162" s="267"/>
      <c r="Q162" s="823"/>
      <c r="R162" s="270"/>
      <c r="S162" s="266"/>
      <c r="T162" s="266"/>
      <c r="U162" s="266"/>
      <c r="V162" s="267"/>
    </row>
    <row r="163" spans="3:22" ht="14.25">
      <c r="C163" s="794"/>
      <c r="D163" s="795"/>
      <c r="E163" s="823"/>
      <c r="F163" s="270"/>
      <c r="G163" s="266"/>
      <c r="H163" s="266"/>
      <c r="I163" s="266"/>
      <c r="J163" s="267"/>
      <c r="K163" s="823"/>
      <c r="L163" s="270"/>
      <c r="M163" s="266"/>
      <c r="N163" s="266"/>
      <c r="O163" s="266"/>
      <c r="P163" s="267"/>
      <c r="Q163" s="823"/>
      <c r="R163" s="270"/>
      <c r="S163" s="266"/>
      <c r="T163" s="266"/>
      <c r="U163" s="266"/>
      <c r="V163" s="267"/>
    </row>
    <row r="164" spans="3:22" ht="14.25">
      <c r="C164" s="794"/>
      <c r="D164" s="795"/>
      <c r="E164" s="823"/>
      <c r="F164" s="270"/>
      <c r="G164" s="266"/>
      <c r="H164" s="266"/>
      <c r="I164" s="266"/>
      <c r="J164" s="267"/>
      <c r="K164" s="823"/>
      <c r="L164" s="270"/>
      <c r="M164" s="266"/>
      <c r="N164" s="266"/>
      <c r="O164" s="266"/>
      <c r="P164" s="267"/>
      <c r="Q164" s="823"/>
      <c r="R164" s="270"/>
      <c r="S164" s="266"/>
      <c r="T164" s="266"/>
      <c r="U164" s="266"/>
      <c r="V164" s="267"/>
    </row>
    <row r="165" spans="3:22" ht="14.25">
      <c r="C165" s="794"/>
      <c r="D165" s="795"/>
      <c r="E165" s="823"/>
      <c r="F165" s="270"/>
      <c r="G165" s="266"/>
      <c r="H165" s="266"/>
      <c r="I165" s="266"/>
      <c r="J165" s="267"/>
      <c r="K165" s="823"/>
      <c r="L165" s="270"/>
      <c r="M165" s="266"/>
      <c r="N165" s="266"/>
      <c r="O165" s="266"/>
      <c r="P165" s="267"/>
      <c r="Q165" s="823"/>
      <c r="R165" s="270"/>
      <c r="S165" s="266"/>
      <c r="T165" s="266"/>
      <c r="U165" s="266"/>
      <c r="V165" s="267"/>
    </row>
    <row r="166" spans="3:22" ht="14.25">
      <c r="C166" s="794"/>
      <c r="D166" s="795"/>
      <c r="E166" s="823"/>
      <c r="F166" s="270"/>
      <c r="G166" s="266"/>
      <c r="H166" s="266"/>
      <c r="I166" s="266"/>
      <c r="J166" s="267"/>
      <c r="K166" s="823"/>
      <c r="L166" s="270"/>
      <c r="M166" s="266"/>
      <c r="N166" s="266"/>
      <c r="O166" s="266"/>
      <c r="P166" s="267"/>
      <c r="Q166" s="823"/>
      <c r="R166" s="270"/>
      <c r="S166" s="266"/>
      <c r="T166" s="266"/>
      <c r="U166" s="266"/>
      <c r="V166" s="267"/>
    </row>
    <row r="167" spans="3:22" ht="14.25">
      <c r="C167" s="794"/>
      <c r="D167" s="795"/>
      <c r="E167" s="823"/>
      <c r="F167" s="270"/>
      <c r="G167" s="266"/>
      <c r="H167" s="266"/>
      <c r="I167" s="266"/>
      <c r="J167" s="267"/>
      <c r="K167" s="823"/>
      <c r="L167" s="270"/>
      <c r="M167" s="266"/>
      <c r="N167" s="266"/>
      <c r="O167" s="266"/>
      <c r="P167" s="267"/>
      <c r="Q167" s="823"/>
      <c r="R167" s="270"/>
      <c r="S167" s="266"/>
      <c r="T167" s="266"/>
      <c r="U167" s="266"/>
      <c r="V167" s="267"/>
    </row>
    <row r="168" spans="3:22" ht="14.25">
      <c r="C168" s="794"/>
      <c r="D168" s="795"/>
      <c r="E168" s="823"/>
      <c r="F168" s="270"/>
      <c r="G168" s="266"/>
      <c r="H168" s="266"/>
      <c r="I168" s="266"/>
      <c r="J168" s="267"/>
      <c r="K168" s="823"/>
      <c r="L168" s="270"/>
      <c r="M168" s="266"/>
      <c r="N168" s="266"/>
      <c r="O168" s="266"/>
      <c r="P168" s="267"/>
      <c r="Q168" s="823"/>
      <c r="R168" s="270"/>
      <c r="S168" s="266"/>
      <c r="T168" s="266"/>
      <c r="U168" s="266"/>
      <c r="V168" s="267"/>
    </row>
    <row r="169" spans="3:22" ht="14.25">
      <c r="C169" s="794"/>
      <c r="D169" s="795"/>
      <c r="E169" s="823"/>
      <c r="F169" s="270"/>
      <c r="G169" s="266"/>
      <c r="H169" s="266"/>
      <c r="I169" s="266"/>
      <c r="J169" s="267"/>
      <c r="K169" s="823"/>
      <c r="L169" s="270"/>
      <c r="M169" s="266"/>
      <c r="N169" s="266"/>
      <c r="O169" s="266"/>
      <c r="P169" s="267"/>
      <c r="Q169" s="823"/>
      <c r="R169" s="270"/>
      <c r="S169" s="266"/>
      <c r="T169" s="266"/>
      <c r="U169" s="266"/>
      <c r="V169" s="267"/>
    </row>
    <row r="170" spans="3:22" ht="14.25">
      <c r="C170" s="794"/>
      <c r="D170" s="795"/>
      <c r="E170" s="823"/>
      <c r="F170" s="270"/>
      <c r="G170" s="266"/>
      <c r="H170" s="266"/>
      <c r="I170" s="266"/>
      <c r="J170" s="267"/>
      <c r="K170" s="823"/>
      <c r="L170" s="270"/>
      <c r="M170" s="266"/>
      <c r="N170" s="266"/>
      <c r="O170" s="266"/>
      <c r="P170" s="267"/>
      <c r="Q170" s="823"/>
      <c r="R170" s="270"/>
      <c r="S170" s="266"/>
      <c r="T170" s="266"/>
      <c r="U170" s="266"/>
      <c r="V170" s="267"/>
    </row>
    <row r="171" spans="3:22" ht="14.25">
      <c r="C171" s="794"/>
      <c r="D171" s="795"/>
      <c r="E171" s="823"/>
      <c r="F171" s="270"/>
      <c r="G171" s="266"/>
      <c r="H171" s="266"/>
      <c r="I171" s="266"/>
      <c r="J171" s="267"/>
      <c r="K171" s="823"/>
      <c r="L171" s="270"/>
      <c r="M171" s="266"/>
      <c r="N171" s="266"/>
      <c r="O171" s="266"/>
      <c r="P171" s="267"/>
      <c r="Q171" s="823"/>
      <c r="R171" s="270"/>
      <c r="S171" s="266"/>
      <c r="T171" s="266"/>
      <c r="U171" s="266"/>
      <c r="V171" s="267"/>
    </row>
    <row r="172" spans="3:22" ht="14.25">
      <c r="C172" s="796"/>
      <c r="D172" s="797"/>
      <c r="E172" s="824"/>
      <c r="F172" s="271"/>
      <c r="G172" s="272"/>
      <c r="H172" s="272"/>
      <c r="I172" s="272"/>
      <c r="J172" s="273"/>
      <c r="K172" s="824"/>
      <c r="L172" s="271"/>
      <c r="M172" s="272"/>
      <c r="N172" s="272"/>
      <c r="O172" s="272"/>
      <c r="P172" s="273"/>
      <c r="Q172" s="824"/>
      <c r="R172" s="271"/>
      <c r="S172" s="272"/>
      <c r="T172" s="272"/>
      <c r="U172" s="272"/>
      <c r="V172" s="273"/>
    </row>
    <row r="173" spans="3:22">
      <c r="F173" s="260"/>
      <c r="G173" s="124"/>
      <c r="H173" s="124"/>
      <c r="I173" s="124"/>
      <c r="J173" s="124"/>
      <c r="L173" s="260"/>
      <c r="M173" s="124"/>
      <c r="N173" s="124"/>
      <c r="O173" s="124"/>
      <c r="P173" s="124"/>
      <c r="R173" s="260"/>
      <c r="S173" s="124"/>
      <c r="T173" s="124"/>
      <c r="U173" s="124"/>
      <c r="V173" s="124"/>
    </row>
    <row r="174" spans="3:22">
      <c r="C174" s="665" t="str">
        <f>グラフ1!C174</f>
        <v>部門</v>
      </c>
      <c r="D174" s="665"/>
      <c r="E174" s="665"/>
      <c r="F174" s="665"/>
      <c r="G174" s="665"/>
      <c r="H174" s="665"/>
      <c r="I174" s="665"/>
      <c r="J174" s="665"/>
      <c r="K174" s="665"/>
      <c r="L174" s="665"/>
      <c r="M174" s="666"/>
      <c r="N174" s="666"/>
      <c r="O174" s="666"/>
      <c r="P174" s="666"/>
      <c r="Q174" s="828"/>
      <c r="R174" s="828"/>
      <c r="S174" s="828"/>
      <c r="T174" s="828"/>
      <c r="U174" s="828"/>
      <c r="V174" s="828"/>
    </row>
    <row r="175" spans="3:22">
      <c r="C175" s="665" t="str">
        <f>グラフ1!C175</f>
        <v>01 農業</v>
      </c>
      <c r="D175" s="665"/>
      <c r="E175" s="665" t="str">
        <f>グラフ1!E175</f>
        <v>11 窯業・土石製品</v>
      </c>
      <c r="F175" s="665"/>
      <c r="G175" s="665" t="str">
        <f>グラフ1!G175</f>
        <v>21 輸送機械</v>
      </c>
      <c r="H175" s="665">
        <f>グラフ1!H175</f>
        <v>0</v>
      </c>
      <c r="I175" s="665" t="str">
        <f>グラフ1!I175</f>
        <v>31 情報通信</v>
      </c>
      <c r="J175" s="665"/>
      <c r="K175" s="665"/>
      <c r="L175" s="665"/>
    </row>
    <row r="176" spans="3:22">
      <c r="C176" s="665" t="str">
        <f>グラフ1!C176</f>
        <v>02 林業</v>
      </c>
      <c r="D176" s="665"/>
      <c r="E176" s="665" t="str">
        <f>グラフ1!E176</f>
        <v>12 鉄鋼</v>
      </c>
      <c r="F176" s="665"/>
      <c r="G176" s="665" t="str">
        <f>グラフ1!G176</f>
        <v>22 その他の製造工業製品</v>
      </c>
      <c r="H176" s="665">
        <f>グラフ1!H176</f>
        <v>0</v>
      </c>
      <c r="I176" s="665" t="str">
        <f>グラフ1!I176</f>
        <v>32 公務</v>
      </c>
      <c r="J176" s="665"/>
      <c r="K176" s="665"/>
      <c r="L176" s="665"/>
    </row>
    <row r="177" spans="3:12">
      <c r="C177" s="665" t="str">
        <f>グラフ1!C177</f>
        <v>03 漁業</v>
      </c>
      <c r="D177" s="665"/>
      <c r="E177" s="665" t="str">
        <f>グラフ1!E177</f>
        <v>13 非鉄金属</v>
      </c>
      <c r="F177" s="665"/>
      <c r="G177" s="665" t="str">
        <f>グラフ1!G177</f>
        <v>23 建設</v>
      </c>
      <c r="H177" s="665">
        <f>グラフ1!H177</f>
        <v>0</v>
      </c>
      <c r="I177" s="665" t="str">
        <f>グラフ1!I177</f>
        <v>33 教育・研究</v>
      </c>
      <c r="J177" s="665"/>
      <c r="K177" s="665"/>
      <c r="L177" s="665"/>
    </row>
    <row r="178" spans="3:12">
      <c r="C178" s="665" t="str">
        <f>グラフ1!C178</f>
        <v>04 鉱業</v>
      </c>
      <c r="D178" s="665"/>
      <c r="E178" s="665" t="str">
        <f>グラフ1!E178</f>
        <v>14 金属製品</v>
      </c>
      <c r="F178" s="665"/>
      <c r="G178" s="665" t="str">
        <f>グラフ1!G178</f>
        <v>24 電力・ガス・熱供給</v>
      </c>
      <c r="H178" s="665">
        <f>グラフ1!H178</f>
        <v>0</v>
      </c>
      <c r="I178" s="665" t="str">
        <f>グラフ1!I178</f>
        <v>34 医療・福祉</v>
      </c>
      <c r="J178" s="665"/>
      <c r="K178" s="665"/>
      <c r="L178" s="665"/>
    </row>
    <row r="179" spans="3:12">
      <c r="C179" s="665" t="str">
        <f>グラフ1!C179</f>
        <v>05 飲食料品</v>
      </c>
      <c r="D179" s="665"/>
      <c r="E179" s="665" t="str">
        <f>グラフ1!E179</f>
        <v>15 はん用機械</v>
      </c>
      <c r="F179" s="665"/>
      <c r="G179" s="665" t="str">
        <f>グラフ1!G179</f>
        <v>25 水道</v>
      </c>
      <c r="H179" s="665">
        <f>グラフ1!H179</f>
        <v>0</v>
      </c>
      <c r="I179" s="665" t="str">
        <f>グラフ1!I179</f>
        <v>35 他に分類されない会員制団体</v>
      </c>
      <c r="J179" s="665"/>
      <c r="K179" s="665"/>
      <c r="L179" s="665"/>
    </row>
    <row r="180" spans="3:12">
      <c r="C180" s="665" t="str">
        <f>グラフ1!C180</f>
        <v>06 繊維製品</v>
      </c>
      <c r="D180" s="665"/>
      <c r="E180" s="665" t="str">
        <f>グラフ1!E180</f>
        <v>16 生産用機械</v>
      </c>
      <c r="F180" s="665"/>
      <c r="G180" s="665" t="str">
        <f>グラフ1!G180</f>
        <v>26 廃棄物処理</v>
      </c>
      <c r="H180" s="665">
        <f>グラフ1!H180</f>
        <v>0</v>
      </c>
      <c r="I180" s="665" t="str">
        <f>グラフ1!I180</f>
        <v>36 対事業所サービス</v>
      </c>
      <c r="J180" s="665"/>
      <c r="K180" s="665"/>
      <c r="L180" s="665"/>
    </row>
    <row r="181" spans="3:12">
      <c r="C181" s="665" t="str">
        <f>グラフ1!C181</f>
        <v>07 パルプ・紙・木製品</v>
      </c>
      <c r="D181" s="665"/>
      <c r="E181" s="665" t="str">
        <f>グラフ1!E181</f>
        <v>17 業務用機械</v>
      </c>
      <c r="F181" s="665"/>
      <c r="G181" s="665" t="str">
        <f>グラフ1!G181</f>
        <v>27 商業</v>
      </c>
      <c r="H181" s="665">
        <f>グラフ1!H181</f>
        <v>0</v>
      </c>
      <c r="I181" s="665" t="str">
        <f>グラフ1!I181</f>
        <v>37 対個人サービス</v>
      </c>
      <c r="J181" s="665"/>
      <c r="K181" s="665"/>
      <c r="L181" s="665"/>
    </row>
    <row r="182" spans="3:12">
      <c r="C182" s="665" t="str">
        <f>グラフ1!C182</f>
        <v>08 化学製品</v>
      </c>
      <c r="D182" s="665"/>
      <c r="E182" s="665" t="str">
        <f>グラフ1!E182</f>
        <v>18 電子部品</v>
      </c>
      <c r="F182" s="665"/>
      <c r="G182" s="665" t="str">
        <f>グラフ1!G182</f>
        <v>28 金融・保険</v>
      </c>
      <c r="H182" s="665">
        <f>グラフ1!H182</f>
        <v>0</v>
      </c>
      <c r="I182" s="665" t="str">
        <f>グラフ1!I182</f>
        <v>38 事務用品</v>
      </c>
      <c r="J182" s="665"/>
      <c r="K182" s="665"/>
      <c r="L182" s="665"/>
    </row>
    <row r="183" spans="3:12">
      <c r="C183" s="665" t="str">
        <f>グラフ1!C183</f>
        <v>09 石油・石炭製品</v>
      </c>
      <c r="D183" s="665"/>
      <c r="E183" s="665" t="str">
        <f>グラフ1!E183</f>
        <v>19 電気機械</v>
      </c>
      <c r="F183" s="665"/>
      <c r="G183" s="665" t="str">
        <f>グラフ1!G183</f>
        <v>29 不動産</v>
      </c>
      <c r="H183" s="665">
        <f>グラフ1!H183</f>
        <v>0</v>
      </c>
      <c r="I183" s="665" t="str">
        <f>グラフ1!I183</f>
        <v>39 分類不明</v>
      </c>
      <c r="J183" s="665"/>
      <c r="K183" s="665"/>
      <c r="L183" s="665"/>
    </row>
    <row r="184" spans="3:12">
      <c r="C184" s="665" t="str">
        <f>グラフ1!C184</f>
        <v>10 プラスチック・ゴム製品</v>
      </c>
      <c r="D184" s="665"/>
      <c r="E184" s="665" t="str">
        <f>グラフ1!E184</f>
        <v>20 情報通信機器</v>
      </c>
      <c r="F184" s="665"/>
      <c r="G184" s="665" t="str">
        <f>グラフ1!G184</f>
        <v>30 運輸・郵便</v>
      </c>
      <c r="H184" s="665"/>
      <c r="I184" s="665"/>
      <c r="J184" s="665"/>
      <c r="K184" s="665"/>
      <c r="L184" s="665"/>
    </row>
  </sheetData>
  <mergeCells count="61">
    <mergeCell ref="Q174:V174"/>
    <mergeCell ref="E125:F125"/>
    <mergeCell ref="K125:L125"/>
    <mergeCell ref="Q125:R125"/>
    <mergeCell ref="E126:E172"/>
    <mergeCell ref="K126:K172"/>
    <mergeCell ref="Q126:Q172"/>
    <mergeCell ref="Q118:R121"/>
    <mergeCell ref="S118:S121"/>
    <mergeCell ref="V118:V121"/>
    <mergeCell ref="H119:H121"/>
    <mergeCell ref="N119:N121"/>
    <mergeCell ref="T119:T121"/>
    <mergeCell ref="Q70:R70"/>
    <mergeCell ref="E71:E117"/>
    <mergeCell ref="K71:K117"/>
    <mergeCell ref="Q71:Q117"/>
    <mergeCell ref="C118:D172"/>
    <mergeCell ref="E118:F121"/>
    <mergeCell ref="G118:G121"/>
    <mergeCell ref="J118:J121"/>
    <mergeCell ref="K118:L121"/>
    <mergeCell ref="M118:M121"/>
    <mergeCell ref="C63:D117"/>
    <mergeCell ref="E63:F66"/>
    <mergeCell ref="G63:G66"/>
    <mergeCell ref="E70:F70"/>
    <mergeCell ref="K70:L70"/>
    <mergeCell ref="P118:P121"/>
    <mergeCell ref="P63:P66"/>
    <mergeCell ref="Q63:R66"/>
    <mergeCell ref="S63:S66"/>
    <mergeCell ref="V63:V66"/>
    <mergeCell ref="H64:H66"/>
    <mergeCell ref="N64:N66"/>
    <mergeCell ref="T64:T66"/>
    <mergeCell ref="J63:J66"/>
    <mergeCell ref="K63:L66"/>
    <mergeCell ref="M63:M66"/>
    <mergeCell ref="E15:F15"/>
    <mergeCell ref="K15:L15"/>
    <mergeCell ref="Q15:R15"/>
    <mergeCell ref="E16:E62"/>
    <mergeCell ref="K16:K62"/>
    <mergeCell ref="Q16:Q62"/>
    <mergeCell ref="E3:J7"/>
    <mergeCell ref="K3:P7"/>
    <mergeCell ref="Q3:V7"/>
    <mergeCell ref="C8:D62"/>
    <mergeCell ref="E8:F11"/>
    <mergeCell ref="G8:G11"/>
    <mergeCell ref="J8:J11"/>
    <mergeCell ref="K8:L11"/>
    <mergeCell ref="M8:M11"/>
    <mergeCell ref="P8:P11"/>
    <mergeCell ref="Q8:R11"/>
    <mergeCell ref="S8:S11"/>
    <mergeCell ref="V8:V11"/>
    <mergeCell ref="H9:H11"/>
    <mergeCell ref="N9:N11"/>
    <mergeCell ref="T9:T11"/>
  </mergeCells>
  <phoneticPr fontId="5"/>
  <pageMargins left="0.59055118110236227" right="0.59055118110236227" top="0.78740157480314965" bottom="0.78740157480314965" header="0.51181102362204722" footer="0.51181102362204722"/>
  <pageSetup paperSize="9" scale="49" fitToHeight="2" orientation="landscape" r:id="rId1"/>
  <headerFooter alignWithMargins="0"/>
  <rowBreaks count="2" manualBreakCount="2">
    <brk id="62" min="1" max="22" man="1"/>
    <brk id="117" min="1" max="22"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2:W184"/>
  <sheetViews>
    <sheetView showGridLines="0" view="pageBreakPreview" zoomScale="75" zoomScaleNormal="75" zoomScaleSheetLayoutView="50" workbookViewId="0"/>
  </sheetViews>
  <sheetFormatPr defaultRowHeight="13.5"/>
  <cols>
    <col min="1" max="2" width="3.125" style="222" customWidth="1"/>
    <col min="3" max="4" width="17.5" style="222" customWidth="1"/>
    <col min="5" max="5" width="2.5" style="222" customWidth="1"/>
    <col min="6" max="6" width="25" style="222" customWidth="1"/>
    <col min="7" max="10" width="12.5" style="222" customWidth="1"/>
    <col min="11" max="11" width="2.5" style="222" customWidth="1"/>
    <col min="12" max="12" width="25" style="222" customWidth="1"/>
    <col min="13" max="16" width="12.5" style="222" customWidth="1"/>
    <col min="17" max="17" width="2.5" style="222" customWidth="1"/>
    <col min="18" max="18" width="25" style="222" customWidth="1"/>
    <col min="19" max="22" width="12.5" style="222" customWidth="1"/>
    <col min="23" max="23" width="3.125" style="222" customWidth="1"/>
    <col min="24" max="256" width="9" style="222"/>
    <col min="257" max="258" width="3.125" style="222" customWidth="1"/>
    <col min="259" max="260" width="17.5" style="222" customWidth="1"/>
    <col min="261" max="261" width="2.5" style="222" customWidth="1"/>
    <col min="262" max="262" width="25" style="222" customWidth="1"/>
    <col min="263" max="266" width="12.5" style="222" customWidth="1"/>
    <col min="267" max="267" width="2.5" style="222" customWidth="1"/>
    <col min="268" max="268" width="25" style="222" customWidth="1"/>
    <col min="269" max="272" width="12.5" style="222" customWidth="1"/>
    <col min="273" max="273" width="2.5" style="222" customWidth="1"/>
    <col min="274" max="274" width="25" style="222" customWidth="1"/>
    <col min="275" max="278" width="12.5" style="222" customWidth="1"/>
    <col min="279" max="279" width="3.125" style="222" customWidth="1"/>
    <col min="280" max="512" width="9" style="222"/>
    <col min="513" max="514" width="3.125" style="222" customWidth="1"/>
    <col min="515" max="516" width="17.5" style="222" customWidth="1"/>
    <col min="517" max="517" width="2.5" style="222" customWidth="1"/>
    <col min="518" max="518" width="25" style="222" customWidth="1"/>
    <col min="519" max="522" width="12.5" style="222" customWidth="1"/>
    <col min="523" max="523" width="2.5" style="222" customWidth="1"/>
    <col min="524" max="524" width="25" style="222" customWidth="1"/>
    <col min="525" max="528" width="12.5" style="222" customWidth="1"/>
    <col min="529" max="529" width="2.5" style="222" customWidth="1"/>
    <col min="530" max="530" width="25" style="222" customWidth="1"/>
    <col min="531" max="534" width="12.5" style="222" customWidth="1"/>
    <col min="535" max="535" width="3.125" style="222" customWidth="1"/>
    <col min="536" max="768" width="9" style="222"/>
    <col min="769" max="770" width="3.125" style="222" customWidth="1"/>
    <col min="771" max="772" width="17.5" style="222" customWidth="1"/>
    <col min="773" max="773" width="2.5" style="222" customWidth="1"/>
    <col min="774" max="774" width="25" style="222" customWidth="1"/>
    <col min="775" max="778" width="12.5" style="222" customWidth="1"/>
    <col min="779" max="779" width="2.5" style="222" customWidth="1"/>
    <col min="780" max="780" width="25" style="222" customWidth="1"/>
    <col min="781" max="784" width="12.5" style="222" customWidth="1"/>
    <col min="785" max="785" width="2.5" style="222" customWidth="1"/>
    <col min="786" max="786" width="25" style="222" customWidth="1"/>
    <col min="787" max="790" width="12.5" style="222" customWidth="1"/>
    <col min="791" max="791" width="3.125" style="222" customWidth="1"/>
    <col min="792" max="1024" width="9" style="222"/>
    <col min="1025" max="1026" width="3.125" style="222" customWidth="1"/>
    <col min="1027" max="1028" width="17.5" style="222" customWidth="1"/>
    <col min="1029" max="1029" width="2.5" style="222" customWidth="1"/>
    <col min="1030" max="1030" width="25" style="222" customWidth="1"/>
    <col min="1031" max="1034" width="12.5" style="222" customWidth="1"/>
    <col min="1035" max="1035" width="2.5" style="222" customWidth="1"/>
    <col min="1036" max="1036" width="25" style="222" customWidth="1"/>
    <col min="1037" max="1040" width="12.5" style="222" customWidth="1"/>
    <col min="1041" max="1041" width="2.5" style="222" customWidth="1"/>
    <col min="1042" max="1042" width="25" style="222" customWidth="1"/>
    <col min="1043" max="1046" width="12.5" style="222" customWidth="1"/>
    <col min="1047" max="1047" width="3.125" style="222" customWidth="1"/>
    <col min="1048" max="1280" width="9" style="222"/>
    <col min="1281" max="1282" width="3.125" style="222" customWidth="1"/>
    <col min="1283" max="1284" width="17.5" style="222" customWidth="1"/>
    <col min="1285" max="1285" width="2.5" style="222" customWidth="1"/>
    <col min="1286" max="1286" width="25" style="222" customWidth="1"/>
    <col min="1287" max="1290" width="12.5" style="222" customWidth="1"/>
    <col min="1291" max="1291" width="2.5" style="222" customWidth="1"/>
    <col min="1292" max="1292" width="25" style="222" customWidth="1"/>
    <col min="1293" max="1296" width="12.5" style="222" customWidth="1"/>
    <col min="1297" max="1297" width="2.5" style="222" customWidth="1"/>
    <col min="1298" max="1298" width="25" style="222" customWidth="1"/>
    <col min="1299" max="1302" width="12.5" style="222" customWidth="1"/>
    <col min="1303" max="1303" width="3.125" style="222" customWidth="1"/>
    <col min="1304" max="1536" width="9" style="222"/>
    <col min="1537" max="1538" width="3.125" style="222" customWidth="1"/>
    <col min="1539" max="1540" width="17.5" style="222" customWidth="1"/>
    <col min="1541" max="1541" width="2.5" style="222" customWidth="1"/>
    <col min="1542" max="1542" width="25" style="222" customWidth="1"/>
    <col min="1543" max="1546" width="12.5" style="222" customWidth="1"/>
    <col min="1547" max="1547" width="2.5" style="222" customWidth="1"/>
    <col min="1548" max="1548" width="25" style="222" customWidth="1"/>
    <col min="1549" max="1552" width="12.5" style="222" customWidth="1"/>
    <col min="1553" max="1553" width="2.5" style="222" customWidth="1"/>
    <col min="1554" max="1554" width="25" style="222" customWidth="1"/>
    <col min="1555" max="1558" width="12.5" style="222" customWidth="1"/>
    <col min="1559" max="1559" width="3.125" style="222" customWidth="1"/>
    <col min="1560" max="1792" width="9" style="222"/>
    <col min="1793" max="1794" width="3.125" style="222" customWidth="1"/>
    <col min="1795" max="1796" width="17.5" style="222" customWidth="1"/>
    <col min="1797" max="1797" width="2.5" style="222" customWidth="1"/>
    <col min="1798" max="1798" width="25" style="222" customWidth="1"/>
    <col min="1799" max="1802" width="12.5" style="222" customWidth="1"/>
    <col min="1803" max="1803" width="2.5" style="222" customWidth="1"/>
    <col min="1804" max="1804" width="25" style="222" customWidth="1"/>
    <col min="1805" max="1808" width="12.5" style="222" customWidth="1"/>
    <col min="1809" max="1809" width="2.5" style="222" customWidth="1"/>
    <col min="1810" max="1810" width="25" style="222" customWidth="1"/>
    <col min="1811" max="1814" width="12.5" style="222" customWidth="1"/>
    <col min="1815" max="1815" width="3.125" style="222" customWidth="1"/>
    <col min="1816" max="2048" width="9" style="222"/>
    <col min="2049" max="2050" width="3.125" style="222" customWidth="1"/>
    <col min="2051" max="2052" width="17.5" style="222" customWidth="1"/>
    <col min="2053" max="2053" width="2.5" style="222" customWidth="1"/>
    <col min="2054" max="2054" width="25" style="222" customWidth="1"/>
    <col min="2055" max="2058" width="12.5" style="222" customWidth="1"/>
    <col min="2059" max="2059" width="2.5" style="222" customWidth="1"/>
    <col min="2060" max="2060" width="25" style="222" customWidth="1"/>
    <col min="2061" max="2064" width="12.5" style="222" customWidth="1"/>
    <col min="2065" max="2065" width="2.5" style="222" customWidth="1"/>
    <col min="2066" max="2066" width="25" style="222" customWidth="1"/>
    <col min="2067" max="2070" width="12.5" style="222" customWidth="1"/>
    <col min="2071" max="2071" width="3.125" style="222" customWidth="1"/>
    <col min="2072" max="2304" width="9" style="222"/>
    <col min="2305" max="2306" width="3.125" style="222" customWidth="1"/>
    <col min="2307" max="2308" width="17.5" style="222" customWidth="1"/>
    <col min="2309" max="2309" width="2.5" style="222" customWidth="1"/>
    <col min="2310" max="2310" width="25" style="222" customWidth="1"/>
    <col min="2311" max="2314" width="12.5" style="222" customWidth="1"/>
    <col min="2315" max="2315" width="2.5" style="222" customWidth="1"/>
    <col min="2316" max="2316" width="25" style="222" customWidth="1"/>
    <col min="2317" max="2320" width="12.5" style="222" customWidth="1"/>
    <col min="2321" max="2321" width="2.5" style="222" customWidth="1"/>
    <col min="2322" max="2322" width="25" style="222" customWidth="1"/>
    <col min="2323" max="2326" width="12.5" style="222" customWidth="1"/>
    <col min="2327" max="2327" width="3.125" style="222" customWidth="1"/>
    <col min="2328" max="2560" width="9" style="222"/>
    <col min="2561" max="2562" width="3.125" style="222" customWidth="1"/>
    <col min="2563" max="2564" width="17.5" style="222" customWidth="1"/>
    <col min="2565" max="2565" width="2.5" style="222" customWidth="1"/>
    <col min="2566" max="2566" width="25" style="222" customWidth="1"/>
    <col min="2567" max="2570" width="12.5" style="222" customWidth="1"/>
    <col min="2571" max="2571" width="2.5" style="222" customWidth="1"/>
    <col min="2572" max="2572" width="25" style="222" customWidth="1"/>
    <col min="2573" max="2576" width="12.5" style="222" customWidth="1"/>
    <col min="2577" max="2577" width="2.5" style="222" customWidth="1"/>
    <col min="2578" max="2578" width="25" style="222" customWidth="1"/>
    <col min="2579" max="2582" width="12.5" style="222" customWidth="1"/>
    <col min="2583" max="2583" width="3.125" style="222" customWidth="1"/>
    <col min="2584" max="2816" width="9" style="222"/>
    <col min="2817" max="2818" width="3.125" style="222" customWidth="1"/>
    <col min="2819" max="2820" width="17.5" style="222" customWidth="1"/>
    <col min="2821" max="2821" width="2.5" style="222" customWidth="1"/>
    <col min="2822" max="2822" width="25" style="222" customWidth="1"/>
    <col min="2823" max="2826" width="12.5" style="222" customWidth="1"/>
    <col min="2827" max="2827" width="2.5" style="222" customWidth="1"/>
    <col min="2828" max="2828" width="25" style="222" customWidth="1"/>
    <col min="2829" max="2832" width="12.5" style="222" customWidth="1"/>
    <col min="2833" max="2833" width="2.5" style="222" customWidth="1"/>
    <col min="2834" max="2834" width="25" style="222" customWidth="1"/>
    <col min="2835" max="2838" width="12.5" style="222" customWidth="1"/>
    <col min="2839" max="2839" width="3.125" style="222" customWidth="1"/>
    <col min="2840" max="3072" width="9" style="222"/>
    <col min="3073" max="3074" width="3.125" style="222" customWidth="1"/>
    <col min="3075" max="3076" width="17.5" style="222" customWidth="1"/>
    <col min="3077" max="3077" width="2.5" style="222" customWidth="1"/>
    <col min="3078" max="3078" width="25" style="222" customWidth="1"/>
    <col min="3079" max="3082" width="12.5" style="222" customWidth="1"/>
    <col min="3083" max="3083" width="2.5" style="222" customWidth="1"/>
    <col min="3084" max="3084" width="25" style="222" customWidth="1"/>
    <col min="3085" max="3088" width="12.5" style="222" customWidth="1"/>
    <col min="3089" max="3089" width="2.5" style="222" customWidth="1"/>
    <col min="3090" max="3090" width="25" style="222" customWidth="1"/>
    <col min="3091" max="3094" width="12.5" style="222" customWidth="1"/>
    <col min="3095" max="3095" width="3.125" style="222" customWidth="1"/>
    <col min="3096" max="3328" width="9" style="222"/>
    <col min="3329" max="3330" width="3.125" style="222" customWidth="1"/>
    <col min="3331" max="3332" width="17.5" style="222" customWidth="1"/>
    <col min="3333" max="3333" width="2.5" style="222" customWidth="1"/>
    <col min="3334" max="3334" width="25" style="222" customWidth="1"/>
    <col min="3335" max="3338" width="12.5" style="222" customWidth="1"/>
    <col min="3339" max="3339" width="2.5" style="222" customWidth="1"/>
    <col min="3340" max="3340" width="25" style="222" customWidth="1"/>
    <col min="3341" max="3344" width="12.5" style="222" customWidth="1"/>
    <col min="3345" max="3345" width="2.5" style="222" customWidth="1"/>
    <col min="3346" max="3346" width="25" style="222" customWidth="1"/>
    <col min="3347" max="3350" width="12.5" style="222" customWidth="1"/>
    <col min="3351" max="3351" width="3.125" style="222" customWidth="1"/>
    <col min="3352" max="3584" width="9" style="222"/>
    <col min="3585" max="3586" width="3.125" style="222" customWidth="1"/>
    <col min="3587" max="3588" width="17.5" style="222" customWidth="1"/>
    <col min="3589" max="3589" width="2.5" style="222" customWidth="1"/>
    <col min="3590" max="3590" width="25" style="222" customWidth="1"/>
    <col min="3591" max="3594" width="12.5" style="222" customWidth="1"/>
    <col min="3595" max="3595" width="2.5" style="222" customWidth="1"/>
    <col min="3596" max="3596" width="25" style="222" customWidth="1"/>
    <col min="3597" max="3600" width="12.5" style="222" customWidth="1"/>
    <col min="3601" max="3601" width="2.5" style="222" customWidth="1"/>
    <col min="3602" max="3602" width="25" style="222" customWidth="1"/>
    <col min="3603" max="3606" width="12.5" style="222" customWidth="1"/>
    <col min="3607" max="3607" width="3.125" style="222" customWidth="1"/>
    <col min="3608" max="3840" width="9" style="222"/>
    <col min="3841" max="3842" width="3.125" style="222" customWidth="1"/>
    <col min="3843" max="3844" width="17.5" style="222" customWidth="1"/>
    <col min="3845" max="3845" width="2.5" style="222" customWidth="1"/>
    <col min="3846" max="3846" width="25" style="222" customWidth="1"/>
    <col min="3847" max="3850" width="12.5" style="222" customWidth="1"/>
    <col min="3851" max="3851" width="2.5" style="222" customWidth="1"/>
    <col min="3852" max="3852" width="25" style="222" customWidth="1"/>
    <col min="3853" max="3856" width="12.5" style="222" customWidth="1"/>
    <col min="3857" max="3857" width="2.5" style="222" customWidth="1"/>
    <col min="3858" max="3858" width="25" style="222" customWidth="1"/>
    <col min="3859" max="3862" width="12.5" style="222" customWidth="1"/>
    <col min="3863" max="3863" width="3.125" style="222" customWidth="1"/>
    <col min="3864" max="4096" width="9" style="222"/>
    <col min="4097" max="4098" width="3.125" style="222" customWidth="1"/>
    <col min="4099" max="4100" width="17.5" style="222" customWidth="1"/>
    <col min="4101" max="4101" width="2.5" style="222" customWidth="1"/>
    <col min="4102" max="4102" width="25" style="222" customWidth="1"/>
    <col min="4103" max="4106" width="12.5" style="222" customWidth="1"/>
    <col min="4107" max="4107" width="2.5" style="222" customWidth="1"/>
    <col min="4108" max="4108" width="25" style="222" customWidth="1"/>
    <col min="4109" max="4112" width="12.5" style="222" customWidth="1"/>
    <col min="4113" max="4113" width="2.5" style="222" customWidth="1"/>
    <col min="4114" max="4114" width="25" style="222" customWidth="1"/>
    <col min="4115" max="4118" width="12.5" style="222" customWidth="1"/>
    <col min="4119" max="4119" width="3.125" style="222" customWidth="1"/>
    <col min="4120" max="4352" width="9" style="222"/>
    <col min="4353" max="4354" width="3.125" style="222" customWidth="1"/>
    <col min="4355" max="4356" width="17.5" style="222" customWidth="1"/>
    <col min="4357" max="4357" width="2.5" style="222" customWidth="1"/>
    <col min="4358" max="4358" width="25" style="222" customWidth="1"/>
    <col min="4359" max="4362" width="12.5" style="222" customWidth="1"/>
    <col min="4363" max="4363" width="2.5" style="222" customWidth="1"/>
    <col min="4364" max="4364" width="25" style="222" customWidth="1"/>
    <col min="4365" max="4368" width="12.5" style="222" customWidth="1"/>
    <col min="4369" max="4369" width="2.5" style="222" customWidth="1"/>
    <col min="4370" max="4370" width="25" style="222" customWidth="1"/>
    <col min="4371" max="4374" width="12.5" style="222" customWidth="1"/>
    <col min="4375" max="4375" width="3.125" style="222" customWidth="1"/>
    <col min="4376" max="4608" width="9" style="222"/>
    <col min="4609" max="4610" width="3.125" style="222" customWidth="1"/>
    <col min="4611" max="4612" width="17.5" style="222" customWidth="1"/>
    <col min="4613" max="4613" width="2.5" style="222" customWidth="1"/>
    <col min="4614" max="4614" width="25" style="222" customWidth="1"/>
    <col min="4615" max="4618" width="12.5" style="222" customWidth="1"/>
    <col min="4619" max="4619" width="2.5" style="222" customWidth="1"/>
    <col min="4620" max="4620" width="25" style="222" customWidth="1"/>
    <col min="4621" max="4624" width="12.5" style="222" customWidth="1"/>
    <col min="4625" max="4625" width="2.5" style="222" customWidth="1"/>
    <col min="4626" max="4626" width="25" style="222" customWidth="1"/>
    <col min="4627" max="4630" width="12.5" style="222" customWidth="1"/>
    <col min="4631" max="4631" width="3.125" style="222" customWidth="1"/>
    <col min="4632" max="4864" width="9" style="222"/>
    <col min="4865" max="4866" width="3.125" style="222" customWidth="1"/>
    <col min="4867" max="4868" width="17.5" style="222" customWidth="1"/>
    <col min="4869" max="4869" width="2.5" style="222" customWidth="1"/>
    <col min="4870" max="4870" width="25" style="222" customWidth="1"/>
    <col min="4871" max="4874" width="12.5" style="222" customWidth="1"/>
    <col min="4875" max="4875" width="2.5" style="222" customWidth="1"/>
    <col min="4876" max="4876" width="25" style="222" customWidth="1"/>
    <col min="4877" max="4880" width="12.5" style="222" customWidth="1"/>
    <col min="4881" max="4881" width="2.5" style="222" customWidth="1"/>
    <col min="4882" max="4882" width="25" style="222" customWidth="1"/>
    <col min="4883" max="4886" width="12.5" style="222" customWidth="1"/>
    <col min="4887" max="4887" width="3.125" style="222" customWidth="1"/>
    <col min="4888" max="5120" width="9" style="222"/>
    <col min="5121" max="5122" width="3.125" style="222" customWidth="1"/>
    <col min="5123" max="5124" width="17.5" style="222" customWidth="1"/>
    <col min="5125" max="5125" width="2.5" style="222" customWidth="1"/>
    <col min="5126" max="5126" width="25" style="222" customWidth="1"/>
    <col min="5127" max="5130" width="12.5" style="222" customWidth="1"/>
    <col min="5131" max="5131" width="2.5" style="222" customWidth="1"/>
    <col min="5132" max="5132" width="25" style="222" customWidth="1"/>
    <col min="5133" max="5136" width="12.5" style="222" customWidth="1"/>
    <col min="5137" max="5137" width="2.5" style="222" customWidth="1"/>
    <col min="5138" max="5138" width="25" style="222" customWidth="1"/>
    <col min="5139" max="5142" width="12.5" style="222" customWidth="1"/>
    <col min="5143" max="5143" width="3.125" style="222" customWidth="1"/>
    <col min="5144" max="5376" width="9" style="222"/>
    <col min="5377" max="5378" width="3.125" style="222" customWidth="1"/>
    <col min="5379" max="5380" width="17.5" style="222" customWidth="1"/>
    <col min="5381" max="5381" width="2.5" style="222" customWidth="1"/>
    <col min="5382" max="5382" width="25" style="222" customWidth="1"/>
    <col min="5383" max="5386" width="12.5" style="222" customWidth="1"/>
    <col min="5387" max="5387" width="2.5" style="222" customWidth="1"/>
    <col min="5388" max="5388" width="25" style="222" customWidth="1"/>
    <col min="5389" max="5392" width="12.5" style="222" customWidth="1"/>
    <col min="5393" max="5393" width="2.5" style="222" customWidth="1"/>
    <col min="5394" max="5394" width="25" style="222" customWidth="1"/>
    <col min="5395" max="5398" width="12.5" style="222" customWidth="1"/>
    <col min="5399" max="5399" width="3.125" style="222" customWidth="1"/>
    <col min="5400" max="5632" width="9" style="222"/>
    <col min="5633" max="5634" width="3.125" style="222" customWidth="1"/>
    <col min="5635" max="5636" width="17.5" style="222" customWidth="1"/>
    <col min="5637" max="5637" width="2.5" style="222" customWidth="1"/>
    <col min="5638" max="5638" width="25" style="222" customWidth="1"/>
    <col min="5639" max="5642" width="12.5" style="222" customWidth="1"/>
    <col min="5643" max="5643" width="2.5" style="222" customWidth="1"/>
    <col min="5644" max="5644" width="25" style="222" customWidth="1"/>
    <col min="5645" max="5648" width="12.5" style="222" customWidth="1"/>
    <col min="5649" max="5649" width="2.5" style="222" customWidth="1"/>
    <col min="5650" max="5650" width="25" style="222" customWidth="1"/>
    <col min="5651" max="5654" width="12.5" style="222" customWidth="1"/>
    <col min="5655" max="5655" width="3.125" style="222" customWidth="1"/>
    <col min="5656" max="5888" width="9" style="222"/>
    <col min="5889" max="5890" width="3.125" style="222" customWidth="1"/>
    <col min="5891" max="5892" width="17.5" style="222" customWidth="1"/>
    <col min="5893" max="5893" width="2.5" style="222" customWidth="1"/>
    <col min="5894" max="5894" width="25" style="222" customWidth="1"/>
    <col min="5895" max="5898" width="12.5" style="222" customWidth="1"/>
    <col min="5899" max="5899" width="2.5" style="222" customWidth="1"/>
    <col min="5900" max="5900" width="25" style="222" customWidth="1"/>
    <col min="5901" max="5904" width="12.5" style="222" customWidth="1"/>
    <col min="5905" max="5905" width="2.5" style="222" customWidth="1"/>
    <col min="5906" max="5906" width="25" style="222" customWidth="1"/>
    <col min="5907" max="5910" width="12.5" style="222" customWidth="1"/>
    <col min="5911" max="5911" width="3.125" style="222" customWidth="1"/>
    <col min="5912" max="6144" width="9" style="222"/>
    <col min="6145" max="6146" width="3.125" style="222" customWidth="1"/>
    <col min="6147" max="6148" width="17.5" style="222" customWidth="1"/>
    <col min="6149" max="6149" width="2.5" style="222" customWidth="1"/>
    <col min="6150" max="6150" width="25" style="222" customWidth="1"/>
    <col min="6151" max="6154" width="12.5" style="222" customWidth="1"/>
    <col min="6155" max="6155" width="2.5" style="222" customWidth="1"/>
    <col min="6156" max="6156" width="25" style="222" customWidth="1"/>
    <col min="6157" max="6160" width="12.5" style="222" customWidth="1"/>
    <col min="6161" max="6161" width="2.5" style="222" customWidth="1"/>
    <col min="6162" max="6162" width="25" style="222" customWidth="1"/>
    <col min="6163" max="6166" width="12.5" style="222" customWidth="1"/>
    <col min="6167" max="6167" width="3.125" style="222" customWidth="1"/>
    <col min="6168" max="6400" width="9" style="222"/>
    <col min="6401" max="6402" width="3.125" style="222" customWidth="1"/>
    <col min="6403" max="6404" width="17.5" style="222" customWidth="1"/>
    <col min="6405" max="6405" width="2.5" style="222" customWidth="1"/>
    <col min="6406" max="6406" width="25" style="222" customWidth="1"/>
    <col min="6407" max="6410" width="12.5" style="222" customWidth="1"/>
    <col min="6411" max="6411" width="2.5" style="222" customWidth="1"/>
    <col min="6412" max="6412" width="25" style="222" customWidth="1"/>
    <col min="6413" max="6416" width="12.5" style="222" customWidth="1"/>
    <col min="6417" max="6417" width="2.5" style="222" customWidth="1"/>
    <col min="6418" max="6418" width="25" style="222" customWidth="1"/>
    <col min="6419" max="6422" width="12.5" style="222" customWidth="1"/>
    <col min="6423" max="6423" width="3.125" style="222" customWidth="1"/>
    <col min="6424" max="6656" width="9" style="222"/>
    <col min="6657" max="6658" width="3.125" style="222" customWidth="1"/>
    <col min="6659" max="6660" width="17.5" style="222" customWidth="1"/>
    <col min="6661" max="6661" width="2.5" style="222" customWidth="1"/>
    <col min="6662" max="6662" width="25" style="222" customWidth="1"/>
    <col min="6663" max="6666" width="12.5" style="222" customWidth="1"/>
    <col min="6667" max="6667" width="2.5" style="222" customWidth="1"/>
    <col min="6668" max="6668" width="25" style="222" customWidth="1"/>
    <col min="6669" max="6672" width="12.5" style="222" customWidth="1"/>
    <col min="6673" max="6673" width="2.5" style="222" customWidth="1"/>
    <col min="6674" max="6674" width="25" style="222" customWidth="1"/>
    <col min="6675" max="6678" width="12.5" style="222" customWidth="1"/>
    <col min="6679" max="6679" width="3.125" style="222" customWidth="1"/>
    <col min="6680" max="6912" width="9" style="222"/>
    <col min="6913" max="6914" width="3.125" style="222" customWidth="1"/>
    <col min="6915" max="6916" width="17.5" style="222" customWidth="1"/>
    <col min="6917" max="6917" width="2.5" style="222" customWidth="1"/>
    <col min="6918" max="6918" width="25" style="222" customWidth="1"/>
    <col min="6919" max="6922" width="12.5" style="222" customWidth="1"/>
    <col min="6923" max="6923" width="2.5" style="222" customWidth="1"/>
    <col min="6924" max="6924" width="25" style="222" customWidth="1"/>
    <col min="6925" max="6928" width="12.5" style="222" customWidth="1"/>
    <col min="6929" max="6929" width="2.5" style="222" customWidth="1"/>
    <col min="6930" max="6930" width="25" style="222" customWidth="1"/>
    <col min="6931" max="6934" width="12.5" style="222" customWidth="1"/>
    <col min="6935" max="6935" width="3.125" style="222" customWidth="1"/>
    <col min="6936" max="7168" width="9" style="222"/>
    <col min="7169" max="7170" width="3.125" style="222" customWidth="1"/>
    <col min="7171" max="7172" width="17.5" style="222" customWidth="1"/>
    <col min="7173" max="7173" width="2.5" style="222" customWidth="1"/>
    <col min="7174" max="7174" width="25" style="222" customWidth="1"/>
    <col min="7175" max="7178" width="12.5" style="222" customWidth="1"/>
    <col min="7179" max="7179" width="2.5" style="222" customWidth="1"/>
    <col min="7180" max="7180" width="25" style="222" customWidth="1"/>
    <col min="7181" max="7184" width="12.5" style="222" customWidth="1"/>
    <col min="7185" max="7185" width="2.5" style="222" customWidth="1"/>
    <col min="7186" max="7186" width="25" style="222" customWidth="1"/>
    <col min="7187" max="7190" width="12.5" style="222" customWidth="1"/>
    <col min="7191" max="7191" width="3.125" style="222" customWidth="1"/>
    <col min="7192" max="7424" width="9" style="222"/>
    <col min="7425" max="7426" width="3.125" style="222" customWidth="1"/>
    <col min="7427" max="7428" width="17.5" style="222" customWidth="1"/>
    <col min="7429" max="7429" width="2.5" style="222" customWidth="1"/>
    <col min="7430" max="7430" width="25" style="222" customWidth="1"/>
    <col min="7431" max="7434" width="12.5" style="222" customWidth="1"/>
    <col min="7435" max="7435" width="2.5" style="222" customWidth="1"/>
    <col min="7436" max="7436" width="25" style="222" customWidth="1"/>
    <col min="7437" max="7440" width="12.5" style="222" customWidth="1"/>
    <col min="7441" max="7441" width="2.5" style="222" customWidth="1"/>
    <col min="7442" max="7442" width="25" style="222" customWidth="1"/>
    <col min="7443" max="7446" width="12.5" style="222" customWidth="1"/>
    <col min="7447" max="7447" width="3.125" style="222" customWidth="1"/>
    <col min="7448" max="7680" width="9" style="222"/>
    <col min="7681" max="7682" width="3.125" style="222" customWidth="1"/>
    <col min="7683" max="7684" width="17.5" style="222" customWidth="1"/>
    <col min="7685" max="7685" width="2.5" style="222" customWidth="1"/>
    <col min="7686" max="7686" width="25" style="222" customWidth="1"/>
    <col min="7687" max="7690" width="12.5" style="222" customWidth="1"/>
    <col min="7691" max="7691" width="2.5" style="222" customWidth="1"/>
    <col min="7692" max="7692" width="25" style="222" customWidth="1"/>
    <col min="7693" max="7696" width="12.5" style="222" customWidth="1"/>
    <col min="7697" max="7697" width="2.5" style="222" customWidth="1"/>
    <col min="7698" max="7698" width="25" style="222" customWidth="1"/>
    <col min="7699" max="7702" width="12.5" style="222" customWidth="1"/>
    <col min="7703" max="7703" width="3.125" style="222" customWidth="1"/>
    <col min="7704" max="7936" width="9" style="222"/>
    <col min="7937" max="7938" width="3.125" style="222" customWidth="1"/>
    <col min="7939" max="7940" width="17.5" style="222" customWidth="1"/>
    <col min="7941" max="7941" width="2.5" style="222" customWidth="1"/>
    <col min="7942" max="7942" width="25" style="222" customWidth="1"/>
    <col min="7943" max="7946" width="12.5" style="222" customWidth="1"/>
    <col min="7947" max="7947" width="2.5" style="222" customWidth="1"/>
    <col min="7948" max="7948" width="25" style="222" customWidth="1"/>
    <col min="7949" max="7952" width="12.5" style="222" customWidth="1"/>
    <col min="7953" max="7953" width="2.5" style="222" customWidth="1"/>
    <col min="7954" max="7954" width="25" style="222" customWidth="1"/>
    <col min="7955" max="7958" width="12.5" style="222" customWidth="1"/>
    <col min="7959" max="7959" width="3.125" style="222" customWidth="1"/>
    <col min="7960" max="8192" width="9" style="222"/>
    <col min="8193" max="8194" width="3.125" style="222" customWidth="1"/>
    <col min="8195" max="8196" width="17.5" style="222" customWidth="1"/>
    <col min="8197" max="8197" width="2.5" style="222" customWidth="1"/>
    <col min="8198" max="8198" width="25" style="222" customWidth="1"/>
    <col min="8199" max="8202" width="12.5" style="222" customWidth="1"/>
    <col min="8203" max="8203" width="2.5" style="222" customWidth="1"/>
    <col min="8204" max="8204" width="25" style="222" customWidth="1"/>
    <col min="8205" max="8208" width="12.5" style="222" customWidth="1"/>
    <col min="8209" max="8209" width="2.5" style="222" customWidth="1"/>
    <col min="8210" max="8210" width="25" style="222" customWidth="1"/>
    <col min="8211" max="8214" width="12.5" style="222" customWidth="1"/>
    <col min="8215" max="8215" width="3.125" style="222" customWidth="1"/>
    <col min="8216" max="8448" width="9" style="222"/>
    <col min="8449" max="8450" width="3.125" style="222" customWidth="1"/>
    <col min="8451" max="8452" width="17.5" style="222" customWidth="1"/>
    <col min="8453" max="8453" width="2.5" style="222" customWidth="1"/>
    <col min="8454" max="8454" width="25" style="222" customWidth="1"/>
    <col min="8455" max="8458" width="12.5" style="222" customWidth="1"/>
    <col min="8459" max="8459" width="2.5" style="222" customWidth="1"/>
    <col min="8460" max="8460" width="25" style="222" customWidth="1"/>
    <col min="8461" max="8464" width="12.5" style="222" customWidth="1"/>
    <col min="8465" max="8465" width="2.5" style="222" customWidth="1"/>
    <col min="8466" max="8466" width="25" style="222" customWidth="1"/>
    <col min="8467" max="8470" width="12.5" style="222" customWidth="1"/>
    <col min="8471" max="8471" width="3.125" style="222" customWidth="1"/>
    <col min="8472" max="8704" width="9" style="222"/>
    <col min="8705" max="8706" width="3.125" style="222" customWidth="1"/>
    <col min="8707" max="8708" width="17.5" style="222" customWidth="1"/>
    <col min="8709" max="8709" width="2.5" style="222" customWidth="1"/>
    <col min="8710" max="8710" width="25" style="222" customWidth="1"/>
    <col min="8711" max="8714" width="12.5" style="222" customWidth="1"/>
    <col min="8715" max="8715" width="2.5" style="222" customWidth="1"/>
    <col min="8716" max="8716" width="25" style="222" customWidth="1"/>
    <col min="8717" max="8720" width="12.5" style="222" customWidth="1"/>
    <col min="8721" max="8721" width="2.5" style="222" customWidth="1"/>
    <col min="8722" max="8722" width="25" style="222" customWidth="1"/>
    <col min="8723" max="8726" width="12.5" style="222" customWidth="1"/>
    <col min="8727" max="8727" width="3.125" style="222" customWidth="1"/>
    <col min="8728" max="8960" width="9" style="222"/>
    <col min="8961" max="8962" width="3.125" style="222" customWidth="1"/>
    <col min="8963" max="8964" width="17.5" style="222" customWidth="1"/>
    <col min="8965" max="8965" width="2.5" style="222" customWidth="1"/>
    <col min="8966" max="8966" width="25" style="222" customWidth="1"/>
    <col min="8967" max="8970" width="12.5" style="222" customWidth="1"/>
    <col min="8971" max="8971" width="2.5" style="222" customWidth="1"/>
    <col min="8972" max="8972" width="25" style="222" customWidth="1"/>
    <col min="8973" max="8976" width="12.5" style="222" customWidth="1"/>
    <col min="8977" max="8977" width="2.5" style="222" customWidth="1"/>
    <col min="8978" max="8978" width="25" style="222" customWidth="1"/>
    <col min="8979" max="8982" width="12.5" style="222" customWidth="1"/>
    <col min="8983" max="8983" width="3.125" style="222" customWidth="1"/>
    <col min="8984" max="9216" width="9" style="222"/>
    <col min="9217" max="9218" width="3.125" style="222" customWidth="1"/>
    <col min="9219" max="9220" width="17.5" style="222" customWidth="1"/>
    <col min="9221" max="9221" width="2.5" style="222" customWidth="1"/>
    <col min="9222" max="9222" width="25" style="222" customWidth="1"/>
    <col min="9223" max="9226" width="12.5" style="222" customWidth="1"/>
    <col min="9227" max="9227" width="2.5" style="222" customWidth="1"/>
    <col min="9228" max="9228" width="25" style="222" customWidth="1"/>
    <col min="9229" max="9232" width="12.5" style="222" customWidth="1"/>
    <col min="9233" max="9233" width="2.5" style="222" customWidth="1"/>
    <col min="9234" max="9234" width="25" style="222" customWidth="1"/>
    <col min="9235" max="9238" width="12.5" style="222" customWidth="1"/>
    <col min="9239" max="9239" width="3.125" style="222" customWidth="1"/>
    <col min="9240" max="9472" width="9" style="222"/>
    <col min="9473" max="9474" width="3.125" style="222" customWidth="1"/>
    <col min="9475" max="9476" width="17.5" style="222" customWidth="1"/>
    <col min="9477" max="9477" width="2.5" style="222" customWidth="1"/>
    <col min="9478" max="9478" width="25" style="222" customWidth="1"/>
    <col min="9479" max="9482" width="12.5" style="222" customWidth="1"/>
    <col min="9483" max="9483" width="2.5" style="222" customWidth="1"/>
    <col min="9484" max="9484" width="25" style="222" customWidth="1"/>
    <col min="9485" max="9488" width="12.5" style="222" customWidth="1"/>
    <col min="9489" max="9489" width="2.5" style="222" customWidth="1"/>
    <col min="9490" max="9490" width="25" style="222" customWidth="1"/>
    <col min="9491" max="9494" width="12.5" style="222" customWidth="1"/>
    <col min="9495" max="9495" width="3.125" style="222" customWidth="1"/>
    <col min="9496" max="9728" width="9" style="222"/>
    <col min="9729" max="9730" width="3.125" style="222" customWidth="1"/>
    <col min="9731" max="9732" width="17.5" style="222" customWidth="1"/>
    <col min="9733" max="9733" width="2.5" style="222" customWidth="1"/>
    <col min="9734" max="9734" width="25" style="222" customWidth="1"/>
    <col min="9735" max="9738" width="12.5" style="222" customWidth="1"/>
    <col min="9739" max="9739" width="2.5" style="222" customWidth="1"/>
    <col min="9740" max="9740" width="25" style="222" customWidth="1"/>
    <col min="9741" max="9744" width="12.5" style="222" customWidth="1"/>
    <col min="9745" max="9745" width="2.5" style="222" customWidth="1"/>
    <col min="9746" max="9746" width="25" style="222" customWidth="1"/>
    <col min="9747" max="9750" width="12.5" style="222" customWidth="1"/>
    <col min="9751" max="9751" width="3.125" style="222" customWidth="1"/>
    <col min="9752" max="9984" width="9" style="222"/>
    <col min="9985" max="9986" width="3.125" style="222" customWidth="1"/>
    <col min="9987" max="9988" width="17.5" style="222" customWidth="1"/>
    <col min="9989" max="9989" width="2.5" style="222" customWidth="1"/>
    <col min="9990" max="9990" width="25" style="222" customWidth="1"/>
    <col min="9991" max="9994" width="12.5" style="222" customWidth="1"/>
    <col min="9995" max="9995" width="2.5" style="222" customWidth="1"/>
    <col min="9996" max="9996" width="25" style="222" customWidth="1"/>
    <col min="9997" max="10000" width="12.5" style="222" customWidth="1"/>
    <col min="10001" max="10001" width="2.5" style="222" customWidth="1"/>
    <col min="10002" max="10002" width="25" style="222" customWidth="1"/>
    <col min="10003" max="10006" width="12.5" style="222" customWidth="1"/>
    <col min="10007" max="10007" width="3.125" style="222" customWidth="1"/>
    <col min="10008" max="10240" width="9" style="222"/>
    <col min="10241" max="10242" width="3.125" style="222" customWidth="1"/>
    <col min="10243" max="10244" width="17.5" style="222" customWidth="1"/>
    <col min="10245" max="10245" width="2.5" style="222" customWidth="1"/>
    <col min="10246" max="10246" width="25" style="222" customWidth="1"/>
    <col min="10247" max="10250" width="12.5" style="222" customWidth="1"/>
    <col min="10251" max="10251" width="2.5" style="222" customWidth="1"/>
    <col min="10252" max="10252" width="25" style="222" customWidth="1"/>
    <col min="10253" max="10256" width="12.5" style="222" customWidth="1"/>
    <col min="10257" max="10257" width="2.5" style="222" customWidth="1"/>
    <col min="10258" max="10258" width="25" style="222" customWidth="1"/>
    <col min="10259" max="10262" width="12.5" style="222" customWidth="1"/>
    <col min="10263" max="10263" width="3.125" style="222" customWidth="1"/>
    <col min="10264" max="10496" width="9" style="222"/>
    <col min="10497" max="10498" width="3.125" style="222" customWidth="1"/>
    <col min="10499" max="10500" width="17.5" style="222" customWidth="1"/>
    <col min="10501" max="10501" width="2.5" style="222" customWidth="1"/>
    <col min="10502" max="10502" width="25" style="222" customWidth="1"/>
    <col min="10503" max="10506" width="12.5" style="222" customWidth="1"/>
    <col min="10507" max="10507" width="2.5" style="222" customWidth="1"/>
    <col min="10508" max="10508" width="25" style="222" customWidth="1"/>
    <col min="10509" max="10512" width="12.5" style="222" customWidth="1"/>
    <col min="10513" max="10513" width="2.5" style="222" customWidth="1"/>
    <col min="10514" max="10514" width="25" style="222" customWidth="1"/>
    <col min="10515" max="10518" width="12.5" style="222" customWidth="1"/>
    <col min="10519" max="10519" width="3.125" style="222" customWidth="1"/>
    <col min="10520" max="10752" width="9" style="222"/>
    <col min="10753" max="10754" width="3.125" style="222" customWidth="1"/>
    <col min="10755" max="10756" width="17.5" style="222" customWidth="1"/>
    <col min="10757" max="10757" width="2.5" style="222" customWidth="1"/>
    <col min="10758" max="10758" width="25" style="222" customWidth="1"/>
    <col min="10759" max="10762" width="12.5" style="222" customWidth="1"/>
    <col min="10763" max="10763" width="2.5" style="222" customWidth="1"/>
    <col min="10764" max="10764" width="25" style="222" customWidth="1"/>
    <col min="10765" max="10768" width="12.5" style="222" customWidth="1"/>
    <col min="10769" max="10769" width="2.5" style="222" customWidth="1"/>
    <col min="10770" max="10770" width="25" style="222" customWidth="1"/>
    <col min="10771" max="10774" width="12.5" style="222" customWidth="1"/>
    <col min="10775" max="10775" width="3.125" style="222" customWidth="1"/>
    <col min="10776" max="11008" width="9" style="222"/>
    <col min="11009" max="11010" width="3.125" style="222" customWidth="1"/>
    <col min="11011" max="11012" width="17.5" style="222" customWidth="1"/>
    <col min="11013" max="11013" width="2.5" style="222" customWidth="1"/>
    <col min="11014" max="11014" width="25" style="222" customWidth="1"/>
    <col min="11015" max="11018" width="12.5" style="222" customWidth="1"/>
    <col min="11019" max="11019" width="2.5" style="222" customWidth="1"/>
    <col min="11020" max="11020" width="25" style="222" customWidth="1"/>
    <col min="11021" max="11024" width="12.5" style="222" customWidth="1"/>
    <col min="11025" max="11025" width="2.5" style="222" customWidth="1"/>
    <col min="11026" max="11026" width="25" style="222" customWidth="1"/>
    <col min="11027" max="11030" width="12.5" style="222" customWidth="1"/>
    <col min="11031" max="11031" width="3.125" style="222" customWidth="1"/>
    <col min="11032" max="11264" width="9" style="222"/>
    <col min="11265" max="11266" width="3.125" style="222" customWidth="1"/>
    <col min="11267" max="11268" width="17.5" style="222" customWidth="1"/>
    <col min="11269" max="11269" width="2.5" style="222" customWidth="1"/>
    <col min="11270" max="11270" width="25" style="222" customWidth="1"/>
    <col min="11271" max="11274" width="12.5" style="222" customWidth="1"/>
    <col min="11275" max="11275" width="2.5" style="222" customWidth="1"/>
    <col min="11276" max="11276" width="25" style="222" customWidth="1"/>
    <col min="11277" max="11280" width="12.5" style="222" customWidth="1"/>
    <col min="11281" max="11281" width="2.5" style="222" customWidth="1"/>
    <col min="11282" max="11282" width="25" style="222" customWidth="1"/>
    <col min="11283" max="11286" width="12.5" style="222" customWidth="1"/>
    <col min="11287" max="11287" width="3.125" style="222" customWidth="1"/>
    <col min="11288" max="11520" width="9" style="222"/>
    <col min="11521" max="11522" width="3.125" style="222" customWidth="1"/>
    <col min="11523" max="11524" width="17.5" style="222" customWidth="1"/>
    <col min="11525" max="11525" width="2.5" style="222" customWidth="1"/>
    <col min="11526" max="11526" width="25" style="222" customWidth="1"/>
    <col min="11527" max="11530" width="12.5" style="222" customWidth="1"/>
    <col min="11531" max="11531" width="2.5" style="222" customWidth="1"/>
    <col min="11532" max="11532" width="25" style="222" customWidth="1"/>
    <col min="11533" max="11536" width="12.5" style="222" customWidth="1"/>
    <col min="11537" max="11537" width="2.5" style="222" customWidth="1"/>
    <col min="11538" max="11538" width="25" style="222" customWidth="1"/>
    <col min="11539" max="11542" width="12.5" style="222" customWidth="1"/>
    <col min="11543" max="11543" width="3.125" style="222" customWidth="1"/>
    <col min="11544" max="11776" width="9" style="222"/>
    <col min="11777" max="11778" width="3.125" style="222" customWidth="1"/>
    <col min="11779" max="11780" width="17.5" style="222" customWidth="1"/>
    <col min="11781" max="11781" width="2.5" style="222" customWidth="1"/>
    <col min="11782" max="11782" width="25" style="222" customWidth="1"/>
    <col min="11783" max="11786" width="12.5" style="222" customWidth="1"/>
    <col min="11787" max="11787" width="2.5" style="222" customWidth="1"/>
    <col min="11788" max="11788" width="25" style="222" customWidth="1"/>
    <col min="11789" max="11792" width="12.5" style="222" customWidth="1"/>
    <col min="11793" max="11793" width="2.5" style="222" customWidth="1"/>
    <col min="11794" max="11794" width="25" style="222" customWidth="1"/>
    <col min="11795" max="11798" width="12.5" style="222" customWidth="1"/>
    <col min="11799" max="11799" width="3.125" style="222" customWidth="1"/>
    <col min="11800" max="12032" width="9" style="222"/>
    <col min="12033" max="12034" width="3.125" style="222" customWidth="1"/>
    <col min="12035" max="12036" width="17.5" style="222" customWidth="1"/>
    <col min="12037" max="12037" width="2.5" style="222" customWidth="1"/>
    <col min="12038" max="12038" width="25" style="222" customWidth="1"/>
    <col min="12039" max="12042" width="12.5" style="222" customWidth="1"/>
    <col min="12043" max="12043" width="2.5" style="222" customWidth="1"/>
    <col min="12044" max="12044" width="25" style="222" customWidth="1"/>
    <col min="12045" max="12048" width="12.5" style="222" customWidth="1"/>
    <col min="12049" max="12049" width="2.5" style="222" customWidth="1"/>
    <col min="12050" max="12050" width="25" style="222" customWidth="1"/>
    <col min="12051" max="12054" width="12.5" style="222" customWidth="1"/>
    <col min="12055" max="12055" width="3.125" style="222" customWidth="1"/>
    <col min="12056" max="12288" width="9" style="222"/>
    <col min="12289" max="12290" width="3.125" style="222" customWidth="1"/>
    <col min="12291" max="12292" width="17.5" style="222" customWidth="1"/>
    <col min="12293" max="12293" width="2.5" style="222" customWidth="1"/>
    <col min="12294" max="12294" width="25" style="222" customWidth="1"/>
    <col min="12295" max="12298" width="12.5" style="222" customWidth="1"/>
    <col min="12299" max="12299" width="2.5" style="222" customWidth="1"/>
    <col min="12300" max="12300" width="25" style="222" customWidth="1"/>
    <col min="12301" max="12304" width="12.5" style="222" customWidth="1"/>
    <col min="12305" max="12305" width="2.5" style="222" customWidth="1"/>
    <col min="12306" max="12306" width="25" style="222" customWidth="1"/>
    <col min="12307" max="12310" width="12.5" style="222" customWidth="1"/>
    <col min="12311" max="12311" width="3.125" style="222" customWidth="1"/>
    <col min="12312" max="12544" width="9" style="222"/>
    <col min="12545" max="12546" width="3.125" style="222" customWidth="1"/>
    <col min="12547" max="12548" width="17.5" style="222" customWidth="1"/>
    <col min="12549" max="12549" width="2.5" style="222" customWidth="1"/>
    <col min="12550" max="12550" width="25" style="222" customWidth="1"/>
    <col min="12551" max="12554" width="12.5" style="222" customWidth="1"/>
    <col min="12555" max="12555" width="2.5" style="222" customWidth="1"/>
    <col min="12556" max="12556" width="25" style="222" customWidth="1"/>
    <col min="12557" max="12560" width="12.5" style="222" customWidth="1"/>
    <col min="12561" max="12561" width="2.5" style="222" customWidth="1"/>
    <col min="12562" max="12562" width="25" style="222" customWidth="1"/>
    <col min="12563" max="12566" width="12.5" style="222" customWidth="1"/>
    <col min="12567" max="12567" width="3.125" style="222" customWidth="1"/>
    <col min="12568" max="12800" width="9" style="222"/>
    <col min="12801" max="12802" width="3.125" style="222" customWidth="1"/>
    <col min="12803" max="12804" width="17.5" style="222" customWidth="1"/>
    <col min="12805" max="12805" width="2.5" style="222" customWidth="1"/>
    <col min="12806" max="12806" width="25" style="222" customWidth="1"/>
    <col min="12807" max="12810" width="12.5" style="222" customWidth="1"/>
    <col min="12811" max="12811" width="2.5" style="222" customWidth="1"/>
    <col min="12812" max="12812" width="25" style="222" customWidth="1"/>
    <col min="12813" max="12816" width="12.5" style="222" customWidth="1"/>
    <col min="12817" max="12817" width="2.5" style="222" customWidth="1"/>
    <col min="12818" max="12818" width="25" style="222" customWidth="1"/>
    <col min="12819" max="12822" width="12.5" style="222" customWidth="1"/>
    <col min="12823" max="12823" width="3.125" style="222" customWidth="1"/>
    <col min="12824" max="13056" width="9" style="222"/>
    <col min="13057" max="13058" width="3.125" style="222" customWidth="1"/>
    <col min="13059" max="13060" width="17.5" style="222" customWidth="1"/>
    <col min="13061" max="13061" width="2.5" style="222" customWidth="1"/>
    <col min="13062" max="13062" width="25" style="222" customWidth="1"/>
    <col min="13063" max="13066" width="12.5" style="222" customWidth="1"/>
    <col min="13067" max="13067" width="2.5" style="222" customWidth="1"/>
    <col min="13068" max="13068" width="25" style="222" customWidth="1"/>
    <col min="13069" max="13072" width="12.5" style="222" customWidth="1"/>
    <col min="13073" max="13073" width="2.5" style="222" customWidth="1"/>
    <col min="13074" max="13074" width="25" style="222" customWidth="1"/>
    <col min="13075" max="13078" width="12.5" style="222" customWidth="1"/>
    <col min="13079" max="13079" width="3.125" style="222" customWidth="1"/>
    <col min="13080" max="13312" width="9" style="222"/>
    <col min="13313" max="13314" width="3.125" style="222" customWidth="1"/>
    <col min="13315" max="13316" width="17.5" style="222" customWidth="1"/>
    <col min="13317" max="13317" width="2.5" style="222" customWidth="1"/>
    <col min="13318" max="13318" width="25" style="222" customWidth="1"/>
    <col min="13319" max="13322" width="12.5" style="222" customWidth="1"/>
    <col min="13323" max="13323" width="2.5" style="222" customWidth="1"/>
    <col min="13324" max="13324" width="25" style="222" customWidth="1"/>
    <col min="13325" max="13328" width="12.5" style="222" customWidth="1"/>
    <col min="13329" max="13329" width="2.5" style="222" customWidth="1"/>
    <col min="13330" max="13330" width="25" style="222" customWidth="1"/>
    <col min="13331" max="13334" width="12.5" style="222" customWidth="1"/>
    <col min="13335" max="13335" width="3.125" style="222" customWidth="1"/>
    <col min="13336" max="13568" width="9" style="222"/>
    <col min="13569" max="13570" width="3.125" style="222" customWidth="1"/>
    <col min="13571" max="13572" width="17.5" style="222" customWidth="1"/>
    <col min="13573" max="13573" width="2.5" style="222" customWidth="1"/>
    <col min="13574" max="13574" width="25" style="222" customWidth="1"/>
    <col min="13575" max="13578" width="12.5" style="222" customWidth="1"/>
    <col min="13579" max="13579" width="2.5" style="222" customWidth="1"/>
    <col min="13580" max="13580" width="25" style="222" customWidth="1"/>
    <col min="13581" max="13584" width="12.5" style="222" customWidth="1"/>
    <col min="13585" max="13585" width="2.5" style="222" customWidth="1"/>
    <col min="13586" max="13586" width="25" style="222" customWidth="1"/>
    <col min="13587" max="13590" width="12.5" style="222" customWidth="1"/>
    <col min="13591" max="13591" width="3.125" style="222" customWidth="1"/>
    <col min="13592" max="13824" width="9" style="222"/>
    <col min="13825" max="13826" width="3.125" style="222" customWidth="1"/>
    <col min="13827" max="13828" width="17.5" style="222" customWidth="1"/>
    <col min="13829" max="13829" width="2.5" style="222" customWidth="1"/>
    <col min="13830" max="13830" width="25" style="222" customWidth="1"/>
    <col min="13831" max="13834" width="12.5" style="222" customWidth="1"/>
    <col min="13835" max="13835" width="2.5" style="222" customWidth="1"/>
    <col min="13836" max="13836" width="25" style="222" customWidth="1"/>
    <col min="13837" max="13840" width="12.5" style="222" customWidth="1"/>
    <col min="13841" max="13841" width="2.5" style="222" customWidth="1"/>
    <col min="13842" max="13842" width="25" style="222" customWidth="1"/>
    <col min="13843" max="13846" width="12.5" style="222" customWidth="1"/>
    <col min="13847" max="13847" width="3.125" style="222" customWidth="1"/>
    <col min="13848" max="14080" width="9" style="222"/>
    <col min="14081" max="14082" width="3.125" style="222" customWidth="1"/>
    <col min="14083" max="14084" width="17.5" style="222" customWidth="1"/>
    <col min="14085" max="14085" width="2.5" style="222" customWidth="1"/>
    <col min="14086" max="14086" width="25" style="222" customWidth="1"/>
    <col min="14087" max="14090" width="12.5" style="222" customWidth="1"/>
    <col min="14091" max="14091" width="2.5" style="222" customWidth="1"/>
    <col min="14092" max="14092" width="25" style="222" customWidth="1"/>
    <col min="14093" max="14096" width="12.5" style="222" customWidth="1"/>
    <col min="14097" max="14097" width="2.5" style="222" customWidth="1"/>
    <col min="14098" max="14098" width="25" style="222" customWidth="1"/>
    <col min="14099" max="14102" width="12.5" style="222" customWidth="1"/>
    <col min="14103" max="14103" width="3.125" style="222" customWidth="1"/>
    <col min="14104" max="14336" width="9" style="222"/>
    <col min="14337" max="14338" width="3.125" style="222" customWidth="1"/>
    <col min="14339" max="14340" width="17.5" style="222" customWidth="1"/>
    <col min="14341" max="14341" width="2.5" style="222" customWidth="1"/>
    <col min="14342" max="14342" width="25" style="222" customWidth="1"/>
    <col min="14343" max="14346" width="12.5" style="222" customWidth="1"/>
    <col min="14347" max="14347" width="2.5" style="222" customWidth="1"/>
    <col min="14348" max="14348" width="25" style="222" customWidth="1"/>
    <col min="14349" max="14352" width="12.5" style="222" customWidth="1"/>
    <col min="14353" max="14353" width="2.5" style="222" customWidth="1"/>
    <col min="14354" max="14354" width="25" style="222" customWidth="1"/>
    <col min="14355" max="14358" width="12.5" style="222" customWidth="1"/>
    <col min="14359" max="14359" width="3.125" style="222" customWidth="1"/>
    <col min="14360" max="14592" width="9" style="222"/>
    <col min="14593" max="14594" width="3.125" style="222" customWidth="1"/>
    <col min="14595" max="14596" width="17.5" style="222" customWidth="1"/>
    <col min="14597" max="14597" width="2.5" style="222" customWidth="1"/>
    <col min="14598" max="14598" width="25" style="222" customWidth="1"/>
    <col min="14599" max="14602" width="12.5" style="222" customWidth="1"/>
    <col min="14603" max="14603" width="2.5" style="222" customWidth="1"/>
    <col min="14604" max="14604" width="25" style="222" customWidth="1"/>
    <col min="14605" max="14608" width="12.5" style="222" customWidth="1"/>
    <col min="14609" max="14609" width="2.5" style="222" customWidth="1"/>
    <col min="14610" max="14610" width="25" style="222" customWidth="1"/>
    <col min="14611" max="14614" width="12.5" style="222" customWidth="1"/>
    <col min="14615" max="14615" width="3.125" style="222" customWidth="1"/>
    <col min="14616" max="14848" width="9" style="222"/>
    <col min="14849" max="14850" width="3.125" style="222" customWidth="1"/>
    <col min="14851" max="14852" width="17.5" style="222" customWidth="1"/>
    <col min="14853" max="14853" width="2.5" style="222" customWidth="1"/>
    <col min="14854" max="14854" width="25" style="222" customWidth="1"/>
    <col min="14855" max="14858" width="12.5" style="222" customWidth="1"/>
    <col min="14859" max="14859" width="2.5" style="222" customWidth="1"/>
    <col min="14860" max="14860" width="25" style="222" customWidth="1"/>
    <col min="14861" max="14864" width="12.5" style="222" customWidth="1"/>
    <col min="14865" max="14865" width="2.5" style="222" customWidth="1"/>
    <col min="14866" max="14866" width="25" style="222" customWidth="1"/>
    <col min="14867" max="14870" width="12.5" style="222" customWidth="1"/>
    <col min="14871" max="14871" width="3.125" style="222" customWidth="1"/>
    <col min="14872" max="15104" width="9" style="222"/>
    <col min="15105" max="15106" width="3.125" style="222" customWidth="1"/>
    <col min="15107" max="15108" width="17.5" style="222" customWidth="1"/>
    <col min="15109" max="15109" width="2.5" style="222" customWidth="1"/>
    <col min="15110" max="15110" width="25" style="222" customWidth="1"/>
    <col min="15111" max="15114" width="12.5" style="222" customWidth="1"/>
    <col min="15115" max="15115" width="2.5" style="222" customWidth="1"/>
    <col min="15116" max="15116" width="25" style="222" customWidth="1"/>
    <col min="15117" max="15120" width="12.5" style="222" customWidth="1"/>
    <col min="15121" max="15121" width="2.5" style="222" customWidth="1"/>
    <col min="15122" max="15122" width="25" style="222" customWidth="1"/>
    <col min="15123" max="15126" width="12.5" style="222" customWidth="1"/>
    <col min="15127" max="15127" width="3.125" style="222" customWidth="1"/>
    <col min="15128" max="15360" width="9" style="222"/>
    <col min="15361" max="15362" width="3.125" style="222" customWidth="1"/>
    <col min="15363" max="15364" width="17.5" style="222" customWidth="1"/>
    <col min="15365" max="15365" width="2.5" style="222" customWidth="1"/>
    <col min="15366" max="15366" width="25" style="222" customWidth="1"/>
    <col min="15367" max="15370" width="12.5" style="222" customWidth="1"/>
    <col min="15371" max="15371" width="2.5" style="222" customWidth="1"/>
    <col min="15372" max="15372" width="25" style="222" customWidth="1"/>
    <col min="15373" max="15376" width="12.5" style="222" customWidth="1"/>
    <col min="15377" max="15377" width="2.5" style="222" customWidth="1"/>
    <col min="15378" max="15378" width="25" style="222" customWidth="1"/>
    <col min="15379" max="15382" width="12.5" style="222" customWidth="1"/>
    <col min="15383" max="15383" width="3.125" style="222" customWidth="1"/>
    <col min="15384" max="15616" width="9" style="222"/>
    <col min="15617" max="15618" width="3.125" style="222" customWidth="1"/>
    <col min="15619" max="15620" width="17.5" style="222" customWidth="1"/>
    <col min="15621" max="15621" width="2.5" style="222" customWidth="1"/>
    <col min="15622" max="15622" width="25" style="222" customWidth="1"/>
    <col min="15623" max="15626" width="12.5" style="222" customWidth="1"/>
    <col min="15627" max="15627" width="2.5" style="222" customWidth="1"/>
    <col min="15628" max="15628" width="25" style="222" customWidth="1"/>
    <col min="15629" max="15632" width="12.5" style="222" customWidth="1"/>
    <col min="15633" max="15633" width="2.5" style="222" customWidth="1"/>
    <col min="15634" max="15634" width="25" style="222" customWidth="1"/>
    <col min="15635" max="15638" width="12.5" style="222" customWidth="1"/>
    <col min="15639" max="15639" width="3.125" style="222" customWidth="1"/>
    <col min="15640" max="15872" width="9" style="222"/>
    <col min="15873" max="15874" width="3.125" style="222" customWidth="1"/>
    <col min="15875" max="15876" width="17.5" style="222" customWidth="1"/>
    <col min="15877" max="15877" width="2.5" style="222" customWidth="1"/>
    <col min="15878" max="15878" width="25" style="222" customWidth="1"/>
    <col min="15879" max="15882" width="12.5" style="222" customWidth="1"/>
    <col min="15883" max="15883" width="2.5" style="222" customWidth="1"/>
    <col min="15884" max="15884" width="25" style="222" customWidth="1"/>
    <col min="15885" max="15888" width="12.5" style="222" customWidth="1"/>
    <col min="15889" max="15889" width="2.5" style="222" customWidth="1"/>
    <col min="15890" max="15890" width="25" style="222" customWidth="1"/>
    <col min="15891" max="15894" width="12.5" style="222" customWidth="1"/>
    <col min="15895" max="15895" width="3.125" style="222" customWidth="1"/>
    <col min="15896" max="16128" width="9" style="222"/>
    <col min="16129" max="16130" width="3.125" style="222" customWidth="1"/>
    <col min="16131" max="16132" width="17.5" style="222" customWidth="1"/>
    <col min="16133" max="16133" width="2.5" style="222" customWidth="1"/>
    <col min="16134" max="16134" width="25" style="222" customWidth="1"/>
    <col min="16135" max="16138" width="12.5" style="222" customWidth="1"/>
    <col min="16139" max="16139" width="2.5" style="222" customWidth="1"/>
    <col min="16140" max="16140" width="25" style="222" customWidth="1"/>
    <col min="16141" max="16144" width="12.5" style="222" customWidth="1"/>
    <col min="16145" max="16145" width="2.5" style="222" customWidth="1"/>
    <col min="16146" max="16146" width="25" style="222" customWidth="1"/>
    <col min="16147" max="16150" width="12.5" style="222" customWidth="1"/>
    <col min="16151" max="16151" width="3.125" style="222" customWidth="1"/>
    <col min="16152" max="16384" width="9" style="222"/>
  </cols>
  <sheetData>
    <row r="2" spans="1:23" ht="18.75">
      <c r="C2" s="223" t="s">
        <v>44</v>
      </c>
      <c r="V2" s="224" t="s">
        <v>300</v>
      </c>
      <c r="W2" s="225"/>
    </row>
    <row r="3" spans="1:23" ht="4.3499999999999996" customHeight="1">
      <c r="C3" s="226"/>
      <c r="D3" s="227"/>
      <c r="E3" s="785" t="s">
        <v>70</v>
      </c>
      <c r="F3" s="786"/>
      <c r="G3" s="786"/>
      <c r="H3" s="786"/>
      <c r="I3" s="786"/>
      <c r="J3" s="787"/>
      <c r="K3" s="785" t="s">
        <v>71</v>
      </c>
      <c r="L3" s="786"/>
      <c r="M3" s="786"/>
      <c r="N3" s="786"/>
      <c r="O3" s="786"/>
      <c r="P3" s="787"/>
      <c r="Q3" s="785" t="s">
        <v>301</v>
      </c>
      <c r="R3" s="786"/>
      <c r="S3" s="786"/>
      <c r="T3" s="786"/>
      <c r="U3" s="786"/>
      <c r="V3" s="787"/>
    </row>
    <row r="4" spans="1:23" ht="12.95" customHeight="1">
      <c r="C4" s="228"/>
      <c r="D4" s="275" t="s">
        <v>44</v>
      </c>
      <c r="E4" s="788"/>
      <c r="F4" s="789"/>
      <c r="G4" s="789"/>
      <c r="H4" s="789"/>
      <c r="I4" s="789"/>
      <c r="J4" s="790"/>
      <c r="K4" s="788"/>
      <c r="L4" s="789"/>
      <c r="M4" s="789"/>
      <c r="N4" s="789"/>
      <c r="O4" s="789"/>
      <c r="P4" s="790"/>
      <c r="Q4" s="788"/>
      <c r="R4" s="789"/>
      <c r="S4" s="789"/>
      <c r="T4" s="789"/>
      <c r="U4" s="789"/>
      <c r="V4" s="790"/>
    </row>
    <row r="5" spans="1:23" ht="12.95" customHeight="1">
      <c r="C5" s="228"/>
      <c r="D5" s="230"/>
      <c r="E5" s="788"/>
      <c r="F5" s="789"/>
      <c r="G5" s="789"/>
      <c r="H5" s="789"/>
      <c r="I5" s="789"/>
      <c r="J5" s="790"/>
      <c r="K5" s="788"/>
      <c r="L5" s="789"/>
      <c r="M5" s="789"/>
      <c r="N5" s="789"/>
      <c r="O5" s="789"/>
      <c r="P5" s="790"/>
      <c r="Q5" s="788"/>
      <c r="R5" s="789"/>
      <c r="S5" s="789"/>
      <c r="T5" s="789"/>
      <c r="U5" s="789"/>
      <c r="V5" s="790"/>
    </row>
    <row r="6" spans="1:23" ht="12.95" customHeight="1">
      <c r="A6" s="231"/>
      <c r="C6" s="232" t="s">
        <v>303</v>
      </c>
      <c r="D6" s="233"/>
      <c r="E6" s="788"/>
      <c r="F6" s="789"/>
      <c r="G6" s="789"/>
      <c r="H6" s="789"/>
      <c r="I6" s="789"/>
      <c r="J6" s="790"/>
      <c r="K6" s="788"/>
      <c r="L6" s="789"/>
      <c r="M6" s="789"/>
      <c r="N6" s="789"/>
      <c r="O6" s="789"/>
      <c r="P6" s="790"/>
      <c r="Q6" s="788"/>
      <c r="R6" s="789"/>
      <c r="S6" s="789"/>
      <c r="T6" s="789"/>
      <c r="U6" s="789"/>
      <c r="V6" s="790"/>
    </row>
    <row r="7" spans="1:23" ht="4.3499999999999996" customHeight="1">
      <c r="A7" s="225"/>
      <c r="C7" s="234"/>
      <c r="D7" s="235"/>
      <c r="E7" s="788"/>
      <c r="F7" s="791"/>
      <c r="G7" s="791"/>
      <c r="H7" s="791"/>
      <c r="I7" s="791"/>
      <c r="J7" s="790"/>
      <c r="K7" s="788"/>
      <c r="L7" s="791"/>
      <c r="M7" s="791"/>
      <c r="N7" s="791"/>
      <c r="O7" s="791"/>
      <c r="P7" s="790"/>
      <c r="Q7" s="788"/>
      <c r="R7" s="791"/>
      <c r="S7" s="791"/>
      <c r="T7" s="791"/>
      <c r="U7" s="791"/>
      <c r="V7" s="790"/>
    </row>
    <row r="8" spans="1:23">
      <c r="C8" s="792" t="s">
        <v>70</v>
      </c>
      <c r="D8" s="793"/>
      <c r="E8" s="812"/>
      <c r="F8" s="813"/>
      <c r="G8" s="816"/>
      <c r="H8" s="262"/>
      <c r="I8" s="262"/>
      <c r="J8" s="818"/>
      <c r="K8" s="812"/>
      <c r="L8" s="813"/>
      <c r="M8" s="816"/>
      <c r="N8" s="262"/>
      <c r="O8" s="262"/>
      <c r="P8" s="818"/>
      <c r="Q8" s="812"/>
      <c r="R8" s="813"/>
      <c r="S8" s="816"/>
      <c r="T8" s="262"/>
      <c r="U8" s="262"/>
      <c r="V8" s="818"/>
    </row>
    <row r="9" spans="1:23" ht="12.95" customHeight="1">
      <c r="C9" s="794"/>
      <c r="D9" s="795"/>
      <c r="E9" s="814"/>
      <c r="F9" s="815"/>
      <c r="G9" s="817"/>
      <c r="H9" s="820"/>
      <c r="I9" s="263"/>
      <c r="J9" s="819"/>
      <c r="K9" s="814"/>
      <c r="L9" s="815"/>
      <c r="M9" s="817"/>
      <c r="N9" s="820"/>
      <c r="O9" s="263"/>
      <c r="P9" s="819"/>
      <c r="Q9" s="814"/>
      <c r="R9" s="815"/>
      <c r="S9" s="817"/>
      <c r="T9" s="820"/>
      <c r="U9" s="263"/>
      <c r="V9" s="819"/>
    </row>
    <row r="10" spans="1:23">
      <c r="C10" s="794"/>
      <c r="D10" s="795"/>
      <c r="E10" s="814"/>
      <c r="F10" s="815"/>
      <c r="G10" s="817"/>
      <c r="H10" s="820"/>
      <c r="I10" s="264"/>
      <c r="J10" s="819"/>
      <c r="K10" s="814"/>
      <c r="L10" s="815"/>
      <c r="M10" s="817"/>
      <c r="N10" s="820"/>
      <c r="O10" s="264"/>
      <c r="P10" s="819"/>
      <c r="Q10" s="814"/>
      <c r="R10" s="815"/>
      <c r="S10" s="817"/>
      <c r="T10" s="820"/>
      <c r="U10" s="264"/>
      <c r="V10" s="819"/>
    </row>
    <row r="11" spans="1:23">
      <c r="C11" s="794"/>
      <c r="D11" s="795"/>
      <c r="E11" s="814"/>
      <c r="F11" s="815"/>
      <c r="G11" s="817"/>
      <c r="H11" s="820"/>
      <c r="I11" s="265"/>
      <c r="J11" s="819"/>
      <c r="K11" s="814"/>
      <c r="L11" s="815"/>
      <c r="M11" s="817"/>
      <c r="N11" s="820"/>
      <c r="O11" s="265"/>
      <c r="P11" s="819"/>
      <c r="Q11" s="814"/>
      <c r="R11" s="815"/>
      <c r="S11" s="817"/>
      <c r="T11" s="820"/>
      <c r="U11" s="265"/>
      <c r="V11" s="819"/>
    </row>
    <row r="12" spans="1:23" ht="14.25" customHeight="1">
      <c r="C12" s="794"/>
      <c r="D12" s="795"/>
      <c r="E12" s="94"/>
      <c r="F12" s="49"/>
      <c r="G12" s="266"/>
      <c r="H12" s="266"/>
      <c r="I12" s="266"/>
      <c r="J12" s="267"/>
      <c r="K12" s="94"/>
      <c r="L12" s="49"/>
      <c r="M12" s="266"/>
      <c r="N12" s="266"/>
      <c r="O12" s="266"/>
      <c r="P12" s="267"/>
      <c r="Q12" s="94"/>
      <c r="R12" s="49"/>
      <c r="S12" s="266"/>
      <c r="T12" s="266"/>
      <c r="U12" s="266"/>
      <c r="V12" s="267"/>
    </row>
    <row r="13" spans="1:23" ht="14.25" customHeight="1">
      <c r="C13" s="794"/>
      <c r="D13" s="795"/>
      <c r="E13" s="94"/>
      <c r="F13" s="49"/>
      <c r="G13" s="266"/>
      <c r="H13" s="266"/>
      <c r="I13" s="266"/>
      <c r="J13" s="267"/>
      <c r="K13" s="94"/>
      <c r="L13" s="49"/>
      <c r="M13" s="266"/>
      <c r="N13" s="266"/>
      <c r="O13" s="266"/>
      <c r="P13" s="267"/>
      <c r="Q13" s="94"/>
      <c r="R13" s="49"/>
      <c r="S13" s="266"/>
      <c r="T13" s="266"/>
      <c r="U13" s="266"/>
      <c r="V13" s="267"/>
    </row>
    <row r="14" spans="1:23" ht="14.25" customHeight="1">
      <c r="C14" s="794"/>
      <c r="D14" s="795"/>
      <c r="E14" s="94"/>
      <c r="F14" s="49"/>
      <c r="G14" s="266"/>
      <c r="H14" s="266"/>
      <c r="I14" s="266"/>
      <c r="J14" s="267"/>
      <c r="K14" s="94"/>
      <c r="L14" s="49"/>
      <c r="M14" s="266"/>
      <c r="N14" s="266"/>
      <c r="O14" s="266"/>
      <c r="P14" s="267"/>
      <c r="Q14" s="94"/>
      <c r="R14" s="49"/>
      <c r="S14" s="266"/>
      <c r="T14" s="266"/>
      <c r="U14" s="266"/>
      <c r="V14" s="267"/>
    </row>
    <row r="15" spans="1:23" ht="14.25" customHeight="1">
      <c r="C15" s="794"/>
      <c r="D15" s="795"/>
      <c r="E15" s="821"/>
      <c r="F15" s="822"/>
      <c r="G15" s="268"/>
      <c r="H15" s="268"/>
      <c r="I15" s="268"/>
      <c r="J15" s="269"/>
      <c r="K15" s="821"/>
      <c r="L15" s="822"/>
      <c r="M15" s="268"/>
      <c r="N15" s="268"/>
      <c r="O15" s="268"/>
      <c r="P15" s="269"/>
      <c r="Q15" s="821"/>
      <c r="R15" s="822"/>
      <c r="S15" s="268"/>
      <c r="T15" s="268"/>
      <c r="U15" s="268"/>
      <c r="V15" s="269"/>
    </row>
    <row r="16" spans="1:23" ht="14.25" customHeight="1">
      <c r="C16" s="794"/>
      <c r="D16" s="795"/>
      <c r="E16" s="823"/>
      <c r="F16" s="270"/>
      <c r="G16" s="266"/>
      <c r="H16" s="266"/>
      <c r="I16" s="266"/>
      <c r="J16" s="267"/>
      <c r="K16" s="823"/>
      <c r="L16" s="270"/>
      <c r="M16" s="266"/>
      <c r="N16" s="266"/>
      <c r="O16" s="266"/>
      <c r="P16" s="267"/>
      <c r="Q16" s="823"/>
      <c r="R16" s="270"/>
      <c r="S16" s="266"/>
      <c r="T16" s="266"/>
      <c r="U16" s="266"/>
      <c r="V16" s="267"/>
    </row>
    <row r="17" spans="3:22" ht="14.25" customHeight="1">
      <c r="C17" s="794"/>
      <c r="D17" s="795"/>
      <c r="E17" s="823"/>
      <c r="F17" s="270"/>
      <c r="G17" s="266"/>
      <c r="H17" s="266"/>
      <c r="I17" s="266"/>
      <c r="J17" s="267"/>
      <c r="K17" s="823"/>
      <c r="L17" s="270"/>
      <c r="M17" s="266"/>
      <c r="N17" s="266"/>
      <c r="O17" s="266"/>
      <c r="P17" s="267"/>
      <c r="Q17" s="823"/>
      <c r="R17" s="270"/>
      <c r="S17" s="266"/>
      <c r="T17" s="266"/>
      <c r="U17" s="266"/>
      <c r="V17" s="267"/>
    </row>
    <row r="18" spans="3:22" ht="14.25" customHeight="1">
      <c r="C18" s="794"/>
      <c r="D18" s="795"/>
      <c r="E18" s="823"/>
      <c r="F18" s="270"/>
      <c r="G18" s="266"/>
      <c r="H18" s="266"/>
      <c r="I18" s="266"/>
      <c r="J18" s="267"/>
      <c r="K18" s="823"/>
      <c r="L18" s="270"/>
      <c r="M18" s="266"/>
      <c r="N18" s="266"/>
      <c r="O18" s="266"/>
      <c r="P18" s="267"/>
      <c r="Q18" s="823"/>
      <c r="R18" s="270"/>
      <c r="S18" s="266"/>
      <c r="T18" s="266"/>
      <c r="U18" s="266"/>
      <c r="V18" s="267"/>
    </row>
    <row r="19" spans="3:22" ht="14.25" customHeight="1">
      <c r="C19" s="794"/>
      <c r="D19" s="795"/>
      <c r="E19" s="823"/>
      <c r="F19" s="270"/>
      <c r="G19" s="266"/>
      <c r="H19" s="266"/>
      <c r="I19" s="266"/>
      <c r="J19" s="267"/>
      <c r="K19" s="823"/>
      <c r="L19" s="270"/>
      <c r="M19" s="266"/>
      <c r="N19" s="266"/>
      <c r="O19" s="266"/>
      <c r="P19" s="267"/>
      <c r="Q19" s="823"/>
      <c r="R19" s="270"/>
      <c r="S19" s="266"/>
      <c r="T19" s="266"/>
      <c r="U19" s="266"/>
      <c r="V19" s="267"/>
    </row>
    <row r="20" spans="3:22" ht="14.25" customHeight="1">
      <c r="C20" s="794"/>
      <c r="D20" s="795"/>
      <c r="E20" s="823"/>
      <c r="F20" s="270"/>
      <c r="G20" s="266"/>
      <c r="H20" s="266"/>
      <c r="I20" s="266"/>
      <c r="J20" s="267"/>
      <c r="K20" s="823"/>
      <c r="L20" s="270"/>
      <c r="M20" s="266"/>
      <c r="N20" s="266"/>
      <c r="O20" s="266"/>
      <c r="P20" s="267"/>
      <c r="Q20" s="823"/>
      <c r="R20" s="270"/>
      <c r="S20" s="266"/>
      <c r="T20" s="266"/>
      <c r="U20" s="266"/>
      <c r="V20" s="267"/>
    </row>
    <row r="21" spans="3:22" ht="14.25" customHeight="1">
      <c r="C21" s="794"/>
      <c r="D21" s="795"/>
      <c r="E21" s="823"/>
      <c r="F21" s="270"/>
      <c r="G21" s="266"/>
      <c r="H21" s="266"/>
      <c r="I21" s="266"/>
      <c r="J21" s="267"/>
      <c r="K21" s="823"/>
      <c r="L21" s="270"/>
      <c r="M21" s="266"/>
      <c r="N21" s="266"/>
      <c r="O21" s="266"/>
      <c r="P21" s="267"/>
      <c r="Q21" s="823"/>
      <c r="R21" s="270"/>
      <c r="S21" s="266"/>
      <c r="T21" s="266"/>
      <c r="U21" s="266"/>
      <c r="V21" s="267"/>
    </row>
    <row r="22" spans="3:22" ht="14.25" customHeight="1">
      <c r="C22" s="794"/>
      <c r="D22" s="795"/>
      <c r="E22" s="823"/>
      <c r="F22" s="270"/>
      <c r="G22" s="266"/>
      <c r="H22" s="266"/>
      <c r="I22" s="266"/>
      <c r="J22" s="267"/>
      <c r="K22" s="823"/>
      <c r="L22" s="270"/>
      <c r="M22" s="266"/>
      <c r="N22" s="266"/>
      <c r="O22" s="266"/>
      <c r="P22" s="267"/>
      <c r="Q22" s="823"/>
      <c r="R22" s="270"/>
      <c r="S22" s="266"/>
      <c r="T22" s="266"/>
      <c r="U22" s="266"/>
      <c r="V22" s="267"/>
    </row>
    <row r="23" spans="3:22" ht="14.25" customHeight="1">
      <c r="C23" s="794"/>
      <c r="D23" s="795"/>
      <c r="E23" s="823"/>
      <c r="F23" s="270"/>
      <c r="G23" s="266"/>
      <c r="H23" s="266"/>
      <c r="I23" s="266"/>
      <c r="J23" s="267"/>
      <c r="K23" s="823"/>
      <c r="L23" s="270"/>
      <c r="M23" s="266"/>
      <c r="N23" s="266"/>
      <c r="O23" s="266"/>
      <c r="P23" s="267"/>
      <c r="Q23" s="823"/>
      <c r="R23" s="270"/>
      <c r="S23" s="266"/>
      <c r="T23" s="266"/>
      <c r="U23" s="266"/>
      <c r="V23" s="267"/>
    </row>
    <row r="24" spans="3:22" ht="14.25" customHeight="1">
      <c r="C24" s="794"/>
      <c r="D24" s="795"/>
      <c r="E24" s="823"/>
      <c r="F24" s="270"/>
      <c r="G24" s="266"/>
      <c r="H24" s="266"/>
      <c r="I24" s="266"/>
      <c r="J24" s="267"/>
      <c r="K24" s="823"/>
      <c r="L24" s="270"/>
      <c r="M24" s="266"/>
      <c r="N24" s="266"/>
      <c r="O24" s="266"/>
      <c r="P24" s="267"/>
      <c r="Q24" s="823"/>
      <c r="R24" s="270"/>
      <c r="S24" s="266"/>
      <c r="T24" s="266"/>
      <c r="U24" s="266"/>
      <c r="V24" s="267"/>
    </row>
    <row r="25" spans="3:22" ht="14.25" customHeight="1">
      <c r="C25" s="794"/>
      <c r="D25" s="795"/>
      <c r="E25" s="823"/>
      <c r="F25" s="270"/>
      <c r="G25" s="266"/>
      <c r="H25" s="266"/>
      <c r="I25" s="266"/>
      <c r="J25" s="267"/>
      <c r="K25" s="823"/>
      <c r="L25" s="270"/>
      <c r="M25" s="266"/>
      <c r="N25" s="266"/>
      <c r="O25" s="266"/>
      <c r="P25" s="267"/>
      <c r="Q25" s="823"/>
      <c r="R25" s="270"/>
      <c r="S25" s="266"/>
      <c r="T25" s="266"/>
      <c r="U25" s="266"/>
      <c r="V25" s="267"/>
    </row>
    <row r="26" spans="3:22" ht="14.25" customHeight="1">
      <c r="C26" s="794"/>
      <c r="D26" s="795"/>
      <c r="E26" s="823"/>
      <c r="F26" s="270"/>
      <c r="G26" s="266"/>
      <c r="H26" s="266"/>
      <c r="I26" s="266"/>
      <c r="J26" s="267"/>
      <c r="K26" s="823"/>
      <c r="L26" s="270"/>
      <c r="M26" s="266"/>
      <c r="N26" s="266"/>
      <c r="O26" s="266"/>
      <c r="P26" s="267"/>
      <c r="Q26" s="823"/>
      <c r="R26" s="270"/>
      <c r="S26" s="266"/>
      <c r="T26" s="266"/>
      <c r="U26" s="266"/>
      <c r="V26" s="267"/>
    </row>
    <row r="27" spans="3:22" ht="14.25" customHeight="1">
      <c r="C27" s="794"/>
      <c r="D27" s="795"/>
      <c r="E27" s="823"/>
      <c r="F27" s="270"/>
      <c r="G27" s="266"/>
      <c r="H27" s="266"/>
      <c r="I27" s="266"/>
      <c r="J27" s="267"/>
      <c r="K27" s="823"/>
      <c r="L27" s="270"/>
      <c r="M27" s="266"/>
      <c r="N27" s="266"/>
      <c r="O27" s="266"/>
      <c r="P27" s="267"/>
      <c r="Q27" s="823"/>
      <c r="R27" s="270"/>
      <c r="S27" s="266"/>
      <c r="T27" s="266"/>
      <c r="U27" s="266"/>
      <c r="V27" s="267"/>
    </row>
    <row r="28" spans="3:22" ht="14.25" customHeight="1">
      <c r="C28" s="794"/>
      <c r="D28" s="795"/>
      <c r="E28" s="823"/>
      <c r="F28" s="270"/>
      <c r="G28" s="266"/>
      <c r="H28" s="266"/>
      <c r="I28" s="266"/>
      <c r="J28" s="267"/>
      <c r="K28" s="823"/>
      <c r="L28" s="270"/>
      <c r="M28" s="266"/>
      <c r="N28" s="266"/>
      <c r="O28" s="266"/>
      <c r="P28" s="267"/>
      <c r="Q28" s="823"/>
      <c r="R28" s="270"/>
      <c r="S28" s="266"/>
      <c r="T28" s="266"/>
      <c r="U28" s="266"/>
      <c r="V28" s="267"/>
    </row>
    <row r="29" spans="3:22" ht="14.25" customHeight="1">
      <c r="C29" s="794"/>
      <c r="D29" s="795"/>
      <c r="E29" s="823"/>
      <c r="F29" s="270"/>
      <c r="G29" s="266"/>
      <c r="H29" s="266"/>
      <c r="I29" s="266"/>
      <c r="J29" s="267"/>
      <c r="K29" s="823"/>
      <c r="L29" s="270"/>
      <c r="M29" s="266"/>
      <c r="N29" s="266"/>
      <c r="O29" s="266"/>
      <c r="P29" s="267"/>
      <c r="Q29" s="823"/>
      <c r="R29" s="270"/>
      <c r="S29" s="266"/>
      <c r="T29" s="266"/>
      <c r="U29" s="266"/>
      <c r="V29" s="267"/>
    </row>
    <row r="30" spans="3:22" ht="14.25" customHeight="1">
      <c r="C30" s="794"/>
      <c r="D30" s="795"/>
      <c r="E30" s="823"/>
      <c r="F30" s="270"/>
      <c r="G30" s="266"/>
      <c r="H30" s="266"/>
      <c r="I30" s="266"/>
      <c r="J30" s="267"/>
      <c r="K30" s="823"/>
      <c r="L30" s="270"/>
      <c r="M30" s="266"/>
      <c r="N30" s="266"/>
      <c r="O30" s="266"/>
      <c r="P30" s="267"/>
      <c r="Q30" s="823"/>
      <c r="R30" s="270"/>
      <c r="S30" s="266"/>
      <c r="T30" s="266"/>
      <c r="U30" s="266"/>
      <c r="V30" s="267"/>
    </row>
    <row r="31" spans="3:22" ht="14.25" customHeight="1">
      <c r="C31" s="794"/>
      <c r="D31" s="795"/>
      <c r="E31" s="823"/>
      <c r="F31" s="270"/>
      <c r="G31" s="266"/>
      <c r="H31" s="266"/>
      <c r="I31" s="266"/>
      <c r="J31" s="267"/>
      <c r="K31" s="823"/>
      <c r="L31" s="270"/>
      <c r="M31" s="266"/>
      <c r="N31" s="266"/>
      <c r="O31" s="266"/>
      <c r="P31" s="267"/>
      <c r="Q31" s="823"/>
      <c r="R31" s="270"/>
      <c r="S31" s="266"/>
      <c r="T31" s="266"/>
      <c r="U31" s="266"/>
      <c r="V31" s="267"/>
    </row>
    <row r="32" spans="3:22" ht="14.25" customHeight="1">
      <c r="C32" s="794"/>
      <c r="D32" s="795"/>
      <c r="E32" s="823"/>
      <c r="F32" s="270"/>
      <c r="G32" s="266"/>
      <c r="H32" s="266"/>
      <c r="I32" s="266"/>
      <c r="J32" s="267"/>
      <c r="K32" s="823"/>
      <c r="L32" s="270"/>
      <c r="M32" s="266"/>
      <c r="N32" s="266"/>
      <c r="O32" s="266"/>
      <c r="P32" s="267"/>
      <c r="Q32" s="823"/>
      <c r="R32" s="270"/>
      <c r="S32" s="266"/>
      <c r="T32" s="266"/>
      <c r="U32" s="266"/>
      <c r="V32" s="267"/>
    </row>
    <row r="33" spans="3:22" ht="14.25" customHeight="1">
      <c r="C33" s="794"/>
      <c r="D33" s="795"/>
      <c r="E33" s="823"/>
      <c r="F33" s="270"/>
      <c r="G33" s="266"/>
      <c r="H33" s="266"/>
      <c r="I33" s="266"/>
      <c r="J33" s="267"/>
      <c r="K33" s="823"/>
      <c r="L33" s="270"/>
      <c r="M33" s="266"/>
      <c r="N33" s="266"/>
      <c r="O33" s="266"/>
      <c r="P33" s="267"/>
      <c r="Q33" s="823"/>
      <c r="R33" s="270"/>
      <c r="S33" s="266"/>
      <c r="T33" s="266"/>
      <c r="U33" s="266"/>
      <c r="V33" s="267"/>
    </row>
    <row r="34" spans="3:22" ht="14.25" customHeight="1">
      <c r="C34" s="794"/>
      <c r="D34" s="795"/>
      <c r="E34" s="823"/>
      <c r="F34" s="270"/>
      <c r="G34" s="266"/>
      <c r="H34" s="266"/>
      <c r="I34" s="266"/>
      <c r="J34" s="267"/>
      <c r="K34" s="823"/>
      <c r="L34" s="270"/>
      <c r="M34" s="266"/>
      <c r="N34" s="266"/>
      <c r="O34" s="266"/>
      <c r="P34" s="267"/>
      <c r="Q34" s="823"/>
      <c r="R34" s="270"/>
      <c r="S34" s="266"/>
      <c r="T34" s="266"/>
      <c r="U34" s="266"/>
      <c r="V34" s="267"/>
    </row>
    <row r="35" spans="3:22" ht="14.25" customHeight="1">
      <c r="C35" s="794"/>
      <c r="D35" s="795"/>
      <c r="E35" s="823"/>
      <c r="F35" s="270"/>
      <c r="G35" s="266"/>
      <c r="H35" s="266"/>
      <c r="I35" s="266"/>
      <c r="J35" s="267"/>
      <c r="K35" s="823"/>
      <c r="L35" s="270"/>
      <c r="M35" s="266"/>
      <c r="N35" s="266"/>
      <c r="O35" s="266"/>
      <c r="P35" s="267"/>
      <c r="Q35" s="823"/>
      <c r="R35" s="270"/>
      <c r="S35" s="266"/>
      <c r="T35" s="266"/>
      <c r="U35" s="266"/>
      <c r="V35" s="267"/>
    </row>
    <row r="36" spans="3:22" ht="14.25" customHeight="1">
      <c r="C36" s="794"/>
      <c r="D36" s="795"/>
      <c r="E36" s="823"/>
      <c r="F36" s="270"/>
      <c r="G36" s="266"/>
      <c r="H36" s="266"/>
      <c r="I36" s="266"/>
      <c r="J36" s="267"/>
      <c r="K36" s="823"/>
      <c r="L36" s="270"/>
      <c r="M36" s="266"/>
      <c r="N36" s="266"/>
      <c r="O36" s="266"/>
      <c r="P36" s="267"/>
      <c r="Q36" s="823"/>
      <c r="R36" s="270"/>
      <c r="S36" s="266"/>
      <c r="T36" s="266"/>
      <c r="U36" s="266"/>
      <c r="V36" s="267"/>
    </row>
    <row r="37" spans="3:22" ht="14.25" customHeight="1">
      <c r="C37" s="794"/>
      <c r="D37" s="795"/>
      <c r="E37" s="823"/>
      <c r="F37" s="270"/>
      <c r="G37" s="266"/>
      <c r="H37" s="266"/>
      <c r="I37" s="266"/>
      <c r="J37" s="267"/>
      <c r="K37" s="823"/>
      <c r="L37" s="270"/>
      <c r="M37" s="266"/>
      <c r="N37" s="266"/>
      <c r="O37" s="266"/>
      <c r="P37" s="267"/>
      <c r="Q37" s="823"/>
      <c r="R37" s="270"/>
      <c r="S37" s="266"/>
      <c r="T37" s="266"/>
      <c r="U37" s="266"/>
      <c r="V37" s="267"/>
    </row>
    <row r="38" spans="3:22" ht="14.25" customHeight="1">
      <c r="C38" s="794"/>
      <c r="D38" s="795"/>
      <c r="E38" s="823"/>
      <c r="F38" s="270"/>
      <c r="G38" s="266"/>
      <c r="H38" s="266"/>
      <c r="I38" s="266"/>
      <c r="J38" s="267"/>
      <c r="K38" s="823"/>
      <c r="L38" s="270"/>
      <c r="M38" s="266"/>
      <c r="N38" s="266"/>
      <c r="O38" s="266"/>
      <c r="P38" s="267"/>
      <c r="Q38" s="823"/>
      <c r="R38" s="270"/>
      <c r="S38" s="266"/>
      <c r="T38" s="266"/>
      <c r="U38" s="266"/>
      <c r="V38" s="267"/>
    </row>
    <row r="39" spans="3:22" ht="14.25" customHeight="1">
      <c r="C39" s="794"/>
      <c r="D39" s="795"/>
      <c r="E39" s="823"/>
      <c r="F39" s="270"/>
      <c r="G39" s="266"/>
      <c r="H39" s="266"/>
      <c r="I39" s="266"/>
      <c r="J39" s="267"/>
      <c r="K39" s="823"/>
      <c r="L39" s="270"/>
      <c r="M39" s="266"/>
      <c r="N39" s="266"/>
      <c r="O39" s="266"/>
      <c r="P39" s="267"/>
      <c r="Q39" s="823"/>
      <c r="R39" s="270"/>
      <c r="S39" s="266"/>
      <c r="T39" s="266"/>
      <c r="U39" s="266"/>
      <c r="V39" s="267"/>
    </row>
    <row r="40" spans="3:22" ht="14.25" customHeight="1">
      <c r="C40" s="794"/>
      <c r="D40" s="795"/>
      <c r="E40" s="823"/>
      <c r="F40" s="270"/>
      <c r="G40" s="266"/>
      <c r="H40" s="266"/>
      <c r="I40" s="266"/>
      <c r="J40" s="267"/>
      <c r="K40" s="823"/>
      <c r="L40" s="270"/>
      <c r="M40" s="266"/>
      <c r="N40" s="266"/>
      <c r="O40" s="266"/>
      <c r="P40" s="267"/>
      <c r="Q40" s="823"/>
      <c r="R40" s="270"/>
      <c r="S40" s="266"/>
      <c r="T40" s="266"/>
      <c r="U40" s="266"/>
      <c r="V40" s="267"/>
    </row>
    <row r="41" spans="3:22" ht="14.25" customHeight="1">
      <c r="C41" s="794"/>
      <c r="D41" s="795"/>
      <c r="E41" s="823"/>
      <c r="F41" s="270"/>
      <c r="G41" s="266"/>
      <c r="H41" s="266"/>
      <c r="I41" s="266"/>
      <c r="J41" s="267"/>
      <c r="K41" s="823"/>
      <c r="L41" s="270"/>
      <c r="M41" s="266"/>
      <c r="N41" s="266"/>
      <c r="O41" s="266"/>
      <c r="P41" s="267"/>
      <c r="Q41" s="823"/>
      <c r="R41" s="270"/>
      <c r="S41" s="266"/>
      <c r="T41" s="266"/>
      <c r="U41" s="266"/>
      <c r="V41" s="267"/>
    </row>
    <row r="42" spans="3:22" ht="14.25" customHeight="1">
      <c r="C42" s="794"/>
      <c r="D42" s="795"/>
      <c r="E42" s="823"/>
      <c r="F42" s="270"/>
      <c r="G42" s="266"/>
      <c r="H42" s="266"/>
      <c r="I42" s="266"/>
      <c r="J42" s="267"/>
      <c r="K42" s="823"/>
      <c r="L42" s="270"/>
      <c r="M42" s="266"/>
      <c r="N42" s="266"/>
      <c r="O42" s="266"/>
      <c r="P42" s="267"/>
      <c r="Q42" s="823"/>
      <c r="R42" s="270"/>
      <c r="S42" s="266"/>
      <c r="T42" s="266"/>
      <c r="U42" s="266"/>
      <c r="V42" s="267"/>
    </row>
    <row r="43" spans="3:22" ht="14.25" customHeight="1">
      <c r="C43" s="794"/>
      <c r="D43" s="795"/>
      <c r="E43" s="823"/>
      <c r="F43" s="270"/>
      <c r="G43" s="266"/>
      <c r="H43" s="266"/>
      <c r="I43" s="266"/>
      <c r="J43" s="267"/>
      <c r="K43" s="823"/>
      <c r="L43" s="270"/>
      <c r="M43" s="266"/>
      <c r="N43" s="266"/>
      <c r="O43" s="266"/>
      <c r="P43" s="267"/>
      <c r="Q43" s="823"/>
      <c r="R43" s="270"/>
      <c r="S43" s="266"/>
      <c r="T43" s="266"/>
      <c r="U43" s="266"/>
      <c r="V43" s="267"/>
    </row>
    <row r="44" spans="3:22" ht="14.25" customHeight="1">
      <c r="C44" s="794"/>
      <c r="D44" s="795"/>
      <c r="E44" s="823"/>
      <c r="F44" s="270"/>
      <c r="G44" s="266"/>
      <c r="H44" s="266"/>
      <c r="I44" s="266"/>
      <c r="J44" s="267"/>
      <c r="K44" s="823"/>
      <c r="L44" s="270"/>
      <c r="M44" s="266"/>
      <c r="N44" s="266"/>
      <c r="O44" s="266"/>
      <c r="P44" s="267"/>
      <c r="Q44" s="823"/>
      <c r="R44" s="270"/>
      <c r="S44" s="266"/>
      <c r="T44" s="266"/>
      <c r="U44" s="266"/>
      <c r="V44" s="267"/>
    </row>
    <row r="45" spans="3:22" ht="14.25" customHeight="1">
      <c r="C45" s="794"/>
      <c r="D45" s="795"/>
      <c r="E45" s="823"/>
      <c r="F45" s="270"/>
      <c r="G45" s="266"/>
      <c r="H45" s="266"/>
      <c r="I45" s="266"/>
      <c r="J45" s="267"/>
      <c r="K45" s="823"/>
      <c r="L45" s="270"/>
      <c r="M45" s="266"/>
      <c r="N45" s="266"/>
      <c r="O45" s="266"/>
      <c r="P45" s="267"/>
      <c r="Q45" s="823"/>
      <c r="R45" s="270"/>
      <c r="S45" s="266"/>
      <c r="T45" s="266"/>
      <c r="U45" s="266"/>
      <c r="V45" s="267"/>
    </row>
    <row r="46" spans="3:22" ht="14.25" customHeight="1">
      <c r="C46" s="794"/>
      <c r="D46" s="795"/>
      <c r="E46" s="823"/>
      <c r="F46" s="270"/>
      <c r="G46" s="266"/>
      <c r="H46" s="266"/>
      <c r="I46" s="266"/>
      <c r="J46" s="267"/>
      <c r="K46" s="823"/>
      <c r="L46" s="270"/>
      <c r="M46" s="266"/>
      <c r="N46" s="266"/>
      <c r="O46" s="266"/>
      <c r="P46" s="267"/>
      <c r="Q46" s="823"/>
      <c r="R46" s="270"/>
      <c r="S46" s="266"/>
      <c r="T46" s="266"/>
      <c r="U46" s="266"/>
      <c r="V46" s="267"/>
    </row>
    <row r="47" spans="3:22" ht="14.25" customHeight="1">
      <c r="C47" s="794"/>
      <c r="D47" s="795"/>
      <c r="E47" s="823"/>
      <c r="F47" s="270"/>
      <c r="G47" s="266"/>
      <c r="H47" s="266"/>
      <c r="I47" s="266"/>
      <c r="J47" s="267"/>
      <c r="K47" s="823"/>
      <c r="L47" s="270"/>
      <c r="M47" s="266"/>
      <c r="N47" s="266"/>
      <c r="O47" s="266"/>
      <c r="P47" s="267"/>
      <c r="Q47" s="823"/>
      <c r="R47" s="270"/>
      <c r="S47" s="266"/>
      <c r="T47" s="266"/>
      <c r="U47" s="266"/>
      <c r="V47" s="267"/>
    </row>
    <row r="48" spans="3:22" ht="14.25" customHeight="1">
      <c r="C48" s="794"/>
      <c r="D48" s="795"/>
      <c r="E48" s="823"/>
      <c r="F48" s="270"/>
      <c r="G48" s="266"/>
      <c r="H48" s="266"/>
      <c r="I48" s="266"/>
      <c r="J48" s="267"/>
      <c r="K48" s="823"/>
      <c r="L48" s="270"/>
      <c r="M48" s="266"/>
      <c r="N48" s="266"/>
      <c r="O48" s="266"/>
      <c r="P48" s="267"/>
      <c r="Q48" s="823"/>
      <c r="R48" s="270"/>
      <c r="S48" s="266"/>
      <c r="T48" s="266"/>
      <c r="U48" s="266"/>
      <c r="V48" s="267"/>
    </row>
    <row r="49" spans="3:22" ht="14.25" customHeight="1">
      <c r="C49" s="794"/>
      <c r="D49" s="795"/>
      <c r="E49" s="823"/>
      <c r="F49" s="270"/>
      <c r="G49" s="266"/>
      <c r="H49" s="266"/>
      <c r="I49" s="266"/>
      <c r="J49" s="267"/>
      <c r="K49" s="823"/>
      <c r="L49" s="270"/>
      <c r="M49" s="266"/>
      <c r="N49" s="266"/>
      <c r="O49" s="266"/>
      <c r="P49" s="267"/>
      <c r="Q49" s="823"/>
      <c r="R49" s="270"/>
      <c r="S49" s="266"/>
      <c r="T49" s="266"/>
      <c r="U49" s="266"/>
      <c r="V49" s="267"/>
    </row>
    <row r="50" spans="3:22" ht="14.25" customHeight="1">
      <c r="C50" s="794"/>
      <c r="D50" s="795"/>
      <c r="E50" s="823"/>
      <c r="F50" s="270"/>
      <c r="G50" s="266"/>
      <c r="H50" s="266"/>
      <c r="I50" s="266"/>
      <c r="J50" s="267"/>
      <c r="K50" s="823"/>
      <c r="L50" s="270"/>
      <c r="M50" s="266"/>
      <c r="N50" s="266"/>
      <c r="O50" s="266"/>
      <c r="P50" s="267"/>
      <c r="Q50" s="823"/>
      <c r="R50" s="270"/>
      <c r="S50" s="266"/>
      <c r="T50" s="266"/>
      <c r="U50" s="266"/>
      <c r="V50" s="267"/>
    </row>
    <row r="51" spans="3:22" ht="14.25" customHeight="1">
      <c r="C51" s="794"/>
      <c r="D51" s="795"/>
      <c r="E51" s="823"/>
      <c r="F51" s="270"/>
      <c r="G51" s="266"/>
      <c r="H51" s="266"/>
      <c r="I51" s="266"/>
      <c r="J51" s="267"/>
      <c r="K51" s="823"/>
      <c r="L51" s="270"/>
      <c r="M51" s="266"/>
      <c r="N51" s="266"/>
      <c r="O51" s="266"/>
      <c r="P51" s="267"/>
      <c r="Q51" s="823"/>
      <c r="R51" s="270"/>
      <c r="S51" s="266"/>
      <c r="T51" s="266"/>
      <c r="U51" s="266"/>
      <c r="V51" s="267"/>
    </row>
    <row r="52" spans="3:22" ht="14.25" customHeight="1">
      <c r="C52" s="794"/>
      <c r="D52" s="795"/>
      <c r="E52" s="823"/>
      <c r="F52" s="270"/>
      <c r="G52" s="266"/>
      <c r="H52" s="266"/>
      <c r="I52" s="266"/>
      <c r="J52" s="267"/>
      <c r="K52" s="823"/>
      <c r="L52" s="270"/>
      <c r="M52" s="266"/>
      <c r="N52" s="266"/>
      <c r="O52" s="266"/>
      <c r="P52" s="267"/>
      <c r="Q52" s="823"/>
      <c r="R52" s="270"/>
      <c r="S52" s="266"/>
      <c r="T52" s="266"/>
      <c r="U52" s="266"/>
      <c r="V52" s="267"/>
    </row>
    <row r="53" spans="3:22" ht="14.25" customHeight="1">
      <c r="C53" s="794"/>
      <c r="D53" s="795"/>
      <c r="E53" s="823"/>
      <c r="F53" s="270"/>
      <c r="G53" s="266"/>
      <c r="H53" s="266"/>
      <c r="I53" s="266"/>
      <c r="J53" s="267"/>
      <c r="K53" s="823"/>
      <c r="L53" s="270"/>
      <c r="M53" s="266"/>
      <c r="N53" s="266"/>
      <c r="O53" s="266"/>
      <c r="P53" s="267"/>
      <c r="Q53" s="823"/>
      <c r="R53" s="270"/>
      <c r="S53" s="266"/>
      <c r="T53" s="266"/>
      <c r="U53" s="266"/>
      <c r="V53" s="267"/>
    </row>
    <row r="54" spans="3:22" ht="14.25" customHeight="1">
      <c r="C54" s="794"/>
      <c r="D54" s="795"/>
      <c r="E54" s="823"/>
      <c r="F54" s="270"/>
      <c r="G54" s="266"/>
      <c r="H54" s="266"/>
      <c r="I54" s="266"/>
      <c r="J54" s="267"/>
      <c r="K54" s="823"/>
      <c r="L54" s="270"/>
      <c r="M54" s="266"/>
      <c r="N54" s="266"/>
      <c r="O54" s="266"/>
      <c r="P54" s="267"/>
      <c r="Q54" s="823"/>
      <c r="R54" s="270"/>
      <c r="S54" s="266"/>
      <c r="T54" s="266"/>
      <c r="U54" s="266"/>
      <c r="V54" s="267"/>
    </row>
    <row r="55" spans="3:22" ht="14.25" customHeight="1">
      <c r="C55" s="794"/>
      <c r="D55" s="795"/>
      <c r="E55" s="823"/>
      <c r="F55" s="270"/>
      <c r="G55" s="266"/>
      <c r="H55" s="266"/>
      <c r="I55" s="266"/>
      <c r="J55" s="267"/>
      <c r="K55" s="823"/>
      <c r="L55" s="270"/>
      <c r="M55" s="266"/>
      <c r="N55" s="266"/>
      <c r="O55" s="266"/>
      <c r="P55" s="267"/>
      <c r="Q55" s="823"/>
      <c r="R55" s="270"/>
      <c r="S55" s="266"/>
      <c r="T55" s="266"/>
      <c r="U55" s="266"/>
      <c r="V55" s="267"/>
    </row>
    <row r="56" spans="3:22" ht="14.25" customHeight="1">
      <c r="C56" s="794"/>
      <c r="D56" s="795"/>
      <c r="E56" s="823"/>
      <c r="F56" s="270"/>
      <c r="G56" s="266"/>
      <c r="H56" s="266"/>
      <c r="I56" s="266"/>
      <c r="J56" s="267"/>
      <c r="K56" s="823"/>
      <c r="L56" s="270"/>
      <c r="M56" s="266"/>
      <c r="N56" s="266"/>
      <c r="O56" s="266"/>
      <c r="P56" s="267"/>
      <c r="Q56" s="823"/>
      <c r="R56" s="270"/>
      <c r="S56" s="266"/>
      <c r="T56" s="266"/>
      <c r="U56" s="266"/>
      <c r="V56" s="267"/>
    </row>
    <row r="57" spans="3:22" ht="14.25" customHeight="1">
      <c r="C57" s="794"/>
      <c r="D57" s="795"/>
      <c r="E57" s="823"/>
      <c r="F57" s="270"/>
      <c r="G57" s="266"/>
      <c r="H57" s="266"/>
      <c r="I57" s="266"/>
      <c r="J57" s="267"/>
      <c r="K57" s="823"/>
      <c r="L57" s="270"/>
      <c r="M57" s="266"/>
      <c r="N57" s="266"/>
      <c r="O57" s="266"/>
      <c r="P57" s="267"/>
      <c r="Q57" s="823"/>
      <c r="R57" s="270"/>
      <c r="S57" s="266"/>
      <c r="T57" s="266"/>
      <c r="U57" s="266"/>
      <c r="V57" s="267"/>
    </row>
    <row r="58" spans="3:22" ht="14.25" customHeight="1">
      <c r="C58" s="794"/>
      <c r="D58" s="795"/>
      <c r="E58" s="823"/>
      <c r="F58" s="270"/>
      <c r="G58" s="266"/>
      <c r="H58" s="266"/>
      <c r="I58" s="266"/>
      <c r="J58" s="267"/>
      <c r="K58" s="823"/>
      <c r="L58" s="270"/>
      <c r="M58" s="266"/>
      <c r="N58" s="266"/>
      <c r="O58" s="266"/>
      <c r="P58" s="267"/>
      <c r="Q58" s="823"/>
      <c r="R58" s="270"/>
      <c r="S58" s="266"/>
      <c r="T58" s="266"/>
      <c r="U58" s="266"/>
      <c r="V58" s="267"/>
    </row>
    <row r="59" spans="3:22" ht="14.25" customHeight="1">
      <c r="C59" s="794"/>
      <c r="D59" s="795"/>
      <c r="E59" s="823"/>
      <c r="F59" s="270"/>
      <c r="G59" s="266"/>
      <c r="H59" s="266"/>
      <c r="I59" s="266"/>
      <c r="J59" s="267"/>
      <c r="K59" s="823"/>
      <c r="L59" s="270"/>
      <c r="M59" s="266"/>
      <c r="N59" s="266"/>
      <c r="O59" s="266"/>
      <c r="P59" s="267"/>
      <c r="Q59" s="823"/>
      <c r="R59" s="270"/>
      <c r="S59" s="266"/>
      <c r="T59" s="266"/>
      <c r="U59" s="266"/>
      <c r="V59" s="267"/>
    </row>
    <row r="60" spans="3:22" ht="14.25" customHeight="1">
      <c r="C60" s="794"/>
      <c r="D60" s="795"/>
      <c r="E60" s="823"/>
      <c r="F60" s="270"/>
      <c r="G60" s="266"/>
      <c r="H60" s="266"/>
      <c r="I60" s="266"/>
      <c r="J60" s="267"/>
      <c r="K60" s="823"/>
      <c r="L60" s="270"/>
      <c r="M60" s="266"/>
      <c r="N60" s="266"/>
      <c r="O60" s="266"/>
      <c r="P60" s="267"/>
      <c r="Q60" s="823"/>
      <c r="R60" s="270"/>
      <c r="S60" s="266"/>
      <c r="T60" s="266"/>
      <c r="U60" s="266"/>
      <c r="V60" s="267"/>
    </row>
    <row r="61" spans="3:22" ht="14.25" customHeight="1">
      <c r="C61" s="794"/>
      <c r="D61" s="795"/>
      <c r="E61" s="823"/>
      <c r="F61" s="270"/>
      <c r="G61" s="266"/>
      <c r="H61" s="266"/>
      <c r="I61" s="266"/>
      <c r="J61" s="267"/>
      <c r="K61" s="823"/>
      <c r="L61" s="270"/>
      <c r="M61" s="266"/>
      <c r="N61" s="266"/>
      <c r="O61" s="266"/>
      <c r="P61" s="267"/>
      <c r="Q61" s="823"/>
      <c r="R61" s="270"/>
      <c r="S61" s="266"/>
      <c r="T61" s="266"/>
      <c r="U61" s="266"/>
      <c r="V61" s="267"/>
    </row>
    <row r="62" spans="3:22" ht="14.25" customHeight="1">
      <c r="C62" s="796"/>
      <c r="D62" s="797"/>
      <c r="E62" s="824"/>
      <c r="F62" s="271"/>
      <c r="G62" s="272"/>
      <c r="H62" s="272"/>
      <c r="I62" s="272"/>
      <c r="J62" s="273"/>
      <c r="K62" s="824"/>
      <c r="L62" s="271"/>
      <c r="M62" s="272"/>
      <c r="N62" s="272"/>
      <c r="O62" s="272"/>
      <c r="P62" s="273"/>
      <c r="Q62" s="824"/>
      <c r="R62" s="271"/>
      <c r="S62" s="272"/>
      <c r="T62" s="272"/>
      <c r="U62" s="272"/>
      <c r="V62" s="273"/>
    </row>
    <row r="63" spans="3:22">
      <c r="C63" s="792" t="s">
        <v>71</v>
      </c>
      <c r="D63" s="793"/>
      <c r="E63" s="812"/>
      <c r="F63" s="813"/>
      <c r="G63" s="816"/>
      <c r="H63" s="262"/>
      <c r="I63" s="262"/>
      <c r="J63" s="818"/>
      <c r="K63" s="812"/>
      <c r="L63" s="813"/>
      <c r="M63" s="816"/>
      <c r="N63" s="262"/>
      <c r="O63" s="262"/>
      <c r="P63" s="818"/>
      <c r="Q63" s="812"/>
      <c r="R63" s="813"/>
      <c r="S63" s="816"/>
      <c r="T63" s="262"/>
      <c r="U63" s="262"/>
      <c r="V63" s="818"/>
    </row>
    <row r="64" spans="3:22" ht="12.95" customHeight="1">
      <c r="C64" s="794"/>
      <c r="D64" s="795"/>
      <c r="E64" s="814"/>
      <c r="F64" s="815"/>
      <c r="G64" s="817"/>
      <c r="H64" s="820"/>
      <c r="I64" s="263"/>
      <c r="J64" s="819"/>
      <c r="K64" s="814"/>
      <c r="L64" s="815"/>
      <c r="M64" s="817"/>
      <c r="N64" s="820"/>
      <c r="O64" s="263"/>
      <c r="P64" s="819"/>
      <c r="Q64" s="814"/>
      <c r="R64" s="815"/>
      <c r="S64" s="817"/>
      <c r="T64" s="820"/>
      <c r="U64" s="263"/>
      <c r="V64" s="819"/>
    </row>
    <row r="65" spans="3:22">
      <c r="C65" s="794"/>
      <c r="D65" s="795"/>
      <c r="E65" s="814"/>
      <c r="F65" s="815"/>
      <c r="G65" s="817"/>
      <c r="H65" s="820"/>
      <c r="I65" s="264"/>
      <c r="J65" s="819"/>
      <c r="K65" s="814"/>
      <c r="L65" s="815"/>
      <c r="M65" s="817"/>
      <c r="N65" s="820"/>
      <c r="O65" s="264"/>
      <c r="P65" s="819"/>
      <c r="Q65" s="814"/>
      <c r="R65" s="815"/>
      <c r="S65" s="817"/>
      <c r="T65" s="820"/>
      <c r="U65" s="264"/>
      <c r="V65" s="819"/>
    </row>
    <row r="66" spans="3:22">
      <c r="C66" s="794"/>
      <c r="D66" s="795"/>
      <c r="E66" s="814"/>
      <c r="F66" s="815"/>
      <c r="G66" s="817"/>
      <c r="H66" s="820"/>
      <c r="I66" s="265"/>
      <c r="J66" s="819"/>
      <c r="K66" s="814"/>
      <c r="L66" s="815"/>
      <c r="M66" s="817"/>
      <c r="N66" s="820"/>
      <c r="O66" s="265"/>
      <c r="P66" s="819"/>
      <c r="Q66" s="814"/>
      <c r="R66" s="815"/>
      <c r="S66" s="817"/>
      <c r="T66" s="820"/>
      <c r="U66" s="265"/>
      <c r="V66" s="819"/>
    </row>
    <row r="67" spans="3:22" ht="14.25">
      <c r="C67" s="794"/>
      <c r="D67" s="795"/>
      <c r="E67" s="94"/>
      <c r="F67" s="49"/>
      <c r="G67" s="266"/>
      <c r="H67" s="266"/>
      <c r="I67" s="266"/>
      <c r="J67" s="267"/>
      <c r="K67" s="94"/>
      <c r="L67" s="49"/>
      <c r="M67" s="266"/>
      <c r="N67" s="266"/>
      <c r="O67" s="266"/>
      <c r="P67" s="267"/>
      <c r="Q67" s="94"/>
      <c r="R67" s="49"/>
      <c r="S67" s="266"/>
      <c r="T67" s="266"/>
      <c r="U67" s="266"/>
      <c r="V67" s="267"/>
    </row>
    <row r="68" spans="3:22" ht="14.25">
      <c r="C68" s="794"/>
      <c r="D68" s="795"/>
      <c r="E68" s="94"/>
      <c r="F68" s="49"/>
      <c r="G68" s="266"/>
      <c r="H68" s="266"/>
      <c r="I68" s="266"/>
      <c r="J68" s="267"/>
      <c r="K68" s="94"/>
      <c r="L68" s="49"/>
      <c r="M68" s="266"/>
      <c r="N68" s="266"/>
      <c r="O68" s="266"/>
      <c r="P68" s="267"/>
      <c r="Q68" s="94"/>
      <c r="R68" s="49"/>
      <c r="S68" s="266"/>
      <c r="T68" s="266"/>
      <c r="U68" s="266"/>
      <c r="V68" s="267"/>
    </row>
    <row r="69" spans="3:22" ht="14.25">
      <c r="C69" s="794"/>
      <c r="D69" s="795"/>
      <c r="E69" s="94"/>
      <c r="F69" s="49"/>
      <c r="G69" s="266"/>
      <c r="H69" s="266"/>
      <c r="I69" s="266"/>
      <c r="J69" s="267"/>
      <c r="K69" s="94"/>
      <c r="L69" s="49"/>
      <c r="M69" s="266"/>
      <c r="N69" s="266"/>
      <c r="O69" s="266"/>
      <c r="P69" s="267"/>
      <c r="Q69" s="94"/>
      <c r="R69" s="49"/>
      <c r="S69" s="266"/>
      <c r="T69" s="266"/>
      <c r="U69" s="266"/>
      <c r="V69" s="267"/>
    </row>
    <row r="70" spans="3:22" ht="14.25" customHeight="1">
      <c r="C70" s="794"/>
      <c r="D70" s="795"/>
      <c r="E70" s="821"/>
      <c r="F70" s="822"/>
      <c r="G70" s="268"/>
      <c r="H70" s="268"/>
      <c r="I70" s="268"/>
      <c r="J70" s="269"/>
      <c r="K70" s="821"/>
      <c r="L70" s="822"/>
      <c r="M70" s="268"/>
      <c r="N70" s="268"/>
      <c r="O70" s="268"/>
      <c r="P70" s="269"/>
      <c r="Q70" s="821"/>
      <c r="R70" s="822"/>
      <c r="S70" s="268"/>
      <c r="T70" s="268"/>
      <c r="U70" s="268"/>
      <c r="V70" s="269"/>
    </row>
    <row r="71" spans="3:22" ht="14.25" customHeight="1">
      <c r="C71" s="794"/>
      <c r="D71" s="795"/>
      <c r="E71" s="823"/>
      <c r="F71" s="270"/>
      <c r="G71" s="266"/>
      <c r="H71" s="266"/>
      <c r="I71" s="266"/>
      <c r="J71" s="267"/>
      <c r="K71" s="823"/>
      <c r="L71" s="270"/>
      <c r="M71" s="266"/>
      <c r="N71" s="266"/>
      <c r="O71" s="266"/>
      <c r="P71" s="267"/>
      <c r="Q71" s="823"/>
      <c r="R71" s="270"/>
      <c r="S71" s="266"/>
      <c r="T71" s="266"/>
      <c r="U71" s="266"/>
      <c r="V71" s="267"/>
    </row>
    <row r="72" spans="3:22" ht="14.25">
      <c r="C72" s="794"/>
      <c r="D72" s="795"/>
      <c r="E72" s="823"/>
      <c r="F72" s="270"/>
      <c r="G72" s="266"/>
      <c r="H72" s="266"/>
      <c r="I72" s="266"/>
      <c r="J72" s="267"/>
      <c r="K72" s="823"/>
      <c r="L72" s="270"/>
      <c r="M72" s="266"/>
      <c r="N72" s="266"/>
      <c r="O72" s="266"/>
      <c r="P72" s="267"/>
      <c r="Q72" s="823"/>
      <c r="R72" s="270"/>
      <c r="S72" s="266"/>
      <c r="T72" s="266"/>
      <c r="U72" s="266"/>
      <c r="V72" s="267"/>
    </row>
    <row r="73" spans="3:22" ht="14.25">
      <c r="C73" s="794"/>
      <c r="D73" s="795"/>
      <c r="E73" s="823"/>
      <c r="F73" s="270"/>
      <c r="G73" s="266"/>
      <c r="H73" s="266"/>
      <c r="I73" s="266"/>
      <c r="J73" s="267"/>
      <c r="K73" s="823"/>
      <c r="L73" s="270"/>
      <c r="M73" s="266"/>
      <c r="N73" s="266"/>
      <c r="O73" s="266"/>
      <c r="P73" s="267"/>
      <c r="Q73" s="823"/>
      <c r="R73" s="270"/>
      <c r="S73" s="266"/>
      <c r="T73" s="266"/>
      <c r="U73" s="266"/>
      <c r="V73" s="267"/>
    </row>
    <row r="74" spans="3:22" ht="14.25">
      <c r="C74" s="794"/>
      <c r="D74" s="795"/>
      <c r="E74" s="823"/>
      <c r="F74" s="270"/>
      <c r="G74" s="266"/>
      <c r="H74" s="266"/>
      <c r="I74" s="266"/>
      <c r="J74" s="267"/>
      <c r="K74" s="823"/>
      <c r="L74" s="270"/>
      <c r="M74" s="266"/>
      <c r="N74" s="266"/>
      <c r="O74" s="266"/>
      <c r="P74" s="267"/>
      <c r="Q74" s="823"/>
      <c r="R74" s="270"/>
      <c r="S74" s="266"/>
      <c r="T74" s="266"/>
      <c r="U74" s="266"/>
      <c r="V74" s="267"/>
    </row>
    <row r="75" spans="3:22" ht="14.25">
      <c r="C75" s="794"/>
      <c r="D75" s="795"/>
      <c r="E75" s="823"/>
      <c r="F75" s="270"/>
      <c r="G75" s="266"/>
      <c r="H75" s="266"/>
      <c r="I75" s="266"/>
      <c r="J75" s="267"/>
      <c r="K75" s="823"/>
      <c r="L75" s="270"/>
      <c r="M75" s="266"/>
      <c r="N75" s="266"/>
      <c r="O75" s="266"/>
      <c r="P75" s="267"/>
      <c r="Q75" s="823"/>
      <c r="R75" s="270"/>
      <c r="S75" s="266"/>
      <c r="T75" s="266"/>
      <c r="U75" s="266"/>
      <c r="V75" s="267"/>
    </row>
    <row r="76" spans="3:22" ht="14.25">
      <c r="C76" s="794"/>
      <c r="D76" s="795"/>
      <c r="E76" s="823"/>
      <c r="F76" s="270"/>
      <c r="G76" s="266"/>
      <c r="H76" s="266"/>
      <c r="I76" s="266"/>
      <c r="J76" s="267"/>
      <c r="K76" s="823"/>
      <c r="L76" s="270"/>
      <c r="M76" s="266"/>
      <c r="N76" s="266"/>
      <c r="O76" s="266"/>
      <c r="P76" s="267"/>
      <c r="Q76" s="823"/>
      <c r="R76" s="270"/>
      <c r="S76" s="266"/>
      <c r="T76" s="266"/>
      <c r="U76" s="266"/>
      <c r="V76" s="267"/>
    </row>
    <row r="77" spans="3:22" ht="14.25">
      <c r="C77" s="794"/>
      <c r="D77" s="795"/>
      <c r="E77" s="823"/>
      <c r="F77" s="270"/>
      <c r="G77" s="266"/>
      <c r="H77" s="266"/>
      <c r="I77" s="266"/>
      <c r="J77" s="267"/>
      <c r="K77" s="823"/>
      <c r="L77" s="270"/>
      <c r="M77" s="266"/>
      <c r="N77" s="266"/>
      <c r="O77" s="266"/>
      <c r="P77" s="267"/>
      <c r="Q77" s="823"/>
      <c r="R77" s="270"/>
      <c r="S77" s="266"/>
      <c r="T77" s="266"/>
      <c r="U77" s="266"/>
      <c r="V77" s="267"/>
    </row>
    <row r="78" spans="3:22" ht="14.25">
      <c r="C78" s="794"/>
      <c r="D78" s="795"/>
      <c r="E78" s="823"/>
      <c r="F78" s="270"/>
      <c r="G78" s="266"/>
      <c r="H78" s="266"/>
      <c r="I78" s="266"/>
      <c r="J78" s="267"/>
      <c r="K78" s="823"/>
      <c r="L78" s="270"/>
      <c r="M78" s="266"/>
      <c r="N78" s="266"/>
      <c r="O78" s="266"/>
      <c r="P78" s="267"/>
      <c r="Q78" s="823"/>
      <c r="R78" s="270"/>
      <c r="S78" s="266"/>
      <c r="T78" s="266"/>
      <c r="U78" s="266"/>
      <c r="V78" s="267"/>
    </row>
    <row r="79" spans="3:22" ht="14.25">
      <c r="C79" s="794"/>
      <c r="D79" s="795"/>
      <c r="E79" s="823"/>
      <c r="F79" s="270"/>
      <c r="G79" s="266"/>
      <c r="H79" s="266"/>
      <c r="I79" s="266"/>
      <c r="J79" s="267"/>
      <c r="K79" s="823"/>
      <c r="L79" s="270"/>
      <c r="M79" s="266"/>
      <c r="N79" s="266"/>
      <c r="O79" s="266"/>
      <c r="P79" s="267"/>
      <c r="Q79" s="823"/>
      <c r="R79" s="270"/>
      <c r="S79" s="266"/>
      <c r="T79" s="266"/>
      <c r="U79" s="266"/>
      <c r="V79" s="267"/>
    </row>
    <row r="80" spans="3:22" ht="14.25">
      <c r="C80" s="794"/>
      <c r="D80" s="795"/>
      <c r="E80" s="823"/>
      <c r="F80" s="270"/>
      <c r="G80" s="266"/>
      <c r="H80" s="266"/>
      <c r="I80" s="266"/>
      <c r="J80" s="267"/>
      <c r="K80" s="823"/>
      <c r="L80" s="270"/>
      <c r="M80" s="266"/>
      <c r="N80" s="266"/>
      <c r="O80" s="266"/>
      <c r="P80" s="267"/>
      <c r="Q80" s="823"/>
      <c r="R80" s="270"/>
      <c r="S80" s="266"/>
      <c r="T80" s="266"/>
      <c r="U80" s="266"/>
      <c r="V80" s="267"/>
    </row>
    <row r="81" spans="3:22" ht="14.25">
      <c r="C81" s="794"/>
      <c r="D81" s="795"/>
      <c r="E81" s="823"/>
      <c r="F81" s="270"/>
      <c r="G81" s="266"/>
      <c r="H81" s="266"/>
      <c r="I81" s="266"/>
      <c r="J81" s="267"/>
      <c r="K81" s="823"/>
      <c r="L81" s="270"/>
      <c r="M81" s="266"/>
      <c r="N81" s="266"/>
      <c r="O81" s="266"/>
      <c r="P81" s="267"/>
      <c r="Q81" s="823"/>
      <c r="R81" s="270"/>
      <c r="S81" s="266"/>
      <c r="T81" s="266"/>
      <c r="U81" s="266"/>
      <c r="V81" s="267"/>
    </row>
    <row r="82" spans="3:22" ht="14.25">
      <c r="C82" s="794"/>
      <c r="D82" s="795"/>
      <c r="E82" s="823"/>
      <c r="F82" s="270"/>
      <c r="G82" s="266"/>
      <c r="H82" s="266"/>
      <c r="I82" s="266"/>
      <c r="J82" s="267"/>
      <c r="K82" s="823"/>
      <c r="L82" s="270"/>
      <c r="M82" s="266"/>
      <c r="N82" s="266"/>
      <c r="O82" s="266"/>
      <c r="P82" s="267"/>
      <c r="Q82" s="823"/>
      <c r="R82" s="270"/>
      <c r="S82" s="266"/>
      <c r="T82" s="266"/>
      <c r="U82" s="266"/>
      <c r="V82" s="267"/>
    </row>
    <row r="83" spans="3:22" ht="14.25">
      <c r="C83" s="794"/>
      <c r="D83" s="795"/>
      <c r="E83" s="823"/>
      <c r="F83" s="270"/>
      <c r="G83" s="266"/>
      <c r="H83" s="266"/>
      <c r="I83" s="266"/>
      <c r="J83" s="267"/>
      <c r="K83" s="823"/>
      <c r="L83" s="270"/>
      <c r="M83" s="266"/>
      <c r="N83" s="266"/>
      <c r="O83" s="266"/>
      <c r="P83" s="267"/>
      <c r="Q83" s="823"/>
      <c r="R83" s="270"/>
      <c r="S83" s="266"/>
      <c r="T83" s="266"/>
      <c r="U83" s="266"/>
      <c r="V83" s="267"/>
    </row>
    <row r="84" spans="3:22" ht="14.25">
      <c r="C84" s="794"/>
      <c r="D84" s="795"/>
      <c r="E84" s="823"/>
      <c r="F84" s="270"/>
      <c r="G84" s="266"/>
      <c r="H84" s="266"/>
      <c r="I84" s="266"/>
      <c r="J84" s="267"/>
      <c r="K84" s="823"/>
      <c r="L84" s="270"/>
      <c r="M84" s="266"/>
      <c r="N84" s="266"/>
      <c r="O84" s="266"/>
      <c r="P84" s="267"/>
      <c r="Q84" s="823"/>
      <c r="R84" s="270"/>
      <c r="S84" s="266"/>
      <c r="T84" s="266"/>
      <c r="U84" s="266"/>
      <c r="V84" s="267"/>
    </row>
    <row r="85" spans="3:22" ht="14.25">
      <c r="C85" s="794"/>
      <c r="D85" s="795"/>
      <c r="E85" s="823"/>
      <c r="F85" s="270"/>
      <c r="G85" s="266"/>
      <c r="H85" s="266"/>
      <c r="I85" s="266"/>
      <c r="J85" s="267"/>
      <c r="K85" s="823"/>
      <c r="L85" s="270"/>
      <c r="M85" s="266"/>
      <c r="N85" s="266"/>
      <c r="O85" s="266"/>
      <c r="P85" s="267"/>
      <c r="Q85" s="823"/>
      <c r="R85" s="270"/>
      <c r="S85" s="266"/>
      <c r="T85" s="266"/>
      <c r="U85" s="266"/>
      <c r="V85" s="267"/>
    </row>
    <row r="86" spans="3:22" ht="14.25">
      <c r="C86" s="794"/>
      <c r="D86" s="795"/>
      <c r="E86" s="823"/>
      <c r="F86" s="270"/>
      <c r="G86" s="266"/>
      <c r="H86" s="266"/>
      <c r="I86" s="266"/>
      <c r="J86" s="267"/>
      <c r="K86" s="823"/>
      <c r="L86" s="270"/>
      <c r="M86" s="266"/>
      <c r="N86" s="266"/>
      <c r="O86" s="266"/>
      <c r="P86" s="267"/>
      <c r="Q86" s="823"/>
      <c r="R86" s="270"/>
      <c r="S86" s="266"/>
      <c r="T86" s="266"/>
      <c r="U86" s="266"/>
      <c r="V86" s="267"/>
    </row>
    <row r="87" spans="3:22" ht="14.25">
      <c r="C87" s="794"/>
      <c r="D87" s="795"/>
      <c r="E87" s="823"/>
      <c r="F87" s="270"/>
      <c r="G87" s="266"/>
      <c r="H87" s="266"/>
      <c r="I87" s="266"/>
      <c r="J87" s="267"/>
      <c r="K87" s="823"/>
      <c r="L87" s="270"/>
      <c r="M87" s="266"/>
      <c r="N87" s="266"/>
      <c r="O87" s="266"/>
      <c r="P87" s="267"/>
      <c r="Q87" s="823"/>
      <c r="R87" s="270"/>
      <c r="S87" s="266"/>
      <c r="T87" s="266"/>
      <c r="U87" s="266"/>
      <c r="V87" s="267"/>
    </row>
    <row r="88" spans="3:22" ht="14.25">
      <c r="C88" s="794"/>
      <c r="D88" s="795"/>
      <c r="E88" s="823"/>
      <c r="F88" s="270"/>
      <c r="G88" s="266"/>
      <c r="H88" s="266"/>
      <c r="I88" s="266"/>
      <c r="J88" s="267"/>
      <c r="K88" s="823"/>
      <c r="L88" s="270"/>
      <c r="M88" s="266"/>
      <c r="N88" s="266"/>
      <c r="O88" s="266"/>
      <c r="P88" s="267"/>
      <c r="Q88" s="823"/>
      <c r="R88" s="270"/>
      <c r="S88" s="266"/>
      <c r="T88" s="266"/>
      <c r="U88" s="266"/>
      <c r="V88" s="267"/>
    </row>
    <row r="89" spans="3:22" ht="14.25">
      <c r="C89" s="794"/>
      <c r="D89" s="795"/>
      <c r="E89" s="823"/>
      <c r="F89" s="270"/>
      <c r="G89" s="266"/>
      <c r="H89" s="266"/>
      <c r="I89" s="266"/>
      <c r="J89" s="267"/>
      <c r="K89" s="823"/>
      <c r="L89" s="270"/>
      <c r="M89" s="266"/>
      <c r="N89" s="266"/>
      <c r="O89" s="266"/>
      <c r="P89" s="267"/>
      <c r="Q89" s="823"/>
      <c r="R89" s="270"/>
      <c r="S89" s="266"/>
      <c r="T89" s="266"/>
      <c r="U89" s="266"/>
      <c r="V89" s="267"/>
    </row>
    <row r="90" spans="3:22" ht="14.25">
      <c r="C90" s="794"/>
      <c r="D90" s="795"/>
      <c r="E90" s="823"/>
      <c r="F90" s="270"/>
      <c r="G90" s="266"/>
      <c r="H90" s="266"/>
      <c r="I90" s="266"/>
      <c r="J90" s="267"/>
      <c r="K90" s="823"/>
      <c r="L90" s="270"/>
      <c r="M90" s="266"/>
      <c r="N90" s="266"/>
      <c r="O90" s="266"/>
      <c r="P90" s="267"/>
      <c r="Q90" s="823"/>
      <c r="R90" s="270"/>
      <c r="S90" s="266"/>
      <c r="T90" s="266"/>
      <c r="U90" s="266"/>
      <c r="V90" s="267"/>
    </row>
    <row r="91" spans="3:22" ht="14.25">
      <c r="C91" s="794"/>
      <c r="D91" s="795"/>
      <c r="E91" s="823"/>
      <c r="F91" s="270"/>
      <c r="G91" s="266"/>
      <c r="H91" s="266"/>
      <c r="I91" s="266"/>
      <c r="J91" s="267"/>
      <c r="K91" s="823"/>
      <c r="L91" s="270"/>
      <c r="M91" s="266"/>
      <c r="N91" s="266"/>
      <c r="O91" s="266"/>
      <c r="P91" s="267"/>
      <c r="Q91" s="823"/>
      <c r="R91" s="270"/>
      <c r="S91" s="266"/>
      <c r="T91" s="266"/>
      <c r="U91" s="266"/>
      <c r="V91" s="267"/>
    </row>
    <row r="92" spans="3:22" ht="14.25">
      <c r="C92" s="794"/>
      <c r="D92" s="795"/>
      <c r="E92" s="823"/>
      <c r="F92" s="270"/>
      <c r="G92" s="266"/>
      <c r="H92" s="266"/>
      <c r="I92" s="266"/>
      <c r="J92" s="267"/>
      <c r="K92" s="823"/>
      <c r="L92" s="270"/>
      <c r="M92" s="266"/>
      <c r="N92" s="266"/>
      <c r="O92" s="266"/>
      <c r="P92" s="267"/>
      <c r="Q92" s="823"/>
      <c r="R92" s="270"/>
      <c r="S92" s="266"/>
      <c r="T92" s="266"/>
      <c r="U92" s="266"/>
      <c r="V92" s="267"/>
    </row>
    <row r="93" spans="3:22" ht="14.25">
      <c r="C93" s="794"/>
      <c r="D93" s="795"/>
      <c r="E93" s="823"/>
      <c r="F93" s="270"/>
      <c r="G93" s="266"/>
      <c r="H93" s="266"/>
      <c r="I93" s="266"/>
      <c r="J93" s="267"/>
      <c r="K93" s="823"/>
      <c r="L93" s="270"/>
      <c r="M93" s="266"/>
      <c r="N93" s="266"/>
      <c r="O93" s="266"/>
      <c r="P93" s="267"/>
      <c r="Q93" s="823"/>
      <c r="R93" s="270"/>
      <c r="S93" s="266"/>
      <c r="T93" s="266"/>
      <c r="U93" s="266"/>
      <c r="V93" s="267"/>
    </row>
    <row r="94" spans="3:22" ht="14.25">
      <c r="C94" s="794"/>
      <c r="D94" s="795"/>
      <c r="E94" s="823"/>
      <c r="F94" s="270"/>
      <c r="G94" s="266"/>
      <c r="H94" s="266"/>
      <c r="I94" s="266"/>
      <c r="J94" s="267"/>
      <c r="K94" s="823"/>
      <c r="L94" s="270"/>
      <c r="M94" s="266"/>
      <c r="N94" s="266"/>
      <c r="O94" s="266"/>
      <c r="P94" s="267"/>
      <c r="Q94" s="823"/>
      <c r="R94" s="270"/>
      <c r="S94" s="266"/>
      <c r="T94" s="266"/>
      <c r="U94" s="266"/>
      <c r="V94" s="267"/>
    </row>
    <row r="95" spans="3:22" ht="14.25">
      <c r="C95" s="794"/>
      <c r="D95" s="795"/>
      <c r="E95" s="823"/>
      <c r="F95" s="270"/>
      <c r="G95" s="266"/>
      <c r="H95" s="266"/>
      <c r="I95" s="266"/>
      <c r="J95" s="267"/>
      <c r="K95" s="823"/>
      <c r="L95" s="270"/>
      <c r="M95" s="266"/>
      <c r="N95" s="266"/>
      <c r="O95" s="266"/>
      <c r="P95" s="267"/>
      <c r="Q95" s="823"/>
      <c r="R95" s="270"/>
      <c r="S95" s="266"/>
      <c r="T95" s="266"/>
      <c r="U95" s="266"/>
      <c r="V95" s="267"/>
    </row>
    <row r="96" spans="3:22" ht="14.25">
      <c r="C96" s="794"/>
      <c r="D96" s="795"/>
      <c r="E96" s="823"/>
      <c r="F96" s="270"/>
      <c r="G96" s="266"/>
      <c r="H96" s="266"/>
      <c r="I96" s="266"/>
      <c r="J96" s="267"/>
      <c r="K96" s="823"/>
      <c r="L96" s="270"/>
      <c r="M96" s="266"/>
      <c r="N96" s="266"/>
      <c r="O96" s="266"/>
      <c r="P96" s="267"/>
      <c r="Q96" s="823"/>
      <c r="R96" s="270"/>
      <c r="S96" s="266"/>
      <c r="T96" s="266"/>
      <c r="U96" s="266"/>
      <c r="V96" s="267"/>
    </row>
    <row r="97" spans="3:22" ht="14.25">
      <c r="C97" s="794"/>
      <c r="D97" s="795"/>
      <c r="E97" s="823"/>
      <c r="F97" s="270"/>
      <c r="G97" s="266"/>
      <c r="H97" s="266"/>
      <c r="I97" s="266"/>
      <c r="J97" s="267"/>
      <c r="K97" s="823"/>
      <c r="L97" s="270"/>
      <c r="M97" s="266"/>
      <c r="N97" s="266"/>
      <c r="O97" s="266"/>
      <c r="P97" s="267"/>
      <c r="Q97" s="823"/>
      <c r="R97" s="270"/>
      <c r="S97" s="266"/>
      <c r="T97" s="266"/>
      <c r="U97" s="266"/>
      <c r="V97" s="267"/>
    </row>
    <row r="98" spans="3:22" ht="14.25">
      <c r="C98" s="794"/>
      <c r="D98" s="795"/>
      <c r="E98" s="823"/>
      <c r="F98" s="270"/>
      <c r="G98" s="266"/>
      <c r="H98" s="266"/>
      <c r="I98" s="266"/>
      <c r="J98" s="267"/>
      <c r="K98" s="823"/>
      <c r="L98" s="270"/>
      <c r="M98" s="266"/>
      <c r="N98" s="266"/>
      <c r="O98" s="266"/>
      <c r="P98" s="267"/>
      <c r="Q98" s="823"/>
      <c r="R98" s="270"/>
      <c r="S98" s="266"/>
      <c r="T98" s="266"/>
      <c r="U98" s="266"/>
      <c r="V98" s="267"/>
    </row>
    <row r="99" spans="3:22" ht="14.25">
      <c r="C99" s="794"/>
      <c r="D99" s="795"/>
      <c r="E99" s="823"/>
      <c r="F99" s="270"/>
      <c r="G99" s="266"/>
      <c r="H99" s="266"/>
      <c r="I99" s="266"/>
      <c r="J99" s="267"/>
      <c r="K99" s="823"/>
      <c r="L99" s="270"/>
      <c r="M99" s="266"/>
      <c r="N99" s="266"/>
      <c r="O99" s="266"/>
      <c r="P99" s="267"/>
      <c r="Q99" s="823"/>
      <c r="R99" s="270"/>
      <c r="S99" s="266"/>
      <c r="T99" s="266"/>
      <c r="U99" s="266"/>
      <c r="V99" s="267"/>
    </row>
    <row r="100" spans="3:22" ht="14.25">
      <c r="C100" s="794"/>
      <c r="D100" s="795"/>
      <c r="E100" s="823"/>
      <c r="F100" s="270"/>
      <c r="G100" s="266"/>
      <c r="H100" s="266"/>
      <c r="I100" s="266"/>
      <c r="J100" s="267"/>
      <c r="K100" s="823"/>
      <c r="L100" s="270"/>
      <c r="M100" s="266"/>
      <c r="N100" s="266"/>
      <c r="O100" s="266"/>
      <c r="P100" s="267"/>
      <c r="Q100" s="823"/>
      <c r="R100" s="270"/>
      <c r="S100" s="266"/>
      <c r="T100" s="266"/>
      <c r="U100" s="266"/>
      <c r="V100" s="267"/>
    </row>
    <row r="101" spans="3:22" ht="14.25">
      <c r="C101" s="794"/>
      <c r="D101" s="795"/>
      <c r="E101" s="823"/>
      <c r="F101" s="270"/>
      <c r="G101" s="266"/>
      <c r="H101" s="266"/>
      <c r="I101" s="266"/>
      <c r="J101" s="267"/>
      <c r="K101" s="823"/>
      <c r="L101" s="270"/>
      <c r="M101" s="266"/>
      <c r="N101" s="266"/>
      <c r="O101" s="266"/>
      <c r="P101" s="267"/>
      <c r="Q101" s="823"/>
      <c r="R101" s="270"/>
      <c r="S101" s="266"/>
      <c r="T101" s="266"/>
      <c r="U101" s="266"/>
      <c r="V101" s="267"/>
    </row>
    <row r="102" spans="3:22" ht="14.25">
      <c r="C102" s="794"/>
      <c r="D102" s="795"/>
      <c r="E102" s="823"/>
      <c r="F102" s="270"/>
      <c r="G102" s="266"/>
      <c r="H102" s="266"/>
      <c r="I102" s="266"/>
      <c r="J102" s="267"/>
      <c r="K102" s="823"/>
      <c r="L102" s="270"/>
      <c r="M102" s="266"/>
      <c r="N102" s="266"/>
      <c r="O102" s="266"/>
      <c r="P102" s="267"/>
      <c r="Q102" s="823"/>
      <c r="R102" s="270"/>
      <c r="S102" s="266"/>
      <c r="T102" s="266"/>
      <c r="U102" s="266"/>
      <c r="V102" s="267"/>
    </row>
    <row r="103" spans="3:22" ht="14.25">
      <c r="C103" s="794"/>
      <c r="D103" s="795"/>
      <c r="E103" s="823"/>
      <c r="F103" s="270"/>
      <c r="G103" s="266"/>
      <c r="H103" s="266"/>
      <c r="I103" s="266"/>
      <c r="J103" s="267"/>
      <c r="K103" s="823"/>
      <c r="L103" s="270"/>
      <c r="M103" s="266"/>
      <c r="N103" s="266"/>
      <c r="O103" s="266"/>
      <c r="P103" s="267"/>
      <c r="Q103" s="823"/>
      <c r="R103" s="270"/>
      <c r="S103" s="266"/>
      <c r="T103" s="266"/>
      <c r="U103" s="266"/>
      <c r="V103" s="267"/>
    </row>
    <row r="104" spans="3:22" ht="14.25">
      <c r="C104" s="794"/>
      <c r="D104" s="795"/>
      <c r="E104" s="823"/>
      <c r="F104" s="270"/>
      <c r="G104" s="266"/>
      <c r="H104" s="266"/>
      <c r="I104" s="266"/>
      <c r="J104" s="267"/>
      <c r="K104" s="823"/>
      <c r="L104" s="270"/>
      <c r="M104" s="266"/>
      <c r="N104" s="266"/>
      <c r="O104" s="266"/>
      <c r="P104" s="267"/>
      <c r="Q104" s="823"/>
      <c r="R104" s="270"/>
      <c r="S104" s="266"/>
      <c r="T104" s="266"/>
      <c r="U104" s="266"/>
      <c r="V104" s="267"/>
    </row>
    <row r="105" spans="3:22" ht="14.25">
      <c r="C105" s="794"/>
      <c r="D105" s="795"/>
      <c r="E105" s="823"/>
      <c r="F105" s="270"/>
      <c r="G105" s="266"/>
      <c r="H105" s="266"/>
      <c r="I105" s="266"/>
      <c r="J105" s="267"/>
      <c r="K105" s="823"/>
      <c r="L105" s="270"/>
      <c r="M105" s="266"/>
      <c r="N105" s="266"/>
      <c r="O105" s="266"/>
      <c r="P105" s="267"/>
      <c r="Q105" s="823"/>
      <c r="R105" s="270"/>
      <c r="S105" s="266"/>
      <c r="T105" s="266"/>
      <c r="U105" s="266"/>
      <c r="V105" s="267"/>
    </row>
    <row r="106" spans="3:22" ht="14.25">
      <c r="C106" s="794"/>
      <c r="D106" s="795"/>
      <c r="E106" s="823"/>
      <c r="F106" s="270"/>
      <c r="G106" s="266"/>
      <c r="H106" s="266"/>
      <c r="I106" s="266"/>
      <c r="J106" s="267"/>
      <c r="K106" s="823"/>
      <c r="L106" s="270"/>
      <c r="M106" s="266"/>
      <c r="N106" s="266"/>
      <c r="O106" s="266"/>
      <c r="P106" s="267"/>
      <c r="Q106" s="823"/>
      <c r="R106" s="270"/>
      <c r="S106" s="266"/>
      <c r="T106" s="266"/>
      <c r="U106" s="266"/>
      <c r="V106" s="267"/>
    </row>
    <row r="107" spans="3:22" ht="14.25">
      <c r="C107" s="794"/>
      <c r="D107" s="795"/>
      <c r="E107" s="823"/>
      <c r="F107" s="270"/>
      <c r="G107" s="266"/>
      <c r="H107" s="266"/>
      <c r="I107" s="266"/>
      <c r="J107" s="267"/>
      <c r="K107" s="823"/>
      <c r="L107" s="270"/>
      <c r="M107" s="266"/>
      <c r="N107" s="266"/>
      <c r="O107" s="266"/>
      <c r="P107" s="267"/>
      <c r="Q107" s="823"/>
      <c r="R107" s="270"/>
      <c r="S107" s="266"/>
      <c r="T107" s="266"/>
      <c r="U107" s="266"/>
      <c r="V107" s="267"/>
    </row>
    <row r="108" spans="3:22" ht="14.25">
      <c r="C108" s="794"/>
      <c r="D108" s="795"/>
      <c r="E108" s="823"/>
      <c r="F108" s="270"/>
      <c r="G108" s="266"/>
      <c r="H108" s="266"/>
      <c r="I108" s="266"/>
      <c r="J108" s="267"/>
      <c r="K108" s="823"/>
      <c r="L108" s="270"/>
      <c r="M108" s="266"/>
      <c r="N108" s="266"/>
      <c r="O108" s="266"/>
      <c r="P108" s="267"/>
      <c r="Q108" s="823"/>
      <c r="R108" s="270"/>
      <c r="S108" s="266"/>
      <c r="T108" s="266"/>
      <c r="U108" s="266"/>
      <c r="V108" s="267"/>
    </row>
    <row r="109" spans="3:22" ht="14.25">
      <c r="C109" s="794"/>
      <c r="D109" s="795"/>
      <c r="E109" s="823"/>
      <c r="F109" s="270"/>
      <c r="G109" s="266"/>
      <c r="H109" s="266"/>
      <c r="I109" s="266"/>
      <c r="J109" s="267"/>
      <c r="K109" s="823"/>
      <c r="L109" s="270"/>
      <c r="M109" s="266"/>
      <c r="N109" s="266"/>
      <c r="O109" s="266"/>
      <c r="P109" s="267"/>
      <c r="Q109" s="823"/>
      <c r="R109" s="270"/>
      <c r="S109" s="266"/>
      <c r="T109" s="266"/>
      <c r="U109" s="266"/>
      <c r="V109" s="267"/>
    </row>
    <row r="110" spans="3:22" ht="14.25">
      <c r="C110" s="794"/>
      <c r="D110" s="795"/>
      <c r="E110" s="823"/>
      <c r="F110" s="270"/>
      <c r="G110" s="266"/>
      <c r="H110" s="266"/>
      <c r="I110" s="266"/>
      <c r="J110" s="267"/>
      <c r="K110" s="823"/>
      <c r="L110" s="270"/>
      <c r="M110" s="266"/>
      <c r="N110" s="266"/>
      <c r="O110" s="266"/>
      <c r="P110" s="267"/>
      <c r="Q110" s="823"/>
      <c r="R110" s="270"/>
      <c r="S110" s="266"/>
      <c r="T110" s="266"/>
      <c r="U110" s="266"/>
      <c r="V110" s="267"/>
    </row>
    <row r="111" spans="3:22" ht="14.25">
      <c r="C111" s="794"/>
      <c r="D111" s="795"/>
      <c r="E111" s="823"/>
      <c r="F111" s="270"/>
      <c r="G111" s="266"/>
      <c r="H111" s="266"/>
      <c r="I111" s="266"/>
      <c r="J111" s="267"/>
      <c r="K111" s="823"/>
      <c r="L111" s="270"/>
      <c r="M111" s="266"/>
      <c r="N111" s="266"/>
      <c r="O111" s="266"/>
      <c r="P111" s="267"/>
      <c r="Q111" s="823"/>
      <c r="R111" s="270"/>
      <c r="S111" s="266"/>
      <c r="T111" s="266"/>
      <c r="U111" s="266"/>
      <c r="V111" s="267"/>
    </row>
    <row r="112" spans="3:22" ht="14.25">
      <c r="C112" s="794"/>
      <c r="D112" s="795"/>
      <c r="E112" s="823"/>
      <c r="F112" s="270"/>
      <c r="G112" s="266"/>
      <c r="H112" s="266"/>
      <c r="I112" s="266"/>
      <c r="J112" s="267"/>
      <c r="K112" s="823"/>
      <c r="L112" s="270"/>
      <c r="M112" s="266"/>
      <c r="N112" s="266"/>
      <c r="O112" s="266"/>
      <c r="P112" s="267"/>
      <c r="Q112" s="823"/>
      <c r="R112" s="270"/>
      <c r="S112" s="266"/>
      <c r="T112" s="266"/>
      <c r="U112" s="266"/>
      <c r="V112" s="267"/>
    </row>
    <row r="113" spans="3:22" ht="14.25">
      <c r="C113" s="794"/>
      <c r="D113" s="795"/>
      <c r="E113" s="823"/>
      <c r="F113" s="270"/>
      <c r="G113" s="266"/>
      <c r="H113" s="266"/>
      <c r="I113" s="266"/>
      <c r="J113" s="267"/>
      <c r="K113" s="823"/>
      <c r="L113" s="270"/>
      <c r="M113" s="266"/>
      <c r="N113" s="266"/>
      <c r="O113" s="266"/>
      <c r="P113" s="267"/>
      <c r="Q113" s="823"/>
      <c r="R113" s="270"/>
      <c r="S113" s="266"/>
      <c r="T113" s="266"/>
      <c r="U113" s="266"/>
      <c r="V113" s="267"/>
    </row>
    <row r="114" spans="3:22" ht="14.25">
      <c r="C114" s="794"/>
      <c r="D114" s="795"/>
      <c r="E114" s="823"/>
      <c r="F114" s="270"/>
      <c r="G114" s="266"/>
      <c r="H114" s="266"/>
      <c r="I114" s="266"/>
      <c r="J114" s="267"/>
      <c r="K114" s="823"/>
      <c r="L114" s="270"/>
      <c r="M114" s="266"/>
      <c r="N114" s="266"/>
      <c r="O114" s="266"/>
      <c r="P114" s="267"/>
      <c r="Q114" s="823"/>
      <c r="R114" s="270"/>
      <c r="S114" s="266"/>
      <c r="T114" s="266"/>
      <c r="U114" s="266"/>
      <c r="V114" s="267"/>
    </row>
    <row r="115" spans="3:22" ht="14.25">
      <c r="C115" s="794"/>
      <c r="D115" s="795"/>
      <c r="E115" s="823"/>
      <c r="F115" s="270"/>
      <c r="G115" s="266"/>
      <c r="H115" s="266"/>
      <c r="I115" s="266"/>
      <c r="J115" s="267"/>
      <c r="K115" s="823"/>
      <c r="L115" s="270"/>
      <c r="M115" s="266"/>
      <c r="N115" s="266"/>
      <c r="O115" s="266"/>
      <c r="P115" s="267"/>
      <c r="Q115" s="823"/>
      <c r="R115" s="270"/>
      <c r="S115" s="266"/>
      <c r="T115" s="266"/>
      <c r="U115" s="266"/>
      <c r="V115" s="267"/>
    </row>
    <row r="116" spans="3:22" ht="14.25">
      <c r="C116" s="794"/>
      <c r="D116" s="795"/>
      <c r="E116" s="823"/>
      <c r="F116" s="270"/>
      <c r="G116" s="266"/>
      <c r="H116" s="266"/>
      <c r="I116" s="266"/>
      <c r="J116" s="267"/>
      <c r="K116" s="823"/>
      <c r="L116" s="270"/>
      <c r="M116" s="266"/>
      <c r="N116" s="266"/>
      <c r="O116" s="266"/>
      <c r="P116" s="267"/>
      <c r="Q116" s="823"/>
      <c r="R116" s="270"/>
      <c r="S116" s="266"/>
      <c r="T116" s="266"/>
      <c r="U116" s="266"/>
      <c r="V116" s="267"/>
    </row>
    <row r="117" spans="3:22" ht="14.25">
      <c r="C117" s="796"/>
      <c r="D117" s="797"/>
      <c r="E117" s="824"/>
      <c r="F117" s="271"/>
      <c r="G117" s="272"/>
      <c r="H117" s="272"/>
      <c r="I117" s="272"/>
      <c r="J117" s="273"/>
      <c r="K117" s="824"/>
      <c r="L117" s="271"/>
      <c r="M117" s="272"/>
      <c r="N117" s="272"/>
      <c r="O117" s="272"/>
      <c r="P117" s="273"/>
      <c r="Q117" s="824"/>
      <c r="R117" s="271"/>
      <c r="S117" s="272"/>
      <c r="T117" s="272"/>
      <c r="U117" s="272"/>
      <c r="V117" s="273"/>
    </row>
    <row r="118" spans="3:22">
      <c r="C118" s="792" t="s">
        <v>318</v>
      </c>
      <c r="D118" s="793"/>
      <c r="E118" s="812"/>
      <c r="F118" s="813"/>
      <c r="G118" s="816"/>
      <c r="H118" s="262"/>
      <c r="I118" s="262"/>
      <c r="J118" s="818"/>
      <c r="K118" s="812"/>
      <c r="L118" s="813"/>
      <c r="M118" s="816"/>
      <c r="N118" s="262"/>
      <c r="O118" s="262"/>
      <c r="P118" s="818"/>
      <c r="Q118" s="812"/>
      <c r="R118" s="813"/>
      <c r="S118" s="816"/>
      <c r="T118" s="262"/>
      <c r="U118" s="262"/>
      <c r="V118" s="818"/>
    </row>
    <row r="119" spans="3:22" ht="12.95" customHeight="1">
      <c r="C119" s="794"/>
      <c r="D119" s="795"/>
      <c r="E119" s="814"/>
      <c r="F119" s="815"/>
      <c r="G119" s="817"/>
      <c r="H119" s="820"/>
      <c r="I119" s="263"/>
      <c r="J119" s="819"/>
      <c r="K119" s="814"/>
      <c r="L119" s="815"/>
      <c r="M119" s="817"/>
      <c r="N119" s="820"/>
      <c r="O119" s="263"/>
      <c r="P119" s="819"/>
      <c r="Q119" s="814"/>
      <c r="R119" s="815"/>
      <c r="S119" s="817"/>
      <c r="T119" s="820"/>
      <c r="U119" s="263"/>
      <c r="V119" s="819"/>
    </row>
    <row r="120" spans="3:22">
      <c r="C120" s="794"/>
      <c r="D120" s="795"/>
      <c r="E120" s="814"/>
      <c r="F120" s="815"/>
      <c r="G120" s="817"/>
      <c r="H120" s="820"/>
      <c r="I120" s="264"/>
      <c r="J120" s="819"/>
      <c r="K120" s="814"/>
      <c r="L120" s="815"/>
      <c r="M120" s="817"/>
      <c r="N120" s="820"/>
      <c r="O120" s="264"/>
      <c r="P120" s="819"/>
      <c r="Q120" s="814"/>
      <c r="R120" s="815"/>
      <c r="S120" s="817"/>
      <c r="T120" s="820"/>
      <c r="U120" s="264"/>
      <c r="V120" s="819"/>
    </row>
    <row r="121" spans="3:22">
      <c r="C121" s="794"/>
      <c r="D121" s="795"/>
      <c r="E121" s="814"/>
      <c r="F121" s="815"/>
      <c r="G121" s="817"/>
      <c r="H121" s="820"/>
      <c r="I121" s="265"/>
      <c r="J121" s="819"/>
      <c r="K121" s="814"/>
      <c r="L121" s="815"/>
      <c r="M121" s="817"/>
      <c r="N121" s="820"/>
      <c r="O121" s="265"/>
      <c r="P121" s="819"/>
      <c r="Q121" s="814"/>
      <c r="R121" s="815"/>
      <c r="S121" s="817"/>
      <c r="T121" s="820"/>
      <c r="U121" s="265"/>
      <c r="V121" s="819"/>
    </row>
    <row r="122" spans="3:22" ht="14.25">
      <c r="C122" s="794"/>
      <c r="D122" s="795"/>
      <c r="E122" s="94"/>
      <c r="F122" s="49"/>
      <c r="G122" s="266"/>
      <c r="H122" s="266"/>
      <c r="I122" s="266"/>
      <c r="J122" s="267"/>
      <c r="K122" s="94"/>
      <c r="L122" s="49"/>
      <c r="M122" s="266"/>
      <c r="N122" s="266"/>
      <c r="O122" s="266"/>
      <c r="P122" s="267"/>
      <c r="Q122" s="94"/>
      <c r="R122" s="49"/>
      <c r="S122" s="266"/>
      <c r="T122" s="266"/>
      <c r="U122" s="266"/>
      <c r="V122" s="267"/>
    </row>
    <row r="123" spans="3:22" ht="14.25">
      <c r="C123" s="794"/>
      <c r="D123" s="795"/>
      <c r="E123" s="94"/>
      <c r="F123" s="49"/>
      <c r="G123" s="266"/>
      <c r="H123" s="266"/>
      <c r="I123" s="266"/>
      <c r="J123" s="267"/>
      <c r="K123" s="94"/>
      <c r="L123" s="49"/>
      <c r="M123" s="266"/>
      <c r="N123" s="266"/>
      <c r="O123" s="266"/>
      <c r="P123" s="267"/>
      <c r="Q123" s="94"/>
      <c r="R123" s="49"/>
      <c r="S123" s="266"/>
      <c r="T123" s="266"/>
      <c r="U123" s="266"/>
      <c r="V123" s="267"/>
    </row>
    <row r="124" spans="3:22" ht="14.25">
      <c r="C124" s="794"/>
      <c r="D124" s="795"/>
      <c r="E124" s="94"/>
      <c r="F124" s="49"/>
      <c r="G124" s="266"/>
      <c r="H124" s="266"/>
      <c r="I124" s="266"/>
      <c r="J124" s="267"/>
      <c r="K124" s="94"/>
      <c r="L124" s="49"/>
      <c r="M124" s="266"/>
      <c r="N124" s="266"/>
      <c r="O124" s="266"/>
      <c r="P124" s="267"/>
      <c r="Q124" s="94"/>
      <c r="R124" s="49"/>
      <c r="S124" s="266"/>
      <c r="T124" s="266"/>
      <c r="U124" s="266"/>
      <c r="V124" s="267"/>
    </row>
    <row r="125" spans="3:22" ht="14.25" customHeight="1">
      <c r="C125" s="794"/>
      <c r="D125" s="795"/>
      <c r="E125" s="821"/>
      <c r="F125" s="822"/>
      <c r="G125" s="268"/>
      <c r="H125" s="268"/>
      <c r="I125" s="268"/>
      <c r="J125" s="269"/>
      <c r="K125" s="821"/>
      <c r="L125" s="822"/>
      <c r="M125" s="268"/>
      <c r="N125" s="268"/>
      <c r="O125" s="268"/>
      <c r="P125" s="269"/>
      <c r="Q125" s="821"/>
      <c r="R125" s="822"/>
      <c r="S125" s="268"/>
      <c r="T125" s="268"/>
      <c r="U125" s="268"/>
      <c r="V125" s="269"/>
    </row>
    <row r="126" spans="3:22" ht="14.25" customHeight="1">
      <c r="C126" s="794"/>
      <c r="D126" s="795"/>
      <c r="E126" s="823"/>
      <c r="F126" s="270"/>
      <c r="G126" s="266"/>
      <c r="H126" s="266"/>
      <c r="I126" s="266"/>
      <c r="J126" s="267"/>
      <c r="K126" s="823"/>
      <c r="L126" s="270"/>
      <c r="M126" s="266"/>
      <c r="N126" s="266"/>
      <c r="O126" s="266"/>
      <c r="P126" s="267"/>
      <c r="Q126" s="823"/>
      <c r="R126" s="270"/>
      <c r="S126" s="266"/>
      <c r="T126" s="266"/>
      <c r="U126" s="266"/>
      <c r="V126" s="267"/>
    </row>
    <row r="127" spans="3:22" ht="14.25">
      <c r="C127" s="794"/>
      <c r="D127" s="795"/>
      <c r="E127" s="823"/>
      <c r="F127" s="270"/>
      <c r="G127" s="266"/>
      <c r="H127" s="266"/>
      <c r="I127" s="266"/>
      <c r="J127" s="267"/>
      <c r="K127" s="823"/>
      <c r="L127" s="270"/>
      <c r="M127" s="266"/>
      <c r="N127" s="266"/>
      <c r="O127" s="266"/>
      <c r="P127" s="267"/>
      <c r="Q127" s="823"/>
      <c r="R127" s="270"/>
      <c r="S127" s="266"/>
      <c r="T127" s="266"/>
      <c r="U127" s="266"/>
      <c r="V127" s="267"/>
    </row>
    <row r="128" spans="3:22" ht="14.25">
      <c r="C128" s="794"/>
      <c r="D128" s="795"/>
      <c r="E128" s="823"/>
      <c r="F128" s="270"/>
      <c r="G128" s="266"/>
      <c r="H128" s="266"/>
      <c r="I128" s="266"/>
      <c r="J128" s="267"/>
      <c r="K128" s="823"/>
      <c r="L128" s="270"/>
      <c r="M128" s="266"/>
      <c r="N128" s="266"/>
      <c r="O128" s="266"/>
      <c r="P128" s="267"/>
      <c r="Q128" s="823"/>
      <c r="R128" s="270"/>
      <c r="S128" s="266"/>
      <c r="T128" s="266"/>
      <c r="U128" s="266"/>
      <c r="V128" s="267"/>
    </row>
    <row r="129" spans="3:22" ht="14.25">
      <c r="C129" s="794"/>
      <c r="D129" s="795"/>
      <c r="E129" s="823"/>
      <c r="F129" s="270"/>
      <c r="G129" s="266"/>
      <c r="H129" s="266"/>
      <c r="I129" s="266"/>
      <c r="J129" s="267"/>
      <c r="K129" s="823"/>
      <c r="L129" s="270"/>
      <c r="M129" s="266"/>
      <c r="N129" s="266"/>
      <c r="O129" s="266"/>
      <c r="P129" s="267"/>
      <c r="Q129" s="823"/>
      <c r="R129" s="270"/>
      <c r="S129" s="266"/>
      <c r="T129" s="266"/>
      <c r="U129" s="266"/>
      <c r="V129" s="267"/>
    </row>
    <row r="130" spans="3:22" ht="14.25">
      <c r="C130" s="794"/>
      <c r="D130" s="795"/>
      <c r="E130" s="823"/>
      <c r="F130" s="270"/>
      <c r="G130" s="266"/>
      <c r="H130" s="266"/>
      <c r="I130" s="266"/>
      <c r="J130" s="267"/>
      <c r="K130" s="823"/>
      <c r="L130" s="270"/>
      <c r="M130" s="266"/>
      <c r="N130" s="266"/>
      <c r="O130" s="266"/>
      <c r="P130" s="267"/>
      <c r="Q130" s="823"/>
      <c r="R130" s="270"/>
      <c r="S130" s="266"/>
      <c r="T130" s="266"/>
      <c r="U130" s="266"/>
      <c r="V130" s="267"/>
    </row>
    <row r="131" spans="3:22" ht="14.25">
      <c r="C131" s="794"/>
      <c r="D131" s="795"/>
      <c r="E131" s="823"/>
      <c r="F131" s="270"/>
      <c r="G131" s="266"/>
      <c r="H131" s="266"/>
      <c r="I131" s="266"/>
      <c r="J131" s="267"/>
      <c r="K131" s="823"/>
      <c r="L131" s="270"/>
      <c r="M131" s="266"/>
      <c r="N131" s="266"/>
      <c r="O131" s="266"/>
      <c r="P131" s="267"/>
      <c r="Q131" s="823"/>
      <c r="R131" s="270"/>
      <c r="S131" s="266"/>
      <c r="T131" s="266"/>
      <c r="U131" s="266"/>
      <c r="V131" s="267"/>
    </row>
    <row r="132" spans="3:22" ht="14.25">
      <c r="C132" s="794"/>
      <c r="D132" s="795"/>
      <c r="E132" s="823"/>
      <c r="F132" s="270"/>
      <c r="G132" s="266"/>
      <c r="H132" s="266"/>
      <c r="I132" s="266"/>
      <c r="J132" s="267"/>
      <c r="K132" s="823"/>
      <c r="L132" s="270"/>
      <c r="M132" s="266"/>
      <c r="N132" s="266"/>
      <c r="O132" s="266"/>
      <c r="P132" s="267"/>
      <c r="Q132" s="823"/>
      <c r="R132" s="270"/>
      <c r="S132" s="266"/>
      <c r="T132" s="266"/>
      <c r="U132" s="266"/>
      <c r="V132" s="267"/>
    </row>
    <row r="133" spans="3:22" ht="14.25">
      <c r="C133" s="794"/>
      <c r="D133" s="795"/>
      <c r="E133" s="823"/>
      <c r="F133" s="270"/>
      <c r="G133" s="266"/>
      <c r="H133" s="266"/>
      <c r="I133" s="266"/>
      <c r="J133" s="267"/>
      <c r="K133" s="823"/>
      <c r="L133" s="270"/>
      <c r="M133" s="266"/>
      <c r="N133" s="266"/>
      <c r="O133" s="266"/>
      <c r="P133" s="267"/>
      <c r="Q133" s="823"/>
      <c r="R133" s="270"/>
      <c r="S133" s="266"/>
      <c r="T133" s="266"/>
      <c r="U133" s="266"/>
      <c r="V133" s="267"/>
    </row>
    <row r="134" spans="3:22" ht="14.25">
      <c r="C134" s="794"/>
      <c r="D134" s="795"/>
      <c r="E134" s="823"/>
      <c r="F134" s="270"/>
      <c r="G134" s="266"/>
      <c r="H134" s="266"/>
      <c r="I134" s="266"/>
      <c r="J134" s="267"/>
      <c r="K134" s="823"/>
      <c r="L134" s="270"/>
      <c r="M134" s="266"/>
      <c r="N134" s="266"/>
      <c r="O134" s="266"/>
      <c r="P134" s="267"/>
      <c r="Q134" s="823"/>
      <c r="R134" s="270"/>
      <c r="S134" s="266"/>
      <c r="T134" s="266"/>
      <c r="U134" s="266"/>
      <c r="V134" s="267"/>
    </row>
    <row r="135" spans="3:22" ht="14.25">
      <c r="C135" s="794"/>
      <c r="D135" s="795"/>
      <c r="E135" s="823"/>
      <c r="F135" s="270"/>
      <c r="G135" s="266"/>
      <c r="H135" s="266"/>
      <c r="I135" s="266"/>
      <c r="J135" s="267"/>
      <c r="K135" s="823"/>
      <c r="L135" s="270"/>
      <c r="M135" s="266"/>
      <c r="N135" s="266"/>
      <c r="O135" s="266"/>
      <c r="P135" s="267"/>
      <c r="Q135" s="823"/>
      <c r="R135" s="270"/>
      <c r="S135" s="266"/>
      <c r="T135" s="266"/>
      <c r="U135" s="266"/>
      <c r="V135" s="267"/>
    </row>
    <row r="136" spans="3:22" ht="14.25">
      <c r="C136" s="794"/>
      <c r="D136" s="795"/>
      <c r="E136" s="823"/>
      <c r="F136" s="270"/>
      <c r="G136" s="266"/>
      <c r="H136" s="266"/>
      <c r="I136" s="266"/>
      <c r="J136" s="267"/>
      <c r="K136" s="823"/>
      <c r="L136" s="270"/>
      <c r="M136" s="266"/>
      <c r="N136" s="266"/>
      <c r="O136" s="266"/>
      <c r="P136" s="267"/>
      <c r="Q136" s="823"/>
      <c r="R136" s="270"/>
      <c r="S136" s="266"/>
      <c r="T136" s="266"/>
      <c r="U136" s="266"/>
      <c r="V136" s="267"/>
    </row>
    <row r="137" spans="3:22" ht="14.25">
      <c r="C137" s="794"/>
      <c r="D137" s="795"/>
      <c r="E137" s="823"/>
      <c r="F137" s="270"/>
      <c r="G137" s="266"/>
      <c r="H137" s="266"/>
      <c r="I137" s="266"/>
      <c r="J137" s="267"/>
      <c r="K137" s="823"/>
      <c r="L137" s="270"/>
      <c r="M137" s="266"/>
      <c r="N137" s="266"/>
      <c r="O137" s="266"/>
      <c r="P137" s="267"/>
      <c r="Q137" s="823"/>
      <c r="R137" s="270"/>
      <c r="S137" s="266"/>
      <c r="T137" s="266"/>
      <c r="U137" s="266"/>
      <c r="V137" s="267"/>
    </row>
    <row r="138" spans="3:22" ht="14.25">
      <c r="C138" s="794"/>
      <c r="D138" s="795"/>
      <c r="E138" s="823"/>
      <c r="F138" s="270"/>
      <c r="G138" s="266"/>
      <c r="H138" s="266"/>
      <c r="I138" s="266"/>
      <c r="J138" s="267"/>
      <c r="K138" s="823"/>
      <c r="L138" s="270"/>
      <c r="M138" s="266"/>
      <c r="N138" s="266"/>
      <c r="O138" s="266"/>
      <c r="P138" s="267"/>
      <c r="Q138" s="823"/>
      <c r="R138" s="270"/>
      <c r="S138" s="266"/>
      <c r="T138" s="266"/>
      <c r="U138" s="266"/>
      <c r="V138" s="267"/>
    </row>
    <row r="139" spans="3:22" ht="14.25">
      <c r="C139" s="794"/>
      <c r="D139" s="795"/>
      <c r="E139" s="823"/>
      <c r="F139" s="270"/>
      <c r="G139" s="266"/>
      <c r="H139" s="266"/>
      <c r="I139" s="266"/>
      <c r="J139" s="267"/>
      <c r="K139" s="823"/>
      <c r="L139" s="270"/>
      <c r="M139" s="266"/>
      <c r="N139" s="266"/>
      <c r="O139" s="266"/>
      <c r="P139" s="267"/>
      <c r="Q139" s="823"/>
      <c r="R139" s="270"/>
      <c r="S139" s="266"/>
      <c r="T139" s="266"/>
      <c r="U139" s="266"/>
      <c r="V139" s="267"/>
    </row>
    <row r="140" spans="3:22" ht="14.25">
      <c r="C140" s="794"/>
      <c r="D140" s="795"/>
      <c r="E140" s="823"/>
      <c r="F140" s="270"/>
      <c r="G140" s="266"/>
      <c r="H140" s="266"/>
      <c r="I140" s="266"/>
      <c r="J140" s="267"/>
      <c r="K140" s="823"/>
      <c r="L140" s="270"/>
      <c r="M140" s="266"/>
      <c r="N140" s="266"/>
      <c r="O140" s="266"/>
      <c r="P140" s="267"/>
      <c r="Q140" s="823"/>
      <c r="R140" s="270"/>
      <c r="S140" s="266"/>
      <c r="T140" s="266"/>
      <c r="U140" s="266"/>
      <c r="V140" s="267"/>
    </row>
    <row r="141" spans="3:22" ht="14.25">
      <c r="C141" s="794"/>
      <c r="D141" s="795"/>
      <c r="E141" s="823"/>
      <c r="F141" s="270"/>
      <c r="G141" s="266"/>
      <c r="H141" s="266"/>
      <c r="I141" s="266"/>
      <c r="J141" s="267"/>
      <c r="K141" s="823"/>
      <c r="L141" s="270"/>
      <c r="M141" s="266"/>
      <c r="N141" s="266"/>
      <c r="O141" s="266"/>
      <c r="P141" s="267"/>
      <c r="Q141" s="823"/>
      <c r="R141" s="270"/>
      <c r="S141" s="266"/>
      <c r="T141" s="266"/>
      <c r="U141" s="266"/>
      <c r="V141" s="267"/>
    </row>
    <row r="142" spans="3:22" ht="14.25">
      <c r="C142" s="794"/>
      <c r="D142" s="795"/>
      <c r="E142" s="823"/>
      <c r="F142" s="270"/>
      <c r="G142" s="266"/>
      <c r="H142" s="266"/>
      <c r="I142" s="266"/>
      <c r="J142" s="267"/>
      <c r="K142" s="823"/>
      <c r="L142" s="270"/>
      <c r="M142" s="266"/>
      <c r="N142" s="266"/>
      <c r="O142" s="266"/>
      <c r="P142" s="267"/>
      <c r="Q142" s="823"/>
      <c r="R142" s="270"/>
      <c r="S142" s="266"/>
      <c r="T142" s="266"/>
      <c r="U142" s="266"/>
      <c r="V142" s="267"/>
    </row>
    <row r="143" spans="3:22" ht="14.25">
      <c r="C143" s="794"/>
      <c r="D143" s="795"/>
      <c r="E143" s="823"/>
      <c r="F143" s="270"/>
      <c r="G143" s="266"/>
      <c r="H143" s="266"/>
      <c r="I143" s="266"/>
      <c r="J143" s="267"/>
      <c r="K143" s="823"/>
      <c r="L143" s="270"/>
      <c r="M143" s="266"/>
      <c r="N143" s="266"/>
      <c r="O143" s="266"/>
      <c r="P143" s="267"/>
      <c r="Q143" s="823"/>
      <c r="R143" s="270"/>
      <c r="S143" s="266"/>
      <c r="T143" s="266"/>
      <c r="U143" s="266"/>
      <c r="V143" s="267"/>
    </row>
    <row r="144" spans="3:22" ht="14.25">
      <c r="C144" s="794"/>
      <c r="D144" s="795"/>
      <c r="E144" s="823"/>
      <c r="F144" s="270"/>
      <c r="G144" s="266"/>
      <c r="H144" s="266"/>
      <c r="I144" s="266"/>
      <c r="J144" s="267"/>
      <c r="K144" s="823"/>
      <c r="L144" s="270"/>
      <c r="M144" s="266"/>
      <c r="N144" s="266"/>
      <c r="O144" s="266"/>
      <c r="P144" s="267"/>
      <c r="Q144" s="823"/>
      <c r="R144" s="270"/>
      <c r="S144" s="266"/>
      <c r="T144" s="266"/>
      <c r="U144" s="266"/>
      <c r="V144" s="267"/>
    </row>
    <row r="145" spans="3:22" ht="14.25">
      <c r="C145" s="794"/>
      <c r="D145" s="795"/>
      <c r="E145" s="823"/>
      <c r="F145" s="270"/>
      <c r="G145" s="266"/>
      <c r="H145" s="266"/>
      <c r="I145" s="266"/>
      <c r="J145" s="267"/>
      <c r="K145" s="823"/>
      <c r="L145" s="270"/>
      <c r="M145" s="266"/>
      <c r="N145" s="266"/>
      <c r="O145" s="266"/>
      <c r="P145" s="267"/>
      <c r="Q145" s="823"/>
      <c r="R145" s="270"/>
      <c r="S145" s="266"/>
      <c r="T145" s="266"/>
      <c r="U145" s="266"/>
      <c r="V145" s="267"/>
    </row>
    <row r="146" spans="3:22" ht="14.25">
      <c r="C146" s="794"/>
      <c r="D146" s="795"/>
      <c r="E146" s="823"/>
      <c r="F146" s="270"/>
      <c r="G146" s="266"/>
      <c r="H146" s="266"/>
      <c r="I146" s="266"/>
      <c r="J146" s="267"/>
      <c r="K146" s="823"/>
      <c r="L146" s="270"/>
      <c r="M146" s="266"/>
      <c r="N146" s="266"/>
      <c r="O146" s="266"/>
      <c r="P146" s="267"/>
      <c r="Q146" s="823"/>
      <c r="R146" s="270"/>
      <c r="S146" s="266"/>
      <c r="T146" s="266"/>
      <c r="U146" s="266"/>
      <c r="V146" s="267"/>
    </row>
    <row r="147" spans="3:22" ht="14.25">
      <c r="C147" s="794"/>
      <c r="D147" s="795"/>
      <c r="E147" s="823"/>
      <c r="F147" s="270"/>
      <c r="G147" s="266"/>
      <c r="H147" s="266"/>
      <c r="I147" s="266"/>
      <c r="J147" s="267"/>
      <c r="K147" s="823"/>
      <c r="L147" s="270"/>
      <c r="M147" s="266"/>
      <c r="N147" s="266"/>
      <c r="O147" s="266"/>
      <c r="P147" s="267"/>
      <c r="Q147" s="823"/>
      <c r="R147" s="270"/>
      <c r="S147" s="266"/>
      <c r="T147" s="266"/>
      <c r="U147" s="266"/>
      <c r="V147" s="267"/>
    </row>
    <row r="148" spans="3:22" ht="14.25">
      <c r="C148" s="794"/>
      <c r="D148" s="795"/>
      <c r="E148" s="823"/>
      <c r="F148" s="270"/>
      <c r="G148" s="266"/>
      <c r="H148" s="266"/>
      <c r="I148" s="266"/>
      <c r="J148" s="267"/>
      <c r="K148" s="823"/>
      <c r="L148" s="270"/>
      <c r="M148" s="266"/>
      <c r="N148" s="266"/>
      <c r="O148" s="266"/>
      <c r="P148" s="267"/>
      <c r="Q148" s="823"/>
      <c r="R148" s="270"/>
      <c r="S148" s="266"/>
      <c r="T148" s="266"/>
      <c r="U148" s="266"/>
      <c r="V148" s="267"/>
    </row>
    <row r="149" spans="3:22" ht="14.25">
      <c r="C149" s="794"/>
      <c r="D149" s="795"/>
      <c r="E149" s="823"/>
      <c r="F149" s="270"/>
      <c r="G149" s="266"/>
      <c r="H149" s="266"/>
      <c r="I149" s="266"/>
      <c r="J149" s="267"/>
      <c r="K149" s="823"/>
      <c r="L149" s="270"/>
      <c r="M149" s="266"/>
      <c r="N149" s="266"/>
      <c r="O149" s="266"/>
      <c r="P149" s="267"/>
      <c r="Q149" s="823"/>
      <c r="R149" s="270"/>
      <c r="S149" s="266"/>
      <c r="T149" s="266"/>
      <c r="U149" s="266"/>
      <c r="V149" s="267"/>
    </row>
    <row r="150" spans="3:22" ht="14.25">
      <c r="C150" s="794"/>
      <c r="D150" s="795"/>
      <c r="E150" s="823"/>
      <c r="F150" s="270"/>
      <c r="G150" s="266"/>
      <c r="H150" s="266"/>
      <c r="I150" s="266"/>
      <c r="J150" s="267"/>
      <c r="K150" s="823"/>
      <c r="L150" s="270"/>
      <c r="M150" s="266"/>
      <c r="N150" s="266"/>
      <c r="O150" s="266"/>
      <c r="P150" s="267"/>
      <c r="Q150" s="823"/>
      <c r="R150" s="270"/>
      <c r="S150" s="266"/>
      <c r="T150" s="266"/>
      <c r="U150" s="266"/>
      <c r="V150" s="267"/>
    </row>
    <row r="151" spans="3:22" ht="14.25">
      <c r="C151" s="794"/>
      <c r="D151" s="795"/>
      <c r="E151" s="823"/>
      <c r="F151" s="270"/>
      <c r="G151" s="266"/>
      <c r="H151" s="266"/>
      <c r="I151" s="266"/>
      <c r="J151" s="267"/>
      <c r="K151" s="823"/>
      <c r="L151" s="270"/>
      <c r="M151" s="266"/>
      <c r="N151" s="266"/>
      <c r="O151" s="266"/>
      <c r="P151" s="267"/>
      <c r="Q151" s="823"/>
      <c r="R151" s="270"/>
      <c r="S151" s="266"/>
      <c r="T151" s="266"/>
      <c r="U151" s="266"/>
      <c r="V151" s="267"/>
    </row>
    <row r="152" spans="3:22" ht="14.25">
      <c r="C152" s="794"/>
      <c r="D152" s="795"/>
      <c r="E152" s="823"/>
      <c r="F152" s="270"/>
      <c r="G152" s="266"/>
      <c r="H152" s="266"/>
      <c r="I152" s="266"/>
      <c r="J152" s="267"/>
      <c r="K152" s="823"/>
      <c r="L152" s="270"/>
      <c r="M152" s="266"/>
      <c r="N152" s="266"/>
      <c r="O152" s="266"/>
      <c r="P152" s="267"/>
      <c r="Q152" s="823"/>
      <c r="R152" s="270"/>
      <c r="S152" s="266"/>
      <c r="T152" s="266"/>
      <c r="U152" s="266"/>
      <c r="V152" s="267"/>
    </row>
    <row r="153" spans="3:22" ht="14.25">
      <c r="C153" s="794"/>
      <c r="D153" s="795"/>
      <c r="E153" s="823"/>
      <c r="F153" s="270"/>
      <c r="G153" s="266"/>
      <c r="H153" s="266"/>
      <c r="I153" s="266"/>
      <c r="J153" s="267"/>
      <c r="K153" s="823"/>
      <c r="L153" s="270"/>
      <c r="M153" s="266"/>
      <c r="N153" s="266"/>
      <c r="O153" s="266"/>
      <c r="P153" s="267"/>
      <c r="Q153" s="823"/>
      <c r="R153" s="270"/>
      <c r="S153" s="266"/>
      <c r="T153" s="266"/>
      <c r="U153" s="266"/>
      <c r="V153" s="267"/>
    </row>
    <row r="154" spans="3:22" ht="14.25">
      <c r="C154" s="794"/>
      <c r="D154" s="795"/>
      <c r="E154" s="823"/>
      <c r="F154" s="270"/>
      <c r="G154" s="266"/>
      <c r="H154" s="266"/>
      <c r="I154" s="266"/>
      <c r="J154" s="267"/>
      <c r="K154" s="823"/>
      <c r="L154" s="270"/>
      <c r="M154" s="266"/>
      <c r="N154" s="266"/>
      <c r="O154" s="266"/>
      <c r="P154" s="267"/>
      <c r="Q154" s="823"/>
      <c r="R154" s="270"/>
      <c r="S154" s="266"/>
      <c r="T154" s="266"/>
      <c r="U154" s="266"/>
      <c r="V154" s="267"/>
    </row>
    <row r="155" spans="3:22" ht="14.25">
      <c r="C155" s="794"/>
      <c r="D155" s="795"/>
      <c r="E155" s="823"/>
      <c r="F155" s="270"/>
      <c r="G155" s="266"/>
      <c r="H155" s="266"/>
      <c r="I155" s="266"/>
      <c r="J155" s="267"/>
      <c r="K155" s="823"/>
      <c r="L155" s="270"/>
      <c r="M155" s="266"/>
      <c r="N155" s="266"/>
      <c r="O155" s="266"/>
      <c r="P155" s="267"/>
      <c r="Q155" s="823"/>
      <c r="R155" s="270"/>
      <c r="S155" s="266"/>
      <c r="T155" s="266"/>
      <c r="U155" s="266"/>
      <c r="V155" s="267"/>
    </row>
    <row r="156" spans="3:22" ht="14.25">
      <c r="C156" s="794"/>
      <c r="D156" s="795"/>
      <c r="E156" s="823"/>
      <c r="F156" s="270"/>
      <c r="G156" s="266"/>
      <c r="H156" s="266"/>
      <c r="I156" s="266"/>
      <c r="J156" s="267"/>
      <c r="K156" s="823"/>
      <c r="L156" s="270"/>
      <c r="M156" s="266"/>
      <c r="N156" s="266"/>
      <c r="O156" s="266"/>
      <c r="P156" s="267"/>
      <c r="Q156" s="823"/>
      <c r="R156" s="270"/>
      <c r="S156" s="266"/>
      <c r="T156" s="266"/>
      <c r="U156" s="266"/>
      <c r="V156" s="267"/>
    </row>
    <row r="157" spans="3:22" ht="14.25">
      <c r="C157" s="794"/>
      <c r="D157" s="795"/>
      <c r="E157" s="823"/>
      <c r="F157" s="270"/>
      <c r="G157" s="266"/>
      <c r="H157" s="266"/>
      <c r="I157" s="266"/>
      <c r="J157" s="267"/>
      <c r="K157" s="823"/>
      <c r="L157" s="270"/>
      <c r="M157" s="266"/>
      <c r="N157" s="266"/>
      <c r="O157" s="266"/>
      <c r="P157" s="267"/>
      <c r="Q157" s="823"/>
      <c r="R157" s="270"/>
      <c r="S157" s="266"/>
      <c r="T157" s="266"/>
      <c r="U157" s="266"/>
      <c r="V157" s="267"/>
    </row>
    <row r="158" spans="3:22" ht="14.25">
      <c r="C158" s="794"/>
      <c r="D158" s="795"/>
      <c r="E158" s="823"/>
      <c r="F158" s="270"/>
      <c r="G158" s="266"/>
      <c r="H158" s="266"/>
      <c r="I158" s="266"/>
      <c r="J158" s="267"/>
      <c r="K158" s="823"/>
      <c r="L158" s="270"/>
      <c r="M158" s="266"/>
      <c r="N158" s="266"/>
      <c r="O158" s="266"/>
      <c r="P158" s="267"/>
      <c r="Q158" s="823"/>
      <c r="R158" s="270"/>
      <c r="S158" s="266"/>
      <c r="T158" s="266"/>
      <c r="U158" s="266"/>
      <c r="V158" s="267"/>
    </row>
    <row r="159" spans="3:22" ht="14.25">
      <c r="C159" s="794"/>
      <c r="D159" s="795"/>
      <c r="E159" s="823"/>
      <c r="F159" s="270"/>
      <c r="G159" s="266"/>
      <c r="H159" s="266"/>
      <c r="I159" s="266"/>
      <c r="J159" s="267"/>
      <c r="K159" s="823"/>
      <c r="L159" s="270"/>
      <c r="M159" s="266"/>
      <c r="N159" s="266"/>
      <c r="O159" s="266"/>
      <c r="P159" s="267"/>
      <c r="Q159" s="823"/>
      <c r="R159" s="270"/>
      <c r="S159" s="266"/>
      <c r="T159" s="266"/>
      <c r="U159" s="266"/>
      <c r="V159" s="267"/>
    </row>
    <row r="160" spans="3:22" ht="14.25">
      <c r="C160" s="794"/>
      <c r="D160" s="795"/>
      <c r="E160" s="823"/>
      <c r="F160" s="270"/>
      <c r="G160" s="266"/>
      <c r="H160" s="266"/>
      <c r="I160" s="266"/>
      <c r="J160" s="267"/>
      <c r="K160" s="823"/>
      <c r="L160" s="270"/>
      <c r="M160" s="266"/>
      <c r="N160" s="266"/>
      <c r="O160" s="266"/>
      <c r="P160" s="267"/>
      <c r="Q160" s="823"/>
      <c r="R160" s="270"/>
      <c r="S160" s="266"/>
      <c r="T160" s="266"/>
      <c r="U160" s="266"/>
      <c r="V160" s="267"/>
    </row>
    <row r="161" spans="3:22" ht="14.25">
      <c r="C161" s="794"/>
      <c r="D161" s="795"/>
      <c r="E161" s="823"/>
      <c r="F161" s="270"/>
      <c r="G161" s="266"/>
      <c r="H161" s="266"/>
      <c r="I161" s="266"/>
      <c r="J161" s="267"/>
      <c r="K161" s="823"/>
      <c r="L161" s="270"/>
      <c r="M161" s="266"/>
      <c r="N161" s="266"/>
      <c r="O161" s="266"/>
      <c r="P161" s="267"/>
      <c r="Q161" s="823"/>
      <c r="R161" s="270"/>
      <c r="S161" s="266"/>
      <c r="T161" s="266"/>
      <c r="U161" s="266"/>
      <c r="V161" s="267"/>
    </row>
    <row r="162" spans="3:22" ht="14.25">
      <c r="C162" s="794"/>
      <c r="D162" s="795"/>
      <c r="E162" s="823"/>
      <c r="F162" s="270"/>
      <c r="G162" s="266"/>
      <c r="H162" s="266"/>
      <c r="I162" s="266"/>
      <c r="J162" s="267"/>
      <c r="K162" s="823"/>
      <c r="L162" s="270"/>
      <c r="M162" s="266"/>
      <c r="N162" s="266"/>
      <c r="O162" s="266"/>
      <c r="P162" s="267"/>
      <c r="Q162" s="823"/>
      <c r="R162" s="270"/>
      <c r="S162" s="266"/>
      <c r="T162" s="266"/>
      <c r="U162" s="266"/>
      <c r="V162" s="267"/>
    </row>
    <row r="163" spans="3:22" ht="14.25">
      <c r="C163" s="794"/>
      <c r="D163" s="795"/>
      <c r="E163" s="823"/>
      <c r="F163" s="270"/>
      <c r="G163" s="266"/>
      <c r="H163" s="266"/>
      <c r="I163" s="266"/>
      <c r="J163" s="267"/>
      <c r="K163" s="823"/>
      <c r="L163" s="270"/>
      <c r="M163" s="266"/>
      <c r="N163" s="266"/>
      <c r="O163" s="266"/>
      <c r="P163" s="267"/>
      <c r="Q163" s="823"/>
      <c r="R163" s="270"/>
      <c r="S163" s="266"/>
      <c r="T163" s="266"/>
      <c r="U163" s="266"/>
      <c r="V163" s="267"/>
    </row>
    <row r="164" spans="3:22" ht="14.25">
      <c r="C164" s="794"/>
      <c r="D164" s="795"/>
      <c r="E164" s="823"/>
      <c r="F164" s="270"/>
      <c r="G164" s="266"/>
      <c r="H164" s="266"/>
      <c r="I164" s="266"/>
      <c r="J164" s="267"/>
      <c r="K164" s="823"/>
      <c r="L164" s="270"/>
      <c r="M164" s="266"/>
      <c r="N164" s="266"/>
      <c r="O164" s="266"/>
      <c r="P164" s="267"/>
      <c r="Q164" s="823"/>
      <c r="R164" s="270"/>
      <c r="S164" s="266"/>
      <c r="T164" s="266"/>
      <c r="U164" s="266"/>
      <c r="V164" s="267"/>
    </row>
    <row r="165" spans="3:22" ht="14.25">
      <c r="C165" s="794"/>
      <c r="D165" s="795"/>
      <c r="E165" s="823"/>
      <c r="F165" s="270"/>
      <c r="G165" s="266"/>
      <c r="H165" s="266"/>
      <c r="I165" s="266"/>
      <c r="J165" s="267"/>
      <c r="K165" s="823"/>
      <c r="L165" s="270"/>
      <c r="M165" s="266"/>
      <c r="N165" s="266"/>
      <c r="O165" s="266"/>
      <c r="P165" s="267"/>
      <c r="Q165" s="823"/>
      <c r="R165" s="270"/>
      <c r="S165" s="266"/>
      <c r="T165" s="266"/>
      <c r="U165" s="266"/>
      <c r="V165" s="267"/>
    </row>
    <row r="166" spans="3:22" ht="14.25">
      <c r="C166" s="794"/>
      <c r="D166" s="795"/>
      <c r="E166" s="823"/>
      <c r="F166" s="270"/>
      <c r="G166" s="266"/>
      <c r="H166" s="266"/>
      <c r="I166" s="266"/>
      <c r="J166" s="267"/>
      <c r="K166" s="823"/>
      <c r="L166" s="270"/>
      <c r="M166" s="266"/>
      <c r="N166" s="266"/>
      <c r="O166" s="266"/>
      <c r="P166" s="267"/>
      <c r="Q166" s="823"/>
      <c r="R166" s="270"/>
      <c r="S166" s="266"/>
      <c r="T166" s="266"/>
      <c r="U166" s="266"/>
      <c r="V166" s="267"/>
    </row>
    <row r="167" spans="3:22" ht="14.25">
      <c r="C167" s="794"/>
      <c r="D167" s="795"/>
      <c r="E167" s="823"/>
      <c r="F167" s="270"/>
      <c r="G167" s="266"/>
      <c r="H167" s="266"/>
      <c r="I167" s="266"/>
      <c r="J167" s="267"/>
      <c r="K167" s="823"/>
      <c r="L167" s="270"/>
      <c r="M167" s="266"/>
      <c r="N167" s="266"/>
      <c r="O167" s="266"/>
      <c r="P167" s="267"/>
      <c r="Q167" s="823"/>
      <c r="R167" s="270"/>
      <c r="S167" s="266"/>
      <c r="T167" s="266"/>
      <c r="U167" s="266"/>
      <c r="V167" s="267"/>
    </row>
    <row r="168" spans="3:22" ht="14.25">
      <c r="C168" s="794"/>
      <c r="D168" s="795"/>
      <c r="E168" s="823"/>
      <c r="F168" s="270"/>
      <c r="G168" s="266"/>
      <c r="H168" s="266"/>
      <c r="I168" s="266"/>
      <c r="J168" s="267"/>
      <c r="K168" s="823"/>
      <c r="L168" s="270"/>
      <c r="M168" s="266"/>
      <c r="N168" s="266"/>
      <c r="O168" s="266"/>
      <c r="P168" s="267"/>
      <c r="Q168" s="823"/>
      <c r="R168" s="270"/>
      <c r="S168" s="266"/>
      <c r="T168" s="266"/>
      <c r="U168" s="266"/>
      <c r="V168" s="267"/>
    </row>
    <row r="169" spans="3:22" ht="14.25">
      <c r="C169" s="794"/>
      <c r="D169" s="795"/>
      <c r="E169" s="823"/>
      <c r="F169" s="270"/>
      <c r="G169" s="266"/>
      <c r="H169" s="266"/>
      <c r="I169" s="266"/>
      <c r="J169" s="267"/>
      <c r="K169" s="823"/>
      <c r="L169" s="270"/>
      <c r="M169" s="266"/>
      <c r="N169" s="266"/>
      <c r="O169" s="266"/>
      <c r="P169" s="267"/>
      <c r="Q169" s="823"/>
      <c r="R169" s="270"/>
      <c r="S169" s="266"/>
      <c r="T169" s="266"/>
      <c r="U169" s="266"/>
      <c r="V169" s="267"/>
    </row>
    <row r="170" spans="3:22" ht="14.25">
      <c r="C170" s="794"/>
      <c r="D170" s="795"/>
      <c r="E170" s="823"/>
      <c r="F170" s="270"/>
      <c r="G170" s="266"/>
      <c r="H170" s="266"/>
      <c r="I170" s="266"/>
      <c r="J170" s="267"/>
      <c r="K170" s="823"/>
      <c r="L170" s="270"/>
      <c r="M170" s="266"/>
      <c r="N170" s="266"/>
      <c r="O170" s="266"/>
      <c r="P170" s="267"/>
      <c r="Q170" s="823"/>
      <c r="R170" s="270"/>
      <c r="S170" s="266"/>
      <c r="T170" s="266"/>
      <c r="U170" s="266"/>
      <c r="V170" s="267"/>
    </row>
    <row r="171" spans="3:22" ht="14.25">
      <c r="C171" s="794"/>
      <c r="D171" s="795"/>
      <c r="E171" s="823"/>
      <c r="F171" s="270"/>
      <c r="G171" s="266"/>
      <c r="H171" s="266"/>
      <c r="I171" s="266"/>
      <c r="J171" s="267"/>
      <c r="K171" s="823"/>
      <c r="L171" s="270"/>
      <c r="M171" s="266"/>
      <c r="N171" s="266"/>
      <c r="O171" s="266"/>
      <c r="P171" s="267"/>
      <c r="Q171" s="823"/>
      <c r="R171" s="270"/>
      <c r="S171" s="266"/>
      <c r="T171" s="266"/>
      <c r="U171" s="266"/>
      <c r="V171" s="267"/>
    </row>
    <row r="172" spans="3:22" ht="14.25">
      <c r="C172" s="796"/>
      <c r="D172" s="797"/>
      <c r="E172" s="824"/>
      <c r="F172" s="271"/>
      <c r="G172" s="272"/>
      <c r="H172" s="272"/>
      <c r="I172" s="272"/>
      <c r="J172" s="273"/>
      <c r="K172" s="824"/>
      <c r="L172" s="271"/>
      <c r="M172" s="272"/>
      <c r="N172" s="272"/>
      <c r="O172" s="272"/>
      <c r="P172" s="273"/>
      <c r="Q172" s="824"/>
      <c r="R172" s="271"/>
      <c r="S172" s="272"/>
      <c r="T172" s="272"/>
      <c r="U172" s="272"/>
      <c r="V172" s="273"/>
    </row>
    <row r="173" spans="3:22">
      <c r="F173" s="260"/>
      <c r="G173" s="124"/>
      <c r="H173" s="124"/>
      <c r="I173" s="124"/>
      <c r="J173" s="124"/>
      <c r="L173" s="260"/>
      <c r="M173" s="124"/>
      <c r="N173" s="124"/>
      <c r="O173" s="124"/>
      <c r="P173" s="124"/>
      <c r="R173" s="260"/>
      <c r="S173" s="124"/>
      <c r="T173" s="124"/>
      <c r="U173" s="124"/>
      <c r="V173" s="124"/>
    </row>
    <row r="174" spans="3:22">
      <c r="C174" s="665" t="str">
        <f>グラフ1!C174</f>
        <v>部門</v>
      </c>
      <c r="D174" s="665"/>
      <c r="E174" s="664"/>
      <c r="F174" s="664"/>
      <c r="G174" s="826"/>
      <c r="H174" s="827"/>
      <c r="I174" s="274"/>
      <c r="J174" s="274"/>
      <c r="K174" s="828"/>
      <c r="L174" s="828"/>
      <c r="M174" s="828"/>
      <c r="N174" s="828"/>
      <c r="O174" s="828"/>
      <c r="P174" s="828"/>
      <c r="Q174" s="828"/>
      <c r="R174" s="828"/>
      <c r="S174" s="828"/>
      <c r="T174" s="828"/>
      <c r="U174" s="828"/>
      <c r="V174" s="828"/>
    </row>
    <row r="175" spans="3:22">
      <c r="C175" s="222" t="str">
        <f>グラフ1!C175</f>
        <v>01 農業</v>
      </c>
      <c r="E175" s="222" t="str">
        <f>グラフ1!E175</f>
        <v>11 窯業・土石製品</v>
      </c>
      <c r="G175" s="222" t="str">
        <f>グラフ1!G175</f>
        <v>21 輸送機械</v>
      </c>
      <c r="I175" s="222" t="str">
        <f>グラフ1!I175</f>
        <v>31 情報通信</v>
      </c>
    </row>
    <row r="176" spans="3:22">
      <c r="C176" s="222" t="str">
        <f>グラフ1!C176</f>
        <v>02 林業</v>
      </c>
      <c r="E176" s="222" t="str">
        <f>グラフ1!E176</f>
        <v>12 鉄鋼</v>
      </c>
      <c r="G176" s="222" t="str">
        <f>グラフ1!G176</f>
        <v>22 その他の製造工業製品</v>
      </c>
      <c r="I176" s="222" t="str">
        <f>グラフ1!I176</f>
        <v>32 公務</v>
      </c>
    </row>
    <row r="177" spans="3:9">
      <c r="C177" s="222" t="str">
        <f>グラフ1!C177</f>
        <v>03 漁業</v>
      </c>
      <c r="E177" s="222" t="str">
        <f>グラフ1!E177</f>
        <v>13 非鉄金属</v>
      </c>
      <c r="G177" s="222" t="str">
        <f>グラフ1!G177</f>
        <v>23 建設</v>
      </c>
      <c r="I177" s="222" t="str">
        <f>グラフ1!I177</f>
        <v>33 教育・研究</v>
      </c>
    </row>
    <row r="178" spans="3:9">
      <c r="C178" s="222" t="str">
        <f>グラフ1!C178</f>
        <v>04 鉱業</v>
      </c>
      <c r="E178" s="222" t="str">
        <f>グラフ1!E178</f>
        <v>14 金属製品</v>
      </c>
      <c r="G178" s="222" t="str">
        <f>グラフ1!G178</f>
        <v>24 電力・ガス・熱供給</v>
      </c>
      <c r="I178" s="222" t="str">
        <f>グラフ1!I178</f>
        <v>34 医療・福祉</v>
      </c>
    </row>
    <row r="179" spans="3:9">
      <c r="C179" s="222" t="str">
        <f>グラフ1!C179</f>
        <v>05 飲食料品</v>
      </c>
      <c r="E179" s="222" t="str">
        <f>グラフ1!E179</f>
        <v>15 はん用機械</v>
      </c>
      <c r="G179" s="222" t="str">
        <f>グラフ1!G179</f>
        <v>25 水道</v>
      </c>
      <c r="I179" s="222" t="str">
        <f>グラフ1!I179</f>
        <v>35 他に分類されない会員制団体</v>
      </c>
    </row>
    <row r="180" spans="3:9">
      <c r="C180" s="222" t="str">
        <f>グラフ1!C180</f>
        <v>06 繊維製品</v>
      </c>
      <c r="E180" s="222" t="str">
        <f>グラフ1!E180</f>
        <v>16 生産用機械</v>
      </c>
      <c r="G180" s="222" t="str">
        <f>グラフ1!G180</f>
        <v>26 廃棄物処理</v>
      </c>
      <c r="I180" s="222" t="str">
        <f>グラフ1!I180</f>
        <v>36 対事業所サービス</v>
      </c>
    </row>
    <row r="181" spans="3:9">
      <c r="C181" s="222" t="str">
        <f>グラフ1!C181</f>
        <v>07 パルプ・紙・木製品</v>
      </c>
      <c r="E181" s="222" t="str">
        <f>グラフ1!E181</f>
        <v>17 業務用機械</v>
      </c>
      <c r="G181" s="222" t="str">
        <f>グラフ1!G181</f>
        <v>27 商業</v>
      </c>
      <c r="I181" s="222" t="str">
        <f>グラフ1!I181</f>
        <v>37 対個人サービス</v>
      </c>
    </row>
    <row r="182" spans="3:9">
      <c r="C182" s="222" t="str">
        <f>グラフ1!C182</f>
        <v>08 化学製品</v>
      </c>
      <c r="E182" s="222" t="str">
        <f>グラフ1!E182</f>
        <v>18 電子部品</v>
      </c>
      <c r="G182" s="222" t="str">
        <f>グラフ1!G182</f>
        <v>28 金融・保険</v>
      </c>
      <c r="I182" s="222" t="str">
        <f>グラフ1!I182</f>
        <v>38 事務用品</v>
      </c>
    </row>
    <row r="183" spans="3:9">
      <c r="C183" s="222" t="str">
        <f>グラフ1!C183</f>
        <v>09 石油・石炭製品</v>
      </c>
      <c r="E183" s="222" t="str">
        <f>グラフ1!E183</f>
        <v>19 電気機械</v>
      </c>
      <c r="G183" s="222" t="str">
        <f>グラフ1!G183</f>
        <v>29 不動産</v>
      </c>
      <c r="I183" s="222" t="str">
        <f>グラフ1!I183</f>
        <v>39 分類不明</v>
      </c>
    </row>
    <row r="184" spans="3:9">
      <c r="C184" s="222" t="str">
        <f>グラフ1!C184</f>
        <v>10 プラスチック・ゴム製品</v>
      </c>
      <c r="E184" s="222" t="str">
        <f>グラフ1!E184</f>
        <v>20 情報通信機器</v>
      </c>
      <c r="G184" s="222" t="str">
        <f>グラフ1!G184</f>
        <v>30 運輸・郵便</v>
      </c>
    </row>
  </sheetData>
  <mergeCells count="63">
    <mergeCell ref="G174:H174"/>
    <mergeCell ref="K174:P174"/>
    <mergeCell ref="Q174:V174"/>
    <mergeCell ref="E125:F125"/>
    <mergeCell ref="K125:L125"/>
    <mergeCell ref="Q125:R125"/>
    <mergeCell ref="E126:E172"/>
    <mergeCell ref="K126:K172"/>
    <mergeCell ref="Q126:Q172"/>
    <mergeCell ref="Q118:R121"/>
    <mergeCell ref="S118:S121"/>
    <mergeCell ref="V118:V121"/>
    <mergeCell ref="H119:H121"/>
    <mergeCell ref="N119:N121"/>
    <mergeCell ref="T119:T121"/>
    <mergeCell ref="Q70:R70"/>
    <mergeCell ref="E71:E117"/>
    <mergeCell ref="K71:K117"/>
    <mergeCell ref="Q71:Q117"/>
    <mergeCell ref="C118:D172"/>
    <mergeCell ref="E118:F121"/>
    <mergeCell ref="G118:G121"/>
    <mergeCell ref="J118:J121"/>
    <mergeCell ref="K118:L121"/>
    <mergeCell ref="M118:M121"/>
    <mergeCell ref="C63:D117"/>
    <mergeCell ref="E63:F66"/>
    <mergeCell ref="G63:G66"/>
    <mergeCell ref="E70:F70"/>
    <mergeCell ref="K70:L70"/>
    <mergeCell ref="P118:P121"/>
    <mergeCell ref="P63:P66"/>
    <mergeCell ref="Q63:R66"/>
    <mergeCell ref="S63:S66"/>
    <mergeCell ref="V63:V66"/>
    <mergeCell ref="H64:H66"/>
    <mergeCell ref="N64:N66"/>
    <mergeCell ref="T64:T66"/>
    <mergeCell ref="J63:J66"/>
    <mergeCell ref="K63:L66"/>
    <mergeCell ref="M63:M66"/>
    <mergeCell ref="E15:F15"/>
    <mergeCell ref="K15:L15"/>
    <mergeCell ref="Q15:R15"/>
    <mergeCell ref="E16:E62"/>
    <mergeCell ref="K16:K62"/>
    <mergeCell ref="Q16:Q62"/>
    <mergeCell ref="E3:J7"/>
    <mergeCell ref="K3:P7"/>
    <mergeCell ref="Q3:V7"/>
    <mergeCell ref="C8:D62"/>
    <mergeCell ref="E8:F11"/>
    <mergeCell ref="G8:G11"/>
    <mergeCell ref="J8:J11"/>
    <mergeCell ref="K8:L11"/>
    <mergeCell ref="M8:M11"/>
    <mergeCell ref="P8:P11"/>
    <mergeCell ref="Q8:R11"/>
    <mergeCell ref="S8:S11"/>
    <mergeCell ref="V8:V11"/>
    <mergeCell ref="H9:H11"/>
    <mergeCell ref="N9:N11"/>
    <mergeCell ref="T9:T11"/>
  </mergeCells>
  <phoneticPr fontId="5"/>
  <pageMargins left="0.59055118110236227" right="0.59055118110236227" top="0.78740157480314965" bottom="0.78740157480314965" header="0.51181102362204722" footer="0.51181102362204722"/>
  <pageSetup paperSize="9" scale="49" fitToHeight="2" orientation="landscape" r:id="rId1"/>
  <headerFooter alignWithMargins="0"/>
  <rowBreaks count="2" manualBreakCount="2">
    <brk id="62" min="1" max="22" man="1"/>
    <brk id="117" min="1" max="22" man="1"/>
  </row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2:W184"/>
  <sheetViews>
    <sheetView showGridLines="0" view="pageBreakPreview" zoomScale="75" zoomScaleNormal="75" zoomScaleSheetLayoutView="50" workbookViewId="0"/>
  </sheetViews>
  <sheetFormatPr defaultRowHeight="13.5"/>
  <cols>
    <col min="1" max="2" width="3.125" style="222" customWidth="1"/>
    <col min="3" max="4" width="17.5" style="222" customWidth="1"/>
    <col min="5" max="5" width="2.5" style="222" customWidth="1"/>
    <col min="6" max="6" width="25" style="222" customWidth="1"/>
    <col min="7" max="10" width="12.5" style="222" customWidth="1"/>
    <col min="11" max="11" width="2.5" style="222" customWidth="1"/>
    <col min="12" max="12" width="25" style="222" customWidth="1"/>
    <col min="13" max="16" width="12.5" style="222" customWidth="1"/>
    <col min="17" max="17" width="2.5" style="222" customWidth="1"/>
    <col min="18" max="18" width="25" style="222" customWidth="1"/>
    <col min="19" max="22" width="12.5" style="222" customWidth="1"/>
    <col min="23" max="23" width="3.125" style="222" customWidth="1"/>
    <col min="24" max="256" width="9" style="222"/>
    <col min="257" max="258" width="3.125" style="222" customWidth="1"/>
    <col min="259" max="260" width="17.5" style="222" customWidth="1"/>
    <col min="261" max="261" width="2.5" style="222" customWidth="1"/>
    <col min="262" max="262" width="25" style="222" customWidth="1"/>
    <col min="263" max="266" width="12.5" style="222" customWidth="1"/>
    <col min="267" max="267" width="2.5" style="222" customWidth="1"/>
    <col min="268" max="268" width="25" style="222" customWidth="1"/>
    <col min="269" max="272" width="12.5" style="222" customWidth="1"/>
    <col min="273" max="273" width="2.5" style="222" customWidth="1"/>
    <col min="274" max="274" width="25" style="222" customWidth="1"/>
    <col min="275" max="278" width="12.5" style="222" customWidth="1"/>
    <col min="279" max="279" width="3.125" style="222" customWidth="1"/>
    <col min="280" max="512" width="9" style="222"/>
    <col min="513" max="514" width="3.125" style="222" customWidth="1"/>
    <col min="515" max="516" width="17.5" style="222" customWidth="1"/>
    <col min="517" max="517" width="2.5" style="222" customWidth="1"/>
    <col min="518" max="518" width="25" style="222" customWidth="1"/>
    <col min="519" max="522" width="12.5" style="222" customWidth="1"/>
    <col min="523" max="523" width="2.5" style="222" customWidth="1"/>
    <col min="524" max="524" width="25" style="222" customWidth="1"/>
    <col min="525" max="528" width="12.5" style="222" customWidth="1"/>
    <col min="529" max="529" width="2.5" style="222" customWidth="1"/>
    <col min="530" max="530" width="25" style="222" customWidth="1"/>
    <col min="531" max="534" width="12.5" style="222" customWidth="1"/>
    <col min="535" max="535" width="3.125" style="222" customWidth="1"/>
    <col min="536" max="768" width="9" style="222"/>
    <col min="769" max="770" width="3.125" style="222" customWidth="1"/>
    <col min="771" max="772" width="17.5" style="222" customWidth="1"/>
    <col min="773" max="773" width="2.5" style="222" customWidth="1"/>
    <col min="774" max="774" width="25" style="222" customWidth="1"/>
    <col min="775" max="778" width="12.5" style="222" customWidth="1"/>
    <col min="779" max="779" width="2.5" style="222" customWidth="1"/>
    <col min="780" max="780" width="25" style="222" customWidth="1"/>
    <col min="781" max="784" width="12.5" style="222" customWidth="1"/>
    <col min="785" max="785" width="2.5" style="222" customWidth="1"/>
    <col min="786" max="786" width="25" style="222" customWidth="1"/>
    <col min="787" max="790" width="12.5" style="222" customWidth="1"/>
    <col min="791" max="791" width="3.125" style="222" customWidth="1"/>
    <col min="792" max="1024" width="9" style="222"/>
    <col min="1025" max="1026" width="3.125" style="222" customWidth="1"/>
    <col min="1027" max="1028" width="17.5" style="222" customWidth="1"/>
    <col min="1029" max="1029" width="2.5" style="222" customWidth="1"/>
    <col min="1030" max="1030" width="25" style="222" customWidth="1"/>
    <col min="1031" max="1034" width="12.5" style="222" customWidth="1"/>
    <col min="1035" max="1035" width="2.5" style="222" customWidth="1"/>
    <col min="1036" max="1036" width="25" style="222" customWidth="1"/>
    <col min="1037" max="1040" width="12.5" style="222" customWidth="1"/>
    <col min="1041" max="1041" width="2.5" style="222" customWidth="1"/>
    <col min="1042" max="1042" width="25" style="222" customWidth="1"/>
    <col min="1043" max="1046" width="12.5" style="222" customWidth="1"/>
    <col min="1047" max="1047" width="3.125" style="222" customWidth="1"/>
    <col min="1048" max="1280" width="9" style="222"/>
    <col min="1281" max="1282" width="3.125" style="222" customWidth="1"/>
    <col min="1283" max="1284" width="17.5" style="222" customWidth="1"/>
    <col min="1285" max="1285" width="2.5" style="222" customWidth="1"/>
    <col min="1286" max="1286" width="25" style="222" customWidth="1"/>
    <col min="1287" max="1290" width="12.5" style="222" customWidth="1"/>
    <col min="1291" max="1291" width="2.5" style="222" customWidth="1"/>
    <col min="1292" max="1292" width="25" style="222" customWidth="1"/>
    <col min="1293" max="1296" width="12.5" style="222" customWidth="1"/>
    <col min="1297" max="1297" width="2.5" style="222" customWidth="1"/>
    <col min="1298" max="1298" width="25" style="222" customWidth="1"/>
    <col min="1299" max="1302" width="12.5" style="222" customWidth="1"/>
    <col min="1303" max="1303" width="3.125" style="222" customWidth="1"/>
    <col min="1304" max="1536" width="9" style="222"/>
    <col min="1537" max="1538" width="3.125" style="222" customWidth="1"/>
    <col min="1539" max="1540" width="17.5" style="222" customWidth="1"/>
    <col min="1541" max="1541" width="2.5" style="222" customWidth="1"/>
    <col min="1542" max="1542" width="25" style="222" customWidth="1"/>
    <col min="1543" max="1546" width="12.5" style="222" customWidth="1"/>
    <col min="1547" max="1547" width="2.5" style="222" customWidth="1"/>
    <col min="1548" max="1548" width="25" style="222" customWidth="1"/>
    <col min="1549" max="1552" width="12.5" style="222" customWidth="1"/>
    <col min="1553" max="1553" width="2.5" style="222" customWidth="1"/>
    <col min="1554" max="1554" width="25" style="222" customWidth="1"/>
    <col min="1555" max="1558" width="12.5" style="222" customWidth="1"/>
    <col min="1559" max="1559" width="3.125" style="222" customWidth="1"/>
    <col min="1560" max="1792" width="9" style="222"/>
    <col min="1793" max="1794" width="3.125" style="222" customWidth="1"/>
    <col min="1795" max="1796" width="17.5" style="222" customWidth="1"/>
    <col min="1797" max="1797" width="2.5" style="222" customWidth="1"/>
    <col min="1798" max="1798" width="25" style="222" customWidth="1"/>
    <col min="1799" max="1802" width="12.5" style="222" customWidth="1"/>
    <col min="1803" max="1803" width="2.5" style="222" customWidth="1"/>
    <col min="1804" max="1804" width="25" style="222" customWidth="1"/>
    <col min="1805" max="1808" width="12.5" style="222" customWidth="1"/>
    <col min="1809" max="1809" width="2.5" style="222" customWidth="1"/>
    <col min="1810" max="1810" width="25" style="222" customWidth="1"/>
    <col min="1811" max="1814" width="12.5" style="222" customWidth="1"/>
    <col min="1815" max="1815" width="3.125" style="222" customWidth="1"/>
    <col min="1816" max="2048" width="9" style="222"/>
    <col min="2049" max="2050" width="3.125" style="222" customWidth="1"/>
    <col min="2051" max="2052" width="17.5" style="222" customWidth="1"/>
    <col min="2053" max="2053" width="2.5" style="222" customWidth="1"/>
    <col min="2054" max="2054" width="25" style="222" customWidth="1"/>
    <col min="2055" max="2058" width="12.5" style="222" customWidth="1"/>
    <col min="2059" max="2059" width="2.5" style="222" customWidth="1"/>
    <col min="2060" max="2060" width="25" style="222" customWidth="1"/>
    <col min="2061" max="2064" width="12.5" style="222" customWidth="1"/>
    <col min="2065" max="2065" width="2.5" style="222" customWidth="1"/>
    <col min="2066" max="2066" width="25" style="222" customWidth="1"/>
    <col min="2067" max="2070" width="12.5" style="222" customWidth="1"/>
    <col min="2071" max="2071" width="3.125" style="222" customWidth="1"/>
    <col min="2072" max="2304" width="9" style="222"/>
    <col min="2305" max="2306" width="3.125" style="222" customWidth="1"/>
    <col min="2307" max="2308" width="17.5" style="222" customWidth="1"/>
    <col min="2309" max="2309" width="2.5" style="222" customWidth="1"/>
    <col min="2310" max="2310" width="25" style="222" customWidth="1"/>
    <col min="2311" max="2314" width="12.5" style="222" customWidth="1"/>
    <col min="2315" max="2315" width="2.5" style="222" customWidth="1"/>
    <col min="2316" max="2316" width="25" style="222" customWidth="1"/>
    <col min="2317" max="2320" width="12.5" style="222" customWidth="1"/>
    <col min="2321" max="2321" width="2.5" style="222" customWidth="1"/>
    <col min="2322" max="2322" width="25" style="222" customWidth="1"/>
    <col min="2323" max="2326" width="12.5" style="222" customWidth="1"/>
    <col min="2327" max="2327" width="3.125" style="222" customWidth="1"/>
    <col min="2328" max="2560" width="9" style="222"/>
    <col min="2561" max="2562" width="3.125" style="222" customWidth="1"/>
    <col min="2563" max="2564" width="17.5" style="222" customWidth="1"/>
    <col min="2565" max="2565" width="2.5" style="222" customWidth="1"/>
    <col min="2566" max="2566" width="25" style="222" customWidth="1"/>
    <col min="2567" max="2570" width="12.5" style="222" customWidth="1"/>
    <col min="2571" max="2571" width="2.5" style="222" customWidth="1"/>
    <col min="2572" max="2572" width="25" style="222" customWidth="1"/>
    <col min="2573" max="2576" width="12.5" style="222" customWidth="1"/>
    <col min="2577" max="2577" width="2.5" style="222" customWidth="1"/>
    <col min="2578" max="2578" width="25" style="222" customWidth="1"/>
    <col min="2579" max="2582" width="12.5" style="222" customWidth="1"/>
    <col min="2583" max="2583" width="3.125" style="222" customWidth="1"/>
    <col min="2584" max="2816" width="9" style="222"/>
    <col min="2817" max="2818" width="3.125" style="222" customWidth="1"/>
    <col min="2819" max="2820" width="17.5" style="222" customWidth="1"/>
    <col min="2821" max="2821" width="2.5" style="222" customWidth="1"/>
    <col min="2822" max="2822" width="25" style="222" customWidth="1"/>
    <col min="2823" max="2826" width="12.5" style="222" customWidth="1"/>
    <col min="2827" max="2827" width="2.5" style="222" customWidth="1"/>
    <col min="2828" max="2828" width="25" style="222" customWidth="1"/>
    <col min="2829" max="2832" width="12.5" style="222" customWidth="1"/>
    <col min="2833" max="2833" width="2.5" style="222" customWidth="1"/>
    <col min="2834" max="2834" width="25" style="222" customWidth="1"/>
    <col min="2835" max="2838" width="12.5" style="222" customWidth="1"/>
    <col min="2839" max="2839" width="3.125" style="222" customWidth="1"/>
    <col min="2840" max="3072" width="9" style="222"/>
    <col min="3073" max="3074" width="3.125" style="222" customWidth="1"/>
    <col min="3075" max="3076" width="17.5" style="222" customWidth="1"/>
    <col min="3077" max="3077" width="2.5" style="222" customWidth="1"/>
    <col min="3078" max="3078" width="25" style="222" customWidth="1"/>
    <col min="3079" max="3082" width="12.5" style="222" customWidth="1"/>
    <col min="3083" max="3083" width="2.5" style="222" customWidth="1"/>
    <col min="3084" max="3084" width="25" style="222" customWidth="1"/>
    <col min="3085" max="3088" width="12.5" style="222" customWidth="1"/>
    <col min="3089" max="3089" width="2.5" style="222" customWidth="1"/>
    <col min="3090" max="3090" width="25" style="222" customWidth="1"/>
    <col min="3091" max="3094" width="12.5" style="222" customWidth="1"/>
    <col min="3095" max="3095" width="3.125" style="222" customWidth="1"/>
    <col min="3096" max="3328" width="9" style="222"/>
    <col min="3329" max="3330" width="3.125" style="222" customWidth="1"/>
    <col min="3331" max="3332" width="17.5" style="222" customWidth="1"/>
    <col min="3333" max="3333" width="2.5" style="222" customWidth="1"/>
    <col min="3334" max="3334" width="25" style="222" customWidth="1"/>
    <col min="3335" max="3338" width="12.5" style="222" customWidth="1"/>
    <col min="3339" max="3339" width="2.5" style="222" customWidth="1"/>
    <col min="3340" max="3340" width="25" style="222" customWidth="1"/>
    <col min="3341" max="3344" width="12.5" style="222" customWidth="1"/>
    <col min="3345" max="3345" width="2.5" style="222" customWidth="1"/>
    <col min="3346" max="3346" width="25" style="222" customWidth="1"/>
    <col min="3347" max="3350" width="12.5" style="222" customWidth="1"/>
    <col min="3351" max="3351" width="3.125" style="222" customWidth="1"/>
    <col min="3352" max="3584" width="9" style="222"/>
    <col min="3585" max="3586" width="3.125" style="222" customWidth="1"/>
    <col min="3587" max="3588" width="17.5" style="222" customWidth="1"/>
    <col min="3589" max="3589" width="2.5" style="222" customWidth="1"/>
    <col min="3590" max="3590" width="25" style="222" customWidth="1"/>
    <col min="3591" max="3594" width="12.5" style="222" customWidth="1"/>
    <col min="3595" max="3595" width="2.5" style="222" customWidth="1"/>
    <col min="3596" max="3596" width="25" style="222" customWidth="1"/>
    <col min="3597" max="3600" width="12.5" style="222" customWidth="1"/>
    <col min="3601" max="3601" width="2.5" style="222" customWidth="1"/>
    <col min="3602" max="3602" width="25" style="222" customWidth="1"/>
    <col min="3603" max="3606" width="12.5" style="222" customWidth="1"/>
    <col min="3607" max="3607" width="3.125" style="222" customWidth="1"/>
    <col min="3608" max="3840" width="9" style="222"/>
    <col min="3841" max="3842" width="3.125" style="222" customWidth="1"/>
    <col min="3843" max="3844" width="17.5" style="222" customWidth="1"/>
    <col min="3845" max="3845" width="2.5" style="222" customWidth="1"/>
    <col min="3846" max="3846" width="25" style="222" customWidth="1"/>
    <col min="3847" max="3850" width="12.5" style="222" customWidth="1"/>
    <col min="3851" max="3851" width="2.5" style="222" customWidth="1"/>
    <col min="3852" max="3852" width="25" style="222" customWidth="1"/>
    <col min="3853" max="3856" width="12.5" style="222" customWidth="1"/>
    <col min="3857" max="3857" width="2.5" style="222" customWidth="1"/>
    <col min="3858" max="3858" width="25" style="222" customWidth="1"/>
    <col min="3859" max="3862" width="12.5" style="222" customWidth="1"/>
    <col min="3863" max="3863" width="3.125" style="222" customWidth="1"/>
    <col min="3864" max="4096" width="9" style="222"/>
    <col min="4097" max="4098" width="3.125" style="222" customWidth="1"/>
    <col min="4099" max="4100" width="17.5" style="222" customWidth="1"/>
    <col min="4101" max="4101" width="2.5" style="222" customWidth="1"/>
    <col min="4102" max="4102" width="25" style="222" customWidth="1"/>
    <col min="4103" max="4106" width="12.5" style="222" customWidth="1"/>
    <col min="4107" max="4107" width="2.5" style="222" customWidth="1"/>
    <col min="4108" max="4108" width="25" style="222" customWidth="1"/>
    <col min="4109" max="4112" width="12.5" style="222" customWidth="1"/>
    <col min="4113" max="4113" width="2.5" style="222" customWidth="1"/>
    <col min="4114" max="4114" width="25" style="222" customWidth="1"/>
    <col min="4115" max="4118" width="12.5" style="222" customWidth="1"/>
    <col min="4119" max="4119" width="3.125" style="222" customWidth="1"/>
    <col min="4120" max="4352" width="9" style="222"/>
    <col min="4353" max="4354" width="3.125" style="222" customWidth="1"/>
    <col min="4355" max="4356" width="17.5" style="222" customWidth="1"/>
    <col min="4357" max="4357" width="2.5" style="222" customWidth="1"/>
    <col min="4358" max="4358" width="25" style="222" customWidth="1"/>
    <col min="4359" max="4362" width="12.5" style="222" customWidth="1"/>
    <col min="4363" max="4363" width="2.5" style="222" customWidth="1"/>
    <col min="4364" max="4364" width="25" style="222" customWidth="1"/>
    <col min="4365" max="4368" width="12.5" style="222" customWidth="1"/>
    <col min="4369" max="4369" width="2.5" style="222" customWidth="1"/>
    <col min="4370" max="4370" width="25" style="222" customWidth="1"/>
    <col min="4371" max="4374" width="12.5" style="222" customWidth="1"/>
    <col min="4375" max="4375" width="3.125" style="222" customWidth="1"/>
    <col min="4376" max="4608" width="9" style="222"/>
    <col min="4609" max="4610" width="3.125" style="222" customWidth="1"/>
    <col min="4611" max="4612" width="17.5" style="222" customWidth="1"/>
    <col min="4613" max="4613" width="2.5" style="222" customWidth="1"/>
    <col min="4614" max="4614" width="25" style="222" customWidth="1"/>
    <col min="4615" max="4618" width="12.5" style="222" customWidth="1"/>
    <col min="4619" max="4619" width="2.5" style="222" customWidth="1"/>
    <col min="4620" max="4620" width="25" style="222" customWidth="1"/>
    <col min="4621" max="4624" width="12.5" style="222" customWidth="1"/>
    <col min="4625" max="4625" width="2.5" style="222" customWidth="1"/>
    <col min="4626" max="4626" width="25" style="222" customWidth="1"/>
    <col min="4627" max="4630" width="12.5" style="222" customWidth="1"/>
    <col min="4631" max="4631" width="3.125" style="222" customWidth="1"/>
    <col min="4632" max="4864" width="9" style="222"/>
    <col min="4865" max="4866" width="3.125" style="222" customWidth="1"/>
    <col min="4867" max="4868" width="17.5" style="222" customWidth="1"/>
    <col min="4869" max="4869" width="2.5" style="222" customWidth="1"/>
    <col min="4870" max="4870" width="25" style="222" customWidth="1"/>
    <col min="4871" max="4874" width="12.5" style="222" customWidth="1"/>
    <col min="4875" max="4875" width="2.5" style="222" customWidth="1"/>
    <col min="4876" max="4876" width="25" style="222" customWidth="1"/>
    <col min="4877" max="4880" width="12.5" style="222" customWidth="1"/>
    <col min="4881" max="4881" width="2.5" style="222" customWidth="1"/>
    <col min="4882" max="4882" width="25" style="222" customWidth="1"/>
    <col min="4883" max="4886" width="12.5" style="222" customWidth="1"/>
    <col min="4887" max="4887" width="3.125" style="222" customWidth="1"/>
    <col min="4888" max="5120" width="9" style="222"/>
    <col min="5121" max="5122" width="3.125" style="222" customWidth="1"/>
    <col min="5123" max="5124" width="17.5" style="222" customWidth="1"/>
    <col min="5125" max="5125" width="2.5" style="222" customWidth="1"/>
    <col min="5126" max="5126" width="25" style="222" customWidth="1"/>
    <col min="5127" max="5130" width="12.5" style="222" customWidth="1"/>
    <col min="5131" max="5131" width="2.5" style="222" customWidth="1"/>
    <col min="5132" max="5132" width="25" style="222" customWidth="1"/>
    <col min="5133" max="5136" width="12.5" style="222" customWidth="1"/>
    <col min="5137" max="5137" width="2.5" style="222" customWidth="1"/>
    <col min="5138" max="5138" width="25" style="222" customWidth="1"/>
    <col min="5139" max="5142" width="12.5" style="222" customWidth="1"/>
    <col min="5143" max="5143" width="3.125" style="222" customWidth="1"/>
    <col min="5144" max="5376" width="9" style="222"/>
    <col min="5377" max="5378" width="3.125" style="222" customWidth="1"/>
    <col min="5379" max="5380" width="17.5" style="222" customWidth="1"/>
    <col min="5381" max="5381" width="2.5" style="222" customWidth="1"/>
    <col min="5382" max="5382" width="25" style="222" customWidth="1"/>
    <col min="5383" max="5386" width="12.5" style="222" customWidth="1"/>
    <col min="5387" max="5387" width="2.5" style="222" customWidth="1"/>
    <col min="5388" max="5388" width="25" style="222" customWidth="1"/>
    <col min="5389" max="5392" width="12.5" style="222" customWidth="1"/>
    <col min="5393" max="5393" width="2.5" style="222" customWidth="1"/>
    <col min="5394" max="5394" width="25" style="222" customWidth="1"/>
    <col min="5395" max="5398" width="12.5" style="222" customWidth="1"/>
    <col min="5399" max="5399" width="3.125" style="222" customWidth="1"/>
    <col min="5400" max="5632" width="9" style="222"/>
    <col min="5633" max="5634" width="3.125" style="222" customWidth="1"/>
    <col min="5635" max="5636" width="17.5" style="222" customWidth="1"/>
    <col min="5637" max="5637" width="2.5" style="222" customWidth="1"/>
    <col min="5638" max="5638" width="25" style="222" customWidth="1"/>
    <col min="5639" max="5642" width="12.5" style="222" customWidth="1"/>
    <col min="5643" max="5643" width="2.5" style="222" customWidth="1"/>
    <col min="5644" max="5644" width="25" style="222" customWidth="1"/>
    <col min="5645" max="5648" width="12.5" style="222" customWidth="1"/>
    <col min="5649" max="5649" width="2.5" style="222" customWidth="1"/>
    <col min="5650" max="5650" width="25" style="222" customWidth="1"/>
    <col min="5651" max="5654" width="12.5" style="222" customWidth="1"/>
    <col min="5655" max="5655" width="3.125" style="222" customWidth="1"/>
    <col min="5656" max="5888" width="9" style="222"/>
    <col min="5889" max="5890" width="3.125" style="222" customWidth="1"/>
    <col min="5891" max="5892" width="17.5" style="222" customWidth="1"/>
    <col min="5893" max="5893" width="2.5" style="222" customWidth="1"/>
    <col min="5894" max="5894" width="25" style="222" customWidth="1"/>
    <col min="5895" max="5898" width="12.5" style="222" customWidth="1"/>
    <col min="5899" max="5899" width="2.5" style="222" customWidth="1"/>
    <col min="5900" max="5900" width="25" style="222" customWidth="1"/>
    <col min="5901" max="5904" width="12.5" style="222" customWidth="1"/>
    <col min="5905" max="5905" width="2.5" style="222" customWidth="1"/>
    <col min="5906" max="5906" width="25" style="222" customWidth="1"/>
    <col min="5907" max="5910" width="12.5" style="222" customWidth="1"/>
    <col min="5911" max="5911" width="3.125" style="222" customWidth="1"/>
    <col min="5912" max="6144" width="9" style="222"/>
    <col min="6145" max="6146" width="3.125" style="222" customWidth="1"/>
    <col min="6147" max="6148" width="17.5" style="222" customWidth="1"/>
    <col min="6149" max="6149" width="2.5" style="222" customWidth="1"/>
    <col min="6150" max="6150" width="25" style="222" customWidth="1"/>
    <col min="6151" max="6154" width="12.5" style="222" customWidth="1"/>
    <col min="6155" max="6155" width="2.5" style="222" customWidth="1"/>
    <col min="6156" max="6156" width="25" style="222" customWidth="1"/>
    <col min="6157" max="6160" width="12.5" style="222" customWidth="1"/>
    <col min="6161" max="6161" width="2.5" style="222" customWidth="1"/>
    <col min="6162" max="6162" width="25" style="222" customWidth="1"/>
    <col min="6163" max="6166" width="12.5" style="222" customWidth="1"/>
    <col min="6167" max="6167" width="3.125" style="222" customWidth="1"/>
    <col min="6168" max="6400" width="9" style="222"/>
    <col min="6401" max="6402" width="3.125" style="222" customWidth="1"/>
    <col min="6403" max="6404" width="17.5" style="222" customWidth="1"/>
    <col min="6405" max="6405" width="2.5" style="222" customWidth="1"/>
    <col min="6406" max="6406" width="25" style="222" customWidth="1"/>
    <col min="6407" max="6410" width="12.5" style="222" customWidth="1"/>
    <col min="6411" max="6411" width="2.5" style="222" customWidth="1"/>
    <col min="6412" max="6412" width="25" style="222" customWidth="1"/>
    <col min="6413" max="6416" width="12.5" style="222" customWidth="1"/>
    <col min="6417" max="6417" width="2.5" style="222" customWidth="1"/>
    <col min="6418" max="6418" width="25" style="222" customWidth="1"/>
    <col min="6419" max="6422" width="12.5" style="222" customWidth="1"/>
    <col min="6423" max="6423" width="3.125" style="222" customWidth="1"/>
    <col min="6424" max="6656" width="9" style="222"/>
    <col min="6657" max="6658" width="3.125" style="222" customWidth="1"/>
    <col min="6659" max="6660" width="17.5" style="222" customWidth="1"/>
    <col min="6661" max="6661" width="2.5" style="222" customWidth="1"/>
    <col min="6662" max="6662" width="25" style="222" customWidth="1"/>
    <col min="6663" max="6666" width="12.5" style="222" customWidth="1"/>
    <col min="6667" max="6667" width="2.5" style="222" customWidth="1"/>
    <col min="6668" max="6668" width="25" style="222" customWidth="1"/>
    <col min="6669" max="6672" width="12.5" style="222" customWidth="1"/>
    <col min="6673" max="6673" width="2.5" style="222" customWidth="1"/>
    <col min="6674" max="6674" width="25" style="222" customWidth="1"/>
    <col min="6675" max="6678" width="12.5" style="222" customWidth="1"/>
    <col min="6679" max="6679" width="3.125" style="222" customWidth="1"/>
    <col min="6680" max="6912" width="9" style="222"/>
    <col min="6913" max="6914" width="3.125" style="222" customWidth="1"/>
    <col min="6915" max="6916" width="17.5" style="222" customWidth="1"/>
    <col min="6917" max="6917" width="2.5" style="222" customWidth="1"/>
    <col min="6918" max="6918" width="25" style="222" customWidth="1"/>
    <col min="6919" max="6922" width="12.5" style="222" customWidth="1"/>
    <col min="6923" max="6923" width="2.5" style="222" customWidth="1"/>
    <col min="6924" max="6924" width="25" style="222" customWidth="1"/>
    <col min="6925" max="6928" width="12.5" style="222" customWidth="1"/>
    <col min="6929" max="6929" width="2.5" style="222" customWidth="1"/>
    <col min="6930" max="6930" width="25" style="222" customWidth="1"/>
    <col min="6931" max="6934" width="12.5" style="222" customWidth="1"/>
    <col min="6935" max="6935" width="3.125" style="222" customWidth="1"/>
    <col min="6936" max="7168" width="9" style="222"/>
    <col min="7169" max="7170" width="3.125" style="222" customWidth="1"/>
    <col min="7171" max="7172" width="17.5" style="222" customWidth="1"/>
    <col min="7173" max="7173" width="2.5" style="222" customWidth="1"/>
    <col min="7174" max="7174" width="25" style="222" customWidth="1"/>
    <col min="7175" max="7178" width="12.5" style="222" customWidth="1"/>
    <col min="7179" max="7179" width="2.5" style="222" customWidth="1"/>
    <col min="7180" max="7180" width="25" style="222" customWidth="1"/>
    <col min="7181" max="7184" width="12.5" style="222" customWidth="1"/>
    <col min="7185" max="7185" width="2.5" style="222" customWidth="1"/>
    <col min="7186" max="7186" width="25" style="222" customWidth="1"/>
    <col min="7187" max="7190" width="12.5" style="222" customWidth="1"/>
    <col min="7191" max="7191" width="3.125" style="222" customWidth="1"/>
    <col min="7192" max="7424" width="9" style="222"/>
    <col min="7425" max="7426" width="3.125" style="222" customWidth="1"/>
    <col min="7427" max="7428" width="17.5" style="222" customWidth="1"/>
    <col min="7429" max="7429" width="2.5" style="222" customWidth="1"/>
    <col min="7430" max="7430" width="25" style="222" customWidth="1"/>
    <col min="7431" max="7434" width="12.5" style="222" customWidth="1"/>
    <col min="7435" max="7435" width="2.5" style="222" customWidth="1"/>
    <col min="7436" max="7436" width="25" style="222" customWidth="1"/>
    <col min="7437" max="7440" width="12.5" style="222" customWidth="1"/>
    <col min="7441" max="7441" width="2.5" style="222" customWidth="1"/>
    <col min="7442" max="7442" width="25" style="222" customWidth="1"/>
    <col min="7443" max="7446" width="12.5" style="222" customWidth="1"/>
    <col min="7447" max="7447" width="3.125" style="222" customWidth="1"/>
    <col min="7448" max="7680" width="9" style="222"/>
    <col min="7681" max="7682" width="3.125" style="222" customWidth="1"/>
    <col min="7683" max="7684" width="17.5" style="222" customWidth="1"/>
    <col min="7685" max="7685" width="2.5" style="222" customWidth="1"/>
    <col min="7686" max="7686" width="25" style="222" customWidth="1"/>
    <col min="7687" max="7690" width="12.5" style="222" customWidth="1"/>
    <col min="7691" max="7691" width="2.5" style="222" customWidth="1"/>
    <col min="7692" max="7692" width="25" style="222" customWidth="1"/>
    <col min="7693" max="7696" width="12.5" style="222" customWidth="1"/>
    <col min="7697" max="7697" width="2.5" style="222" customWidth="1"/>
    <col min="7698" max="7698" width="25" style="222" customWidth="1"/>
    <col min="7699" max="7702" width="12.5" style="222" customWidth="1"/>
    <col min="7703" max="7703" width="3.125" style="222" customWidth="1"/>
    <col min="7704" max="7936" width="9" style="222"/>
    <col min="7937" max="7938" width="3.125" style="222" customWidth="1"/>
    <col min="7939" max="7940" width="17.5" style="222" customWidth="1"/>
    <col min="7941" max="7941" width="2.5" style="222" customWidth="1"/>
    <col min="7942" max="7942" width="25" style="222" customWidth="1"/>
    <col min="7943" max="7946" width="12.5" style="222" customWidth="1"/>
    <col min="7947" max="7947" width="2.5" style="222" customWidth="1"/>
    <col min="7948" max="7948" width="25" style="222" customWidth="1"/>
    <col min="7949" max="7952" width="12.5" style="222" customWidth="1"/>
    <col min="7953" max="7953" width="2.5" style="222" customWidth="1"/>
    <col min="7954" max="7954" width="25" style="222" customWidth="1"/>
    <col min="7955" max="7958" width="12.5" style="222" customWidth="1"/>
    <col min="7959" max="7959" width="3.125" style="222" customWidth="1"/>
    <col min="7960" max="8192" width="9" style="222"/>
    <col min="8193" max="8194" width="3.125" style="222" customWidth="1"/>
    <col min="8195" max="8196" width="17.5" style="222" customWidth="1"/>
    <col min="8197" max="8197" width="2.5" style="222" customWidth="1"/>
    <col min="8198" max="8198" width="25" style="222" customWidth="1"/>
    <col min="8199" max="8202" width="12.5" style="222" customWidth="1"/>
    <col min="8203" max="8203" width="2.5" style="222" customWidth="1"/>
    <col min="8204" max="8204" width="25" style="222" customWidth="1"/>
    <col min="8205" max="8208" width="12.5" style="222" customWidth="1"/>
    <col min="8209" max="8209" width="2.5" style="222" customWidth="1"/>
    <col min="8210" max="8210" width="25" style="222" customWidth="1"/>
    <col min="8211" max="8214" width="12.5" style="222" customWidth="1"/>
    <col min="8215" max="8215" width="3.125" style="222" customWidth="1"/>
    <col min="8216" max="8448" width="9" style="222"/>
    <col min="8449" max="8450" width="3.125" style="222" customWidth="1"/>
    <col min="8451" max="8452" width="17.5" style="222" customWidth="1"/>
    <col min="8453" max="8453" width="2.5" style="222" customWidth="1"/>
    <col min="8454" max="8454" width="25" style="222" customWidth="1"/>
    <col min="8455" max="8458" width="12.5" style="222" customWidth="1"/>
    <col min="8459" max="8459" width="2.5" style="222" customWidth="1"/>
    <col min="8460" max="8460" width="25" style="222" customWidth="1"/>
    <col min="8461" max="8464" width="12.5" style="222" customWidth="1"/>
    <col min="8465" max="8465" width="2.5" style="222" customWidth="1"/>
    <col min="8466" max="8466" width="25" style="222" customWidth="1"/>
    <col min="8467" max="8470" width="12.5" style="222" customWidth="1"/>
    <col min="8471" max="8471" width="3.125" style="222" customWidth="1"/>
    <col min="8472" max="8704" width="9" style="222"/>
    <col min="8705" max="8706" width="3.125" style="222" customWidth="1"/>
    <col min="8707" max="8708" width="17.5" style="222" customWidth="1"/>
    <col min="8709" max="8709" width="2.5" style="222" customWidth="1"/>
    <col min="8710" max="8710" width="25" style="222" customWidth="1"/>
    <col min="8711" max="8714" width="12.5" style="222" customWidth="1"/>
    <col min="8715" max="8715" width="2.5" style="222" customWidth="1"/>
    <col min="8716" max="8716" width="25" style="222" customWidth="1"/>
    <col min="8717" max="8720" width="12.5" style="222" customWidth="1"/>
    <col min="8721" max="8721" width="2.5" style="222" customWidth="1"/>
    <col min="8722" max="8722" width="25" style="222" customWidth="1"/>
    <col min="8723" max="8726" width="12.5" style="222" customWidth="1"/>
    <col min="8727" max="8727" width="3.125" style="222" customWidth="1"/>
    <col min="8728" max="8960" width="9" style="222"/>
    <col min="8961" max="8962" width="3.125" style="222" customWidth="1"/>
    <col min="8963" max="8964" width="17.5" style="222" customWidth="1"/>
    <col min="8965" max="8965" width="2.5" style="222" customWidth="1"/>
    <col min="8966" max="8966" width="25" style="222" customWidth="1"/>
    <col min="8967" max="8970" width="12.5" style="222" customWidth="1"/>
    <col min="8971" max="8971" width="2.5" style="222" customWidth="1"/>
    <col min="8972" max="8972" width="25" style="222" customWidth="1"/>
    <col min="8973" max="8976" width="12.5" style="222" customWidth="1"/>
    <col min="8977" max="8977" width="2.5" style="222" customWidth="1"/>
    <col min="8978" max="8978" width="25" style="222" customWidth="1"/>
    <col min="8979" max="8982" width="12.5" style="222" customWidth="1"/>
    <col min="8983" max="8983" width="3.125" style="222" customWidth="1"/>
    <col min="8984" max="9216" width="9" style="222"/>
    <col min="9217" max="9218" width="3.125" style="222" customWidth="1"/>
    <col min="9219" max="9220" width="17.5" style="222" customWidth="1"/>
    <col min="9221" max="9221" width="2.5" style="222" customWidth="1"/>
    <col min="9222" max="9222" width="25" style="222" customWidth="1"/>
    <col min="9223" max="9226" width="12.5" style="222" customWidth="1"/>
    <col min="9227" max="9227" width="2.5" style="222" customWidth="1"/>
    <col min="9228" max="9228" width="25" style="222" customWidth="1"/>
    <col min="9229" max="9232" width="12.5" style="222" customWidth="1"/>
    <col min="9233" max="9233" width="2.5" style="222" customWidth="1"/>
    <col min="9234" max="9234" width="25" style="222" customWidth="1"/>
    <col min="9235" max="9238" width="12.5" style="222" customWidth="1"/>
    <col min="9239" max="9239" width="3.125" style="222" customWidth="1"/>
    <col min="9240" max="9472" width="9" style="222"/>
    <col min="9473" max="9474" width="3.125" style="222" customWidth="1"/>
    <col min="9475" max="9476" width="17.5" style="222" customWidth="1"/>
    <col min="9477" max="9477" width="2.5" style="222" customWidth="1"/>
    <col min="9478" max="9478" width="25" style="222" customWidth="1"/>
    <col min="9479" max="9482" width="12.5" style="222" customWidth="1"/>
    <col min="9483" max="9483" width="2.5" style="222" customWidth="1"/>
    <col min="9484" max="9484" width="25" style="222" customWidth="1"/>
    <col min="9485" max="9488" width="12.5" style="222" customWidth="1"/>
    <col min="9489" max="9489" width="2.5" style="222" customWidth="1"/>
    <col min="9490" max="9490" width="25" style="222" customWidth="1"/>
    <col min="9491" max="9494" width="12.5" style="222" customWidth="1"/>
    <col min="9495" max="9495" width="3.125" style="222" customWidth="1"/>
    <col min="9496" max="9728" width="9" style="222"/>
    <col min="9729" max="9730" width="3.125" style="222" customWidth="1"/>
    <col min="9731" max="9732" width="17.5" style="222" customWidth="1"/>
    <col min="9733" max="9733" width="2.5" style="222" customWidth="1"/>
    <col min="9734" max="9734" width="25" style="222" customWidth="1"/>
    <col min="9735" max="9738" width="12.5" style="222" customWidth="1"/>
    <col min="9739" max="9739" width="2.5" style="222" customWidth="1"/>
    <col min="9740" max="9740" width="25" style="222" customWidth="1"/>
    <col min="9741" max="9744" width="12.5" style="222" customWidth="1"/>
    <col min="9745" max="9745" width="2.5" style="222" customWidth="1"/>
    <col min="9746" max="9746" width="25" style="222" customWidth="1"/>
    <col min="9747" max="9750" width="12.5" style="222" customWidth="1"/>
    <col min="9751" max="9751" width="3.125" style="222" customWidth="1"/>
    <col min="9752" max="9984" width="9" style="222"/>
    <col min="9985" max="9986" width="3.125" style="222" customWidth="1"/>
    <col min="9987" max="9988" width="17.5" style="222" customWidth="1"/>
    <col min="9989" max="9989" width="2.5" style="222" customWidth="1"/>
    <col min="9990" max="9990" width="25" style="222" customWidth="1"/>
    <col min="9991" max="9994" width="12.5" style="222" customWidth="1"/>
    <col min="9995" max="9995" width="2.5" style="222" customWidth="1"/>
    <col min="9996" max="9996" width="25" style="222" customWidth="1"/>
    <col min="9997" max="10000" width="12.5" style="222" customWidth="1"/>
    <col min="10001" max="10001" width="2.5" style="222" customWidth="1"/>
    <col min="10002" max="10002" width="25" style="222" customWidth="1"/>
    <col min="10003" max="10006" width="12.5" style="222" customWidth="1"/>
    <col min="10007" max="10007" width="3.125" style="222" customWidth="1"/>
    <col min="10008" max="10240" width="9" style="222"/>
    <col min="10241" max="10242" width="3.125" style="222" customWidth="1"/>
    <col min="10243" max="10244" width="17.5" style="222" customWidth="1"/>
    <col min="10245" max="10245" width="2.5" style="222" customWidth="1"/>
    <col min="10246" max="10246" width="25" style="222" customWidth="1"/>
    <col min="10247" max="10250" width="12.5" style="222" customWidth="1"/>
    <col min="10251" max="10251" width="2.5" style="222" customWidth="1"/>
    <col min="10252" max="10252" width="25" style="222" customWidth="1"/>
    <col min="10253" max="10256" width="12.5" style="222" customWidth="1"/>
    <col min="10257" max="10257" width="2.5" style="222" customWidth="1"/>
    <col min="10258" max="10258" width="25" style="222" customWidth="1"/>
    <col min="10259" max="10262" width="12.5" style="222" customWidth="1"/>
    <col min="10263" max="10263" width="3.125" style="222" customWidth="1"/>
    <col min="10264" max="10496" width="9" style="222"/>
    <col min="10497" max="10498" width="3.125" style="222" customWidth="1"/>
    <col min="10499" max="10500" width="17.5" style="222" customWidth="1"/>
    <col min="10501" max="10501" width="2.5" style="222" customWidth="1"/>
    <col min="10502" max="10502" width="25" style="222" customWidth="1"/>
    <col min="10503" max="10506" width="12.5" style="222" customWidth="1"/>
    <col min="10507" max="10507" width="2.5" style="222" customWidth="1"/>
    <col min="10508" max="10508" width="25" style="222" customWidth="1"/>
    <col min="10509" max="10512" width="12.5" style="222" customWidth="1"/>
    <col min="10513" max="10513" width="2.5" style="222" customWidth="1"/>
    <col min="10514" max="10514" width="25" style="222" customWidth="1"/>
    <col min="10515" max="10518" width="12.5" style="222" customWidth="1"/>
    <col min="10519" max="10519" width="3.125" style="222" customWidth="1"/>
    <col min="10520" max="10752" width="9" style="222"/>
    <col min="10753" max="10754" width="3.125" style="222" customWidth="1"/>
    <col min="10755" max="10756" width="17.5" style="222" customWidth="1"/>
    <col min="10757" max="10757" width="2.5" style="222" customWidth="1"/>
    <col min="10758" max="10758" width="25" style="222" customWidth="1"/>
    <col min="10759" max="10762" width="12.5" style="222" customWidth="1"/>
    <col min="10763" max="10763" width="2.5" style="222" customWidth="1"/>
    <col min="10764" max="10764" width="25" style="222" customWidth="1"/>
    <col min="10765" max="10768" width="12.5" style="222" customWidth="1"/>
    <col min="10769" max="10769" width="2.5" style="222" customWidth="1"/>
    <col min="10770" max="10770" width="25" style="222" customWidth="1"/>
    <col min="10771" max="10774" width="12.5" style="222" customWidth="1"/>
    <col min="10775" max="10775" width="3.125" style="222" customWidth="1"/>
    <col min="10776" max="11008" width="9" style="222"/>
    <col min="11009" max="11010" width="3.125" style="222" customWidth="1"/>
    <col min="11011" max="11012" width="17.5" style="222" customWidth="1"/>
    <col min="11013" max="11013" width="2.5" style="222" customWidth="1"/>
    <col min="11014" max="11014" width="25" style="222" customWidth="1"/>
    <col min="11015" max="11018" width="12.5" style="222" customWidth="1"/>
    <col min="11019" max="11019" width="2.5" style="222" customWidth="1"/>
    <col min="11020" max="11020" width="25" style="222" customWidth="1"/>
    <col min="11021" max="11024" width="12.5" style="222" customWidth="1"/>
    <col min="11025" max="11025" width="2.5" style="222" customWidth="1"/>
    <col min="11026" max="11026" width="25" style="222" customWidth="1"/>
    <col min="11027" max="11030" width="12.5" style="222" customWidth="1"/>
    <col min="11031" max="11031" width="3.125" style="222" customWidth="1"/>
    <col min="11032" max="11264" width="9" style="222"/>
    <col min="11265" max="11266" width="3.125" style="222" customWidth="1"/>
    <col min="11267" max="11268" width="17.5" style="222" customWidth="1"/>
    <col min="11269" max="11269" width="2.5" style="222" customWidth="1"/>
    <col min="11270" max="11270" width="25" style="222" customWidth="1"/>
    <col min="11271" max="11274" width="12.5" style="222" customWidth="1"/>
    <col min="11275" max="11275" width="2.5" style="222" customWidth="1"/>
    <col min="11276" max="11276" width="25" style="222" customWidth="1"/>
    <col min="11277" max="11280" width="12.5" style="222" customWidth="1"/>
    <col min="11281" max="11281" width="2.5" style="222" customWidth="1"/>
    <col min="11282" max="11282" width="25" style="222" customWidth="1"/>
    <col min="11283" max="11286" width="12.5" style="222" customWidth="1"/>
    <col min="11287" max="11287" width="3.125" style="222" customWidth="1"/>
    <col min="11288" max="11520" width="9" style="222"/>
    <col min="11521" max="11522" width="3.125" style="222" customWidth="1"/>
    <col min="11523" max="11524" width="17.5" style="222" customWidth="1"/>
    <col min="11525" max="11525" width="2.5" style="222" customWidth="1"/>
    <col min="11526" max="11526" width="25" style="222" customWidth="1"/>
    <col min="11527" max="11530" width="12.5" style="222" customWidth="1"/>
    <col min="11531" max="11531" width="2.5" style="222" customWidth="1"/>
    <col min="11532" max="11532" width="25" style="222" customWidth="1"/>
    <col min="11533" max="11536" width="12.5" style="222" customWidth="1"/>
    <col min="11537" max="11537" width="2.5" style="222" customWidth="1"/>
    <col min="11538" max="11538" width="25" style="222" customWidth="1"/>
    <col min="11539" max="11542" width="12.5" style="222" customWidth="1"/>
    <col min="11543" max="11543" width="3.125" style="222" customWidth="1"/>
    <col min="11544" max="11776" width="9" style="222"/>
    <col min="11777" max="11778" width="3.125" style="222" customWidth="1"/>
    <col min="11779" max="11780" width="17.5" style="222" customWidth="1"/>
    <col min="11781" max="11781" width="2.5" style="222" customWidth="1"/>
    <col min="11782" max="11782" width="25" style="222" customWidth="1"/>
    <col min="11783" max="11786" width="12.5" style="222" customWidth="1"/>
    <col min="11787" max="11787" width="2.5" style="222" customWidth="1"/>
    <col min="11788" max="11788" width="25" style="222" customWidth="1"/>
    <col min="11789" max="11792" width="12.5" style="222" customWidth="1"/>
    <col min="11793" max="11793" width="2.5" style="222" customWidth="1"/>
    <col min="11794" max="11794" width="25" style="222" customWidth="1"/>
    <col min="11795" max="11798" width="12.5" style="222" customWidth="1"/>
    <col min="11799" max="11799" width="3.125" style="222" customWidth="1"/>
    <col min="11800" max="12032" width="9" style="222"/>
    <col min="12033" max="12034" width="3.125" style="222" customWidth="1"/>
    <col min="12035" max="12036" width="17.5" style="222" customWidth="1"/>
    <col min="12037" max="12037" width="2.5" style="222" customWidth="1"/>
    <col min="12038" max="12038" width="25" style="222" customWidth="1"/>
    <col min="12039" max="12042" width="12.5" style="222" customWidth="1"/>
    <col min="12043" max="12043" width="2.5" style="222" customWidth="1"/>
    <col min="12044" max="12044" width="25" style="222" customWidth="1"/>
    <col min="12045" max="12048" width="12.5" style="222" customWidth="1"/>
    <col min="12049" max="12049" width="2.5" style="222" customWidth="1"/>
    <col min="12050" max="12050" width="25" style="222" customWidth="1"/>
    <col min="12051" max="12054" width="12.5" style="222" customWidth="1"/>
    <col min="12055" max="12055" width="3.125" style="222" customWidth="1"/>
    <col min="12056" max="12288" width="9" style="222"/>
    <col min="12289" max="12290" width="3.125" style="222" customWidth="1"/>
    <col min="12291" max="12292" width="17.5" style="222" customWidth="1"/>
    <col min="12293" max="12293" width="2.5" style="222" customWidth="1"/>
    <col min="12294" max="12294" width="25" style="222" customWidth="1"/>
    <col min="12295" max="12298" width="12.5" style="222" customWidth="1"/>
    <col min="12299" max="12299" width="2.5" style="222" customWidth="1"/>
    <col min="12300" max="12300" width="25" style="222" customWidth="1"/>
    <col min="12301" max="12304" width="12.5" style="222" customWidth="1"/>
    <col min="12305" max="12305" width="2.5" style="222" customWidth="1"/>
    <col min="12306" max="12306" width="25" style="222" customWidth="1"/>
    <col min="12307" max="12310" width="12.5" style="222" customWidth="1"/>
    <col min="12311" max="12311" width="3.125" style="222" customWidth="1"/>
    <col min="12312" max="12544" width="9" style="222"/>
    <col min="12545" max="12546" width="3.125" style="222" customWidth="1"/>
    <col min="12547" max="12548" width="17.5" style="222" customWidth="1"/>
    <col min="12549" max="12549" width="2.5" style="222" customWidth="1"/>
    <col min="12550" max="12550" width="25" style="222" customWidth="1"/>
    <col min="12551" max="12554" width="12.5" style="222" customWidth="1"/>
    <col min="12555" max="12555" width="2.5" style="222" customWidth="1"/>
    <col min="12556" max="12556" width="25" style="222" customWidth="1"/>
    <col min="12557" max="12560" width="12.5" style="222" customWidth="1"/>
    <col min="12561" max="12561" width="2.5" style="222" customWidth="1"/>
    <col min="12562" max="12562" width="25" style="222" customWidth="1"/>
    <col min="12563" max="12566" width="12.5" style="222" customWidth="1"/>
    <col min="12567" max="12567" width="3.125" style="222" customWidth="1"/>
    <col min="12568" max="12800" width="9" style="222"/>
    <col min="12801" max="12802" width="3.125" style="222" customWidth="1"/>
    <col min="12803" max="12804" width="17.5" style="222" customWidth="1"/>
    <col min="12805" max="12805" width="2.5" style="222" customWidth="1"/>
    <col min="12806" max="12806" width="25" style="222" customWidth="1"/>
    <col min="12807" max="12810" width="12.5" style="222" customWidth="1"/>
    <col min="12811" max="12811" width="2.5" style="222" customWidth="1"/>
    <col min="12812" max="12812" width="25" style="222" customWidth="1"/>
    <col min="12813" max="12816" width="12.5" style="222" customWidth="1"/>
    <col min="12817" max="12817" width="2.5" style="222" customWidth="1"/>
    <col min="12818" max="12818" width="25" style="222" customWidth="1"/>
    <col min="12819" max="12822" width="12.5" style="222" customWidth="1"/>
    <col min="12823" max="12823" width="3.125" style="222" customWidth="1"/>
    <col min="12824" max="13056" width="9" style="222"/>
    <col min="13057" max="13058" width="3.125" style="222" customWidth="1"/>
    <col min="13059" max="13060" width="17.5" style="222" customWidth="1"/>
    <col min="13061" max="13061" width="2.5" style="222" customWidth="1"/>
    <col min="13062" max="13062" width="25" style="222" customWidth="1"/>
    <col min="13063" max="13066" width="12.5" style="222" customWidth="1"/>
    <col min="13067" max="13067" width="2.5" style="222" customWidth="1"/>
    <col min="13068" max="13068" width="25" style="222" customWidth="1"/>
    <col min="13069" max="13072" width="12.5" style="222" customWidth="1"/>
    <col min="13073" max="13073" width="2.5" style="222" customWidth="1"/>
    <col min="13074" max="13074" width="25" style="222" customWidth="1"/>
    <col min="13075" max="13078" width="12.5" style="222" customWidth="1"/>
    <col min="13079" max="13079" width="3.125" style="222" customWidth="1"/>
    <col min="13080" max="13312" width="9" style="222"/>
    <col min="13313" max="13314" width="3.125" style="222" customWidth="1"/>
    <col min="13315" max="13316" width="17.5" style="222" customWidth="1"/>
    <col min="13317" max="13317" width="2.5" style="222" customWidth="1"/>
    <col min="13318" max="13318" width="25" style="222" customWidth="1"/>
    <col min="13319" max="13322" width="12.5" style="222" customWidth="1"/>
    <col min="13323" max="13323" width="2.5" style="222" customWidth="1"/>
    <col min="13324" max="13324" width="25" style="222" customWidth="1"/>
    <col min="13325" max="13328" width="12.5" style="222" customWidth="1"/>
    <col min="13329" max="13329" width="2.5" style="222" customWidth="1"/>
    <col min="13330" max="13330" width="25" style="222" customWidth="1"/>
    <col min="13331" max="13334" width="12.5" style="222" customWidth="1"/>
    <col min="13335" max="13335" width="3.125" style="222" customWidth="1"/>
    <col min="13336" max="13568" width="9" style="222"/>
    <col min="13569" max="13570" width="3.125" style="222" customWidth="1"/>
    <col min="13571" max="13572" width="17.5" style="222" customWidth="1"/>
    <col min="13573" max="13573" width="2.5" style="222" customWidth="1"/>
    <col min="13574" max="13574" width="25" style="222" customWidth="1"/>
    <col min="13575" max="13578" width="12.5" style="222" customWidth="1"/>
    <col min="13579" max="13579" width="2.5" style="222" customWidth="1"/>
    <col min="13580" max="13580" width="25" style="222" customWidth="1"/>
    <col min="13581" max="13584" width="12.5" style="222" customWidth="1"/>
    <col min="13585" max="13585" width="2.5" style="222" customWidth="1"/>
    <col min="13586" max="13586" width="25" style="222" customWidth="1"/>
    <col min="13587" max="13590" width="12.5" style="222" customWidth="1"/>
    <col min="13591" max="13591" width="3.125" style="222" customWidth="1"/>
    <col min="13592" max="13824" width="9" style="222"/>
    <col min="13825" max="13826" width="3.125" style="222" customWidth="1"/>
    <col min="13827" max="13828" width="17.5" style="222" customWidth="1"/>
    <col min="13829" max="13829" width="2.5" style="222" customWidth="1"/>
    <col min="13830" max="13830" width="25" style="222" customWidth="1"/>
    <col min="13831" max="13834" width="12.5" style="222" customWidth="1"/>
    <col min="13835" max="13835" width="2.5" style="222" customWidth="1"/>
    <col min="13836" max="13836" width="25" style="222" customWidth="1"/>
    <col min="13837" max="13840" width="12.5" style="222" customWidth="1"/>
    <col min="13841" max="13841" width="2.5" style="222" customWidth="1"/>
    <col min="13842" max="13842" width="25" style="222" customWidth="1"/>
    <col min="13843" max="13846" width="12.5" style="222" customWidth="1"/>
    <col min="13847" max="13847" width="3.125" style="222" customWidth="1"/>
    <col min="13848" max="14080" width="9" style="222"/>
    <col min="14081" max="14082" width="3.125" style="222" customWidth="1"/>
    <col min="14083" max="14084" width="17.5" style="222" customWidth="1"/>
    <col min="14085" max="14085" width="2.5" style="222" customWidth="1"/>
    <col min="14086" max="14086" width="25" style="222" customWidth="1"/>
    <col min="14087" max="14090" width="12.5" style="222" customWidth="1"/>
    <col min="14091" max="14091" width="2.5" style="222" customWidth="1"/>
    <col min="14092" max="14092" width="25" style="222" customWidth="1"/>
    <col min="14093" max="14096" width="12.5" style="222" customWidth="1"/>
    <col min="14097" max="14097" width="2.5" style="222" customWidth="1"/>
    <col min="14098" max="14098" width="25" style="222" customWidth="1"/>
    <col min="14099" max="14102" width="12.5" style="222" customWidth="1"/>
    <col min="14103" max="14103" width="3.125" style="222" customWidth="1"/>
    <col min="14104" max="14336" width="9" style="222"/>
    <col min="14337" max="14338" width="3.125" style="222" customWidth="1"/>
    <col min="14339" max="14340" width="17.5" style="222" customWidth="1"/>
    <col min="14341" max="14341" width="2.5" style="222" customWidth="1"/>
    <col min="14342" max="14342" width="25" style="222" customWidth="1"/>
    <col min="14343" max="14346" width="12.5" style="222" customWidth="1"/>
    <col min="14347" max="14347" width="2.5" style="222" customWidth="1"/>
    <col min="14348" max="14348" width="25" style="222" customWidth="1"/>
    <col min="14349" max="14352" width="12.5" style="222" customWidth="1"/>
    <col min="14353" max="14353" width="2.5" style="222" customWidth="1"/>
    <col min="14354" max="14354" width="25" style="222" customWidth="1"/>
    <col min="14355" max="14358" width="12.5" style="222" customWidth="1"/>
    <col min="14359" max="14359" width="3.125" style="222" customWidth="1"/>
    <col min="14360" max="14592" width="9" style="222"/>
    <col min="14593" max="14594" width="3.125" style="222" customWidth="1"/>
    <col min="14595" max="14596" width="17.5" style="222" customWidth="1"/>
    <col min="14597" max="14597" width="2.5" style="222" customWidth="1"/>
    <col min="14598" max="14598" width="25" style="222" customWidth="1"/>
    <col min="14599" max="14602" width="12.5" style="222" customWidth="1"/>
    <col min="14603" max="14603" width="2.5" style="222" customWidth="1"/>
    <col min="14604" max="14604" width="25" style="222" customWidth="1"/>
    <col min="14605" max="14608" width="12.5" style="222" customWidth="1"/>
    <col min="14609" max="14609" width="2.5" style="222" customWidth="1"/>
    <col min="14610" max="14610" width="25" style="222" customWidth="1"/>
    <col min="14611" max="14614" width="12.5" style="222" customWidth="1"/>
    <col min="14615" max="14615" width="3.125" style="222" customWidth="1"/>
    <col min="14616" max="14848" width="9" style="222"/>
    <col min="14849" max="14850" width="3.125" style="222" customWidth="1"/>
    <col min="14851" max="14852" width="17.5" style="222" customWidth="1"/>
    <col min="14853" max="14853" width="2.5" style="222" customWidth="1"/>
    <col min="14854" max="14854" width="25" style="222" customWidth="1"/>
    <col min="14855" max="14858" width="12.5" style="222" customWidth="1"/>
    <col min="14859" max="14859" width="2.5" style="222" customWidth="1"/>
    <col min="14860" max="14860" width="25" style="222" customWidth="1"/>
    <col min="14861" max="14864" width="12.5" style="222" customWidth="1"/>
    <col min="14865" max="14865" width="2.5" style="222" customWidth="1"/>
    <col min="14866" max="14866" width="25" style="222" customWidth="1"/>
    <col min="14867" max="14870" width="12.5" style="222" customWidth="1"/>
    <col min="14871" max="14871" width="3.125" style="222" customWidth="1"/>
    <col min="14872" max="15104" width="9" style="222"/>
    <col min="15105" max="15106" width="3.125" style="222" customWidth="1"/>
    <col min="15107" max="15108" width="17.5" style="222" customWidth="1"/>
    <col min="15109" max="15109" width="2.5" style="222" customWidth="1"/>
    <col min="15110" max="15110" width="25" style="222" customWidth="1"/>
    <col min="15111" max="15114" width="12.5" style="222" customWidth="1"/>
    <col min="15115" max="15115" width="2.5" style="222" customWidth="1"/>
    <col min="15116" max="15116" width="25" style="222" customWidth="1"/>
    <col min="15117" max="15120" width="12.5" style="222" customWidth="1"/>
    <col min="15121" max="15121" width="2.5" style="222" customWidth="1"/>
    <col min="15122" max="15122" width="25" style="222" customWidth="1"/>
    <col min="15123" max="15126" width="12.5" style="222" customWidth="1"/>
    <col min="15127" max="15127" width="3.125" style="222" customWidth="1"/>
    <col min="15128" max="15360" width="9" style="222"/>
    <col min="15361" max="15362" width="3.125" style="222" customWidth="1"/>
    <col min="15363" max="15364" width="17.5" style="222" customWidth="1"/>
    <col min="15365" max="15365" width="2.5" style="222" customWidth="1"/>
    <col min="15366" max="15366" width="25" style="222" customWidth="1"/>
    <col min="15367" max="15370" width="12.5" style="222" customWidth="1"/>
    <col min="15371" max="15371" width="2.5" style="222" customWidth="1"/>
    <col min="15372" max="15372" width="25" style="222" customWidth="1"/>
    <col min="15373" max="15376" width="12.5" style="222" customWidth="1"/>
    <col min="15377" max="15377" width="2.5" style="222" customWidth="1"/>
    <col min="15378" max="15378" width="25" style="222" customWidth="1"/>
    <col min="15379" max="15382" width="12.5" style="222" customWidth="1"/>
    <col min="15383" max="15383" width="3.125" style="222" customWidth="1"/>
    <col min="15384" max="15616" width="9" style="222"/>
    <col min="15617" max="15618" width="3.125" style="222" customWidth="1"/>
    <col min="15619" max="15620" width="17.5" style="222" customWidth="1"/>
    <col min="15621" max="15621" width="2.5" style="222" customWidth="1"/>
    <col min="15622" max="15622" width="25" style="222" customWidth="1"/>
    <col min="15623" max="15626" width="12.5" style="222" customWidth="1"/>
    <col min="15627" max="15627" width="2.5" style="222" customWidth="1"/>
    <col min="15628" max="15628" width="25" style="222" customWidth="1"/>
    <col min="15629" max="15632" width="12.5" style="222" customWidth="1"/>
    <col min="15633" max="15633" width="2.5" style="222" customWidth="1"/>
    <col min="15634" max="15634" width="25" style="222" customWidth="1"/>
    <col min="15635" max="15638" width="12.5" style="222" customWidth="1"/>
    <col min="15639" max="15639" width="3.125" style="222" customWidth="1"/>
    <col min="15640" max="15872" width="9" style="222"/>
    <col min="15873" max="15874" width="3.125" style="222" customWidth="1"/>
    <col min="15875" max="15876" width="17.5" style="222" customWidth="1"/>
    <col min="15877" max="15877" width="2.5" style="222" customWidth="1"/>
    <col min="15878" max="15878" width="25" style="222" customWidth="1"/>
    <col min="15879" max="15882" width="12.5" style="222" customWidth="1"/>
    <col min="15883" max="15883" width="2.5" style="222" customWidth="1"/>
    <col min="15884" max="15884" width="25" style="222" customWidth="1"/>
    <col min="15885" max="15888" width="12.5" style="222" customWidth="1"/>
    <col min="15889" max="15889" width="2.5" style="222" customWidth="1"/>
    <col min="15890" max="15890" width="25" style="222" customWidth="1"/>
    <col min="15891" max="15894" width="12.5" style="222" customWidth="1"/>
    <col min="15895" max="15895" width="3.125" style="222" customWidth="1"/>
    <col min="15896" max="16128" width="9" style="222"/>
    <col min="16129" max="16130" width="3.125" style="222" customWidth="1"/>
    <col min="16131" max="16132" width="17.5" style="222" customWidth="1"/>
    <col min="16133" max="16133" width="2.5" style="222" customWidth="1"/>
    <col min="16134" max="16134" width="25" style="222" customWidth="1"/>
    <col min="16135" max="16138" width="12.5" style="222" customWidth="1"/>
    <col min="16139" max="16139" width="2.5" style="222" customWidth="1"/>
    <col min="16140" max="16140" width="25" style="222" customWidth="1"/>
    <col min="16141" max="16144" width="12.5" style="222" customWidth="1"/>
    <col min="16145" max="16145" width="2.5" style="222" customWidth="1"/>
    <col min="16146" max="16146" width="25" style="222" customWidth="1"/>
    <col min="16147" max="16150" width="12.5" style="222" customWidth="1"/>
    <col min="16151" max="16151" width="3.125" style="222" customWidth="1"/>
    <col min="16152" max="16384" width="9" style="222"/>
  </cols>
  <sheetData>
    <row r="2" spans="1:23" ht="18.75">
      <c r="C2" s="223" t="s">
        <v>27</v>
      </c>
      <c r="V2" s="224" t="s">
        <v>300</v>
      </c>
      <c r="W2" s="225"/>
    </row>
    <row r="3" spans="1:23" ht="4.3499999999999996" customHeight="1">
      <c r="C3" s="226"/>
      <c r="D3" s="227"/>
      <c r="E3" s="785" t="s">
        <v>70</v>
      </c>
      <c r="F3" s="786"/>
      <c r="G3" s="786"/>
      <c r="H3" s="786"/>
      <c r="I3" s="786"/>
      <c r="J3" s="787"/>
      <c r="K3" s="785" t="s">
        <v>71</v>
      </c>
      <c r="L3" s="786"/>
      <c r="M3" s="786"/>
      <c r="N3" s="786"/>
      <c r="O3" s="786"/>
      <c r="P3" s="787"/>
      <c r="Q3" s="785" t="s">
        <v>301</v>
      </c>
      <c r="R3" s="786"/>
      <c r="S3" s="786"/>
      <c r="T3" s="786"/>
      <c r="U3" s="786"/>
      <c r="V3" s="787"/>
    </row>
    <row r="4" spans="1:23" ht="12.95" customHeight="1">
      <c r="C4" s="228"/>
      <c r="D4" s="229" t="s">
        <v>27</v>
      </c>
      <c r="E4" s="788"/>
      <c r="F4" s="789"/>
      <c r="G4" s="789"/>
      <c r="H4" s="789"/>
      <c r="I4" s="789"/>
      <c r="J4" s="790"/>
      <c r="K4" s="788"/>
      <c r="L4" s="789"/>
      <c r="M4" s="789"/>
      <c r="N4" s="789"/>
      <c r="O4" s="789"/>
      <c r="P4" s="790"/>
      <c r="Q4" s="788"/>
      <c r="R4" s="789"/>
      <c r="S4" s="789"/>
      <c r="T4" s="789"/>
      <c r="U4" s="789"/>
      <c r="V4" s="790"/>
    </row>
    <row r="5" spans="1:23" ht="12.95" customHeight="1">
      <c r="C5" s="228"/>
      <c r="D5" s="230"/>
      <c r="E5" s="788"/>
      <c r="F5" s="789"/>
      <c r="G5" s="789"/>
      <c r="H5" s="789"/>
      <c r="I5" s="789"/>
      <c r="J5" s="790"/>
      <c r="K5" s="788"/>
      <c r="L5" s="789"/>
      <c r="M5" s="789"/>
      <c r="N5" s="789"/>
      <c r="O5" s="789"/>
      <c r="P5" s="790"/>
      <c r="Q5" s="788"/>
      <c r="R5" s="789"/>
      <c r="S5" s="789"/>
      <c r="T5" s="789"/>
      <c r="U5" s="789"/>
      <c r="V5" s="790"/>
    </row>
    <row r="6" spans="1:23" ht="12.95" customHeight="1">
      <c r="A6" s="231"/>
      <c r="C6" s="232" t="s">
        <v>303</v>
      </c>
      <c r="D6" s="233"/>
      <c r="E6" s="788"/>
      <c r="F6" s="789"/>
      <c r="G6" s="789"/>
      <c r="H6" s="789"/>
      <c r="I6" s="789"/>
      <c r="J6" s="790"/>
      <c r="K6" s="788"/>
      <c r="L6" s="789"/>
      <c r="M6" s="789"/>
      <c r="N6" s="789"/>
      <c r="O6" s="789"/>
      <c r="P6" s="790"/>
      <c r="Q6" s="788"/>
      <c r="R6" s="789"/>
      <c r="S6" s="789"/>
      <c r="T6" s="789"/>
      <c r="U6" s="789"/>
      <c r="V6" s="790"/>
    </row>
    <row r="7" spans="1:23" ht="4.3499999999999996" customHeight="1">
      <c r="A7" s="225"/>
      <c r="C7" s="234"/>
      <c r="D7" s="235"/>
      <c r="E7" s="788"/>
      <c r="F7" s="791"/>
      <c r="G7" s="791"/>
      <c r="H7" s="791"/>
      <c r="I7" s="791"/>
      <c r="J7" s="790"/>
      <c r="K7" s="788"/>
      <c r="L7" s="791"/>
      <c r="M7" s="791"/>
      <c r="N7" s="791"/>
      <c r="O7" s="791"/>
      <c r="P7" s="790"/>
      <c r="Q7" s="788"/>
      <c r="R7" s="791"/>
      <c r="S7" s="791"/>
      <c r="T7" s="791"/>
      <c r="U7" s="791"/>
      <c r="V7" s="790"/>
    </row>
    <row r="8" spans="1:23">
      <c r="C8" s="792" t="s">
        <v>70</v>
      </c>
      <c r="D8" s="793"/>
      <c r="E8" s="812"/>
      <c r="F8" s="813"/>
      <c r="G8" s="816"/>
      <c r="H8" s="262"/>
      <c r="I8" s="262"/>
      <c r="J8" s="818"/>
      <c r="K8" s="812"/>
      <c r="L8" s="813"/>
      <c r="M8" s="816"/>
      <c r="N8" s="262"/>
      <c r="O8" s="262"/>
      <c r="P8" s="818"/>
      <c r="Q8" s="812"/>
      <c r="R8" s="813"/>
      <c r="S8" s="816"/>
      <c r="T8" s="262"/>
      <c r="U8" s="262"/>
      <c r="V8" s="818"/>
    </row>
    <row r="9" spans="1:23" ht="12.95" customHeight="1">
      <c r="C9" s="794"/>
      <c r="D9" s="795"/>
      <c r="E9" s="814"/>
      <c r="F9" s="815"/>
      <c r="G9" s="817"/>
      <c r="H9" s="820"/>
      <c r="I9" s="263"/>
      <c r="J9" s="819"/>
      <c r="K9" s="814"/>
      <c r="L9" s="815"/>
      <c r="M9" s="817"/>
      <c r="N9" s="820"/>
      <c r="O9" s="263"/>
      <c r="P9" s="819"/>
      <c r="Q9" s="814"/>
      <c r="R9" s="815"/>
      <c r="S9" s="817"/>
      <c r="T9" s="820"/>
      <c r="U9" s="263"/>
      <c r="V9" s="819"/>
    </row>
    <row r="10" spans="1:23">
      <c r="C10" s="794"/>
      <c r="D10" s="795"/>
      <c r="E10" s="814"/>
      <c r="F10" s="815"/>
      <c r="G10" s="817"/>
      <c r="H10" s="820"/>
      <c r="I10" s="264"/>
      <c r="J10" s="819"/>
      <c r="K10" s="814"/>
      <c r="L10" s="815"/>
      <c r="M10" s="817"/>
      <c r="N10" s="820"/>
      <c r="O10" s="264"/>
      <c r="P10" s="819"/>
      <c r="Q10" s="814"/>
      <c r="R10" s="815"/>
      <c r="S10" s="817"/>
      <c r="T10" s="820"/>
      <c r="U10" s="264"/>
      <c r="V10" s="819"/>
    </row>
    <row r="11" spans="1:23">
      <c r="C11" s="794"/>
      <c r="D11" s="795"/>
      <c r="E11" s="814"/>
      <c r="F11" s="815"/>
      <c r="G11" s="817"/>
      <c r="H11" s="820"/>
      <c r="I11" s="265"/>
      <c r="J11" s="819"/>
      <c r="K11" s="814"/>
      <c r="L11" s="815"/>
      <c r="M11" s="817"/>
      <c r="N11" s="820"/>
      <c r="O11" s="265"/>
      <c r="P11" s="819"/>
      <c r="Q11" s="814"/>
      <c r="R11" s="815"/>
      <c r="S11" s="817"/>
      <c r="T11" s="820"/>
      <c r="U11" s="265"/>
      <c r="V11" s="819"/>
    </row>
    <row r="12" spans="1:23" ht="14.25" customHeight="1">
      <c r="C12" s="794"/>
      <c r="D12" s="795"/>
      <c r="E12" s="94"/>
      <c r="F12" s="49"/>
      <c r="G12" s="266"/>
      <c r="H12" s="266"/>
      <c r="I12" s="266"/>
      <c r="J12" s="267"/>
      <c r="K12" s="94"/>
      <c r="L12" s="49"/>
      <c r="M12" s="266"/>
      <c r="N12" s="266"/>
      <c r="O12" s="266"/>
      <c r="P12" s="267"/>
      <c r="Q12" s="94"/>
      <c r="R12" s="49"/>
      <c r="S12" s="266"/>
      <c r="T12" s="266"/>
      <c r="U12" s="266"/>
      <c r="V12" s="267"/>
    </row>
    <row r="13" spans="1:23" ht="14.25" customHeight="1">
      <c r="C13" s="794"/>
      <c r="D13" s="795"/>
      <c r="E13" s="94"/>
      <c r="F13" s="49"/>
      <c r="G13" s="266"/>
      <c r="H13" s="266"/>
      <c r="I13" s="266"/>
      <c r="J13" s="267"/>
      <c r="K13" s="94"/>
      <c r="L13" s="49"/>
      <c r="M13" s="266"/>
      <c r="N13" s="266"/>
      <c r="O13" s="266"/>
      <c r="P13" s="267"/>
      <c r="Q13" s="94"/>
      <c r="R13" s="49"/>
      <c r="S13" s="266"/>
      <c r="T13" s="266"/>
      <c r="U13" s="266"/>
      <c r="V13" s="267"/>
    </row>
    <row r="14" spans="1:23" ht="14.25" customHeight="1">
      <c r="C14" s="794"/>
      <c r="D14" s="795"/>
      <c r="E14" s="94"/>
      <c r="F14" s="49"/>
      <c r="G14" s="266"/>
      <c r="H14" s="266"/>
      <c r="I14" s="266"/>
      <c r="J14" s="267"/>
      <c r="K14" s="94"/>
      <c r="L14" s="49"/>
      <c r="M14" s="266"/>
      <c r="N14" s="266"/>
      <c r="O14" s="266"/>
      <c r="P14" s="267"/>
      <c r="Q14" s="94"/>
      <c r="R14" s="49"/>
      <c r="S14" s="266"/>
      <c r="T14" s="266"/>
      <c r="U14" s="266"/>
      <c r="V14" s="267"/>
    </row>
    <row r="15" spans="1:23" ht="14.25" customHeight="1">
      <c r="C15" s="794"/>
      <c r="D15" s="795"/>
      <c r="E15" s="821"/>
      <c r="F15" s="822"/>
      <c r="G15" s="268"/>
      <c r="H15" s="268"/>
      <c r="I15" s="268"/>
      <c r="J15" s="269"/>
      <c r="K15" s="821"/>
      <c r="L15" s="822"/>
      <c r="M15" s="268"/>
      <c r="N15" s="268"/>
      <c r="O15" s="268"/>
      <c r="P15" s="269"/>
      <c r="Q15" s="821"/>
      <c r="R15" s="822"/>
      <c r="S15" s="268"/>
      <c r="T15" s="268"/>
      <c r="U15" s="268"/>
      <c r="V15" s="269"/>
    </row>
    <row r="16" spans="1:23" ht="14.25" customHeight="1">
      <c r="C16" s="794"/>
      <c r="D16" s="795"/>
      <c r="E16" s="823"/>
      <c r="F16" s="270"/>
      <c r="G16" s="266"/>
      <c r="H16" s="266"/>
      <c r="I16" s="266"/>
      <c r="J16" s="267"/>
      <c r="K16" s="823"/>
      <c r="L16" s="270"/>
      <c r="M16" s="266"/>
      <c r="N16" s="266"/>
      <c r="O16" s="266"/>
      <c r="P16" s="267"/>
      <c r="Q16" s="823"/>
      <c r="R16" s="270"/>
      <c r="S16" s="266"/>
      <c r="T16" s="266"/>
      <c r="U16" s="266"/>
      <c r="V16" s="267"/>
    </row>
    <row r="17" spans="3:22" ht="14.25" customHeight="1">
      <c r="C17" s="794"/>
      <c r="D17" s="795"/>
      <c r="E17" s="823"/>
      <c r="F17" s="270"/>
      <c r="G17" s="266"/>
      <c r="H17" s="266"/>
      <c r="I17" s="266"/>
      <c r="J17" s="267"/>
      <c r="K17" s="823"/>
      <c r="L17" s="270"/>
      <c r="M17" s="266"/>
      <c r="N17" s="266"/>
      <c r="O17" s="266"/>
      <c r="P17" s="267"/>
      <c r="Q17" s="823"/>
      <c r="R17" s="270"/>
      <c r="S17" s="266"/>
      <c r="T17" s="266"/>
      <c r="U17" s="266"/>
      <c r="V17" s="267"/>
    </row>
    <row r="18" spans="3:22" ht="14.25" customHeight="1">
      <c r="C18" s="794"/>
      <c r="D18" s="795"/>
      <c r="E18" s="823"/>
      <c r="F18" s="270"/>
      <c r="G18" s="266"/>
      <c r="H18" s="266"/>
      <c r="I18" s="266"/>
      <c r="J18" s="267"/>
      <c r="K18" s="823"/>
      <c r="L18" s="270"/>
      <c r="M18" s="266"/>
      <c r="N18" s="266"/>
      <c r="O18" s="266"/>
      <c r="P18" s="267"/>
      <c r="Q18" s="823"/>
      <c r="R18" s="270"/>
      <c r="S18" s="266"/>
      <c r="T18" s="266"/>
      <c r="U18" s="266"/>
      <c r="V18" s="267"/>
    </row>
    <row r="19" spans="3:22" ht="14.25" customHeight="1">
      <c r="C19" s="794"/>
      <c r="D19" s="795"/>
      <c r="E19" s="823"/>
      <c r="F19" s="270"/>
      <c r="G19" s="266"/>
      <c r="H19" s="266"/>
      <c r="I19" s="266"/>
      <c r="J19" s="267"/>
      <c r="K19" s="823"/>
      <c r="L19" s="270"/>
      <c r="M19" s="266"/>
      <c r="N19" s="266"/>
      <c r="O19" s="266"/>
      <c r="P19" s="267"/>
      <c r="Q19" s="823"/>
      <c r="R19" s="270"/>
      <c r="S19" s="266"/>
      <c r="T19" s="266"/>
      <c r="U19" s="266"/>
      <c r="V19" s="267"/>
    </row>
    <row r="20" spans="3:22" ht="14.25" customHeight="1">
      <c r="C20" s="794"/>
      <c r="D20" s="795"/>
      <c r="E20" s="823"/>
      <c r="F20" s="270"/>
      <c r="G20" s="266"/>
      <c r="H20" s="266"/>
      <c r="I20" s="266"/>
      <c r="J20" s="267"/>
      <c r="K20" s="823"/>
      <c r="L20" s="270"/>
      <c r="M20" s="266"/>
      <c r="N20" s="266"/>
      <c r="O20" s="266"/>
      <c r="P20" s="267"/>
      <c r="Q20" s="823"/>
      <c r="R20" s="270"/>
      <c r="S20" s="266"/>
      <c r="T20" s="266"/>
      <c r="U20" s="266"/>
      <c r="V20" s="267"/>
    </row>
    <row r="21" spans="3:22" ht="14.25" customHeight="1">
      <c r="C21" s="794"/>
      <c r="D21" s="795"/>
      <c r="E21" s="823"/>
      <c r="F21" s="270"/>
      <c r="G21" s="266"/>
      <c r="H21" s="266"/>
      <c r="I21" s="266"/>
      <c r="J21" s="267"/>
      <c r="K21" s="823"/>
      <c r="L21" s="270"/>
      <c r="M21" s="266"/>
      <c r="N21" s="266"/>
      <c r="O21" s="266"/>
      <c r="P21" s="267"/>
      <c r="Q21" s="823"/>
      <c r="R21" s="270"/>
      <c r="S21" s="266"/>
      <c r="T21" s="266"/>
      <c r="U21" s="266"/>
      <c r="V21" s="267"/>
    </row>
    <row r="22" spans="3:22" ht="14.25" customHeight="1">
      <c r="C22" s="794"/>
      <c r="D22" s="795"/>
      <c r="E22" s="823"/>
      <c r="F22" s="270"/>
      <c r="G22" s="266"/>
      <c r="H22" s="266"/>
      <c r="I22" s="266"/>
      <c r="J22" s="267"/>
      <c r="K22" s="823"/>
      <c r="L22" s="270"/>
      <c r="M22" s="266"/>
      <c r="N22" s="266"/>
      <c r="O22" s="266"/>
      <c r="P22" s="267"/>
      <c r="Q22" s="823"/>
      <c r="R22" s="270"/>
      <c r="S22" s="266"/>
      <c r="T22" s="266"/>
      <c r="U22" s="266"/>
      <c r="V22" s="267"/>
    </row>
    <row r="23" spans="3:22" ht="14.25" customHeight="1">
      <c r="C23" s="794"/>
      <c r="D23" s="795"/>
      <c r="E23" s="823"/>
      <c r="F23" s="270"/>
      <c r="G23" s="266"/>
      <c r="H23" s="266"/>
      <c r="I23" s="266"/>
      <c r="J23" s="267"/>
      <c r="K23" s="823"/>
      <c r="L23" s="270"/>
      <c r="M23" s="266"/>
      <c r="N23" s="266"/>
      <c r="O23" s="266"/>
      <c r="P23" s="267"/>
      <c r="Q23" s="823"/>
      <c r="R23" s="270"/>
      <c r="S23" s="266"/>
      <c r="T23" s="266"/>
      <c r="U23" s="266"/>
      <c r="V23" s="267"/>
    </row>
    <row r="24" spans="3:22" ht="14.25" customHeight="1">
      <c r="C24" s="794"/>
      <c r="D24" s="795"/>
      <c r="E24" s="823"/>
      <c r="F24" s="270"/>
      <c r="G24" s="266"/>
      <c r="H24" s="266"/>
      <c r="I24" s="266"/>
      <c r="J24" s="267"/>
      <c r="K24" s="823"/>
      <c r="L24" s="270"/>
      <c r="M24" s="266"/>
      <c r="N24" s="266"/>
      <c r="O24" s="266"/>
      <c r="P24" s="267"/>
      <c r="Q24" s="823"/>
      <c r="R24" s="270"/>
      <c r="S24" s="266"/>
      <c r="T24" s="266"/>
      <c r="U24" s="266"/>
      <c r="V24" s="267"/>
    </row>
    <row r="25" spans="3:22" ht="14.25" customHeight="1">
      <c r="C25" s="794"/>
      <c r="D25" s="795"/>
      <c r="E25" s="823"/>
      <c r="F25" s="270"/>
      <c r="G25" s="266"/>
      <c r="H25" s="266"/>
      <c r="I25" s="266"/>
      <c r="J25" s="267"/>
      <c r="K25" s="823"/>
      <c r="L25" s="270"/>
      <c r="M25" s="266"/>
      <c r="N25" s="266"/>
      <c r="O25" s="266"/>
      <c r="P25" s="267"/>
      <c r="Q25" s="823"/>
      <c r="R25" s="270"/>
      <c r="S25" s="266"/>
      <c r="T25" s="266"/>
      <c r="U25" s="266"/>
      <c r="V25" s="267"/>
    </row>
    <row r="26" spans="3:22" ht="14.25" customHeight="1">
      <c r="C26" s="794"/>
      <c r="D26" s="795"/>
      <c r="E26" s="823"/>
      <c r="F26" s="270"/>
      <c r="G26" s="266"/>
      <c r="H26" s="266"/>
      <c r="I26" s="266"/>
      <c r="J26" s="267"/>
      <c r="K26" s="823"/>
      <c r="L26" s="270"/>
      <c r="M26" s="266"/>
      <c r="N26" s="266"/>
      <c r="O26" s="266"/>
      <c r="P26" s="267"/>
      <c r="Q26" s="823"/>
      <c r="R26" s="270"/>
      <c r="S26" s="266"/>
      <c r="T26" s="266"/>
      <c r="U26" s="266"/>
      <c r="V26" s="267"/>
    </row>
    <row r="27" spans="3:22" ht="14.25" customHeight="1">
      <c r="C27" s="794"/>
      <c r="D27" s="795"/>
      <c r="E27" s="823"/>
      <c r="F27" s="270"/>
      <c r="G27" s="266"/>
      <c r="H27" s="266"/>
      <c r="I27" s="266"/>
      <c r="J27" s="267"/>
      <c r="K27" s="823"/>
      <c r="L27" s="270"/>
      <c r="M27" s="266"/>
      <c r="N27" s="266"/>
      <c r="O27" s="266"/>
      <c r="P27" s="267"/>
      <c r="Q27" s="823"/>
      <c r="R27" s="270"/>
      <c r="S27" s="266"/>
      <c r="T27" s="266"/>
      <c r="U27" s="266"/>
      <c r="V27" s="267"/>
    </row>
    <row r="28" spans="3:22" ht="14.25" customHeight="1">
      <c r="C28" s="794"/>
      <c r="D28" s="795"/>
      <c r="E28" s="823"/>
      <c r="F28" s="270"/>
      <c r="G28" s="266"/>
      <c r="H28" s="266"/>
      <c r="I28" s="266"/>
      <c r="J28" s="267"/>
      <c r="K28" s="823"/>
      <c r="L28" s="270"/>
      <c r="M28" s="266"/>
      <c r="N28" s="266"/>
      <c r="O28" s="266"/>
      <c r="P28" s="267"/>
      <c r="Q28" s="823"/>
      <c r="R28" s="270"/>
      <c r="S28" s="266"/>
      <c r="T28" s="266"/>
      <c r="U28" s="266"/>
      <c r="V28" s="267"/>
    </row>
    <row r="29" spans="3:22" ht="14.25" customHeight="1">
      <c r="C29" s="794"/>
      <c r="D29" s="795"/>
      <c r="E29" s="823"/>
      <c r="F29" s="270"/>
      <c r="G29" s="266"/>
      <c r="H29" s="266"/>
      <c r="I29" s="266"/>
      <c r="J29" s="267"/>
      <c r="K29" s="823"/>
      <c r="L29" s="270"/>
      <c r="M29" s="266"/>
      <c r="N29" s="266"/>
      <c r="O29" s="266"/>
      <c r="P29" s="267"/>
      <c r="Q29" s="823"/>
      <c r="R29" s="270"/>
      <c r="S29" s="266"/>
      <c r="T29" s="266"/>
      <c r="U29" s="266"/>
      <c r="V29" s="267"/>
    </row>
    <row r="30" spans="3:22" ht="14.25" customHeight="1">
      <c r="C30" s="794"/>
      <c r="D30" s="795"/>
      <c r="E30" s="823"/>
      <c r="F30" s="270"/>
      <c r="G30" s="266"/>
      <c r="H30" s="266"/>
      <c r="I30" s="266"/>
      <c r="J30" s="267"/>
      <c r="K30" s="823"/>
      <c r="L30" s="270"/>
      <c r="M30" s="266"/>
      <c r="N30" s="266"/>
      <c r="O30" s="266"/>
      <c r="P30" s="267"/>
      <c r="Q30" s="823"/>
      <c r="R30" s="270"/>
      <c r="S30" s="266"/>
      <c r="T30" s="266"/>
      <c r="U30" s="266"/>
      <c r="V30" s="267"/>
    </row>
    <row r="31" spans="3:22" ht="14.25" customHeight="1">
      <c r="C31" s="794"/>
      <c r="D31" s="795"/>
      <c r="E31" s="823"/>
      <c r="F31" s="270"/>
      <c r="G31" s="266"/>
      <c r="H31" s="266"/>
      <c r="I31" s="266"/>
      <c r="J31" s="267"/>
      <c r="K31" s="823"/>
      <c r="L31" s="270"/>
      <c r="M31" s="266"/>
      <c r="N31" s="266"/>
      <c r="O31" s="266"/>
      <c r="P31" s="267"/>
      <c r="Q31" s="823"/>
      <c r="R31" s="270"/>
      <c r="S31" s="266"/>
      <c r="T31" s="266"/>
      <c r="U31" s="266"/>
      <c r="V31" s="267"/>
    </row>
    <row r="32" spans="3:22" ht="14.25" customHeight="1">
      <c r="C32" s="794"/>
      <c r="D32" s="795"/>
      <c r="E32" s="823"/>
      <c r="F32" s="270"/>
      <c r="G32" s="266"/>
      <c r="H32" s="266"/>
      <c r="I32" s="266"/>
      <c r="J32" s="267"/>
      <c r="K32" s="823"/>
      <c r="L32" s="270"/>
      <c r="M32" s="266"/>
      <c r="N32" s="266"/>
      <c r="O32" s="266"/>
      <c r="P32" s="267"/>
      <c r="Q32" s="823"/>
      <c r="R32" s="270"/>
      <c r="S32" s="266"/>
      <c r="T32" s="266"/>
      <c r="U32" s="266"/>
      <c r="V32" s="267"/>
    </row>
    <row r="33" spans="3:22" ht="14.25" customHeight="1">
      <c r="C33" s="794"/>
      <c r="D33" s="795"/>
      <c r="E33" s="823"/>
      <c r="F33" s="270"/>
      <c r="G33" s="266"/>
      <c r="H33" s="266"/>
      <c r="I33" s="266"/>
      <c r="J33" s="267"/>
      <c r="K33" s="823"/>
      <c r="L33" s="270"/>
      <c r="M33" s="266"/>
      <c r="N33" s="266"/>
      <c r="O33" s="266"/>
      <c r="P33" s="267"/>
      <c r="Q33" s="823"/>
      <c r="R33" s="270"/>
      <c r="S33" s="266"/>
      <c r="T33" s="266"/>
      <c r="U33" s="266"/>
      <c r="V33" s="267"/>
    </row>
    <row r="34" spans="3:22" ht="14.25" customHeight="1">
      <c r="C34" s="794"/>
      <c r="D34" s="795"/>
      <c r="E34" s="823"/>
      <c r="F34" s="270"/>
      <c r="G34" s="266"/>
      <c r="H34" s="266"/>
      <c r="I34" s="266"/>
      <c r="J34" s="267"/>
      <c r="K34" s="823"/>
      <c r="L34" s="270"/>
      <c r="M34" s="266"/>
      <c r="N34" s="266"/>
      <c r="O34" s="266"/>
      <c r="P34" s="267"/>
      <c r="Q34" s="823"/>
      <c r="R34" s="270"/>
      <c r="S34" s="266"/>
      <c r="T34" s="266"/>
      <c r="U34" s="266"/>
      <c r="V34" s="267"/>
    </row>
    <row r="35" spans="3:22" ht="14.25" customHeight="1">
      <c r="C35" s="794"/>
      <c r="D35" s="795"/>
      <c r="E35" s="823"/>
      <c r="F35" s="270"/>
      <c r="G35" s="266"/>
      <c r="H35" s="266"/>
      <c r="I35" s="266"/>
      <c r="J35" s="267"/>
      <c r="K35" s="823"/>
      <c r="L35" s="270"/>
      <c r="M35" s="266"/>
      <c r="N35" s="266"/>
      <c r="O35" s="266"/>
      <c r="P35" s="267"/>
      <c r="Q35" s="823"/>
      <c r="R35" s="270"/>
      <c r="S35" s="266"/>
      <c r="T35" s="266"/>
      <c r="U35" s="266"/>
      <c r="V35" s="267"/>
    </row>
    <row r="36" spans="3:22" ht="14.25" customHeight="1">
      <c r="C36" s="794"/>
      <c r="D36" s="795"/>
      <c r="E36" s="823"/>
      <c r="F36" s="270"/>
      <c r="G36" s="266"/>
      <c r="H36" s="266"/>
      <c r="I36" s="266"/>
      <c r="J36" s="267"/>
      <c r="K36" s="823"/>
      <c r="L36" s="270"/>
      <c r="M36" s="266"/>
      <c r="N36" s="266"/>
      <c r="O36" s="266"/>
      <c r="P36" s="267"/>
      <c r="Q36" s="823"/>
      <c r="R36" s="270"/>
      <c r="S36" s="266"/>
      <c r="T36" s="266"/>
      <c r="U36" s="266"/>
      <c r="V36" s="267"/>
    </row>
    <row r="37" spans="3:22" ht="14.25" customHeight="1">
      <c r="C37" s="794"/>
      <c r="D37" s="795"/>
      <c r="E37" s="823"/>
      <c r="F37" s="270"/>
      <c r="G37" s="266"/>
      <c r="H37" s="266"/>
      <c r="I37" s="266"/>
      <c r="J37" s="267"/>
      <c r="K37" s="823"/>
      <c r="L37" s="270"/>
      <c r="M37" s="266"/>
      <c r="N37" s="266"/>
      <c r="O37" s="266"/>
      <c r="P37" s="267"/>
      <c r="Q37" s="823"/>
      <c r="R37" s="270"/>
      <c r="S37" s="266"/>
      <c r="T37" s="266"/>
      <c r="U37" s="266"/>
      <c r="V37" s="267"/>
    </row>
    <row r="38" spans="3:22" ht="14.25" customHeight="1">
      <c r="C38" s="794"/>
      <c r="D38" s="795"/>
      <c r="E38" s="823"/>
      <c r="F38" s="270"/>
      <c r="G38" s="266"/>
      <c r="H38" s="266"/>
      <c r="I38" s="266"/>
      <c r="J38" s="267"/>
      <c r="K38" s="823"/>
      <c r="L38" s="270"/>
      <c r="M38" s="266"/>
      <c r="N38" s="266"/>
      <c r="O38" s="266"/>
      <c r="P38" s="267"/>
      <c r="Q38" s="823"/>
      <c r="R38" s="270"/>
      <c r="S38" s="266"/>
      <c r="T38" s="266"/>
      <c r="U38" s="266"/>
      <c r="V38" s="267"/>
    </row>
    <row r="39" spans="3:22" ht="14.25" customHeight="1">
      <c r="C39" s="794"/>
      <c r="D39" s="795"/>
      <c r="E39" s="823"/>
      <c r="F39" s="270"/>
      <c r="G39" s="266"/>
      <c r="H39" s="266"/>
      <c r="I39" s="266"/>
      <c r="J39" s="267"/>
      <c r="K39" s="823"/>
      <c r="L39" s="270"/>
      <c r="M39" s="266"/>
      <c r="N39" s="266"/>
      <c r="O39" s="266"/>
      <c r="P39" s="267"/>
      <c r="Q39" s="823"/>
      <c r="R39" s="270"/>
      <c r="S39" s="266"/>
      <c r="T39" s="266"/>
      <c r="U39" s="266"/>
      <c r="V39" s="267"/>
    </row>
    <row r="40" spans="3:22" ht="14.25" customHeight="1">
      <c r="C40" s="794"/>
      <c r="D40" s="795"/>
      <c r="E40" s="823"/>
      <c r="F40" s="270"/>
      <c r="G40" s="266"/>
      <c r="H40" s="266"/>
      <c r="I40" s="266"/>
      <c r="J40" s="267"/>
      <c r="K40" s="823"/>
      <c r="L40" s="270"/>
      <c r="M40" s="266"/>
      <c r="N40" s="266"/>
      <c r="O40" s="266"/>
      <c r="P40" s="267"/>
      <c r="Q40" s="823"/>
      <c r="R40" s="270"/>
      <c r="S40" s="266"/>
      <c r="T40" s="266"/>
      <c r="U40" s="266"/>
      <c r="V40" s="267"/>
    </row>
    <row r="41" spans="3:22" ht="14.25" customHeight="1">
      <c r="C41" s="794"/>
      <c r="D41" s="795"/>
      <c r="E41" s="823"/>
      <c r="F41" s="270"/>
      <c r="G41" s="266"/>
      <c r="H41" s="266"/>
      <c r="I41" s="266"/>
      <c r="J41" s="267"/>
      <c r="K41" s="823"/>
      <c r="L41" s="270"/>
      <c r="M41" s="266"/>
      <c r="N41" s="266"/>
      <c r="O41" s="266"/>
      <c r="P41" s="267"/>
      <c r="Q41" s="823"/>
      <c r="R41" s="270"/>
      <c r="S41" s="266"/>
      <c r="T41" s="266"/>
      <c r="U41" s="266"/>
      <c r="V41" s="267"/>
    </row>
    <row r="42" spans="3:22" ht="14.25" customHeight="1">
      <c r="C42" s="794"/>
      <c r="D42" s="795"/>
      <c r="E42" s="823"/>
      <c r="F42" s="270"/>
      <c r="G42" s="266"/>
      <c r="H42" s="266"/>
      <c r="I42" s="266"/>
      <c r="J42" s="267"/>
      <c r="K42" s="823"/>
      <c r="L42" s="270"/>
      <c r="M42" s="266"/>
      <c r="N42" s="266"/>
      <c r="O42" s="266"/>
      <c r="P42" s="267"/>
      <c r="Q42" s="823"/>
      <c r="R42" s="270"/>
      <c r="S42" s="266"/>
      <c r="T42" s="266"/>
      <c r="U42" s="266"/>
      <c r="V42" s="267"/>
    </row>
    <row r="43" spans="3:22" ht="14.25" customHeight="1">
      <c r="C43" s="794"/>
      <c r="D43" s="795"/>
      <c r="E43" s="823"/>
      <c r="F43" s="270"/>
      <c r="G43" s="266"/>
      <c r="H43" s="266"/>
      <c r="I43" s="266"/>
      <c r="J43" s="267"/>
      <c r="K43" s="823"/>
      <c r="L43" s="270"/>
      <c r="M43" s="266"/>
      <c r="N43" s="266"/>
      <c r="O43" s="266"/>
      <c r="P43" s="267"/>
      <c r="Q43" s="823"/>
      <c r="R43" s="270"/>
      <c r="S43" s="266"/>
      <c r="T43" s="266"/>
      <c r="U43" s="266"/>
      <c r="V43" s="267"/>
    </row>
    <row r="44" spans="3:22" ht="14.25" customHeight="1">
      <c r="C44" s="794"/>
      <c r="D44" s="795"/>
      <c r="E44" s="823"/>
      <c r="F44" s="270"/>
      <c r="G44" s="266"/>
      <c r="H44" s="266"/>
      <c r="I44" s="266"/>
      <c r="J44" s="267"/>
      <c r="K44" s="823"/>
      <c r="L44" s="270"/>
      <c r="M44" s="266"/>
      <c r="N44" s="266"/>
      <c r="O44" s="266"/>
      <c r="P44" s="267"/>
      <c r="Q44" s="823"/>
      <c r="R44" s="270"/>
      <c r="S44" s="266"/>
      <c r="T44" s="266"/>
      <c r="U44" s="266"/>
      <c r="V44" s="267"/>
    </row>
    <row r="45" spans="3:22" ht="14.25" customHeight="1">
      <c r="C45" s="794"/>
      <c r="D45" s="795"/>
      <c r="E45" s="823"/>
      <c r="F45" s="270"/>
      <c r="G45" s="266"/>
      <c r="H45" s="266"/>
      <c r="I45" s="266"/>
      <c r="J45" s="267"/>
      <c r="K45" s="823"/>
      <c r="L45" s="270"/>
      <c r="M45" s="266"/>
      <c r="N45" s="266"/>
      <c r="O45" s="266"/>
      <c r="P45" s="267"/>
      <c r="Q45" s="823"/>
      <c r="R45" s="270"/>
      <c r="S45" s="266"/>
      <c r="T45" s="266"/>
      <c r="U45" s="266"/>
      <c r="V45" s="267"/>
    </row>
    <row r="46" spans="3:22" ht="14.25" customHeight="1">
      <c r="C46" s="794"/>
      <c r="D46" s="795"/>
      <c r="E46" s="823"/>
      <c r="F46" s="270"/>
      <c r="G46" s="266"/>
      <c r="H46" s="266"/>
      <c r="I46" s="266"/>
      <c r="J46" s="267"/>
      <c r="K46" s="823"/>
      <c r="L46" s="270"/>
      <c r="M46" s="266"/>
      <c r="N46" s="266"/>
      <c r="O46" s="266"/>
      <c r="P46" s="267"/>
      <c r="Q46" s="823"/>
      <c r="R46" s="270"/>
      <c r="S46" s="266"/>
      <c r="T46" s="266"/>
      <c r="U46" s="266"/>
      <c r="V46" s="267"/>
    </row>
    <row r="47" spans="3:22" ht="14.25" customHeight="1">
      <c r="C47" s="794"/>
      <c r="D47" s="795"/>
      <c r="E47" s="823"/>
      <c r="F47" s="270"/>
      <c r="G47" s="266"/>
      <c r="H47" s="266"/>
      <c r="I47" s="266"/>
      <c r="J47" s="267"/>
      <c r="K47" s="823"/>
      <c r="L47" s="270"/>
      <c r="M47" s="266"/>
      <c r="N47" s="266"/>
      <c r="O47" s="266"/>
      <c r="P47" s="267"/>
      <c r="Q47" s="823"/>
      <c r="R47" s="270"/>
      <c r="S47" s="266"/>
      <c r="T47" s="266"/>
      <c r="U47" s="266"/>
      <c r="V47" s="267"/>
    </row>
    <row r="48" spans="3:22" ht="14.25" customHeight="1">
      <c r="C48" s="794"/>
      <c r="D48" s="795"/>
      <c r="E48" s="823"/>
      <c r="F48" s="270"/>
      <c r="G48" s="266"/>
      <c r="H48" s="266"/>
      <c r="I48" s="266"/>
      <c r="J48" s="267"/>
      <c r="K48" s="823"/>
      <c r="L48" s="270"/>
      <c r="M48" s="266"/>
      <c r="N48" s="266"/>
      <c r="O48" s="266"/>
      <c r="P48" s="267"/>
      <c r="Q48" s="823"/>
      <c r="R48" s="270"/>
      <c r="S48" s="266"/>
      <c r="T48" s="266"/>
      <c r="U48" s="266"/>
      <c r="V48" s="267"/>
    </row>
    <row r="49" spans="3:22" ht="14.25" customHeight="1">
      <c r="C49" s="794"/>
      <c r="D49" s="795"/>
      <c r="E49" s="823"/>
      <c r="F49" s="270"/>
      <c r="G49" s="266"/>
      <c r="H49" s="266"/>
      <c r="I49" s="266"/>
      <c r="J49" s="267"/>
      <c r="K49" s="823"/>
      <c r="L49" s="270"/>
      <c r="M49" s="266"/>
      <c r="N49" s="266"/>
      <c r="O49" s="266"/>
      <c r="P49" s="267"/>
      <c r="Q49" s="823"/>
      <c r="R49" s="270"/>
      <c r="S49" s="266"/>
      <c r="T49" s="266"/>
      <c r="U49" s="266"/>
      <c r="V49" s="267"/>
    </row>
    <row r="50" spans="3:22" ht="14.25" customHeight="1">
      <c r="C50" s="794"/>
      <c r="D50" s="795"/>
      <c r="E50" s="823"/>
      <c r="F50" s="270"/>
      <c r="G50" s="266"/>
      <c r="H50" s="266"/>
      <c r="I50" s="266"/>
      <c r="J50" s="267"/>
      <c r="K50" s="823"/>
      <c r="L50" s="270"/>
      <c r="M50" s="266"/>
      <c r="N50" s="266"/>
      <c r="O50" s="266"/>
      <c r="P50" s="267"/>
      <c r="Q50" s="823"/>
      <c r="R50" s="270"/>
      <c r="S50" s="266"/>
      <c r="T50" s="266"/>
      <c r="U50" s="266"/>
      <c r="V50" s="267"/>
    </row>
    <row r="51" spans="3:22" ht="14.25" customHeight="1">
      <c r="C51" s="794"/>
      <c r="D51" s="795"/>
      <c r="E51" s="823"/>
      <c r="F51" s="270"/>
      <c r="G51" s="266"/>
      <c r="H51" s="266"/>
      <c r="I51" s="266"/>
      <c r="J51" s="267"/>
      <c r="K51" s="823"/>
      <c r="L51" s="270"/>
      <c r="M51" s="266"/>
      <c r="N51" s="266"/>
      <c r="O51" s="266"/>
      <c r="P51" s="267"/>
      <c r="Q51" s="823"/>
      <c r="R51" s="270"/>
      <c r="S51" s="266"/>
      <c r="T51" s="266"/>
      <c r="U51" s="266"/>
      <c r="V51" s="267"/>
    </row>
    <row r="52" spans="3:22" ht="14.25" customHeight="1">
      <c r="C52" s="794"/>
      <c r="D52" s="795"/>
      <c r="E52" s="823"/>
      <c r="F52" s="270"/>
      <c r="G52" s="266"/>
      <c r="H52" s="266"/>
      <c r="I52" s="266"/>
      <c r="J52" s="267"/>
      <c r="K52" s="823"/>
      <c r="L52" s="270"/>
      <c r="M52" s="266"/>
      <c r="N52" s="266"/>
      <c r="O52" s="266"/>
      <c r="P52" s="267"/>
      <c r="Q52" s="823"/>
      <c r="R52" s="270"/>
      <c r="S52" s="266"/>
      <c r="T52" s="266"/>
      <c r="U52" s="266"/>
      <c r="V52" s="267"/>
    </row>
    <row r="53" spans="3:22" ht="14.25" customHeight="1">
      <c r="C53" s="794"/>
      <c r="D53" s="795"/>
      <c r="E53" s="823"/>
      <c r="F53" s="270"/>
      <c r="G53" s="266"/>
      <c r="H53" s="266"/>
      <c r="I53" s="266"/>
      <c r="J53" s="267"/>
      <c r="K53" s="823"/>
      <c r="L53" s="270"/>
      <c r="M53" s="266"/>
      <c r="N53" s="266"/>
      <c r="O53" s="266"/>
      <c r="P53" s="267"/>
      <c r="Q53" s="823"/>
      <c r="R53" s="270"/>
      <c r="S53" s="266"/>
      <c r="T53" s="266"/>
      <c r="U53" s="266"/>
      <c r="V53" s="267"/>
    </row>
    <row r="54" spans="3:22" ht="14.25" customHeight="1">
      <c r="C54" s="794"/>
      <c r="D54" s="795"/>
      <c r="E54" s="823"/>
      <c r="F54" s="270"/>
      <c r="G54" s="266"/>
      <c r="H54" s="266"/>
      <c r="I54" s="266"/>
      <c r="J54" s="267"/>
      <c r="K54" s="823"/>
      <c r="L54" s="270"/>
      <c r="M54" s="266"/>
      <c r="N54" s="266"/>
      <c r="O54" s="266"/>
      <c r="P54" s="267"/>
      <c r="Q54" s="823"/>
      <c r="R54" s="270"/>
      <c r="S54" s="266"/>
      <c r="T54" s="266"/>
      <c r="U54" s="266"/>
      <c r="V54" s="267"/>
    </row>
    <row r="55" spans="3:22" ht="14.25" customHeight="1">
      <c r="C55" s="794"/>
      <c r="D55" s="795"/>
      <c r="E55" s="823"/>
      <c r="F55" s="270"/>
      <c r="G55" s="266"/>
      <c r="H55" s="266"/>
      <c r="I55" s="266"/>
      <c r="J55" s="267"/>
      <c r="K55" s="823"/>
      <c r="L55" s="270"/>
      <c r="M55" s="266"/>
      <c r="N55" s="266"/>
      <c r="O55" s="266"/>
      <c r="P55" s="267"/>
      <c r="Q55" s="823"/>
      <c r="R55" s="270"/>
      <c r="S55" s="266"/>
      <c r="T55" s="266"/>
      <c r="U55" s="266"/>
      <c r="V55" s="267"/>
    </row>
    <row r="56" spans="3:22" ht="14.25" customHeight="1">
      <c r="C56" s="794"/>
      <c r="D56" s="795"/>
      <c r="E56" s="823"/>
      <c r="F56" s="270"/>
      <c r="G56" s="266"/>
      <c r="H56" s="266"/>
      <c r="I56" s="266"/>
      <c r="J56" s="267"/>
      <c r="K56" s="823"/>
      <c r="L56" s="270"/>
      <c r="M56" s="266"/>
      <c r="N56" s="266"/>
      <c r="O56" s="266"/>
      <c r="P56" s="267"/>
      <c r="Q56" s="823"/>
      <c r="R56" s="270"/>
      <c r="S56" s="266"/>
      <c r="T56" s="266"/>
      <c r="U56" s="266"/>
      <c r="V56" s="267"/>
    </row>
    <row r="57" spans="3:22" ht="14.25" customHeight="1">
      <c r="C57" s="794"/>
      <c r="D57" s="795"/>
      <c r="E57" s="823"/>
      <c r="F57" s="270"/>
      <c r="G57" s="266"/>
      <c r="H57" s="266"/>
      <c r="I57" s="266"/>
      <c r="J57" s="267"/>
      <c r="K57" s="823"/>
      <c r="L57" s="270"/>
      <c r="M57" s="266"/>
      <c r="N57" s="266"/>
      <c r="O57" s="266"/>
      <c r="P57" s="267"/>
      <c r="Q57" s="823"/>
      <c r="R57" s="270"/>
      <c r="S57" s="266"/>
      <c r="T57" s="266"/>
      <c r="U57" s="266"/>
      <c r="V57" s="267"/>
    </row>
    <row r="58" spans="3:22" ht="14.25" customHeight="1">
      <c r="C58" s="794"/>
      <c r="D58" s="795"/>
      <c r="E58" s="823"/>
      <c r="F58" s="270"/>
      <c r="G58" s="266"/>
      <c r="H58" s="266"/>
      <c r="I58" s="266"/>
      <c r="J58" s="267"/>
      <c r="K58" s="823"/>
      <c r="L58" s="270"/>
      <c r="M58" s="266"/>
      <c r="N58" s="266"/>
      <c r="O58" s="266"/>
      <c r="P58" s="267"/>
      <c r="Q58" s="823"/>
      <c r="R58" s="270"/>
      <c r="S58" s="266"/>
      <c r="T58" s="266"/>
      <c r="U58" s="266"/>
      <c r="V58" s="267"/>
    </row>
    <row r="59" spans="3:22" ht="14.25" customHeight="1">
      <c r="C59" s="794"/>
      <c r="D59" s="795"/>
      <c r="E59" s="823"/>
      <c r="F59" s="270"/>
      <c r="G59" s="266"/>
      <c r="H59" s="266"/>
      <c r="I59" s="266"/>
      <c r="J59" s="267"/>
      <c r="K59" s="823"/>
      <c r="L59" s="270"/>
      <c r="M59" s="266"/>
      <c r="N59" s="266"/>
      <c r="O59" s="266"/>
      <c r="P59" s="267"/>
      <c r="Q59" s="823"/>
      <c r="R59" s="270"/>
      <c r="S59" s="266"/>
      <c r="T59" s="266"/>
      <c r="U59" s="266"/>
      <c r="V59" s="267"/>
    </row>
    <row r="60" spans="3:22" ht="14.25" customHeight="1">
      <c r="C60" s="794"/>
      <c r="D60" s="795"/>
      <c r="E60" s="823"/>
      <c r="F60" s="270"/>
      <c r="G60" s="266"/>
      <c r="H60" s="266"/>
      <c r="I60" s="266"/>
      <c r="J60" s="267"/>
      <c r="K60" s="823"/>
      <c r="L60" s="270"/>
      <c r="M60" s="266"/>
      <c r="N60" s="266"/>
      <c r="O60" s="266"/>
      <c r="P60" s="267"/>
      <c r="Q60" s="823"/>
      <c r="R60" s="270"/>
      <c r="S60" s="266"/>
      <c r="T60" s="266"/>
      <c r="U60" s="266"/>
      <c r="V60" s="267"/>
    </row>
    <row r="61" spans="3:22" ht="14.25" customHeight="1">
      <c r="C61" s="794"/>
      <c r="D61" s="795"/>
      <c r="E61" s="823"/>
      <c r="F61" s="270"/>
      <c r="G61" s="266"/>
      <c r="H61" s="266"/>
      <c r="I61" s="266"/>
      <c r="J61" s="267"/>
      <c r="K61" s="823"/>
      <c r="L61" s="270"/>
      <c r="M61" s="266"/>
      <c r="N61" s="266"/>
      <c r="O61" s="266"/>
      <c r="P61" s="267"/>
      <c r="Q61" s="823"/>
      <c r="R61" s="270"/>
      <c r="S61" s="266"/>
      <c r="T61" s="266"/>
      <c r="U61" s="266"/>
      <c r="V61" s="267"/>
    </row>
    <row r="62" spans="3:22" ht="14.25" customHeight="1">
      <c r="C62" s="796"/>
      <c r="D62" s="797"/>
      <c r="E62" s="824"/>
      <c r="F62" s="271"/>
      <c r="G62" s="272"/>
      <c r="H62" s="272"/>
      <c r="I62" s="272"/>
      <c r="J62" s="273"/>
      <c r="K62" s="824"/>
      <c r="L62" s="271"/>
      <c r="M62" s="272"/>
      <c r="N62" s="272"/>
      <c r="O62" s="272"/>
      <c r="P62" s="273"/>
      <c r="Q62" s="824"/>
      <c r="R62" s="271"/>
      <c r="S62" s="272"/>
      <c r="T62" s="272"/>
      <c r="U62" s="272"/>
      <c r="V62" s="273"/>
    </row>
    <row r="63" spans="3:22">
      <c r="C63" s="792" t="s">
        <v>71</v>
      </c>
      <c r="D63" s="793"/>
      <c r="E63" s="812"/>
      <c r="F63" s="813"/>
      <c r="G63" s="816"/>
      <c r="H63" s="262"/>
      <c r="I63" s="262"/>
      <c r="J63" s="818"/>
      <c r="K63" s="812"/>
      <c r="L63" s="813"/>
      <c r="M63" s="816"/>
      <c r="N63" s="262"/>
      <c r="O63" s="262"/>
      <c r="P63" s="818"/>
      <c r="Q63" s="812"/>
      <c r="R63" s="813"/>
      <c r="S63" s="816"/>
      <c r="T63" s="262"/>
      <c r="U63" s="262"/>
      <c r="V63" s="818"/>
    </row>
    <row r="64" spans="3:22" ht="12.95" customHeight="1">
      <c r="C64" s="794"/>
      <c r="D64" s="795"/>
      <c r="E64" s="814"/>
      <c r="F64" s="815"/>
      <c r="G64" s="817"/>
      <c r="H64" s="820"/>
      <c r="I64" s="263"/>
      <c r="J64" s="819"/>
      <c r="K64" s="814"/>
      <c r="L64" s="815"/>
      <c r="M64" s="817"/>
      <c r="N64" s="820"/>
      <c r="O64" s="263"/>
      <c r="P64" s="819"/>
      <c r="Q64" s="814"/>
      <c r="R64" s="815"/>
      <c r="S64" s="817"/>
      <c r="T64" s="820"/>
      <c r="U64" s="263"/>
      <c r="V64" s="819"/>
    </row>
    <row r="65" spans="3:22">
      <c r="C65" s="794"/>
      <c r="D65" s="795"/>
      <c r="E65" s="814"/>
      <c r="F65" s="815"/>
      <c r="G65" s="817"/>
      <c r="H65" s="820"/>
      <c r="I65" s="264"/>
      <c r="J65" s="819"/>
      <c r="K65" s="814"/>
      <c r="L65" s="815"/>
      <c r="M65" s="817"/>
      <c r="N65" s="820"/>
      <c r="O65" s="264"/>
      <c r="P65" s="819"/>
      <c r="Q65" s="814"/>
      <c r="R65" s="815"/>
      <c r="S65" s="817"/>
      <c r="T65" s="820"/>
      <c r="U65" s="264"/>
      <c r="V65" s="819"/>
    </row>
    <row r="66" spans="3:22">
      <c r="C66" s="794"/>
      <c r="D66" s="795"/>
      <c r="E66" s="814"/>
      <c r="F66" s="815"/>
      <c r="G66" s="817"/>
      <c r="H66" s="820"/>
      <c r="I66" s="265"/>
      <c r="J66" s="819"/>
      <c r="K66" s="814"/>
      <c r="L66" s="815"/>
      <c r="M66" s="817"/>
      <c r="N66" s="820"/>
      <c r="O66" s="265"/>
      <c r="P66" s="819"/>
      <c r="Q66" s="814"/>
      <c r="R66" s="815"/>
      <c r="S66" s="817"/>
      <c r="T66" s="820"/>
      <c r="U66" s="265"/>
      <c r="V66" s="819"/>
    </row>
    <row r="67" spans="3:22" ht="14.25">
      <c r="C67" s="794"/>
      <c r="D67" s="795"/>
      <c r="E67" s="94"/>
      <c r="F67" s="49"/>
      <c r="G67" s="266"/>
      <c r="H67" s="266"/>
      <c r="I67" s="266"/>
      <c r="J67" s="267"/>
      <c r="K67" s="94"/>
      <c r="L67" s="49"/>
      <c r="M67" s="266"/>
      <c r="N67" s="266"/>
      <c r="O67" s="266"/>
      <c r="P67" s="267"/>
      <c r="Q67" s="94"/>
      <c r="R67" s="49"/>
      <c r="S67" s="266"/>
      <c r="T67" s="266"/>
      <c r="U67" s="266"/>
      <c r="V67" s="267"/>
    </row>
    <row r="68" spans="3:22" ht="14.25">
      <c r="C68" s="794"/>
      <c r="D68" s="795"/>
      <c r="E68" s="94"/>
      <c r="F68" s="49"/>
      <c r="G68" s="266"/>
      <c r="H68" s="266"/>
      <c r="I68" s="266"/>
      <c r="J68" s="267"/>
      <c r="K68" s="94"/>
      <c r="L68" s="49"/>
      <c r="M68" s="266"/>
      <c r="N68" s="266"/>
      <c r="O68" s="266"/>
      <c r="P68" s="267"/>
      <c r="Q68" s="94"/>
      <c r="R68" s="49"/>
      <c r="S68" s="266"/>
      <c r="T68" s="266"/>
      <c r="U68" s="266"/>
      <c r="V68" s="267"/>
    </row>
    <row r="69" spans="3:22" ht="14.25">
      <c r="C69" s="794"/>
      <c r="D69" s="795"/>
      <c r="E69" s="94"/>
      <c r="F69" s="49"/>
      <c r="G69" s="266"/>
      <c r="H69" s="266"/>
      <c r="I69" s="266"/>
      <c r="J69" s="267"/>
      <c r="K69" s="94"/>
      <c r="L69" s="49"/>
      <c r="M69" s="266"/>
      <c r="N69" s="266"/>
      <c r="O69" s="266"/>
      <c r="P69" s="267"/>
      <c r="Q69" s="94"/>
      <c r="R69" s="49"/>
      <c r="S69" s="266"/>
      <c r="T69" s="266"/>
      <c r="U69" s="266"/>
      <c r="V69" s="267"/>
    </row>
    <row r="70" spans="3:22" ht="14.25" customHeight="1">
      <c r="C70" s="794"/>
      <c r="D70" s="795"/>
      <c r="E70" s="821"/>
      <c r="F70" s="822"/>
      <c r="G70" s="268"/>
      <c r="H70" s="268"/>
      <c r="I70" s="268"/>
      <c r="J70" s="269"/>
      <c r="K70" s="821"/>
      <c r="L70" s="822"/>
      <c r="M70" s="268"/>
      <c r="N70" s="268"/>
      <c r="O70" s="268"/>
      <c r="P70" s="269"/>
      <c r="Q70" s="821"/>
      <c r="R70" s="822"/>
      <c r="S70" s="268"/>
      <c r="T70" s="268"/>
      <c r="U70" s="268"/>
      <c r="V70" s="269"/>
    </row>
    <row r="71" spans="3:22" ht="14.25" customHeight="1">
      <c r="C71" s="794"/>
      <c r="D71" s="795"/>
      <c r="E71" s="823"/>
      <c r="F71" s="270"/>
      <c r="G71" s="266"/>
      <c r="H71" s="266"/>
      <c r="I71" s="266"/>
      <c r="J71" s="267"/>
      <c r="K71" s="823"/>
      <c r="L71" s="270"/>
      <c r="M71" s="266"/>
      <c r="N71" s="266"/>
      <c r="O71" s="266"/>
      <c r="P71" s="267"/>
      <c r="Q71" s="823"/>
      <c r="R71" s="270"/>
      <c r="S71" s="266"/>
      <c r="T71" s="266"/>
      <c r="U71" s="266"/>
      <c r="V71" s="267"/>
    </row>
    <row r="72" spans="3:22" ht="14.25">
      <c r="C72" s="794"/>
      <c r="D72" s="795"/>
      <c r="E72" s="823"/>
      <c r="F72" s="270"/>
      <c r="G72" s="266"/>
      <c r="H72" s="266"/>
      <c r="I72" s="266"/>
      <c r="J72" s="267"/>
      <c r="K72" s="823"/>
      <c r="L72" s="270"/>
      <c r="M72" s="266"/>
      <c r="N72" s="266"/>
      <c r="O72" s="266"/>
      <c r="P72" s="267"/>
      <c r="Q72" s="823"/>
      <c r="R72" s="270"/>
      <c r="S72" s="266"/>
      <c r="T72" s="266"/>
      <c r="U72" s="266"/>
      <c r="V72" s="267"/>
    </row>
    <row r="73" spans="3:22" ht="14.25">
      <c r="C73" s="794"/>
      <c r="D73" s="795"/>
      <c r="E73" s="823"/>
      <c r="F73" s="270"/>
      <c r="G73" s="266"/>
      <c r="H73" s="266"/>
      <c r="I73" s="266"/>
      <c r="J73" s="267"/>
      <c r="K73" s="823"/>
      <c r="L73" s="270"/>
      <c r="M73" s="266"/>
      <c r="N73" s="266"/>
      <c r="O73" s="266"/>
      <c r="P73" s="267"/>
      <c r="Q73" s="823"/>
      <c r="R73" s="270"/>
      <c r="S73" s="266"/>
      <c r="T73" s="266"/>
      <c r="U73" s="266"/>
      <c r="V73" s="267"/>
    </row>
    <row r="74" spans="3:22" ht="14.25">
      <c r="C74" s="794"/>
      <c r="D74" s="795"/>
      <c r="E74" s="823"/>
      <c r="F74" s="270"/>
      <c r="G74" s="266"/>
      <c r="H74" s="266"/>
      <c r="I74" s="266"/>
      <c r="J74" s="267"/>
      <c r="K74" s="823"/>
      <c r="L74" s="270"/>
      <c r="M74" s="266"/>
      <c r="N74" s="266"/>
      <c r="O74" s="266"/>
      <c r="P74" s="267"/>
      <c r="Q74" s="823"/>
      <c r="R74" s="270"/>
      <c r="S74" s="266"/>
      <c r="T74" s="266"/>
      <c r="U74" s="266"/>
      <c r="V74" s="267"/>
    </row>
    <row r="75" spans="3:22" ht="14.25">
      <c r="C75" s="794"/>
      <c r="D75" s="795"/>
      <c r="E75" s="823"/>
      <c r="F75" s="270"/>
      <c r="G75" s="266"/>
      <c r="H75" s="266"/>
      <c r="I75" s="266"/>
      <c r="J75" s="267"/>
      <c r="K75" s="823"/>
      <c r="L75" s="270"/>
      <c r="M75" s="266"/>
      <c r="N75" s="266"/>
      <c r="O75" s="266"/>
      <c r="P75" s="267"/>
      <c r="Q75" s="823"/>
      <c r="R75" s="270"/>
      <c r="S75" s="266"/>
      <c r="T75" s="266"/>
      <c r="U75" s="266"/>
      <c r="V75" s="267"/>
    </row>
    <row r="76" spans="3:22" ht="14.25">
      <c r="C76" s="794"/>
      <c r="D76" s="795"/>
      <c r="E76" s="823"/>
      <c r="F76" s="270"/>
      <c r="G76" s="266"/>
      <c r="H76" s="266"/>
      <c r="I76" s="266"/>
      <c r="J76" s="267"/>
      <c r="K76" s="823"/>
      <c r="L76" s="270"/>
      <c r="M76" s="266"/>
      <c r="N76" s="266"/>
      <c r="O76" s="266"/>
      <c r="P76" s="267"/>
      <c r="Q76" s="823"/>
      <c r="R76" s="270"/>
      <c r="S76" s="266"/>
      <c r="T76" s="266"/>
      <c r="U76" s="266"/>
      <c r="V76" s="267"/>
    </row>
    <row r="77" spans="3:22" ht="14.25">
      <c r="C77" s="794"/>
      <c r="D77" s="795"/>
      <c r="E77" s="823"/>
      <c r="F77" s="270"/>
      <c r="G77" s="266"/>
      <c r="H77" s="266"/>
      <c r="I77" s="266"/>
      <c r="J77" s="267"/>
      <c r="K77" s="823"/>
      <c r="L77" s="270"/>
      <c r="M77" s="266"/>
      <c r="N77" s="266"/>
      <c r="O77" s="266"/>
      <c r="P77" s="267"/>
      <c r="Q77" s="823"/>
      <c r="R77" s="270"/>
      <c r="S77" s="266"/>
      <c r="T77" s="266"/>
      <c r="U77" s="266"/>
      <c r="V77" s="267"/>
    </row>
    <row r="78" spans="3:22" ht="14.25">
      <c r="C78" s="794"/>
      <c r="D78" s="795"/>
      <c r="E78" s="823"/>
      <c r="F78" s="270"/>
      <c r="G78" s="266"/>
      <c r="H78" s="266"/>
      <c r="I78" s="266"/>
      <c r="J78" s="267"/>
      <c r="K78" s="823"/>
      <c r="L78" s="270"/>
      <c r="M78" s="266"/>
      <c r="N78" s="266"/>
      <c r="O78" s="266"/>
      <c r="P78" s="267"/>
      <c r="Q78" s="823"/>
      <c r="R78" s="270"/>
      <c r="S78" s="266"/>
      <c r="T78" s="266"/>
      <c r="U78" s="266"/>
      <c r="V78" s="267"/>
    </row>
    <row r="79" spans="3:22" ht="14.25">
      <c r="C79" s="794"/>
      <c r="D79" s="795"/>
      <c r="E79" s="823"/>
      <c r="F79" s="270"/>
      <c r="G79" s="266"/>
      <c r="H79" s="266"/>
      <c r="I79" s="266"/>
      <c r="J79" s="267"/>
      <c r="K79" s="823"/>
      <c r="L79" s="270"/>
      <c r="M79" s="266"/>
      <c r="N79" s="266"/>
      <c r="O79" s="266"/>
      <c r="P79" s="267"/>
      <c r="Q79" s="823"/>
      <c r="R79" s="270"/>
      <c r="S79" s="266"/>
      <c r="T79" s="266"/>
      <c r="U79" s="266"/>
      <c r="V79" s="267"/>
    </row>
    <row r="80" spans="3:22" ht="14.25">
      <c r="C80" s="794"/>
      <c r="D80" s="795"/>
      <c r="E80" s="823"/>
      <c r="F80" s="270"/>
      <c r="G80" s="266"/>
      <c r="H80" s="266"/>
      <c r="I80" s="266"/>
      <c r="J80" s="267"/>
      <c r="K80" s="823"/>
      <c r="L80" s="270"/>
      <c r="M80" s="266"/>
      <c r="N80" s="266"/>
      <c r="O80" s="266"/>
      <c r="P80" s="267"/>
      <c r="Q80" s="823"/>
      <c r="R80" s="270"/>
      <c r="S80" s="266"/>
      <c r="T80" s="266"/>
      <c r="U80" s="266"/>
      <c r="V80" s="267"/>
    </row>
    <row r="81" spans="3:22" ht="14.25">
      <c r="C81" s="794"/>
      <c r="D81" s="795"/>
      <c r="E81" s="823"/>
      <c r="F81" s="270"/>
      <c r="G81" s="266"/>
      <c r="H81" s="266"/>
      <c r="I81" s="266"/>
      <c r="J81" s="267"/>
      <c r="K81" s="823"/>
      <c r="L81" s="270"/>
      <c r="M81" s="266"/>
      <c r="N81" s="266"/>
      <c r="O81" s="266"/>
      <c r="P81" s="267"/>
      <c r="Q81" s="823"/>
      <c r="R81" s="270"/>
      <c r="S81" s="266"/>
      <c r="T81" s="266"/>
      <c r="U81" s="266"/>
      <c r="V81" s="267"/>
    </row>
    <row r="82" spans="3:22" ht="14.25">
      <c r="C82" s="794"/>
      <c r="D82" s="795"/>
      <c r="E82" s="823"/>
      <c r="F82" s="270"/>
      <c r="G82" s="266"/>
      <c r="H82" s="266"/>
      <c r="I82" s="266"/>
      <c r="J82" s="267"/>
      <c r="K82" s="823"/>
      <c r="L82" s="270"/>
      <c r="M82" s="266"/>
      <c r="N82" s="266"/>
      <c r="O82" s="266"/>
      <c r="P82" s="267"/>
      <c r="Q82" s="823"/>
      <c r="R82" s="270"/>
      <c r="S82" s="266"/>
      <c r="T82" s="266"/>
      <c r="U82" s="266"/>
      <c r="V82" s="267"/>
    </row>
    <row r="83" spans="3:22" ht="14.25">
      <c r="C83" s="794"/>
      <c r="D83" s="795"/>
      <c r="E83" s="823"/>
      <c r="F83" s="270"/>
      <c r="G83" s="266"/>
      <c r="H83" s="266"/>
      <c r="I83" s="266"/>
      <c r="J83" s="267"/>
      <c r="K83" s="823"/>
      <c r="L83" s="270"/>
      <c r="M83" s="266"/>
      <c r="N83" s="266"/>
      <c r="O83" s="266"/>
      <c r="P83" s="267"/>
      <c r="Q83" s="823"/>
      <c r="R83" s="270"/>
      <c r="S83" s="266"/>
      <c r="T83" s="266"/>
      <c r="U83" s="266"/>
      <c r="V83" s="267"/>
    </row>
    <row r="84" spans="3:22" ht="14.25">
      <c r="C84" s="794"/>
      <c r="D84" s="795"/>
      <c r="E84" s="823"/>
      <c r="F84" s="270"/>
      <c r="G84" s="266"/>
      <c r="H84" s="266"/>
      <c r="I84" s="266"/>
      <c r="J84" s="267"/>
      <c r="K84" s="823"/>
      <c r="L84" s="270"/>
      <c r="M84" s="266"/>
      <c r="N84" s="266"/>
      <c r="O84" s="266"/>
      <c r="P84" s="267"/>
      <c r="Q84" s="823"/>
      <c r="R84" s="270"/>
      <c r="S84" s="266"/>
      <c r="T84" s="266"/>
      <c r="U84" s="266"/>
      <c r="V84" s="267"/>
    </row>
    <row r="85" spans="3:22" ht="14.25">
      <c r="C85" s="794"/>
      <c r="D85" s="795"/>
      <c r="E85" s="823"/>
      <c r="F85" s="270"/>
      <c r="G85" s="266"/>
      <c r="H85" s="266"/>
      <c r="I85" s="266"/>
      <c r="J85" s="267"/>
      <c r="K85" s="823"/>
      <c r="L85" s="270"/>
      <c r="M85" s="266"/>
      <c r="N85" s="266"/>
      <c r="O85" s="266"/>
      <c r="P85" s="267"/>
      <c r="Q85" s="823"/>
      <c r="R85" s="270"/>
      <c r="S85" s="266"/>
      <c r="T85" s="266"/>
      <c r="U85" s="266"/>
      <c r="V85" s="267"/>
    </row>
    <row r="86" spans="3:22" ht="14.25">
      <c r="C86" s="794"/>
      <c r="D86" s="795"/>
      <c r="E86" s="823"/>
      <c r="F86" s="270"/>
      <c r="G86" s="266"/>
      <c r="H86" s="266"/>
      <c r="I86" s="266"/>
      <c r="J86" s="267"/>
      <c r="K86" s="823"/>
      <c r="L86" s="270"/>
      <c r="M86" s="266"/>
      <c r="N86" s="266"/>
      <c r="O86" s="266"/>
      <c r="P86" s="267"/>
      <c r="Q86" s="823"/>
      <c r="R86" s="270"/>
      <c r="S86" s="266"/>
      <c r="T86" s="266"/>
      <c r="U86" s="266"/>
      <c r="V86" s="267"/>
    </row>
    <row r="87" spans="3:22" ht="14.25">
      <c r="C87" s="794"/>
      <c r="D87" s="795"/>
      <c r="E87" s="823"/>
      <c r="F87" s="270"/>
      <c r="G87" s="266"/>
      <c r="H87" s="266"/>
      <c r="I87" s="266"/>
      <c r="J87" s="267"/>
      <c r="K87" s="823"/>
      <c r="L87" s="270"/>
      <c r="M87" s="266"/>
      <c r="N87" s="266"/>
      <c r="O87" s="266"/>
      <c r="P87" s="267"/>
      <c r="Q87" s="823"/>
      <c r="R87" s="270"/>
      <c r="S87" s="266"/>
      <c r="T87" s="266"/>
      <c r="U87" s="266"/>
      <c r="V87" s="267"/>
    </row>
    <row r="88" spans="3:22" ht="14.25">
      <c r="C88" s="794"/>
      <c r="D88" s="795"/>
      <c r="E88" s="823"/>
      <c r="F88" s="270"/>
      <c r="G88" s="266"/>
      <c r="H88" s="266"/>
      <c r="I88" s="266"/>
      <c r="J88" s="267"/>
      <c r="K88" s="823"/>
      <c r="L88" s="270"/>
      <c r="M88" s="266"/>
      <c r="N88" s="266"/>
      <c r="O88" s="266"/>
      <c r="P88" s="267"/>
      <c r="Q88" s="823"/>
      <c r="R88" s="270"/>
      <c r="S88" s="266"/>
      <c r="T88" s="266"/>
      <c r="U88" s="266"/>
      <c r="V88" s="267"/>
    </row>
    <row r="89" spans="3:22" ht="14.25">
      <c r="C89" s="794"/>
      <c r="D89" s="795"/>
      <c r="E89" s="823"/>
      <c r="F89" s="270"/>
      <c r="G89" s="266"/>
      <c r="H89" s="266"/>
      <c r="I89" s="266"/>
      <c r="J89" s="267"/>
      <c r="K89" s="823"/>
      <c r="L89" s="270"/>
      <c r="M89" s="266"/>
      <c r="N89" s="266"/>
      <c r="O89" s="266"/>
      <c r="P89" s="267"/>
      <c r="Q89" s="823"/>
      <c r="R89" s="270"/>
      <c r="S89" s="266"/>
      <c r="T89" s="266"/>
      <c r="U89" s="266"/>
      <c r="V89" s="267"/>
    </row>
    <row r="90" spans="3:22" ht="14.25">
      <c r="C90" s="794"/>
      <c r="D90" s="795"/>
      <c r="E90" s="823"/>
      <c r="F90" s="270"/>
      <c r="G90" s="266"/>
      <c r="H90" s="266"/>
      <c r="I90" s="266"/>
      <c r="J90" s="267"/>
      <c r="K90" s="823"/>
      <c r="L90" s="270"/>
      <c r="M90" s="266"/>
      <c r="N90" s="266"/>
      <c r="O90" s="266"/>
      <c r="P90" s="267"/>
      <c r="Q90" s="823"/>
      <c r="R90" s="270"/>
      <c r="S90" s="266"/>
      <c r="T90" s="266"/>
      <c r="U90" s="266"/>
      <c r="V90" s="267"/>
    </row>
    <row r="91" spans="3:22" ht="14.25">
      <c r="C91" s="794"/>
      <c r="D91" s="795"/>
      <c r="E91" s="823"/>
      <c r="F91" s="270"/>
      <c r="G91" s="266"/>
      <c r="H91" s="266"/>
      <c r="I91" s="266"/>
      <c r="J91" s="267"/>
      <c r="K91" s="823"/>
      <c r="L91" s="270"/>
      <c r="M91" s="266"/>
      <c r="N91" s="266"/>
      <c r="O91" s="266"/>
      <c r="P91" s="267"/>
      <c r="Q91" s="823"/>
      <c r="R91" s="270"/>
      <c r="S91" s="266"/>
      <c r="T91" s="266"/>
      <c r="U91" s="266"/>
      <c r="V91" s="267"/>
    </row>
    <row r="92" spans="3:22" ht="14.25">
      <c r="C92" s="794"/>
      <c r="D92" s="795"/>
      <c r="E92" s="823"/>
      <c r="F92" s="270"/>
      <c r="G92" s="266"/>
      <c r="H92" s="266"/>
      <c r="I92" s="266"/>
      <c r="J92" s="267"/>
      <c r="K92" s="823"/>
      <c r="L92" s="270"/>
      <c r="M92" s="266"/>
      <c r="N92" s="266"/>
      <c r="O92" s="266"/>
      <c r="P92" s="267"/>
      <c r="Q92" s="823"/>
      <c r="R92" s="270"/>
      <c r="S92" s="266"/>
      <c r="T92" s="266"/>
      <c r="U92" s="266"/>
      <c r="V92" s="267"/>
    </row>
    <row r="93" spans="3:22" ht="14.25">
      <c r="C93" s="794"/>
      <c r="D93" s="795"/>
      <c r="E93" s="823"/>
      <c r="F93" s="270"/>
      <c r="G93" s="266"/>
      <c r="H93" s="266"/>
      <c r="I93" s="266"/>
      <c r="J93" s="267"/>
      <c r="K93" s="823"/>
      <c r="L93" s="270"/>
      <c r="M93" s="266"/>
      <c r="N93" s="266"/>
      <c r="O93" s="266"/>
      <c r="P93" s="267"/>
      <c r="Q93" s="823"/>
      <c r="R93" s="270"/>
      <c r="S93" s="266"/>
      <c r="T93" s="266"/>
      <c r="U93" s="266"/>
      <c r="V93" s="267"/>
    </row>
    <row r="94" spans="3:22" ht="14.25">
      <c r="C94" s="794"/>
      <c r="D94" s="795"/>
      <c r="E94" s="823"/>
      <c r="F94" s="270"/>
      <c r="G94" s="266"/>
      <c r="H94" s="266"/>
      <c r="I94" s="266"/>
      <c r="J94" s="267"/>
      <c r="K94" s="823"/>
      <c r="L94" s="270"/>
      <c r="M94" s="266"/>
      <c r="N94" s="266"/>
      <c r="O94" s="266"/>
      <c r="P94" s="267"/>
      <c r="Q94" s="823"/>
      <c r="R94" s="270"/>
      <c r="S94" s="266"/>
      <c r="T94" s="266"/>
      <c r="U94" s="266"/>
      <c r="V94" s="267"/>
    </row>
    <row r="95" spans="3:22" ht="14.25">
      <c r="C95" s="794"/>
      <c r="D95" s="795"/>
      <c r="E95" s="823"/>
      <c r="F95" s="270"/>
      <c r="G95" s="266"/>
      <c r="H95" s="266"/>
      <c r="I95" s="266"/>
      <c r="J95" s="267"/>
      <c r="K95" s="823"/>
      <c r="L95" s="270"/>
      <c r="M95" s="266"/>
      <c r="N95" s="266"/>
      <c r="O95" s="266"/>
      <c r="P95" s="267"/>
      <c r="Q95" s="823"/>
      <c r="R95" s="270"/>
      <c r="S95" s="266"/>
      <c r="T95" s="266"/>
      <c r="U95" s="266"/>
      <c r="V95" s="267"/>
    </row>
    <row r="96" spans="3:22" ht="14.25">
      <c r="C96" s="794"/>
      <c r="D96" s="795"/>
      <c r="E96" s="823"/>
      <c r="F96" s="270"/>
      <c r="G96" s="266"/>
      <c r="H96" s="266"/>
      <c r="I96" s="266"/>
      <c r="J96" s="267"/>
      <c r="K96" s="823"/>
      <c r="L96" s="270"/>
      <c r="M96" s="266"/>
      <c r="N96" s="266"/>
      <c r="O96" s="266"/>
      <c r="P96" s="267"/>
      <c r="Q96" s="823"/>
      <c r="R96" s="270"/>
      <c r="S96" s="266"/>
      <c r="T96" s="266"/>
      <c r="U96" s="266"/>
      <c r="V96" s="267"/>
    </row>
    <row r="97" spans="3:22" ht="14.25">
      <c r="C97" s="794"/>
      <c r="D97" s="795"/>
      <c r="E97" s="823"/>
      <c r="F97" s="270"/>
      <c r="G97" s="266"/>
      <c r="H97" s="266"/>
      <c r="I97" s="266"/>
      <c r="J97" s="267"/>
      <c r="K97" s="823"/>
      <c r="L97" s="270"/>
      <c r="M97" s="266"/>
      <c r="N97" s="266"/>
      <c r="O97" s="266"/>
      <c r="P97" s="267"/>
      <c r="Q97" s="823"/>
      <c r="R97" s="270"/>
      <c r="S97" s="266"/>
      <c r="T97" s="266"/>
      <c r="U97" s="266"/>
      <c r="V97" s="267"/>
    </row>
    <row r="98" spans="3:22" ht="14.25">
      <c r="C98" s="794"/>
      <c r="D98" s="795"/>
      <c r="E98" s="823"/>
      <c r="F98" s="270"/>
      <c r="G98" s="266"/>
      <c r="H98" s="266"/>
      <c r="I98" s="266"/>
      <c r="J98" s="267"/>
      <c r="K98" s="823"/>
      <c r="L98" s="270"/>
      <c r="M98" s="266"/>
      <c r="N98" s="266"/>
      <c r="O98" s="266"/>
      <c r="P98" s="267"/>
      <c r="Q98" s="823"/>
      <c r="R98" s="270"/>
      <c r="S98" s="266"/>
      <c r="T98" s="266"/>
      <c r="U98" s="266"/>
      <c r="V98" s="267"/>
    </row>
    <row r="99" spans="3:22" ht="14.25">
      <c r="C99" s="794"/>
      <c r="D99" s="795"/>
      <c r="E99" s="823"/>
      <c r="F99" s="270"/>
      <c r="G99" s="266"/>
      <c r="H99" s="266"/>
      <c r="I99" s="266"/>
      <c r="J99" s="267"/>
      <c r="K99" s="823"/>
      <c r="L99" s="270"/>
      <c r="M99" s="266"/>
      <c r="N99" s="266"/>
      <c r="O99" s="266"/>
      <c r="P99" s="267"/>
      <c r="Q99" s="823"/>
      <c r="R99" s="270"/>
      <c r="S99" s="266"/>
      <c r="T99" s="266"/>
      <c r="U99" s="266"/>
      <c r="V99" s="267"/>
    </row>
    <row r="100" spans="3:22" ht="14.25">
      <c r="C100" s="794"/>
      <c r="D100" s="795"/>
      <c r="E100" s="823"/>
      <c r="F100" s="270"/>
      <c r="G100" s="266"/>
      <c r="H100" s="266"/>
      <c r="I100" s="266"/>
      <c r="J100" s="267"/>
      <c r="K100" s="823"/>
      <c r="L100" s="270"/>
      <c r="M100" s="266"/>
      <c r="N100" s="266"/>
      <c r="O100" s="266"/>
      <c r="P100" s="267"/>
      <c r="Q100" s="823"/>
      <c r="R100" s="270"/>
      <c r="S100" s="266"/>
      <c r="T100" s="266"/>
      <c r="U100" s="266"/>
      <c r="V100" s="267"/>
    </row>
    <row r="101" spans="3:22" ht="14.25">
      <c r="C101" s="794"/>
      <c r="D101" s="795"/>
      <c r="E101" s="823"/>
      <c r="F101" s="270"/>
      <c r="G101" s="266"/>
      <c r="H101" s="266"/>
      <c r="I101" s="266"/>
      <c r="J101" s="267"/>
      <c r="K101" s="823"/>
      <c r="L101" s="270"/>
      <c r="M101" s="266"/>
      <c r="N101" s="266"/>
      <c r="O101" s="266"/>
      <c r="P101" s="267"/>
      <c r="Q101" s="823"/>
      <c r="R101" s="270"/>
      <c r="S101" s="266"/>
      <c r="T101" s="266"/>
      <c r="U101" s="266"/>
      <c r="V101" s="267"/>
    </row>
    <row r="102" spans="3:22" ht="14.25">
      <c r="C102" s="794"/>
      <c r="D102" s="795"/>
      <c r="E102" s="823"/>
      <c r="F102" s="270"/>
      <c r="G102" s="266"/>
      <c r="H102" s="266"/>
      <c r="I102" s="266"/>
      <c r="J102" s="267"/>
      <c r="K102" s="823"/>
      <c r="L102" s="270"/>
      <c r="M102" s="266"/>
      <c r="N102" s="266"/>
      <c r="O102" s="266"/>
      <c r="P102" s="267"/>
      <c r="Q102" s="823"/>
      <c r="R102" s="270"/>
      <c r="S102" s="266"/>
      <c r="T102" s="266"/>
      <c r="U102" s="266"/>
      <c r="V102" s="267"/>
    </row>
    <row r="103" spans="3:22" ht="14.25">
      <c r="C103" s="794"/>
      <c r="D103" s="795"/>
      <c r="E103" s="823"/>
      <c r="F103" s="270"/>
      <c r="G103" s="266"/>
      <c r="H103" s="266"/>
      <c r="I103" s="266"/>
      <c r="J103" s="267"/>
      <c r="K103" s="823"/>
      <c r="L103" s="270"/>
      <c r="M103" s="266"/>
      <c r="N103" s="266"/>
      <c r="O103" s="266"/>
      <c r="P103" s="267"/>
      <c r="Q103" s="823"/>
      <c r="R103" s="270"/>
      <c r="S103" s="266"/>
      <c r="T103" s="266"/>
      <c r="U103" s="266"/>
      <c r="V103" s="267"/>
    </row>
    <row r="104" spans="3:22" ht="14.25">
      <c r="C104" s="794"/>
      <c r="D104" s="795"/>
      <c r="E104" s="823"/>
      <c r="F104" s="270"/>
      <c r="G104" s="266"/>
      <c r="H104" s="266"/>
      <c r="I104" s="266"/>
      <c r="J104" s="267"/>
      <c r="K104" s="823"/>
      <c r="L104" s="270"/>
      <c r="M104" s="266"/>
      <c r="N104" s="266"/>
      <c r="O104" s="266"/>
      <c r="P104" s="267"/>
      <c r="Q104" s="823"/>
      <c r="R104" s="270"/>
      <c r="S104" s="266"/>
      <c r="T104" s="266"/>
      <c r="U104" s="266"/>
      <c r="V104" s="267"/>
    </row>
    <row r="105" spans="3:22" ht="14.25">
      <c r="C105" s="794"/>
      <c r="D105" s="795"/>
      <c r="E105" s="823"/>
      <c r="F105" s="270"/>
      <c r="G105" s="266"/>
      <c r="H105" s="266"/>
      <c r="I105" s="266"/>
      <c r="J105" s="267"/>
      <c r="K105" s="823"/>
      <c r="L105" s="270"/>
      <c r="M105" s="266"/>
      <c r="N105" s="266"/>
      <c r="O105" s="266"/>
      <c r="P105" s="267"/>
      <c r="Q105" s="823"/>
      <c r="R105" s="270"/>
      <c r="S105" s="266"/>
      <c r="T105" s="266"/>
      <c r="U105" s="266"/>
      <c r="V105" s="267"/>
    </row>
    <row r="106" spans="3:22" ht="14.25">
      <c r="C106" s="794"/>
      <c r="D106" s="795"/>
      <c r="E106" s="823"/>
      <c r="F106" s="270"/>
      <c r="G106" s="266"/>
      <c r="H106" s="266"/>
      <c r="I106" s="266"/>
      <c r="J106" s="267"/>
      <c r="K106" s="823"/>
      <c r="L106" s="270"/>
      <c r="M106" s="266"/>
      <c r="N106" s="266"/>
      <c r="O106" s="266"/>
      <c r="P106" s="267"/>
      <c r="Q106" s="823"/>
      <c r="R106" s="270"/>
      <c r="S106" s="266"/>
      <c r="T106" s="266"/>
      <c r="U106" s="266"/>
      <c r="V106" s="267"/>
    </row>
    <row r="107" spans="3:22" ht="14.25">
      <c r="C107" s="794"/>
      <c r="D107" s="795"/>
      <c r="E107" s="823"/>
      <c r="F107" s="270"/>
      <c r="G107" s="266"/>
      <c r="H107" s="266"/>
      <c r="I107" s="266"/>
      <c r="J107" s="267"/>
      <c r="K107" s="823"/>
      <c r="L107" s="270"/>
      <c r="M107" s="266"/>
      <c r="N107" s="266"/>
      <c r="O107" s="266"/>
      <c r="P107" s="267"/>
      <c r="Q107" s="823"/>
      <c r="R107" s="270"/>
      <c r="S107" s="266"/>
      <c r="T107" s="266"/>
      <c r="U107" s="266"/>
      <c r="V107" s="267"/>
    </row>
    <row r="108" spans="3:22" ht="14.25">
      <c r="C108" s="794"/>
      <c r="D108" s="795"/>
      <c r="E108" s="823"/>
      <c r="F108" s="270"/>
      <c r="G108" s="266"/>
      <c r="H108" s="266"/>
      <c r="I108" s="266"/>
      <c r="J108" s="267"/>
      <c r="K108" s="823"/>
      <c r="L108" s="270"/>
      <c r="M108" s="266"/>
      <c r="N108" s="266"/>
      <c r="O108" s="266"/>
      <c r="P108" s="267"/>
      <c r="Q108" s="823"/>
      <c r="R108" s="270"/>
      <c r="S108" s="266"/>
      <c r="T108" s="266"/>
      <c r="U108" s="266"/>
      <c r="V108" s="267"/>
    </row>
    <row r="109" spans="3:22" ht="14.25">
      <c r="C109" s="794"/>
      <c r="D109" s="795"/>
      <c r="E109" s="823"/>
      <c r="F109" s="270"/>
      <c r="G109" s="266"/>
      <c r="H109" s="266"/>
      <c r="I109" s="266"/>
      <c r="J109" s="267"/>
      <c r="K109" s="823"/>
      <c r="L109" s="270"/>
      <c r="M109" s="266"/>
      <c r="N109" s="266"/>
      <c r="O109" s="266"/>
      <c r="P109" s="267"/>
      <c r="Q109" s="823"/>
      <c r="R109" s="270"/>
      <c r="S109" s="266"/>
      <c r="T109" s="266"/>
      <c r="U109" s="266"/>
      <c r="V109" s="267"/>
    </row>
    <row r="110" spans="3:22" ht="14.25">
      <c r="C110" s="794"/>
      <c r="D110" s="795"/>
      <c r="E110" s="823"/>
      <c r="F110" s="270"/>
      <c r="G110" s="266"/>
      <c r="H110" s="266"/>
      <c r="I110" s="266"/>
      <c r="J110" s="267"/>
      <c r="K110" s="823"/>
      <c r="L110" s="270"/>
      <c r="M110" s="266"/>
      <c r="N110" s="266"/>
      <c r="O110" s="266"/>
      <c r="P110" s="267"/>
      <c r="Q110" s="823"/>
      <c r="R110" s="270"/>
      <c r="S110" s="266"/>
      <c r="T110" s="266"/>
      <c r="U110" s="266"/>
      <c r="V110" s="267"/>
    </row>
    <row r="111" spans="3:22" ht="14.25">
      <c r="C111" s="794"/>
      <c r="D111" s="795"/>
      <c r="E111" s="823"/>
      <c r="F111" s="270"/>
      <c r="G111" s="266"/>
      <c r="H111" s="266"/>
      <c r="I111" s="266"/>
      <c r="J111" s="267"/>
      <c r="K111" s="823"/>
      <c r="L111" s="270"/>
      <c r="M111" s="266"/>
      <c r="N111" s="266"/>
      <c r="O111" s="266"/>
      <c r="P111" s="267"/>
      <c r="Q111" s="823"/>
      <c r="R111" s="270"/>
      <c r="S111" s="266"/>
      <c r="T111" s="266"/>
      <c r="U111" s="266"/>
      <c r="V111" s="267"/>
    </row>
    <row r="112" spans="3:22" ht="14.25">
      <c r="C112" s="794"/>
      <c r="D112" s="795"/>
      <c r="E112" s="823"/>
      <c r="F112" s="270"/>
      <c r="G112" s="266"/>
      <c r="H112" s="266"/>
      <c r="I112" s="266"/>
      <c r="J112" s="267"/>
      <c r="K112" s="823"/>
      <c r="L112" s="270"/>
      <c r="M112" s="266"/>
      <c r="N112" s="266"/>
      <c r="O112" s="266"/>
      <c r="P112" s="267"/>
      <c r="Q112" s="823"/>
      <c r="R112" s="270"/>
      <c r="S112" s="266"/>
      <c r="T112" s="266"/>
      <c r="U112" s="266"/>
      <c r="V112" s="267"/>
    </row>
    <row r="113" spans="3:22" ht="14.25">
      <c r="C113" s="794"/>
      <c r="D113" s="795"/>
      <c r="E113" s="823"/>
      <c r="F113" s="270"/>
      <c r="G113" s="266"/>
      <c r="H113" s="266"/>
      <c r="I113" s="266"/>
      <c r="J113" s="267"/>
      <c r="K113" s="823"/>
      <c r="L113" s="270"/>
      <c r="M113" s="266"/>
      <c r="N113" s="266"/>
      <c r="O113" s="266"/>
      <c r="P113" s="267"/>
      <c r="Q113" s="823"/>
      <c r="R113" s="270"/>
      <c r="S113" s="266"/>
      <c r="T113" s="266"/>
      <c r="U113" s="266"/>
      <c r="V113" s="267"/>
    </row>
    <row r="114" spans="3:22" ht="14.25">
      <c r="C114" s="794"/>
      <c r="D114" s="795"/>
      <c r="E114" s="823"/>
      <c r="F114" s="270"/>
      <c r="G114" s="266"/>
      <c r="H114" s="266"/>
      <c r="I114" s="266"/>
      <c r="J114" s="267"/>
      <c r="K114" s="823"/>
      <c r="L114" s="270"/>
      <c r="M114" s="266"/>
      <c r="N114" s="266"/>
      <c r="O114" s="266"/>
      <c r="P114" s="267"/>
      <c r="Q114" s="823"/>
      <c r="R114" s="270"/>
      <c r="S114" s="266"/>
      <c r="T114" s="266"/>
      <c r="U114" s="266"/>
      <c r="V114" s="267"/>
    </row>
    <row r="115" spans="3:22" ht="14.25">
      <c r="C115" s="794"/>
      <c r="D115" s="795"/>
      <c r="E115" s="823"/>
      <c r="F115" s="270"/>
      <c r="G115" s="266"/>
      <c r="H115" s="266"/>
      <c r="I115" s="266"/>
      <c r="J115" s="267"/>
      <c r="K115" s="823"/>
      <c r="L115" s="270"/>
      <c r="M115" s="266"/>
      <c r="N115" s="266"/>
      <c r="O115" s="266"/>
      <c r="P115" s="267"/>
      <c r="Q115" s="823"/>
      <c r="R115" s="270"/>
      <c r="S115" s="266"/>
      <c r="T115" s="266"/>
      <c r="U115" s="266"/>
      <c r="V115" s="267"/>
    </row>
    <row r="116" spans="3:22" ht="14.25">
      <c r="C116" s="794"/>
      <c r="D116" s="795"/>
      <c r="E116" s="823"/>
      <c r="F116" s="270"/>
      <c r="G116" s="266"/>
      <c r="H116" s="266"/>
      <c r="I116" s="266"/>
      <c r="J116" s="267"/>
      <c r="K116" s="823"/>
      <c r="L116" s="270"/>
      <c r="M116" s="266"/>
      <c r="N116" s="266"/>
      <c r="O116" s="266"/>
      <c r="P116" s="267"/>
      <c r="Q116" s="823"/>
      <c r="R116" s="270"/>
      <c r="S116" s="266"/>
      <c r="T116" s="266"/>
      <c r="U116" s="266"/>
      <c r="V116" s="267"/>
    </row>
    <row r="117" spans="3:22" ht="14.25">
      <c r="C117" s="796"/>
      <c r="D117" s="797"/>
      <c r="E117" s="824"/>
      <c r="F117" s="271"/>
      <c r="G117" s="272"/>
      <c r="H117" s="272"/>
      <c r="I117" s="272"/>
      <c r="J117" s="273"/>
      <c r="K117" s="824"/>
      <c r="L117" s="271"/>
      <c r="M117" s="272"/>
      <c r="N117" s="272"/>
      <c r="O117" s="272"/>
      <c r="P117" s="273"/>
      <c r="Q117" s="824"/>
      <c r="R117" s="271"/>
      <c r="S117" s="272"/>
      <c r="T117" s="272"/>
      <c r="U117" s="272"/>
      <c r="V117" s="273"/>
    </row>
    <row r="118" spans="3:22">
      <c r="C118" s="792" t="s">
        <v>318</v>
      </c>
      <c r="D118" s="793"/>
      <c r="E118" s="812"/>
      <c r="F118" s="813"/>
      <c r="G118" s="816"/>
      <c r="H118" s="262"/>
      <c r="I118" s="262"/>
      <c r="J118" s="818"/>
      <c r="K118" s="812"/>
      <c r="L118" s="813"/>
      <c r="M118" s="816"/>
      <c r="N118" s="262"/>
      <c r="O118" s="262"/>
      <c r="P118" s="818"/>
      <c r="Q118" s="812"/>
      <c r="R118" s="813"/>
      <c r="S118" s="816"/>
      <c r="T118" s="262"/>
      <c r="U118" s="262"/>
      <c r="V118" s="818"/>
    </row>
    <row r="119" spans="3:22" ht="12.95" customHeight="1">
      <c r="C119" s="794"/>
      <c r="D119" s="795"/>
      <c r="E119" s="814"/>
      <c r="F119" s="815"/>
      <c r="G119" s="817"/>
      <c r="H119" s="820"/>
      <c r="I119" s="263"/>
      <c r="J119" s="819"/>
      <c r="K119" s="814"/>
      <c r="L119" s="815"/>
      <c r="M119" s="817"/>
      <c r="N119" s="820"/>
      <c r="O119" s="263"/>
      <c r="P119" s="819"/>
      <c r="Q119" s="814"/>
      <c r="R119" s="815"/>
      <c r="S119" s="817"/>
      <c r="T119" s="820"/>
      <c r="U119" s="263"/>
      <c r="V119" s="819"/>
    </row>
    <row r="120" spans="3:22">
      <c r="C120" s="794"/>
      <c r="D120" s="795"/>
      <c r="E120" s="814"/>
      <c r="F120" s="815"/>
      <c r="G120" s="817"/>
      <c r="H120" s="820"/>
      <c r="I120" s="264"/>
      <c r="J120" s="819"/>
      <c r="K120" s="814"/>
      <c r="L120" s="815"/>
      <c r="M120" s="817"/>
      <c r="N120" s="820"/>
      <c r="O120" s="264"/>
      <c r="P120" s="819"/>
      <c r="Q120" s="814"/>
      <c r="R120" s="815"/>
      <c r="S120" s="817"/>
      <c r="T120" s="820"/>
      <c r="U120" s="264"/>
      <c r="V120" s="819"/>
    </row>
    <row r="121" spans="3:22">
      <c r="C121" s="794"/>
      <c r="D121" s="795"/>
      <c r="E121" s="814"/>
      <c r="F121" s="815"/>
      <c r="G121" s="817"/>
      <c r="H121" s="820"/>
      <c r="I121" s="265"/>
      <c r="J121" s="819"/>
      <c r="K121" s="814"/>
      <c r="L121" s="815"/>
      <c r="M121" s="817"/>
      <c r="N121" s="820"/>
      <c r="O121" s="265"/>
      <c r="P121" s="819"/>
      <c r="Q121" s="814"/>
      <c r="R121" s="815"/>
      <c r="S121" s="817"/>
      <c r="T121" s="820"/>
      <c r="U121" s="265"/>
      <c r="V121" s="819"/>
    </row>
    <row r="122" spans="3:22" ht="14.25">
      <c r="C122" s="794"/>
      <c r="D122" s="795"/>
      <c r="E122" s="94"/>
      <c r="F122" s="49"/>
      <c r="G122" s="266"/>
      <c r="H122" s="266"/>
      <c r="I122" s="266"/>
      <c r="J122" s="267"/>
      <c r="K122" s="94"/>
      <c r="L122" s="49"/>
      <c r="M122" s="266"/>
      <c r="N122" s="266"/>
      <c r="O122" s="266"/>
      <c r="P122" s="267"/>
      <c r="Q122" s="94"/>
      <c r="R122" s="49"/>
      <c r="S122" s="266"/>
      <c r="T122" s="266"/>
      <c r="U122" s="266"/>
      <c r="V122" s="267"/>
    </row>
    <row r="123" spans="3:22" ht="14.25">
      <c r="C123" s="794"/>
      <c r="D123" s="795"/>
      <c r="E123" s="94"/>
      <c r="F123" s="49"/>
      <c r="G123" s="266"/>
      <c r="H123" s="266"/>
      <c r="I123" s="266"/>
      <c r="J123" s="267"/>
      <c r="K123" s="94"/>
      <c r="L123" s="49"/>
      <c r="M123" s="266"/>
      <c r="N123" s="266"/>
      <c r="O123" s="266"/>
      <c r="P123" s="267"/>
      <c r="Q123" s="94"/>
      <c r="R123" s="49"/>
      <c r="S123" s="266"/>
      <c r="T123" s="266"/>
      <c r="U123" s="266"/>
      <c r="V123" s="267"/>
    </row>
    <row r="124" spans="3:22" ht="14.25">
      <c r="C124" s="794"/>
      <c r="D124" s="795"/>
      <c r="E124" s="94"/>
      <c r="F124" s="49"/>
      <c r="G124" s="266"/>
      <c r="H124" s="266"/>
      <c r="I124" s="266"/>
      <c r="J124" s="267"/>
      <c r="K124" s="94"/>
      <c r="L124" s="49"/>
      <c r="M124" s="266"/>
      <c r="N124" s="266"/>
      <c r="O124" s="266"/>
      <c r="P124" s="267"/>
      <c r="Q124" s="94"/>
      <c r="R124" s="49"/>
      <c r="S124" s="266"/>
      <c r="T124" s="266"/>
      <c r="U124" s="266"/>
      <c r="V124" s="267"/>
    </row>
    <row r="125" spans="3:22" ht="14.25" customHeight="1">
      <c r="C125" s="794"/>
      <c r="D125" s="795"/>
      <c r="E125" s="821"/>
      <c r="F125" s="822"/>
      <c r="G125" s="268"/>
      <c r="H125" s="268"/>
      <c r="I125" s="268"/>
      <c r="J125" s="269"/>
      <c r="K125" s="821"/>
      <c r="L125" s="822"/>
      <c r="M125" s="268"/>
      <c r="N125" s="268"/>
      <c r="O125" s="268"/>
      <c r="P125" s="269"/>
      <c r="Q125" s="821"/>
      <c r="R125" s="822"/>
      <c r="S125" s="268"/>
      <c r="T125" s="268"/>
      <c r="U125" s="268"/>
      <c r="V125" s="269"/>
    </row>
    <row r="126" spans="3:22" ht="14.25" customHeight="1">
      <c r="C126" s="794"/>
      <c r="D126" s="795"/>
      <c r="E126" s="823"/>
      <c r="F126" s="270"/>
      <c r="G126" s="266"/>
      <c r="H126" s="266"/>
      <c r="I126" s="266"/>
      <c r="J126" s="267"/>
      <c r="K126" s="823"/>
      <c r="L126" s="270"/>
      <c r="M126" s="266"/>
      <c r="N126" s="266"/>
      <c r="O126" s="266"/>
      <c r="P126" s="267"/>
      <c r="Q126" s="823"/>
      <c r="R126" s="270"/>
      <c r="S126" s="266"/>
      <c r="T126" s="266"/>
      <c r="U126" s="266"/>
      <c r="V126" s="267"/>
    </row>
    <row r="127" spans="3:22" ht="14.25">
      <c r="C127" s="794"/>
      <c r="D127" s="795"/>
      <c r="E127" s="823"/>
      <c r="F127" s="270"/>
      <c r="G127" s="266"/>
      <c r="H127" s="266"/>
      <c r="I127" s="266"/>
      <c r="J127" s="267"/>
      <c r="K127" s="823"/>
      <c r="L127" s="270"/>
      <c r="M127" s="266"/>
      <c r="N127" s="266"/>
      <c r="O127" s="266"/>
      <c r="P127" s="267"/>
      <c r="Q127" s="823"/>
      <c r="R127" s="270"/>
      <c r="S127" s="266"/>
      <c r="T127" s="266"/>
      <c r="U127" s="266"/>
      <c r="V127" s="267"/>
    </row>
    <row r="128" spans="3:22" ht="14.25">
      <c r="C128" s="794"/>
      <c r="D128" s="795"/>
      <c r="E128" s="823"/>
      <c r="F128" s="270"/>
      <c r="G128" s="266"/>
      <c r="H128" s="266"/>
      <c r="I128" s="266"/>
      <c r="J128" s="267"/>
      <c r="K128" s="823"/>
      <c r="L128" s="270"/>
      <c r="M128" s="266"/>
      <c r="N128" s="266"/>
      <c r="O128" s="266"/>
      <c r="P128" s="267"/>
      <c r="Q128" s="823"/>
      <c r="R128" s="270"/>
      <c r="S128" s="266"/>
      <c r="T128" s="266"/>
      <c r="U128" s="266"/>
      <c r="V128" s="267"/>
    </row>
    <row r="129" spans="3:22" ht="14.25">
      <c r="C129" s="794"/>
      <c r="D129" s="795"/>
      <c r="E129" s="823"/>
      <c r="F129" s="270"/>
      <c r="G129" s="266"/>
      <c r="H129" s="266"/>
      <c r="I129" s="266"/>
      <c r="J129" s="267"/>
      <c r="K129" s="823"/>
      <c r="L129" s="270"/>
      <c r="M129" s="266"/>
      <c r="N129" s="266"/>
      <c r="O129" s="266"/>
      <c r="P129" s="267"/>
      <c r="Q129" s="823"/>
      <c r="R129" s="270"/>
      <c r="S129" s="266"/>
      <c r="T129" s="266"/>
      <c r="U129" s="266"/>
      <c r="V129" s="267"/>
    </row>
    <row r="130" spans="3:22" ht="14.25">
      <c r="C130" s="794"/>
      <c r="D130" s="795"/>
      <c r="E130" s="823"/>
      <c r="F130" s="270"/>
      <c r="G130" s="266"/>
      <c r="H130" s="266"/>
      <c r="I130" s="266"/>
      <c r="J130" s="267"/>
      <c r="K130" s="823"/>
      <c r="L130" s="270"/>
      <c r="M130" s="266"/>
      <c r="N130" s="266"/>
      <c r="O130" s="266"/>
      <c r="P130" s="267"/>
      <c r="Q130" s="823"/>
      <c r="R130" s="270"/>
      <c r="S130" s="266"/>
      <c r="T130" s="266"/>
      <c r="U130" s="266"/>
      <c r="V130" s="267"/>
    </row>
    <row r="131" spans="3:22" ht="14.25">
      <c r="C131" s="794"/>
      <c r="D131" s="795"/>
      <c r="E131" s="823"/>
      <c r="F131" s="270"/>
      <c r="G131" s="266"/>
      <c r="H131" s="266"/>
      <c r="I131" s="266"/>
      <c r="J131" s="267"/>
      <c r="K131" s="823"/>
      <c r="L131" s="270"/>
      <c r="M131" s="266"/>
      <c r="N131" s="266"/>
      <c r="O131" s="266"/>
      <c r="P131" s="267"/>
      <c r="Q131" s="823"/>
      <c r="R131" s="270"/>
      <c r="S131" s="266"/>
      <c r="T131" s="266"/>
      <c r="U131" s="266"/>
      <c r="V131" s="267"/>
    </row>
    <row r="132" spans="3:22" ht="14.25">
      <c r="C132" s="794"/>
      <c r="D132" s="795"/>
      <c r="E132" s="823"/>
      <c r="F132" s="270"/>
      <c r="G132" s="266"/>
      <c r="H132" s="266"/>
      <c r="I132" s="266"/>
      <c r="J132" s="267"/>
      <c r="K132" s="823"/>
      <c r="L132" s="270"/>
      <c r="M132" s="266"/>
      <c r="N132" s="266"/>
      <c r="O132" s="266"/>
      <c r="P132" s="267"/>
      <c r="Q132" s="823"/>
      <c r="R132" s="270"/>
      <c r="S132" s="266"/>
      <c r="T132" s="266"/>
      <c r="U132" s="266"/>
      <c r="V132" s="267"/>
    </row>
    <row r="133" spans="3:22" ht="14.25">
      <c r="C133" s="794"/>
      <c r="D133" s="795"/>
      <c r="E133" s="823"/>
      <c r="F133" s="270"/>
      <c r="G133" s="266"/>
      <c r="H133" s="266"/>
      <c r="I133" s="266"/>
      <c r="J133" s="267"/>
      <c r="K133" s="823"/>
      <c r="L133" s="270"/>
      <c r="M133" s="266"/>
      <c r="N133" s="266"/>
      <c r="O133" s="266"/>
      <c r="P133" s="267"/>
      <c r="Q133" s="823"/>
      <c r="R133" s="270"/>
      <c r="S133" s="266"/>
      <c r="T133" s="266"/>
      <c r="U133" s="266"/>
      <c r="V133" s="267"/>
    </row>
    <row r="134" spans="3:22" ht="14.25">
      <c r="C134" s="794"/>
      <c r="D134" s="795"/>
      <c r="E134" s="823"/>
      <c r="F134" s="270"/>
      <c r="G134" s="266"/>
      <c r="H134" s="266"/>
      <c r="I134" s="266"/>
      <c r="J134" s="267"/>
      <c r="K134" s="823"/>
      <c r="L134" s="270"/>
      <c r="M134" s="266"/>
      <c r="N134" s="266"/>
      <c r="O134" s="266"/>
      <c r="P134" s="267"/>
      <c r="Q134" s="823"/>
      <c r="R134" s="270"/>
      <c r="S134" s="266"/>
      <c r="T134" s="266"/>
      <c r="U134" s="266"/>
      <c r="V134" s="267"/>
    </row>
    <row r="135" spans="3:22" ht="14.25">
      <c r="C135" s="794"/>
      <c r="D135" s="795"/>
      <c r="E135" s="823"/>
      <c r="F135" s="270"/>
      <c r="G135" s="266"/>
      <c r="H135" s="266"/>
      <c r="I135" s="266"/>
      <c r="J135" s="267"/>
      <c r="K135" s="823"/>
      <c r="L135" s="270"/>
      <c r="M135" s="266"/>
      <c r="N135" s="266"/>
      <c r="O135" s="266"/>
      <c r="P135" s="267"/>
      <c r="Q135" s="823"/>
      <c r="R135" s="270"/>
      <c r="S135" s="266"/>
      <c r="T135" s="266"/>
      <c r="U135" s="266"/>
      <c r="V135" s="267"/>
    </row>
    <row r="136" spans="3:22" ht="14.25">
      <c r="C136" s="794"/>
      <c r="D136" s="795"/>
      <c r="E136" s="823"/>
      <c r="F136" s="270"/>
      <c r="G136" s="266"/>
      <c r="H136" s="266"/>
      <c r="I136" s="266"/>
      <c r="J136" s="267"/>
      <c r="K136" s="823"/>
      <c r="L136" s="270"/>
      <c r="M136" s="266"/>
      <c r="N136" s="266"/>
      <c r="O136" s="266"/>
      <c r="P136" s="267"/>
      <c r="Q136" s="823"/>
      <c r="R136" s="270"/>
      <c r="S136" s="266"/>
      <c r="T136" s="266"/>
      <c r="U136" s="266"/>
      <c r="V136" s="267"/>
    </row>
    <row r="137" spans="3:22" ht="14.25">
      <c r="C137" s="794"/>
      <c r="D137" s="795"/>
      <c r="E137" s="823"/>
      <c r="F137" s="270"/>
      <c r="G137" s="266"/>
      <c r="H137" s="266"/>
      <c r="I137" s="266"/>
      <c r="J137" s="267"/>
      <c r="K137" s="823"/>
      <c r="L137" s="270"/>
      <c r="M137" s="266"/>
      <c r="N137" s="266"/>
      <c r="O137" s="266"/>
      <c r="P137" s="267"/>
      <c r="Q137" s="823"/>
      <c r="R137" s="270"/>
      <c r="S137" s="266"/>
      <c r="T137" s="266"/>
      <c r="U137" s="266"/>
      <c r="V137" s="267"/>
    </row>
    <row r="138" spans="3:22" ht="14.25">
      <c r="C138" s="794"/>
      <c r="D138" s="795"/>
      <c r="E138" s="823"/>
      <c r="F138" s="270"/>
      <c r="G138" s="266"/>
      <c r="H138" s="266"/>
      <c r="I138" s="266"/>
      <c r="J138" s="267"/>
      <c r="K138" s="823"/>
      <c r="L138" s="270"/>
      <c r="M138" s="266"/>
      <c r="N138" s="266"/>
      <c r="O138" s="266"/>
      <c r="P138" s="267"/>
      <c r="Q138" s="823"/>
      <c r="R138" s="270"/>
      <c r="S138" s="266"/>
      <c r="T138" s="266"/>
      <c r="U138" s="266"/>
      <c r="V138" s="267"/>
    </row>
    <row r="139" spans="3:22" ht="14.25">
      <c r="C139" s="794"/>
      <c r="D139" s="795"/>
      <c r="E139" s="823"/>
      <c r="F139" s="270"/>
      <c r="G139" s="266"/>
      <c r="H139" s="266"/>
      <c r="I139" s="266"/>
      <c r="J139" s="267"/>
      <c r="K139" s="823"/>
      <c r="L139" s="270"/>
      <c r="M139" s="266"/>
      <c r="N139" s="266"/>
      <c r="O139" s="266"/>
      <c r="P139" s="267"/>
      <c r="Q139" s="823"/>
      <c r="R139" s="270"/>
      <c r="S139" s="266"/>
      <c r="T139" s="266"/>
      <c r="U139" s="266"/>
      <c r="V139" s="267"/>
    </row>
    <row r="140" spans="3:22" ht="14.25">
      <c r="C140" s="794"/>
      <c r="D140" s="795"/>
      <c r="E140" s="823"/>
      <c r="F140" s="270"/>
      <c r="G140" s="266"/>
      <c r="H140" s="266"/>
      <c r="I140" s="266"/>
      <c r="J140" s="267"/>
      <c r="K140" s="823"/>
      <c r="L140" s="270"/>
      <c r="M140" s="266"/>
      <c r="N140" s="266"/>
      <c r="O140" s="266"/>
      <c r="P140" s="267"/>
      <c r="Q140" s="823"/>
      <c r="R140" s="270"/>
      <c r="S140" s="266"/>
      <c r="T140" s="266"/>
      <c r="U140" s="266"/>
      <c r="V140" s="267"/>
    </row>
    <row r="141" spans="3:22" ht="14.25">
      <c r="C141" s="794"/>
      <c r="D141" s="795"/>
      <c r="E141" s="823"/>
      <c r="F141" s="270"/>
      <c r="G141" s="266"/>
      <c r="H141" s="266"/>
      <c r="I141" s="266"/>
      <c r="J141" s="267"/>
      <c r="K141" s="823"/>
      <c r="L141" s="270"/>
      <c r="M141" s="266"/>
      <c r="N141" s="266"/>
      <c r="O141" s="266"/>
      <c r="P141" s="267"/>
      <c r="Q141" s="823"/>
      <c r="R141" s="270"/>
      <c r="S141" s="266"/>
      <c r="T141" s="266"/>
      <c r="U141" s="266"/>
      <c r="V141" s="267"/>
    </row>
    <row r="142" spans="3:22" ht="14.25">
      <c r="C142" s="794"/>
      <c r="D142" s="795"/>
      <c r="E142" s="823"/>
      <c r="F142" s="270"/>
      <c r="G142" s="266"/>
      <c r="H142" s="266"/>
      <c r="I142" s="266"/>
      <c r="J142" s="267"/>
      <c r="K142" s="823"/>
      <c r="L142" s="270"/>
      <c r="M142" s="266"/>
      <c r="N142" s="266"/>
      <c r="O142" s="266"/>
      <c r="P142" s="267"/>
      <c r="Q142" s="823"/>
      <c r="R142" s="270"/>
      <c r="S142" s="266"/>
      <c r="T142" s="266"/>
      <c r="U142" s="266"/>
      <c r="V142" s="267"/>
    </row>
    <row r="143" spans="3:22" ht="14.25">
      <c r="C143" s="794"/>
      <c r="D143" s="795"/>
      <c r="E143" s="823"/>
      <c r="F143" s="270"/>
      <c r="G143" s="266"/>
      <c r="H143" s="266"/>
      <c r="I143" s="266"/>
      <c r="J143" s="267"/>
      <c r="K143" s="823"/>
      <c r="L143" s="270"/>
      <c r="M143" s="266"/>
      <c r="N143" s="266"/>
      <c r="O143" s="266"/>
      <c r="P143" s="267"/>
      <c r="Q143" s="823"/>
      <c r="R143" s="270"/>
      <c r="S143" s="266"/>
      <c r="T143" s="266"/>
      <c r="U143" s="266"/>
      <c r="V143" s="267"/>
    </row>
    <row r="144" spans="3:22" ht="14.25">
      <c r="C144" s="794"/>
      <c r="D144" s="795"/>
      <c r="E144" s="823"/>
      <c r="F144" s="270"/>
      <c r="G144" s="266"/>
      <c r="H144" s="266"/>
      <c r="I144" s="266"/>
      <c r="J144" s="267"/>
      <c r="K144" s="823"/>
      <c r="L144" s="270"/>
      <c r="M144" s="266"/>
      <c r="N144" s="266"/>
      <c r="O144" s="266"/>
      <c r="P144" s="267"/>
      <c r="Q144" s="823"/>
      <c r="R144" s="270"/>
      <c r="S144" s="266"/>
      <c r="T144" s="266"/>
      <c r="U144" s="266"/>
      <c r="V144" s="267"/>
    </row>
    <row r="145" spans="3:22" ht="14.25">
      <c r="C145" s="794"/>
      <c r="D145" s="795"/>
      <c r="E145" s="823"/>
      <c r="F145" s="270"/>
      <c r="G145" s="266"/>
      <c r="H145" s="266"/>
      <c r="I145" s="266"/>
      <c r="J145" s="267"/>
      <c r="K145" s="823"/>
      <c r="L145" s="270"/>
      <c r="M145" s="266"/>
      <c r="N145" s="266"/>
      <c r="O145" s="266"/>
      <c r="P145" s="267"/>
      <c r="Q145" s="823"/>
      <c r="R145" s="270"/>
      <c r="S145" s="266"/>
      <c r="T145" s="266"/>
      <c r="U145" s="266"/>
      <c r="V145" s="267"/>
    </row>
    <row r="146" spans="3:22" ht="14.25">
      <c r="C146" s="794"/>
      <c r="D146" s="795"/>
      <c r="E146" s="823"/>
      <c r="F146" s="270"/>
      <c r="G146" s="266"/>
      <c r="H146" s="266"/>
      <c r="I146" s="266"/>
      <c r="J146" s="267"/>
      <c r="K146" s="823"/>
      <c r="L146" s="270"/>
      <c r="M146" s="266"/>
      <c r="N146" s="266"/>
      <c r="O146" s="266"/>
      <c r="P146" s="267"/>
      <c r="Q146" s="823"/>
      <c r="R146" s="270"/>
      <c r="S146" s="266"/>
      <c r="T146" s="266"/>
      <c r="U146" s="266"/>
      <c r="V146" s="267"/>
    </row>
    <row r="147" spans="3:22" ht="14.25">
      <c r="C147" s="794"/>
      <c r="D147" s="795"/>
      <c r="E147" s="823"/>
      <c r="F147" s="270"/>
      <c r="G147" s="266"/>
      <c r="H147" s="266"/>
      <c r="I147" s="266"/>
      <c r="J147" s="267"/>
      <c r="K147" s="823"/>
      <c r="L147" s="270"/>
      <c r="M147" s="266"/>
      <c r="N147" s="266"/>
      <c r="O147" s="266"/>
      <c r="P147" s="267"/>
      <c r="Q147" s="823"/>
      <c r="R147" s="270"/>
      <c r="S147" s="266"/>
      <c r="T147" s="266"/>
      <c r="U147" s="266"/>
      <c r="V147" s="267"/>
    </row>
    <row r="148" spans="3:22" ht="14.25">
      <c r="C148" s="794"/>
      <c r="D148" s="795"/>
      <c r="E148" s="823"/>
      <c r="F148" s="270"/>
      <c r="G148" s="266"/>
      <c r="H148" s="266"/>
      <c r="I148" s="266"/>
      <c r="J148" s="267"/>
      <c r="K148" s="823"/>
      <c r="L148" s="270"/>
      <c r="M148" s="266"/>
      <c r="N148" s="266"/>
      <c r="O148" s="266"/>
      <c r="P148" s="267"/>
      <c r="Q148" s="823"/>
      <c r="R148" s="270"/>
      <c r="S148" s="266"/>
      <c r="T148" s="266"/>
      <c r="U148" s="266"/>
      <c r="V148" s="267"/>
    </row>
    <row r="149" spans="3:22" ht="14.25">
      <c r="C149" s="794"/>
      <c r="D149" s="795"/>
      <c r="E149" s="823"/>
      <c r="F149" s="270"/>
      <c r="G149" s="266"/>
      <c r="H149" s="266"/>
      <c r="I149" s="266"/>
      <c r="J149" s="267"/>
      <c r="K149" s="823"/>
      <c r="L149" s="270"/>
      <c r="M149" s="266"/>
      <c r="N149" s="266"/>
      <c r="O149" s="266"/>
      <c r="P149" s="267"/>
      <c r="Q149" s="823"/>
      <c r="R149" s="270"/>
      <c r="S149" s="266"/>
      <c r="T149" s="266"/>
      <c r="U149" s="266"/>
      <c r="V149" s="267"/>
    </row>
    <row r="150" spans="3:22" ht="14.25">
      <c r="C150" s="794"/>
      <c r="D150" s="795"/>
      <c r="E150" s="823"/>
      <c r="F150" s="270"/>
      <c r="G150" s="266"/>
      <c r="H150" s="266"/>
      <c r="I150" s="266"/>
      <c r="J150" s="267"/>
      <c r="K150" s="823"/>
      <c r="L150" s="270"/>
      <c r="M150" s="266"/>
      <c r="N150" s="266"/>
      <c r="O150" s="266"/>
      <c r="P150" s="267"/>
      <c r="Q150" s="823"/>
      <c r="R150" s="270"/>
      <c r="S150" s="266"/>
      <c r="T150" s="266"/>
      <c r="U150" s="266"/>
      <c r="V150" s="267"/>
    </row>
    <row r="151" spans="3:22" ht="14.25">
      <c r="C151" s="794"/>
      <c r="D151" s="795"/>
      <c r="E151" s="823"/>
      <c r="F151" s="270"/>
      <c r="G151" s="266"/>
      <c r="H151" s="266"/>
      <c r="I151" s="266"/>
      <c r="J151" s="267"/>
      <c r="K151" s="823"/>
      <c r="L151" s="270"/>
      <c r="M151" s="266"/>
      <c r="N151" s="266"/>
      <c r="O151" s="266"/>
      <c r="P151" s="267"/>
      <c r="Q151" s="823"/>
      <c r="R151" s="270"/>
      <c r="S151" s="266"/>
      <c r="T151" s="266"/>
      <c r="U151" s="266"/>
      <c r="V151" s="267"/>
    </row>
    <row r="152" spans="3:22" ht="14.25">
      <c r="C152" s="794"/>
      <c r="D152" s="795"/>
      <c r="E152" s="823"/>
      <c r="F152" s="270"/>
      <c r="G152" s="266"/>
      <c r="H152" s="266"/>
      <c r="I152" s="266"/>
      <c r="J152" s="267"/>
      <c r="K152" s="823"/>
      <c r="L152" s="270"/>
      <c r="M152" s="266"/>
      <c r="N152" s="266"/>
      <c r="O152" s="266"/>
      <c r="P152" s="267"/>
      <c r="Q152" s="823"/>
      <c r="R152" s="270"/>
      <c r="S152" s="266"/>
      <c r="T152" s="266"/>
      <c r="U152" s="266"/>
      <c r="V152" s="267"/>
    </row>
    <row r="153" spans="3:22" ht="14.25">
      <c r="C153" s="794"/>
      <c r="D153" s="795"/>
      <c r="E153" s="823"/>
      <c r="F153" s="270"/>
      <c r="G153" s="266"/>
      <c r="H153" s="266"/>
      <c r="I153" s="266"/>
      <c r="J153" s="267"/>
      <c r="K153" s="823"/>
      <c r="L153" s="270"/>
      <c r="M153" s="266"/>
      <c r="N153" s="266"/>
      <c r="O153" s="266"/>
      <c r="P153" s="267"/>
      <c r="Q153" s="823"/>
      <c r="R153" s="270"/>
      <c r="S153" s="266"/>
      <c r="T153" s="266"/>
      <c r="U153" s="266"/>
      <c r="V153" s="267"/>
    </row>
    <row r="154" spans="3:22" ht="14.25">
      <c r="C154" s="794"/>
      <c r="D154" s="795"/>
      <c r="E154" s="823"/>
      <c r="F154" s="270"/>
      <c r="G154" s="266"/>
      <c r="H154" s="266"/>
      <c r="I154" s="266"/>
      <c r="J154" s="267"/>
      <c r="K154" s="823"/>
      <c r="L154" s="270"/>
      <c r="M154" s="266"/>
      <c r="N154" s="266"/>
      <c r="O154" s="266"/>
      <c r="P154" s="267"/>
      <c r="Q154" s="823"/>
      <c r="R154" s="270"/>
      <c r="S154" s="266"/>
      <c r="T154" s="266"/>
      <c r="U154" s="266"/>
      <c r="V154" s="267"/>
    </row>
    <row r="155" spans="3:22" ht="14.25">
      <c r="C155" s="794"/>
      <c r="D155" s="795"/>
      <c r="E155" s="823"/>
      <c r="F155" s="270"/>
      <c r="G155" s="266"/>
      <c r="H155" s="266"/>
      <c r="I155" s="266"/>
      <c r="J155" s="267"/>
      <c r="K155" s="823"/>
      <c r="L155" s="270"/>
      <c r="M155" s="266"/>
      <c r="N155" s="266"/>
      <c r="O155" s="266"/>
      <c r="P155" s="267"/>
      <c r="Q155" s="823"/>
      <c r="R155" s="270"/>
      <c r="S155" s="266"/>
      <c r="T155" s="266"/>
      <c r="U155" s="266"/>
      <c r="V155" s="267"/>
    </row>
    <row r="156" spans="3:22" ht="14.25">
      <c r="C156" s="794"/>
      <c r="D156" s="795"/>
      <c r="E156" s="823"/>
      <c r="F156" s="270"/>
      <c r="G156" s="266"/>
      <c r="H156" s="266"/>
      <c r="I156" s="266"/>
      <c r="J156" s="267"/>
      <c r="K156" s="823"/>
      <c r="L156" s="270"/>
      <c r="M156" s="266"/>
      <c r="N156" s="266"/>
      <c r="O156" s="266"/>
      <c r="P156" s="267"/>
      <c r="Q156" s="823"/>
      <c r="R156" s="270"/>
      <c r="S156" s="266"/>
      <c r="T156" s="266"/>
      <c r="U156" s="266"/>
      <c r="V156" s="267"/>
    </row>
    <row r="157" spans="3:22" ht="14.25">
      <c r="C157" s="794"/>
      <c r="D157" s="795"/>
      <c r="E157" s="823"/>
      <c r="F157" s="270"/>
      <c r="G157" s="266"/>
      <c r="H157" s="266"/>
      <c r="I157" s="266"/>
      <c r="J157" s="267"/>
      <c r="K157" s="823"/>
      <c r="L157" s="270"/>
      <c r="M157" s="266"/>
      <c r="N157" s="266"/>
      <c r="O157" s="266"/>
      <c r="P157" s="267"/>
      <c r="Q157" s="823"/>
      <c r="R157" s="270"/>
      <c r="S157" s="266"/>
      <c r="T157" s="266"/>
      <c r="U157" s="266"/>
      <c r="V157" s="267"/>
    </row>
    <row r="158" spans="3:22" ht="14.25">
      <c r="C158" s="794"/>
      <c r="D158" s="795"/>
      <c r="E158" s="823"/>
      <c r="F158" s="270"/>
      <c r="G158" s="266"/>
      <c r="H158" s="266"/>
      <c r="I158" s="266"/>
      <c r="J158" s="267"/>
      <c r="K158" s="823"/>
      <c r="L158" s="270"/>
      <c r="M158" s="266"/>
      <c r="N158" s="266"/>
      <c r="O158" s="266"/>
      <c r="P158" s="267"/>
      <c r="Q158" s="823"/>
      <c r="R158" s="270"/>
      <c r="S158" s="266"/>
      <c r="T158" s="266"/>
      <c r="U158" s="266"/>
      <c r="V158" s="267"/>
    </row>
    <row r="159" spans="3:22" ht="14.25">
      <c r="C159" s="794"/>
      <c r="D159" s="795"/>
      <c r="E159" s="823"/>
      <c r="F159" s="270"/>
      <c r="G159" s="266"/>
      <c r="H159" s="266"/>
      <c r="I159" s="266"/>
      <c r="J159" s="267"/>
      <c r="K159" s="823"/>
      <c r="L159" s="270"/>
      <c r="M159" s="266"/>
      <c r="N159" s="266"/>
      <c r="O159" s="266"/>
      <c r="P159" s="267"/>
      <c r="Q159" s="823"/>
      <c r="R159" s="270"/>
      <c r="S159" s="266"/>
      <c r="T159" s="266"/>
      <c r="U159" s="266"/>
      <c r="V159" s="267"/>
    </row>
    <row r="160" spans="3:22" ht="14.25">
      <c r="C160" s="794"/>
      <c r="D160" s="795"/>
      <c r="E160" s="823"/>
      <c r="F160" s="270"/>
      <c r="G160" s="266"/>
      <c r="H160" s="266"/>
      <c r="I160" s="266"/>
      <c r="J160" s="267"/>
      <c r="K160" s="823"/>
      <c r="L160" s="270"/>
      <c r="M160" s="266"/>
      <c r="N160" s="266"/>
      <c r="O160" s="266"/>
      <c r="P160" s="267"/>
      <c r="Q160" s="823"/>
      <c r="R160" s="270"/>
      <c r="S160" s="266"/>
      <c r="T160" s="266"/>
      <c r="U160" s="266"/>
      <c r="V160" s="267"/>
    </row>
    <row r="161" spans="3:22" ht="14.25">
      <c r="C161" s="794"/>
      <c r="D161" s="795"/>
      <c r="E161" s="823"/>
      <c r="F161" s="270"/>
      <c r="G161" s="266"/>
      <c r="H161" s="266"/>
      <c r="I161" s="266"/>
      <c r="J161" s="267"/>
      <c r="K161" s="823"/>
      <c r="L161" s="270"/>
      <c r="M161" s="266"/>
      <c r="N161" s="266"/>
      <c r="O161" s="266"/>
      <c r="P161" s="267"/>
      <c r="Q161" s="823"/>
      <c r="R161" s="270"/>
      <c r="S161" s="266"/>
      <c r="T161" s="266"/>
      <c r="U161" s="266"/>
      <c r="V161" s="267"/>
    </row>
    <row r="162" spans="3:22" ht="14.25">
      <c r="C162" s="794"/>
      <c r="D162" s="795"/>
      <c r="E162" s="823"/>
      <c r="F162" s="270"/>
      <c r="G162" s="266"/>
      <c r="H162" s="266"/>
      <c r="I162" s="266"/>
      <c r="J162" s="267"/>
      <c r="K162" s="823"/>
      <c r="L162" s="270"/>
      <c r="M162" s="266"/>
      <c r="N162" s="266"/>
      <c r="O162" s="266"/>
      <c r="P162" s="267"/>
      <c r="Q162" s="823"/>
      <c r="R162" s="270"/>
      <c r="S162" s="266"/>
      <c r="T162" s="266"/>
      <c r="U162" s="266"/>
      <c r="V162" s="267"/>
    </row>
    <row r="163" spans="3:22" ht="14.25">
      <c r="C163" s="794"/>
      <c r="D163" s="795"/>
      <c r="E163" s="823"/>
      <c r="F163" s="270"/>
      <c r="G163" s="266"/>
      <c r="H163" s="266"/>
      <c r="I163" s="266"/>
      <c r="J163" s="267"/>
      <c r="K163" s="823"/>
      <c r="L163" s="270"/>
      <c r="M163" s="266"/>
      <c r="N163" s="266"/>
      <c r="O163" s="266"/>
      <c r="P163" s="267"/>
      <c r="Q163" s="823"/>
      <c r="R163" s="270"/>
      <c r="S163" s="266"/>
      <c r="T163" s="266"/>
      <c r="U163" s="266"/>
      <c r="V163" s="267"/>
    </row>
    <row r="164" spans="3:22" ht="14.25">
      <c r="C164" s="794"/>
      <c r="D164" s="795"/>
      <c r="E164" s="823"/>
      <c r="F164" s="270"/>
      <c r="G164" s="266"/>
      <c r="H164" s="266"/>
      <c r="I164" s="266"/>
      <c r="J164" s="267"/>
      <c r="K164" s="823"/>
      <c r="L164" s="270"/>
      <c r="M164" s="266"/>
      <c r="N164" s="266"/>
      <c r="O164" s="266"/>
      <c r="P164" s="267"/>
      <c r="Q164" s="823"/>
      <c r="R164" s="270"/>
      <c r="S164" s="266"/>
      <c r="T164" s="266"/>
      <c r="U164" s="266"/>
      <c r="V164" s="267"/>
    </row>
    <row r="165" spans="3:22" ht="14.25">
      <c r="C165" s="794"/>
      <c r="D165" s="795"/>
      <c r="E165" s="823"/>
      <c r="F165" s="270"/>
      <c r="G165" s="266"/>
      <c r="H165" s="266"/>
      <c r="I165" s="266"/>
      <c r="J165" s="267"/>
      <c r="K165" s="823"/>
      <c r="L165" s="270"/>
      <c r="M165" s="266"/>
      <c r="N165" s="266"/>
      <c r="O165" s="266"/>
      <c r="P165" s="267"/>
      <c r="Q165" s="823"/>
      <c r="R165" s="270"/>
      <c r="S165" s="266"/>
      <c r="T165" s="266"/>
      <c r="U165" s="266"/>
      <c r="V165" s="267"/>
    </row>
    <row r="166" spans="3:22" ht="14.25">
      <c r="C166" s="794"/>
      <c r="D166" s="795"/>
      <c r="E166" s="823"/>
      <c r="F166" s="270"/>
      <c r="G166" s="266"/>
      <c r="H166" s="266"/>
      <c r="I166" s="266"/>
      <c r="J166" s="267"/>
      <c r="K166" s="823"/>
      <c r="L166" s="270"/>
      <c r="M166" s="266"/>
      <c r="N166" s="266"/>
      <c r="O166" s="266"/>
      <c r="P166" s="267"/>
      <c r="Q166" s="823"/>
      <c r="R166" s="270"/>
      <c r="S166" s="266"/>
      <c r="T166" s="266"/>
      <c r="U166" s="266"/>
      <c r="V166" s="267"/>
    </row>
    <row r="167" spans="3:22" ht="14.25">
      <c r="C167" s="794"/>
      <c r="D167" s="795"/>
      <c r="E167" s="823"/>
      <c r="F167" s="270"/>
      <c r="G167" s="266"/>
      <c r="H167" s="266"/>
      <c r="I167" s="266"/>
      <c r="J167" s="267"/>
      <c r="K167" s="823"/>
      <c r="L167" s="270"/>
      <c r="M167" s="266"/>
      <c r="N167" s="266"/>
      <c r="O167" s="266"/>
      <c r="P167" s="267"/>
      <c r="Q167" s="823"/>
      <c r="R167" s="270"/>
      <c r="S167" s="266"/>
      <c r="T167" s="266"/>
      <c r="U167" s="266"/>
      <c r="V167" s="267"/>
    </row>
    <row r="168" spans="3:22" ht="14.25">
      <c r="C168" s="794"/>
      <c r="D168" s="795"/>
      <c r="E168" s="823"/>
      <c r="F168" s="270"/>
      <c r="G168" s="266"/>
      <c r="H168" s="266"/>
      <c r="I168" s="266"/>
      <c r="J168" s="267"/>
      <c r="K168" s="823"/>
      <c r="L168" s="270"/>
      <c r="M168" s="266"/>
      <c r="N168" s="266"/>
      <c r="O168" s="266"/>
      <c r="P168" s="267"/>
      <c r="Q168" s="823"/>
      <c r="R168" s="270"/>
      <c r="S168" s="266"/>
      <c r="T168" s="266"/>
      <c r="U168" s="266"/>
      <c r="V168" s="267"/>
    </row>
    <row r="169" spans="3:22" ht="14.25">
      <c r="C169" s="794"/>
      <c r="D169" s="795"/>
      <c r="E169" s="823"/>
      <c r="F169" s="270"/>
      <c r="G169" s="266"/>
      <c r="H169" s="266"/>
      <c r="I169" s="266"/>
      <c r="J169" s="267"/>
      <c r="K169" s="823"/>
      <c r="L169" s="270"/>
      <c r="M169" s="266"/>
      <c r="N169" s="266"/>
      <c r="O169" s="266"/>
      <c r="P169" s="267"/>
      <c r="Q169" s="823"/>
      <c r="R169" s="270"/>
      <c r="S169" s="266"/>
      <c r="T169" s="266"/>
      <c r="U169" s="266"/>
      <c r="V169" s="267"/>
    </row>
    <row r="170" spans="3:22" ht="14.25">
      <c r="C170" s="794"/>
      <c r="D170" s="795"/>
      <c r="E170" s="823"/>
      <c r="F170" s="270"/>
      <c r="G170" s="266"/>
      <c r="H170" s="266"/>
      <c r="I170" s="266"/>
      <c r="J170" s="267"/>
      <c r="K170" s="823"/>
      <c r="L170" s="270"/>
      <c r="M170" s="266"/>
      <c r="N170" s="266"/>
      <c r="O170" s="266"/>
      <c r="P170" s="267"/>
      <c r="Q170" s="823"/>
      <c r="R170" s="270"/>
      <c r="S170" s="266"/>
      <c r="T170" s="266"/>
      <c r="U170" s="266"/>
      <c r="V170" s="267"/>
    </row>
    <row r="171" spans="3:22" ht="14.25">
      <c r="C171" s="794"/>
      <c r="D171" s="795"/>
      <c r="E171" s="823"/>
      <c r="F171" s="270"/>
      <c r="G171" s="266"/>
      <c r="H171" s="266"/>
      <c r="I171" s="266"/>
      <c r="J171" s="267"/>
      <c r="K171" s="823"/>
      <c r="L171" s="270"/>
      <c r="M171" s="266"/>
      <c r="N171" s="266"/>
      <c r="O171" s="266"/>
      <c r="P171" s="267"/>
      <c r="Q171" s="823"/>
      <c r="R171" s="270"/>
      <c r="S171" s="266"/>
      <c r="T171" s="266"/>
      <c r="U171" s="266"/>
      <c r="V171" s="267"/>
    </row>
    <row r="172" spans="3:22" ht="14.25">
      <c r="C172" s="796"/>
      <c r="D172" s="797"/>
      <c r="E172" s="824"/>
      <c r="F172" s="271"/>
      <c r="G172" s="272"/>
      <c r="H172" s="272"/>
      <c r="I172" s="272"/>
      <c r="J172" s="273"/>
      <c r="K172" s="824"/>
      <c r="L172" s="271"/>
      <c r="M172" s="272"/>
      <c r="N172" s="272"/>
      <c r="O172" s="272"/>
      <c r="P172" s="273"/>
      <c r="Q172" s="824"/>
      <c r="R172" s="271"/>
      <c r="S172" s="272"/>
      <c r="T172" s="272"/>
      <c r="U172" s="272"/>
      <c r="V172" s="273"/>
    </row>
    <row r="173" spans="3:22">
      <c r="F173" s="260"/>
      <c r="G173" s="124"/>
      <c r="H173" s="124"/>
      <c r="I173" s="124"/>
      <c r="J173" s="124"/>
      <c r="L173" s="260"/>
      <c r="M173" s="124"/>
      <c r="N173" s="124"/>
      <c r="O173" s="124"/>
      <c r="P173" s="124"/>
      <c r="R173" s="260"/>
      <c r="S173" s="124"/>
      <c r="T173" s="124"/>
      <c r="U173" s="124"/>
      <c r="V173" s="124"/>
    </row>
    <row r="174" spans="3:22">
      <c r="C174" s="665" t="str">
        <f>グラフ1!C174</f>
        <v>部門</v>
      </c>
      <c r="D174" s="665"/>
      <c r="E174" s="664"/>
      <c r="F174" s="664"/>
      <c r="G174" s="826"/>
      <c r="H174" s="827"/>
      <c r="I174" s="274"/>
      <c r="J174" s="274"/>
      <c r="K174" s="828"/>
      <c r="L174" s="828"/>
      <c r="M174" s="828"/>
      <c r="N174" s="828"/>
      <c r="O174" s="828"/>
      <c r="P174" s="828"/>
      <c r="Q174" s="828"/>
      <c r="R174" s="828"/>
      <c r="S174" s="828"/>
      <c r="T174" s="828"/>
      <c r="U174" s="828"/>
      <c r="V174" s="828"/>
    </row>
    <row r="175" spans="3:22">
      <c r="C175" s="222" t="str">
        <f>グラフ1!C175</f>
        <v>01 農業</v>
      </c>
      <c r="E175" s="222" t="str">
        <f>グラフ1!E175</f>
        <v>11 窯業・土石製品</v>
      </c>
      <c r="G175" s="222" t="str">
        <f>グラフ1!G175</f>
        <v>21 輸送機械</v>
      </c>
      <c r="I175" s="222" t="str">
        <f>グラフ1!I175</f>
        <v>31 情報通信</v>
      </c>
    </row>
    <row r="176" spans="3:22">
      <c r="C176" s="222" t="str">
        <f>グラフ1!C176</f>
        <v>02 林業</v>
      </c>
      <c r="E176" s="222" t="str">
        <f>グラフ1!E176</f>
        <v>12 鉄鋼</v>
      </c>
      <c r="G176" s="222" t="str">
        <f>グラフ1!G176</f>
        <v>22 その他の製造工業製品</v>
      </c>
      <c r="I176" s="222" t="str">
        <f>グラフ1!I176</f>
        <v>32 公務</v>
      </c>
    </row>
    <row r="177" spans="3:9">
      <c r="C177" s="222" t="str">
        <f>グラフ1!C177</f>
        <v>03 漁業</v>
      </c>
      <c r="E177" s="222" t="str">
        <f>グラフ1!E177</f>
        <v>13 非鉄金属</v>
      </c>
      <c r="G177" s="222" t="str">
        <f>グラフ1!G177</f>
        <v>23 建設</v>
      </c>
      <c r="I177" s="222" t="str">
        <f>グラフ1!I177</f>
        <v>33 教育・研究</v>
      </c>
    </row>
    <row r="178" spans="3:9">
      <c r="C178" s="222" t="str">
        <f>グラフ1!C178</f>
        <v>04 鉱業</v>
      </c>
      <c r="E178" s="222" t="str">
        <f>グラフ1!E178</f>
        <v>14 金属製品</v>
      </c>
      <c r="G178" s="222" t="str">
        <f>グラフ1!G178</f>
        <v>24 電力・ガス・熱供給</v>
      </c>
      <c r="I178" s="222" t="str">
        <f>グラフ1!I178</f>
        <v>34 医療・福祉</v>
      </c>
    </row>
    <row r="179" spans="3:9">
      <c r="C179" s="222" t="str">
        <f>グラフ1!C179</f>
        <v>05 飲食料品</v>
      </c>
      <c r="E179" s="222" t="str">
        <f>グラフ1!E179</f>
        <v>15 はん用機械</v>
      </c>
      <c r="G179" s="222" t="str">
        <f>グラフ1!G179</f>
        <v>25 水道</v>
      </c>
      <c r="I179" s="222" t="str">
        <f>グラフ1!I179</f>
        <v>35 他に分類されない会員制団体</v>
      </c>
    </row>
    <row r="180" spans="3:9">
      <c r="C180" s="222" t="str">
        <f>グラフ1!C180</f>
        <v>06 繊維製品</v>
      </c>
      <c r="E180" s="222" t="str">
        <f>グラフ1!E180</f>
        <v>16 生産用機械</v>
      </c>
      <c r="G180" s="222" t="str">
        <f>グラフ1!G180</f>
        <v>26 廃棄物処理</v>
      </c>
      <c r="I180" s="222" t="str">
        <f>グラフ1!I180</f>
        <v>36 対事業所サービス</v>
      </c>
    </row>
    <row r="181" spans="3:9">
      <c r="C181" s="222" t="str">
        <f>グラフ1!C181</f>
        <v>07 パルプ・紙・木製品</v>
      </c>
      <c r="E181" s="222" t="str">
        <f>グラフ1!E181</f>
        <v>17 業務用機械</v>
      </c>
      <c r="G181" s="222" t="str">
        <f>グラフ1!G181</f>
        <v>27 商業</v>
      </c>
      <c r="I181" s="222" t="str">
        <f>グラフ1!I181</f>
        <v>37 対個人サービス</v>
      </c>
    </row>
    <row r="182" spans="3:9">
      <c r="C182" s="222" t="str">
        <f>グラフ1!C182</f>
        <v>08 化学製品</v>
      </c>
      <c r="E182" s="222" t="str">
        <f>グラフ1!E182</f>
        <v>18 電子部品</v>
      </c>
      <c r="G182" s="222" t="str">
        <f>グラフ1!G182</f>
        <v>28 金融・保険</v>
      </c>
      <c r="I182" s="222" t="str">
        <f>グラフ1!I182</f>
        <v>38 事務用品</v>
      </c>
    </row>
    <row r="183" spans="3:9">
      <c r="C183" s="222" t="str">
        <f>グラフ1!C183</f>
        <v>09 石油・石炭製品</v>
      </c>
      <c r="E183" s="222" t="str">
        <f>グラフ1!E183</f>
        <v>19 電気機械</v>
      </c>
      <c r="G183" s="222" t="str">
        <f>グラフ1!G183</f>
        <v>29 不動産</v>
      </c>
      <c r="I183" s="222" t="str">
        <f>グラフ1!I183</f>
        <v>39 分類不明</v>
      </c>
    </row>
    <row r="184" spans="3:9">
      <c r="C184" s="222" t="str">
        <f>グラフ1!C184</f>
        <v>10 プラスチック・ゴム製品</v>
      </c>
      <c r="E184" s="222" t="str">
        <f>グラフ1!E184</f>
        <v>20 情報通信機器</v>
      </c>
      <c r="G184" s="222" t="str">
        <f>グラフ1!G184</f>
        <v>30 運輸・郵便</v>
      </c>
    </row>
  </sheetData>
  <mergeCells count="63">
    <mergeCell ref="G174:H174"/>
    <mergeCell ref="K174:P174"/>
    <mergeCell ref="Q174:V174"/>
    <mergeCell ref="E125:F125"/>
    <mergeCell ref="K125:L125"/>
    <mergeCell ref="Q125:R125"/>
    <mergeCell ref="E126:E172"/>
    <mergeCell ref="K126:K172"/>
    <mergeCell ref="Q126:Q172"/>
    <mergeCell ref="Q118:R121"/>
    <mergeCell ref="S118:S121"/>
    <mergeCell ref="V118:V121"/>
    <mergeCell ref="H119:H121"/>
    <mergeCell ref="N119:N121"/>
    <mergeCell ref="T119:T121"/>
    <mergeCell ref="Q70:R70"/>
    <mergeCell ref="E71:E117"/>
    <mergeCell ref="K71:K117"/>
    <mergeCell ref="Q71:Q117"/>
    <mergeCell ref="C118:D172"/>
    <mergeCell ref="E118:F121"/>
    <mergeCell ref="G118:G121"/>
    <mergeCell ref="J118:J121"/>
    <mergeCell ref="K118:L121"/>
    <mergeCell ref="M118:M121"/>
    <mergeCell ref="C63:D117"/>
    <mergeCell ref="E63:F66"/>
    <mergeCell ref="G63:G66"/>
    <mergeCell ref="E70:F70"/>
    <mergeCell ref="K70:L70"/>
    <mergeCell ref="P118:P121"/>
    <mergeCell ref="P63:P66"/>
    <mergeCell ref="Q63:R66"/>
    <mergeCell ref="S63:S66"/>
    <mergeCell ref="V63:V66"/>
    <mergeCell ref="H64:H66"/>
    <mergeCell ref="N64:N66"/>
    <mergeCell ref="T64:T66"/>
    <mergeCell ref="J63:J66"/>
    <mergeCell ref="K63:L66"/>
    <mergeCell ref="M63:M66"/>
    <mergeCell ref="E15:F15"/>
    <mergeCell ref="K15:L15"/>
    <mergeCell ref="Q15:R15"/>
    <mergeCell ref="E16:E62"/>
    <mergeCell ref="K16:K62"/>
    <mergeCell ref="Q16:Q62"/>
    <mergeCell ref="E3:J7"/>
    <mergeCell ref="K3:P7"/>
    <mergeCell ref="Q3:V7"/>
    <mergeCell ref="C8:D62"/>
    <mergeCell ref="E8:F11"/>
    <mergeCell ref="G8:G11"/>
    <mergeCell ref="J8:J11"/>
    <mergeCell ref="K8:L11"/>
    <mergeCell ref="M8:M11"/>
    <mergeCell ref="P8:P11"/>
    <mergeCell ref="Q8:R11"/>
    <mergeCell ref="S8:S11"/>
    <mergeCell ref="V8:V11"/>
    <mergeCell ref="H9:H11"/>
    <mergeCell ref="N9:N11"/>
    <mergeCell ref="T9:T11"/>
  </mergeCells>
  <phoneticPr fontId="5"/>
  <pageMargins left="0.59055118110236227" right="0.59055118110236227" top="0.78740157480314965" bottom="0.78740157480314965" header="0.51181102362204722" footer="0.51181102362204722"/>
  <pageSetup paperSize="9" scale="49" fitToHeight="2" orientation="landscape" r:id="rId1"/>
  <headerFooter alignWithMargins="0"/>
  <rowBreaks count="2" manualBreakCount="2">
    <brk id="62" min="1" max="22" man="1"/>
    <brk id="117" min="1" max="22" man="1"/>
  </row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CE1884"/>
  <sheetViews>
    <sheetView showGridLines="0" view="pageBreakPreview" zoomScale="85" zoomScaleNormal="75" zoomScaleSheetLayoutView="85" workbookViewId="0"/>
  </sheetViews>
  <sheetFormatPr defaultRowHeight="12"/>
  <cols>
    <col min="1" max="1" width="2.625" style="124" customWidth="1"/>
    <col min="2" max="2" width="6.75" style="124" bestFit="1" customWidth="1"/>
    <col min="3" max="3" width="3.875" style="124" customWidth="1"/>
    <col min="4" max="4" width="30.5" style="124" bestFit="1" customWidth="1"/>
    <col min="5" max="83" width="10.875" style="124" customWidth="1"/>
    <col min="84" max="16384" width="9" style="124"/>
  </cols>
  <sheetData>
    <row r="1" spans="2:6" ht="17.25">
      <c r="B1" s="276" t="s">
        <v>320</v>
      </c>
    </row>
    <row r="2" spans="2:6" ht="14.25">
      <c r="B2" s="277"/>
    </row>
    <row r="3" spans="2:6" ht="14.25">
      <c r="B3" s="200" t="s">
        <v>321</v>
      </c>
      <c r="D3" s="278"/>
    </row>
    <row r="4" spans="2:6" ht="35.65" customHeight="1">
      <c r="B4" s="279"/>
      <c r="C4" s="280" t="s">
        <v>322</v>
      </c>
      <c r="D4" s="281" t="s">
        <v>57</v>
      </c>
      <c r="F4" s="282" t="s">
        <v>323</v>
      </c>
    </row>
    <row r="5" spans="2:6">
      <c r="B5" s="283" t="s">
        <v>88</v>
      </c>
      <c r="C5" s="284" t="str">
        <f>入力_県内外!O6</f>
        <v>01</v>
      </c>
      <c r="D5" s="285" t="str">
        <f>入力_県内外!P6</f>
        <v>農業</v>
      </c>
      <c r="F5" s="39">
        <f t="array" ref="F5:F43">+入力_県内外!W6:W44</f>
        <v>0</v>
      </c>
    </row>
    <row r="6" spans="2:6">
      <c r="B6" s="286"/>
      <c r="C6" s="287" t="str">
        <f>入力_県内外!O7</f>
        <v>02</v>
      </c>
      <c r="D6" s="288" t="str">
        <f>入力_県内外!P7</f>
        <v>林業</v>
      </c>
      <c r="F6" s="39">
        <v>0</v>
      </c>
    </row>
    <row r="7" spans="2:6">
      <c r="B7" s="286"/>
      <c r="C7" s="287" t="str">
        <f>入力_県内外!O8</f>
        <v>03</v>
      </c>
      <c r="D7" s="288" t="str">
        <f>入力_県内外!P8</f>
        <v>漁業</v>
      </c>
      <c r="F7" s="39">
        <v>0</v>
      </c>
    </row>
    <row r="8" spans="2:6">
      <c r="B8" s="286"/>
      <c r="C8" s="287" t="str">
        <f>入力_県内外!O9</f>
        <v>04</v>
      </c>
      <c r="D8" s="288" t="str">
        <f>入力_県内外!P9</f>
        <v>鉱業</v>
      </c>
      <c r="F8" s="39">
        <v>0</v>
      </c>
    </row>
    <row r="9" spans="2:6">
      <c r="B9" s="286"/>
      <c r="C9" s="287" t="str">
        <f>入力_県内外!O10</f>
        <v>05</v>
      </c>
      <c r="D9" s="288" t="str">
        <f>入力_県内外!P10</f>
        <v>飲食料品</v>
      </c>
      <c r="F9" s="39">
        <v>0</v>
      </c>
    </row>
    <row r="10" spans="2:6">
      <c r="B10" s="286"/>
      <c r="C10" s="287" t="str">
        <f>入力_県内外!O11</f>
        <v>06</v>
      </c>
      <c r="D10" s="288" t="str">
        <f>入力_県内外!P11</f>
        <v>繊維製品</v>
      </c>
      <c r="F10" s="39">
        <v>0</v>
      </c>
    </row>
    <row r="11" spans="2:6">
      <c r="B11" s="286"/>
      <c r="C11" s="287" t="str">
        <f>入力_県内外!O12</f>
        <v>07</v>
      </c>
      <c r="D11" s="288" t="str">
        <f>入力_県内外!P12</f>
        <v>パルプ・紙・木製品</v>
      </c>
      <c r="F11" s="39">
        <v>0</v>
      </c>
    </row>
    <row r="12" spans="2:6">
      <c r="B12" s="286"/>
      <c r="C12" s="287" t="str">
        <f>入力_県内外!O13</f>
        <v>08</v>
      </c>
      <c r="D12" s="288" t="str">
        <f>入力_県内外!P13</f>
        <v>化学製品</v>
      </c>
      <c r="F12" s="39">
        <v>0</v>
      </c>
    </row>
    <row r="13" spans="2:6">
      <c r="B13" s="286"/>
      <c r="C13" s="287" t="str">
        <f>入力_県内外!O14</f>
        <v>09</v>
      </c>
      <c r="D13" s="288" t="str">
        <f>入力_県内外!P14</f>
        <v>石油・石炭製品</v>
      </c>
      <c r="F13" s="39">
        <v>0</v>
      </c>
    </row>
    <row r="14" spans="2:6">
      <c r="B14" s="286"/>
      <c r="C14" s="287" t="str">
        <f>入力_県内外!O15</f>
        <v>10</v>
      </c>
      <c r="D14" s="288" t="str">
        <f>入力_県内外!P15</f>
        <v>プラスチック・ゴム製品</v>
      </c>
      <c r="F14" s="39">
        <v>0</v>
      </c>
    </row>
    <row r="15" spans="2:6">
      <c r="B15" s="286"/>
      <c r="C15" s="287" t="str">
        <f>入力_県内外!O16</f>
        <v>11</v>
      </c>
      <c r="D15" s="288" t="str">
        <f>入力_県内外!P16</f>
        <v>窯業・土石製品</v>
      </c>
      <c r="F15" s="39">
        <v>0</v>
      </c>
    </row>
    <row r="16" spans="2:6">
      <c r="B16" s="286"/>
      <c r="C16" s="287" t="str">
        <f>入力_県内外!O17</f>
        <v>12</v>
      </c>
      <c r="D16" s="288" t="str">
        <f>入力_県内外!P17</f>
        <v>鉄鋼</v>
      </c>
      <c r="F16" s="39">
        <v>0</v>
      </c>
    </row>
    <row r="17" spans="2:6">
      <c r="B17" s="286"/>
      <c r="C17" s="287" t="str">
        <f>入力_県内外!O18</f>
        <v>13</v>
      </c>
      <c r="D17" s="288" t="str">
        <f>入力_県内外!P18</f>
        <v>非鉄金属</v>
      </c>
      <c r="F17" s="39">
        <v>0</v>
      </c>
    </row>
    <row r="18" spans="2:6">
      <c r="B18" s="286"/>
      <c r="C18" s="287" t="str">
        <f>入力_県内外!O19</f>
        <v>14</v>
      </c>
      <c r="D18" s="288" t="str">
        <f>入力_県内外!P19</f>
        <v>金属製品</v>
      </c>
      <c r="F18" s="39">
        <v>0</v>
      </c>
    </row>
    <row r="19" spans="2:6">
      <c r="B19" s="286"/>
      <c r="C19" s="287" t="str">
        <f>入力_県内外!O20</f>
        <v>15</v>
      </c>
      <c r="D19" s="288" t="str">
        <f>入力_県内外!P20</f>
        <v>はん用機械</v>
      </c>
      <c r="F19" s="39">
        <v>0</v>
      </c>
    </row>
    <row r="20" spans="2:6">
      <c r="B20" s="286"/>
      <c r="C20" s="287" t="str">
        <f>入力_県内外!O21</f>
        <v>16</v>
      </c>
      <c r="D20" s="288" t="str">
        <f>入力_県内外!P21</f>
        <v>生産用機械</v>
      </c>
      <c r="F20" s="39">
        <v>0</v>
      </c>
    </row>
    <row r="21" spans="2:6">
      <c r="B21" s="286"/>
      <c r="C21" s="287" t="str">
        <f>入力_県内外!O22</f>
        <v>17</v>
      </c>
      <c r="D21" s="288" t="str">
        <f>入力_県内外!P22</f>
        <v>業務用機械</v>
      </c>
      <c r="F21" s="39">
        <v>0</v>
      </c>
    </row>
    <row r="22" spans="2:6">
      <c r="B22" s="286"/>
      <c r="C22" s="287" t="str">
        <f>入力_県内外!O23</f>
        <v>18</v>
      </c>
      <c r="D22" s="288" t="str">
        <f>入力_県内外!P23</f>
        <v>電子部品</v>
      </c>
      <c r="F22" s="39">
        <v>0</v>
      </c>
    </row>
    <row r="23" spans="2:6">
      <c r="B23" s="286"/>
      <c r="C23" s="287" t="str">
        <f>入力_県内外!O24</f>
        <v>19</v>
      </c>
      <c r="D23" s="288" t="str">
        <f>入力_県内外!P24</f>
        <v>電気機械</v>
      </c>
      <c r="F23" s="39">
        <v>0</v>
      </c>
    </row>
    <row r="24" spans="2:6">
      <c r="B24" s="286"/>
      <c r="C24" s="287" t="str">
        <f>入力_県内外!O25</f>
        <v>20</v>
      </c>
      <c r="D24" s="288" t="str">
        <f>入力_県内外!P25</f>
        <v>情報通信機器</v>
      </c>
      <c r="F24" s="39">
        <v>0</v>
      </c>
    </row>
    <row r="25" spans="2:6">
      <c r="B25" s="286"/>
      <c r="C25" s="287" t="str">
        <f>入力_県内外!O26</f>
        <v>21</v>
      </c>
      <c r="D25" s="288" t="str">
        <f>入力_県内外!P26</f>
        <v>輸送機械</v>
      </c>
      <c r="F25" s="39">
        <v>0</v>
      </c>
    </row>
    <row r="26" spans="2:6">
      <c r="B26" s="286"/>
      <c r="C26" s="287" t="str">
        <f>入力_県内外!O27</f>
        <v>22</v>
      </c>
      <c r="D26" s="288" t="str">
        <f>入力_県内外!P27</f>
        <v>その他の製造工業製品</v>
      </c>
      <c r="F26" s="39">
        <v>0</v>
      </c>
    </row>
    <row r="27" spans="2:6">
      <c r="B27" s="286"/>
      <c r="C27" s="287" t="str">
        <f>入力_県内外!O28</f>
        <v>23</v>
      </c>
      <c r="D27" s="288" t="str">
        <f>入力_県内外!P28</f>
        <v>建設</v>
      </c>
      <c r="F27" s="39">
        <v>0</v>
      </c>
    </row>
    <row r="28" spans="2:6">
      <c r="B28" s="286"/>
      <c r="C28" s="287" t="str">
        <f>入力_県内外!O29</f>
        <v>24</v>
      </c>
      <c r="D28" s="288" t="str">
        <f>入力_県内外!P29</f>
        <v>電力・ガス・熱供給</v>
      </c>
      <c r="F28" s="39">
        <v>0</v>
      </c>
    </row>
    <row r="29" spans="2:6">
      <c r="B29" s="286"/>
      <c r="C29" s="287" t="str">
        <f>入力_県内外!O30</f>
        <v>25</v>
      </c>
      <c r="D29" s="288" t="str">
        <f>入力_県内外!P30</f>
        <v>水道</v>
      </c>
      <c r="F29" s="39">
        <v>0</v>
      </c>
    </row>
    <row r="30" spans="2:6">
      <c r="B30" s="289"/>
      <c r="C30" s="287" t="str">
        <f>入力_県内外!O31</f>
        <v>26</v>
      </c>
      <c r="D30" s="288" t="str">
        <f>入力_県内外!P31</f>
        <v>廃棄物処理</v>
      </c>
      <c r="F30" s="39">
        <v>0</v>
      </c>
    </row>
    <row r="31" spans="2:6">
      <c r="B31" s="289"/>
      <c r="C31" s="287" t="str">
        <f>入力_県内外!O32</f>
        <v>27</v>
      </c>
      <c r="D31" s="288" t="str">
        <f>入力_県内外!P32</f>
        <v>商業</v>
      </c>
      <c r="F31" s="39">
        <v>0</v>
      </c>
    </row>
    <row r="32" spans="2:6">
      <c r="B32" s="289"/>
      <c r="C32" s="287" t="str">
        <f>入力_県内外!O33</f>
        <v>28</v>
      </c>
      <c r="D32" s="288" t="str">
        <f>入力_県内外!P33</f>
        <v>金融・保険</v>
      </c>
      <c r="F32" s="39">
        <v>0</v>
      </c>
    </row>
    <row r="33" spans="2:6">
      <c r="B33" s="289"/>
      <c r="C33" s="287" t="str">
        <f>入力_県内外!O34</f>
        <v>29</v>
      </c>
      <c r="D33" s="288" t="str">
        <f>入力_県内外!P34</f>
        <v>不動産</v>
      </c>
      <c r="F33" s="39">
        <v>0</v>
      </c>
    </row>
    <row r="34" spans="2:6">
      <c r="B34" s="289"/>
      <c r="C34" s="287" t="str">
        <f>入力_県内外!O35</f>
        <v>30</v>
      </c>
      <c r="D34" s="288" t="str">
        <f>入力_県内外!P35</f>
        <v>運輸・郵便</v>
      </c>
      <c r="F34" s="39">
        <v>0</v>
      </c>
    </row>
    <row r="35" spans="2:6">
      <c r="B35" s="289"/>
      <c r="C35" s="287" t="str">
        <f>入力_県内外!O36</f>
        <v>31</v>
      </c>
      <c r="D35" s="288" t="str">
        <f>入力_県内外!P36</f>
        <v>情報通信</v>
      </c>
      <c r="F35" s="39">
        <v>0</v>
      </c>
    </row>
    <row r="36" spans="2:6">
      <c r="B36" s="289"/>
      <c r="C36" s="287" t="str">
        <f>入力_県内外!O37</f>
        <v>32</v>
      </c>
      <c r="D36" s="288" t="str">
        <f>入力_県内外!P37</f>
        <v>公務</v>
      </c>
      <c r="F36" s="39">
        <v>0</v>
      </c>
    </row>
    <row r="37" spans="2:6">
      <c r="B37" s="289"/>
      <c r="C37" s="287" t="str">
        <f>入力_県内外!O38</f>
        <v>33</v>
      </c>
      <c r="D37" s="288" t="str">
        <f>入力_県内外!P38</f>
        <v>教育・研究</v>
      </c>
      <c r="F37" s="39">
        <v>0</v>
      </c>
    </row>
    <row r="38" spans="2:6">
      <c r="B38" s="289"/>
      <c r="C38" s="287" t="str">
        <f>入力_県内外!O39</f>
        <v>34</v>
      </c>
      <c r="D38" s="288" t="str">
        <f>入力_県内外!P39</f>
        <v>医療・福祉</v>
      </c>
      <c r="F38" s="39">
        <v>0</v>
      </c>
    </row>
    <row r="39" spans="2:6">
      <c r="B39" s="289"/>
      <c r="C39" s="287" t="str">
        <f>入力_県内外!O40</f>
        <v>35</v>
      </c>
      <c r="D39" s="288" t="str">
        <f>入力_県内外!P40</f>
        <v>他に分類されない会員制団体</v>
      </c>
      <c r="F39" s="39">
        <v>0</v>
      </c>
    </row>
    <row r="40" spans="2:6">
      <c r="B40" s="289"/>
      <c r="C40" s="287" t="str">
        <f>入力_県内外!O41</f>
        <v>36</v>
      </c>
      <c r="D40" s="288" t="str">
        <f>入力_県内外!P41</f>
        <v>対事業所サービス</v>
      </c>
      <c r="F40" s="39">
        <v>0</v>
      </c>
    </row>
    <row r="41" spans="2:6">
      <c r="B41" s="290"/>
      <c r="C41" s="287" t="str">
        <f>入力_県内外!O42</f>
        <v>37</v>
      </c>
      <c r="D41" s="288" t="str">
        <f>入力_県内外!P42</f>
        <v>対個人サービス</v>
      </c>
      <c r="F41" s="39">
        <v>0</v>
      </c>
    </row>
    <row r="42" spans="2:6">
      <c r="B42" s="290"/>
      <c r="C42" s="287" t="str">
        <f>入力_県内外!O43</f>
        <v>38</v>
      </c>
      <c r="D42" s="288" t="str">
        <f>入力_県内外!P43</f>
        <v>事務用品</v>
      </c>
      <c r="F42" s="39">
        <v>0</v>
      </c>
    </row>
    <row r="43" spans="2:6">
      <c r="B43" s="290"/>
      <c r="C43" s="287" t="str">
        <f>入力_県内外!O44</f>
        <v>39</v>
      </c>
      <c r="D43" s="288" t="str">
        <f>入力_県内外!P44</f>
        <v>分類不明</v>
      </c>
      <c r="F43" s="39">
        <v>0</v>
      </c>
    </row>
    <row r="44" spans="2:6">
      <c r="B44" s="291" t="s">
        <v>71</v>
      </c>
      <c r="C44" s="284" t="str">
        <f t="shared" ref="C44:D63" si="0">C5</f>
        <v>01</v>
      </c>
      <c r="D44" s="285" t="str">
        <f t="shared" si="0"/>
        <v>農業</v>
      </c>
      <c r="F44" s="81">
        <f t="array" ref="F44:F82">+入力_県内外!X6:X44</f>
        <v>0</v>
      </c>
    </row>
    <row r="45" spans="2:6">
      <c r="B45" s="292"/>
      <c r="C45" s="287" t="str">
        <f t="shared" si="0"/>
        <v>02</v>
      </c>
      <c r="D45" s="288" t="str">
        <f t="shared" si="0"/>
        <v>林業</v>
      </c>
      <c r="F45" s="39">
        <v>0</v>
      </c>
    </row>
    <row r="46" spans="2:6">
      <c r="B46" s="292"/>
      <c r="C46" s="287" t="str">
        <f t="shared" si="0"/>
        <v>03</v>
      </c>
      <c r="D46" s="288" t="str">
        <f t="shared" si="0"/>
        <v>漁業</v>
      </c>
      <c r="F46" s="39">
        <v>0</v>
      </c>
    </row>
    <row r="47" spans="2:6">
      <c r="B47" s="292"/>
      <c r="C47" s="287" t="str">
        <f t="shared" si="0"/>
        <v>04</v>
      </c>
      <c r="D47" s="288" t="str">
        <f t="shared" si="0"/>
        <v>鉱業</v>
      </c>
      <c r="F47" s="39">
        <v>0</v>
      </c>
    </row>
    <row r="48" spans="2:6">
      <c r="B48" s="292"/>
      <c r="C48" s="287" t="str">
        <f t="shared" si="0"/>
        <v>05</v>
      </c>
      <c r="D48" s="288" t="str">
        <f t="shared" si="0"/>
        <v>飲食料品</v>
      </c>
      <c r="F48" s="39">
        <v>0</v>
      </c>
    </row>
    <row r="49" spans="2:6">
      <c r="B49" s="292"/>
      <c r="C49" s="287" t="str">
        <f t="shared" si="0"/>
        <v>06</v>
      </c>
      <c r="D49" s="288" t="str">
        <f t="shared" si="0"/>
        <v>繊維製品</v>
      </c>
      <c r="F49" s="39">
        <v>0</v>
      </c>
    </row>
    <row r="50" spans="2:6">
      <c r="B50" s="292"/>
      <c r="C50" s="287" t="str">
        <f t="shared" si="0"/>
        <v>07</v>
      </c>
      <c r="D50" s="288" t="str">
        <f t="shared" si="0"/>
        <v>パルプ・紙・木製品</v>
      </c>
      <c r="F50" s="39">
        <v>0</v>
      </c>
    </row>
    <row r="51" spans="2:6">
      <c r="B51" s="292"/>
      <c r="C51" s="287" t="str">
        <f t="shared" si="0"/>
        <v>08</v>
      </c>
      <c r="D51" s="288" t="str">
        <f t="shared" si="0"/>
        <v>化学製品</v>
      </c>
      <c r="F51" s="39">
        <v>0</v>
      </c>
    </row>
    <row r="52" spans="2:6">
      <c r="B52" s="292"/>
      <c r="C52" s="287" t="str">
        <f t="shared" si="0"/>
        <v>09</v>
      </c>
      <c r="D52" s="288" t="str">
        <f t="shared" si="0"/>
        <v>石油・石炭製品</v>
      </c>
      <c r="F52" s="39">
        <v>0</v>
      </c>
    </row>
    <row r="53" spans="2:6">
      <c r="B53" s="292"/>
      <c r="C53" s="287" t="str">
        <f t="shared" si="0"/>
        <v>10</v>
      </c>
      <c r="D53" s="288" t="str">
        <f t="shared" si="0"/>
        <v>プラスチック・ゴム製品</v>
      </c>
      <c r="F53" s="39">
        <v>0</v>
      </c>
    </row>
    <row r="54" spans="2:6">
      <c r="B54" s="292"/>
      <c r="C54" s="287" t="str">
        <f t="shared" si="0"/>
        <v>11</v>
      </c>
      <c r="D54" s="288" t="str">
        <f t="shared" si="0"/>
        <v>窯業・土石製品</v>
      </c>
      <c r="F54" s="39">
        <v>0</v>
      </c>
    </row>
    <row r="55" spans="2:6">
      <c r="B55" s="292"/>
      <c r="C55" s="287" t="str">
        <f t="shared" si="0"/>
        <v>12</v>
      </c>
      <c r="D55" s="288" t="str">
        <f t="shared" si="0"/>
        <v>鉄鋼</v>
      </c>
      <c r="F55" s="39">
        <v>0</v>
      </c>
    </row>
    <row r="56" spans="2:6">
      <c r="B56" s="292"/>
      <c r="C56" s="287" t="str">
        <f t="shared" si="0"/>
        <v>13</v>
      </c>
      <c r="D56" s="288" t="str">
        <f t="shared" si="0"/>
        <v>非鉄金属</v>
      </c>
      <c r="F56" s="39">
        <v>0</v>
      </c>
    </row>
    <row r="57" spans="2:6">
      <c r="B57" s="292"/>
      <c r="C57" s="287" t="str">
        <f t="shared" si="0"/>
        <v>14</v>
      </c>
      <c r="D57" s="288" t="str">
        <f t="shared" si="0"/>
        <v>金属製品</v>
      </c>
      <c r="F57" s="39">
        <v>0</v>
      </c>
    </row>
    <row r="58" spans="2:6">
      <c r="B58" s="292"/>
      <c r="C58" s="287" t="str">
        <f t="shared" si="0"/>
        <v>15</v>
      </c>
      <c r="D58" s="288" t="str">
        <f t="shared" si="0"/>
        <v>はん用機械</v>
      </c>
      <c r="F58" s="39">
        <v>0</v>
      </c>
    </row>
    <row r="59" spans="2:6">
      <c r="B59" s="292"/>
      <c r="C59" s="287" t="str">
        <f t="shared" si="0"/>
        <v>16</v>
      </c>
      <c r="D59" s="288" t="str">
        <f t="shared" si="0"/>
        <v>生産用機械</v>
      </c>
      <c r="F59" s="39">
        <v>0</v>
      </c>
    </row>
    <row r="60" spans="2:6">
      <c r="B60" s="292"/>
      <c r="C60" s="287" t="str">
        <f t="shared" si="0"/>
        <v>17</v>
      </c>
      <c r="D60" s="288" t="str">
        <f t="shared" si="0"/>
        <v>業務用機械</v>
      </c>
      <c r="F60" s="39">
        <v>0</v>
      </c>
    </row>
    <row r="61" spans="2:6">
      <c r="B61" s="292"/>
      <c r="C61" s="287" t="str">
        <f t="shared" si="0"/>
        <v>18</v>
      </c>
      <c r="D61" s="288" t="str">
        <f t="shared" si="0"/>
        <v>電子部品</v>
      </c>
      <c r="F61" s="39">
        <v>0</v>
      </c>
    </row>
    <row r="62" spans="2:6">
      <c r="B62" s="292"/>
      <c r="C62" s="287" t="str">
        <f t="shared" si="0"/>
        <v>19</v>
      </c>
      <c r="D62" s="288" t="str">
        <f t="shared" si="0"/>
        <v>電気機械</v>
      </c>
      <c r="F62" s="39">
        <v>0</v>
      </c>
    </row>
    <row r="63" spans="2:6">
      <c r="B63" s="292"/>
      <c r="C63" s="287" t="str">
        <f t="shared" si="0"/>
        <v>20</v>
      </c>
      <c r="D63" s="288" t="str">
        <f t="shared" si="0"/>
        <v>情報通信機器</v>
      </c>
      <c r="F63" s="39">
        <v>0</v>
      </c>
    </row>
    <row r="64" spans="2:6">
      <c r="B64" s="292"/>
      <c r="C64" s="287" t="str">
        <f t="shared" ref="C64:D82" si="1">C25</f>
        <v>21</v>
      </c>
      <c r="D64" s="288" t="str">
        <f t="shared" si="1"/>
        <v>輸送機械</v>
      </c>
      <c r="F64" s="39">
        <v>0</v>
      </c>
    </row>
    <row r="65" spans="2:6">
      <c r="B65" s="292"/>
      <c r="C65" s="287" t="str">
        <f t="shared" si="1"/>
        <v>22</v>
      </c>
      <c r="D65" s="288" t="str">
        <f t="shared" si="1"/>
        <v>その他の製造工業製品</v>
      </c>
      <c r="F65" s="39">
        <v>0</v>
      </c>
    </row>
    <row r="66" spans="2:6">
      <c r="B66" s="292"/>
      <c r="C66" s="287" t="str">
        <f t="shared" si="1"/>
        <v>23</v>
      </c>
      <c r="D66" s="288" t="str">
        <f t="shared" si="1"/>
        <v>建設</v>
      </c>
      <c r="F66" s="39">
        <v>0</v>
      </c>
    </row>
    <row r="67" spans="2:6">
      <c r="B67" s="292"/>
      <c r="C67" s="287" t="str">
        <f t="shared" si="1"/>
        <v>24</v>
      </c>
      <c r="D67" s="288" t="str">
        <f t="shared" si="1"/>
        <v>電力・ガス・熱供給</v>
      </c>
      <c r="F67" s="39">
        <v>0</v>
      </c>
    </row>
    <row r="68" spans="2:6">
      <c r="B68" s="292"/>
      <c r="C68" s="287" t="str">
        <f t="shared" si="1"/>
        <v>25</v>
      </c>
      <c r="D68" s="288" t="str">
        <f t="shared" si="1"/>
        <v>水道</v>
      </c>
      <c r="F68" s="39">
        <v>0</v>
      </c>
    </row>
    <row r="69" spans="2:6">
      <c r="B69" s="293"/>
      <c r="C69" s="287" t="str">
        <f t="shared" si="1"/>
        <v>26</v>
      </c>
      <c r="D69" s="288" t="str">
        <f t="shared" si="1"/>
        <v>廃棄物処理</v>
      </c>
      <c r="F69" s="39">
        <v>0</v>
      </c>
    </row>
    <row r="70" spans="2:6">
      <c r="B70" s="293"/>
      <c r="C70" s="287" t="str">
        <f t="shared" si="1"/>
        <v>27</v>
      </c>
      <c r="D70" s="288" t="str">
        <f t="shared" si="1"/>
        <v>商業</v>
      </c>
      <c r="F70" s="39">
        <v>0</v>
      </c>
    </row>
    <row r="71" spans="2:6">
      <c r="B71" s="293"/>
      <c r="C71" s="287" t="str">
        <f t="shared" si="1"/>
        <v>28</v>
      </c>
      <c r="D71" s="288" t="str">
        <f t="shared" si="1"/>
        <v>金融・保険</v>
      </c>
      <c r="F71" s="39">
        <v>0</v>
      </c>
    </row>
    <row r="72" spans="2:6">
      <c r="B72" s="293"/>
      <c r="C72" s="287" t="str">
        <f t="shared" si="1"/>
        <v>29</v>
      </c>
      <c r="D72" s="288" t="str">
        <f t="shared" si="1"/>
        <v>不動産</v>
      </c>
      <c r="F72" s="39">
        <v>0</v>
      </c>
    </row>
    <row r="73" spans="2:6">
      <c r="B73" s="293"/>
      <c r="C73" s="287" t="str">
        <f t="shared" si="1"/>
        <v>30</v>
      </c>
      <c r="D73" s="288" t="str">
        <f t="shared" si="1"/>
        <v>運輸・郵便</v>
      </c>
      <c r="F73" s="39">
        <v>0</v>
      </c>
    </row>
    <row r="74" spans="2:6">
      <c r="B74" s="293"/>
      <c r="C74" s="287" t="str">
        <f t="shared" si="1"/>
        <v>31</v>
      </c>
      <c r="D74" s="288" t="str">
        <f t="shared" si="1"/>
        <v>情報通信</v>
      </c>
      <c r="F74" s="39">
        <v>0</v>
      </c>
    </row>
    <row r="75" spans="2:6">
      <c r="B75" s="293"/>
      <c r="C75" s="287" t="str">
        <f t="shared" si="1"/>
        <v>32</v>
      </c>
      <c r="D75" s="288" t="str">
        <f t="shared" si="1"/>
        <v>公務</v>
      </c>
      <c r="F75" s="39">
        <v>0</v>
      </c>
    </row>
    <row r="76" spans="2:6">
      <c r="B76" s="293"/>
      <c r="C76" s="287" t="str">
        <f t="shared" si="1"/>
        <v>33</v>
      </c>
      <c r="D76" s="288" t="str">
        <f t="shared" si="1"/>
        <v>教育・研究</v>
      </c>
      <c r="F76" s="39">
        <v>0</v>
      </c>
    </row>
    <row r="77" spans="2:6">
      <c r="B77" s="293"/>
      <c r="C77" s="287" t="str">
        <f t="shared" si="1"/>
        <v>34</v>
      </c>
      <c r="D77" s="288" t="str">
        <f t="shared" si="1"/>
        <v>医療・福祉</v>
      </c>
      <c r="F77" s="39">
        <v>0</v>
      </c>
    </row>
    <row r="78" spans="2:6">
      <c r="B78" s="293"/>
      <c r="C78" s="287" t="str">
        <f t="shared" si="1"/>
        <v>35</v>
      </c>
      <c r="D78" s="288" t="str">
        <f t="shared" si="1"/>
        <v>他に分類されない会員制団体</v>
      </c>
      <c r="F78" s="39">
        <v>0</v>
      </c>
    </row>
    <row r="79" spans="2:6">
      <c r="B79" s="293"/>
      <c r="C79" s="287" t="str">
        <f t="shared" si="1"/>
        <v>36</v>
      </c>
      <c r="D79" s="288" t="str">
        <f t="shared" si="1"/>
        <v>対事業所サービス</v>
      </c>
      <c r="F79" s="39">
        <v>0</v>
      </c>
    </row>
    <row r="80" spans="2:6">
      <c r="B80" s="294"/>
      <c r="C80" s="287" t="str">
        <f t="shared" si="1"/>
        <v>37</v>
      </c>
      <c r="D80" s="288" t="str">
        <f t="shared" si="1"/>
        <v>対個人サービス</v>
      </c>
      <c r="F80" s="39">
        <v>0</v>
      </c>
    </row>
    <row r="81" spans="2:10">
      <c r="B81" s="294"/>
      <c r="C81" s="287" t="str">
        <f t="shared" si="1"/>
        <v>38</v>
      </c>
      <c r="D81" s="288" t="str">
        <f t="shared" si="1"/>
        <v>事務用品</v>
      </c>
      <c r="F81" s="39">
        <v>0</v>
      </c>
    </row>
    <row r="82" spans="2:10">
      <c r="B82" s="294"/>
      <c r="C82" s="287" t="str">
        <f t="shared" si="1"/>
        <v>39</v>
      </c>
      <c r="D82" s="288" t="str">
        <f t="shared" si="1"/>
        <v>分類不明</v>
      </c>
      <c r="F82" s="39">
        <v>0</v>
      </c>
    </row>
    <row r="83" spans="2:10">
      <c r="B83" s="198" t="s">
        <v>324</v>
      </c>
      <c r="C83" s="295"/>
      <c r="D83" s="285"/>
      <c r="E83" s="143"/>
      <c r="F83" s="296">
        <f>SUM(F5:F43)</f>
        <v>0</v>
      </c>
    </row>
    <row r="84" spans="2:10">
      <c r="B84" s="199" t="s">
        <v>325</v>
      </c>
      <c r="C84" s="105"/>
      <c r="D84" s="288"/>
      <c r="E84" s="143"/>
      <c r="F84" s="297">
        <f>SUM(F44:F82)</f>
        <v>0</v>
      </c>
    </row>
    <row r="85" spans="2:10">
      <c r="B85" s="298" t="s">
        <v>76</v>
      </c>
      <c r="C85" s="299"/>
      <c r="D85" s="300"/>
      <c r="E85" s="143"/>
      <c r="F85" s="301">
        <f>SUM(F5:F82)</f>
        <v>0</v>
      </c>
    </row>
    <row r="86" spans="2:10" ht="14.25">
      <c r="B86" s="277"/>
    </row>
    <row r="87" spans="2:10" ht="17.25">
      <c r="B87" s="302" t="s">
        <v>326</v>
      </c>
    </row>
    <row r="88" spans="2:10" ht="14.25">
      <c r="B88" s="277"/>
    </row>
    <row r="89" spans="2:10" ht="14.25">
      <c r="B89" s="200" t="s">
        <v>327</v>
      </c>
      <c r="D89" s="278"/>
    </row>
    <row r="90" spans="2:10" ht="64.150000000000006" customHeight="1" thickBot="1">
      <c r="B90" s="279"/>
      <c r="C90" s="280" t="s">
        <v>328</v>
      </c>
      <c r="D90" s="281" t="s">
        <v>57</v>
      </c>
      <c r="F90" s="282" t="s">
        <v>329</v>
      </c>
      <c r="H90" s="282" t="s">
        <v>330</v>
      </c>
      <c r="J90" s="303" t="s">
        <v>331</v>
      </c>
    </row>
    <row r="91" spans="2:10">
      <c r="B91" s="283" t="s">
        <v>88</v>
      </c>
      <c r="C91" s="284" t="str">
        <f t="shared" ref="C91:D110" si="2">C5</f>
        <v>01</v>
      </c>
      <c r="D91" s="285" t="str">
        <f t="shared" si="2"/>
        <v>農業</v>
      </c>
      <c r="F91" s="39">
        <f t="array" ref="F91:F129">+$F$5:$F$43</f>
        <v>0</v>
      </c>
      <c r="G91" s="304"/>
      <c r="H91" s="305">
        <f>係数!H3</f>
        <v>0.44086745451001919</v>
      </c>
      <c r="I91" s="306"/>
      <c r="J91" s="307">
        <f>F91*H91</f>
        <v>0</v>
      </c>
    </row>
    <row r="92" spans="2:10">
      <c r="B92" s="286"/>
      <c r="C92" s="287" t="str">
        <f t="shared" si="2"/>
        <v>02</v>
      </c>
      <c r="D92" s="288" t="str">
        <f t="shared" si="2"/>
        <v>林業</v>
      </c>
      <c r="F92" s="39">
        <v>0</v>
      </c>
      <c r="G92" s="304"/>
      <c r="H92" s="308">
        <f>係数!H4</f>
        <v>0.58468408865365529</v>
      </c>
      <c r="I92" s="306"/>
      <c r="J92" s="309">
        <f t="shared" ref="J92:J129" si="3">F92*H92</f>
        <v>0</v>
      </c>
    </row>
    <row r="93" spans="2:10">
      <c r="B93" s="286"/>
      <c r="C93" s="287" t="str">
        <f t="shared" si="2"/>
        <v>03</v>
      </c>
      <c r="D93" s="288" t="str">
        <f t="shared" si="2"/>
        <v>漁業</v>
      </c>
      <c r="F93" s="39">
        <v>0</v>
      </c>
      <c r="G93" s="304"/>
      <c r="H93" s="308">
        <f>係数!H5</f>
        <v>0.37814737814737798</v>
      </c>
      <c r="I93" s="306"/>
      <c r="J93" s="309">
        <f t="shared" si="3"/>
        <v>0</v>
      </c>
    </row>
    <row r="94" spans="2:10">
      <c r="B94" s="286"/>
      <c r="C94" s="287" t="str">
        <f t="shared" si="2"/>
        <v>04</v>
      </c>
      <c r="D94" s="288" t="str">
        <f t="shared" si="2"/>
        <v>鉱業</v>
      </c>
      <c r="F94" s="39">
        <v>0</v>
      </c>
      <c r="G94" s="304"/>
      <c r="H94" s="308">
        <f>係数!H6</f>
        <v>1.2157762336030276E-2</v>
      </c>
      <c r="I94" s="306"/>
      <c r="J94" s="309">
        <f t="shared" si="3"/>
        <v>0</v>
      </c>
    </row>
    <row r="95" spans="2:10">
      <c r="B95" s="286"/>
      <c r="C95" s="287" t="str">
        <f t="shared" si="2"/>
        <v>05</v>
      </c>
      <c r="D95" s="288" t="str">
        <f t="shared" si="2"/>
        <v>飲食料品</v>
      </c>
      <c r="F95" s="39">
        <v>0</v>
      </c>
      <c r="G95" s="304"/>
      <c r="H95" s="308">
        <f>係数!H7</f>
        <v>0.19280552251259864</v>
      </c>
      <c r="I95" s="306"/>
      <c r="J95" s="309">
        <f t="shared" si="3"/>
        <v>0</v>
      </c>
    </row>
    <row r="96" spans="2:10">
      <c r="B96" s="286"/>
      <c r="C96" s="287" t="str">
        <f t="shared" si="2"/>
        <v>06</v>
      </c>
      <c r="D96" s="288" t="str">
        <f t="shared" si="2"/>
        <v>繊維製品</v>
      </c>
      <c r="F96" s="39">
        <v>0</v>
      </c>
      <c r="G96" s="304"/>
      <c r="H96" s="308">
        <f>係数!H8</f>
        <v>9.6675318254851095E-2</v>
      </c>
      <c r="I96" s="306"/>
      <c r="J96" s="309">
        <f t="shared" si="3"/>
        <v>0</v>
      </c>
    </row>
    <row r="97" spans="2:10">
      <c r="B97" s="286"/>
      <c r="C97" s="287" t="str">
        <f t="shared" si="2"/>
        <v>07</v>
      </c>
      <c r="D97" s="288" t="str">
        <f t="shared" si="2"/>
        <v>パルプ・紙・木製品</v>
      </c>
      <c r="F97" s="39">
        <v>0</v>
      </c>
      <c r="G97" s="304"/>
      <c r="H97" s="308">
        <f>係数!H9</f>
        <v>0.17248776361109441</v>
      </c>
      <c r="I97" s="306"/>
      <c r="J97" s="309">
        <f t="shared" si="3"/>
        <v>0</v>
      </c>
    </row>
    <row r="98" spans="2:10">
      <c r="B98" s="286"/>
      <c r="C98" s="287" t="str">
        <f t="shared" si="2"/>
        <v>08</v>
      </c>
      <c r="D98" s="288" t="str">
        <f t="shared" si="2"/>
        <v>化学製品</v>
      </c>
      <c r="F98" s="39">
        <v>0</v>
      </c>
      <c r="G98" s="304"/>
      <c r="H98" s="308">
        <f>係数!H10</f>
        <v>0.32671171047374226</v>
      </c>
      <c r="I98" s="306"/>
      <c r="J98" s="309">
        <f t="shared" si="3"/>
        <v>0</v>
      </c>
    </row>
    <row r="99" spans="2:10">
      <c r="B99" s="286"/>
      <c r="C99" s="287" t="str">
        <f t="shared" si="2"/>
        <v>09</v>
      </c>
      <c r="D99" s="288" t="str">
        <f t="shared" si="2"/>
        <v>石油・石炭製品</v>
      </c>
      <c r="F99" s="39">
        <v>0</v>
      </c>
      <c r="G99" s="304"/>
      <c r="H99" s="308">
        <f>係数!H11</f>
        <v>0.70145824104369536</v>
      </c>
      <c r="I99" s="306"/>
      <c r="J99" s="309">
        <f t="shared" si="3"/>
        <v>0</v>
      </c>
    </row>
    <row r="100" spans="2:10">
      <c r="B100" s="286"/>
      <c r="C100" s="287" t="str">
        <f t="shared" si="2"/>
        <v>10</v>
      </c>
      <c r="D100" s="288" t="str">
        <f t="shared" si="2"/>
        <v>プラスチック・ゴム製品</v>
      </c>
      <c r="F100" s="39">
        <v>0</v>
      </c>
      <c r="G100" s="304"/>
      <c r="H100" s="308">
        <f>係数!H12</f>
        <v>0.28487487886368845</v>
      </c>
      <c r="I100" s="306"/>
      <c r="J100" s="309">
        <f t="shared" si="3"/>
        <v>0</v>
      </c>
    </row>
    <row r="101" spans="2:10">
      <c r="B101" s="286"/>
      <c r="C101" s="287" t="str">
        <f t="shared" si="2"/>
        <v>11</v>
      </c>
      <c r="D101" s="288" t="str">
        <f t="shared" si="2"/>
        <v>窯業・土石製品</v>
      </c>
      <c r="F101" s="39">
        <v>0</v>
      </c>
      <c r="G101" s="304"/>
      <c r="H101" s="308">
        <f>係数!H13</f>
        <v>0.32839286303222182</v>
      </c>
      <c r="I101" s="306"/>
      <c r="J101" s="309">
        <f t="shared" si="3"/>
        <v>0</v>
      </c>
    </row>
    <row r="102" spans="2:10">
      <c r="B102" s="286"/>
      <c r="C102" s="287" t="str">
        <f t="shared" si="2"/>
        <v>12</v>
      </c>
      <c r="D102" s="288" t="str">
        <f t="shared" si="2"/>
        <v>鉄鋼</v>
      </c>
      <c r="F102" s="39">
        <v>0</v>
      </c>
      <c r="G102" s="304"/>
      <c r="H102" s="308">
        <f>係数!H14</f>
        <v>0.12303174403224804</v>
      </c>
      <c r="I102" s="306"/>
      <c r="J102" s="309">
        <f t="shared" si="3"/>
        <v>0</v>
      </c>
    </row>
    <row r="103" spans="2:10">
      <c r="B103" s="286"/>
      <c r="C103" s="287" t="str">
        <f t="shared" si="2"/>
        <v>13</v>
      </c>
      <c r="D103" s="288" t="str">
        <f t="shared" si="2"/>
        <v>非鉄金属</v>
      </c>
      <c r="F103" s="39">
        <v>0</v>
      </c>
      <c r="G103" s="304"/>
      <c r="H103" s="308">
        <f>係数!H15</f>
        <v>0.20047655770621986</v>
      </c>
      <c r="I103" s="306"/>
      <c r="J103" s="309">
        <f t="shared" si="3"/>
        <v>0</v>
      </c>
    </row>
    <row r="104" spans="2:10">
      <c r="B104" s="286"/>
      <c r="C104" s="287" t="str">
        <f t="shared" si="2"/>
        <v>14</v>
      </c>
      <c r="D104" s="288" t="str">
        <f t="shared" si="2"/>
        <v>金属製品</v>
      </c>
      <c r="F104" s="39">
        <v>0</v>
      </c>
      <c r="G104" s="304"/>
      <c r="H104" s="308">
        <f>係数!H16</f>
        <v>0.22151664347222721</v>
      </c>
      <c r="I104" s="306"/>
      <c r="J104" s="309">
        <f t="shared" si="3"/>
        <v>0</v>
      </c>
    </row>
    <row r="105" spans="2:10">
      <c r="B105" s="286"/>
      <c r="C105" s="287" t="str">
        <f t="shared" si="2"/>
        <v>15</v>
      </c>
      <c r="D105" s="288" t="str">
        <f t="shared" si="2"/>
        <v>はん用機械</v>
      </c>
      <c r="F105" s="39">
        <v>0</v>
      </c>
      <c r="G105" s="304"/>
      <c r="H105" s="308">
        <f>係数!H17</f>
        <v>0.37340206799964237</v>
      </c>
      <c r="I105" s="306"/>
      <c r="J105" s="309">
        <f t="shared" si="3"/>
        <v>0</v>
      </c>
    </row>
    <row r="106" spans="2:10">
      <c r="B106" s="286"/>
      <c r="C106" s="287" t="str">
        <f t="shared" si="2"/>
        <v>16</v>
      </c>
      <c r="D106" s="288" t="str">
        <f t="shared" si="2"/>
        <v>生産用機械</v>
      </c>
      <c r="F106" s="39">
        <v>0</v>
      </c>
      <c r="G106" s="304"/>
      <c r="H106" s="308">
        <f>係数!H18</f>
        <v>0.10301748386332676</v>
      </c>
      <c r="I106" s="306"/>
      <c r="J106" s="309">
        <f t="shared" si="3"/>
        <v>0</v>
      </c>
    </row>
    <row r="107" spans="2:10">
      <c r="B107" s="286"/>
      <c r="C107" s="287" t="str">
        <f t="shared" si="2"/>
        <v>17</v>
      </c>
      <c r="D107" s="288" t="str">
        <f t="shared" si="2"/>
        <v>業務用機械</v>
      </c>
      <c r="F107" s="39">
        <v>0</v>
      </c>
      <c r="G107" s="304"/>
      <c r="H107" s="308">
        <f>係数!H19</f>
        <v>0.26784618861589127</v>
      </c>
      <c r="I107" s="306"/>
      <c r="J107" s="309">
        <f t="shared" si="3"/>
        <v>0</v>
      </c>
    </row>
    <row r="108" spans="2:10">
      <c r="B108" s="286"/>
      <c r="C108" s="287" t="str">
        <f t="shared" si="2"/>
        <v>18</v>
      </c>
      <c r="D108" s="288" t="str">
        <f t="shared" si="2"/>
        <v>電子部品</v>
      </c>
      <c r="F108" s="39">
        <v>0</v>
      </c>
      <c r="G108" s="304"/>
      <c r="H108" s="308">
        <f>係数!H20</f>
        <v>0.2216168071318152</v>
      </c>
      <c r="I108" s="306"/>
      <c r="J108" s="309">
        <f t="shared" si="3"/>
        <v>0</v>
      </c>
    </row>
    <row r="109" spans="2:10">
      <c r="B109" s="286"/>
      <c r="C109" s="287" t="str">
        <f t="shared" si="2"/>
        <v>19</v>
      </c>
      <c r="D109" s="288" t="str">
        <f t="shared" si="2"/>
        <v>電気機械</v>
      </c>
      <c r="F109" s="39">
        <v>0</v>
      </c>
      <c r="G109" s="304"/>
      <c r="H109" s="308">
        <f>係数!H21</f>
        <v>0.13896752725672501</v>
      </c>
      <c r="I109" s="306"/>
      <c r="J109" s="309">
        <f t="shared" si="3"/>
        <v>0</v>
      </c>
    </row>
    <row r="110" spans="2:10">
      <c r="B110" s="286"/>
      <c r="C110" s="287" t="str">
        <f t="shared" si="2"/>
        <v>20</v>
      </c>
      <c r="D110" s="288" t="str">
        <f t="shared" si="2"/>
        <v>情報通信機器</v>
      </c>
      <c r="F110" s="39">
        <v>0</v>
      </c>
      <c r="G110" s="304"/>
      <c r="H110" s="308">
        <f>係数!H22</f>
        <v>2.1949477238781712E-2</v>
      </c>
      <c r="I110" s="306"/>
      <c r="J110" s="309">
        <f t="shared" si="3"/>
        <v>0</v>
      </c>
    </row>
    <row r="111" spans="2:10">
      <c r="B111" s="286"/>
      <c r="C111" s="287" t="str">
        <f t="shared" ref="C111:D129" si="4">C25</f>
        <v>21</v>
      </c>
      <c r="D111" s="288" t="str">
        <f t="shared" si="4"/>
        <v>輸送機械</v>
      </c>
      <c r="F111" s="39">
        <v>0</v>
      </c>
      <c r="G111" s="304"/>
      <c r="H111" s="308">
        <f>係数!H23</f>
        <v>0.44139755050626828</v>
      </c>
      <c r="I111" s="306"/>
      <c r="J111" s="309">
        <f t="shared" si="3"/>
        <v>0</v>
      </c>
    </row>
    <row r="112" spans="2:10">
      <c r="B112" s="286"/>
      <c r="C112" s="287" t="str">
        <f t="shared" si="4"/>
        <v>22</v>
      </c>
      <c r="D112" s="288" t="str">
        <f t="shared" si="4"/>
        <v>その他の製造工業製品</v>
      </c>
      <c r="F112" s="39">
        <v>0</v>
      </c>
      <c r="G112" s="304"/>
      <c r="H112" s="308">
        <f>係数!H24</f>
        <v>0.40651053625184963</v>
      </c>
      <c r="I112" s="306"/>
      <c r="J112" s="309">
        <f t="shared" si="3"/>
        <v>0</v>
      </c>
    </row>
    <row r="113" spans="2:10">
      <c r="B113" s="286"/>
      <c r="C113" s="287" t="str">
        <f t="shared" si="4"/>
        <v>23</v>
      </c>
      <c r="D113" s="288" t="str">
        <f t="shared" si="4"/>
        <v>建設</v>
      </c>
      <c r="F113" s="39">
        <v>0</v>
      </c>
      <c r="G113" s="304"/>
      <c r="H113" s="308">
        <f>係数!H25</f>
        <v>1</v>
      </c>
      <c r="I113" s="306"/>
      <c r="J113" s="309">
        <f t="shared" si="3"/>
        <v>0</v>
      </c>
    </row>
    <row r="114" spans="2:10">
      <c r="B114" s="286"/>
      <c r="C114" s="287" t="str">
        <f t="shared" si="4"/>
        <v>24</v>
      </c>
      <c r="D114" s="288" t="str">
        <f t="shared" si="4"/>
        <v>電力・ガス・熱供給</v>
      </c>
      <c r="F114" s="39">
        <v>0</v>
      </c>
      <c r="G114" s="304"/>
      <c r="H114" s="308">
        <f>係数!H26</f>
        <v>0.75279155004446141</v>
      </c>
      <c r="I114" s="306"/>
      <c r="J114" s="309">
        <f t="shared" si="3"/>
        <v>0</v>
      </c>
    </row>
    <row r="115" spans="2:10">
      <c r="B115" s="286"/>
      <c r="C115" s="287" t="str">
        <f t="shared" si="4"/>
        <v>25</v>
      </c>
      <c r="D115" s="288" t="str">
        <f t="shared" si="4"/>
        <v>水道</v>
      </c>
      <c r="F115" s="39">
        <v>0</v>
      </c>
      <c r="G115" s="304"/>
      <c r="H115" s="308">
        <f>係数!H27</f>
        <v>0.96601908105985357</v>
      </c>
      <c r="I115" s="306"/>
      <c r="J115" s="309">
        <f t="shared" si="3"/>
        <v>0</v>
      </c>
    </row>
    <row r="116" spans="2:10">
      <c r="B116" s="289"/>
      <c r="C116" s="287" t="str">
        <f t="shared" si="4"/>
        <v>26</v>
      </c>
      <c r="D116" s="288" t="str">
        <f t="shared" si="4"/>
        <v>廃棄物処理</v>
      </c>
      <c r="F116" s="39">
        <v>0</v>
      </c>
      <c r="G116" s="304"/>
      <c r="H116" s="308">
        <f>係数!H28</f>
        <v>0.99995268288066619</v>
      </c>
      <c r="I116" s="306"/>
      <c r="J116" s="309">
        <f t="shared" si="3"/>
        <v>0</v>
      </c>
    </row>
    <row r="117" spans="2:10">
      <c r="B117" s="289"/>
      <c r="C117" s="287" t="str">
        <f t="shared" si="4"/>
        <v>27</v>
      </c>
      <c r="D117" s="288" t="str">
        <f t="shared" si="4"/>
        <v>商業</v>
      </c>
      <c r="F117" s="39">
        <v>0</v>
      </c>
      <c r="G117" s="304"/>
      <c r="H117" s="308">
        <f>係数!H29</f>
        <v>0.23632306563262395</v>
      </c>
      <c r="I117" s="306"/>
      <c r="J117" s="309">
        <f t="shared" si="3"/>
        <v>0</v>
      </c>
    </row>
    <row r="118" spans="2:10">
      <c r="B118" s="289"/>
      <c r="C118" s="287" t="str">
        <f t="shared" si="4"/>
        <v>28</v>
      </c>
      <c r="D118" s="288" t="str">
        <f t="shared" si="4"/>
        <v>金融・保険</v>
      </c>
      <c r="F118" s="39">
        <v>0</v>
      </c>
      <c r="G118" s="304"/>
      <c r="H118" s="308">
        <f>係数!H30</f>
        <v>0.88178145801223928</v>
      </c>
      <c r="I118" s="306"/>
      <c r="J118" s="309">
        <f t="shared" si="3"/>
        <v>0</v>
      </c>
    </row>
    <row r="119" spans="2:10">
      <c r="B119" s="289"/>
      <c r="C119" s="287" t="str">
        <f t="shared" si="4"/>
        <v>29</v>
      </c>
      <c r="D119" s="288" t="str">
        <f t="shared" si="4"/>
        <v>不動産</v>
      </c>
      <c r="F119" s="39">
        <v>0</v>
      </c>
      <c r="G119" s="304"/>
      <c r="H119" s="308">
        <f>係数!H31</f>
        <v>0.94771405769011519</v>
      </c>
      <c r="I119" s="306"/>
      <c r="J119" s="309">
        <f t="shared" si="3"/>
        <v>0</v>
      </c>
    </row>
    <row r="120" spans="2:10">
      <c r="B120" s="289"/>
      <c r="C120" s="287" t="str">
        <f t="shared" si="4"/>
        <v>30</v>
      </c>
      <c r="D120" s="288" t="str">
        <f t="shared" si="4"/>
        <v>運輸・郵便</v>
      </c>
      <c r="F120" s="39">
        <v>0</v>
      </c>
      <c r="G120" s="304"/>
      <c r="H120" s="308">
        <f>係数!H32</f>
        <v>0.5857993258490265</v>
      </c>
      <c r="I120" s="306"/>
      <c r="J120" s="309">
        <f t="shared" si="3"/>
        <v>0</v>
      </c>
    </row>
    <row r="121" spans="2:10">
      <c r="B121" s="289"/>
      <c r="C121" s="287" t="str">
        <f t="shared" si="4"/>
        <v>31</v>
      </c>
      <c r="D121" s="288" t="str">
        <f t="shared" si="4"/>
        <v>情報通信</v>
      </c>
      <c r="F121" s="39">
        <v>0</v>
      </c>
      <c r="G121" s="304"/>
      <c r="H121" s="308">
        <f>係数!H33</f>
        <v>0.36062067702856626</v>
      </c>
      <c r="I121" s="306"/>
      <c r="J121" s="309">
        <f t="shared" si="3"/>
        <v>0</v>
      </c>
    </row>
    <row r="122" spans="2:10">
      <c r="B122" s="289"/>
      <c r="C122" s="287" t="str">
        <f t="shared" si="4"/>
        <v>32</v>
      </c>
      <c r="D122" s="288" t="str">
        <f t="shared" si="4"/>
        <v>公務</v>
      </c>
      <c r="F122" s="39">
        <v>0</v>
      </c>
      <c r="G122" s="304"/>
      <c r="H122" s="308">
        <f>係数!H34</f>
        <v>1</v>
      </c>
      <c r="I122" s="306"/>
      <c r="J122" s="309">
        <f t="shared" si="3"/>
        <v>0</v>
      </c>
    </row>
    <row r="123" spans="2:10">
      <c r="B123" s="289"/>
      <c r="C123" s="287" t="str">
        <f t="shared" si="4"/>
        <v>33</v>
      </c>
      <c r="D123" s="288" t="str">
        <f t="shared" si="4"/>
        <v>教育・研究</v>
      </c>
      <c r="F123" s="39">
        <v>0</v>
      </c>
      <c r="G123" s="304"/>
      <c r="H123" s="308">
        <f>係数!H35</f>
        <v>0.49619182592306044</v>
      </c>
      <c r="I123" s="306"/>
      <c r="J123" s="309">
        <f t="shared" si="3"/>
        <v>0</v>
      </c>
    </row>
    <row r="124" spans="2:10">
      <c r="B124" s="289"/>
      <c r="C124" s="287" t="str">
        <f t="shared" si="4"/>
        <v>34</v>
      </c>
      <c r="D124" s="288" t="str">
        <f t="shared" si="4"/>
        <v>医療・福祉</v>
      </c>
      <c r="F124" s="39">
        <v>0</v>
      </c>
      <c r="G124" s="304"/>
      <c r="H124" s="308">
        <f>係数!H36</f>
        <v>0.98727989714987785</v>
      </c>
      <c r="I124" s="306"/>
      <c r="J124" s="309">
        <f t="shared" si="3"/>
        <v>0</v>
      </c>
    </row>
    <row r="125" spans="2:10">
      <c r="B125" s="289"/>
      <c r="C125" s="287" t="str">
        <f t="shared" si="4"/>
        <v>35</v>
      </c>
      <c r="D125" s="288" t="str">
        <f t="shared" si="4"/>
        <v>他に分類されない会員制団体</v>
      </c>
      <c r="F125" s="39">
        <v>0</v>
      </c>
      <c r="G125" s="304"/>
      <c r="H125" s="308">
        <f>係数!H37</f>
        <v>0.93747366139693933</v>
      </c>
      <c r="I125" s="306"/>
      <c r="J125" s="309">
        <f t="shared" si="3"/>
        <v>0</v>
      </c>
    </row>
    <row r="126" spans="2:10">
      <c r="B126" s="289"/>
      <c r="C126" s="287" t="str">
        <f t="shared" si="4"/>
        <v>36</v>
      </c>
      <c r="D126" s="288" t="str">
        <f t="shared" si="4"/>
        <v>対事業所サービス</v>
      </c>
      <c r="F126" s="39">
        <v>0</v>
      </c>
      <c r="G126" s="304"/>
      <c r="H126" s="308">
        <f>係数!H38</f>
        <v>0.59521685928480339</v>
      </c>
      <c r="I126" s="306"/>
      <c r="J126" s="309">
        <f t="shared" si="3"/>
        <v>0</v>
      </c>
    </row>
    <row r="127" spans="2:10">
      <c r="B127" s="290"/>
      <c r="C127" s="287" t="str">
        <f t="shared" si="4"/>
        <v>37</v>
      </c>
      <c r="D127" s="288" t="str">
        <f t="shared" si="4"/>
        <v>対個人サービス</v>
      </c>
      <c r="F127" s="39">
        <v>0</v>
      </c>
      <c r="G127" s="304"/>
      <c r="H127" s="308">
        <f>係数!H39</f>
        <v>0.87624251456407221</v>
      </c>
      <c r="I127" s="306"/>
      <c r="J127" s="309">
        <f t="shared" si="3"/>
        <v>0</v>
      </c>
    </row>
    <row r="128" spans="2:10">
      <c r="B128" s="290"/>
      <c r="C128" s="287" t="str">
        <f t="shared" si="4"/>
        <v>38</v>
      </c>
      <c r="D128" s="288" t="str">
        <f t="shared" si="4"/>
        <v>事務用品</v>
      </c>
      <c r="F128" s="39">
        <v>0</v>
      </c>
      <c r="G128" s="304"/>
      <c r="H128" s="308">
        <f>係数!H40</f>
        <v>1</v>
      </c>
      <c r="I128" s="306"/>
      <c r="J128" s="309">
        <f t="shared" si="3"/>
        <v>0</v>
      </c>
    </row>
    <row r="129" spans="2:10" ht="12.75" thickBot="1">
      <c r="B129" s="290"/>
      <c r="C129" s="287" t="str">
        <f t="shared" si="4"/>
        <v>39</v>
      </c>
      <c r="D129" s="288" t="str">
        <f t="shared" si="4"/>
        <v>分類不明</v>
      </c>
      <c r="F129" s="39">
        <v>0</v>
      </c>
      <c r="G129" s="304"/>
      <c r="H129" s="310">
        <f>係数!H41</f>
        <v>0.940260403369926</v>
      </c>
      <c r="I129" s="306"/>
      <c r="J129" s="311">
        <f t="shared" si="3"/>
        <v>0</v>
      </c>
    </row>
    <row r="130" spans="2:10">
      <c r="B130" s="312" t="s">
        <v>76</v>
      </c>
      <c r="C130" s="152"/>
      <c r="D130" s="313"/>
      <c r="F130" s="314">
        <f>SUM(F91:F129)</f>
        <v>0</v>
      </c>
      <c r="J130" s="315">
        <f>SUM(J91:J129)</f>
        <v>0</v>
      </c>
    </row>
    <row r="131" spans="2:10" ht="14.25">
      <c r="B131" s="277"/>
    </row>
    <row r="132" spans="2:10" ht="14.25">
      <c r="B132" s="200" t="s">
        <v>332</v>
      </c>
      <c r="D132" s="278"/>
    </row>
    <row r="133" spans="2:10" ht="49.9" customHeight="1" thickBot="1">
      <c r="B133" s="279"/>
      <c r="C133" s="280" t="s">
        <v>333</v>
      </c>
      <c r="D133" s="281" t="s">
        <v>57</v>
      </c>
      <c r="F133" s="282" t="s">
        <v>329</v>
      </c>
      <c r="H133" s="282" t="s">
        <v>334</v>
      </c>
      <c r="J133" s="303" t="s">
        <v>332</v>
      </c>
    </row>
    <row r="134" spans="2:10">
      <c r="B134" s="283" t="s">
        <v>88</v>
      </c>
      <c r="C134" s="284" t="str">
        <f t="shared" ref="C134:D153" si="5">C5</f>
        <v>01</v>
      </c>
      <c r="D134" s="285" t="str">
        <f t="shared" si="5"/>
        <v>農業</v>
      </c>
      <c r="F134" s="39">
        <f t="array" ref="F134:F172">+$F$5:$F$43</f>
        <v>0</v>
      </c>
      <c r="G134" s="304"/>
      <c r="H134" s="305">
        <f>係数!E3</f>
        <v>0.34915516498054022</v>
      </c>
      <c r="I134" s="306"/>
      <c r="J134" s="307">
        <f>F134*H134</f>
        <v>0</v>
      </c>
    </row>
    <row r="135" spans="2:10">
      <c r="B135" s="286"/>
      <c r="C135" s="287" t="str">
        <f t="shared" si="5"/>
        <v>02</v>
      </c>
      <c r="D135" s="288" t="str">
        <f t="shared" si="5"/>
        <v>林業</v>
      </c>
      <c r="F135" s="39">
        <v>0</v>
      </c>
      <c r="G135" s="304"/>
      <c r="H135" s="308">
        <f>係数!E4</f>
        <v>0.26529937148527954</v>
      </c>
      <c r="I135" s="306"/>
      <c r="J135" s="309">
        <f t="shared" ref="J135:J172" si="6">F135*H135</f>
        <v>0</v>
      </c>
    </row>
    <row r="136" spans="2:10">
      <c r="B136" s="286"/>
      <c r="C136" s="287" t="str">
        <f t="shared" si="5"/>
        <v>03</v>
      </c>
      <c r="D136" s="288" t="str">
        <f t="shared" si="5"/>
        <v>漁業</v>
      </c>
      <c r="F136" s="39">
        <v>0</v>
      </c>
      <c r="G136" s="304"/>
      <c r="H136" s="308">
        <f>係数!E5</f>
        <v>0.48416289592760192</v>
      </c>
      <c r="I136" s="306"/>
      <c r="J136" s="309">
        <f t="shared" si="6"/>
        <v>0</v>
      </c>
    </row>
    <row r="137" spans="2:10">
      <c r="B137" s="286"/>
      <c r="C137" s="287" t="str">
        <f t="shared" si="5"/>
        <v>04</v>
      </c>
      <c r="D137" s="288" t="str">
        <f t="shared" si="5"/>
        <v>鉱業</v>
      </c>
      <c r="F137" s="39">
        <v>0</v>
      </c>
      <c r="G137" s="304"/>
      <c r="H137" s="308">
        <f>係数!E6</f>
        <v>0.10084732117278283</v>
      </c>
      <c r="I137" s="306"/>
      <c r="J137" s="309">
        <f t="shared" si="6"/>
        <v>0</v>
      </c>
    </row>
    <row r="138" spans="2:10">
      <c r="B138" s="286"/>
      <c r="C138" s="287" t="str">
        <f t="shared" si="5"/>
        <v>05</v>
      </c>
      <c r="D138" s="288" t="str">
        <f t="shared" si="5"/>
        <v>飲食料品</v>
      </c>
      <c r="F138" s="39">
        <v>0</v>
      </c>
      <c r="G138" s="304"/>
      <c r="H138" s="308">
        <f>係数!E7</f>
        <v>0.62408917984150902</v>
      </c>
      <c r="I138" s="306"/>
      <c r="J138" s="309">
        <f t="shared" si="6"/>
        <v>0</v>
      </c>
    </row>
    <row r="139" spans="2:10">
      <c r="B139" s="286"/>
      <c r="C139" s="287" t="str">
        <f t="shared" si="5"/>
        <v>06</v>
      </c>
      <c r="D139" s="288" t="str">
        <f t="shared" si="5"/>
        <v>繊維製品</v>
      </c>
      <c r="F139" s="39">
        <v>0</v>
      </c>
      <c r="G139" s="304"/>
      <c r="H139" s="308">
        <f>係数!E8</f>
        <v>0.41132122110987518</v>
      </c>
      <c r="I139" s="306"/>
      <c r="J139" s="309">
        <f t="shared" si="6"/>
        <v>0</v>
      </c>
    </row>
    <row r="140" spans="2:10">
      <c r="B140" s="286"/>
      <c r="C140" s="287" t="str">
        <f t="shared" si="5"/>
        <v>07</v>
      </c>
      <c r="D140" s="288" t="str">
        <f t="shared" si="5"/>
        <v>パルプ・紙・木製品</v>
      </c>
      <c r="F140" s="39">
        <v>0</v>
      </c>
      <c r="G140" s="304"/>
      <c r="H140" s="308">
        <f>係数!E9</f>
        <v>0.66340362962515353</v>
      </c>
      <c r="I140" s="306"/>
      <c r="J140" s="309">
        <f t="shared" si="6"/>
        <v>0</v>
      </c>
    </row>
    <row r="141" spans="2:10">
      <c r="B141" s="286"/>
      <c r="C141" s="287" t="str">
        <f t="shared" si="5"/>
        <v>08</v>
      </c>
      <c r="D141" s="288" t="str">
        <f t="shared" si="5"/>
        <v>化学製品</v>
      </c>
      <c r="F141" s="39">
        <v>0</v>
      </c>
      <c r="G141" s="304"/>
      <c r="H141" s="308">
        <f>係数!E10</f>
        <v>0.42919553254506659</v>
      </c>
      <c r="I141" s="306"/>
      <c r="J141" s="309">
        <f t="shared" si="6"/>
        <v>0</v>
      </c>
    </row>
    <row r="142" spans="2:10">
      <c r="B142" s="286"/>
      <c r="C142" s="287" t="str">
        <f t="shared" si="5"/>
        <v>09</v>
      </c>
      <c r="D142" s="288" t="str">
        <f t="shared" si="5"/>
        <v>石油・石炭製品</v>
      </c>
      <c r="F142" s="39">
        <v>0</v>
      </c>
      <c r="G142" s="304"/>
      <c r="H142" s="308">
        <f>係数!E11</f>
        <v>0.18120374184289134</v>
      </c>
      <c r="I142" s="306"/>
      <c r="J142" s="309">
        <f t="shared" si="6"/>
        <v>0</v>
      </c>
    </row>
    <row r="143" spans="2:10">
      <c r="B143" s="286"/>
      <c r="C143" s="287" t="str">
        <f t="shared" si="5"/>
        <v>10</v>
      </c>
      <c r="D143" s="288" t="str">
        <f t="shared" si="5"/>
        <v>プラスチック・ゴム製品</v>
      </c>
      <c r="F143" s="39">
        <v>0</v>
      </c>
      <c r="G143" s="304"/>
      <c r="H143" s="308">
        <f>係数!E12</f>
        <v>0.61091841955723647</v>
      </c>
      <c r="I143" s="306"/>
      <c r="J143" s="309">
        <f t="shared" si="6"/>
        <v>0</v>
      </c>
    </row>
    <row r="144" spans="2:10">
      <c r="B144" s="286"/>
      <c r="C144" s="287" t="str">
        <f t="shared" si="5"/>
        <v>11</v>
      </c>
      <c r="D144" s="288" t="str">
        <f t="shared" si="5"/>
        <v>窯業・土石製品</v>
      </c>
      <c r="F144" s="39">
        <v>0</v>
      </c>
      <c r="G144" s="304"/>
      <c r="H144" s="308">
        <f>係数!E13</f>
        <v>0.55169024768312402</v>
      </c>
      <c r="I144" s="306"/>
      <c r="J144" s="309">
        <f t="shared" si="6"/>
        <v>0</v>
      </c>
    </row>
    <row r="145" spans="2:10">
      <c r="B145" s="286"/>
      <c r="C145" s="287" t="str">
        <f t="shared" si="5"/>
        <v>12</v>
      </c>
      <c r="D145" s="288" t="str">
        <f t="shared" si="5"/>
        <v>鉄鋼</v>
      </c>
      <c r="F145" s="39">
        <v>0</v>
      </c>
      <c r="G145" s="304"/>
      <c r="H145" s="308">
        <f>係数!E14</f>
        <v>0.8059430832860951</v>
      </c>
      <c r="I145" s="306"/>
      <c r="J145" s="309">
        <f t="shared" si="6"/>
        <v>0</v>
      </c>
    </row>
    <row r="146" spans="2:10">
      <c r="B146" s="286"/>
      <c r="C146" s="287" t="str">
        <f t="shared" si="5"/>
        <v>13</v>
      </c>
      <c r="D146" s="288" t="str">
        <f t="shared" si="5"/>
        <v>非鉄金属</v>
      </c>
      <c r="F146" s="39">
        <v>0</v>
      </c>
      <c r="G146" s="304"/>
      <c r="H146" s="308">
        <f>係数!E15</f>
        <v>0.51545350577909776</v>
      </c>
      <c r="I146" s="306"/>
      <c r="J146" s="309">
        <f t="shared" si="6"/>
        <v>0</v>
      </c>
    </row>
    <row r="147" spans="2:10">
      <c r="B147" s="286"/>
      <c r="C147" s="287" t="str">
        <f t="shared" si="5"/>
        <v>14</v>
      </c>
      <c r="D147" s="288" t="str">
        <f t="shared" si="5"/>
        <v>金属製品</v>
      </c>
      <c r="F147" s="39">
        <v>0</v>
      </c>
      <c r="G147" s="304"/>
      <c r="H147" s="308">
        <f>係数!E16</f>
        <v>0.68485188693587795</v>
      </c>
      <c r="I147" s="306"/>
      <c r="J147" s="309">
        <f t="shared" si="6"/>
        <v>0</v>
      </c>
    </row>
    <row r="148" spans="2:10">
      <c r="B148" s="286"/>
      <c r="C148" s="287" t="str">
        <f t="shared" si="5"/>
        <v>15</v>
      </c>
      <c r="D148" s="288" t="str">
        <f t="shared" si="5"/>
        <v>はん用機械</v>
      </c>
      <c r="F148" s="39">
        <v>0</v>
      </c>
      <c r="G148" s="304"/>
      <c r="H148" s="308">
        <f>係数!E17</f>
        <v>0.48621830209481809</v>
      </c>
      <c r="I148" s="306"/>
      <c r="J148" s="309">
        <f t="shared" si="6"/>
        <v>0</v>
      </c>
    </row>
    <row r="149" spans="2:10">
      <c r="B149" s="286"/>
      <c r="C149" s="287" t="str">
        <f t="shared" si="5"/>
        <v>16</v>
      </c>
      <c r="D149" s="288" t="str">
        <f t="shared" si="5"/>
        <v>生産用機械</v>
      </c>
      <c r="F149" s="39">
        <v>0</v>
      </c>
      <c r="G149" s="304"/>
      <c r="H149" s="308">
        <f>係数!E18</f>
        <v>0.72762517024930429</v>
      </c>
      <c r="I149" s="306"/>
      <c r="J149" s="309">
        <f t="shared" si="6"/>
        <v>0</v>
      </c>
    </row>
    <row r="150" spans="2:10">
      <c r="B150" s="286"/>
      <c r="C150" s="287" t="str">
        <f t="shared" si="5"/>
        <v>17</v>
      </c>
      <c r="D150" s="288" t="str">
        <f t="shared" si="5"/>
        <v>業務用機械</v>
      </c>
      <c r="F150" s="39">
        <v>0</v>
      </c>
      <c r="G150" s="304"/>
      <c r="H150" s="308">
        <f>係数!E19</f>
        <v>0.5340888300562856</v>
      </c>
      <c r="I150" s="306"/>
      <c r="J150" s="309">
        <f t="shared" si="6"/>
        <v>0</v>
      </c>
    </row>
    <row r="151" spans="2:10">
      <c r="B151" s="286"/>
      <c r="C151" s="287" t="str">
        <f t="shared" si="5"/>
        <v>18</v>
      </c>
      <c r="D151" s="288" t="str">
        <f t="shared" si="5"/>
        <v>電子部品</v>
      </c>
      <c r="F151" s="39">
        <v>0</v>
      </c>
      <c r="G151" s="304"/>
      <c r="H151" s="308">
        <f>係数!E20</f>
        <v>0.2395691972385488</v>
      </c>
      <c r="I151" s="306"/>
      <c r="J151" s="309">
        <f t="shared" si="6"/>
        <v>0</v>
      </c>
    </row>
    <row r="152" spans="2:10">
      <c r="B152" s="286"/>
      <c r="C152" s="287" t="str">
        <f t="shared" si="5"/>
        <v>19</v>
      </c>
      <c r="D152" s="288" t="str">
        <f t="shared" si="5"/>
        <v>電気機械</v>
      </c>
      <c r="F152" s="39">
        <v>0</v>
      </c>
      <c r="G152" s="304"/>
      <c r="H152" s="308">
        <f>係数!E21</f>
        <v>0.68172522773749766</v>
      </c>
      <c r="I152" s="306"/>
      <c r="J152" s="309">
        <f t="shared" si="6"/>
        <v>0</v>
      </c>
    </row>
    <row r="153" spans="2:10">
      <c r="B153" s="286"/>
      <c r="C153" s="287" t="str">
        <f t="shared" si="5"/>
        <v>20</v>
      </c>
      <c r="D153" s="288" t="str">
        <f t="shared" si="5"/>
        <v>情報通信機器</v>
      </c>
      <c r="F153" s="39">
        <v>0</v>
      </c>
      <c r="G153" s="304"/>
      <c r="H153" s="308">
        <f>係数!E22</f>
        <v>0.71793622962530035</v>
      </c>
      <c r="I153" s="306"/>
      <c r="J153" s="309">
        <f t="shared" si="6"/>
        <v>0</v>
      </c>
    </row>
    <row r="154" spans="2:10">
      <c r="B154" s="286"/>
      <c r="C154" s="287" t="str">
        <f t="shared" ref="C154:D172" si="7">C25</f>
        <v>21</v>
      </c>
      <c r="D154" s="288" t="str">
        <f t="shared" si="7"/>
        <v>輸送機械</v>
      </c>
      <c r="F154" s="39">
        <v>0</v>
      </c>
      <c r="G154" s="304"/>
      <c r="H154" s="308">
        <f>係数!E23</f>
        <v>0.51159707899149187</v>
      </c>
      <c r="I154" s="306"/>
      <c r="J154" s="309">
        <f t="shared" si="6"/>
        <v>0</v>
      </c>
    </row>
    <row r="155" spans="2:10">
      <c r="B155" s="286"/>
      <c r="C155" s="287" t="str">
        <f t="shared" si="7"/>
        <v>22</v>
      </c>
      <c r="D155" s="288" t="str">
        <f t="shared" si="7"/>
        <v>その他の製造工業製品</v>
      </c>
      <c r="F155" s="39">
        <v>0</v>
      </c>
      <c r="G155" s="304"/>
      <c r="H155" s="308">
        <f>係数!E24</f>
        <v>0.40493392520026533</v>
      </c>
      <c r="I155" s="306"/>
      <c r="J155" s="309">
        <f t="shared" si="6"/>
        <v>0</v>
      </c>
    </row>
    <row r="156" spans="2:10">
      <c r="B156" s="286"/>
      <c r="C156" s="287" t="str">
        <f t="shared" si="7"/>
        <v>23</v>
      </c>
      <c r="D156" s="288" t="str">
        <f t="shared" si="7"/>
        <v>建設</v>
      </c>
      <c r="F156" s="39">
        <v>0</v>
      </c>
      <c r="G156" s="304"/>
      <c r="H156" s="308">
        <f>係数!E25</f>
        <v>0</v>
      </c>
      <c r="I156" s="306"/>
      <c r="J156" s="309">
        <f t="shared" si="6"/>
        <v>0</v>
      </c>
    </row>
    <row r="157" spans="2:10">
      <c r="B157" s="286"/>
      <c r="C157" s="287" t="str">
        <f t="shared" si="7"/>
        <v>24</v>
      </c>
      <c r="D157" s="288" t="str">
        <f t="shared" si="7"/>
        <v>電力・ガス・熱供給</v>
      </c>
      <c r="F157" s="39">
        <v>0</v>
      </c>
      <c r="G157" s="304"/>
      <c r="H157" s="308">
        <f>係数!E26</f>
        <v>0.24718876226789033</v>
      </c>
      <c r="I157" s="306"/>
      <c r="J157" s="309">
        <f t="shared" si="6"/>
        <v>0</v>
      </c>
    </row>
    <row r="158" spans="2:10">
      <c r="B158" s="286"/>
      <c r="C158" s="287" t="str">
        <f t="shared" si="7"/>
        <v>25</v>
      </c>
      <c r="D158" s="288" t="str">
        <f t="shared" si="7"/>
        <v>水道</v>
      </c>
      <c r="F158" s="39">
        <v>0</v>
      </c>
      <c r="G158" s="304"/>
      <c r="H158" s="308">
        <f>係数!E27</f>
        <v>3.3807664764720836E-2</v>
      </c>
      <c r="I158" s="306"/>
      <c r="J158" s="309">
        <f t="shared" si="6"/>
        <v>0</v>
      </c>
    </row>
    <row r="159" spans="2:10">
      <c r="B159" s="289"/>
      <c r="C159" s="287" t="str">
        <f t="shared" si="7"/>
        <v>26</v>
      </c>
      <c r="D159" s="288" t="str">
        <f t="shared" si="7"/>
        <v>廃棄物処理</v>
      </c>
      <c r="F159" s="39">
        <v>0</v>
      </c>
      <c r="G159" s="304"/>
      <c r="H159" s="308">
        <f>係数!E28</f>
        <v>0</v>
      </c>
      <c r="I159" s="306"/>
      <c r="J159" s="309">
        <f t="shared" si="6"/>
        <v>0</v>
      </c>
    </row>
    <row r="160" spans="2:10">
      <c r="B160" s="289"/>
      <c r="C160" s="287" t="str">
        <f t="shared" si="7"/>
        <v>27</v>
      </c>
      <c r="D160" s="288" t="str">
        <f t="shared" si="7"/>
        <v>商業</v>
      </c>
      <c r="F160" s="39">
        <v>0</v>
      </c>
      <c r="G160" s="304"/>
      <c r="H160" s="308">
        <f>係数!E29</f>
        <v>0.75578673860007539</v>
      </c>
      <c r="I160" s="306"/>
      <c r="J160" s="309">
        <f t="shared" si="6"/>
        <v>0</v>
      </c>
    </row>
    <row r="161" spans="2:10">
      <c r="B161" s="289"/>
      <c r="C161" s="287" t="str">
        <f t="shared" si="7"/>
        <v>28</v>
      </c>
      <c r="D161" s="288" t="str">
        <f t="shared" si="7"/>
        <v>金融・保険</v>
      </c>
      <c r="F161" s="39">
        <v>0</v>
      </c>
      <c r="G161" s="304"/>
      <c r="H161" s="308">
        <f>係数!E30</f>
        <v>8.856967503468309E-2</v>
      </c>
      <c r="I161" s="306"/>
      <c r="J161" s="309">
        <f t="shared" si="6"/>
        <v>0</v>
      </c>
    </row>
    <row r="162" spans="2:10">
      <c r="B162" s="289"/>
      <c r="C162" s="287" t="str">
        <f t="shared" si="7"/>
        <v>29</v>
      </c>
      <c r="D162" s="288" t="str">
        <f t="shared" si="7"/>
        <v>不動産</v>
      </c>
      <c r="F162" s="39">
        <v>0</v>
      </c>
      <c r="G162" s="304"/>
      <c r="H162" s="308">
        <f>係数!E31</f>
        <v>5.2246852452074222E-2</v>
      </c>
      <c r="I162" s="306"/>
      <c r="J162" s="309">
        <f t="shared" si="6"/>
        <v>0</v>
      </c>
    </row>
    <row r="163" spans="2:10">
      <c r="B163" s="289"/>
      <c r="C163" s="287" t="str">
        <f t="shared" si="7"/>
        <v>30</v>
      </c>
      <c r="D163" s="288" t="str">
        <f t="shared" si="7"/>
        <v>運輸・郵便</v>
      </c>
      <c r="F163" s="39">
        <v>0</v>
      </c>
      <c r="G163" s="304"/>
      <c r="H163" s="308">
        <f>係数!E32</f>
        <v>0.36017783313980967</v>
      </c>
      <c r="I163" s="306"/>
      <c r="J163" s="309">
        <f t="shared" si="6"/>
        <v>0</v>
      </c>
    </row>
    <row r="164" spans="2:10">
      <c r="B164" s="289"/>
      <c r="C164" s="287" t="str">
        <f t="shared" si="7"/>
        <v>31</v>
      </c>
      <c r="D164" s="288" t="str">
        <f t="shared" si="7"/>
        <v>情報通信</v>
      </c>
      <c r="F164" s="39">
        <v>0</v>
      </c>
      <c r="G164" s="304"/>
      <c r="H164" s="308">
        <f>係数!E33</f>
        <v>0.58136381090640432</v>
      </c>
      <c r="I164" s="306"/>
      <c r="J164" s="309">
        <f t="shared" si="6"/>
        <v>0</v>
      </c>
    </row>
    <row r="165" spans="2:10">
      <c r="B165" s="289"/>
      <c r="C165" s="287" t="str">
        <f t="shared" si="7"/>
        <v>32</v>
      </c>
      <c r="D165" s="288" t="str">
        <f t="shared" si="7"/>
        <v>公務</v>
      </c>
      <c r="F165" s="39">
        <v>0</v>
      </c>
      <c r="G165" s="304"/>
      <c r="H165" s="308">
        <f>係数!E34</f>
        <v>0</v>
      </c>
      <c r="I165" s="306"/>
      <c r="J165" s="309">
        <f t="shared" si="6"/>
        <v>0</v>
      </c>
    </row>
    <row r="166" spans="2:10">
      <c r="B166" s="289"/>
      <c r="C166" s="287" t="str">
        <f t="shared" si="7"/>
        <v>33</v>
      </c>
      <c r="D166" s="288" t="str">
        <f t="shared" si="7"/>
        <v>教育・研究</v>
      </c>
      <c r="F166" s="39">
        <v>0</v>
      </c>
      <c r="G166" s="304"/>
      <c r="H166" s="308">
        <f>係数!E35</f>
        <v>0.48314280411764848</v>
      </c>
      <c r="I166" s="306"/>
      <c r="J166" s="309">
        <f t="shared" si="6"/>
        <v>0</v>
      </c>
    </row>
    <row r="167" spans="2:10">
      <c r="B167" s="289"/>
      <c r="C167" s="287" t="str">
        <f t="shared" si="7"/>
        <v>34</v>
      </c>
      <c r="D167" s="288" t="str">
        <f t="shared" si="7"/>
        <v>医療・福祉</v>
      </c>
      <c r="F167" s="39">
        <v>0</v>
      </c>
      <c r="G167" s="304"/>
      <c r="H167" s="308">
        <f>係数!E36</f>
        <v>1.2720102850122124E-2</v>
      </c>
      <c r="I167" s="306"/>
      <c r="J167" s="309">
        <f t="shared" si="6"/>
        <v>0</v>
      </c>
    </row>
    <row r="168" spans="2:10">
      <c r="B168" s="289"/>
      <c r="C168" s="287" t="str">
        <f t="shared" si="7"/>
        <v>35</v>
      </c>
      <c r="D168" s="288" t="str">
        <f t="shared" si="7"/>
        <v>他に分類されない会員制団体</v>
      </c>
      <c r="F168" s="39">
        <v>0</v>
      </c>
      <c r="G168" s="304"/>
      <c r="H168" s="308">
        <f>係数!E37</f>
        <v>5.5904061262085657E-2</v>
      </c>
      <c r="I168" s="306"/>
      <c r="J168" s="309">
        <f t="shared" si="6"/>
        <v>0</v>
      </c>
    </row>
    <row r="169" spans="2:10">
      <c r="B169" s="289"/>
      <c r="C169" s="287" t="str">
        <f t="shared" si="7"/>
        <v>36</v>
      </c>
      <c r="D169" s="288" t="str">
        <f t="shared" si="7"/>
        <v>対事業所サービス</v>
      </c>
      <c r="F169" s="39">
        <v>0</v>
      </c>
      <c r="G169" s="304"/>
      <c r="H169" s="308">
        <f>係数!E38</f>
        <v>0.36938285387375003</v>
      </c>
      <c r="I169" s="306"/>
      <c r="J169" s="309">
        <f t="shared" si="6"/>
        <v>0</v>
      </c>
    </row>
    <row r="170" spans="2:10">
      <c r="B170" s="290"/>
      <c r="C170" s="287" t="str">
        <f t="shared" si="7"/>
        <v>37</v>
      </c>
      <c r="D170" s="288" t="str">
        <f t="shared" si="7"/>
        <v>対個人サービス</v>
      </c>
      <c r="F170" s="39">
        <v>0</v>
      </c>
      <c r="G170" s="304"/>
      <c r="H170" s="308">
        <f>係数!E39</f>
        <v>0.1043227948554699</v>
      </c>
      <c r="I170" s="306"/>
      <c r="J170" s="309">
        <f t="shared" si="6"/>
        <v>0</v>
      </c>
    </row>
    <row r="171" spans="2:10">
      <c r="B171" s="290"/>
      <c r="C171" s="287" t="str">
        <f t="shared" si="7"/>
        <v>38</v>
      </c>
      <c r="D171" s="288" t="str">
        <f t="shared" si="7"/>
        <v>事務用品</v>
      </c>
      <c r="F171" s="39">
        <v>0</v>
      </c>
      <c r="G171" s="304"/>
      <c r="H171" s="308">
        <f>係数!E40</f>
        <v>0</v>
      </c>
      <c r="I171" s="306"/>
      <c r="J171" s="309">
        <f t="shared" si="6"/>
        <v>0</v>
      </c>
    </row>
    <row r="172" spans="2:10" ht="12.75" thickBot="1">
      <c r="B172" s="290"/>
      <c r="C172" s="287" t="str">
        <f t="shared" si="7"/>
        <v>39</v>
      </c>
      <c r="D172" s="288" t="str">
        <f t="shared" si="7"/>
        <v>分類不明</v>
      </c>
      <c r="F172" s="39">
        <v>0</v>
      </c>
      <c r="G172" s="304"/>
      <c r="H172" s="310">
        <f>係数!E41</f>
        <v>5.8012584661130219E-2</v>
      </c>
      <c r="I172" s="306"/>
      <c r="J172" s="311">
        <f t="shared" si="6"/>
        <v>0</v>
      </c>
    </row>
    <row r="173" spans="2:10">
      <c r="B173" s="312" t="s">
        <v>76</v>
      </c>
      <c r="C173" s="152"/>
      <c r="D173" s="313"/>
      <c r="F173" s="314">
        <f>SUM(F134:F172)</f>
        <v>0</v>
      </c>
      <c r="J173" s="315">
        <f>SUM(J134:J172)</f>
        <v>0</v>
      </c>
    </row>
    <row r="174" spans="2:10" ht="14.25">
      <c r="B174" s="277"/>
    </row>
    <row r="175" spans="2:10" ht="14.25">
      <c r="B175" s="200" t="s">
        <v>335</v>
      </c>
      <c r="D175" s="278"/>
    </row>
    <row r="176" spans="2:10" ht="35.65" customHeight="1" thickBot="1">
      <c r="B176" s="279"/>
      <c r="C176" s="280" t="s">
        <v>336</v>
      </c>
      <c r="D176" s="281" t="s">
        <v>57</v>
      </c>
      <c r="F176" s="282" t="s">
        <v>329</v>
      </c>
      <c r="H176" s="282" t="s">
        <v>337</v>
      </c>
      <c r="J176" s="282" t="s">
        <v>335</v>
      </c>
    </row>
    <row r="177" spans="2:10">
      <c r="B177" s="283" t="s">
        <v>88</v>
      </c>
      <c r="C177" s="284" t="str">
        <f t="shared" ref="C177:D196" si="8">C5</f>
        <v>01</v>
      </c>
      <c r="D177" s="285" t="str">
        <f t="shared" si="8"/>
        <v>農業</v>
      </c>
      <c r="F177" s="39">
        <f t="array" ref="F177:F215">+$F$5:$F$43</f>
        <v>0</v>
      </c>
      <c r="G177" s="304"/>
      <c r="H177" s="305">
        <f>係数!F3</f>
        <v>0.20997738050944056</v>
      </c>
      <c r="I177" s="304"/>
      <c r="J177" s="307">
        <f>F177*H177</f>
        <v>0</v>
      </c>
    </row>
    <row r="178" spans="2:10">
      <c r="B178" s="286"/>
      <c r="C178" s="287" t="str">
        <f t="shared" si="8"/>
        <v>02</v>
      </c>
      <c r="D178" s="288" t="str">
        <f t="shared" si="8"/>
        <v>林業</v>
      </c>
      <c r="F178" s="39">
        <v>0</v>
      </c>
      <c r="G178" s="304"/>
      <c r="H178" s="308">
        <f>係数!F4</f>
        <v>0.15001653986106517</v>
      </c>
      <c r="I178" s="304"/>
      <c r="J178" s="309">
        <f t="shared" ref="J178:J215" si="9">F178*H178</f>
        <v>0</v>
      </c>
    </row>
    <row r="179" spans="2:10">
      <c r="B179" s="286"/>
      <c r="C179" s="287" t="str">
        <f t="shared" si="8"/>
        <v>03</v>
      </c>
      <c r="D179" s="288" t="str">
        <f t="shared" si="8"/>
        <v>漁業</v>
      </c>
      <c r="F179" s="39">
        <v>0</v>
      </c>
      <c r="G179" s="304"/>
      <c r="H179" s="308">
        <f>係数!F5</f>
        <v>0.13768972592502007</v>
      </c>
      <c r="I179" s="304"/>
      <c r="J179" s="309">
        <f t="shared" si="9"/>
        <v>0</v>
      </c>
    </row>
    <row r="180" spans="2:10">
      <c r="B180" s="286"/>
      <c r="C180" s="287" t="str">
        <f t="shared" si="8"/>
        <v>04</v>
      </c>
      <c r="D180" s="288" t="str">
        <f t="shared" si="8"/>
        <v>鉱業</v>
      </c>
      <c r="F180" s="39">
        <v>0</v>
      </c>
      <c r="G180" s="304"/>
      <c r="H180" s="308">
        <f>係数!F6</f>
        <v>0.88699491649118689</v>
      </c>
      <c r="I180" s="304"/>
      <c r="J180" s="309">
        <f t="shared" si="9"/>
        <v>0</v>
      </c>
    </row>
    <row r="181" spans="2:10">
      <c r="B181" s="286"/>
      <c r="C181" s="287" t="str">
        <f t="shared" si="8"/>
        <v>05</v>
      </c>
      <c r="D181" s="288" t="str">
        <f t="shared" si="8"/>
        <v>飲食料品</v>
      </c>
      <c r="F181" s="39">
        <v>0</v>
      </c>
      <c r="G181" s="304"/>
      <c r="H181" s="308">
        <f>係数!F7</f>
        <v>0.18310529764589228</v>
      </c>
      <c r="I181" s="304"/>
      <c r="J181" s="309">
        <f t="shared" si="9"/>
        <v>0</v>
      </c>
    </row>
    <row r="182" spans="2:10">
      <c r="B182" s="286"/>
      <c r="C182" s="287" t="str">
        <f t="shared" si="8"/>
        <v>06</v>
      </c>
      <c r="D182" s="288" t="str">
        <f t="shared" si="8"/>
        <v>繊維製品</v>
      </c>
      <c r="F182" s="39">
        <v>0</v>
      </c>
      <c r="G182" s="304"/>
      <c r="H182" s="308">
        <f>係数!F8</f>
        <v>0.49200346063527378</v>
      </c>
      <c r="I182" s="304"/>
      <c r="J182" s="309">
        <f t="shared" si="9"/>
        <v>0</v>
      </c>
    </row>
    <row r="183" spans="2:10">
      <c r="B183" s="286"/>
      <c r="C183" s="287" t="str">
        <f t="shared" si="8"/>
        <v>07</v>
      </c>
      <c r="D183" s="288" t="str">
        <f t="shared" si="8"/>
        <v>パルプ・紙・木製品</v>
      </c>
      <c r="F183" s="39">
        <v>0</v>
      </c>
      <c r="G183" s="304"/>
      <c r="H183" s="308">
        <f>係数!F9</f>
        <v>0.16410860676375208</v>
      </c>
      <c r="I183" s="304"/>
      <c r="J183" s="309">
        <f t="shared" si="9"/>
        <v>0</v>
      </c>
    </row>
    <row r="184" spans="2:10">
      <c r="B184" s="286"/>
      <c r="C184" s="287" t="str">
        <f t="shared" si="8"/>
        <v>08</v>
      </c>
      <c r="D184" s="288" t="str">
        <f t="shared" si="8"/>
        <v>化学製品</v>
      </c>
      <c r="F184" s="39">
        <v>0</v>
      </c>
      <c r="G184" s="304"/>
      <c r="H184" s="308">
        <f>係数!F10</f>
        <v>0.24409275698119107</v>
      </c>
      <c r="I184" s="304"/>
      <c r="J184" s="309">
        <f t="shared" si="9"/>
        <v>0</v>
      </c>
    </row>
    <row r="185" spans="2:10">
      <c r="B185" s="286"/>
      <c r="C185" s="287" t="str">
        <f t="shared" si="8"/>
        <v>09</v>
      </c>
      <c r="D185" s="288" t="str">
        <f t="shared" si="8"/>
        <v>石油・石炭製品</v>
      </c>
      <c r="F185" s="39">
        <v>0</v>
      </c>
      <c r="G185" s="304"/>
      <c r="H185" s="308">
        <f>係数!F11</f>
        <v>0.11733801711341328</v>
      </c>
      <c r="I185" s="304"/>
      <c r="J185" s="309">
        <f t="shared" si="9"/>
        <v>0</v>
      </c>
    </row>
    <row r="186" spans="2:10">
      <c r="B186" s="286"/>
      <c r="C186" s="287" t="str">
        <f t="shared" si="8"/>
        <v>10</v>
      </c>
      <c r="D186" s="288" t="str">
        <f t="shared" si="8"/>
        <v>プラスチック・ゴム製品</v>
      </c>
      <c r="F186" s="39">
        <v>0</v>
      </c>
      <c r="G186" s="304"/>
      <c r="H186" s="308">
        <f>係数!F12</f>
        <v>0.10420670157907518</v>
      </c>
      <c r="I186" s="304"/>
      <c r="J186" s="309">
        <f t="shared" si="9"/>
        <v>0</v>
      </c>
    </row>
    <row r="187" spans="2:10">
      <c r="B187" s="286"/>
      <c r="C187" s="287" t="str">
        <f t="shared" si="8"/>
        <v>11</v>
      </c>
      <c r="D187" s="288" t="str">
        <f t="shared" si="8"/>
        <v>窯業・土石製品</v>
      </c>
      <c r="F187" s="39">
        <v>0</v>
      </c>
      <c r="G187" s="304"/>
      <c r="H187" s="308">
        <f>係数!F13</f>
        <v>0.1199168892846542</v>
      </c>
      <c r="I187" s="304"/>
      <c r="J187" s="309">
        <f t="shared" si="9"/>
        <v>0</v>
      </c>
    </row>
    <row r="188" spans="2:10">
      <c r="B188" s="286"/>
      <c r="C188" s="287" t="str">
        <f t="shared" si="8"/>
        <v>12</v>
      </c>
      <c r="D188" s="288" t="str">
        <f t="shared" si="8"/>
        <v>鉄鋼</v>
      </c>
      <c r="F188" s="39">
        <v>0</v>
      </c>
      <c r="G188" s="304"/>
      <c r="H188" s="308">
        <f>係数!F14</f>
        <v>7.1025172681656895E-2</v>
      </c>
      <c r="I188" s="304"/>
      <c r="J188" s="309">
        <f t="shared" si="9"/>
        <v>0</v>
      </c>
    </row>
    <row r="189" spans="2:10">
      <c r="B189" s="286"/>
      <c r="C189" s="287" t="str">
        <f t="shared" si="8"/>
        <v>13</v>
      </c>
      <c r="D189" s="288" t="str">
        <f t="shared" si="8"/>
        <v>非鉄金属</v>
      </c>
      <c r="F189" s="39">
        <v>0</v>
      </c>
      <c r="G189" s="304"/>
      <c r="H189" s="308">
        <f>係数!F15</f>
        <v>0.28406993651468232</v>
      </c>
      <c r="I189" s="304"/>
      <c r="J189" s="309">
        <f t="shared" si="9"/>
        <v>0</v>
      </c>
    </row>
    <row r="190" spans="2:10">
      <c r="B190" s="286"/>
      <c r="C190" s="287" t="str">
        <f t="shared" si="8"/>
        <v>14</v>
      </c>
      <c r="D190" s="288" t="str">
        <f t="shared" si="8"/>
        <v>金属製品</v>
      </c>
      <c r="F190" s="39">
        <v>0</v>
      </c>
      <c r="G190" s="304"/>
      <c r="H190" s="308">
        <f>係数!F16</f>
        <v>9.3631469591894806E-2</v>
      </c>
      <c r="I190" s="304"/>
      <c r="J190" s="309">
        <f t="shared" si="9"/>
        <v>0</v>
      </c>
    </row>
    <row r="191" spans="2:10">
      <c r="B191" s="286"/>
      <c r="C191" s="287" t="str">
        <f t="shared" si="8"/>
        <v>15</v>
      </c>
      <c r="D191" s="288" t="str">
        <f t="shared" si="8"/>
        <v>はん用機械</v>
      </c>
      <c r="F191" s="39">
        <v>0</v>
      </c>
      <c r="G191" s="304"/>
      <c r="H191" s="308">
        <f>係数!F17</f>
        <v>0.14037962990553951</v>
      </c>
      <c r="I191" s="304"/>
      <c r="J191" s="309">
        <f t="shared" si="9"/>
        <v>0</v>
      </c>
    </row>
    <row r="192" spans="2:10">
      <c r="B192" s="286"/>
      <c r="C192" s="287" t="str">
        <f t="shared" si="8"/>
        <v>16</v>
      </c>
      <c r="D192" s="288" t="str">
        <f t="shared" si="8"/>
        <v>生産用機械</v>
      </c>
      <c r="F192" s="39">
        <v>0</v>
      </c>
      <c r="G192" s="304"/>
      <c r="H192" s="308">
        <f>係数!F18</f>
        <v>0.16935734588736898</v>
      </c>
      <c r="I192" s="304"/>
      <c r="J192" s="309">
        <f t="shared" si="9"/>
        <v>0</v>
      </c>
    </row>
    <row r="193" spans="2:10">
      <c r="B193" s="286"/>
      <c r="C193" s="287" t="str">
        <f t="shared" si="8"/>
        <v>17</v>
      </c>
      <c r="D193" s="288" t="str">
        <f t="shared" si="8"/>
        <v>業務用機械</v>
      </c>
      <c r="F193" s="39">
        <v>0</v>
      </c>
      <c r="G193" s="304"/>
      <c r="H193" s="308">
        <f>係数!F19</f>
        <v>0.19806498132782316</v>
      </c>
      <c r="I193" s="304"/>
      <c r="J193" s="309">
        <f t="shared" si="9"/>
        <v>0</v>
      </c>
    </row>
    <row r="194" spans="2:10">
      <c r="B194" s="286"/>
      <c r="C194" s="287" t="str">
        <f t="shared" si="8"/>
        <v>18</v>
      </c>
      <c r="D194" s="288" t="str">
        <f t="shared" si="8"/>
        <v>電子部品</v>
      </c>
      <c r="F194" s="39">
        <v>0</v>
      </c>
      <c r="G194" s="304"/>
      <c r="H194" s="308">
        <f>係数!F20</f>
        <v>0.53881399562963606</v>
      </c>
      <c r="I194" s="304"/>
      <c r="J194" s="309">
        <f t="shared" si="9"/>
        <v>0</v>
      </c>
    </row>
    <row r="195" spans="2:10">
      <c r="B195" s="286"/>
      <c r="C195" s="287" t="str">
        <f t="shared" si="8"/>
        <v>19</v>
      </c>
      <c r="D195" s="288" t="str">
        <f t="shared" si="8"/>
        <v>電気機械</v>
      </c>
      <c r="F195" s="39">
        <v>0</v>
      </c>
      <c r="G195" s="304"/>
      <c r="H195" s="308">
        <f>係数!F21</f>
        <v>0.17930724500577727</v>
      </c>
      <c r="I195" s="304"/>
      <c r="J195" s="309">
        <f t="shared" si="9"/>
        <v>0</v>
      </c>
    </row>
    <row r="196" spans="2:10">
      <c r="B196" s="286"/>
      <c r="C196" s="287" t="str">
        <f t="shared" si="8"/>
        <v>20</v>
      </c>
      <c r="D196" s="288" t="str">
        <f t="shared" si="8"/>
        <v>情報通信機器</v>
      </c>
      <c r="F196" s="39">
        <v>0</v>
      </c>
      <c r="G196" s="304"/>
      <c r="H196" s="308">
        <f>係数!F22</f>
        <v>0.26011429313591794</v>
      </c>
      <c r="I196" s="304"/>
      <c r="J196" s="309">
        <f t="shared" si="9"/>
        <v>0</v>
      </c>
    </row>
    <row r="197" spans="2:10">
      <c r="B197" s="286"/>
      <c r="C197" s="287" t="str">
        <f t="shared" ref="C197:D215" si="10">C25</f>
        <v>21</v>
      </c>
      <c r="D197" s="288" t="str">
        <f t="shared" si="10"/>
        <v>輸送機械</v>
      </c>
      <c r="F197" s="39">
        <v>0</v>
      </c>
      <c r="G197" s="304"/>
      <c r="H197" s="308">
        <f>係数!F23</f>
        <v>4.7005370502239852E-2</v>
      </c>
      <c r="I197" s="304"/>
      <c r="J197" s="309">
        <f t="shared" si="9"/>
        <v>0</v>
      </c>
    </row>
    <row r="198" spans="2:10">
      <c r="B198" s="286"/>
      <c r="C198" s="287" t="str">
        <f t="shared" si="10"/>
        <v>22</v>
      </c>
      <c r="D198" s="288" t="str">
        <f t="shared" si="10"/>
        <v>その他の製造工業製品</v>
      </c>
      <c r="F198" s="39">
        <v>0</v>
      </c>
      <c r="G198" s="304"/>
      <c r="H198" s="308">
        <f>係数!F24</f>
        <v>0.18855553854788509</v>
      </c>
      <c r="I198" s="304"/>
      <c r="J198" s="309">
        <f t="shared" si="9"/>
        <v>0</v>
      </c>
    </row>
    <row r="199" spans="2:10">
      <c r="B199" s="286"/>
      <c r="C199" s="287" t="str">
        <f t="shared" si="10"/>
        <v>23</v>
      </c>
      <c r="D199" s="288" t="str">
        <f t="shared" si="10"/>
        <v>建設</v>
      </c>
      <c r="F199" s="39">
        <v>0</v>
      </c>
      <c r="G199" s="304"/>
      <c r="H199" s="308">
        <f>係数!F25</f>
        <v>0</v>
      </c>
      <c r="I199" s="304"/>
      <c r="J199" s="309">
        <f t="shared" si="9"/>
        <v>0</v>
      </c>
    </row>
    <row r="200" spans="2:10">
      <c r="B200" s="286"/>
      <c r="C200" s="287" t="str">
        <f t="shared" si="10"/>
        <v>24</v>
      </c>
      <c r="D200" s="288" t="str">
        <f t="shared" si="10"/>
        <v>電力・ガス・熱供給</v>
      </c>
      <c r="F200" s="39">
        <v>0</v>
      </c>
      <c r="G200" s="304"/>
      <c r="H200" s="308">
        <f>係数!F26</f>
        <v>1.9687687648272894E-5</v>
      </c>
      <c r="I200" s="304"/>
      <c r="J200" s="309">
        <f t="shared" si="9"/>
        <v>0</v>
      </c>
    </row>
    <row r="201" spans="2:10">
      <c r="B201" s="286"/>
      <c r="C201" s="287" t="str">
        <f t="shared" si="10"/>
        <v>25</v>
      </c>
      <c r="D201" s="288" t="str">
        <f t="shared" si="10"/>
        <v>水道</v>
      </c>
      <c r="F201" s="39">
        <v>0</v>
      </c>
      <c r="G201" s="304"/>
      <c r="H201" s="308">
        <f>係数!F27</f>
        <v>1.7325417542562779E-4</v>
      </c>
      <c r="I201" s="304"/>
      <c r="J201" s="309">
        <f t="shared" si="9"/>
        <v>0</v>
      </c>
    </row>
    <row r="202" spans="2:10">
      <c r="B202" s="289"/>
      <c r="C202" s="287" t="str">
        <f t="shared" si="10"/>
        <v>26</v>
      </c>
      <c r="D202" s="288" t="str">
        <f t="shared" si="10"/>
        <v>廃棄物処理</v>
      </c>
      <c r="F202" s="39">
        <v>0</v>
      </c>
      <c r="G202" s="304"/>
      <c r="H202" s="308">
        <f>係数!F28</f>
        <v>4.7317119333774959E-5</v>
      </c>
      <c r="I202" s="304"/>
      <c r="J202" s="309">
        <f t="shared" si="9"/>
        <v>0</v>
      </c>
    </row>
    <row r="203" spans="2:10">
      <c r="B203" s="289"/>
      <c r="C203" s="287" t="str">
        <f t="shared" si="10"/>
        <v>27</v>
      </c>
      <c r="D203" s="288" t="str">
        <f t="shared" si="10"/>
        <v>商業</v>
      </c>
      <c r="F203" s="39">
        <v>0</v>
      </c>
      <c r="G203" s="304"/>
      <c r="H203" s="308">
        <f>係数!F29</f>
        <v>7.8901957673007117E-3</v>
      </c>
      <c r="I203" s="304"/>
      <c r="J203" s="309">
        <f t="shared" si="9"/>
        <v>0</v>
      </c>
    </row>
    <row r="204" spans="2:10">
      <c r="B204" s="289"/>
      <c r="C204" s="287" t="str">
        <f t="shared" si="10"/>
        <v>28</v>
      </c>
      <c r="D204" s="288" t="str">
        <f t="shared" si="10"/>
        <v>金融・保険</v>
      </c>
      <c r="F204" s="39">
        <v>0</v>
      </c>
      <c r="G204" s="304"/>
      <c r="H204" s="308">
        <f>係数!F30</f>
        <v>2.9648866953077668E-2</v>
      </c>
      <c r="I204" s="304"/>
      <c r="J204" s="309">
        <f t="shared" si="9"/>
        <v>0</v>
      </c>
    </row>
    <row r="205" spans="2:10">
      <c r="B205" s="289"/>
      <c r="C205" s="287" t="str">
        <f t="shared" si="10"/>
        <v>29</v>
      </c>
      <c r="D205" s="288" t="str">
        <f t="shared" si="10"/>
        <v>不動産</v>
      </c>
      <c r="F205" s="39">
        <v>0</v>
      </c>
      <c r="G205" s="304"/>
      <c r="H205" s="308">
        <f>係数!F31</f>
        <v>3.9089857810642219E-5</v>
      </c>
      <c r="I205" s="304"/>
      <c r="J205" s="309">
        <f t="shared" si="9"/>
        <v>0</v>
      </c>
    </row>
    <row r="206" spans="2:10">
      <c r="B206" s="289"/>
      <c r="C206" s="287" t="str">
        <f t="shared" si="10"/>
        <v>30</v>
      </c>
      <c r="D206" s="288" t="str">
        <f t="shared" si="10"/>
        <v>運輸・郵便</v>
      </c>
      <c r="F206" s="39">
        <v>0</v>
      </c>
      <c r="G206" s="304"/>
      <c r="H206" s="308">
        <f>係数!F32</f>
        <v>5.4022841011163864E-2</v>
      </c>
      <c r="I206" s="304"/>
      <c r="J206" s="309">
        <f t="shared" si="9"/>
        <v>0</v>
      </c>
    </row>
    <row r="207" spans="2:10">
      <c r="B207" s="289"/>
      <c r="C207" s="287" t="str">
        <f t="shared" si="10"/>
        <v>31</v>
      </c>
      <c r="D207" s="288" t="str">
        <f t="shared" si="10"/>
        <v>情報通信</v>
      </c>
      <c r="F207" s="39">
        <v>0</v>
      </c>
      <c r="G207" s="304"/>
      <c r="H207" s="308">
        <f>係数!F33</f>
        <v>5.801551206502948E-2</v>
      </c>
      <c r="I207" s="304"/>
      <c r="J207" s="309">
        <f t="shared" si="9"/>
        <v>0</v>
      </c>
    </row>
    <row r="208" spans="2:10">
      <c r="B208" s="289"/>
      <c r="C208" s="287" t="str">
        <f t="shared" si="10"/>
        <v>32</v>
      </c>
      <c r="D208" s="288" t="str">
        <f t="shared" si="10"/>
        <v>公務</v>
      </c>
      <c r="F208" s="39">
        <v>0</v>
      </c>
      <c r="G208" s="304"/>
      <c r="H208" s="308">
        <f>係数!F34</f>
        <v>0</v>
      </c>
      <c r="I208" s="304"/>
      <c r="J208" s="309">
        <f t="shared" si="9"/>
        <v>0</v>
      </c>
    </row>
    <row r="209" spans="2:18">
      <c r="B209" s="289"/>
      <c r="C209" s="287" t="str">
        <f t="shared" si="10"/>
        <v>33</v>
      </c>
      <c r="D209" s="288" t="str">
        <f t="shared" si="10"/>
        <v>教育・研究</v>
      </c>
      <c r="F209" s="39">
        <v>0</v>
      </c>
      <c r="G209" s="304"/>
      <c r="H209" s="308">
        <f>係数!F35</f>
        <v>2.0665369959291101E-2</v>
      </c>
      <c r="I209" s="304"/>
      <c r="J209" s="309">
        <f t="shared" si="9"/>
        <v>0</v>
      </c>
    </row>
    <row r="210" spans="2:18">
      <c r="B210" s="289"/>
      <c r="C210" s="287" t="str">
        <f t="shared" si="10"/>
        <v>34</v>
      </c>
      <c r="D210" s="288" t="str">
        <f t="shared" si="10"/>
        <v>医療・福祉</v>
      </c>
      <c r="F210" s="39">
        <v>0</v>
      </c>
      <c r="G210" s="304"/>
      <c r="H210" s="308">
        <f>係数!F36</f>
        <v>0</v>
      </c>
      <c r="I210" s="304"/>
      <c r="J210" s="309">
        <f t="shared" si="9"/>
        <v>0</v>
      </c>
    </row>
    <row r="211" spans="2:18">
      <c r="B211" s="289"/>
      <c r="C211" s="287" t="str">
        <f t="shared" si="10"/>
        <v>35</v>
      </c>
      <c r="D211" s="288" t="str">
        <f t="shared" si="10"/>
        <v>他に分類されない会員制団体</v>
      </c>
      <c r="F211" s="39">
        <v>0</v>
      </c>
      <c r="G211" s="304"/>
      <c r="H211" s="308">
        <f>係数!F37</f>
        <v>6.6222773409750401E-3</v>
      </c>
      <c r="I211" s="304"/>
      <c r="J211" s="309">
        <f t="shared" si="9"/>
        <v>0</v>
      </c>
    </row>
    <row r="212" spans="2:18">
      <c r="B212" s="289"/>
      <c r="C212" s="287" t="str">
        <f t="shared" si="10"/>
        <v>36</v>
      </c>
      <c r="D212" s="288" t="str">
        <f t="shared" si="10"/>
        <v>対事業所サービス</v>
      </c>
      <c r="F212" s="39">
        <v>0</v>
      </c>
      <c r="G212" s="304"/>
      <c r="H212" s="308">
        <f>係数!F38</f>
        <v>3.5400286841446603E-2</v>
      </c>
      <c r="I212" s="304"/>
      <c r="J212" s="309">
        <f t="shared" si="9"/>
        <v>0</v>
      </c>
    </row>
    <row r="213" spans="2:18">
      <c r="B213" s="290"/>
      <c r="C213" s="287" t="str">
        <f t="shared" si="10"/>
        <v>37</v>
      </c>
      <c r="D213" s="288" t="str">
        <f t="shared" si="10"/>
        <v>対個人サービス</v>
      </c>
      <c r="F213" s="39">
        <v>0</v>
      </c>
      <c r="G213" s="304"/>
      <c r="H213" s="308">
        <f>係数!F39</f>
        <v>1.9434690580457863E-2</v>
      </c>
      <c r="I213" s="304"/>
      <c r="J213" s="309">
        <f t="shared" si="9"/>
        <v>0</v>
      </c>
    </row>
    <row r="214" spans="2:18">
      <c r="B214" s="290"/>
      <c r="C214" s="287" t="str">
        <f t="shared" si="10"/>
        <v>38</v>
      </c>
      <c r="D214" s="288" t="str">
        <f t="shared" si="10"/>
        <v>事務用品</v>
      </c>
      <c r="F214" s="39">
        <v>0</v>
      </c>
      <c r="G214" s="304"/>
      <c r="H214" s="308">
        <f>係数!F40</f>
        <v>0</v>
      </c>
      <c r="I214" s="304"/>
      <c r="J214" s="309">
        <f t="shared" si="9"/>
        <v>0</v>
      </c>
    </row>
    <row r="215" spans="2:18" ht="12.75" thickBot="1">
      <c r="B215" s="290"/>
      <c r="C215" s="287" t="str">
        <f t="shared" si="10"/>
        <v>39</v>
      </c>
      <c r="D215" s="288" t="str">
        <f t="shared" si="10"/>
        <v>分類不明</v>
      </c>
      <c r="F215" s="39">
        <v>0</v>
      </c>
      <c r="G215" s="304"/>
      <c r="H215" s="310">
        <f>係数!F41</f>
        <v>1.7270119689438196E-3</v>
      </c>
      <c r="I215" s="304"/>
      <c r="J215" s="311">
        <f t="shared" si="9"/>
        <v>0</v>
      </c>
    </row>
    <row r="216" spans="2:18">
      <c r="B216" s="312" t="s">
        <v>76</v>
      </c>
      <c r="C216" s="152"/>
      <c r="D216" s="313"/>
      <c r="F216" s="314">
        <f>SUM(F177:F215)</f>
        <v>0</v>
      </c>
      <c r="J216" s="314">
        <f>SUM(J177:J215)</f>
        <v>0</v>
      </c>
    </row>
    <row r="217" spans="2:18" ht="14.25">
      <c r="B217" s="277"/>
    </row>
    <row r="218" spans="2:18" ht="14.25">
      <c r="B218" s="200" t="s">
        <v>338</v>
      </c>
      <c r="D218" s="278"/>
    </row>
    <row r="219" spans="2:18" ht="36.75" thickBot="1">
      <c r="B219" s="279"/>
      <c r="C219" s="280" t="s">
        <v>333</v>
      </c>
      <c r="D219" s="281" t="s">
        <v>57</v>
      </c>
      <c r="F219" s="303" t="s">
        <v>339</v>
      </c>
      <c r="H219" s="282" t="s">
        <v>340</v>
      </c>
      <c r="I219" s="318"/>
      <c r="J219" s="282" t="s">
        <v>41</v>
      </c>
      <c r="K219" s="318"/>
      <c r="L219" s="282" t="s">
        <v>178</v>
      </c>
      <c r="M219" s="318"/>
      <c r="N219" s="282" t="s">
        <v>21</v>
      </c>
      <c r="P219" s="282" t="s">
        <v>341</v>
      </c>
      <c r="R219" s="282" t="s">
        <v>342</v>
      </c>
    </row>
    <row r="220" spans="2:18">
      <c r="B220" s="319" t="s">
        <v>88</v>
      </c>
      <c r="C220" s="284" t="str">
        <f t="shared" ref="C220:D239" si="11">C5</f>
        <v>01</v>
      </c>
      <c r="D220" s="285" t="str">
        <f t="shared" si="11"/>
        <v>農業</v>
      </c>
      <c r="E220" s="304"/>
      <c r="F220" s="307">
        <f t="shared" ref="F220:F258" si="12">J91</f>
        <v>0</v>
      </c>
      <c r="H220" s="305">
        <f>係数!J3</f>
        <v>0.55922353508560407</v>
      </c>
      <c r="I220" s="304"/>
      <c r="J220" s="316">
        <f>$F220*H220</f>
        <v>0</v>
      </c>
      <c r="L220" s="305">
        <f>係数!K3</f>
        <v>0.10017683465959328</v>
      </c>
      <c r="M220" s="304"/>
      <c r="N220" s="316">
        <f>$F220*L220</f>
        <v>0</v>
      </c>
      <c r="P220" s="305">
        <f>係数!L3</f>
        <v>5.3428181014387913E-2</v>
      </c>
      <c r="Q220" s="304"/>
      <c r="R220" s="631">
        <f>$F220*P220*100</f>
        <v>0</v>
      </c>
    </row>
    <row r="221" spans="2:18">
      <c r="B221" s="322"/>
      <c r="C221" s="287" t="str">
        <f t="shared" si="11"/>
        <v>02</v>
      </c>
      <c r="D221" s="288" t="str">
        <f t="shared" si="11"/>
        <v>林業</v>
      </c>
      <c r="E221" s="304"/>
      <c r="F221" s="309">
        <f t="shared" si="12"/>
        <v>0</v>
      </c>
      <c r="H221" s="308">
        <f>係数!J4</f>
        <v>0.72096075600472498</v>
      </c>
      <c r="I221" s="304"/>
      <c r="J221" s="317">
        <f t="shared" ref="J221:J284" si="13">$F221*H221</f>
        <v>0</v>
      </c>
      <c r="L221" s="308">
        <f>係数!K4</f>
        <v>0.26880168001050009</v>
      </c>
      <c r="M221" s="304"/>
      <c r="N221" s="317">
        <f t="shared" ref="N221:N284" si="14">$F221*L221</f>
        <v>0</v>
      </c>
      <c r="P221" s="308">
        <f>係数!L4</f>
        <v>0.12061950387189919</v>
      </c>
      <c r="Q221" s="304"/>
      <c r="R221" s="632">
        <f t="shared" ref="R221:R284" si="15">$F221*P221*100</f>
        <v>0</v>
      </c>
    </row>
    <row r="222" spans="2:18">
      <c r="B222" s="322"/>
      <c r="C222" s="287" t="str">
        <f t="shared" si="11"/>
        <v>03</v>
      </c>
      <c r="D222" s="288" t="str">
        <f t="shared" si="11"/>
        <v>漁業</v>
      </c>
      <c r="E222" s="304"/>
      <c r="F222" s="309">
        <f t="shared" si="12"/>
        <v>0</v>
      </c>
      <c r="H222" s="308">
        <f>係数!J5</f>
        <v>0.60045599812923844</v>
      </c>
      <c r="I222" s="304"/>
      <c r="J222" s="317">
        <f t="shared" si="13"/>
        <v>0</v>
      </c>
      <c r="L222" s="308">
        <f>係数!K5</f>
        <v>0.18161976771377347</v>
      </c>
      <c r="M222" s="304"/>
      <c r="N222" s="317">
        <f t="shared" si="14"/>
        <v>0</v>
      </c>
      <c r="P222" s="308">
        <f>係数!L5</f>
        <v>2.7866552342349363E-2</v>
      </c>
      <c r="Q222" s="304"/>
      <c r="R222" s="632">
        <f t="shared" si="15"/>
        <v>0</v>
      </c>
    </row>
    <row r="223" spans="2:18">
      <c r="B223" s="322"/>
      <c r="C223" s="287" t="str">
        <f t="shared" si="11"/>
        <v>04</v>
      </c>
      <c r="D223" s="288" t="str">
        <f t="shared" si="11"/>
        <v>鉱業</v>
      </c>
      <c r="E223" s="304"/>
      <c r="F223" s="309">
        <f t="shared" si="12"/>
        <v>0</v>
      </c>
      <c r="H223" s="308">
        <f>係数!J6</f>
        <v>0.46813725490196079</v>
      </c>
      <c r="I223" s="304"/>
      <c r="J223" s="317">
        <f t="shared" si="13"/>
        <v>0</v>
      </c>
      <c r="L223" s="308">
        <f>係数!K6</f>
        <v>0.17144607843137255</v>
      </c>
      <c r="M223" s="304"/>
      <c r="N223" s="317">
        <f t="shared" si="14"/>
        <v>0</v>
      </c>
      <c r="P223" s="308">
        <f>係数!L6</f>
        <v>4.295343137254902E-2</v>
      </c>
      <c r="Q223" s="304"/>
      <c r="R223" s="632">
        <f t="shared" si="15"/>
        <v>0</v>
      </c>
    </row>
    <row r="224" spans="2:18">
      <c r="B224" s="322"/>
      <c r="C224" s="287" t="str">
        <f t="shared" si="11"/>
        <v>05</v>
      </c>
      <c r="D224" s="288" t="str">
        <f t="shared" si="11"/>
        <v>飲食料品</v>
      </c>
      <c r="E224" s="304"/>
      <c r="F224" s="309">
        <f t="shared" si="12"/>
        <v>0</v>
      </c>
      <c r="H224" s="308">
        <f>係数!J7</f>
        <v>0.31763368477364423</v>
      </c>
      <c r="I224" s="304"/>
      <c r="J224" s="317">
        <f t="shared" si="13"/>
        <v>0</v>
      </c>
      <c r="L224" s="308">
        <f>係数!K7</f>
        <v>0.10301619117347</v>
      </c>
      <c r="M224" s="304"/>
      <c r="N224" s="317">
        <f t="shared" si="14"/>
        <v>0</v>
      </c>
      <c r="P224" s="308">
        <f>係数!L7</f>
        <v>3.6711766934890665E-2</v>
      </c>
      <c r="Q224" s="304"/>
      <c r="R224" s="632">
        <f t="shared" si="15"/>
        <v>0</v>
      </c>
    </row>
    <row r="225" spans="2:18">
      <c r="B225" s="322"/>
      <c r="C225" s="287" t="str">
        <f t="shared" si="11"/>
        <v>06</v>
      </c>
      <c r="D225" s="288" t="str">
        <f t="shared" si="11"/>
        <v>繊維製品</v>
      </c>
      <c r="E225" s="304"/>
      <c r="F225" s="309">
        <f t="shared" si="12"/>
        <v>0</v>
      </c>
      <c r="H225" s="308">
        <f>係数!J8</f>
        <v>0.30626746978465408</v>
      </c>
      <c r="I225" s="304"/>
      <c r="J225" s="317">
        <f t="shared" si="13"/>
        <v>0</v>
      </c>
      <c r="L225" s="308">
        <f>係数!K8</f>
        <v>0.18658714223849451</v>
      </c>
      <c r="M225" s="304"/>
      <c r="N225" s="317">
        <f t="shared" si="14"/>
        <v>0</v>
      </c>
      <c r="P225" s="308">
        <f>係数!L8</f>
        <v>6.1749537419786622E-2</v>
      </c>
      <c r="Q225" s="304"/>
      <c r="R225" s="632">
        <f t="shared" si="15"/>
        <v>0</v>
      </c>
    </row>
    <row r="226" spans="2:18">
      <c r="B226" s="322"/>
      <c r="C226" s="287" t="str">
        <f t="shared" si="11"/>
        <v>07</v>
      </c>
      <c r="D226" s="288" t="str">
        <f t="shared" si="11"/>
        <v>パルプ・紙・木製品</v>
      </c>
      <c r="E226" s="304"/>
      <c r="F226" s="309">
        <f t="shared" si="12"/>
        <v>0</v>
      </c>
      <c r="H226" s="308">
        <f>係数!J9</f>
        <v>0.31940861711669916</v>
      </c>
      <c r="I226" s="304"/>
      <c r="J226" s="317">
        <f t="shared" si="13"/>
        <v>0</v>
      </c>
      <c r="L226" s="308">
        <f>係数!K9</f>
        <v>0.11601249574711577</v>
      </c>
      <c r="M226" s="304"/>
      <c r="N226" s="317">
        <f t="shared" si="14"/>
        <v>0</v>
      </c>
      <c r="P226" s="308">
        <f>係数!L9</f>
        <v>4.3524790448795272E-2</v>
      </c>
      <c r="Q226" s="304"/>
      <c r="R226" s="632">
        <f t="shared" si="15"/>
        <v>0</v>
      </c>
    </row>
    <row r="227" spans="2:18">
      <c r="B227" s="322"/>
      <c r="C227" s="287" t="str">
        <f t="shared" si="11"/>
        <v>08</v>
      </c>
      <c r="D227" s="288" t="str">
        <f t="shared" si="11"/>
        <v>化学製品</v>
      </c>
      <c r="E227" s="304"/>
      <c r="F227" s="309">
        <f t="shared" si="12"/>
        <v>0</v>
      </c>
      <c r="H227" s="308">
        <f>係数!J10</f>
        <v>0.27234431441664303</v>
      </c>
      <c r="I227" s="304"/>
      <c r="J227" s="317">
        <f t="shared" si="13"/>
        <v>0</v>
      </c>
      <c r="L227" s="308">
        <f>係数!K10</f>
        <v>7.5196886084157727E-2</v>
      </c>
      <c r="M227" s="304"/>
      <c r="N227" s="317">
        <f t="shared" si="14"/>
        <v>0</v>
      </c>
      <c r="P227" s="308">
        <f>係数!L10</f>
        <v>9.0645593614708444E-3</v>
      </c>
      <c r="Q227" s="304"/>
      <c r="R227" s="632">
        <f t="shared" si="15"/>
        <v>0</v>
      </c>
    </row>
    <row r="228" spans="2:18">
      <c r="B228" s="322"/>
      <c r="C228" s="287" t="str">
        <f t="shared" si="11"/>
        <v>09</v>
      </c>
      <c r="D228" s="288" t="str">
        <f t="shared" si="11"/>
        <v>石油・石炭製品</v>
      </c>
      <c r="E228" s="304"/>
      <c r="F228" s="309">
        <f t="shared" si="12"/>
        <v>0</v>
      </c>
      <c r="H228" s="308">
        <f>係数!J11</f>
        <v>0.29158030085233783</v>
      </c>
      <c r="I228" s="304"/>
      <c r="J228" s="317">
        <f t="shared" si="13"/>
        <v>0</v>
      </c>
      <c r="L228" s="308">
        <f>係数!K11</f>
        <v>5.6987469939907753E-3</v>
      </c>
      <c r="M228" s="304"/>
      <c r="N228" s="317">
        <f t="shared" si="14"/>
        <v>0</v>
      </c>
      <c r="P228" s="308">
        <f>係数!L11</f>
        <v>8.4044546003813529E-4</v>
      </c>
      <c r="Q228" s="304"/>
      <c r="R228" s="632">
        <f t="shared" si="15"/>
        <v>0</v>
      </c>
    </row>
    <row r="229" spans="2:18">
      <c r="B229" s="322"/>
      <c r="C229" s="287" t="str">
        <f t="shared" si="11"/>
        <v>10</v>
      </c>
      <c r="D229" s="288" t="str">
        <f t="shared" si="11"/>
        <v>プラスチック・ゴム製品</v>
      </c>
      <c r="E229" s="304"/>
      <c r="F229" s="309">
        <f t="shared" si="12"/>
        <v>0</v>
      </c>
      <c r="H229" s="308">
        <f>係数!J12</f>
        <v>0.3223603913324089</v>
      </c>
      <c r="I229" s="304"/>
      <c r="J229" s="317">
        <f t="shared" si="13"/>
        <v>0</v>
      </c>
      <c r="L229" s="308">
        <f>係数!K12</f>
        <v>0.15286022838374091</v>
      </c>
      <c r="M229" s="304"/>
      <c r="N229" s="317">
        <f t="shared" si="14"/>
        <v>0</v>
      </c>
      <c r="P229" s="308">
        <f>係数!L12</f>
        <v>3.3559437922947646E-2</v>
      </c>
      <c r="Q229" s="304"/>
      <c r="R229" s="632">
        <f t="shared" si="15"/>
        <v>0</v>
      </c>
    </row>
    <row r="230" spans="2:18">
      <c r="B230" s="322"/>
      <c r="C230" s="287" t="str">
        <f t="shared" si="11"/>
        <v>11</v>
      </c>
      <c r="D230" s="288" t="str">
        <f t="shared" si="11"/>
        <v>窯業・土石製品</v>
      </c>
      <c r="E230" s="304"/>
      <c r="F230" s="309">
        <f t="shared" si="12"/>
        <v>0</v>
      </c>
      <c r="H230" s="308">
        <f>係数!J13</f>
        <v>0.46508327905461988</v>
      </c>
      <c r="I230" s="304"/>
      <c r="J230" s="317">
        <f t="shared" si="13"/>
        <v>0</v>
      </c>
      <c r="L230" s="308">
        <f>係数!K13</f>
        <v>0.17916627896157067</v>
      </c>
      <c r="M230" s="304"/>
      <c r="N230" s="317">
        <f t="shared" si="14"/>
        <v>0</v>
      </c>
      <c r="P230" s="308">
        <f>係数!L13</f>
        <v>3.9294686889364473E-2</v>
      </c>
      <c r="Q230" s="304"/>
      <c r="R230" s="632">
        <f t="shared" si="15"/>
        <v>0</v>
      </c>
    </row>
    <row r="231" spans="2:18">
      <c r="B231" s="322"/>
      <c r="C231" s="287" t="str">
        <f t="shared" si="11"/>
        <v>12</v>
      </c>
      <c r="D231" s="288" t="str">
        <f t="shared" si="11"/>
        <v>鉄鋼</v>
      </c>
      <c r="E231" s="304"/>
      <c r="F231" s="309">
        <f t="shared" si="12"/>
        <v>0</v>
      </c>
      <c r="H231" s="308">
        <f>係数!J14</f>
        <v>0.28600581534932112</v>
      </c>
      <c r="I231" s="304"/>
      <c r="J231" s="317">
        <f t="shared" si="13"/>
        <v>0</v>
      </c>
      <c r="L231" s="308">
        <f>係数!K14</f>
        <v>0.10055485901779283</v>
      </c>
      <c r="M231" s="304"/>
      <c r="N231" s="317">
        <f t="shared" si="14"/>
        <v>0</v>
      </c>
      <c r="P231" s="308">
        <f>係数!L14</f>
        <v>3.7599701229759648E-2</v>
      </c>
      <c r="Q231" s="304"/>
      <c r="R231" s="632">
        <f t="shared" si="15"/>
        <v>0</v>
      </c>
    </row>
    <row r="232" spans="2:18">
      <c r="B232" s="322"/>
      <c r="C232" s="287" t="str">
        <f t="shared" si="11"/>
        <v>13</v>
      </c>
      <c r="D232" s="288" t="str">
        <f t="shared" si="11"/>
        <v>非鉄金属</v>
      </c>
      <c r="E232" s="304"/>
      <c r="F232" s="309">
        <f t="shared" si="12"/>
        <v>0</v>
      </c>
      <c r="H232" s="308">
        <f>係数!J15</f>
        <v>0.24614317383239584</v>
      </c>
      <c r="I232" s="304"/>
      <c r="J232" s="317">
        <f t="shared" si="13"/>
        <v>0</v>
      </c>
      <c r="L232" s="308">
        <f>係数!K15</f>
        <v>7.1896065509493151E-2</v>
      </c>
      <c r="M232" s="304"/>
      <c r="N232" s="317">
        <f t="shared" si="14"/>
        <v>0</v>
      </c>
      <c r="P232" s="308">
        <f>係数!L15</f>
        <v>1.2966677222984623E-2</v>
      </c>
      <c r="Q232" s="304"/>
      <c r="R232" s="632">
        <f t="shared" si="15"/>
        <v>0</v>
      </c>
    </row>
    <row r="233" spans="2:18">
      <c r="B233" s="322"/>
      <c r="C233" s="287" t="str">
        <f t="shared" si="11"/>
        <v>14</v>
      </c>
      <c r="D233" s="288" t="str">
        <f t="shared" si="11"/>
        <v>金属製品</v>
      </c>
      <c r="E233" s="304"/>
      <c r="F233" s="309">
        <f t="shared" si="12"/>
        <v>0</v>
      </c>
      <c r="H233" s="308">
        <f>係数!J16</f>
        <v>0.3882972358501855</v>
      </c>
      <c r="I233" s="304"/>
      <c r="J233" s="317">
        <f t="shared" si="13"/>
        <v>0</v>
      </c>
      <c r="L233" s="308">
        <f>係数!K16</f>
        <v>0.20986188697782507</v>
      </c>
      <c r="M233" s="304"/>
      <c r="N233" s="317">
        <f t="shared" si="14"/>
        <v>0</v>
      </c>
      <c r="P233" s="308">
        <f>係数!L16</f>
        <v>5.567976420649566E-2</v>
      </c>
      <c r="Q233" s="304"/>
      <c r="R233" s="632">
        <f t="shared" si="15"/>
        <v>0</v>
      </c>
    </row>
    <row r="234" spans="2:18">
      <c r="B234" s="322"/>
      <c r="C234" s="287" t="str">
        <f t="shared" si="11"/>
        <v>15</v>
      </c>
      <c r="D234" s="288" t="str">
        <f t="shared" si="11"/>
        <v>はん用機械</v>
      </c>
      <c r="E234" s="304"/>
      <c r="F234" s="309">
        <f t="shared" si="12"/>
        <v>0</v>
      </c>
      <c r="H234" s="308">
        <f>係数!J17</f>
        <v>0.36051622618579782</v>
      </c>
      <c r="I234" s="304"/>
      <c r="J234" s="317">
        <f t="shared" si="13"/>
        <v>0</v>
      </c>
      <c r="L234" s="308">
        <f>係数!K17</f>
        <v>0.15975536056906409</v>
      </c>
      <c r="M234" s="304"/>
      <c r="N234" s="317">
        <f t="shared" si="14"/>
        <v>0</v>
      </c>
      <c r="P234" s="308">
        <f>係数!L17</f>
        <v>3.6335956514416491E-2</v>
      </c>
      <c r="Q234" s="304"/>
      <c r="R234" s="632">
        <f t="shared" si="15"/>
        <v>0</v>
      </c>
    </row>
    <row r="235" spans="2:18">
      <c r="B235" s="322"/>
      <c r="C235" s="287" t="str">
        <f t="shared" si="11"/>
        <v>16</v>
      </c>
      <c r="D235" s="288" t="str">
        <f t="shared" si="11"/>
        <v>生産用機械</v>
      </c>
      <c r="E235" s="304"/>
      <c r="F235" s="309">
        <f t="shared" si="12"/>
        <v>0</v>
      </c>
      <c r="H235" s="308">
        <f>係数!J18</f>
        <v>0.41591440624248649</v>
      </c>
      <c r="I235" s="304"/>
      <c r="J235" s="317">
        <f t="shared" si="13"/>
        <v>0</v>
      </c>
      <c r="L235" s="308">
        <f>係数!K18</f>
        <v>0.18949312583331512</v>
      </c>
      <c r="M235" s="304"/>
      <c r="N235" s="317">
        <f t="shared" si="14"/>
        <v>0</v>
      </c>
      <c r="P235" s="308">
        <f>係数!L18</f>
        <v>4.4567331861598655E-2</v>
      </c>
      <c r="Q235" s="304"/>
      <c r="R235" s="632">
        <f t="shared" si="15"/>
        <v>0</v>
      </c>
    </row>
    <row r="236" spans="2:18">
      <c r="B236" s="322"/>
      <c r="C236" s="287" t="str">
        <f t="shared" si="11"/>
        <v>17</v>
      </c>
      <c r="D236" s="288" t="str">
        <f t="shared" si="11"/>
        <v>業務用機械</v>
      </c>
      <c r="E236" s="304"/>
      <c r="F236" s="309">
        <f t="shared" si="12"/>
        <v>0</v>
      </c>
      <c r="H236" s="308">
        <f>係数!J19</f>
        <v>0.20457776171545597</v>
      </c>
      <c r="I236" s="304"/>
      <c r="J236" s="317">
        <f t="shared" si="13"/>
        <v>0</v>
      </c>
      <c r="L236" s="308">
        <f>係数!K19</f>
        <v>9.88475284102317E-2</v>
      </c>
      <c r="M236" s="304"/>
      <c r="N236" s="317">
        <f t="shared" si="14"/>
        <v>0</v>
      </c>
      <c r="P236" s="308">
        <f>係数!L19</f>
        <v>1.6399630566598402E-2</v>
      </c>
      <c r="Q236" s="304"/>
      <c r="R236" s="632">
        <f t="shared" si="15"/>
        <v>0</v>
      </c>
    </row>
    <row r="237" spans="2:18">
      <c r="B237" s="322"/>
      <c r="C237" s="287" t="str">
        <f t="shared" si="11"/>
        <v>18</v>
      </c>
      <c r="D237" s="288" t="str">
        <f t="shared" si="11"/>
        <v>電子部品</v>
      </c>
      <c r="E237" s="304"/>
      <c r="F237" s="309">
        <f t="shared" si="12"/>
        <v>0</v>
      </c>
      <c r="H237" s="308">
        <f>係数!J20</f>
        <v>0.31609462326802495</v>
      </c>
      <c r="I237" s="304"/>
      <c r="J237" s="317">
        <f t="shared" si="13"/>
        <v>0</v>
      </c>
      <c r="L237" s="308">
        <f>係数!K20</f>
        <v>6.1758141002998625E-2</v>
      </c>
      <c r="M237" s="304"/>
      <c r="N237" s="317">
        <f t="shared" si="14"/>
        <v>0</v>
      </c>
      <c r="P237" s="308">
        <f>係数!L20</f>
        <v>8.6992682554116775E-3</v>
      </c>
      <c r="Q237" s="304"/>
      <c r="R237" s="632">
        <f t="shared" si="15"/>
        <v>0</v>
      </c>
    </row>
    <row r="238" spans="2:18">
      <c r="B238" s="322"/>
      <c r="C238" s="287" t="str">
        <f t="shared" si="11"/>
        <v>19</v>
      </c>
      <c r="D238" s="288" t="str">
        <f t="shared" si="11"/>
        <v>電気機械</v>
      </c>
      <c r="E238" s="304"/>
      <c r="F238" s="309">
        <f t="shared" si="12"/>
        <v>0</v>
      </c>
      <c r="H238" s="308">
        <f>係数!J21</f>
        <v>0.21163349996967001</v>
      </c>
      <c r="I238" s="304"/>
      <c r="J238" s="317">
        <f t="shared" si="13"/>
        <v>0</v>
      </c>
      <c r="L238" s="308">
        <f>係数!K21</f>
        <v>0.13156598905980707</v>
      </c>
      <c r="M238" s="304"/>
      <c r="N238" s="317">
        <f t="shared" si="14"/>
        <v>0</v>
      </c>
      <c r="P238" s="308">
        <f>係数!L21</f>
        <v>3.2408448141130627E-2</v>
      </c>
      <c r="Q238" s="304"/>
      <c r="R238" s="632">
        <f t="shared" si="15"/>
        <v>0</v>
      </c>
    </row>
    <row r="239" spans="2:18">
      <c r="B239" s="322"/>
      <c r="C239" s="287" t="str">
        <f t="shared" si="11"/>
        <v>20</v>
      </c>
      <c r="D239" s="288" t="str">
        <f t="shared" si="11"/>
        <v>情報通信機器</v>
      </c>
      <c r="E239" s="304"/>
      <c r="F239" s="309">
        <f t="shared" si="12"/>
        <v>0</v>
      </c>
      <c r="H239" s="308">
        <f>係数!J22</f>
        <v>0.28319897236002833</v>
      </c>
      <c r="I239" s="304"/>
      <c r="J239" s="317">
        <f t="shared" si="13"/>
        <v>0</v>
      </c>
      <c r="L239" s="308">
        <f>係数!K22</f>
        <v>0.14908531183557761</v>
      </c>
      <c r="M239" s="304"/>
      <c r="N239" s="317">
        <f t="shared" si="14"/>
        <v>0</v>
      </c>
      <c r="P239" s="308">
        <f>係数!L22</f>
        <v>1.5625E-2</v>
      </c>
      <c r="Q239" s="304"/>
      <c r="R239" s="632">
        <f t="shared" si="15"/>
        <v>0</v>
      </c>
    </row>
    <row r="240" spans="2:18">
      <c r="B240" s="322"/>
      <c r="C240" s="287" t="str">
        <f t="shared" ref="C240:D258" si="16">C25</f>
        <v>21</v>
      </c>
      <c r="D240" s="288" t="str">
        <f t="shared" si="16"/>
        <v>輸送機械</v>
      </c>
      <c r="E240" s="304"/>
      <c r="F240" s="309">
        <f t="shared" si="12"/>
        <v>0</v>
      </c>
      <c r="H240" s="308">
        <f>係数!J23</f>
        <v>0.18822339067387758</v>
      </c>
      <c r="I240" s="304"/>
      <c r="J240" s="317">
        <f t="shared" si="13"/>
        <v>0</v>
      </c>
      <c r="L240" s="308">
        <f>係数!K23</f>
        <v>8.3854799520379039E-2</v>
      </c>
      <c r="M240" s="304"/>
      <c r="N240" s="317">
        <f t="shared" si="14"/>
        <v>0</v>
      </c>
      <c r="P240" s="308">
        <f>係数!L23</f>
        <v>1.5088322039409727E-2</v>
      </c>
      <c r="Q240" s="304"/>
      <c r="R240" s="632">
        <f t="shared" si="15"/>
        <v>0</v>
      </c>
    </row>
    <row r="241" spans="2:18">
      <c r="B241" s="322"/>
      <c r="C241" s="287" t="str">
        <f t="shared" si="16"/>
        <v>22</v>
      </c>
      <c r="D241" s="288" t="str">
        <f t="shared" si="16"/>
        <v>その他の製造工業製品</v>
      </c>
      <c r="E241" s="304"/>
      <c r="F241" s="309">
        <f t="shared" si="12"/>
        <v>0</v>
      </c>
      <c r="H241" s="308">
        <f>係数!J24</f>
        <v>0.31613956209774274</v>
      </c>
      <c r="I241" s="304"/>
      <c r="J241" s="317">
        <f t="shared" si="13"/>
        <v>0</v>
      </c>
      <c r="L241" s="308">
        <f>係数!K24</f>
        <v>0.15882117451421179</v>
      </c>
      <c r="M241" s="304"/>
      <c r="N241" s="317">
        <f t="shared" si="14"/>
        <v>0</v>
      </c>
      <c r="P241" s="308">
        <f>係数!L24</f>
        <v>4.3950358759584883E-2</v>
      </c>
      <c r="Q241" s="304"/>
      <c r="R241" s="632">
        <f t="shared" si="15"/>
        <v>0</v>
      </c>
    </row>
    <row r="242" spans="2:18">
      <c r="B242" s="322"/>
      <c r="C242" s="287" t="str">
        <f t="shared" si="16"/>
        <v>23</v>
      </c>
      <c r="D242" s="288" t="str">
        <f t="shared" si="16"/>
        <v>建設</v>
      </c>
      <c r="E242" s="304"/>
      <c r="F242" s="309">
        <f t="shared" si="12"/>
        <v>0</v>
      </c>
      <c r="H242" s="308">
        <f>係数!J25</f>
        <v>0.47268469980616296</v>
      </c>
      <c r="I242" s="304"/>
      <c r="J242" s="317">
        <f t="shared" si="13"/>
        <v>0</v>
      </c>
      <c r="L242" s="308">
        <f>係数!K25</f>
        <v>0.31218282799214508</v>
      </c>
      <c r="M242" s="304"/>
      <c r="N242" s="317">
        <f t="shared" si="14"/>
        <v>0</v>
      </c>
      <c r="P242" s="308">
        <f>係数!L25</f>
        <v>7.9658268752686015E-2</v>
      </c>
      <c r="Q242" s="304"/>
      <c r="R242" s="632">
        <f t="shared" si="15"/>
        <v>0</v>
      </c>
    </row>
    <row r="243" spans="2:18">
      <c r="B243" s="322"/>
      <c r="C243" s="287" t="str">
        <f t="shared" si="16"/>
        <v>24</v>
      </c>
      <c r="D243" s="288" t="str">
        <f t="shared" si="16"/>
        <v>電力・ガス・熱供給</v>
      </c>
      <c r="E243" s="304"/>
      <c r="F243" s="309">
        <f t="shared" si="12"/>
        <v>0</v>
      </c>
      <c r="H243" s="308">
        <f>係数!J26</f>
        <v>0.44766974879202609</v>
      </c>
      <c r="I243" s="304"/>
      <c r="J243" s="317">
        <f t="shared" si="13"/>
        <v>0</v>
      </c>
      <c r="L243" s="308">
        <f>係数!K26</f>
        <v>0.1079713627969339</v>
      </c>
      <c r="M243" s="304"/>
      <c r="N243" s="317">
        <f t="shared" si="14"/>
        <v>0</v>
      </c>
      <c r="P243" s="308">
        <f>係数!L26</f>
        <v>4.4935363910040731E-3</v>
      </c>
      <c r="Q243" s="304"/>
      <c r="R243" s="632">
        <f t="shared" si="15"/>
        <v>0</v>
      </c>
    </row>
    <row r="244" spans="2:18">
      <c r="B244" s="322"/>
      <c r="C244" s="287" t="str">
        <f t="shared" si="16"/>
        <v>25</v>
      </c>
      <c r="D244" s="288" t="str">
        <f t="shared" si="16"/>
        <v>水道</v>
      </c>
      <c r="E244" s="304"/>
      <c r="F244" s="309">
        <f t="shared" si="12"/>
        <v>0</v>
      </c>
      <c r="H244" s="308">
        <f>係数!J27</f>
        <v>0.54546664153370217</v>
      </c>
      <c r="I244" s="304"/>
      <c r="J244" s="317">
        <f t="shared" si="13"/>
        <v>0</v>
      </c>
      <c r="L244" s="308">
        <f>係数!K27</f>
        <v>0.11670196369765044</v>
      </c>
      <c r="M244" s="304"/>
      <c r="N244" s="317">
        <f t="shared" si="14"/>
        <v>0</v>
      </c>
      <c r="P244" s="308">
        <f>係数!L27</f>
        <v>5.3876944570725269E-2</v>
      </c>
      <c r="Q244" s="304"/>
      <c r="R244" s="632">
        <f t="shared" si="15"/>
        <v>0</v>
      </c>
    </row>
    <row r="245" spans="2:18">
      <c r="B245" s="322"/>
      <c r="C245" s="287" t="str">
        <f t="shared" si="16"/>
        <v>26</v>
      </c>
      <c r="D245" s="288" t="str">
        <f t="shared" si="16"/>
        <v>廃棄物処理</v>
      </c>
      <c r="E245" s="304"/>
      <c r="F245" s="309">
        <f t="shared" si="12"/>
        <v>0</v>
      </c>
      <c r="H245" s="308">
        <f>係数!J28</f>
        <v>0.67415345836358931</v>
      </c>
      <c r="I245" s="304"/>
      <c r="J245" s="317">
        <f t="shared" si="13"/>
        <v>0</v>
      </c>
      <c r="L245" s="308">
        <f>係数!K28</f>
        <v>0.37004114814165645</v>
      </c>
      <c r="M245" s="304"/>
      <c r="N245" s="317">
        <f t="shared" si="14"/>
        <v>0</v>
      </c>
      <c r="P245" s="308">
        <f>係数!L28</f>
        <v>8.4516446736944015E-2</v>
      </c>
      <c r="Q245" s="304"/>
      <c r="R245" s="632">
        <f t="shared" si="15"/>
        <v>0</v>
      </c>
    </row>
    <row r="246" spans="2:18">
      <c r="B246" s="322"/>
      <c r="C246" s="287" t="str">
        <f t="shared" si="16"/>
        <v>27</v>
      </c>
      <c r="D246" s="288" t="str">
        <f t="shared" si="16"/>
        <v>商業</v>
      </c>
      <c r="E246" s="304"/>
      <c r="F246" s="309">
        <f t="shared" si="12"/>
        <v>0</v>
      </c>
      <c r="H246" s="308">
        <f>係数!J29</f>
        <v>0.77326968116871697</v>
      </c>
      <c r="I246" s="304"/>
      <c r="J246" s="317">
        <f t="shared" si="13"/>
        <v>0</v>
      </c>
      <c r="L246" s="308">
        <f>係数!K29</f>
        <v>0.39472440200434905</v>
      </c>
      <c r="M246" s="304"/>
      <c r="N246" s="317">
        <f t="shared" si="14"/>
        <v>0</v>
      </c>
      <c r="P246" s="308">
        <f>係数!L29</f>
        <v>0.1400291772331414</v>
      </c>
      <c r="Q246" s="304"/>
      <c r="R246" s="632">
        <f t="shared" si="15"/>
        <v>0</v>
      </c>
    </row>
    <row r="247" spans="2:18">
      <c r="B247" s="322"/>
      <c r="C247" s="287" t="str">
        <f t="shared" si="16"/>
        <v>28</v>
      </c>
      <c r="D247" s="288" t="str">
        <f t="shared" si="16"/>
        <v>金融・保険</v>
      </c>
      <c r="E247" s="304"/>
      <c r="F247" s="309">
        <f t="shared" si="12"/>
        <v>0</v>
      </c>
      <c r="H247" s="308">
        <f>係数!J30</f>
        <v>0.72168425752846566</v>
      </c>
      <c r="I247" s="304"/>
      <c r="J247" s="317">
        <f t="shared" si="13"/>
        <v>0</v>
      </c>
      <c r="L247" s="308">
        <f>係数!K30</f>
        <v>0.22638147728217903</v>
      </c>
      <c r="M247" s="304"/>
      <c r="N247" s="317">
        <f t="shared" si="14"/>
        <v>0</v>
      </c>
      <c r="P247" s="308">
        <f>係数!L30</f>
        <v>5.6497966581010625E-2</v>
      </c>
      <c r="Q247" s="304"/>
      <c r="R247" s="632">
        <f t="shared" si="15"/>
        <v>0</v>
      </c>
    </row>
    <row r="248" spans="2:18">
      <c r="B248" s="322"/>
      <c r="C248" s="287" t="str">
        <f t="shared" si="16"/>
        <v>29</v>
      </c>
      <c r="D248" s="288" t="str">
        <f t="shared" si="16"/>
        <v>不動産</v>
      </c>
      <c r="E248" s="304"/>
      <c r="F248" s="309">
        <f t="shared" si="12"/>
        <v>0</v>
      </c>
      <c r="H248" s="308">
        <f>係数!J31</f>
        <v>0.8814885549661251</v>
      </c>
      <c r="I248" s="304"/>
      <c r="J248" s="317">
        <f t="shared" si="13"/>
        <v>0</v>
      </c>
      <c r="L248" s="308">
        <f>係数!K31</f>
        <v>3.5748082075734031E-2</v>
      </c>
      <c r="M248" s="304"/>
      <c r="N248" s="317">
        <f t="shared" si="14"/>
        <v>0</v>
      </c>
      <c r="P248" s="308">
        <f>係数!L31</f>
        <v>6.5831308887657819E-3</v>
      </c>
      <c r="Q248" s="304"/>
      <c r="R248" s="632">
        <f t="shared" si="15"/>
        <v>0</v>
      </c>
    </row>
    <row r="249" spans="2:18">
      <c r="B249" s="322"/>
      <c r="C249" s="287" t="str">
        <f t="shared" si="16"/>
        <v>30</v>
      </c>
      <c r="D249" s="288" t="str">
        <f t="shared" si="16"/>
        <v>運輸・郵便</v>
      </c>
      <c r="E249" s="304"/>
      <c r="F249" s="309">
        <f t="shared" si="12"/>
        <v>0</v>
      </c>
      <c r="H249" s="308">
        <f>係数!J32</f>
        <v>0.72581981183528765</v>
      </c>
      <c r="I249" s="304"/>
      <c r="J249" s="317">
        <f t="shared" si="13"/>
        <v>0</v>
      </c>
      <c r="L249" s="308">
        <f>係数!K32</f>
        <v>0.38249931824379602</v>
      </c>
      <c r="M249" s="304"/>
      <c r="N249" s="317">
        <f t="shared" si="14"/>
        <v>0</v>
      </c>
      <c r="P249" s="308">
        <f>係数!L32</f>
        <v>9.5210662667030266E-2</v>
      </c>
      <c r="Q249" s="304"/>
      <c r="R249" s="632">
        <f t="shared" si="15"/>
        <v>0</v>
      </c>
    </row>
    <row r="250" spans="2:18">
      <c r="B250" s="322"/>
      <c r="C250" s="287" t="str">
        <f t="shared" si="16"/>
        <v>31</v>
      </c>
      <c r="D250" s="288" t="str">
        <f t="shared" si="16"/>
        <v>情報通信</v>
      </c>
      <c r="E250" s="304"/>
      <c r="F250" s="309">
        <f t="shared" si="12"/>
        <v>0</v>
      </c>
      <c r="H250" s="308">
        <f>係数!J33</f>
        <v>0.5767673408708579</v>
      </c>
      <c r="I250" s="304"/>
      <c r="J250" s="317">
        <f t="shared" si="13"/>
        <v>0</v>
      </c>
      <c r="L250" s="308">
        <f>係数!K33</f>
        <v>0.13269238292711552</v>
      </c>
      <c r="M250" s="304"/>
      <c r="N250" s="317">
        <f t="shared" si="14"/>
        <v>0</v>
      </c>
      <c r="P250" s="308">
        <f>係数!L33</f>
        <v>2.1445431190746319E-2</v>
      </c>
      <c r="Q250" s="304"/>
      <c r="R250" s="632">
        <f t="shared" si="15"/>
        <v>0</v>
      </c>
    </row>
    <row r="251" spans="2:18">
      <c r="B251" s="322"/>
      <c r="C251" s="287" t="str">
        <f t="shared" si="16"/>
        <v>32</v>
      </c>
      <c r="D251" s="288" t="str">
        <f t="shared" si="16"/>
        <v>公務</v>
      </c>
      <c r="E251" s="304"/>
      <c r="F251" s="309">
        <f t="shared" si="12"/>
        <v>0</v>
      </c>
      <c r="H251" s="308">
        <f>係数!J34</f>
        <v>0.7828487510061144</v>
      </c>
      <c r="I251" s="304"/>
      <c r="J251" s="317">
        <f t="shared" si="13"/>
        <v>0</v>
      </c>
      <c r="L251" s="308">
        <f>係数!K34</f>
        <v>0.32722133574330081</v>
      </c>
      <c r="M251" s="304"/>
      <c r="N251" s="317">
        <f t="shared" si="14"/>
        <v>0</v>
      </c>
      <c r="P251" s="308">
        <f>係数!L34</f>
        <v>6.4956154595647936E-2</v>
      </c>
      <c r="Q251" s="304"/>
      <c r="R251" s="632">
        <f t="shared" si="15"/>
        <v>0</v>
      </c>
    </row>
    <row r="252" spans="2:18">
      <c r="B252" s="322"/>
      <c r="C252" s="287" t="str">
        <f t="shared" si="16"/>
        <v>33</v>
      </c>
      <c r="D252" s="288" t="str">
        <f t="shared" si="16"/>
        <v>教育・研究</v>
      </c>
      <c r="E252" s="304"/>
      <c r="F252" s="309">
        <f t="shared" si="12"/>
        <v>0</v>
      </c>
      <c r="H252" s="308">
        <f>係数!J35</f>
        <v>0.74206557270932449</v>
      </c>
      <c r="I252" s="304"/>
      <c r="J252" s="317">
        <f t="shared" si="13"/>
        <v>0</v>
      </c>
      <c r="L252" s="308">
        <f>係数!K35</f>
        <v>0.41774282292779236</v>
      </c>
      <c r="M252" s="304"/>
      <c r="N252" s="317">
        <f t="shared" si="14"/>
        <v>0</v>
      </c>
      <c r="P252" s="308">
        <f>係数!L35</f>
        <v>0.1358664811038828</v>
      </c>
      <c r="Q252" s="304"/>
      <c r="R252" s="632">
        <f t="shared" si="15"/>
        <v>0</v>
      </c>
    </row>
    <row r="253" spans="2:18">
      <c r="B253" s="322"/>
      <c r="C253" s="287" t="str">
        <f t="shared" si="16"/>
        <v>34</v>
      </c>
      <c r="D253" s="288" t="str">
        <f t="shared" si="16"/>
        <v>医療・福祉</v>
      </c>
      <c r="E253" s="304"/>
      <c r="F253" s="309">
        <f t="shared" si="12"/>
        <v>0</v>
      </c>
      <c r="H253" s="308">
        <f>係数!J36</f>
        <v>0.62831808390385391</v>
      </c>
      <c r="I253" s="304"/>
      <c r="J253" s="317">
        <f t="shared" si="13"/>
        <v>0</v>
      </c>
      <c r="L253" s="308">
        <f>係数!K36</f>
        <v>0.43910465587476272</v>
      </c>
      <c r="M253" s="304"/>
      <c r="N253" s="317">
        <f t="shared" si="14"/>
        <v>0</v>
      </c>
      <c r="P253" s="308">
        <f>係数!L36</f>
        <v>0.12336361891355813</v>
      </c>
      <c r="Q253" s="304"/>
      <c r="R253" s="632">
        <f t="shared" si="15"/>
        <v>0</v>
      </c>
    </row>
    <row r="254" spans="2:18">
      <c r="B254" s="322"/>
      <c r="C254" s="287" t="str">
        <f t="shared" si="16"/>
        <v>35</v>
      </c>
      <c r="D254" s="288" t="str">
        <f t="shared" si="16"/>
        <v>他に分類されない会員制団体</v>
      </c>
      <c r="E254" s="304"/>
      <c r="F254" s="309">
        <f t="shared" si="12"/>
        <v>0</v>
      </c>
      <c r="H254" s="308">
        <f>係数!J37</f>
        <v>0.67924827048621261</v>
      </c>
      <c r="I254" s="304"/>
      <c r="J254" s="317">
        <f t="shared" si="13"/>
        <v>0</v>
      </c>
      <c r="L254" s="308">
        <f>係数!K37</f>
        <v>0.5306562408652441</v>
      </c>
      <c r="M254" s="304"/>
      <c r="N254" s="317">
        <f t="shared" si="14"/>
        <v>0</v>
      </c>
      <c r="P254" s="308">
        <f>係数!L37</f>
        <v>0.13837328266588717</v>
      </c>
      <c r="Q254" s="304"/>
      <c r="R254" s="632">
        <f t="shared" si="15"/>
        <v>0</v>
      </c>
    </row>
    <row r="255" spans="2:18">
      <c r="B255" s="322"/>
      <c r="C255" s="287" t="str">
        <f t="shared" si="16"/>
        <v>36</v>
      </c>
      <c r="D255" s="288" t="str">
        <f t="shared" si="16"/>
        <v>対事業所サービス</v>
      </c>
      <c r="E255" s="304"/>
      <c r="F255" s="309">
        <f t="shared" si="12"/>
        <v>0</v>
      </c>
      <c r="H255" s="308">
        <f>係数!J38</f>
        <v>0.67203293275963027</v>
      </c>
      <c r="I255" s="304"/>
      <c r="J255" s="317">
        <f t="shared" si="13"/>
        <v>0</v>
      </c>
      <c r="L255" s="308">
        <f>係数!K38</f>
        <v>0.33569900959849275</v>
      </c>
      <c r="M255" s="304"/>
      <c r="N255" s="317">
        <f t="shared" si="14"/>
        <v>0</v>
      </c>
      <c r="P255" s="308">
        <f>係数!L38</f>
        <v>0.11156815693662958</v>
      </c>
      <c r="Q255" s="304"/>
      <c r="R255" s="632">
        <f t="shared" si="15"/>
        <v>0</v>
      </c>
    </row>
    <row r="256" spans="2:18">
      <c r="B256" s="322"/>
      <c r="C256" s="287" t="str">
        <f t="shared" si="16"/>
        <v>37</v>
      </c>
      <c r="D256" s="288" t="str">
        <f t="shared" si="16"/>
        <v>対個人サービス</v>
      </c>
      <c r="E256" s="304"/>
      <c r="F256" s="309">
        <f t="shared" si="12"/>
        <v>0</v>
      </c>
      <c r="H256" s="308">
        <f>係数!J39</f>
        <v>0.56729362673907091</v>
      </c>
      <c r="I256" s="304"/>
      <c r="J256" s="317">
        <f t="shared" si="13"/>
        <v>0</v>
      </c>
      <c r="L256" s="308">
        <f>係数!K39</f>
        <v>0.2448406684767738</v>
      </c>
      <c r="M256" s="304"/>
      <c r="N256" s="317">
        <f t="shared" si="14"/>
        <v>0</v>
      </c>
      <c r="P256" s="308">
        <f>係数!L39</f>
        <v>0.13127091620887793</v>
      </c>
      <c r="Q256" s="304"/>
      <c r="R256" s="632">
        <f t="shared" si="15"/>
        <v>0</v>
      </c>
    </row>
    <row r="257" spans="2:18">
      <c r="B257" s="322"/>
      <c r="C257" s="287" t="str">
        <f t="shared" si="16"/>
        <v>38</v>
      </c>
      <c r="D257" s="288" t="str">
        <f t="shared" si="16"/>
        <v>事務用品</v>
      </c>
      <c r="E257" s="304"/>
      <c r="F257" s="309">
        <f t="shared" si="12"/>
        <v>0</v>
      </c>
      <c r="H257" s="308">
        <f>係数!J40</f>
        <v>0</v>
      </c>
      <c r="I257" s="304"/>
      <c r="J257" s="317">
        <f t="shared" si="13"/>
        <v>0</v>
      </c>
      <c r="L257" s="308">
        <f>係数!K40</f>
        <v>0</v>
      </c>
      <c r="M257" s="304"/>
      <c r="N257" s="317">
        <f t="shared" si="14"/>
        <v>0</v>
      </c>
      <c r="P257" s="308">
        <f>係数!L40</f>
        <v>0</v>
      </c>
      <c r="Q257" s="304"/>
      <c r="R257" s="632">
        <f t="shared" si="15"/>
        <v>0</v>
      </c>
    </row>
    <row r="258" spans="2:18" ht="12.75" thickBot="1">
      <c r="B258" s="322"/>
      <c r="C258" s="287" t="str">
        <f t="shared" si="16"/>
        <v>39</v>
      </c>
      <c r="D258" s="288" t="str">
        <f t="shared" si="16"/>
        <v>分類不明</v>
      </c>
      <c r="E258" s="304"/>
      <c r="F258" s="311">
        <f t="shared" si="12"/>
        <v>0</v>
      </c>
      <c r="H258" s="310">
        <f>係数!J41</f>
        <v>0.49930121948470574</v>
      </c>
      <c r="I258" s="304"/>
      <c r="J258" s="315">
        <f t="shared" si="13"/>
        <v>0</v>
      </c>
      <c r="L258" s="310">
        <f>係数!K41</f>
        <v>1.0233753353019409E-2</v>
      </c>
      <c r="M258" s="304"/>
      <c r="N258" s="315">
        <f t="shared" si="14"/>
        <v>0</v>
      </c>
      <c r="P258" s="310">
        <f>係数!L41</f>
        <v>1.8145752090706218E-3</v>
      </c>
      <c r="Q258" s="304"/>
      <c r="R258" s="633">
        <f t="shared" si="15"/>
        <v>0</v>
      </c>
    </row>
    <row r="259" spans="2:18">
      <c r="B259" s="327" t="s">
        <v>71</v>
      </c>
      <c r="C259" s="284" t="str">
        <f t="shared" ref="C259:D278" si="17">C5</f>
        <v>01</v>
      </c>
      <c r="D259" s="285" t="str">
        <f t="shared" si="17"/>
        <v>農業</v>
      </c>
      <c r="E259" s="304"/>
      <c r="F259" s="307">
        <f t="shared" ref="F259:F297" si="18">J134</f>
        <v>0</v>
      </c>
      <c r="H259" s="328">
        <f>係数!J42</f>
        <v>0.44964188826759599</v>
      </c>
      <c r="I259" s="304"/>
      <c r="J259" s="316">
        <f t="shared" si="13"/>
        <v>0</v>
      </c>
      <c r="L259" s="328">
        <f>係数!K42</f>
        <v>8.4777839521179926E-2</v>
      </c>
      <c r="M259" s="304"/>
      <c r="N259" s="316">
        <f t="shared" si="14"/>
        <v>0</v>
      </c>
      <c r="P259" s="328">
        <f>係数!L42</f>
        <v>4.0092016963999735E-2</v>
      </c>
      <c r="Q259" s="304"/>
      <c r="R259" s="631">
        <f t="shared" si="15"/>
        <v>0</v>
      </c>
    </row>
    <row r="260" spans="2:18">
      <c r="B260" s="329"/>
      <c r="C260" s="287" t="str">
        <f t="shared" si="17"/>
        <v>02</v>
      </c>
      <c r="D260" s="288" t="str">
        <f t="shared" si="17"/>
        <v>林業</v>
      </c>
      <c r="E260" s="304"/>
      <c r="F260" s="309">
        <f t="shared" si="18"/>
        <v>0</v>
      </c>
      <c r="H260" s="330">
        <f>係数!J43</f>
        <v>0.66448169481474006</v>
      </c>
      <c r="I260" s="304"/>
      <c r="J260" s="317">
        <f t="shared" si="13"/>
        <v>0</v>
      </c>
      <c r="L260" s="330">
        <f>係数!K43</f>
        <v>0.22775650286738125</v>
      </c>
      <c r="M260" s="304"/>
      <c r="N260" s="317">
        <f t="shared" si="14"/>
        <v>0</v>
      </c>
      <c r="P260" s="330">
        <f>係数!L43</f>
        <v>6.3240109269622161E-2</v>
      </c>
      <c r="Q260" s="304"/>
      <c r="R260" s="632">
        <f t="shared" si="15"/>
        <v>0</v>
      </c>
    </row>
    <row r="261" spans="2:18">
      <c r="B261" s="329"/>
      <c r="C261" s="287" t="str">
        <f t="shared" si="17"/>
        <v>03</v>
      </c>
      <c r="D261" s="288" t="str">
        <f t="shared" si="17"/>
        <v>漁業</v>
      </c>
      <c r="E261" s="304"/>
      <c r="F261" s="309">
        <f t="shared" si="18"/>
        <v>0</v>
      </c>
      <c r="H261" s="330">
        <f>係数!J44</f>
        <v>0.54896259495480071</v>
      </c>
      <c r="I261" s="304"/>
      <c r="J261" s="317">
        <f t="shared" si="13"/>
        <v>0</v>
      </c>
      <c r="L261" s="330">
        <f>係数!K44</f>
        <v>0.15695076254864962</v>
      </c>
      <c r="M261" s="304"/>
      <c r="N261" s="317">
        <f t="shared" si="14"/>
        <v>0</v>
      </c>
      <c r="P261" s="330">
        <f>係数!L44</f>
        <v>6.2349718223690426E-2</v>
      </c>
      <c r="Q261" s="304"/>
      <c r="R261" s="632">
        <f t="shared" si="15"/>
        <v>0</v>
      </c>
    </row>
    <row r="262" spans="2:18">
      <c r="B262" s="329"/>
      <c r="C262" s="287" t="str">
        <f t="shared" si="17"/>
        <v>04</v>
      </c>
      <c r="D262" s="288" t="str">
        <f t="shared" si="17"/>
        <v>鉱業</v>
      </c>
      <c r="E262" s="304"/>
      <c r="F262" s="309">
        <f t="shared" si="18"/>
        <v>0</v>
      </c>
      <c r="H262" s="330">
        <f>係数!J45</f>
        <v>0.52116474966780701</v>
      </c>
      <c r="I262" s="304"/>
      <c r="J262" s="317">
        <f t="shared" si="13"/>
        <v>0</v>
      </c>
      <c r="L262" s="330">
        <f>係数!K45</f>
        <v>0.17081872786632915</v>
      </c>
      <c r="M262" s="304"/>
      <c r="N262" s="317">
        <f t="shared" si="14"/>
        <v>0</v>
      </c>
      <c r="P262" s="330">
        <f>係数!L45</f>
        <v>4.3925228025661532E-2</v>
      </c>
      <c r="Q262" s="304"/>
      <c r="R262" s="632">
        <f t="shared" si="15"/>
        <v>0</v>
      </c>
    </row>
    <row r="263" spans="2:18">
      <c r="B263" s="329"/>
      <c r="C263" s="287" t="str">
        <f t="shared" si="17"/>
        <v>05</v>
      </c>
      <c r="D263" s="288" t="str">
        <f t="shared" si="17"/>
        <v>飲食料品</v>
      </c>
      <c r="E263" s="304"/>
      <c r="F263" s="309">
        <f t="shared" si="18"/>
        <v>0</v>
      </c>
      <c r="H263" s="330">
        <f>係数!J46</f>
        <v>0.37248483278655359</v>
      </c>
      <c r="I263" s="304"/>
      <c r="J263" s="317">
        <f t="shared" si="13"/>
        <v>0</v>
      </c>
      <c r="L263" s="330">
        <f>係数!K46</f>
        <v>0.11065742557160275</v>
      </c>
      <c r="M263" s="304"/>
      <c r="N263" s="317">
        <f t="shared" si="14"/>
        <v>0</v>
      </c>
      <c r="P263" s="330">
        <f>係数!L46</f>
        <v>3.857571873933157E-2</v>
      </c>
      <c r="Q263" s="304"/>
      <c r="R263" s="632">
        <f t="shared" si="15"/>
        <v>0</v>
      </c>
    </row>
    <row r="264" spans="2:18">
      <c r="B264" s="329"/>
      <c r="C264" s="287" t="str">
        <f t="shared" si="17"/>
        <v>06</v>
      </c>
      <c r="D264" s="288" t="str">
        <f t="shared" si="17"/>
        <v>繊維製品</v>
      </c>
      <c r="E264" s="304"/>
      <c r="F264" s="309">
        <f t="shared" si="18"/>
        <v>0</v>
      </c>
      <c r="H264" s="330">
        <f>係数!J47</f>
        <v>0.40414624583969561</v>
      </c>
      <c r="I264" s="304"/>
      <c r="J264" s="317">
        <f t="shared" si="13"/>
        <v>0</v>
      </c>
      <c r="L264" s="330">
        <f>係数!K47</f>
        <v>0.21478429213865818</v>
      </c>
      <c r="M264" s="304"/>
      <c r="N264" s="317">
        <f t="shared" si="14"/>
        <v>0</v>
      </c>
      <c r="P264" s="330">
        <f>係数!L47</f>
        <v>8.8852166130440224E-2</v>
      </c>
      <c r="Q264" s="304"/>
      <c r="R264" s="632">
        <f t="shared" si="15"/>
        <v>0</v>
      </c>
    </row>
    <row r="265" spans="2:18">
      <c r="B265" s="329"/>
      <c r="C265" s="287" t="str">
        <f t="shared" si="17"/>
        <v>07</v>
      </c>
      <c r="D265" s="288" t="str">
        <f t="shared" si="17"/>
        <v>パルプ・紙・木製品</v>
      </c>
      <c r="E265" s="304"/>
      <c r="F265" s="309">
        <f t="shared" si="18"/>
        <v>0</v>
      </c>
      <c r="H265" s="330">
        <f>係数!J48</f>
        <v>0.35716377936382837</v>
      </c>
      <c r="I265" s="304"/>
      <c r="J265" s="317">
        <f t="shared" si="13"/>
        <v>0</v>
      </c>
      <c r="L265" s="330">
        <f>係数!K48</f>
        <v>0.13949276007562433</v>
      </c>
      <c r="M265" s="304"/>
      <c r="N265" s="317">
        <f t="shared" si="14"/>
        <v>0</v>
      </c>
      <c r="P265" s="330">
        <f>係数!L48</f>
        <v>3.907818996208777E-2</v>
      </c>
      <c r="Q265" s="304"/>
      <c r="R265" s="632">
        <f t="shared" si="15"/>
        <v>0</v>
      </c>
    </row>
    <row r="266" spans="2:18">
      <c r="B266" s="329"/>
      <c r="C266" s="287" t="str">
        <f t="shared" si="17"/>
        <v>08</v>
      </c>
      <c r="D266" s="288" t="str">
        <f t="shared" si="17"/>
        <v>化学製品</v>
      </c>
      <c r="E266" s="304"/>
      <c r="F266" s="309">
        <f t="shared" si="18"/>
        <v>0</v>
      </c>
      <c r="H266" s="330">
        <f>係数!J49</f>
        <v>0.33756584945247625</v>
      </c>
      <c r="I266" s="304"/>
      <c r="J266" s="317">
        <f t="shared" si="13"/>
        <v>0</v>
      </c>
      <c r="L266" s="330">
        <f>係数!K49</f>
        <v>7.3019864132887094E-2</v>
      </c>
      <c r="M266" s="304"/>
      <c r="N266" s="317">
        <f t="shared" si="14"/>
        <v>0</v>
      </c>
      <c r="P266" s="330">
        <f>係数!L49</f>
        <v>1.407109487529783E-2</v>
      </c>
      <c r="Q266" s="304"/>
      <c r="R266" s="632">
        <f t="shared" si="15"/>
        <v>0</v>
      </c>
    </row>
    <row r="267" spans="2:18">
      <c r="B267" s="329"/>
      <c r="C267" s="287" t="str">
        <f t="shared" si="17"/>
        <v>09</v>
      </c>
      <c r="D267" s="288" t="str">
        <f t="shared" si="17"/>
        <v>石油・石炭製品</v>
      </c>
      <c r="E267" s="304"/>
      <c r="F267" s="309">
        <f t="shared" si="18"/>
        <v>0</v>
      </c>
      <c r="H267" s="330">
        <f>係数!J50</f>
        <v>0.30179880828189209</v>
      </c>
      <c r="I267" s="304"/>
      <c r="J267" s="317">
        <f t="shared" si="13"/>
        <v>0</v>
      </c>
      <c r="L267" s="330">
        <f>係数!K50</f>
        <v>9.4042981817458356E-3</v>
      </c>
      <c r="M267" s="304"/>
      <c r="N267" s="317">
        <f t="shared" si="14"/>
        <v>0</v>
      </c>
      <c r="P267" s="330">
        <f>係数!L50</f>
        <v>1.4382893271307601E-3</v>
      </c>
      <c r="Q267" s="304"/>
      <c r="R267" s="632">
        <f t="shared" si="15"/>
        <v>0</v>
      </c>
    </row>
    <row r="268" spans="2:18">
      <c r="B268" s="329"/>
      <c r="C268" s="287" t="str">
        <f t="shared" si="17"/>
        <v>10</v>
      </c>
      <c r="D268" s="288" t="str">
        <f t="shared" si="17"/>
        <v>プラスチック・ゴム製品</v>
      </c>
      <c r="E268" s="304"/>
      <c r="F268" s="309">
        <f t="shared" si="18"/>
        <v>0</v>
      </c>
      <c r="H268" s="330">
        <f>係数!J51</f>
        <v>0.38546897503840677</v>
      </c>
      <c r="I268" s="304"/>
      <c r="J268" s="317">
        <f t="shared" si="13"/>
        <v>0</v>
      </c>
      <c r="L268" s="330">
        <f>係数!K51</f>
        <v>0.19235548727369081</v>
      </c>
      <c r="M268" s="304"/>
      <c r="N268" s="317">
        <f t="shared" si="14"/>
        <v>0</v>
      </c>
      <c r="P268" s="330">
        <f>係数!L51</f>
        <v>5.0050242958750518E-2</v>
      </c>
      <c r="Q268" s="304"/>
      <c r="R268" s="632">
        <f t="shared" si="15"/>
        <v>0</v>
      </c>
    </row>
    <row r="269" spans="2:18">
      <c r="B269" s="329"/>
      <c r="C269" s="287" t="str">
        <f t="shared" si="17"/>
        <v>11</v>
      </c>
      <c r="D269" s="288" t="str">
        <f t="shared" si="17"/>
        <v>窯業・土石製品</v>
      </c>
      <c r="E269" s="304"/>
      <c r="F269" s="309">
        <f t="shared" si="18"/>
        <v>0</v>
      </c>
      <c r="H269" s="330">
        <f>係数!J52</f>
        <v>0.48610064376760059</v>
      </c>
      <c r="I269" s="304"/>
      <c r="J269" s="317">
        <f t="shared" si="13"/>
        <v>0</v>
      </c>
      <c r="L269" s="330">
        <f>係数!K52</f>
        <v>0.18809294060480228</v>
      </c>
      <c r="M269" s="304"/>
      <c r="N269" s="317">
        <f t="shared" si="14"/>
        <v>0</v>
      </c>
      <c r="P269" s="330">
        <f>係数!L52</f>
        <v>4.7262667089698639E-2</v>
      </c>
      <c r="Q269" s="304"/>
      <c r="R269" s="632">
        <f t="shared" si="15"/>
        <v>0</v>
      </c>
    </row>
    <row r="270" spans="2:18">
      <c r="B270" s="329"/>
      <c r="C270" s="287" t="str">
        <f t="shared" si="17"/>
        <v>12</v>
      </c>
      <c r="D270" s="288" t="str">
        <f t="shared" si="17"/>
        <v>鉄鋼</v>
      </c>
      <c r="E270" s="304"/>
      <c r="F270" s="309">
        <f t="shared" si="18"/>
        <v>0</v>
      </c>
      <c r="H270" s="330">
        <f>係数!J53</f>
        <v>0.26390239487323991</v>
      </c>
      <c r="I270" s="304"/>
      <c r="J270" s="317">
        <f t="shared" si="13"/>
        <v>0</v>
      </c>
      <c r="L270" s="330">
        <f>係数!K53</f>
        <v>4.9726585415121177E-2</v>
      </c>
      <c r="M270" s="304"/>
      <c r="N270" s="317">
        <f t="shared" si="14"/>
        <v>0</v>
      </c>
      <c r="P270" s="330">
        <f>係数!L53</f>
        <v>9.2194999014953496E-3</v>
      </c>
      <c r="Q270" s="304"/>
      <c r="R270" s="632">
        <f t="shared" si="15"/>
        <v>0</v>
      </c>
    </row>
    <row r="271" spans="2:18">
      <c r="B271" s="329"/>
      <c r="C271" s="287" t="str">
        <f t="shared" si="17"/>
        <v>13</v>
      </c>
      <c r="D271" s="288" t="str">
        <f t="shared" si="17"/>
        <v>非鉄金属</v>
      </c>
      <c r="E271" s="304"/>
      <c r="F271" s="309">
        <f t="shared" si="18"/>
        <v>0</v>
      </c>
      <c r="H271" s="330">
        <f>係数!J54</f>
        <v>0.24571111419519315</v>
      </c>
      <c r="I271" s="304"/>
      <c r="J271" s="317">
        <f t="shared" si="13"/>
        <v>0</v>
      </c>
      <c r="L271" s="330">
        <f>係数!K54</f>
        <v>8.221381750408413E-2</v>
      </c>
      <c r="M271" s="304"/>
      <c r="N271" s="317">
        <f t="shared" si="14"/>
        <v>0</v>
      </c>
      <c r="P271" s="330">
        <f>係数!L54</f>
        <v>1.6195117263894394E-2</v>
      </c>
      <c r="Q271" s="304"/>
      <c r="R271" s="632">
        <f t="shared" si="15"/>
        <v>0</v>
      </c>
    </row>
    <row r="272" spans="2:18">
      <c r="B272" s="329"/>
      <c r="C272" s="287" t="str">
        <f t="shared" si="17"/>
        <v>14</v>
      </c>
      <c r="D272" s="288" t="str">
        <f t="shared" si="17"/>
        <v>金属製品</v>
      </c>
      <c r="E272" s="304"/>
      <c r="F272" s="309">
        <f t="shared" si="18"/>
        <v>0</v>
      </c>
      <c r="H272" s="330">
        <f>係数!J55</f>
        <v>0.45037161815134841</v>
      </c>
      <c r="I272" s="304"/>
      <c r="J272" s="317">
        <f t="shared" si="13"/>
        <v>0</v>
      </c>
      <c r="L272" s="330">
        <f>係数!K55</f>
        <v>0.24399129094803104</v>
      </c>
      <c r="M272" s="304"/>
      <c r="N272" s="317">
        <f t="shared" si="14"/>
        <v>0</v>
      </c>
      <c r="P272" s="330">
        <f>係数!L55</f>
        <v>6.762361854401415E-2</v>
      </c>
      <c r="Q272" s="304"/>
      <c r="R272" s="632">
        <f t="shared" si="15"/>
        <v>0</v>
      </c>
    </row>
    <row r="273" spans="2:18">
      <c r="B273" s="329"/>
      <c r="C273" s="287" t="str">
        <f t="shared" si="17"/>
        <v>15</v>
      </c>
      <c r="D273" s="288" t="str">
        <f t="shared" si="17"/>
        <v>はん用機械</v>
      </c>
      <c r="E273" s="304"/>
      <c r="F273" s="309">
        <f t="shared" si="18"/>
        <v>0</v>
      </c>
      <c r="H273" s="330">
        <f>係数!J56</f>
        <v>0.44420374871562845</v>
      </c>
      <c r="I273" s="304"/>
      <c r="J273" s="317">
        <f t="shared" si="13"/>
        <v>0</v>
      </c>
      <c r="L273" s="330">
        <f>係数!K56</f>
        <v>0.19188951672181609</v>
      </c>
      <c r="M273" s="304"/>
      <c r="N273" s="317">
        <f t="shared" si="14"/>
        <v>0</v>
      </c>
      <c r="P273" s="330">
        <f>係数!L56</f>
        <v>3.8490430785727683E-2</v>
      </c>
      <c r="Q273" s="304"/>
      <c r="R273" s="632">
        <f t="shared" si="15"/>
        <v>0</v>
      </c>
    </row>
    <row r="274" spans="2:18">
      <c r="B274" s="329"/>
      <c r="C274" s="287" t="str">
        <f t="shared" si="17"/>
        <v>16</v>
      </c>
      <c r="D274" s="288" t="str">
        <f t="shared" si="17"/>
        <v>生産用機械</v>
      </c>
      <c r="E274" s="304"/>
      <c r="F274" s="309">
        <f t="shared" si="18"/>
        <v>0</v>
      </c>
      <c r="H274" s="330">
        <f>係数!J57</f>
        <v>0.46294753200725208</v>
      </c>
      <c r="I274" s="304"/>
      <c r="J274" s="317">
        <f t="shared" si="13"/>
        <v>0</v>
      </c>
      <c r="L274" s="330">
        <f>係数!K57</f>
        <v>0.20017130423409216</v>
      </c>
      <c r="M274" s="304"/>
      <c r="N274" s="317">
        <f t="shared" si="14"/>
        <v>0</v>
      </c>
      <c r="P274" s="330">
        <f>係数!L57</f>
        <v>4.3984276235959199E-2</v>
      </c>
      <c r="Q274" s="304"/>
      <c r="R274" s="632">
        <f t="shared" si="15"/>
        <v>0</v>
      </c>
    </row>
    <row r="275" spans="2:18">
      <c r="B275" s="329"/>
      <c r="C275" s="287" t="str">
        <f t="shared" si="17"/>
        <v>17</v>
      </c>
      <c r="D275" s="288" t="str">
        <f t="shared" si="17"/>
        <v>業務用機械</v>
      </c>
      <c r="E275" s="304"/>
      <c r="F275" s="309">
        <f t="shared" si="18"/>
        <v>0</v>
      </c>
      <c r="H275" s="330">
        <f>係数!J58</f>
        <v>0.42284653312835213</v>
      </c>
      <c r="I275" s="304"/>
      <c r="J275" s="317">
        <f t="shared" si="13"/>
        <v>0</v>
      </c>
      <c r="L275" s="330">
        <f>係数!K58</f>
        <v>0.17197889475479652</v>
      </c>
      <c r="M275" s="304"/>
      <c r="N275" s="317">
        <f t="shared" si="14"/>
        <v>0</v>
      </c>
      <c r="P275" s="330">
        <f>係数!L58</f>
        <v>3.684205780649117E-2</v>
      </c>
      <c r="Q275" s="304"/>
      <c r="R275" s="632">
        <f t="shared" si="15"/>
        <v>0</v>
      </c>
    </row>
    <row r="276" spans="2:18">
      <c r="B276" s="329"/>
      <c r="C276" s="287" t="str">
        <f t="shared" si="17"/>
        <v>18</v>
      </c>
      <c r="D276" s="288" t="str">
        <f t="shared" si="17"/>
        <v>電子部品</v>
      </c>
      <c r="E276" s="304"/>
      <c r="F276" s="309">
        <f t="shared" si="18"/>
        <v>0</v>
      </c>
      <c r="H276" s="330">
        <f>係数!J59</f>
        <v>0.38742673525838311</v>
      </c>
      <c r="I276" s="304"/>
      <c r="J276" s="317">
        <f t="shared" si="13"/>
        <v>0</v>
      </c>
      <c r="L276" s="330">
        <f>係数!K59</f>
        <v>0.18975666647516168</v>
      </c>
      <c r="M276" s="304"/>
      <c r="N276" s="317">
        <f t="shared" si="14"/>
        <v>0</v>
      </c>
      <c r="P276" s="330">
        <f>係数!L59</f>
        <v>3.9044748824735583E-2</v>
      </c>
      <c r="Q276" s="304"/>
      <c r="R276" s="632">
        <f t="shared" si="15"/>
        <v>0</v>
      </c>
    </row>
    <row r="277" spans="2:18">
      <c r="B277" s="329"/>
      <c r="C277" s="287" t="str">
        <f t="shared" si="17"/>
        <v>19</v>
      </c>
      <c r="D277" s="288" t="str">
        <f t="shared" si="17"/>
        <v>電気機械</v>
      </c>
      <c r="E277" s="304"/>
      <c r="F277" s="309">
        <f t="shared" si="18"/>
        <v>0</v>
      </c>
      <c r="H277" s="330">
        <f>係数!J60</f>
        <v>0.36811375515023415</v>
      </c>
      <c r="I277" s="304"/>
      <c r="J277" s="317">
        <f t="shared" si="13"/>
        <v>0</v>
      </c>
      <c r="L277" s="330">
        <f>係数!K60</f>
        <v>0.15853754510325241</v>
      </c>
      <c r="M277" s="304"/>
      <c r="N277" s="317">
        <f t="shared" si="14"/>
        <v>0</v>
      </c>
      <c r="P277" s="330">
        <f>係数!L60</f>
        <v>3.3324156146014812E-2</v>
      </c>
      <c r="Q277" s="304"/>
      <c r="R277" s="632">
        <f t="shared" si="15"/>
        <v>0</v>
      </c>
    </row>
    <row r="278" spans="2:18">
      <c r="B278" s="329"/>
      <c r="C278" s="287" t="str">
        <f t="shared" si="17"/>
        <v>20</v>
      </c>
      <c r="D278" s="288" t="str">
        <f t="shared" si="17"/>
        <v>情報通信機器</v>
      </c>
      <c r="E278" s="304"/>
      <c r="F278" s="309">
        <f t="shared" si="18"/>
        <v>0</v>
      </c>
      <c r="H278" s="330">
        <f>係数!J61</f>
        <v>0.35430222304383241</v>
      </c>
      <c r="I278" s="304"/>
      <c r="J278" s="317">
        <f t="shared" si="13"/>
        <v>0</v>
      </c>
      <c r="L278" s="330">
        <f>係数!K61</f>
        <v>0.15996031423611237</v>
      </c>
      <c r="M278" s="304"/>
      <c r="N278" s="317">
        <f t="shared" si="14"/>
        <v>0</v>
      </c>
      <c r="P278" s="330">
        <f>係数!L61</f>
        <v>2.9146003209746418E-2</v>
      </c>
      <c r="Q278" s="304"/>
      <c r="R278" s="632">
        <f t="shared" si="15"/>
        <v>0</v>
      </c>
    </row>
    <row r="279" spans="2:18">
      <c r="B279" s="329"/>
      <c r="C279" s="287" t="str">
        <f t="shared" ref="C279:D297" si="19">C25</f>
        <v>21</v>
      </c>
      <c r="D279" s="288" t="str">
        <f t="shared" si="19"/>
        <v>輸送機械</v>
      </c>
      <c r="E279" s="304"/>
      <c r="F279" s="309">
        <f t="shared" si="18"/>
        <v>0</v>
      </c>
      <c r="H279" s="330">
        <f>係数!J62</f>
        <v>0.24489018118737274</v>
      </c>
      <c r="I279" s="304"/>
      <c r="J279" s="317">
        <f t="shared" si="13"/>
        <v>0</v>
      </c>
      <c r="L279" s="330">
        <f>係数!K62</f>
        <v>0.1080133230015526</v>
      </c>
      <c r="M279" s="304"/>
      <c r="N279" s="317">
        <f t="shared" si="14"/>
        <v>0</v>
      </c>
      <c r="P279" s="330">
        <f>係数!L62</f>
        <v>1.9405386574528331E-2</v>
      </c>
      <c r="Q279" s="304"/>
      <c r="R279" s="632">
        <f t="shared" si="15"/>
        <v>0</v>
      </c>
    </row>
    <row r="280" spans="2:18">
      <c r="B280" s="329"/>
      <c r="C280" s="287" t="str">
        <f t="shared" si="19"/>
        <v>22</v>
      </c>
      <c r="D280" s="288" t="str">
        <f t="shared" si="19"/>
        <v>その他の製造工業製品</v>
      </c>
      <c r="E280" s="304"/>
      <c r="F280" s="309">
        <f t="shared" si="18"/>
        <v>0</v>
      </c>
      <c r="H280" s="330">
        <f>係数!J63</f>
        <v>0.46743936795813801</v>
      </c>
      <c r="I280" s="304"/>
      <c r="J280" s="317">
        <f t="shared" si="13"/>
        <v>0</v>
      </c>
      <c r="L280" s="330">
        <f>係数!K63</f>
        <v>0.21668355355224581</v>
      </c>
      <c r="M280" s="304"/>
      <c r="N280" s="317">
        <f t="shared" si="14"/>
        <v>0</v>
      </c>
      <c r="P280" s="330">
        <f>係数!L63</f>
        <v>6.3596017916753525E-2</v>
      </c>
      <c r="Q280" s="304"/>
      <c r="R280" s="632">
        <f t="shared" si="15"/>
        <v>0</v>
      </c>
    </row>
    <row r="281" spans="2:18">
      <c r="B281" s="329"/>
      <c r="C281" s="287" t="str">
        <f t="shared" si="19"/>
        <v>23</v>
      </c>
      <c r="D281" s="288" t="str">
        <f t="shared" si="19"/>
        <v>建設</v>
      </c>
      <c r="E281" s="304"/>
      <c r="F281" s="309">
        <f t="shared" si="18"/>
        <v>0</v>
      </c>
      <c r="H281" s="330">
        <f>係数!J64</f>
        <v>0.46849697745604568</v>
      </c>
      <c r="I281" s="304"/>
      <c r="J281" s="317">
        <f t="shared" si="13"/>
        <v>0</v>
      </c>
      <c r="L281" s="330">
        <f>係数!K64</f>
        <v>0.29919288249243992</v>
      </c>
      <c r="M281" s="304"/>
      <c r="N281" s="317">
        <f t="shared" si="14"/>
        <v>0</v>
      </c>
      <c r="P281" s="330">
        <f>係数!L64</f>
        <v>7.0633856429153846E-2</v>
      </c>
      <c r="Q281" s="304"/>
      <c r="R281" s="632">
        <f t="shared" si="15"/>
        <v>0</v>
      </c>
    </row>
    <row r="282" spans="2:18">
      <c r="B282" s="329"/>
      <c r="C282" s="287" t="str">
        <f t="shared" si="19"/>
        <v>24</v>
      </c>
      <c r="D282" s="288" t="str">
        <f t="shared" si="19"/>
        <v>電力・ガス・熱供給</v>
      </c>
      <c r="E282" s="304"/>
      <c r="F282" s="309">
        <f t="shared" si="18"/>
        <v>0</v>
      </c>
      <c r="H282" s="330">
        <f>係数!J65</f>
        <v>0.35552559877623013</v>
      </c>
      <c r="I282" s="304"/>
      <c r="J282" s="317">
        <f t="shared" si="13"/>
        <v>0</v>
      </c>
      <c r="L282" s="330">
        <f>係数!K65</f>
        <v>6.0940505377950184E-2</v>
      </c>
      <c r="M282" s="304"/>
      <c r="N282" s="317">
        <f t="shared" si="14"/>
        <v>0</v>
      </c>
      <c r="P282" s="330">
        <f>係数!L65</f>
        <v>9.4813831532489252E-3</v>
      </c>
      <c r="Q282" s="304"/>
      <c r="R282" s="632">
        <f t="shared" si="15"/>
        <v>0</v>
      </c>
    </row>
    <row r="283" spans="2:18">
      <c r="B283" s="329"/>
      <c r="C283" s="287" t="str">
        <f t="shared" si="19"/>
        <v>25</v>
      </c>
      <c r="D283" s="288" t="str">
        <f t="shared" si="19"/>
        <v>水道</v>
      </c>
      <c r="E283" s="304"/>
      <c r="F283" s="309">
        <f t="shared" si="18"/>
        <v>0</v>
      </c>
      <c r="H283" s="330">
        <f>係数!J66</f>
        <v>0.49809254067477171</v>
      </c>
      <c r="I283" s="304"/>
      <c r="J283" s="317">
        <f t="shared" si="13"/>
        <v>0</v>
      </c>
      <c r="L283" s="330">
        <f>係数!K66</f>
        <v>0.1149716422958821</v>
      </c>
      <c r="M283" s="304"/>
      <c r="N283" s="317">
        <f t="shared" si="14"/>
        <v>0</v>
      </c>
      <c r="P283" s="330">
        <f>係数!L66</f>
        <v>2.1020096274119313E-2</v>
      </c>
      <c r="Q283" s="304"/>
      <c r="R283" s="632">
        <f t="shared" si="15"/>
        <v>0</v>
      </c>
    </row>
    <row r="284" spans="2:18">
      <c r="B284" s="329"/>
      <c r="C284" s="287" t="str">
        <f t="shared" si="19"/>
        <v>26</v>
      </c>
      <c r="D284" s="288" t="str">
        <f t="shared" si="19"/>
        <v>廃棄物処理</v>
      </c>
      <c r="E284" s="304"/>
      <c r="F284" s="309">
        <f t="shared" si="18"/>
        <v>0</v>
      </c>
      <c r="H284" s="330">
        <f>係数!J67</f>
        <v>0.6614329188282555</v>
      </c>
      <c r="I284" s="304"/>
      <c r="J284" s="317">
        <f t="shared" si="13"/>
        <v>0</v>
      </c>
      <c r="L284" s="330">
        <f>係数!K67</f>
        <v>0.42269689757932016</v>
      </c>
      <c r="M284" s="304"/>
      <c r="N284" s="317">
        <f t="shared" si="14"/>
        <v>0</v>
      </c>
      <c r="P284" s="330">
        <f>係数!L67</f>
        <v>9.817260745071954E-2</v>
      </c>
      <c r="Q284" s="304"/>
      <c r="R284" s="632">
        <f t="shared" si="15"/>
        <v>0</v>
      </c>
    </row>
    <row r="285" spans="2:18">
      <c r="B285" s="329"/>
      <c r="C285" s="287" t="str">
        <f t="shared" si="19"/>
        <v>27</v>
      </c>
      <c r="D285" s="288" t="str">
        <f t="shared" si="19"/>
        <v>商業</v>
      </c>
      <c r="E285" s="304"/>
      <c r="F285" s="309">
        <f t="shared" si="18"/>
        <v>0</v>
      </c>
      <c r="H285" s="330">
        <f>係数!J68</f>
        <v>0.69821874761802993</v>
      </c>
      <c r="I285" s="304"/>
      <c r="J285" s="317">
        <f t="shared" ref="J285:J297" si="20">$F285*H285</f>
        <v>0</v>
      </c>
      <c r="L285" s="330">
        <f>係数!K68</f>
        <v>0.33395418025267887</v>
      </c>
      <c r="M285" s="304"/>
      <c r="N285" s="317">
        <f t="shared" ref="N285:N297" si="21">$F285*L285</f>
        <v>0</v>
      </c>
      <c r="P285" s="330">
        <f>係数!L68</f>
        <v>0.10423056051998526</v>
      </c>
      <c r="Q285" s="304"/>
      <c r="R285" s="632">
        <f t="shared" ref="R285:R297" si="22">$F285*P285*100</f>
        <v>0</v>
      </c>
    </row>
    <row r="286" spans="2:18">
      <c r="B286" s="329"/>
      <c r="C286" s="287" t="str">
        <f t="shared" si="19"/>
        <v>28</v>
      </c>
      <c r="D286" s="288" t="str">
        <f t="shared" si="19"/>
        <v>金融・保険</v>
      </c>
      <c r="E286" s="304"/>
      <c r="F286" s="309">
        <f t="shared" si="18"/>
        <v>0</v>
      </c>
      <c r="H286" s="330">
        <f>係数!J69</f>
        <v>0.67480481894986755</v>
      </c>
      <c r="I286" s="304"/>
      <c r="J286" s="317">
        <f t="shared" si="20"/>
        <v>0</v>
      </c>
      <c r="L286" s="330">
        <f>係数!K69</f>
        <v>0.24090799791194156</v>
      </c>
      <c r="M286" s="304"/>
      <c r="N286" s="317">
        <f t="shared" si="21"/>
        <v>0</v>
      </c>
      <c r="P286" s="330">
        <f>係数!L69</f>
        <v>4.9281625480211429E-2</v>
      </c>
      <c r="Q286" s="304"/>
      <c r="R286" s="632">
        <f t="shared" si="22"/>
        <v>0</v>
      </c>
    </row>
    <row r="287" spans="2:18">
      <c r="B287" s="329"/>
      <c r="C287" s="287" t="str">
        <f t="shared" si="19"/>
        <v>29</v>
      </c>
      <c r="D287" s="288" t="str">
        <f t="shared" si="19"/>
        <v>不動産</v>
      </c>
      <c r="E287" s="304"/>
      <c r="F287" s="309">
        <f t="shared" si="18"/>
        <v>0</v>
      </c>
      <c r="H287" s="330">
        <f>係数!J70</f>
        <v>0.84051297339276498</v>
      </c>
      <c r="I287" s="304"/>
      <c r="J287" s="317">
        <f t="shared" si="20"/>
        <v>0</v>
      </c>
      <c r="L287" s="330">
        <f>係数!K70</f>
        <v>5.2309908131753562E-2</v>
      </c>
      <c r="M287" s="304"/>
      <c r="N287" s="317">
        <f t="shared" si="21"/>
        <v>0</v>
      </c>
      <c r="P287" s="330">
        <f>係数!L70</f>
        <v>9.134801308772254E-3</v>
      </c>
      <c r="Q287" s="304"/>
      <c r="R287" s="632">
        <f t="shared" si="22"/>
        <v>0</v>
      </c>
    </row>
    <row r="288" spans="2:18">
      <c r="B288" s="329"/>
      <c r="C288" s="287" t="str">
        <f t="shared" si="19"/>
        <v>30</v>
      </c>
      <c r="D288" s="288" t="str">
        <f t="shared" si="19"/>
        <v>運輸・郵便</v>
      </c>
      <c r="E288" s="304"/>
      <c r="F288" s="309">
        <f t="shared" si="18"/>
        <v>0</v>
      </c>
      <c r="H288" s="330">
        <f>係数!J71</f>
        <v>0.62228178256471867</v>
      </c>
      <c r="I288" s="304"/>
      <c r="J288" s="317">
        <f t="shared" si="20"/>
        <v>0</v>
      </c>
      <c r="L288" s="330">
        <f>係数!K71</f>
        <v>0.28641311595098773</v>
      </c>
      <c r="M288" s="304"/>
      <c r="N288" s="317">
        <f t="shared" si="21"/>
        <v>0</v>
      </c>
      <c r="P288" s="330">
        <f>係数!L71</f>
        <v>7.3678092470764359E-2</v>
      </c>
      <c r="Q288" s="304"/>
      <c r="R288" s="632">
        <f t="shared" si="22"/>
        <v>0</v>
      </c>
    </row>
    <row r="289" spans="2:82">
      <c r="B289" s="329"/>
      <c r="C289" s="287" t="str">
        <f t="shared" si="19"/>
        <v>31</v>
      </c>
      <c r="D289" s="288" t="str">
        <f t="shared" si="19"/>
        <v>情報通信</v>
      </c>
      <c r="E289" s="304"/>
      <c r="F289" s="309">
        <f t="shared" si="18"/>
        <v>0</v>
      </c>
      <c r="H289" s="330">
        <f>係数!J72</f>
        <v>0.5159656525007893</v>
      </c>
      <c r="I289" s="304"/>
      <c r="J289" s="317">
        <f t="shared" si="20"/>
        <v>0</v>
      </c>
      <c r="L289" s="330">
        <f>係数!K72</f>
        <v>0.1796949487111151</v>
      </c>
      <c r="M289" s="304"/>
      <c r="N289" s="317">
        <f t="shared" si="21"/>
        <v>0</v>
      </c>
      <c r="P289" s="330">
        <f>係数!L72</f>
        <v>3.3020844358673661E-2</v>
      </c>
      <c r="Q289" s="304"/>
      <c r="R289" s="632">
        <f t="shared" si="22"/>
        <v>0</v>
      </c>
    </row>
    <row r="290" spans="2:82">
      <c r="B290" s="329"/>
      <c r="C290" s="287" t="str">
        <f t="shared" si="19"/>
        <v>32</v>
      </c>
      <c r="D290" s="288" t="str">
        <f t="shared" si="19"/>
        <v>公務</v>
      </c>
      <c r="E290" s="304"/>
      <c r="F290" s="309">
        <f t="shared" si="18"/>
        <v>0</v>
      </c>
      <c r="H290" s="330">
        <f>係数!J73</f>
        <v>0.70749180708118375</v>
      </c>
      <c r="I290" s="304"/>
      <c r="J290" s="317">
        <f t="shared" si="20"/>
        <v>0</v>
      </c>
      <c r="L290" s="330">
        <f>係数!K73</f>
        <v>0.2680581560834624</v>
      </c>
      <c r="M290" s="304"/>
      <c r="N290" s="317">
        <f t="shared" si="21"/>
        <v>0</v>
      </c>
      <c r="P290" s="330">
        <f>係数!L73</f>
        <v>5.0897421545580059E-2</v>
      </c>
      <c r="Q290" s="304"/>
      <c r="R290" s="632">
        <f t="shared" si="22"/>
        <v>0</v>
      </c>
    </row>
    <row r="291" spans="2:82">
      <c r="B291" s="329"/>
      <c r="C291" s="287" t="str">
        <f t="shared" si="19"/>
        <v>33</v>
      </c>
      <c r="D291" s="288" t="str">
        <f t="shared" si="19"/>
        <v>教育・研究</v>
      </c>
      <c r="E291" s="304"/>
      <c r="F291" s="309">
        <f t="shared" si="18"/>
        <v>0</v>
      </c>
      <c r="H291" s="330">
        <f>係数!J74</f>
        <v>0.7315487386589633</v>
      </c>
      <c r="I291" s="304"/>
      <c r="J291" s="317">
        <f t="shared" si="20"/>
        <v>0</v>
      </c>
      <c r="L291" s="330">
        <f>係数!K74</f>
        <v>0.40734127697120714</v>
      </c>
      <c r="M291" s="304"/>
      <c r="N291" s="317">
        <f t="shared" si="21"/>
        <v>0</v>
      </c>
      <c r="P291" s="330">
        <f>係数!L74</f>
        <v>7.8864783464325974E-2</v>
      </c>
      <c r="Q291" s="304"/>
      <c r="R291" s="632">
        <f t="shared" si="22"/>
        <v>0</v>
      </c>
    </row>
    <row r="292" spans="2:82">
      <c r="B292" s="329"/>
      <c r="C292" s="287" t="str">
        <f t="shared" si="19"/>
        <v>34</v>
      </c>
      <c r="D292" s="288" t="str">
        <f t="shared" si="19"/>
        <v>医療・福祉</v>
      </c>
      <c r="E292" s="304"/>
      <c r="F292" s="309">
        <f t="shared" si="18"/>
        <v>0</v>
      </c>
      <c r="H292" s="330">
        <f>係数!J75</f>
        <v>0.6201807782299722</v>
      </c>
      <c r="I292" s="304"/>
      <c r="J292" s="317">
        <f t="shared" si="20"/>
        <v>0</v>
      </c>
      <c r="L292" s="330">
        <f>係数!K75</f>
        <v>0.43190524878330999</v>
      </c>
      <c r="M292" s="304"/>
      <c r="N292" s="317">
        <f t="shared" si="21"/>
        <v>0</v>
      </c>
      <c r="P292" s="330">
        <f>係数!L75</f>
        <v>0.10921448035317524</v>
      </c>
      <c r="Q292" s="304"/>
      <c r="R292" s="632">
        <f t="shared" si="22"/>
        <v>0</v>
      </c>
    </row>
    <row r="293" spans="2:82">
      <c r="B293" s="329"/>
      <c r="C293" s="287" t="str">
        <f t="shared" si="19"/>
        <v>35</v>
      </c>
      <c r="D293" s="288" t="str">
        <f t="shared" si="19"/>
        <v>他に分類されない会員制団体</v>
      </c>
      <c r="E293" s="304"/>
      <c r="F293" s="309">
        <f t="shared" si="18"/>
        <v>0</v>
      </c>
      <c r="H293" s="330">
        <f>係数!J76</f>
        <v>0.59890235830653638</v>
      </c>
      <c r="I293" s="304"/>
      <c r="J293" s="317">
        <f t="shared" si="20"/>
        <v>0</v>
      </c>
      <c r="L293" s="330">
        <f>係数!K76</f>
        <v>0.44711265564043773</v>
      </c>
      <c r="M293" s="304"/>
      <c r="N293" s="317">
        <f t="shared" si="21"/>
        <v>0</v>
      </c>
      <c r="P293" s="330">
        <f>係数!L76</f>
        <v>0.12068655942988107</v>
      </c>
      <c r="Q293" s="304"/>
      <c r="R293" s="632">
        <f t="shared" si="22"/>
        <v>0</v>
      </c>
    </row>
    <row r="294" spans="2:82">
      <c r="B294" s="329"/>
      <c r="C294" s="287" t="str">
        <f t="shared" si="19"/>
        <v>36</v>
      </c>
      <c r="D294" s="288" t="str">
        <f t="shared" si="19"/>
        <v>対事業所サービス</v>
      </c>
      <c r="E294" s="304"/>
      <c r="F294" s="309">
        <f t="shared" si="18"/>
        <v>0</v>
      </c>
      <c r="H294" s="330">
        <f>係数!J77</f>
        <v>0.62498937266502874</v>
      </c>
      <c r="I294" s="304"/>
      <c r="J294" s="317">
        <f t="shared" si="20"/>
        <v>0</v>
      </c>
      <c r="L294" s="330">
        <f>係数!K77</f>
        <v>0.30073395325008206</v>
      </c>
      <c r="M294" s="304"/>
      <c r="N294" s="317">
        <f t="shared" si="21"/>
        <v>0</v>
      </c>
      <c r="P294" s="330">
        <f>係数!L77</f>
        <v>8.5785155867961635E-2</v>
      </c>
      <c r="Q294" s="304"/>
      <c r="R294" s="632">
        <f t="shared" si="22"/>
        <v>0</v>
      </c>
    </row>
    <row r="295" spans="2:82">
      <c r="B295" s="329"/>
      <c r="C295" s="287" t="str">
        <f t="shared" si="19"/>
        <v>37</v>
      </c>
      <c r="D295" s="288" t="str">
        <f t="shared" si="19"/>
        <v>対個人サービス</v>
      </c>
      <c r="E295" s="304"/>
      <c r="F295" s="309">
        <f t="shared" si="18"/>
        <v>0</v>
      </c>
      <c r="H295" s="330">
        <f>係数!J78</f>
        <v>0.53155166423037392</v>
      </c>
      <c r="I295" s="304"/>
      <c r="J295" s="317">
        <f t="shared" si="20"/>
        <v>0</v>
      </c>
      <c r="L295" s="330">
        <f>係数!K78</f>
        <v>0.2409594597837583</v>
      </c>
      <c r="M295" s="304"/>
      <c r="N295" s="317">
        <f t="shared" si="21"/>
        <v>0</v>
      </c>
      <c r="P295" s="330">
        <f>係数!L78</f>
        <v>0.13167598815473799</v>
      </c>
      <c r="Q295" s="304"/>
      <c r="R295" s="632">
        <f t="shared" si="22"/>
        <v>0</v>
      </c>
    </row>
    <row r="296" spans="2:82">
      <c r="B296" s="329"/>
      <c r="C296" s="287" t="str">
        <f t="shared" si="19"/>
        <v>38</v>
      </c>
      <c r="D296" s="288" t="str">
        <f t="shared" si="19"/>
        <v>事務用品</v>
      </c>
      <c r="E296" s="304"/>
      <c r="F296" s="309">
        <f t="shared" si="18"/>
        <v>0</v>
      </c>
      <c r="H296" s="330">
        <f>係数!J79</f>
        <v>0</v>
      </c>
      <c r="I296" s="304"/>
      <c r="J296" s="317">
        <f t="shared" si="20"/>
        <v>0</v>
      </c>
      <c r="L296" s="330">
        <f>係数!K79</f>
        <v>0</v>
      </c>
      <c r="M296" s="304"/>
      <c r="N296" s="317">
        <f t="shared" si="21"/>
        <v>0</v>
      </c>
      <c r="P296" s="330">
        <f>係数!L79</f>
        <v>0</v>
      </c>
      <c r="Q296" s="304"/>
      <c r="R296" s="632">
        <f t="shared" si="22"/>
        <v>0</v>
      </c>
    </row>
    <row r="297" spans="2:82" ht="12.75" thickBot="1">
      <c r="B297" s="331"/>
      <c r="C297" s="287" t="str">
        <f t="shared" si="19"/>
        <v>39</v>
      </c>
      <c r="D297" s="288" t="str">
        <f t="shared" si="19"/>
        <v>分類不明</v>
      </c>
      <c r="E297" s="304"/>
      <c r="F297" s="309">
        <f t="shared" si="18"/>
        <v>0</v>
      </c>
      <c r="H297" s="332">
        <f>係数!J80</f>
        <v>0.41006897522339086</v>
      </c>
      <c r="I297" s="304"/>
      <c r="J297" s="315">
        <f t="shared" si="20"/>
        <v>0</v>
      </c>
      <c r="L297" s="332">
        <f>係数!K80</f>
        <v>1.0614513248811644E-2</v>
      </c>
      <c r="M297" s="304"/>
      <c r="N297" s="315">
        <f t="shared" si="21"/>
        <v>0</v>
      </c>
      <c r="P297" s="332">
        <f>係数!L80</f>
        <v>2.303735104561817E-3</v>
      </c>
      <c r="Q297" s="304"/>
      <c r="R297" s="633">
        <f t="shared" si="22"/>
        <v>0</v>
      </c>
    </row>
    <row r="298" spans="2:82">
      <c r="B298" s="333" t="s">
        <v>324</v>
      </c>
      <c r="C298" s="334"/>
      <c r="D298" s="335"/>
      <c r="F298" s="336">
        <f>SUM(F220:F258)</f>
        <v>0</v>
      </c>
      <c r="J298" s="316">
        <f>SUM(J220:J258)</f>
        <v>0</v>
      </c>
      <c r="N298" s="320">
        <f>SUM(N220:N258)</f>
        <v>0</v>
      </c>
      <c r="R298" s="321">
        <f>SUM(R220:R258)</f>
        <v>0</v>
      </c>
    </row>
    <row r="299" spans="2:82">
      <c r="B299" s="337" t="s">
        <v>325</v>
      </c>
      <c r="C299" s="143"/>
      <c r="D299" s="338"/>
      <c r="F299" s="317">
        <f>SUM(F259:F297)</f>
        <v>0</v>
      </c>
      <c r="J299" s="317">
        <f>SUM(J259:J297)</f>
        <v>0</v>
      </c>
      <c r="N299" s="323">
        <f>SUM(N259:N297)</f>
        <v>0</v>
      </c>
      <c r="R299" s="324">
        <f>SUM(R259:R297)</f>
        <v>0</v>
      </c>
    </row>
    <row r="300" spans="2:82">
      <c r="B300" s="339" t="s">
        <v>76</v>
      </c>
      <c r="C300" s="340"/>
      <c r="D300" s="341"/>
      <c r="F300" s="315">
        <f>SUM(F220:F297)</f>
        <v>0</v>
      </c>
      <c r="J300" s="315">
        <f>SUM(J220:J297)</f>
        <v>0</v>
      </c>
      <c r="N300" s="325">
        <f>SUM(N220:N297)</f>
        <v>0</v>
      </c>
      <c r="R300" s="326">
        <f>SUM(R220:R297)</f>
        <v>0</v>
      </c>
    </row>
    <row r="301" spans="2:82" ht="14.25">
      <c r="B301" s="277"/>
    </row>
    <row r="302" spans="2:82" ht="13.5">
      <c r="B302" s="342" t="s">
        <v>370</v>
      </c>
    </row>
    <row r="303" spans="2:82" ht="13.5">
      <c r="B303" s="343"/>
      <c r="C303" s="344"/>
      <c r="D303" s="345"/>
      <c r="E303" s="346" t="s">
        <v>88</v>
      </c>
      <c r="F303" s="347"/>
      <c r="G303" s="347"/>
      <c r="H303" s="347"/>
      <c r="I303" s="347"/>
      <c r="J303" s="347"/>
      <c r="K303" s="347"/>
      <c r="L303" s="347"/>
      <c r="M303" s="347"/>
      <c r="N303" s="347"/>
      <c r="O303" s="347"/>
      <c r="P303" s="347"/>
      <c r="Q303" s="347"/>
      <c r="R303" s="347"/>
      <c r="S303" s="347"/>
      <c r="T303" s="347"/>
      <c r="U303" s="347"/>
      <c r="V303" s="347"/>
      <c r="W303" s="347"/>
      <c r="X303" s="347"/>
      <c r="Y303" s="347"/>
      <c r="Z303" s="347"/>
      <c r="AA303" s="347"/>
      <c r="AB303" s="347"/>
      <c r="AC303" s="347"/>
      <c r="AD303" s="347"/>
      <c r="AE303" s="347"/>
      <c r="AF303" s="347"/>
      <c r="AG303" s="347"/>
      <c r="AH303" s="347"/>
      <c r="AI303" s="347"/>
      <c r="AJ303" s="347"/>
      <c r="AK303" s="347"/>
      <c r="AL303" s="347"/>
      <c r="AM303" s="347"/>
      <c r="AN303" s="347"/>
      <c r="AO303" s="347"/>
      <c r="AP303" s="347"/>
      <c r="AQ303" s="348"/>
      <c r="AR303" s="349" t="s">
        <v>71</v>
      </c>
      <c r="AS303" s="350"/>
      <c r="AT303" s="350"/>
      <c r="AU303" s="350"/>
      <c r="AV303" s="350"/>
      <c r="AW303" s="350"/>
      <c r="AX303" s="350"/>
      <c r="AY303" s="350"/>
      <c r="AZ303" s="350"/>
      <c r="BA303" s="350"/>
      <c r="BB303" s="350"/>
      <c r="BC303" s="350"/>
      <c r="BD303" s="350"/>
      <c r="BE303" s="350"/>
      <c r="BF303" s="350"/>
      <c r="BG303" s="350"/>
      <c r="BH303" s="350"/>
      <c r="BI303" s="350"/>
      <c r="BJ303" s="350"/>
      <c r="BK303" s="350"/>
      <c r="BL303" s="350"/>
      <c r="BM303" s="350"/>
      <c r="BN303" s="350"/>
      <c r="BO303" s="350"/>
      <c r="BP303" s="350"/>
      <c r="BQ303" s="350"/>
      <c r="BR303" s="350"/>
      <c r="BS303" s="350"/>
      <c r="BT303" s="350"/>
      <c r="BU303" s="350"/>
      <c r="BV303" s="350"/>
      <c r="BW303" s="350"/>
      <c r="BX303" s="350"/>
      <c r="BY303" s="350"/>
      <c r="BZ303" s="350"/>
      <c r="CA303" s="350"/>
      <c r="CB303" s="350"/>
      <c r="CC303" s="350"/>
      <c r="CD303" s="351"/>
    </row>
    <row r="304" spans="2:82">
      <c r="B304" s="352"/>
      <c r="C304" s="353"/>
      <c r="D304" s="354"/>
      <c r="E304" s="355" t="str">
        <f>C306</f>
        <v>01</v>
      </c>
      <c r="F304" s="356" t="str">
        <f>C307</f>
        <v>02</v>
      </c>
      <c r="G304" s="356" t="str">
        <f>C308</f>
        <v>03</v>
      </c>
      <c r="H304" s="356" t="str">
        <f>C309</f>
        <v>04</v>
      </c>
      <c r="I304" s="356" t="str">
        <f>C310</f>
        <v>05</v>
      </c>
      <c r="J304" s="356" t="str">
        <f>C311</f>
        <v>06</v>
      </c>
      <c r="K304" s="356" t="str">
        <f>C312</f>
        <v>07</v>
      </c>
      <c r="L304" s="356" t="str">
        <f>C313</f>
        <v>08</v>
      </c>
      <c r="M304" s="356" t="str">
        <f>C314</f>
        <v>09</v>
      </c>
      <c r="N304" s="356" t="str">
        <f>C315</f>
        <v>10</v>
      </c>
      <c r="O304" s="356" t="str">
        <f>C316</f>
        <v>11</v>
      </c>
      <c r="P304" s="356" t="str">
        <f>C317</f>
        <v>12</v>
      </c>
      <c r="Q304" s="356" t="str">
        <f>C318</f>
        <v>13</v>
      </c>
      <c r="R304" s="356" t="str">
        <f>C319</f>
        <v>14</v>
      </c>
      <c r="S304" s="356" t="str">
        <f>C320</f>
        <v>15</v>
      </c>
      <c r="T304" s="356" t="str">
        <f>C321</f>
        <v>16</v>
      </c>
      <c r="U304" s="356" t="str">
        <f>C322</f>
        <v>17</v>
      </c>
      <c r="V304" s="356" t="str">
        <f>C323</f>
        <v>18</v>
      </c>
      <c r="W304" s="356" t="str">
        <f>C324</f>
        <v>19</v>
      </c>
      <c r="X304" s="356" t="str">
        <f>C325</f>
        <v>20</v>
      </c>
      <c r="Y304" s="356" t="str">
        <f>C326</f>
        <v>21</v>
      </c>
      <c r="Z304" s="356" t="str">
        <f>C327</f>
        <v>22</v>
      </c>
      <c r="AA304" s="356" t="str">
        <f>C328</f>
        <v>23</v>
      </c>
      <c r="AB304" s="356" t="str">
        <f>C329</f>
        <v>24</v>
      </c>
      <c r="AC304" s="356" t="str">
        <f>C330</f>
        <v>25</v>
      </c>
      <c r="AD304" s="356" t="str">
        <f>C331</f>
        <v>26</v>
      </c>
      <c r="AE304" s="356" t="str">
        <f>C332</f>
        <v>27</v>
      </c>
      <c r="AF304" s="356" t="str">
        <f>C333</f>
        <v>28</v>
      </c>
      <c r="AG304" s="356" t="str">
        <f>C334</f>
        <v>29</v>
      </c>
      <c r="AH304" s="356" t="str">
        <f>C335</f>
        <v>30</v>
      </c>
      <c r="AI304" s="356" t="str">
        <f>C336</f>
        <v>31</v>
      </c>
      <c r="AJ304" s="356" t="str">
        <f>C337</f>
        <v>32</v>
      </c>
      <c r="AK304" s="356" t="str">
        <f>C338</f>
        <v>33</v>
      </c>
      <c r="AL304" s="356" t="str">
        <f>C339</f>
        <v>34</v>
      </c>
      <c r="AM304" s="356" t="str">
        <f>C340</f>
        <v>35</v>
      </c>
      <c r="AN304" s="356" t="str">
        <f>C341</f>
        <v>36</v>
      </c>
      <c r="AO304" s="356" t="str">
        <f>C342</f>
        <v>37</v>
      </c>
      <c r="AP304" s="356" t="str">
        <f>C343</f>
        <v>38</v>
      </c>
      <c r="AQ304" s="357" t="str">
        <f>C344</f>
        <v>39</v>
      </c>
      <c r="AR304" s="355" t="str">
        <f>C345</f>
        <v>01</v>
      </c>
      <c r="AS304" s="356" t="str">
        <f>C346</f>
        <v>02</v>
      </c>
      <c r="AT304" s="356" t="str">
        <f>C347</f>
        <v>03</v>
      </c>
      <c r="AU304" s="356" t="str">
        <f>C348</f>
        <v>04</v>
      </c>
      <c r="AV304" s="356" t="str">
        <f>C349</f>
        <v>05</v>
      </c>
      <c r="AW304" s="356" t="str">
        <f>C350</f>
        <v>06</v>
      </c>
      <c r="AX304" s="356" t="str">
        <f>C351</f>
        <v>07</v>
      </c>
      <c r="AY304" s="356" t="str">
        <f>C352</f>
        <v>08</v>
      </c>
      <c r="AZ304" s="356" t="str">
        <f>C353</f>
        <v>09</v>
      </c>
      <c r="BA304" s="356" t="str">
        <f>C354</f>
        <v>10</v>
      </c>
      <c r="BB304" s="356" t="str">
        <f>C355</f>
        <v>11</v>
      </c>
      <c r="BC304" s="356" t="str">
        <f>C356</f>
        <v>12</v>
      </c>
      <c r="BD304" s="356" t="str">
        <f>C357</f>
        <v>13</v>
      </c>
      <c r="BE304" s="356" t="str">
        <f>C358</f>
        <v>14</v>
      </c>
      <c r="BF304" s="356" t="str">
        <f>C359</f>
        <v>15</v>
      </c>
      <c r="BG304" s="356" t="str">
        <f>C360</f>
        <v>16</v>
      </c>
      <c r="BH304" s="356" t="str">
        <f>C361</f>
        <v>17</v>
      </c>
      <c r="BI304" s="356" t="str">
        <f>C362</f>
        <v>18</v>
      </c>
      <c r="BJ304" s="356" t="str">
        <f>C363</f>
        <v>19</v>
      </c>
      <c r="BK304" s="356" t="str">
        <f>C364</f>
        <v>20</v>
      </c>
      <c r="BL304" s="356" t="str">
        <f>C365</f>
        <v>21</v>
      </c>
      <c r="BM304" s="356" t="str">
        <f>C366</f>
        <v>22</v>
      </c>
      <c r="BN304" s="356" t="str">
        <f>C367</f>
        <v>23</v>
      </c>
      <c r="BO304" s="356" t="str">
        <f>C368</f>
        <v>24</v>
      </c>
      <c r="BP304" s="356" t="str">
        <f>C369</f>
        <v>25</v>
      </c>
      <c r="BQ304" s="356" t="str">
        <f>C370</f>
        <v>26</v>
      </c>
      <c r="BR304" s="356" t="str">
        <f>C371</f>
        <v>27</v>
      </c>
      <c r="BS304" s="356" t="str">
        <f>C372</f>
        <v>28</v>
      </c>
      <c r="BT304" s="356" t="str">
        <f>C373</f>
        <v>29</v>
      </c>
      <c r="BU304" s="356" t="str">
        <f>C374</f>
        <v>30</v>
      </c>
      <c r="BV304" s="356" t="str">
        <f>C375</f>
        <v>31</v>
      </c>
      <c r="BW304" s="356" t="str">
        <f>C376</f>
        <v>32</v>
      </c>
      <c r="BX304" s="356" t="str">
        <f>C377</f>
        <v>33</v>
      </c>
      <c r="BY304" s="356" t="str">
        <f>C378</f>
        <v>34</v>
      </c>
      <c r="BZ304" s="356" t="str">
        <f>C379</f>
        <v>35</v>
      </c>
      <c r="CA304" s="356" t="str">
        <f>C380</f>
        <v>36</v>
      </c>
      <c r="CB304" s="356" t="str">
        <f>C381</f>
        <v>37</v>
      </c>
      <c r="CC304" s="356" t="str">
        <f>C382</f>
        <v>38</v>
      </c>
      <c r="CD304" s="357" t="str">
        <f>C383</f>
        <v>39</v>
      </c>
    </row>
    <row r="305" spans="2:82" ht="36">
      <c r="B305" s="358"/>
      <c r="C305" s="359"/>
      <c r="D305" s="360"/>
      <c r="E305" s="361" t="str">
        <f>D306</f>
        <v>農業</v>
      </c>
      <c r="F305" s="362" t="str">
        <f>D307</f>
        <v>林業</v>
      </c>
      <c r="G305" s="362" t="str">
        <f>D308</f>
        <v>漁業</v>
      </c>
      <c r="H305" s="362" t="str">
        <f>D309</f>
        <v>鉱業</v>
      </c>
      <c r="I305" s="362" t="str">
        <f>D310</f>
        <v>飲食料品</v>
      </c>
      <c r="J305" s="362" t="str">
        <f>D311</f>
        <v>繊維製品</v>
      </c>
      <c r="K305" s="362" t="str">
        <f>D312</f>
        <v>パルプ・紙・木製品</v>
      </c>
      <c r="L305" s="362" t="str">
        <f>D313</f>
        <v>化学製品</v>
      </c>
      <c r="M305" s="362" t="str">
        <f>D314</f>
        <v>石油・石炭製品</v>
      </c>
      <c r="N305" s="362" t="str">
        <f>D315</f>
        <v>プラスチック・ゴム製品</v>
      </c>
      <c r="O305" s="362" t="str">
        <f>D316</f>
        <v>窯業・土石製品</v>
      </c>
      <c r="P305" s="362" t="str">
        <f>D317</f>
        <v>鉄鋼</v>
      </c>
      <c r="Q305" s="362" t="str">
        <f>D318</f>
        <v>非鉄金属</v>
      </c>
      <c r="R305" s="362" t="str">
        <f>D319</f>
        <v>金属製品</v>
      </c>
      <c r="S305" s="362" t="str">
        <f>D320</f>
        <v>はん用機械</v>
      </c>
      <c r="T305" s="362" t="str">
        <f>D321</f>
        <v>生産用機械</v>
      </c>
      <c r="U305" s="362" t="str">
        <f>D322</f>
        <v>業務用機械</v>
      </c>
      <c r="V305" s="362" t="str">
        <f>D323</f>
        <v>電子部品</v>
      </c>
      <c r="W305" s="362" t="str">
        <f>D324</f>
        <v>電気機械</v>
      </c>
      <c r="X305" s="362" t="str">
        <f>D325</f>
        <v>情報通信機器</v>
      </c>
      <c r="Y305" s="362" t="str">
        <f>D326</f>
        <v>輸送機械</v>
      </c>
      <c r="Z305" s="362" t="str">
        <f>D327</f>
        <v>その他の製造工業製品</v>
      </c>
      <c r="AA305" s="362" t="str">
        <f>D328</f>
        <v>建設</v>
      </c>
      <c r="AB305" s="362" t="str">
        <f>D329</f>
        <v>電力・ガス・熱供給</v>
      </c>
      <c r="AC305" s="362" t="str">
        <f>D330</f>
        <v>水道</v>
      </c>
      <c r="AD305" s="362" t="str">
        <f>D331</f>
        <v>廃棄物処理</v>
      </c>
      <c r="AE305" s="362" t="str">
        <f>D332</f>
        <v>商業</v>
      </c>
      <c r="AF305" s="362" t="str">
        <f>D333</f>
        <v>金融・保険</v>
      </c>
      <c r="AG305" s="362" t="str">
        <f>D334</f>
        <v>不動産</v>
      </c>
      <c r="AH305" s="362" t="str">
        <f>D335</f>
        <v>運輸・郵便</v>
      </c>
      <c r="AI305" s="362" t="str">
        <f>D336</f>
        <v>情報通信</v>
      </c>
      <c r="AJ305" s="362" t="str">
        <f>D337</f>
        <v>公務</v>
      </c>
      <c r="AK305" s="362" t="str">
        <f>D338</f>
        <v>教育・研究</v>
      </c>
      <c r="AL305" s="362" t="str">
        <f>D339</f>
        <v>医療・福祉</v>
      </c>
      <c r="AM305" s="362" t="str">
        <f>D340</f>
        <v>他に分類されない会員制団体</v>
      </c>
      <c r="AN305" s="362" t="str">
        <f>D341</f>
        <v>対事業所サービス</v>
      </c>
      <c r="AO305" s="362" t="str">
        <f>D342</f>
        <v>対個人サービス</v>
      </c>
      <c r="AP305" s="362" t="str">
        <f>D343</f>
        <v>事務用品</v>
      </c>
      <c r="AQ305" s="363" t="str">
        <f>D344</f>
        <v>分類不明</v>
      </c>
      <c r="AR305" s="361" t="str">
        <f>D345</f>
        <v>農業</v>
      </c>
      <c r="AS305" s="362" t="str">
        <f>D346</f>
        <v>林業</v>
      </c>
      <c r="AT305" s="362" t="str">
        <f>D347</f>
        <v>漁業</v>
      </c>
      <c r="AU305" s="362" t="str">
        <f>D348</f>
        <v>鉱業</v>
      </c>
      <c r="AV305" s="362" t="str">
        <f>D349</f>
        <v>飲食料品</v>
      </c>
      <c r="AW305" s="362" t="str">
        <f>D350</f>
        <v>繊維製品</v>
      </c>
      <c r="AX305" s="362" t="str">
        <f>D351</f>
        <v>パルプ・紙・木製品</v>
      </c>
      <c r="AY305" s="362" t="str">
        <f>D352</f>
        <v>化学製品</v>
      </c>
      <c r="AZ305" s="362" t="str">
        <f>D353</f>
        <v>石油・石炭製品</v>
      </c>
      <c r="BA305" s="362" t="str">
        <f>D354</f>
        <v>プラスチック・ゴム製品</v>
      </c>
      <c r="BB305" s="362" t="str">
        <f>D355</f>
        <v>窯業・土石製品</v>
      </c>
      <c r="BC305" s="362" t="str">
        <f>D356</f>
        <v>鉄鋼</v>
      </c>
      <c r="BD305" s="362" t="str">
        <f>D357</f>
        <v>非鉄金属</v>
      </c>
      <c r="BE305" s="362" t="str">
        <f>D358</f>
        <v>金属製品</v>
      </c>
      <c r="BF305" s="362" t="str">
        <f>D359</f>
        <v>はん用機械</v>
      </c>
      <c r="BG305" s="362" t="str">
        <f>D360</f>
        <v>生産用機械</v>
      </c>
      <c r="BH305" s="362" t="str">
        <f>D361</f>
        <v>業務用機械</v>
      </c>
      <c r="BI305" s="362" t="str">
        <f>D362</f>
        <v>電子部品</v>
      </c>
      <c r="BJ305" s="362" t="str">
        <f>D363</f>
        <v>電気機械</v>
      </c>
      <c r="BK305" s="362" t="str">
        <f>D364</f>
        <v>情報通信機器</v>
      </c>
      <c r="BL305" s="362" t="str">
        <f>D365</f>
        <v>輸送機械</v>
      </c>
      <c r="BM305" s="362" t="str">
        <f>D366</f>
        <v>その他の製造工業製品</v>
      </c>
      <c r="BN305" s="362" t="str">
        <f>D367</f>
        <v>建設</v>
      </c>
      <c r="BO305" s="362" t="str">
        <f>D368</f>
        <v>電力・ガス・熱供給</v>
      </c>
      <c r="BP305" s="362" t="str">
        <f>D369</f>
        <v>水道</v>
      </c>
      <c r="BQ305" s="362" t="str">
        <f>D370</f>
        <v>廃棄物処理</v>
      </c>
      <c r="BR305" s="362" t="str">
        <f>D371</f>
        <v>商業</v>
      </c>
      <c r="BS305" s="362" t="str">
        <f>D372</f>
        <v>金融・保険</v>
      </c>
      <c r="BT305" s="362" t="str">
        <f>D373</f>
        <v>不動産</v>
      </c>
      <c r="BU305" s="362" t="str">
        <f>D374</f>
        <v>運輸・郵便</v>
      </c>
      <c r="BV305" s="362" t="str">
        <f>D375</f>
        <v>情報通信</v>
      </c>
      <c r="BW305" s="362" t="str">
        <f>D376</f>
        <v>公務</v>
      </c>
      <c r="BX305" s="362" t="str">
        <f>D377</f>
        <v>教育・研究</v>
      </c>
      <c r="BY305" s="362" t="str">
        <f>D378</f>
        <v>医療・福祉</v>
      </c>
      <c r="BZ305" s="362" t="str">
        <f>D379</f>
        <v>他に分類されない会員制団体</v>
      </c>
      <c r="CA305" s="362" t="str">
        <f>D380</f>
        <v>対事業所サービス</v>
      </c>
      <c r="CB305" s="362" t="str">
        <f>D381</f>
        <v>対個人サービス</v>
      </c>
      <c r="CC305" s="362" t="str">
        <f>D382</f>
        <v>事務用品</v>
      </c>
      <c r="CD305" s="363" t="str">
        <f>D383</f>
        <v>分類不明</v>
      </c>
    </row>
    <row r="306" spans="2:82">
      <c r="B306" s="319" t="s">
        <v>88</v>
      </c>
      <c r="C306" s="284" t="str">
        <f t="shared" ref="C306:D325" si="23">C5</f>
        <v>01</v>
      </c>
      <c r="D306" s="285" t="str">
        <f t="shared" si="23"/>
        <v>農業</v>
      </c>
      <c r="E306" s="364">
        <v>8.2288056446882044E-2</v>
      </c>
      <c r="F306" s="365">
        <v>3.9503954487084102E-4</v>
      </c>
      <c r="G306" s="365">
        <v>0</v>
      </c>
      <c r="H306" s="365">
        <v>0</v>
      </c>
      <c r="I306" s="365">
        <v>8.4339868684662034E-2</v>
      </c>
      <c r="J306" s="365">
        <v>1.0486114735365098E-2</v>
      </c>
      <c r="K306" s="365">
        <v>8.1922289359637033E-5</v>
      </c>
      <c r="L306" s="365">
        <v>3.2133580319643461E-4</v>
      </c>
      <c r="M306" s="365">
        <v>0</v>
      </c>
      <c r="N306" s="365">
        <v>1.4539258275030579E-2</v>
      </c>
      <c r="O306" s="365">
        <v>1.232264602813076E-4</v>
      </c>
      <c r="P306" s="365">
        <v>0</v>
      </c>
      <c r="Q306" s="365">
        <v>3.4798421943333471E-5</v>
      </c>
      <c r="R306" s="365">
        <v>0</v>
      </c>
      <c r="S306" s="365">
        <v>0</v>
      </c>
      <c r="T306" s="365">
        <v>0</v>
      </c>
      <c r="U306" s="365">
        <v>0</v>
      </c>
      <c r="V306" s="365">
        <v>0</v>
      </c>
      <c r="W306" s="365">
        <v>0</v>
      </c>
      <c r="X306" s="365">
        <v>0</v>
      </c>
      <c r="Y306" s="365">
        <v>0</v>
      </c>
      <c r="Z306" s="365">
        <v>1.1929066179056571E-3</v>
      </c>
      <c r="AA306" s="365">
        <v>7.4099796525441087E-4</v>
      </c>
      <c r="AB306" s="365">
        <v>0</v>
      </c>
      <c r="AC306" s="365">
        <v>0</v>
      </c>
      <c r="AD306" s="365">
        <v>0</v>
      </c>
      <c r="AE306" s="365">
        <v>9.7255173805612741E-5</v>
      </c>
      <c r="AF306" s="365">
        <v>0</v>
      </c>
      <c r="AG306" s="365">
        <v>3.2439339837113181E-6</v>
      </c>
      <c r="AH306" s="365">
        <v>0</v>
      </c>
      <c r="AI306" s="365">
        <v>0</v>
      </c>
      <c r="AJ306" s="365">
        <v>1.5878256849848488E-5</v>
      </c>
      <c r="AK306" s="365">
        <v>1.5841028153419866E-3</v>
      </c>
      <c r="AL306" s="365">
        <v>1.3857855431358202E-3</v>
      </c>
      <c r="AM306" s="365">
        <v>8.9446645149871972E-4</v>
      </c>
      <c r="AN306" s="365">
        <v>1.915756226526299E-6</v>
      </c>
      <c r="AO306" s="365">
        <v>1.0693391638354432E-2</v>
      </c>
      <c r="AP306" s="365">
        <v>0</v>
      </c>
      <c r="AQ306" s="366">
        <v>0</v>
      </c>
      <c r="AR306" s="364">
        <v>5.5073756379298434E-4</v>
      </c>
      <c r="AS306" s="365">
        <v>8.5344650023313822E-6</v>
      </c>
      <c r="AT306" s="365">
        <v>0</v>
      </c>
      <c r="AU306" s="365">
        <v>0</v>
      </c>
      <c r="AV306" s="365">
        <v>6.5472648122375931E-4</v>
      </c>
      <c r="AW306" s="365">
        <v>2.9990739970208045E-5</v>
      </c>
      <c r="AX306" s="365">
        <v>1.027974055831889E-6</v>
      </c>
      <c r="AY306" s="365">
        <v>4.6709082800434579E-6</v>
      </c>
      <c r="AZ306" s="365">
        <v>0</v>
      </c>
      <c r="BA306" s="365">
        <v>3.8634617208302889E-5</v>
      </c>
      <c r="BB306" s="365">
        <v>5.2781906657419439E-7</v>
      </c>
      <c r="BC306" s="365">
        <v>0</v>
      </c>
      <c r="BD306" s="365">
        <v>4.055237966723952E-8</v>
      </c>
      <c r="BE306" s="365">
        <v>0</v>
      </c>
      <c r="BF306" s="365">
        <v>0</v>
      </c>
      <c r="BG306" s="365">
        <v>0</v>
      </c>
      <c r="BH306" s="365">
        <v>0</v>
      </c>
      <c r="BI306" s="365">
        <v>0</v>
      </c>
      <c r="BJ306" s="365">
        <v>0</v>
      </c>
      <c r="BK306" s="365">
        <v>0</v>
      </c>
      <c r="BL306" s="365">
        <v>0</v>
      </c>
      <c r="BM306" s="365">
        <v>7.6050779160799931E-6</v>
      </c>
      <c r="BN306" s="365">
        <v>3.6696258364899926E-6</v>
      </c>
      <c r="BO306" s="365">
        <v>0</v>
      </c>
      <c r="BP306" s="365">
        <v>0</v>
      </c>
      <c r="BQ306" s="365">
        <v>0</v>
      </c>
      <c r="BR306" s="365">
        <v>4.3421425242476711E-7</v>
      </c>
      <c r="BS306" s="365">
        <v>0</v>
      </c>
      <c r="BT306" s="365">
        <v>8.0876796504321562E-9</v>
      </c>
      <c r="BU306" s="365">
        <v>1.7117617514364569E-7</v>
      </c>
      <c r="BV306" s="365">
        <v>0</v>
      </c>
      <c r="BW306" s="365">
        <v>1.2405004185341271E-7</v>
      </c>
      <c r="BX306" s="365">
        <v>8.0367645318768316E-6</v>
      </c>
      <c r="BY306" s="365">
        <v>8.5423238689969782E-6</v>
      </c>
      <c r="BZ306" s="365">
        <v>7.6625177693052972E-6</v>
      </c>
      <c r="CA306" s="365">
        <v>4.2717794870217383E-8</v>
      </c>
      <c r="CB306" s="365">
        <v>6.6046066606987542E-5</v>
      </c>
      <c r="CC306" s="365">
        <v>0</v>
      </c>
      <c r="CD306" s="366">
        <v>0</v>
      </c>
    </row>
    <row r="307" spans="2:82">
      <c r="B307" s="322"/>
      <c r="C307" s="287" t="str">
        <f t="shared" si="23"/>
        <v>02</v>
      </c>
      <c r="D307" s="288" t="str">
        <f t="shared" si="23"/>
        <v>林業</v>
      </c>
      <c r="E307" s="367">
        <v>3.5432873330828088E-5</v>
      </c>
      <c r="F307" s="368">
        <v>8.5051313079142071E-2</v>
      </c>
      <c r="G307" s="368">
        <v>1.0022028996030562E-4</v>
      </c>
      <c r="H307" s="368">
        <v>0</v>
      </c>
      <c r="I307" s="368">
        <v>2.8973875089526523E-4</v>
      </c>
      <c r="J307" s="368">
        <v>0</v>
      </c>
      <c r="K307" s="368">
        <v>2.5787580750317181E-2</v>
      </c>
      <c r="L307" s="368">
        <v>1.0620538160504974E-4</v>
      </c>
      <c r="M307" s="368">
        <v>0</v>
      </c>
      <c r="N307" s="368">
        <v>0</v>
      </c>
      <c r="O307" s="368">
        <v>0</v>
      </c>
      <c r="P307" s="368">
        <v>0</v>
      </c>
      <c r="Q307" s="368">
        <v>0</v>
      </c>
      <c r="R307" s="368">
        <v>0</v>
      </c>
      <c r="S307" s="368">
        <v>0</v>
      </c>
      <c r="T307" s="368">
        <v>0</v>
      </c>
      <c r="U307" s="368">
        <v>0</v>
      </c>
      <c r="V307" s="368">
        <v>0</v>
      </c>
      <c r="W307" s="368">
        <v>0</v>
      </c>
      <c r="X307" s="368">
        <v>0</v>
      </c>
      <c r="Y307" s="368">
        <v>3.0986442167957606E-7</v>
      </c>
      <c r="Z307" s="368">
        <v>1.7194976678199965E-4</v>
      </c>
      <c r="AA307" s="368">
        <v>2.1422368787090593E-5</v>
      </c>
      <c r="AB307" s="368">
        <v>0</v>
      </c>
      <c r="AC307" s="368">
        <v>0</v>
      </c>
      <c r="AD307" s="368">
        <v>0</v>
      </c>
      <c r="AE307" s="368">
        <v>0</v>
      </c>
      <c r="AF307" s="368">
        <v>0</v>
      </c>
      <c r="AG307" s="368">
        <v>0</v>
      </c>
      <c r="AH307" s="368">
        <v>0</v>
      </c>
      <c r="AI307" s="368">
        <v>0</v>
      </c>
      <c r="AJ307" s="368">
        <v>3.4582121454581077E-6</v>
      </c>
      <c r="AK307" s="368">
        <v>4.755805602580965E-5</v>
      </c>
      <c r="AL307" s="368">
        <v>4.1524445274042035E-5</v>
      </c>
      <c r="AM307" s="368">
        <v>0</v>
      </c>
      <c r="AN307" s="368">
        <v>0</v>
      </c>
      <c r="AO307" s="368">
        <v>8.157154796605313E-4</v>
      </c>
      <c r="AP307" s="368">
        <v>0</v>
      </c>
      <c r="AQ307" s="369">
        <v>0</v>
      </c>
      <c r="AR307" s="367">
        <v>8.9149975833948541E-8</v>
      </c>
      <c r="AS307" s="368">
        <v>7.2738564383202723E-5</v>
      </c>
      <c r="AT307" s="368">
        <v>9.029108345581042E-8</v>
      </c>
      <c r="AU307" s="368">
        <v>4.3347774068440586E-8</v>
      </c>
      <c r="AV307" s="368">
        <v>2.0621962644470476E-7</v>
      </c>
      <c r="AW307" s="368">
        <v>5.0174848762418643E-9</v>
      </c>
      <c r="AX307" s="368">
        <v>1.7150465332765451E-5</v>
      </c>
      <c r="AY307" s="368">
        <v>1.2036603752658485E-7</v>
      </c>
      <c r="AZ307" s="368">
        <v>0</v>
      </c>
      <c r="BA307" s="368">
        <v>0</v>
      </c>
      <c r="BB307" s="368">
        <v>9.3867684186055527E-11</v>
      </c>
      <c r="BC307" s="368">
        <v>4.1968055257360187E-11</v>
      </c>
      <c r="BD307" s="368">
        <v>0</v>
      </c>
      <c r="BE307" s="368">
        <v>0</v>
      </c>
      <c r="BF307" s="368">
        <v>0</v>
      </c>
      <c r="BG307" s="368">
        <v>0</v>
      </c>
      <c r="BH307" s="368">
        <v>0</v>
      </c>
      <c r="BI307" s="368">
        <v>0</v>
      </c>
      <c r="BJ307" s="368">
        <v>0</v>
      </c>
      <c r="BK307" s="368">
        <v>0</v>
      </c>
      <c r="BL307" s="368">
        <v>1.4033012722606448E-10</v>
      </c>
      <c r="BM307" s="368">
        <v>1.6415245285279393E-7</v>
      </c>
      <c r="BN307" s="368">
        <v>2.2707291634839967E-8</v>
      </c>
      <c r="BO307" s="368">
        <v>0</v>
      </c>
      <c r="BP307" s="368">
        <v>0</v>
      </c>
      <c r="BQ307" s="368">
        <v>0</v>
      </c>
      <c r="BR307" s="368">
        <v>0</v>
      </c>
      <c r="BS307" s="368">
        <v>0</v>
      </c>
      <c r="BT307" s="368">
        <v>0</v>
      </c>
      <c r="BU307" s="368">
        <v>0</v>
      </c>
      <c r="BV307" s="368">
        <v>0</v>
      </c>
      <c r="BW307" s="368">
        <v>2.2559066099105482E-9</v>
      </c>
      <c r="BX307" s="368">
        <v>2.5923617184519885E-8</v>
      </c>
      <c r="BY307" s="368">
        <v>3.4846816727021993E-8</v>
      </c>
      <c r="BZ307" s="368">
        <v>0</v>
      </c>
      <c r="CA307" s="368">
        <v>0</v>
      </c>
      <c r="CB307" s="368">
        <v>6.0280586817031829E-7</v>
      </c>
      <c r="CC307" s="368">
        <v>0</v>
      </c>
      <c r="CD307" s="369">
        <v>0</v>
      </c>
    </row>
    <row r="308" spans="2:82">
      <c r="B308" s="322"/>
      <c r="C308" s="287" t="str">
        <f t="shared" si="23"/>
        <v>03</v>
      </c>
      <c r="D308" s="288" t="str">
        <f t="shared" si="23"/>
        <v>漁業</v>
      </c>
      <c r="E308" s="367">
        <v>0</v>
      </c>
      <c r="F308" s="368">
        <v>0</v>
      </c>
      <c r="G308" s="368">
        <v>1.6576026670344232E-2</v>
      </c>
      <c r="H308" s="368">
        <v>0</v>
      </c>
      <c r="I308" s="368">
        <v>4.7385240965535647E-2</v>
      </c>
      <c r="J308" s="368">
        <v>0</v>
      </c>
      <c r="K308" s="368">
        <v>0</v>
      </c>
      <c r="L308" s="368">
        <v>7.1618355583502077E-6</v>
      </c>
      <c r="M308" s="368">
        <v>0</v>
      </c>
      <c r="N308" s="368">
        <v>0</v>
      </c>
      <c r="O308" s="368">
        <v>0</v>
      </c>
      <c r="P308" s="368">
        <v>0</v>
      </c>
      <c r="Q308" s="368">
        <v>0</v>
      </c>
      <c r="R308" s="368">
        <v>0</v>
      </c>
      <c r="S308" s="368">
        <v>0</v>
      </c>
      <c r="T308" s="368">
        <v>0</v>
      </c>
      <c r="U308" s="368">
        <v>0</v>
      </c>
      <c r="V308" s="368">
        <v>0</v>
      </c>
      <c r="W308" s="368">
        <v>0</v>
      </c>
      <c r="X308" s="368">
        <v>0</v>
      </c>
      <c r="Y308" s="368">
        <v>0</v>
      </c>
      <c r="Z308" s="368">
        <v>8.6859769194958057E-3</v>
      </c>
      <c r="AA308" s="368">
        <v>0</v>
      </c>
      <c r="AB308" s="368">
        <v>0</v>
      </c>
      <c r="AC308" s="368">
        <v>0</v>
      </c>
      <c r="AD308" s="368">
        <v>0</v>
      </c>
      <c r="AE308" s="368">
        <v>0</v>
      </c>
      <c r="AF308" s="368">
        <v>0</v>
      </c>
      <c r="AG308" s="368">
        <v>0</v>
      </c>
      <c r="AH308" s="368">
        <v>0</v>
      </c>
      <c r="AI308" s="368">
        <v>0</v>
      </c>
      <c r="AJ308" s="368">
        <v>3.6420428998150023E-6</v>
      </c>
      <c r="AK308" s="368">
        <v>3.561680709090794E-5</v>
      </c>
      <c r="AL308" s="368">
        <v>2.7174219870301438E-4</v>
      </c>
      <c r="AM308" s="368">
        <v>0</v>
      </c>
      <c r="AN308" s="368">
        <v>0</v>
      </c>
      <c r="AO308" s="368">
        <v>1.979405864667111E-3</v>
      </c>
      <c r="AP308" s="368">
        <v>0</v>
      </c>
      <c r="AQ308" s="369">
        <v>0</v>
      </c>
      <c r="AR308" s="367">
        <v>0</v>
      </c>
      <c r="AS308" s="368">
        <v>0</v>
      </c>
      <c r="AT308" s="368">
        <v>5.3732092597036623E-4</v>
      </c>
      <c r="AU308" s="368">
        <v>0</v>
      </c>
      <c r="AV308" s="368">
        <v>3.5963736440442477E-4</v>
      </c>
      <c r="AW308" s="368">
        <v>1.1285790596241189E-8</v>
      </c>
      <c r="AX308" s="368">
        <v>0</v>
      </c>
      <c r="AY308" s="368">
        <v>5.00037927445868E-7</v>
      </c>
      <c r="AZ308" s="368">
        <v>0</v>
      </c>
      <c r="BA308" s="368">
        <v>0</v>
      </c>
      <c r="BB308" s="368">
        <v>0</v>
      </c>
      <c r="BC308" s="368">
        <v>0</v>
      </c>
      <c r="BD308" s="368">
        <v>0</v>
      </c>
      <c r="BE308" s="368">
        <v>0</v>
      </c>
      <c r="BF308" s="368">
        <v>0</v>
      </c>
      <c r="BG308" s="368">
        <v>0</v>
      </c>
      <c r="BH308" s="368">
        <v>0</v>
      </c>
      <c r="BI308" s="368">
        <v>0</v>
      </c>
      <c r="BJ308" s="368">
        <v>0</v>
      </c>
      <c r="BK308" s="368">
        <v>0</v>
      </c>
      <c r="BL308" s="368">
        <v>0</v>
      </c>
      <c r="BM308" s="368">
        <v>6.1505746088058144E-5</v>
      </c>
      <c r="BN308" s="368">
        <v>0</v>
      </c>
      <c r="BO308" s="368">
        <v>0</v>
      </c>
      <c r="BP308" s="368">
        <v>0</v>
      </c>
      <c r="BQ308" s="368">
        <v>0</v>
      </c>
      <c r="BR308" s="368">
        <v>0</v>
      </c>
      <c r="BS308" s="368">
        <v>0</v>
      </c>
      <c r="BT308" s="368">
        <v>0</v>
      </c>
      <c r="BU308" s="368">
        <v>6.2850155071594179E-8</v>
      </c>
      <c r="BV308" s="368">
        <v>0</v>
      </c>
      <c r="BW308" s="368">
        <v>8.2540215753938993E-8</v>
      </c>
      <c r="BX308" s="368">
        <v>6.5300220312307599E-7</v>
      </c>
      <c r="BY308" s="368">
        <v>7.1441379712138798E-6</v>
      </c>
      <c r="BZ308" s="368">
        <v>0</v>
      </c>
      <c r="CA308" s="368">
        <v>0</v>
      </c>
      <c r="CB308" s="368">
        <v>4.9890046979003707E-5</v>
      </c>
      <c r="CC308" s="368">
        <v>0</v>
      </c>
      <c r="CD308" s="369">
        <v>0</v>
      </c>
    </row>
    <row r="309" spans="2:82">
      <c r="B309" s="322"/>
      <c r="C309" s="287" t="str">
        <f t="shared" si="23"/>
        <v>04</v>
      </c>
      <c r="D309" s="288" t="str">
        <f t="shared" si="23"/>
        <v>鉱業</v>
      </c>
      <c r="E309" s="367">
        <v>7.2378832249070934E-6</v>
      </c>
      <c r="F309" s="368">
        <v>1.1270953647130753E-4</v>
      </c>
      <c r="G309" s="368">
        <v>0</v>
      </c>
      <c r="H309" s="368">
        <v>1.894266084650497E-3</v>
      </c>
      <c r="I309" s="368">
        <v>2.4261590662613179E-4</v>
      </c>
      <c r="J309" s="368">
        <v>1.7724992165873223E-4</v>
      </c>
      <c r="K309" s="368">
        <v>4.140285054163668E-3</v>
      </c>
      <c r="L309" s="368">
        <v>6.0928540405206328E-3</v>
      </c>
      <c r="M309" s="368">
        <v>0.54450937326155091</v>
      </c>
      <c r="N309" s="368">
        <v>1.6524078186286133E-4</v>
      </c>
      <c r="O309" s="368">
        <v>5.632973167811138E-2</v>
      </c>
      <c r="P309" s="368">
        <v>2.9302320915253145E-4</v>
      </c>
      <c r="Q309" s="368">
        <v>1.5829227074951751E-2</v>
      </c>
      <c r="R309" s="368">
        <v>2.4135802854789016E-4</v>
      </c>
      <c r="S309" s="368">
        <v>4.6889616244983094E-5</v>
      </c>
      <c r="T309" s="368">
        <v>3.4715218353680469E-5</v>
      </c>
      <c r="U309" s="368">
        <v>3.4483152968513512E-6</v>
      </c>
      <c r="V309" s="368">
        <v>9.2035417645631724E-5</v>
      </c>
      <c r="W309" s="368">
        <v>2.8917596968775209E-5</v>
      </c>
      <c r="X309" s="368">
        <v>9.9714857814791311E-6</v>
      </c>
      <c r="Y309" s="368">
        <v>8.6589057311346485E-5</v>
      </c>
      <c r="Z309" s="368">
        <v>6.2681300400650045E-3</v>
      </c>
      <c r="AA309" s="368">
        <v>6.827076643906374E-3</v>
      </c>
      <c r="AB309" s="368">
        <v>0.22599083598784894</v>
      </c>
      <c r="AC309" s="368">
        <v>0</v>
      </c>
      <c r="AD309" s="368">
        <v>0</v>
      </c>
      <c r="AE309" s="368">
        <v>2.1552976832000926E-6</v>
      </c>
      <c r="AF309" s="368">
        <v>0</v>
      </c>
      <c r="AG309" s="368">
        <v>0</v>
      </c>
      <c r="AH309" s="368">
        <v>3.0694881783838682E-6</v>
      </c>
      <c r="AI309" s="368">
        <v>0</v>
      </c>
      <c r="AJ309" s="368">
        <v>4.0420330258501579E-6</v>
      </c>
      <c r="AK309" s="368">
        <v>2.525821423037617E-5</v>
      </c>
      <c r="AL309" s="368">
        <v>9.6025023141882782E-6</v>
      </c>
      <c r="AM309" s="368">
        <v>5.4836856426647395E-5</v>
      </c>
      <c r="AN309" s="368">
        <v>4.2986276256334404E-6</v>
      </c>
      <c r="AO309" s="368">
        <v>7.711151551822132E-6</v>
      </c>
      <c r="AP309" s="368">
        <v>0</v>
      </c>
      <c r="AQ309" s="369">
        <v>1.645343787883277E-4</v>
      </c>
      <c r="AR309" s="367">
        <v>0</v>
      </c>
      <c r="AS309" s="368">
        <v>4.070345053162479E-7</v>
      </c>
      <c r="AT309" s="368">
        <v>0</v>
      </c>
      <c r="AU309" s="368">
        <v>2.0015166994910592E-6</v>
      </c>
      <c r="AV309" s="368">
        <v>1.5831019511579413E-8</v>
      </c>
      <c r="AW309" s="368">
        <v>1.1502181927784831E-9</v>
      </c>
      <c r="AX309" s="368">
        <v>9.2116100674798798E-7</v>
      </c>
      <c r="AY309" s="368">
        <v>2.7145278172898208E-6</v>
      </c>
      <c r="AZ309" s="368">
        <v>9.0458487308365897E-7</v>
      </c>
      <c r="BA309" s="368">
        <v>5.4836896869897513E-8</v>
      </c>
      <c r="BB309" s="368">
        <v>7.0682159324067596E-5</v>
      </c>
      <c r="BC309" s="368">
        <v>6.2837808042418304E-5</v>
      </c>
      <c r="BD309" s="368">
        <v>2.013726260158621E-4</v>
      </c>
      <c r="BE309" s="368">
        <v>5.709198694004878E-8</v>
      </c>
      <c r="BF309" s="368">
        <v>1.0943967264613175E-8</v>
      </c>
      <c r="BG309" s="368">
        <v>3.769991185628595E-8</v>
      </c>
      <c r="BH309" s="368">
        <v>7.516205890727534E-8</v>
      </c>
      <c r="BI309" s="368">
        <v>0</v>
      </c>
      <c r="BJ309" s="368">
        <v>0</v>
      </c>
      <c r="BK309" s="368">
        <v>0</v>
      </c>
      <c r="BL309" s="368">
        <v>0</v>
      </c>
      <c r="BM309" s="368">
        <v>4.0467033111502508E-7</v>
      </c>
      <c r="BN309" s="368">
        <v>8.4403488552385763E-6</v>
      </c>
      <c r="BO309" s="368">
        <v>-1.1802805124302072E-8</v>
      </c>
      <c r="BP309" s="368">
        <v>0</v>
      </c>
      <c r="BQ309" s="368">
        <v>0</v>
      </c>
      <c r="BR309" s="368">
        <v>0</v>
      </c>
      <c r="BS309" s="368">
        <v>0</v>
      </c>
      <c r="BT309" s="368">
        <v>0</v>
      </c>
      <c r="BU309" s="368">
        <v>0</v>
      </c>
      <c r="BV309" s="368">
        <v>0</v>
      </c>
      <c r="BW309" s="368">
        <v>1.4997306768223669E-8</v>
      </c>
      <c r="BX309" s="368">
        <v>0</v>
      </c>
      <c r="BY309" s="368">
        <v>0</v>
      </c>
      <c r="BZ309" s="368">
        <v>0</v>
      </c>
      <c r="CA309" s="368">
        <v>0</v>
      </c>
      <c r="CB309" s="368">
        <v>-1.8056865338213187E-9</v>
      </c>
      <c r="CC309" s="368">
        <v>0</v>
      </c>
      <c r="CD309" s="369">
        <v>2.9968186994703609E-7</v>
      </c>
    </row>
    <row r="310" spans="2:82">
      <c r="B310" s="322"/>
      <c r="C310" s="287" t="str">
        <f t="shared" si="23"/>
        <v>05</v>
      </c>
      <c r="D310" s="288" t="str">
        <f t="shared" si="23"/>
        <v>飲食料品</v>
      </c>
      <c r="E310" s="367">
        <v>1.4617122498303122E-2</v>
      </c>
      <c r="F310" s="368">
        <v>2.4880381115014298E-3</v>
      </c>
      <c r="G310" s="368">
        <v>2.2395048150073298E-2</v>
      </c>
      <c r="H310" s="368">
        <v>0</v>
      </c>
      <c r="I310" s="368">
        <v>8.4525466695496085E-2</v>
      </c>
      <c r="J310" s="368">
        <v>1.3001739869614526E-3</v>
      </c>
      <c r="K310" s="368">
        <v>8.4170588045138345E-4</v>
      </c>
      <c r="L310" s="368">
        <v>2.2945362329357968E-3</v>
      </c>
      <c r="M310" s="368">
        <v>2.4601989463932549E-6</v>
      </c>
      <c r="N310" s="368">
        <v>5.6277092727901904E-6</v>
      </c>
      <c r="O310" s="368">
        <v>1.946244438489344E-4</v>
      </c>
      <c r="P310" s="368">
        <v>5.8732750807493908E-6</v>
      </c>
      <c r="Q310" s="368">
        <v>0</v>
      </c>
      <c r="R310" s="368">
        <v>0</v>
      </c>
      <c r="S310" s="368">
        <v>0</v>
      </c>
      <c r="T310" s="368">
        <v>0</v>
      </c>
      <c r="U310" s="368">
        <v>0</v>
      </c>
      <c r="V310" s="368">
        <v>0</v>
      </c>
      <c r="W310" s="368">
        <v>0</v>
      </c>
      <c r="X310" s="368">
        <v>0</v>
      </c>
      <c r="Y310" s="368">
        <v>0</v>
      </c>
      <c r="Z310" s="368">
        <v>9.3023510969179304E-4</v>
      </c>
      <c r="AA310" s="368">
        <v>1.31169265273661E-6</v>
      </c>
      <c r="AB310" s="368">
        <v>0</v>
      </c>
      <c r="AC310" s="368">
        <v>0</v>
      </c>
      <c r="AD310" s="368">
        <v>0</v>
      </c>
      <c r="AE310" s="368">
        <v>1.4471968787675859E-5</v>
      </c>
      <c r="AF310" s="368">
        <v>0</v>
      </c>
      <c r="AG310" s="368">
        <v>0</v>
      </c>
      <c r="AH310" s="368">
        <v>0</v>
      </c>
      <c r="AI310" s="368">
        <v>0</v>
      </c>
      <c r="AJ310" s="368">
        <v>1.030870424873919E-4</v>
      </c>
      <c r="AK310" s="368">
        <v>2.5301008461060615E-3</v>
      </c>
      <c r="AL310" s="368">
        <v>3.465536249803444E-3</v>
      </c>
      <c r="AM310" s="368">
        <v>4.6123808374443412E-4</v>
      </c>
      <c r="AN310" s="368">
        <v>9.1237176825638694E-7</v>
      </c>
      <c r="AO310" s="368">
        <v>4.7008033804674706E-2</v>
      </c>
      <c r="AP310" s="368">
        <v>0</v>
      </c>
      <c r="AQ310" s="369">
        <v>3.8342283540436766E-4</v>
      </c>
      <c r="AR310" s="367">
        <v>1.3049545576041606E-4</v>
      </c>
      <c r="AS310" s="368">
        <v>2.2184917271074125E-4</v>
      </c>
      <c r="AT310" s="368">
        <v>5.6483974372995721E-4</v>
      </c>
      <c r="AU310" s="368">
        <v>0</v>
      </c>
      <c r="AV310" s="368">
        <v>2.0932067162853949E-3</v>
      </c>
      <c r="AW310" s="368">
        <v>2.6630454166403251E-5</v>
      </c>
      <c r="AX310" s="368">
        <v>1.944471524038845E-5</v>
      </c>
      <c r="AY310" s="368">
        <v>8.4322024094975171E-5</v>
      </c>
      <c r="AZ310" s="368">
        <v>4.7456997345748481E-8</v>
      </c>
      <c r="BA310" s="368">
        <v>1.9135246604681445E-7</v>
      </c>
      <c r="BB310" s="368">
        <v>5.6071740603411533E-6</v>
      </c>
      <c r="BC310" s="368">
        <v>8.6090535413792403E-9</v>
      </c>
      <c r="BD310" s="368">
        <v>0</v>
      </c>
      <c r="BE310" s="368">
        <v>0</v>
      </c>
      <c r="BF310" s="368">
        <v>0</v>
      </c>
      <c r="BG310" s="368">
        <v>0</v>
      </c>
      <c r="BH310" s="368">
        <v>0</v>
      </c>
      <c r="BI310" s="368">
        <v>0</v>
      </c>
      <c r="BJ310" s="368">
        <v>0</v>
      </c>
      <c r="BK310" s="368">
        <v>0</v>
      </c>
      <c r="BL310" s="368">
        <v>0</v>
      </c>
      <c r="BM310" s="368">
        <v>3.6887858821261592E-5</v>
      </c>
      <c r="BN310" s="368">
        <v>1.4775462108824512E-8</v>
      </c>
      <c r="BO310" s="368">
        <v>0</v>
      </c>
      <c r="BP310" s="368">
        <v>0</v>
      </c>
      <c r="BQ310" s="368">
        <v>0</v>
      </c>
      <c r="BR310" s="368">
        <v>1.0207690940005829E-6</v>
      </c>
      <c r="BS310" s="368">
        <v>0</v>
      </c>
      <c r="BT310" s="368">
        <v>0</v>
      </c>
      <c r="BU310" s="368">
        <v>2.1855010008908338E-6</v>
      </c>
      <c r="BV310" s="368">
        <v>3.3739026034008457E-9</v>
      </c>
      <c r="BW310" s="368">
        <v>3.7575839830012463E-6</v>
      </c>
      <c r="BX310" s="368">
        <v>4.5500752818452042E-5</v>
      </c>
      <c r="BY310" s="368">
        <v>9.8377107733546229E-5</v>
      </c>
      <c r="BZ310" s="368">
        <v>1.6600944794980929E-5</v>
      </c>
      <c r="CA310" s="368">
        <v>5.3475607626141014E-8</v>
      </c>
      <c r="CB310" s="368">
        <v>1.4722123216001726E-3</v>
      </c>
      <c r="CC310" s="368">
        <v>0</v>
      </c>
      <c r="CD310" s="369">
        <v>3.0855016134012151E-5</v>
      </c>
    </row>
    <row r="311" spans="2:82">
      <c r="B311" s="322"/>
      <c r="C311" s="287" t="str">
        <f t="shared" si="23"/>
        <v>06</v>
      </c>
      <c r="D311" s="288" t="str">
        <f t="shared" si="23"/>
        <v>繊維製品</v>
      </c>
      <c r="E311" s="367">
        <v>1.6088436278870698E-3</v>
      </c>
      <c r="F311" s="368">
        <v>3.3370393779593013E-4</v>
      </c>
      <c r="G311" s="368">
        <v>6.3928015583230753E-3</v>
      </c>
      <c r="H311" s="368">
        <v>2.9149703829197539E-3</v>
      </c>
      <c r="I311" s="368">
        <v>5.6103416078114412E-4</v>
      </c>
      <c r="J311" s="368">
        <v>8.60834716178E-2</v>
      </c>
      <c r="K311" s="368">
        <v>2.5332562481478475E-3</v>
      </c>
      <c r="L311" s="368">
        <v>4.4355994652395107E-4</v>
      </c>
      <c r="M311" s="368">
        <v>7.4869537835430254E-6</v>
      </c>
      <c r="N311" s="368">
        <v>3.1231126759382805E-3</v>
      </c>
      <c r="O311" s="368">
        <v>2.2774324134957995E-3</v>
      </c>
      <c r="P311" s="368">
        <v>6.2080624843802439E-4</v>
      </c>
      <c r="Q311" s="368">
        <v>9.3032957468571853E-4</v>
      </c>
      <c r="R311" s="368">
        <v>8.4335510104206388E-4</v>
      </c>
      <c r="S311" s="368">
        <v>8.9789938709654185E-4</v>
      </c>
      <c r="T311" s="368">
        <v>7.4868095680353988E-4</v>
      </c>
      <c r="U311" s="368">
        <v>6.5882116182428322E-4</v>
      </c>
      <c r="V311" s="368">
        <v>1.7562788697712236E-3</v>
      </c>
      <c r="W311" s="368">
        <v>1.1301431385774964E-3</v>
      </c>
      <c r="X311" s="368">
        <v>1.6249240977246552E-3</v>
      </c>
      <c r="Y311" s="368">
        <v>9.4151774667465668E-4</v>
      </c>
      <c r="Z311" s="368">
        <v>1.4462217170557051E-3</v>
      </c>
      <c r="AA311" s="368">
        <v>1.7108387743942344E-3</v>
      </c>
      <c r="AB311" s="368">
        <v>9.2167836763915861E-5</v>
      </c>
      <c r="AC311" s="368">
        <v>5.5170756984179888E-4</v>
      </c>
      <c r="AD311" s="368">
        <v>1.1117414338440549E-3</v>
      </c>
      <c r="AE311" s="368">
        <v>2.0943546383087814E-3</v>
      </c>
      <c r="AF311" s="368">
        <v>7.3025869533405315E-4</v>
      </c>
      <c r="AG311" s="368">
        <v>8.6658398733729997E-6</v>
      </c>
      <c r="AH311" s="368">
        <v>9.7904009666250789E-4</v>
      </c>
      <c r="AI311" s="368">
        <v>2.9516672802215024E-4</v>
      </c>
      <c r="AJ311" s="368">
        <v>1.6441568816553229E-3</v>
      </c>
      <c r="AK311" s="368">
        <v>2.7902665279368552E-4</v>
      </c>
      <c r="AL311" s="368">
        <v>1.7988060376386843E-3</v>
      </c>
      <c r="AM311" s="368">
        <v>1.4804660731269272E-2</v>
      </c>
      <c r="AN311" s="368">
        <v>8.9915653598135199E-4</v>
      </c>
      <c r="AO311" s="368">
        <v>2.0302098981108932E-3</v>
      </c>
      <c r="AP311" s="368">
        <v>7.076950507521395E-3</v>
      </c>
      <c r="AQ311" s="369">
        <v>2.4610369368281471E-4</v>
      </c>
      <c r="AR311" s="367">
        <v>1.1687903237824507E-5</v>
      </c>
      <c r="AS311" s="368">
        <v>3.2591816743097755E-5</v>
      </c>
      <c r="AT311" s="368">
        <v>2.5412396354166945E-4</v>
      </c>
      <c r="AU311" s="368">
        <v>1.0070174491862945E-5</v>
      </c>
      <c r="AV311" s="368">
        <v>2.9006290124132339E-6</v>
      </c>
      <c r="AW311" s="368">
        <v>3.8257541602012752E-3</v>
      </c>
      <c r="AX311" s="368">
        <v>8.7829960687110242E-5</v>
      </c>
      <c r="AY311" s="368">
        <v>5.4595163304740849E-6</v>
      </c>
      <c r="AZ311" s="368">
        <v>6.9737081743712319E-8</v>
      </c>
      <c r="BA311" s="368">
        <v>7.800332017087212E-5</v>
      </c>
      <c r="BB311" s="368">
        <v>2.0284732955511312E-5</v>
      </c>
      <c r="BC311" s="368">
        <v>8.4070248390130728E-7</v>
      </c>
      <c r="BD311" s="368">
        <v>6.8250420129360919E-6</v>
      </c>
      <c r="BE311" s="368">
        <v>6.7930000189961555E-6</v>
      </c>
      <c r="BF311" s="368">
        <v>3.4537892845921099E-6</v>
      </c>
      <c r="BG311" s="368">
        <v>1.1412404236269182E-5</v>
      </c>
      <c r="BH311" s="368">
        <v>5.5386488503005448E-6</v>
      </c>
      <c r="BI311" s="368">
        <v>2.0475638492444137E-5</v>
      </c>
      <c r="BJ311" s="368">
        <v>1.2978165823447943E-5</v>
      </c>
      <c r="BK311" s="368">
        <v>6.5841278976322255E-6</v>
      </c>
      <c r="BL311" s="368">
        <v>1.4381547703786086E-5</v>
      </c>
      <c r="BM311" s="368">
        <v>4.4228102464395337E-5</v>
      </c>
      <c r="BN311" s="368">
        <v>1.8542871590182585E-5</v>
      </c>
      <c r="BO311" s="368">
        <v>3.8028596733723718E-7</v>
      </c>
      <c r="BP311" s="368">
        <v>4.039485907691504E-6</v>
      </c>
      <c r="BQ311" s="368">
        <v>5.3943496077879416E-6</v>
      </c>
      <c r="BR311" s="368">
        <v>1.4498648419129297E-5</v>
      </c>
      <c r="BS311" s="368">
        <v>3.8168609667798674E-6</v>
      </c>
      <c r="BT311" s="368">
        <v>7.210598086251093E-8</v>
      </c>
      <c r="BU311" s="368">
        <v>1.1719304341067631E-5</v>
      </c>
      <c r="BV311" s="368">
        <v>5.0821271209353583E-6</v>
      </c>
      <c r="BW311" s="368">
        <v>9.2354745271721497E-6</v>
      </c>
      <c r="BX311" s="368">
        <v>1.2914462231311411E-6</v>
      </c>
      <c r="BY311" s="368">
        <v>9.0718572499181953E-6</v>
      </c>
      <c r="BZ311" s="368">
        <v>6.3873537718959518E-5</v>
      </c>
      <c r="CA311" s="368">
        <v>8.2740087342527661E-6</v>
      </c>
      <c r="CB311" s="368">
        <v>1.59702319056041E-5</v>
      </c>
      <c r="CC311" s="368">
        <v>2.8761183456022291E-4</v>
      </c>
      <c r="CD311" s="369">
        <v>3.2950683488414201E-6</v>
      </c>
    </row>
    <row r="312" spans="2:82">
      <c r="B312" s="322"/>
      <c r="C312" s="287" t="str">
        <f t="shared" si="23"/>
        <v>07</v>
      </c>
      <c r="D312" s="288" t="str">
        <f t="shared" si="23"/>
        <v>パルプ・紙・木製品</v>
      </c>
      <c r="E312" s="367">
        <v>4.3021889860223725E-3</v>
      </c>
      <c r="F312" s="368">
        <v>9.2657973360782354E-4</v>
      </c>
      <c r="G312" s="368">
        <v>1.0326398063412899E-3</v>
      </c>
      <c r="H312" s="368">
        <v>1.2351581471541323E-3</v>
      </c>
      <c r="I312" s="368">
        <v>4.6756405458224749E-3</v>
      </c>
      <c r="J312" s="368">
        <v>2.1160559422135727E-3</v>
      </c>
      <c r="K312" s="368">
        <v>7.3594929552928096E-2</v>
      </c>
      <c r="L312" s="368">
        <v>3.0754115627241192E-3</v>
      </c>
      <c r="M312" s="368">
        <v>3.6745534899563973E-6</v>
      </c>
      <c r="N312" s="368">
        <v>2.0447187580279447E-3</v>
      </c>
      <c r="O312" s="368">
        <v>4.6095993201106973E-3</v>
      </c>
      <c r="P312" s="368">
        <v>4.4185306648167674E-4</v>
      </c>
      <c r="Q312" s="368">
        <v>2.4636714749863191E-3</v>
      </c>
      <c r="R312" s="368">
        <v>1.1748971761373734E-3</v>
      </c>
      <c r="S312" s="368">
        <v>1.3396808386199647E-3</v>
      </c>
      <c r="T312" s="368">
        <v>5.2428389644680346E-4</v>
      </c>
      <c r="U312" s="368">
        <v>1.8402970080236242E-3</v>
      </c>
      <c r="V312" s="368">
        <v>1.1249080022593721E-3</v>
      </c>
      <c r="W312" s="368">
        <v>2.2594525208865473E-3</v>
      </c>
      <c r="X312" s="368">
        <v>1.1581227814268639E-3</v>
      </c>
      <c r="Y312" s="368">
        <v>5.0979295749698839E-4</v>
      </c>
      <c r="Z312" s="368">
        <v>3.2052102194509838E-2</v>
      </c>
      <c r="AA312" s="368">
        <v>2.100293378629171E-2</v>
      </c>
      <c r="AB312" s="368">
        <v>5.8484306185005593E-4</v>
      </c>
      <c r="AC312" s="368">
        <v>1.5340795326998233E-3</v>
      </c>
      <c r="AD312" s="368">
        <v>1.3123484950957102E-3</v>
      </c>
      <c r="AE312" s="368">
        <v>1.5617769661169024E-3</v>
      </c>
      <c r="AF312" s="368">
        <v>1.6211568995586625E-3</v>
      </c>
      <c r="AG312" s="368">
        <v>1.5373087907609198E-4</v>
      </c>
      <c r="AH312" s="368">
        <v>2.1177719240306567E-3</v>
      </c>
      <c r="AI312" s="368">
        <v>3.5206041974457829E-3</v>
      </c>
      <c r="AJ312" s="368">
        <v>4.1875461053632611E-4</v>
      </c>
      <c r="AK312" s="368">
        <v>1.9755993909958002E-3</v>
      </c>
      <c r="AL312" s="368">
        <v>2.0828421131034221E-3</v>
      </c>
      <c r="AM312" s="368">
        <v>6.4676079684058401E-3</v>
      </c>
      <c r="AN312" s="368">
        <v>8.3916518302121267E-4</v>
      </c>
      <c r="AO312" s="368">
        <v>2.0434132422828466E-3</v>
      </c>
      <c r="AP312" s="368">
        <v>0.10923944076222444</v>
      </c>
      <c r="AQ312" s="369">
        <v>3.499694657418439E-4</v>
      </c>
      <c r="AR312" s="367">
        <v>1.60887218915329E-4</v>
      </c>
      <c r="AS312" s="368">
        <v>6.5047425502048949E-5</v>
      </c>
      <c r="AT312" s="368">
        <v>2.4151195224664166E-5</v>
      </c>
      <c r="AU312" s="368">
        <v>2.7442337883809784E-5</v>
      </c>
      <c r="AV312" s="368">
        <v>1.106082986944385E-4</v>
      </c>
      <c r="AW312" s="368">
        <v>5.3050519250728585E-5</v>
      </c>
      <c r="AX312" s="368">
        <v>2.9577636257430867E-3</v>
      </c>
      <c r="AY312" s="368">
        <v>1.0254440365588422E-4</v>
      </c>
      <c r="AZ312" s="368">
        <v>1.9362873247604572E-7</v>
      </c>
      <c r="BA312" s="368">
        <v>6.7789786013639996E-5</v>
      </c>
      <c r="BB312" s="368">
        <v>1.6804848229327854E-4</v>
      </c>
      <c r="BC312" s="368">
        <v>3.5114840613740843E-6</v>
      </c>
      <c r="BD312" s="368">
        <v>1.8255722061619176E-5</v>
      </c>
      <c r="BE312" s="368">
        <v>2.5773319726301263E-5</v>
      </c>
      <c r="BF312" s="368">
        <v>1.4759945950820894E-5</v>
      </c>
      <c r="BG312" s="368">
        <v>1.054544142712893E-5</v>
      </c>
      <c r="BH312" s="368">
        <v>3.6479234188282706E-5</v>
      </c>
      <c r="BI312" s="368">
        <v>6.4501327890504866E-5</v>
      </c>
      <c r="BJ312" s="368">
        <v>6.9264781400846107E-5</v>
      </c>
      <c r="BK312" s="368">
        <v>6.255573040720431E-5</v>
      </c>
      <c r="BL312" s="368">
        <v>1.3483732807929544E-5</v>
      </c>
      <c r="BM312" s="368">
        <v>9.4963811876060253E-4</v>
      </c>
      <c r="BN312" s="368">
        <v>3.6542243887820365E-4</v>
      </c>
      <c r="BO312" s="368">
        <v>1.9644683088321913E-5</v>
      </c>
      <c r="BP312" s="368">
        <v>3.5355511749717536E-5</v>
      </c>
      <c r="BQ312" s="368">
        <v>3.8875724266464399E-5</v>
      </c>
      <c r="BR312" s="368">
        <v>5.5257861633256649E-5</v>
      </c>
      <c r="BS312" s="368">
        <v>4.537428646493847E-5</v>
      </c>
      <c r="BT312" s="368">
        <v>5.3214545737219254E-6</v>
      </c>
      <c r="BU312" s="368">
        <v>4.8819817355158004E-5</v>
      </c>
      <c r="BV312" s="368">
        <v>1.6565250037644697E-4</v>
      </c>
      <c r="BW312" s="368">
        <v>1.4438620762521335E-5</v>
      </c>
      <c r="BX312" s="368">
        <v>7.4203089898628724E-5</v>
      </c>
      <c r="BY312" s="368">
        <v>5.4035201963807827E-5</v>
      </c>
      <c r="BZ312" s="368">
        <v>2.1504085350316593E-4</v>
      </c>
      <c r="CA312" s="368">
        <v>3.7852808309855162E-5</v>
      </c>
      <c r="CB312" s="368">
        <v>5.6189566077789915E-5</v>
      </c>
      <c r="CC312" s="368">
        <v>3.4180512121574115E-3</v>
      </c>
      <c r="CD312" s="369">
        <v>1.2369805742447389E-5</v>
      </c>
    </row>
    <row r="313" spans="2:82">
      <c r="B313" s="322"/>
      <c r="C313" s="287" t="str">
        <f t="shared" si="23"/>
        <v>08</v>
      </c>
      <c r="D313" s="288" t="str">
        <f t="shared" si="23"/>
        <v>化学製品</v>
      </c>
      <c r="E313" s="367">
        <v>1.5479428821341268E-2</v>
      </c>
      <c r="F313" s="368">
        <v>2.1558104764235521E-4</v>
      </c>
      <c r="G313" s="368">
        <v>4.1336125695680057E-3</v>
      </c>
      <c r="H313" s="368">
        <v>8.9507979557830325E-3</v>
      </c>
      <c r="I313" s="368">
        <v>6.3997149484466111E-3</v>
      </c>
      <c r="J313" s="368">
        <v>7.9557153135268691E-2</v>
      </c>
      <c r="K313" s="368">
        <v>2.0410318433176367E-2</v>
      </c>
      <c r="L313" s="368">
        <v>0.23157175915605299</v>
      </c>
      <c r="M313" s="368">
        <v>6.6649083978222742E-4</v>
      </c>
      <c r="N313" s="368">
        <v>0.16263502344719846</v>
      </c>
      <c r="O313" s="368">
        <v>2.5182758171988687E-2</v>
      </c>
      <c r="P313" s="368">
        <v>2.1876131016387275E-3</v>
      </c>
      <c r="Q313" s="368">
        <v>1.8144206359129771E-2</v>
      </c>
      <c r="R313" s="368">
        <v>4.639882457325206E-3</v>
      </c>
      <c r="S313" s="368">
        <v>2.6636521556578519E-3</v>
      </c>
      <c r="T313" s="368">
        <v>1.909175082701041E-3</v>
      </c>
      <c r="U313" s="368">
        <v>1.11694097054547E-2</v>
      </c>
      <c r="V313" s="368">
        <v>1.8888743604434308E-2</v>
      </c>
      <c r="W313" s="368">
        <v>7.7823636904520814E-3</v>
      </c>
      <c r="X313" s="368">
        <v>2.4837868253991401E-3</v>
      </c>
      <c r="Y313" s="368">
        <v>4.8404309583605122E-3</v>
      </c>
      <c r="Z313" s="368">
        <v>1.621752004678257E-2</v>
      </c>
      <c r="AA313" s="368">
        <v>2.2048253062786917E-3</v>
      </c>
      <c r="AB313" s="368">
        <v>2.1015295880092504E-4</v>
      </c>
      <c r="AC313" s="368">
        <v>4.5880330022527588E-3</v>
      </c>
      <c r="AD313" s="368">
        <v>6.2070743990595423E-3</v>
      </c>
      <c r="AE313" s="368">
        <v>5.5669350252348504E-6</v>
      </c>
      <c r="AF313" s="368">
        <v>5.5536112269929296E-6</v>
      </c>
      <c r="AG313" s="368">
        <v>1.6863520644452736E-5</v>
      </c>
      <c r="AH313" s="368">
        <v>2.4469459355802223E-4</v>
      </c>
      <c r="AI313" s="368">
        <v>4.1153471826393826E-4</v>
      </c>
      <c r="AJ313" s="368">
        <v>3.087108173826851E-4</v>
      </c>
      <c r="AK313" s="368">
        <v>3.487702141828807E-3</v>
      </c>
      <c r="AL313" s="368">
        <v>5.2262486598192263E-2</v>
      </c>
      <c r="AM313" s="368">
        <v>8.1377779239207504E-4</v>
      </c>
      <c r="AN313" s="368">
        <v>1.519439834530267E-3</v>
      </c>
      <c r="AO313" s="368">
        <v>1.948122141038509E-3</v>
      </c>
      <c r="AP313" s="368">
        <v>3.9475187348543914E-3</v>
      </c>
      <c r="AQ313" s="369">
        <v>3.3033781088661141E-3</v>
      </c>
      <c r="AR313" s="367">
        <v>9.1717421651283705E-4</v>
      </c>
      <c r="AS313" s="368">
        <v>1.9102306910840222E-5</v>
      </c>
      <c r="AT313" s="368">
        <v>2.0065742858352799E-4</v>
      </c>
      <c r="AU313" s="368">
        <v>3.9370974364500339E-4</v>
      </c>
      <c r="AV313" s="368">
        <v>3.4603137948869904E-4</v>
      </c>
      <c r="AW313" s="368">
        <v>1.1960046796630922E-3</v>
      </c>
      <c r="AX313" s="368">
        <v>1.1790687436120935E-3</v>
      </c>
      <c r="AY313" s="368">
        <v>1.2170362701181549E-2</v>
      </c>
      <c r="AZ313" s="368">
        <v>6.1135440148952309E-5</v>
      </c>
      <c r="BA313" s="368">
        <v>1.0636114401129264E-2</v>
      </c>
      <c r="BB313" s="368">
        <v>1.108382613830901E-3</v>
      </c>
      <c r="BC313" s="368">
        <v>1.3661683895135505E-4</v>
      </c>
      <c r="BD313" s="368">
        <v>3.3399909676637668E-4</v>
      </c>
      <c r="BE313" s="368">
        <v>2.5380497426211944E-4</v>
      </c>
      <c r="BF313" s="368">
        <v>1.3604767934037696E-4</v>
      </c>
      <c r="BG313" s="368">
        <v>1.1161548258306385E-4</v>
      </c>
      <c r="BH313" s="368">
        <v>5.3607538611416788E-4</v>
      </c>
      <c r="BI313" s="368">
        <v>6.2619552239338437E-4</v>
      </c>
      <c r="BJ313" s="368">
        <v>5.4144087022287501E-4</v>
      </c>
      <c r="BK313" s="368">
        <v>3.5982607814722425E-4</v>
      </c>
      <c r="BL313" s="368">
        <v>3.1422083694512419E-4</v>
      </c>
      <c r="BM313" s="368">
        <v>8.8575309342828743E-4</v>
      </c>
      <c r="BN313" s="368">
        <v>1.4277563059591074E-4</v>
      </c>
      <c r="BO313" s="368">
        <v>1.72580173128987E-5</v>
      </c>
      <c r="BP313" s="368">
        <v>3.0183783275155099E-4</v>
      </c>
      <c r="BQ313" s="368">
        <v>3.5406101711382113E-4</v>
      </c>
      <c r="BR313" s="368">
        <v>3.0514247123556776E-7</v>
      </c>
      <c r="BS313" s="368">
        <v>5.9681683774263649E-7</v>
      </c>
      <c r="BT313" s="368">
        <v>8.7872810665957401E-7</v>
      </c>
      <c r="BU313" s="368">
        <v>1.5459548542128047E-5</v>
      </c>
      <c r="BV313" s="368">
        <v>3.4539190181785043E-5</v>
      </c>
      <c r="BW313" s="368">
        <v>1.9942198681953329E-5</v>
      </c>
      <c r="BX313" s="368">
        <v>2.5851808837859958E-4</v>
      </c>
      <c r="BY313" s="368">
        <v>1.4316342442456398E-3</v>
      </c>
      <c r="BZ313" s="368">
        <v>6.1433073622659407E-5</v>
      </c>
      <c r="CA313" s="368">
        <v>1.0894355054637812E-4</v>
      </c>
      <c r="CB313" s="368">
        <v>1.6417209297499023E-4</v>
      </c>
      <c r="CC313" s="368">
        <v>2.4164432747744222E-4</v>
      </c>
      <c r="CD313" s="369">
        <v>2.0305929174575359E-4</v>
      </c>
    </row>
    <row r="314" spans="2:82">
      <c r="B314" s="322"/>
      <c r="C314" s="287" t="str">
        <f t="shared" si="23"/>
        <v>09</v>
      </c>
      <c r="D314" s="288" t="str">
        <f t="shared" si="23"/>
        <v>石油・石炭製品</v>
      </c>
      <c r="E314" s="367">
        <v>1.0372965270262713E-2</v>
      </c>
      <c r="F314" s="368">
        <v>1.1809529029989116E-2</v>
      </c>
      <c r="G314" s="368">
        <v>5.0783279573015198E-2</v>
      </c>
      <c r="H314" s="368">
        <v>0.10406303122924415</v>
      </c>
      <c r="I314" s="368">
        <v>4.758277485789936E-3</v>
      </c>
      <c r="J314" s="368">
        <v>7.5108910791652043E-3</v>
      </c>
      <c r="K314" s="368">
        <v>5.00422564462166E-3</v>
      </c>
      <c r="L314" s="368">
        <v>7.5248269972676363E-2</v>
      </c>
      <c r="M314" s="368">
        <v>4.7925492653894119E-2</v>
      </c>
      <c r="N314" s="368">
        <v>2.6687261755129273E-3</v>
      </c>
      <c r="O314" s="368">
        <v>2.2689579234767047E-2</v>
      </c>
      <c r="P314" s="368">
        <v>6.8344229288395501E-3</v>
      </c>
      <c r="Q314" s="368">
        <v>2.4823203384750116E-3</v>
      </c>
      <c r="R314" s="368">
        <v>5.3754273197695549E-3</v>
      </c>
      <c r="S314" s="368">
        <v>3.8015534452971391E-3</v>
      </c>
      <c r="T314" s="368">
        <v>2.4727386454702466E-3</v>
      </c>
      <c r="U314" s="368">
        <v>2.1410908798312166E-3</v>
      </c>
      <c r="V314" s="368">
        <v>1.9626704279460628E-3</v>
      </c>
      <c r="W314" s="368">
        <v>2.0208554056992544E-3</v>
      </c>
      <c r="X314" s="368">
        <v>7.8418536715862649E-4</v>
      </c>
      <c r="Y314" s="368">
        <v>1.3712495797964964E-3</v>
      </c>
      <c r="Z314" s="368">
        <v>-2.0766852159783196E-2</v>
      </c>
      <c r="AA314" s="368">
        <v>1.391556650135644E-2</v>
      </c>
      <c r="AB314" s="368">
        <v>2.2255375017361551E-2</v>
      </c>
      <c r="AC314" s="368">
        <v>1.1916605596698293E-2</v>
      </c>
      <c r="AD314" s="368">
        <v>1.3334602849794777E-2</v>
      </c>
      <c r="AE314" s="368">
        <v>7.1992080227656786E-3</v>
      </c>
      <c r="AF314" s="368">
        <v>1.872787063360365E-3</v>
      </c>
      <c r="AG314" s="368">
        <v>4.4177929780164359E-4</v>
      </c>
      <c r="AH314" s="368">
        <v>2.5994602695456254E-2</v>
      </c>
      <c r="AI314" s="368">
        <v>2.2027670120177297E-3</v>
      </c>
      <c r="AJ314" s="368">
        <v>8.7291745241882459E-3</v>
      </c>
      <c r="AK314" s="368">
        <v>4.6756239702113768E-3</v>
      </c>
      <c r="AL314" s="368">
        <v>3.0307363638774651E-3</v>
      </c>
      <c r="AM314" s="368">
        <v>4.550057109446403E-3</v>
      </c>
      <c r="AN314" s="368">
        <v>2.9968768232707839E-3</v>
      </c>
      <c r="AO314" s="368">
        <v>5.6323373581415731E-3</v>
      </c>
      <c r="AP314" s="368">
        <v>0</v>
      </c>
      <c r="AQ314" s="369">
        <v>1.6428214107389951E-2</v>
      </c>
      <c r="AR314" s="367">
        <v>1.0911428056240081E-3</v>
      </c>
      <c r="AS314" s="368">
        <v>1.1458497563050965E-3</v>
      </c>
      <c r="AT314" s="368">
        <v>3.0951923153924284E-3</v>
      </c>
      <c r="AU314" s="368">
        <v>5.1091794338068092E-3</v>
      </c>
      <c r="AV314" s="368">
        <v>3.1600763243576813E-4</v>
      </c>
      <c r="AW314" s="368">
        <v>4.6232249777784155E-4</v>
      </c>
      <c r="AX314" s="368">
        <v>3.2081003409935896E-4</v>
      </c>
      <c r="AY314" s="368">
        <v>4.1364931250329907E-3</v>
      </c>
      <c r="AZ314" s="368">
        <v>3.1379760580322671E-3</v>
      </c>
      <c r="BA314" s="368">
        <v>1.2034447024782691E-4</v>
      </c>
      <c r="BB314" s="368">
        <v>1.3028653897772782E-3</v>
      </c>
      <c r="BC314" s="368">
        <v>1.8106113365946679E-4</v>
      </c>
      <c r="BD314" s="368">
        <v>1.765798594744957E-4</v>
      </c>
      <c r="BE314" s="368">
        <v>3.0158329407074829E-4</v>
      </c>
      <c r="BF314" s="368">
        <v>1.4997954905454397E-4</v>
      </c>
      <c r="BG314" s="368">
        <v>1.3776306387076399E-4</v>
      </c>
      <c r="BH314" s="368">
        <v>1.6949903310359542E-4</v>
      </c>
      <c r="BI314" s="368">
        <v>1.0164597986490347E-4</v>
      </c>
      <c r="BJ314" s="368">
        <v>9.6563416878647003E-5</v>
      </c>
      <c r="BK314" s="368">
        <v>4.9232953463824345E-5</v>
      </c>
      <c r="BL314" s="368">
        <v>1.193609908438446E-4</v>
      </c>
      <c r="BM314" s="368">
        <v>4.2943688724441411E-4</v>
      </c>
      <c r="BN314" s="368">
        <v>5.8144242812150021E-4</v>
      </c>
      <c r="BO314" s="368">
        <v>1.8780491086468002E-3</v>
      </c>
      <c r="BP314" s="368">
        <v>7.2752763095943862E-4</v>
      </c>
      <c r="BQ314" s="368">
        <v>9.6327770287320356E-4</v>
      </c>
      <c r="BR314" s="368">
        <v>7.1531523876517246E-4</v>
      </c>
      <c r="BS314" s="368">
        <v>1.5489806969891856E-4</v>
      </c>
      <c r="BT314" s="368">
        <v>5.3393659481206496E-5</v>
      </c>
      <c r="BU314" s="368">
        <v>2.6730776449443391E-3</v>
      </c>
      <c r="BV314" s="368">
        <v>1.9729015769286241E-4</v>
      </c>
      <c r="BW314" s="368">
        <v>7.6903533472660662E-4</v>
      </c>
      <c r="BX314" s="368">
        <v>3.1150589575097075E-4</v>
      </c>
      <c r="BY314" s="368">
        <v>1.9560012760682562E-4</v>
      </c>
      <c r="BZ314" s="368">
        <v>3.6444061300751156E-4</v>
      </c>
      <c r="CA314" s="368">
        <v>2.2282549780346973E-4</v>
      </c>
      <c r="CB314" s="368">
        <v>4.5142506596987294E-4</v>
      </c>
      <c r="CC314" s="368">
        <v>0</v>
      </c>
      <c r="CD314" s="369">
        <v>1.2404467188405208E-3</v>
      </c>
    </row>
    <row r="315" spans="2:82">
      <c r="B315" s="322"/>
      <c r="C315" s="287" t="str">
        <f t="shared" si="23"/>
        <v>10</v>
      </c>
      <c r="D315" s="288" t="str">
        <f t="shared" si="23"/>
        <v>プラスチック・ゴム製品</v>
      </c>
      <c r="E315" s="367">
        <v>2.3496320134555205E-3</v>
      </c>
      <c r="F315" s="368">
        <v>1.9869829206453911E-3</v>
      </c>
      <c r="G315" s="368">
        <v>5.5576762895322403E-3</v>
      </c>
      <c r="H315" s="368">
        <v>2.5057934809987591E-3</v>
      </c>
      <c r="I315" s="368">
        <v>6.6575912056859683E-3</v>
      </c>
      <c r="J315" s="368">
        <v>4.3917828094005417E-3</v>
      </c>
      <c r="K315" s="368">
        <v>1.1150600294054921E-2</v>
      </c>
      <c r="L315" s="368">
        <v>5.471020727037602E-3</v>
      </c>
      <c r="M315" s="368">
        <v>5.3449810163529318E-5</v>
      </c>
      <c r="N315" s="368">
        <v>8.4054926505139127E-2</v>
      </c>
      <c r="O315" s="368">
        <v>4.4039226127793422E-3</v>
      </c>
      <c r="P315" s="368">
        <v>2.4461373430124597E-4</v>
      </c>
      <c r="Q315" s="368">
        <v>8.4933329045910246E-3</v>
      </c>
      <c r="R315" s="368">
        <v>1.9834449468760715E-3</v>
      </c>
      <c r="S315" s="368">
        <v>4.5986213109089963E-3</v>
      </c>
      <c r="T315" s="368">
        <v>3.8475606456378456E-3</v>
      </c>
      <c r="U315" s="368">
        <v>1.7534916578821676E-2</v>
      </c>
      <c r="V315" s="368">
        <v>7.8982009882984823E-3</v>
      </c>
      <c r="W315" s="368">
        <v>1.8365523332630699E-2</v>
      </c>
      <c r="X315" s="368">
        <v>1.3021385572691183E-2</v>
      </c>
      <c r="Y315" s="368">
        <v>1.640416850118407E-2</v>
      </c>
      <c r="Z315" s="368">
        <v>2.2576022441270095E-2</v>
      </c>
      <c r="AA315" s="368">
        <v>5.359262741573838E-3</v>
      </c>
      <c r="AB315" s="368">
        <v>4.7259623041183743E-6</v>
      </c>
      <c r="AC315" s="368">
        <v>1.4059232177952404E-2</v>
      </c>
      <c r="AD315" s="368">
        <v>3.9461432820361332E-3</v>
      </c>
      <c r="AE315" s="368">
        <v>2.475940420187684E-3</v>
      </c>
      <c r="AF315" s="368">
        <v>1.0914986556685793E-3</v>
      </c>
      <c r="AG315" s="368">
        <v>2.0107534212586816E-4</v>
      </c>
      <c r="AH315" s="368">
        <v>8.2668633417499408E-4</v>
      </c>
      <c r="AI315" s="368">
        <v>3.6570721992832561E-4</v>
      </c>
      <c r="AJ315" s="368">
        <v>5.200877465752436E-4</v>
      </c>
      <c r="AK315" s="368">
        <v>1.2227048078466845E-3</v>
      </c>
      <c r="AL315" s="368">
        <v>7.2488410458226361E-4</v>
      </c>
      <c r="AM315" s="368">
        <v>2.3817828137422895E-3</v>
      </c>
      <c r="AN315" s="368">
        <v>4.0991549068282477E-3</v>
      </c>
      <c r="AO315" s="368">
        <v>9.8736152851103048E-4</v>
      </c>
      <c r="AP315" s="368">
        <v>1.8496871800067285E-2</v>
      </c>
      <c r="AQ315" s="369">
        <v>1.3761831941710146E-3</v>
      </c>
      <c r="AR315" s="367">
        <v>2.833224572221464E-4</v>
      </c>
      <c r="AS315" s="368">
        <v>4.4227593554127986E-4</v>
      </c>
      <c r="AT315" s="368">
        <v>4.9314706707931626E-4</v>
      </c>
      <c r="AU315" s="368">
        <v>3.6189642004786108E-4</v>
      </c>
      <c r="AV315" s="368">
        <v>5.3788142907279556E-4</v>
      </c>
      <c r="AW315" s="368">
        <v>3.4915641551101485E-4</v>
      </c>
      <c r="AX315" s="368">
        <v>6.1826731629212968E-4</v>
      </c>
      <c r="AY315" s="368">
        <v>5.4047621066352224E-4</v>
      </c>
      <c r="AZ315" s="368">
        <v>4.4747110448973657E-6</v>
      </c>
      <c r="BA315" s="368">
        <v>6.3185562417853057E-3</v>
      </c>
      <c r="BB315" s="368">
        <v>2.5180275640794065E-4</v>
      </c>
      <c r="BC315" s="368">
        <v>3.5854363467433051E-5</v>
      </c>
      <c r="BD315" s="368">
        <v>1.3643360974973699E-4</v>
      </c>
      <c r="BE315" s="368">
        <v>1.7889575163970616E-4</v>
      </c>
      <c r="BF315" s="368">
        <v>5.4982046077532395E-4</v>
      </c>
      <c r="BG315" s="368">
        <v>9.1172154537218924E-4</v>
      </c>
      <c r="BH315" s="368">
        <v>1.3585192346042957E-3</v>
      </c>
      <c r="BI315" s="368">
        <v>6.164677998658219E-4</v>
      </c>
      <c r="BJ315" s="368">
        <v>1.2538908703659741E-3</v>
      </c>
      <c r="BK315" s="368">
        <v>1.2949612119389012E-3</v>
      </c>
      <c r="BL315" s="368">
        <v>1.3658872506426213E-3</v>
      </c>
      <c r="BM315" s="368">
        <v>1.7182313943183412E-3</v>
      </c>
      <c r="BN315" s="368">
        <v>4.2566509516566689E-4</v>
      </c>
      <c r="BO315" s="368">
        <v>7.9133692123047178E-7</v>
      </c>
      <c r="BP315" s="368">
        <v>1.1162245006245293E-3</v>
      </c>
      <c r="BQ315" s="368">
        <v>6.7520301130533913E-4</v>
      </c>
      <c r="BR315" s="368">
        <v>1.6032729841883539E-4</v>
      </c>
      <c r="BS315" s="368">
        <v>8.0910373568845735E-5</v>
      </c>
      <c r="BT315" s="368">
        <v>1.6754504883976934E-5</v>
      </c>
      <c r="BU315" s="368">
        <v>7.9223779052496203E-5</v>
      </c>
      <c r="BV315" s="368">
        <v>1.1912329030587201E-4</v>
      </c>
      <c r="BW315" s="368">
        <v>8.5516759597333993E-5</v>
      </c>
      <c r="BX315" s="368">
        <v>1.1501526311439229E-4</v>
      </c>
      <c r="BY315" s="368">
        <v>8.8638626870855451E-5</v>
      </c>
      <c r="BZ315" s="368">
        <v>3.4581168158308821E-4</v>
      </c>
      <c r="CA315" s="368">
        <v>4.0716697445166805E-4</v>
      </c>
      <c r="CB315" s="368">
        <v>9.7689349237318975E-5</v>
      </c>
      <c r="CC315" s="368">
        <v>1.5862251859549092E-3</v>
      </c>
      <c r="CD315" s="369">
        <v>1.2357079144381775E-4</v>
      </c>
    </row>
    <row r="316" spans="2:82">
      <c r="B316" s="322"/>
      <c r="C316" s="287" t="str">
        <f t="shared" si="23"/>
        <v>11</v>
      </c>
      <c r="D316" s="288" t="str">
        <f t="shared" si="23"/>
        <v>窯業・土石製品</v>
      </c>
      <c r="E316" s="367">
        <v>1.4244531701729927E-3</v>
      </c>
      <c r="F316" s="368">
        <v>3.1758253238409365E-5</v>
      </c>
      <c r="G316" s="368">
        <v>4.3517397841534114E-5</v>
      </c>
      <c r="H316" s="368">
        <v>2.7267454343912551E-5</v>
      </c>
      <c r="I316" s="368">
        <v>4.2749950875617491E-4</v>
      </c>
      <c r="J316" s="368">
        <v>6.9062416945000048E-5</v>
      </c>
      <c r="K316" s="368">
        <v>1.4043161756970475E-3</v>
      </c>
      <c r="L316" s="368">
        <v>2.2027206973430817E-3</v>
      </c>
      <c r="M316" s="368">
        <v>6.2615276149849037E-5</v>
      </c>
      <c r="N316" s="368">
        <v>4.8674395741916992E-4</v>
      </c>
      <c r="O316" s="368">
        <v>3.464799955404993E-2</v>
      </c>
      <c r="P316" s="368">
        <v>5.9543678352894898E-3</v>
      </c>
      <c r="Q316" s="368">
        <v>6.5294480327405865E-3</v>
      </c>
      <c r="R316" s="368">
        <v>2.27812649749833E-3</v>
      </c>
      <c r="S316" s="368">
        <v>5.7917936462297563E-3</v>
      </c>
      <c r="T316" s="368">
        <v>3.5534993849614086E-3</v>
      </c>
      <c r="U316" s="368">
        <v>1.2139555597102481E-3</v>
      </c>
      <c r="V316" s="368">
        <v>9.5090126751244553E-3</v>
      </c>
      <c r="W316" s="368">
        <v>5.6873850706423475E-3</v>
      </c>
      <c r="X316" s="368">
        <v>1.4504066957030535E-3</v>
      </c>
      <c r="Y316" s="368">
        <v>1.7363037422962414E-3</v>
      </c>
      <c r="Z316" s="368">
        <v>2.1271112133450509E-3</v>
      </c>
      <c r="AA316" s="368">
        <v>2.6555164970343784E-2</v>
      </c>
      <c r="AB316" s="368">
        <v>4.3073867139515648E-5</v>
      </c>
      <c r="AC316" s="368">
        <v>3.1859416990163382E-3</v>
      </c>
      <c r="AD316" s="368">
        <v>1.6788281671834985E-4</v>
      </c>
      <c r="AE316" s="368">
        <v>7.0597266482750568E-5</v>
      </c>
      <c r="AF316" s="368">
        <v>3.3395828950767794E-6</v>
      </c>
      <c r="AG316" s="368">
        <v>3.6451197715780346E-5</v>
      </c>
      <c r="AH316" s="368">
        <v>1.0129896639223741E-5</v>
      </c>
      <c r="AI316" s="368">
        <v>2.8212337206109633E-6</v>
      </c>
      <c r="AJ316" s="368">
        <v>5.2978906543172818E-5</v>
      </c>
      <c r="AK316" s="368">
        <v>6.65094525760737E-4</v>
      </c>
      <c r="AL316" s="368">
        <v>2.723730522544684E-4</v>
      </c>
      <c r="AM316" s="368">
        <v>1.083067223754535E-4</v>
      </c>
      <c r="AN316" s="368">
        <v>1.3269676582594711E-4</v>
      </c>
      <c r="AO316" s="368">
        <v>5.6832997693204829E-4</v>
      </c>
      <c r="AP316" s="368">
        <v>3.7041881746171534E-3</v>
      </c>
      <c r="AQ316" s="369">
        <v>1.9267208580495663E-3</v>
      </c>
      <c r="AR316" s="367">
        <v>5.0506155097901889E-5</v>
      </c>
      <c r="AS316" s="368">
        <v>3.0035099724719296E-5</v>
      </c>
      <c r="AT316" s="368">
        <v>9.7272892011428243E-7</v>
      </c>
      <c r="AU316" s="368">
        <v>1.1293961643898603E-5</v>
      </c>
      <c r="AV316" s="368">
        <v>1.0588585003792794E-4</v>
      </c>
      <c r="AW316" s="368">
        <v>2.4972832258581951E-5</v>
      </c>
      <c r="AX316" s="368">
        <v>1.010459209754955E-4</v>
      </c>
      <c r="AY316" s="368">
        <v>2.2230490489791218E-4</v>
      </c>
      <c r="AZ316" s="368">
        <v>6.6528807477072285E-6</v>
      </c>
      <c r="BA316" s="368">
        <v>1.142718806186964E-4</v>
      </c>
      <c r="BB316" s="368">
        <v>1.9980032932954872E-3</v>
      </c>
      <c r="BC316" s="368">
        <v>9.9276603348841906E-5</v>
      </c>
      <c r="BD316" s="368">
        <v>2.2527961338033992E-4</v>
      </c>
      <c r="BE316" s="368">
        <v>8.1727702910273686E-5</v>
      </c>
      <c r="BF316" s="368">
        <v>1.3509953705604115E-4</v>
      </c>
      <c r="BG316" s="368">
        <v>8.9843625865100699E-5</v>
      </c>
      <c r="BH316" s="368">
        <v>6.9618677507157127E-4</v>
      </c>
      <c r="BI316" s="368">
        <v>4.4460355861938275E-4</v>
      </c>
      <c r="BJ316" s="368">
        <v>2.1004440316057239E-4</v>
      </c>
      <c r="BK316" s="368">
        <v>5.2818398909732505E-5</v>
      </c>
      <c r="BL316" s="368">
        <v>1.9051051766451392E-4</v>
      </c>
      <c r="BM316" s="368">
        <v>1.4966201843305833E-4</v>
      </c>
      <c r="BN316" s="368">
        <v>1.220035165887999E-3</v>
      </c>
      <c r="BO316" s="368">
        <v>8.7482180018293536E-7</v>
      </c>
      <c r="BP316" s="368">
        <v>9.0727650686510831E-5</v>
      </c>
      <c r="BQ316" s="368">
        <v>9.5014663570914053E-6</v>
      </c>
      <c r="BR316" s="368">
        <v>4.5114841100379514E-6</v>
      </c>
      <c r="BS316" s="368">
        <v>2.3968670246672807E-7</v>
      </c>
      <c r="BT316" s="368">
        <v>1.6879336943300602E-6</v>
      </c>
      <c r="BU316" s="368">
        <v>7.2589301889483026E-7</v>
      </c>
      <c r="BV316" s="368">
        <v>2.5833357531056295E-7</v>
      </c>
      <c r="BW316" s="368">
        <v>4.3309414089630889E-6</v>
      </c>
      <c r="BX316" s="368">
        <v>5.6744987349844242E-5</v>
      </c>
      <c r="BY316" s="368">
        <v>1.788587866876967E-5</v>
      </c>
      <c r="BZ316" s="368">
        <v>1.1620589541711807E-5</v>
      </c>
      <c r="CA316" s="368">
        <v>2.4040469154281786E-5</v>
      </c>
      <c r="CB316" s="368">
        <v>2.3047351106564654E-5</v>
      </c>
      <c r="CC316" s="368">
        <v>1.0135390522643944E-4</v>
      </c>
      <c r="CD316" s="369">
        <v>1.0319893208849757E-4</v>
      </c>
    </row>
    <row r="317" spans="2:82">
      <c r="B317" s="322"/>
      <c r="C317" s="287" t="str">
        <f t="shared" si="23"/>
        <v>12</v>
      </c>
      <c r="D317" s="288" t="str">
        <f t="shared" si="23"/>
        <v>鉄鋼</v>
      </c>
      <c r="E317" s="367">
        <v>1.2387538115197997E-6</v>
      </c>
      <c r="F317" s="368">
        <v>0</v>
      </c>
      <c r="G317" s="368">
        <v>5.5292316117060742E-5</v>
      </c>
      <c r="H317" s="368">
        <v>2.0691037131018457E-4</v>
      </c>
      <c r="I317" s="368">
        <v>0</v>
      </c>
      <c r="J317" s="368">
        <v>2.2752061192154579E-5</v>
      </c>
      <c r="K317" s="368">
        <v>1.0596406430070593E-2</v>
      </c>
      <c r="L317" s="368">
        <v>6.096097915134451E-5</v>
      </c>
      <c r="M317" s="368">
        <v>0</v>
      </c>
      <c r="N317" s="368">
        <v>1.9105122720770694E-4</v>
      </c>
      <c r="O317" s="368">
        <v>1.5323918732303152E-3</v>
      </c>
      <c r="P317" s="368">
        <v>6.8846512329869866E-2</v>
      </c>
      <c r="Q317" s="368">
        <v>2.7029461315978561E-4</v>
      </c>
      <c r="R317" s="368">
        <v>5.7350399697933686E-2</v>
      </c>
      <c r="S317" s="368">
        <v>2.2323499726504711E-2</v>
      </c>
      <c r="T317" s="368">
        <v>2.108376931807383E-2</v>
      </c>
      <c r="U317" s="368">
        <v>7.8971159016298833E-3</v>
      </c>
      <c r="V317" s="368">
        <v>3.6941471494229101E-4</v>
      </c>
      <c r="W317" s="368">
        <v>1.0096151143841136E-2</v>
      </c>
      <c r="X317" s="368">
        <v>1.6435383950572529E-3</v>
      </c>
      <c r="Y317" s="368">
        <v>8.4535274677692996E-3</v>
      </c>
      <c r="Z317" s="368">
        <v>3.6128822010633527E-2</v>
      </c>
      <c r="AA317" s="368">
        <v>2.6351906770277524E-3</v>
      </c>
      <c r="AB317" s="368">
        <v>0</v>
      </c>
      <c r="AC317" s="368">
        <v>7.2244626479601302E-6</v>
      </c>
      <c r="AD317" s="368">
        <v>0</v>
      </c>
      <c r="AE317" s="368">
        <v>0</v>
      </c>
      <c r="AF317" s="368">
        <v>0</v>
      </c>
      <c r="AG317" s="368">
        <v>0</v>
      </c>
      <c r="AH317" s="368">
        <v>3.2176995512628412E-5</v>
      </c>
      <c r="AI317" s="368">
        <v>0</v>
      </c>
      <c r="AJ317" s="368">
        <v>1.0108877804422282E-5</v>
      </c>
      <c r="AK317" s="368">
        <v>0</v>
      </c>
      <c r="AL317" s="368">
        <v>6.948115819220469E-7</v>
      </c>
      <c r="AM317" s="368">
        <v>0</v>
      </c>
      <c r="AN317" s="368">
        <v>6.5351344357338792E-5</v>
      </c>
      <c r="AO317" s="368">
        <v>7.5433427068709514E-6</v>
      </c>
      <c r="AP317" s="368">
        <v>1.183307204299844E-5</v>
      </c>
      <c r="AQ317" s="369">
        <v>6.9012357394579644E-4</v>
      </c>
      <c r="AR317" s="367">
        <v>0</v>
      </c>
      <c r="AS317" s="368">
        <v>0</v>
      </c>
      <c r="AT317" s="368">
        <v>2.2363959502549554E-6</v>
      </c>
      <c r="AU317" s="368">
        <v>5.0601476833659948E-6</v>
      </c>
      <c r="AV317" s="368">
        <v>0</v>
      </c>
      <c r="AW317" s="368">
        <v>0</v>
      </c>
      <c r="AX317" s="368">
        <v>8.3990124034361108E-6</v>
      </c>
      <c r="AY317" s="368">
        <v>2.9780547519072777E-8</v>
      </c>
      <c r="AZ317" s="368">
        <v>0</v>
      </c>
      <c r="BA317" s="368">
        <v>5.7169086567489842E-8</v>
      </c>
      <c r="BB317" s="368">
        <v>7.4942230821829488E-6</v>
      </c>
      <c r="BC317" s="368">
        <v>5.392112664676658E-6</v>
      </c>
      <c r="BD317" s="368">
        <v>4.0363616873660198E-7</v>
      </c>
      <c r="BE317" s="368">
        <v>2.1911738569599672E-4</v>
      </c>
      <c r="BF317" s="368">
        <v>4.6559242690163267E-4</v>
      </c>
      <c r="BG317" s="368">
        <v>3.7802617146156798E-4</v>
      </c>
      <c r="BH317" s="368">
        <v>7.3654474098741653E-5</v>
      </c>
      <c r="BI317" s="368">
        <v>6.7225611608146699E-6</v>
      </c>
      <c r="BJ317" s="368">
        <v>9.7394519354020981E-5</v>
      </c>
      <c r="BK317" s="368">
        <v>1.7309457853475808E-5</v>
      </c>
      <c r="BL317" s="368">
        <v>1.9119759188447773E-4</v>
      </c>
      <c r="BM317" s="368">
        <v>8.6332323845719382E-6</v>
      </c>
      <c r="BN317" s="368">
        <v>2.3543785782145513E-5</v>
      </c>
      <c r="BO317" s="368">
        <v>0</v>
      </c>
      <c r="BP317" s="368">
        <v>3.2417444759901742E-7</v>
      </c>
      <c r="BQ317" s="368">
        <v>0</v>
      </c>
      <c r="BR317" s="368">
        <v>0</v>
      </c>
      <c r="BS317" s="368">
        <v>0</v>
      </c>
      <c r="BT317" s="368">
        <v>0</v>
      </c>
      <c r="BU317" s="368">
        <v>4.3341754262837961E-9</v>
      </c>
      <c r="BV317" s="368">
        <v>0</v>
      </c>
      <c r="BW317" s="368">
        <v>7.6215496873269353E-8</v>
      </c>
      <c r="BX317" s="368">
        <v>0</v>
      </c>
      <c r="BY317" s="368">
        <v>3.7506874648359926E-8</v>
      </c>
      <c r="BZ317" s="368">
        <v>6.3856369357936802E-8</v>
      </c>
      <c r="CA317" s="368">
        <v>8.5113911050046437E-8</v>
      </c>
      <c r="CB317" s="368">
        <v>2.4231554065495566E-7</v>
      </c>
      <c r="CC317" s="368">
        <v>3.1917630761701281E-7</v>
      </c>
      <c r="CD317" s="369">
        <v>1.2491178564550161E-5</v>
      </c>
    </row>
    <row r="318" spans="2:82">
      <c r="B318" s="322"/>
      <c r="C318" s="287" t="str">
        <f t="shared" si="23"/>
        <v>13</v>
      </c>
      <c r="D318" s="288" t="str">
        <f t="shared" si="23"/>
        <v>非鉄金属</v>
      </c>
      <c r="E318" s="367">
        <v>0</v>
      </c>
      <c r="F318" s="368">
        <v>0</v>
      </c>
      <c r="G318" s="368">
        <v>0</v>
      </c>
      <c r="H318" s="368">
        <v>6.6128520694490306E-5</v>
      </c>
      <c r="I318" s="368">
        <v>9.5020595101745833E-4</v>
      </c>
      <c r="J318" s="368">
        <v>3.1865402673145202E-5</v>
      </c>
      <c r="K318" s="368">
        <v>3.958915558293836E-3</v>
      </c>
      <c r="L318" s="368">
        <v>3.8937528089787836E-3</v>
      </c>
      <c r="M318" s="368">
        <v>7.3216514799100772E-6</v>
      </c>
      <c r="N318" s="368">
        <v>1.3915517894382762E-3</v>
      </c>
      <c r="O318" s="368">
        <v>3.3468835561521883E-3</v>
      </c>
      <c r="P318" s="368">
        <v>1.4585664078823946E-3</v>
      </c>
      <c r="Q318" s="368">
        <v>0.20169295164870213</v>
      </c>
      <c r="R318" s="368">
        <v>4.3228501137037703E-2</v>
      </c>
      <c r="S318" s="368">
        <v>1.0574760856036468E-2</v>
      </c>
      <c r="T318" s="368">
        <v>1.0473666319268743E-2</v>
      </c>
      <c r="U318" s="368">
        <v>8.8807200692859935E-3</v>
      </c>
      <c r="V318" s="368">
        <v>1.1633827130178749E-2</v>
      </c>
      <c r="W318" s="368">
        <v>4.4632508004649497E-2</v>
      </c>
      <c r="X318" s="368">
        <v>1.0213462605723683E-2</v>
      </c>
      <c r="Y318" s="368">
        <v>1.083640938449125E-2</v>
      </c>
      <c r="Z318" s="368">
        <v>8.1491038115811584E-2</v>
      </c>
      <c r="AA318" s="368">
        <v>4.2346971421946883E-3</v>
      </c>
      <c r="AB318" s="368">
        <v>9.8204026256662003E-5</v>
      </c>
      <c r="AC318" s="368">
        <v>8.2691540320688323E-5</v>
      </c>
      <c r="AD318" s="368">
        <v>0</v>
      </c>
      <c r="AE318" s="368">
        <v>4.5205097543502996E-6</v>
      </c>
      <c r="AF318" s="368">
        <v>0</v>
      </c>
      <c r="AG318" s="368">
        <v>0</v>
      </c>
      <c r="AH318" s="368">
        <v>1.2875855951967844E-5</v>
      </c>
      <c r="AI318" s="368">
        <v>3.4734039831355319E-5</v>
      </c>
      <c r="AJ318" s="368">
        <v>7.9779642509065452E-5</v>
      </c>
      <c r="AK318" s="368">
        <v>3.4213652414470409E-5</v>
      </c>
      <c r="AL318" s="368">
        <v>6.3470517194568442E-4</v>
      </c>
      <c r="AM318" s="368">
        <v>9.8583880602718676E-5</v>
      </c>
      <c r="AN318" s="368">
        <v>3.1684513352588361E-4</v>
      </c>
      <c r="AO318" s="368">
        <v>1.6597685575136668E-4</v>
      </c>
      <c r="AP318" s="368">
        <v>5.0960106609070012E-4</v>
      </c>
      <c r="AQ318" s="369">
        <v>1.6029750501700959E-3</v>
      </c>
      <c r="AR318" s="367">
        <v>0</v>
      </c>
      <c r="AS318" s="368">
        <v>0</v>
      </c>
      <c r="AT318" s="368">
        <v>0</v>
      </c>
      <c r="AU318" s="368">
        <v>3.2045946129897344E-5</v>
      </c>
      <c r="AV318" s="368">
        <v>6.6098730303463052E-5</v>
      </c>
      <c r="AW318" s="368">
        <v>2.8725795845492652E-7</v>
      </c>
      <c r="AX318" s="368">
        <v>1.0811697768649308E-4</v>
      </c>
      <c r="AY318" s="368">
        <v>8.0621991176146719E-5</v>
      </c>
      <c r="AZ318" s="368">
        <v>5.2397897361744206E-7</v>
      </c>
      <c r="BA318" s="368">
        <v>9.2027451603398752E-5</v>
      </c>
      <c r="BB318" s="368">
        <v>1.4938163861396783E-4</v>
      </c>
      <c r="BC318" s="368">
        <v>1.0959445315568588E-4</v>
      </c>
      <c r="BD318" s="368">
        <v>5.0346825619091012E-3</v>
      </c>
      <c r="BE318" s="368">
        <v>2.5261809764838472E-3</v>
      </c>
      <c r="BF318" s="368">
        <v>1.7268062060439356E-3</v>
      </c>
      <c r="BG318" s="368">
        <v>8.4379801259209185E-4</v>
      </c>
      <c r="BH318" s="368">
        <v>1.2464887018369681E-3</v>
      </c>
      <c r="BI318" s="368">
        <v>1.7493967044253185E-3</v>
      </c>
      <c r="BJ318" s="368">
        <v>2.3469885929156054E-3</v>
      </c>
      <c r="BK318" s="368">
        <v>1.8339793199160903E-3</v>
      </c>
      <c r="BL318" s="368">
        <v>9.9185999861730722E-4</v>
      </c>
      <c r="BM318" s="368">
        <v>3.3988660976924087E-4</v>
      </c>
      <c r="BN318" s="368">
        <v>4.1198973733374541E-4</v>
      </c>
      <c r="BO318" s="368">
        <v>1.2218916421906396E-5</v>
      </c>
      <c r="BP318" s="368">
        <v>1.1158876164946807E-5</v>
      </c>
      <c r="BQ318" s="368">
        <v>1.7264596020211676E-7</v>
      </c>
      <c r="BR318" s="368">
        <v>6.0870743883956114E-7</v>
      </c>
      <c r="BS318" s="368">
        <v>0</v>
      </c>
      <c r="BT318" s="368">
        <v>0</v>
      </c>
      <c r="BU318" s="368">
        <v>7.2800581060213218E-7</v>
      </c>
      <c r="BV318" s="368">
        <v>2.4949350563089253E-6</v>
      </c>
      <c r="BW318" s="368">
        <v>9.2226468532685544E-6</v>
      </c>
      <c r="BX318" s="368">
        <v>3.099907765912173E-6</v>
      </c>
      <c r="BY318" s="368">
        <v>5.6820558651001871E-5</v>
      </c>
      <c r="BZ318" s="368">
        <v>1.0081113894505886E-5</v>
      </c>
      <c r="CA318" s="368">
        <v>1.573952990951642E-5</v>
      </c>
      <c r="CB318" s="368">
        <v>1.5444288864870063E-5</v>
      </c>
      <c r="CC318" s="368">
        <v>4.3220611312970123E-5</v>
      </c>
      <c r="CD318" s="369">
        <v>1.1601166149929306E-4</v>
      </c>
    </row>
    <row r="319" spans="2:82">
      <c r="B319" s="322"/>
      <c r="C319" s="287" t="str">
        <f t="shared" si="23"/>
        <v>14</v>
      </c>
      <c r="D319" s="288" t="str">
        <f t="shared" si="23"/>
        <v>金属製品</v>
      </c>
      <c r="E319" s="367">
        <v>3.1721613868674622E-4</v>
      </c>
      <c r="F319" s="368">
        <v>2.0233575094961043E-4</v>
      </c>
      <c r="G319" s="368">
        <v>4.794937229924599E-4</v>
      </c>
      <c r="H319" s="368">
        <v>6.6122381160512098E-3</v>
      </c>
      <c r="I319" s="368">
        <v>2.5956756500188616E-3</v>
      </c>
      <c r="J319" s="368">
        <v>6.6759406918372904E-4</v>
      </c>
      <c r="K319" s="368">
        <v>8.9276870374092564E-3</v>
      </c>
      <c r="L319" s="368">
        <v>2.4092651990812552E-3</v>
      </c>
      <c r="M319" s="368">
        <v>1.3288486483066091E-4</v>
      </c>
      <c r="N319" s="368">
        <v>2.9508732624023508E-3</v>
      </c>
      <c r="O319" s="368">
        <v>3.6443633393614876E-3</v>
      </c>
      <c r="P319" s="368">
        <v>2.6615180465471202E-3</v>
      </c>
      <c r="Q319" s="368">
        <v>1.1190022514537348E-3</v>
      </c>
      <c r="R319" s="368">
        <v>2.2368217523161909E-2</v>
      </c>
      <c r="S319" s="368">
        <v>1.8730255712530067E-2</v>
      </c>
      <c r="T319" s="368">
        <v>9.956217975471051E-3</v>
      </c>
      <c r="U319" s="368">
        <v>2.1016418558474293E-2</v>
      </c>
      <c r="V319" s="368">
        <v>4.4513407576732833E-3</v>
      </c>
      <c r="W319" s="368">
        <v>1.2823943380836006E-2</v>
      </c>
      <c r="X319" s="368">
        <v>7.8746052882289631E-3</v>
      </c>
      <c r="Y319" s="368">
        <v>2.4918929930577874E-3</v>
      </c>
      <c r="Z319" s="368">
        <v>5.9219779780741747E-3</v>
      </c>
      <c r="AA319" s="368">
        <v>2.7770184185193732E-2</v>
      </c>
      <c r="AB319" s="368">
        <v>1.1894730612409877E-4</v>
      </c>
      <c r="AC319" s="368">
        <v>1.8802662192262632E-4</v>
      </c>
      <c r="AD319" s="368">
        <v>4.6320837914267427E-5</v>
      </c>
      <c r="AE319" s="368">
        <v>4.295008023544365E-4</v>
      </c>
      <c r="AF319" s="368">
        <v>3.0368564914801577E-5</v>
      </c>
      <c r="AG319" s="368">
        <v>1.0285142058682071E-4</v>
      </c>
      <c r="AH319" s="368">
        <v>5.6682215063065186E-4</v>
      </c>
      <c r="AI319" s="368">
        <v>1.3569857183175286E-4</v>
      </c>
      <c r="AJ319" s="368">
        <v>9.9345276956790628E-4</v>
      </c>
      <c r="AK319" s="368">
        <v>5.4551522409630596E-5</v>
      </c>
      <c r="AL319" s="368">
        <v>1.058702710448944E-4</v>
      </c>
      <c r="AM319" s="368">
        <v>6.1210211949982551E-4</v>
      </c>
      <c r="AN319" s="368">
        <v>4.9190172189754965E-4</v>
      </c>
      <c r="AO319" s="368">
        <v>6.1284536388387918E-4</v>
      </c>
      <c r="AP319" s="368">
        <v>1.007908523363898E-4</v>
      </c>
      <c r="AQ319" s="369">
        <v>1.5589592616476317E-3</v>
      </c>
      <c r="AR319" s="367">
        <v>1.6995878419001555E-5</v>
      </c>
      <c r="AS319" s="368">
        <v>9.2133504750545817E-6</v>
      </c>
      <c r="AT319" s="368">
        <v>2.3857709387087604E-5</v>
      </c>
      <c r="AU319" s="368">
        <v>2.6691786313823003E-4</v>
      </c>
      <c r="AV319" s="368">
        <v>1.5685809104260182E-4</v>
      </c>
      <c r="AW319" s="368">
        <v>3.1010925121140755E-5</v>
      </c>
      <c r="AX319" s="368">
        <v>1.5894157126052763E-4</v>
      </c>
      <c r="AY319" s="368">
        <v>1.1328458354982146E-4</v>
      </c>
      <c r="AZ319" s="368">
        <v>6.2104910914432871E-6</v>
      </c>
      <c r="BA319" s="368">
        <v>8.6663741955443651E-5</v>
      </c>
      <c r="BB319" s="368">
        <v>1.3454208929720825E-4</v>
      </c>
      <c r="BC319" s="368">
        <v>1.0739225151313488E-5</v>
      </c>
      <c r="BD319" s="368">
        <v>2.0621336748911841E-5</v>
      </c>
      <c r="BE319" s="368">
        <v>1.0682298422240884E-3</v>
      </c>
      <c r="BF319" s="368">
        <v>4.5679279933347476E-4</v>
      </c>
      <c r="BG319" s="368">
        <v>4.1944278241326039E-4</v>
      </c>
      <c r="BH319" s="368">
        <v>4.8633107295769544E-4</v>
      </c>
      <c r="BI319" s="368">
        <v>2.7802017091358528E-4</v>
      </c>
      <c r="BJ319" s="368">
        <v>3.4438345128590993E-4</v>
      </c>
      <c r="BK319" s="368">
        <v>3.4712776749942857E-4</v>
      </c>
      <c r="BL319" s="368">
        <v>1.4279568855592655E-4</v>
      </c>
      <c r="BM319" s="368">
        <v>2.0168495326179764E-4</v>
      </c>
      <c r="BN319" s="368">
        <v>2.8072411016980903E-3</v>
      </c>
      <c r="BO319" s="368">
        <v>6.2265906939376729E-6</v>
      </c>
      <c r="BP319" s="368">
        <v>1.0327705403144889E-5</v>
      </c>
      <c r="BQ319" s="368">
        <v>1.9588919205132167E-6</v>
      </c>
      <c r="BR319" s="368">
        <v>3.7524554415727827E-5</v>
      </c>
      <c r="BS319" s="368">
        <v>1.4788832514076158E-6</v>
      </c>
      <c r="BT319" s="368">
        <v>4.5030273408212802E-6</v>
      </c>
      <c r="BU319" s="368">
        <v>2.0955401041787437E-5</v>
      </c>
      <c r="BV319" s="368">
        <v>4.8044510796943371E-6</v>
      </c>
      <c r="BW319" s="368">
        <v>5.7211712667850608E-5</v>
      </c>
      <c r="BX319" s="368">
        <v>2.3065466148149331E-6</v>
      </c>
      <c r="BY319" s="368">
        <v>4.3380151705224469E-6</v>
      </c>
      <c r="BZ319" s="368">
        <v>3.1430997319366993E-5</v>
      </c>
      <c r="CA319" s="368">
        <v>1.3910722855150092E-5</v>
      </c>
      <c r="CB319" s="368">
        <v>3.1367874965543919E-5</v>
      </c>
      <c r="CC319" s="368">
        <v>4.7831331019386232E-6</v>
      </c>
      <c r="CD319" s="369">
        <v>8.5717052329908059E-5</v>
      </c>
    </row>
    <row r="320" spans="2:82">
      <c r="B320" s="322"/>
      <c r="C320" s="287" t="str">
        <f t="shared" si="23"/>
        <v>15</v>
      </c>
      <c r="D320" s="288" t="str">
        <f t="shared" si="23"/>
        <v>はん用機械</v>
      </c>
      <c r="E320" s="367">
        <v>0</v>
      </c>
      <c r="F320" s="368">
        <v>0</v>
      </c>
      <c r="G320" s="368">
        <v>0</v>
      </c>
      <c r="H320" s="368">
        <v>1.1018602589878289E-3</v>
      </c>
      <c r="I320" s="368">
        <v>0</v>
      </c>
      <c r="J320" s="368">
        <v>0</v>
      </c>
      <c r="K320" s="368">
        <v>3.3371735040700325E-4</v>
      </c>
      <c r="L320" s="368">
        <v>7.1332984855824532E-6</v>
      </c>
      <c r="M320" s="368">
        <v>0</v>
      </c>
      <c r="N320" s="368">
        <v>1.8385578137202898E-4</v>
      </c>
      <c r="O320" s="368">
        <v>1.6947577175712946E-3</v>
      </c>
      <c r="P320" s="368">
        <v>7.1269102064901049E-4</v>
      </c>
      <c r="Q320" s="368">
        <v>2.5826871253395963E-6</v>
      </c>
      <c r="R320" s="368">
        <v>4.708012636441179E-4</v>
      </c>
      <c r="S320" s="368">
        <v>7.2303016298941661E-2</v>
      </c>
      <c r="T320" s="368">
        <v>2.0374882747174236E-2</v>
      </c>
      <c r="U320" s="368">
        <v>1.5211470339537028E-2</v>
      </c>
      <c r="V320" s="368">
        <v>1.0646751502623268E-3</v>
      </c>
      <c r="W320" s="368">
        <v>1.0314096407914881E-2</v>
      </c>
      <c r="X320" s="368">
        <v>1.8376980911518177E-3</v>
      </c>
      <c r="Y320" s="368">
        <v>3.4016079422209185E-3</v>
      </c>
      <c r="Z320" s="368">
        <v>8.2273421892247283E-5</v>
      </c>
      <c r="AA320" s="368">
        <v>3.5211450441938437E-3</v>
      </c>
      <c r="AB320" s="368">
        <v>0</v>
      </c>
      <c r="AC320" s="368">
        <v>5.6968487465508541E-3</v>
      </c>
      <c r="AD320" s="368">
        <v>0</v>
      </c>
      <c r="AE320" s="368">
        <v>3.0743905626681125E-6</v>
      </c>
      <c r="AF320" s="368">
        <v>0</v>
      </c>
      <c r="AG320" s="368">
        <v>0</v>
      </c>
      <c r="AH320" s="368">
        <v>2.189211625243651E-5</v>
      </c>
      <c r="AI320" s="368">
        <v>1.6750182501505611E-6</v>
      </c>
      <c r="AJ320" s="368">
        <v>1.2212687040405405E-4</v>
      </c>
      <c r="AK320" s="368">
        <v>0</v>
      </c>
      <c r="AL320" s="368">
        <v>0</v>
      </c>
      <c r="AM320" s="368">
        <v>0</v>
      </c>
      <c r="AN320" s="368">
        <v>6.6565842992463648E-3</v>
      </c>
      <c r="AO320" s="368">
        <v>6.7587203214148027E-6</v>
      </c>
      <c r="AP320" s="368">
        <v>0</v>
      </c>
      <c r="AQ320" s="369">
        <v>0</v>
      </c>
      <c r="AR320" s="367">
        <v>0</v>
      </c>
      <c r="AS320" s="368">
        <v>6.9735737883257543E-7</v>
      </c>
      <c r="AT320" s="368">
        <v>0</v>
      </c>
      <c r="AU320" s="368">
        <v>5.0814400788930349E-5</v>
      </c>
      <c r="AV320" s="368">
        <v>0</v>
      </c>
      <c r="AW320" s="368">
        <v>0</v>
      </c>
      <c r="AX320" s="368">
        <v>2.5826870047134107E-5</v>
      </c>
      <c r="AY320" s="368">
        <v>4.9268147327863274E-7</v>
      </c>
      <c r="AZ320" s="368">
        <v>0</v>
      </c>
      <c r="BA320" s="368">
        <v>8.7518558393785056E-6</v>
      </c>
      <c r="BB320" s="368">
        <v>4.7362456322414444E-5</v>
      </c>
      <c r="BC320" s="368">
        <v>2.6703931383775308E-6</v>
      </c>
      <c r="BD320" s="368">
        <v>3.6149651825159104E-7</v>
      </c>
      <c r="BE320" s="368">
        <v>2.3935036835091296E-5</v>
      </c>
      <c r="BF320" s="368">
        <v>3.6118847256965589E-3</v>
      </c>
      <c r="BG320" s="368">
        <v>9.0708048139603891E-4</v>
      </c>
      <c r="BH320" s="368">
        <v>3.3084503841400713E-4</v>
      </c>
      <c r="BI320" s="368">
        <v>5.1268233542724281E-5</v>
      </c>
      <c r="BJ320" s="368">
        <v>2.984612106174623E-4</v>
      </c>
      <c r="BK320" s="368">
        <v>4.9664408650464261E-5</v>
      </c>
      <c r="BL320" s="368">
        <v>1.8019448124670189E-4</v>
      </c>
      <c r="BM320" s="368">
        <v>1.1956314894939221E-5</v>
      </c>
      <c r="BN320" s="368">
        <v>1.4802385512406257E-4</v>
      </c>
      <c r="BO320" s="368">
        <v>0</v>
      </c>
      <c r="BP320" s="368">
        <v>2.369197560956111E-4</v>
      </c>
      <c r="BQ320" s="368">
        <v>0</v>
      </c>
      <c r="BR320" s="368">
        <v>9.7570182334984727E-8</v>
      </c>
      <c r="BS320" s="368">
        <v>6.5811503399529289E-10</v>
      </c>
      <c r="BT320" s="368">
        <v>0</v>
      </c>
      <c r="BU320" s="368">
        <v>2.4291445680759882E-6</v>
      </c>
      <c r="BV320" s="368">
        <v>1.3213952140919704E-7</v>
      </c>
      <c r="BW320" s="368">
        <v>7.6938547674143051E-6</v>
      </c>
      <c r="BX320" s="368">
        <v>0</v>
      </c>
      <c r="BY320" s="368">
        <v>3.4551630633845293E-9</v>
      </c>
      <c r="BZ320" s="368">
        <v>0</v>
      </c>
      <c r="CA320" s="368">
        <v>1.5112001535507447E-4</v>
      </c>
      <c r="CB320" s="368">
        <v>1.602092534481101E-7</v>
      </c>
      <c r="CC320" s="368">
        <v>0</v>
      </c>
      <c r="CD320" s="369">
        <v>0</v>
      </c>
    </row>
    <row r="321" spans="2:82">
      <c r="B321" s="322"/>
      <c r="C321" s="287" t="str">
        <f t="shared" si="23"/>
        <v>16</v>
      </c>
      <c r="D321" s="288" t="str">
        <f t="shared" si="23"/>
        <v>生産用機械</v>
      </c>
      <c r="E321" s="367">
        <v>0</v>
      </c>
      <c r="F321" s="368">
        <v>3.5749419838652829E-5</v>
      </c>
      <c r="G321" s="368">
        <v>0</v>
      </c>
      <c r="H321" s="368">
        <v>6.842750012119197E-4</v>
      </c>
      <c r="I321" s="368">
        <v>0</v>
      </c>
      <c r="J321" s="368">
        <v>0</v>
      </c>
      <c r="K321" s="368">
        <v>7.4136231536485822E-5</v>
      </c>
      <c r="L321" s="368">
        <v>0</v>
      </c>
      <c r="M321" s="368">
        <v>3.260914374538922E-6</v>
      </c>
      <c r="N321" s="368">
        <v>6.4790646346880344E-4</v>
      </c>
      <c r="O321" s="368">
        <v>3.7636235431262989E-4</v>
      </c>
      <c r="P321" s="368">
        <v>3.7419115245714073E-4</v>
      </c>
      <c r="Q321" s="368">
        <v>3.2860289213035038E-5</v>
      </c>
      <c r="R321" s="368">
        <v>9.8634946503498548E-5</v>
      </c>
      <c r="S321" s="368">
        <v>1.4688540352722184E-3</v>
      </c>
      <c r="T321" s="368">
        <v>4.6754176512909688E-2</v>
      </c>
      <c r="U321" s="368">
        <v>6.9343308863165543E-4</v>
      </c>
      <c r="V321" s="368">
        <v>1.0757626366477205E-3</v>
      </c>
      <c r="W321" s="368">
        <v>4.1256985783876015E-4</v>
      </c>
      <c r="X321" s="368">
        <v>1.2366415684552764E-4</v>
      </c>
      <c r="Y321" s="368">
        <v>2.1998701791602014E-4</v>
      </c>
      <c r="Z321" s="368">
        <v>1.8453010976858648E-5</v>
      </c>
      <c r="AA321" s="368">
        <v>1.7610285300821985E-5</v>
      </c>
      <c r="AB321" s="368">
        <v>8.6131330716276607E-7</v>
      </c>
      <c r="AC321" s="368">
        <v>7.5502796897195784E-5</v>
      </c>
      <c r="AD321" s="368">
        <v>0</v>
      </c>
      <c r="AE321" s="368">
        <v>6.5193961521643161E-7</v>
      </c>
      <c r="AF321" s="368">
        <v>0</v>
      </c>
      <c r="AG321" s="368">
        <v>0</v>
      </c>
      <c r="AH321" s="368">
        <v>1.1605826874433112E-5</v>
      </c>
      <c r="AI321" s="368">
        <v>8.8798961226965497E-7</v>
      </c>
      <c r="AJ321" s="368">
        <v>3.2051488313857763E-6</v>
      </c>
      <c r="AK321" s="368">
        <v>0</v>
      </c>
      <c r="AL321" s="368">
        <v>0</v>
      </c>
      <c r="AM321" s="368">
        <v>0</v>
      </c>
      <c r="AN321" s="368">
        <v>5.2300759200703435E-3</v>
      </c>
      <c r="AO321" s="368">
        <v>2.508134705982392E-6</v>
      </c>
      <c r="AP321" s="368">
        <v>0</v>
      </c>
      <c r="AQ321" s="369">
        <v>0</v>
      </c>
      <c r="AR321" s="367">
        <v>0</v>
      </c>
      <c r="AS321" s="368">
        <v>2.2357426797174521E-6</v>
      </c>
      <c r="AT321" s="368">
        <v>0</v>
      </c>
      <c r="AU321" s="368">
        <v>3.0323279952872778E-5</v>
      </c>
      <c r="AV321" s="368">
        <v>0</v>
      </c>
      <c r="AW321" s="368">
        <v>0</v>
      </c>
      <c r="AX321" s="368">
        <v>1.3896277284742842E-6</v>
      </c>
      <c r="AY321" s="368">
        <v>0</v>
      </c>
      <c r="AZ321" s="368">
        <v>2.0863775186736138E-7</v>
      </c>
      <c r="BA321" s="368">
        <v>3.7091378958413723E-5</v>
      </c>
      <c r="BB321" s="368">
        <v>1.961743651143078E-5</v>
      </c>
      <c r="BC321" s="368">
        <v>1.9918767363633926E-6</v>
      </c>
      <c r="BD321" s="368">
        <v>1.8738496723964334E-6</v>
      </c>
      <c r="BE321" s="368">
        <v>7.2479370339619148E-6</v>
      </c>
      <c r="BF321" s="368">
        <v>7.0596719276485323E-5</v>
      </c>
      <c r="BG321" s="368">
        <v>2.1390805765246243E-3</v>
      </c>
      <c r="BH321" s="368">
        <v>2.7301484116145069E-5</v>
      </c>
      <c r="BI321" s="368">
        <v>4.1593472513219998E-5</v>
      </c>
      <c r="BJ321" s="368">
        <v>3.4760463052950678E-5</v>
      </c>
      <c r="BK321" s="368">
        <v>1.3360816920129964E-5</v>
      </c>
      <c r="BL321" s="368">
        <v>1.3172545230468279E-5</v>
      </c>
      <c r="BM321" s="368">
        <v>1.8021896448662348E-6</v>
      </c>
      <c r="BN321" s="368">
        <v>1.0310816330121964E-6</v>
      </c>
      <c r="BO321" s="368">
        <v>7.9926799572669245E-8</v>
      </c>
      <c r="BP321" s="368">
        <v>3.6187220259887673E-6</v>
      </c>
      <c r="BQ321" s="368">
        <v>0</v>
      </c>
      <c r="BR321" s="368">
        <v>4.889361121474461E-8</v>
      </c>
      <c r="BS321" s="368">
        <v>0</v>
      </c>
      <c r="BT321" s="368">
        <v>0</v>
      </c>
      <c r="BU321" s="368">
        <v>7.8900102041401412E-7</v>
      </c>
      <c r="BV321" s="368">
        <v>4.2456349512449237E-8</v>
      </c>
      <c r="BW321" s="368">
        <v>2.3838897660895033E-7</v>
      </c>
      <c r="BX321" s="368">
        <v>0</v>
      </c>
      <c r="BY321" s="368">
        <v>0</v>
      </c>
      <c r="BZ321" s="368">
        <v>0</v>
      </c>
      <c r="CA321" s="368">
        <v>1.4116677656797239E-4</v>
      </c>
      <c r="CB321" s="368">
        <v>1.2247021346595766E-7</v>
      </c>
      <c r="CC321" s="368">
        <v>0</v>
      </c>
      <c r="CD321" s="369">
        <v>0</v>
      </c>
    </row>
    <row r="322" spans="2:82">
      <c r="B322" s="322"/>
      <c r="C322" s="287" t="str">
        <f t="shared" si="23"/>
        <v>17</v>
      </c>
      <c r="D322" s="288" t="str">
        <f t="shared" si="23"/>
        <v>業務用機械</v>
      </c>
      <c r="E322" s="367">
        <v>2.2469793583010104E-4</v>
      </c>
      <c r="F322" s="368">
        <v>0</v>
      </c>
      <c r="G322" s="368">
        <v>9.0792573455396864E-6</v>
      </c>
      <c r="H322" s="368">
        <v>0</v>
      </c>
      <c r="I322" s="368">
        <v>0</v>
      </c>
      <c r="J322" s="368">
        <v>0</v>
      </c>
      <c r="K322" s="368">
        <v>0</v>
      </c>
      <c r="L322" s="368">
        <v>0</v>
      </c>
      <c r="M322" s="368">
        <v>0</v>
      </c>
      <c r="N322" s="368">
        <v>0</v>
      </c>
      <c r="O322" s="368">
        <v>0</v>
      </c>
      <c r="P322" s="368">
        <v>0</v>
      </c>
      <c r="Q322" s="368">
        <v>0</v>
      </c>
      <c r="R322" s="368">
        <v>7.3356588857704304E-6</v>
      </c>
      <c r="S322" s="368">
        <v>5.6313133253658033E-4</v>
      </c>
      <c r="T322" s="368">
        <v>2.9125176412297515E-3</v>
      </c>
      <c r="U322" s="368">
        <v>6.5930649435074096E-2</v>
      </c>
      <c r="V322" s="368">
        <v>1.9631662366516805E-4</v>
      </c>
      <c r="W322" s="368">
        <v>3.6075776314013519E-4</v>
      </c>
      <c r="X322" s="368">
        <v>1.2382472624301413E-4</v>
      </c>
      <c r="Y322" s="368">
        <v>1.8569329968710349E-4</v>
      </c>
      <c r="Z322" s="368">
        <v>1.4347647890361668E-4</v>
      </c>
      <c r="AA322" s="368">
        <v>8.8597940296621591E-5</v>
      </c>
      <c r="AB322" s="368">
        <v>0</v>
      </c>
      <c r="AC322" s="368">
        <v>4.1328454872095937E-5</v>
      </c>
      <c r="AD322" s="368">
        <v>1.1666153440261275E-5</v>
      </c>
      <c r="AE322" s="368">
        <v>1.3493632963616889E-4</v>
      </c>
      <c r="AF322" s="368">
        <v>3.0593948987912073E-6</v>
      </c>
      <c r="AG322" s="368">
        <v>0</v>
      </c>
      <c r="AH322" s="368">
        <v>7.1468511888011836E-6</v>
      </c>
      <c r="AI322" s="368">
        <v>1.5189519513572581E-5</v>
      </c>
      <c r="AJ322" s="368">
        <v>1.0789701889485459E-3</v>
      </c>
      <c r="AK322" s="368">
        <v>0</v>
      </c>
      <c r="AL322" s="368">
        <v>4.6092284893124308E-3</v>
      </c>
      <c r="AM322" s="368">
        <v>0</v>
      </c>
      <c r="AN322" s="368">
        <v>3.0389443656581553E-3</v>
      </c>
      <c r="AO322" s="368">
        <v>1.7957943001819097E-4</v>
      </c>
      <c r="AP322" s="368">
        <v>1.1507740204196211E-2</v>
      </c>
      <c r="AQ322" s="369">
        <v>0</v>
      </c>
      <c r="AR322" s="367">
        <v>1.1110599286657631E-5</v>
      </c>
      <c r="AS322" s="368">
        <v>1.1590375492295929E-6</v>
      </c>
      <c r="AT322" s="368">
        <v>2.5990278363849108E-7</v>
      </c>
      <c r="AU322" s="368">
        <v>0</v>
      </c>
      <c r="AV322" s="368">
        <v>6.8423622323375166E-9</v>
      </c>
      <c r="AW322" s="368">
        <v>0</v>
      </c>
      <c r="AX322" s="368">
        <v>0</v>
      </c>
      <c r="AY322" s="368">
        <v>2.2507863515604411E-8</v>
      </c>
      <c r="AZ322" s="368">
        <v>0</v>
      </c>
      <c r="BA322" s="368">
        <v>0</v>
      </c>
      <c r="BB322" s="368">
        <v>0</v>
      </c>
      <c r="BC322" s="368">
        <v>0</v>
      </c>
      <c r="BD322" s="368">
        <v>0</v>
      </c>
      <c r="BE322" s="368">
        <v>5.3040278336568315E-7</v>
      </c>
      <c r="BF322" s="368">
        <v>7.6796924672370209E-5</v>
      </c>
      <c r="BG322" s="368">
        <v>1.5978438811223454E-4</v>
      </c>
      <c r="BH322" s="368">
        <v>2.3847638425122746E-3</v>
      </c>
      <c r="BI322" s="368">
        <v>1.9128466259801452E-6</v>
      </c>
      <c r="BJ322" s="368">
        <v>2.6812726638398913E-5</v>
      </c>
      <c r="BK322" s="368">
        <v>3.6509454168268673E-5</v>
      </c>
      <c r="BL322" s="368">
        <v>1.0980388503188308E-5</v>
      </c>
      <c r="BM322" s="368">
        <v>4.9199711539485721E-6</v>
      </c>
      <c r="BN322" s="368">
        <v>5.6438041099854183E-6</v>
      </c>
      <c r="BO322" s="368">
        <v>0</v>
      </c>
      <c r="BP322" s="368">
        <v>2.8090888418111564E-6</v>
      </c>
      <c r="BQ322" s="368">
        <v>7.9834884156686947E-7</v>
      </c>
      <c r="BR322" s="368">
        <v>3.1479168764503262E-5</v>
      </c>
      <c r="BS322" s="368">
        <v>3.3634814547660682E-7</v>
      </c>
      <c r="BT322" s="368">
        <v>0</v>
      </c>
      <c r="BU322" s="368">
        <v>9.4385224970920139E-7</v>
      </c>
      <c r="BV322" s="368">
        <v>5.6697021663505214E-6</v>
      </c>
      <c r="BW322" s="368">
        <v>9.2342443073688976E-5</v>
      </c>
      <c r="BX322" s="368">
        <v>0</v>
      </c>
      <c r="BY322" s="368">
        <v>2.9913978845680161E-4</v>
      </c>
      <c r="BZ322" s="368">
        <v>0</v>
      </c>
      <c r="CA322" s="368">
        <v>1.0192577876751186E-4</v>
      </c>
      <c r="CB322" s="368">
        <v>1.9520192599102885E-5</v>
      </c>
      <c r="CC322" s="368">
        <v>7.0934635786562886E-4</v>
      </c>
      <c r="CD322" s="369">
        <v>0</v>
      </c>
    </row>
    <row r="323" spans="2:82">
      <c r="B323" s="322"/>
      <c r="C323" s="287" t="str">
        <f t="shared" si="23"/>
        <v>18</v>
      </c>
      <c r="D323" s="288" t="str">
        <f t="shared" si="23"/>
        <v>電子部品</v>
      </c>
      <c r="E323" s="367">
        <v>0</v>
      </c>
      <c r="F323" s="368">
        <v>0</v>
      </c>
      <c r="G323" s="368">
        <v>0</v>
      </c>
      <c r="H323" s="368">
        <v>0</v>
      </c>
      <c r="I323" s="368">
        <v>8.8746118480385871E-7</v>
      </c>
      <c r="J323" s="368">
        <v>0</v>
      </c>
      <c r="K323" s="368">
        <v>6.4035659242228404E-6</v>
      </c>
      <c r="L323" s="368">
        <v>2.113556595061582E-6</v>
      </c>
      <c r="M323" s="368">
        <v>4.1310665894605239E-7</v>
      </c>
      <c r="N323" s="368">
        <v>0</v>
      </c>
      <c r="O323" s="368">
        <v>0</v>
      </c>
      <c r="P323" s="368">
        <v>0</v>
      </c>
      <c r="Q323" s="368">
        <v>3.0961440657947391E-4</v>
      </c>
      <c r="R323" s="368">
        <v>5.0613881882194487E-4</v>
      </c>
      <c r="S323" s="368">
        <v>1.5135310880897467E-3</v>
      </c>
      <c r="T323" s="368">
        <v>6.2883265631088958E-3</v>
      </c>
      <c r="U323" s="368">
        <v>0.18016583867885175</v>
      </c>
      <c r="V323" s="368">
        <v>0.25616576319629147</v>
      </c>
      <c r="W323" s="368">
        <v>5.50308004167777E-2</v>
      </c>
      <c r="X323" s="368">
        <v>0.23924182444176867</v>
      </c>
      <c r="Y323" s="368">
        <v>8.3442149617559865E-3</v>
      </c>
      <c r="Z323" s="368">
        <v>2.7402839377008671E-3</v>
      </c>
      <c r="AA323" s="368">
        <v>1.4238689155725848E-4</v>
      </c>
      <c r="AB323" s="368">
        <v>2.4550846755236112E-6</v>
      </c>
      <c r="AC323" s="368">
        <v>1.7217034320027995E-5</v>
      </c>
      <c r="AD323" s="368">
        <v>0</v>
      </c>
      <c r="AE323" s="368">
        <v>1.3008006050317629E-5</v>
      </c>
      <c r="AF323" s="368">
        <v>1.5860622472150926E-5</v>
      </c>
      <c r="AG323" s="368">
        <v>0</v>
      </c>
      <c r="AH323" s="368">
        <v>8.8216564074877573E-7</v>
      </c>
      <c r="AI323" s="368">
        <v>3.3242078516034835E-4</v>
      </c>
      <c r="AJ323" s="368">
        <v>8.2588950951937733E-4</v>
      </c>
      <c r="AK323" s="368">
        <v>6.2507302893970846E-4</v>
      </c>
      <c r="AL323" s="368">
        <v>1.655845622688981E-6</v>
      </c>
      <c r="AM323" s="368">
        <v>0</v>
      </c>
      <c r="AN323" s="368">
        <v>1.1926586010524228E-2</v>
      </c>
      <c r="AO323" s="368">
        <v>8.1704903823344332E-6</v>
      </c>
      <c r="AP323" s="368">
        <v>1.8593251181140545E-2</v>
      </c>
      <c r="AQ323" s="369">
        <v>0</v>
      </c>
      <c r="AR323" s="367">
        <v>0</v>
      </c>
      <c r="AS323" s="368">
        <v>0</v>
      </c>
      <c r="AT323" s="368">
        <v>5.3283446501617403E-8</v>
      </c>
      <c r="AU323" s="368">
        <v>1.7338102678629242E-7</v>
      </c>
      <c r="AV323" s="368">
        <v>1.2365185390232922E-8</v>
      </c>
      <c r="AW323" s="368">
        <v>5.8264182483190421E-9</v>
      </c>
      <c r="AX323" s="368">
        <v>7.0451947479224395E-8</v>
      </c>
      <c r="AY323" s="368">
        <v>3.6402523390736109E-8</v>
      </c>
      <c r="AZ323" s="368">
        <v>3.9657166154707031E-9</v>
      </c>
      <c r="BA323" s="368">
        <v>3.5941406664333664E-9</v>
      </c>
      <c r="BB323" s="368">
        <v>2.252693590291458E-9</v>
      </c>
      <c r="BC323" s="368">
        <v>7.5538112419921782E-9</v>
      </c>
      <c r="BD323" s="368">
        <v>7.8303347814396771E-7</v>
      </c>
      <c r="BE323" s="368">
        <v>5.9236472504715408E-5</v>
      </c>
      <c r="BF323" s="368">
        <v>2.0620457334803185E-4</v>
      </c>
      <c r="BG323" s="368">
        <v>6.5843540657800127E-4</v>
      </c>
      <c r="BH323" s="368">
        <v>1.3603429718578836E-2</v>
      </c>
      <c r="BI323" s="368">
        <v>1.3803555577479611E-2</v>
      </c>
      <c r="BJ323" s="368">
        <v>1.5472950597587446E-2</v>
      </c>
      <c r="BK323" s="368">
        <v>3.0977020682286544E-2</v>
      </c>
      <c r="BL323" s="368">
        <v>8.7033590429970236E-4</v>
      </c>
      <c r="BM323" s="368">
        <v>8.1240886434767073E-4</v>
      </c>
      <c r="BN323" s="368">
        <v>2.1403261806429253E-6</v>
      </c>
      <c r="BO323" s="368">
        <v>3.6902015372981783E-8</v>
      </c>
      <c r="BP323" s="368">
        <v>1.4177347344734248E-7</v>
      </c>
      <c r="BQ323" s="368">
        <v>0</v>
      </c>
      <c r="BR323" s="368">
        <v>1.6823061336212119E-7</v>
      </c>
      <c r="BS323" s="368">
        <v>3.0786214523308219E-7</v>
      </c>
      <c r="BT323" s="368">
        <v>0</v>
      </c>
      <c r="BU323" s="368">
        <v>1.4536217276048073E-7</v>
      </c>
      <c r="BV323" s="368">
        <v>9.5491660927956191E-6</v>
      </c>
      <c r="BW323" s="368">
        <v>1.5261326122997309E-5</v>
      </c>
      <c r="BX323" s="368">
        <v>1.2688146051562359E-5</v>
      </c>
      <c r="BY323" s="368">
        <v>2.9153219304875656E-8</v>
      </c>
      <c r="BZ323" s="368">
        <v>0</v>
      </c>
      <c r="CA323" s="368">
        <v>4.2531505032969885E-4</v>
      </c>
      <c r="CB323" s="368">
        <v>8.4352773539319733E-8</v>
      </c>
      <c r="CC323" s="368">
        <v>2.4707299811419696E-4</v>
      </c>
      <c r="CD323" s="369">
        <v>0</v>
      </c>
    </row>
    <row r="324" spans="2:82">
      <c r="B324" s="322"/>
      <c r="C324" s="287" t="str">
        <f t="shared" si="23"/>
        <v>19</v>
      </c>
      <c r="D324" s="288" t="str">
        <f t="shared" si="23"/>
        <v>電気機械</v>
      </c>
      <c r="E324" s="367">
        <v>2.3712896677706887E-5</v>
      </c>
      <c r="F324" s="368">
        <v>0</v>
      </c>
      <c r="G324" s="368">
        <v>8.0459315808416765E-4</v>
      </c>
      <c r="H324" s="368">
        <v>2.5898058182475544E-4</v>
      </c>
      <c r="I324" s="368">
        <v>0</v>
      </c>
      <c r="J324" s="368">
        <v>0</v>
      </c>
      <c r="K324" s="368">
        <v>1.3959056484039677E-4</v>
      </c>
      <c r="L324" s="368">
        <v>2.6061764197859075E-6</v>
      </c>
      <c r="M324" s="368">
        <v>0</v>
      </c>
      <c r="N324" s="368">
        <v>7.7716672288394475E-6</v>
      </c>
      <c r="O324" s="368">
        <v>2.2633218131726317E-5</v>
      </c>
      <c r="P324" s="368">
        <v>0</v>
      </c>
      <c r="Q324" s="368">
        <v>3.664840312194991E-5</v>
      </c>
      <c r="R324" s="368">
        <v>2.9937688561774788E-4</v>
      </c>
      <c r="S324" s="368">
        <v>2.025722942380322E-3</v>
      </c>
      <c r="T324" s="368">
        <v>8.5465814240235933E-3</v>
      </c>
      <c r="U324" s="368">
        <v>8.6679138690966551E-3</v>
      </c>
      <c r="V324" s="368">
        <v>1.268621092361337E-2</v>
      </c>
      <c r="W324" s="368">
        <v>5.6439521997096627E-2</v>
      </c>
      <c r="X324" s="368">
        <v>8.5567402424033823E-3</v>
      </c>
      <c r="Y324" s="368">
        <v>9.3508793060174244E-3</v>
      </c>
      <c r="Z324" s="368">
        <v>6.0501205719328162E-4</v>
      </c>
      <c r="AA324" s="368">
        <v>3.0738696083795424E-3</v>
      </c>
      <c r="AB324" s="368">
        <v>2.0182043874536648E-6</v>
      </c>
      <c r="AC324" s="368">
        <v>1.5568605028187479E-4</v>
      </c>
      <c r="AD324" s="368">
        <v>0</v>
      </c>
      <c r="AE324" s="368">
        <v>8.3254528005002445E-5</v>
      </c>
      <c r="AF324" s="368">
        <v>1.3969540518516313E-6</v>
      </c>
      <c r="AG324" s="368">
        <v>4.1272015001945237E-6</v>
      </c>
      <c r="AH324" s="368">
        <v>5.5997276205801557E-5</v>
      </c>
      <c r="AI324" s="368">
        <v>5.2187810107861937E-5</v>
      </c>
      <c r="AJ324" s="368">
        <v>5.1063609298269508E-4</v>
      </c>
      <c r="AK324" s="368">
        <v>3.7456939784894606E-4</v>
      </c>
      <c r="AL324" s="368">
        <v>3.1025414202942637E-5</v>
      </c>
      <c r="AM324" s="368">
        <v>0</v>
      </c>
      <c r="AN324" s="368">
        <v>3.0118398211700782E-3</v>
      </c>
      <c r="AO324" s="368">
        <v>1.0989960634401083E-4</v>
      </c>
      <c r="AP324" s="368">
        <v>0</v>
      </c>
      <c r="AQ324" s="369">
        <v>6.0327098163726371E-4</v>
      </c>
      <c r="AR324" s="367">
        <v>1.2819308533858506E-6</v>
      </c>
      <c r="AS324" s="368">
        <v>2.27061862441569E-7</v>
      </c>
      <c r="AT324" s="368">
        <v>5.1763797531863574E-5</v>
      </c>
      <c r="AU324" s="368">
        <v>1.1624246645055673E-5</v>
      </c>
      <c r="AV324" s="368">
        <v>2.1663944764120105E-8</v>
      </c>
      <c r="AW324" s="368">
        <v>2.7765625957758452E-8</v>
      </c>
      <c r="AX324" s="368">
        <v>3.6094092304853274E-6</v>
      </c>
      <c r="AY324" s="368">
        <v>4.8866242762696133E-8</v>
      </c>
      <c r="AZ324" s="368">
        <v>2.0998340758091144E-9</v>
      </c>
      <c r="BA324" s="368">
        <v>5.1406809154814557E-7</v>
      </c>
      <c r="BB324" s="368">
        <v>9.1373947026265725E-7</v>
      </c>
      <c r="BC324" s="368">
        <v>1.0799240042259713E-8</v>
      </c>
      <c r="BD324" s="368">
        <v>7.0931284116753753E-7</v>
      </c>
      <c r="BE324" s="368">
        <v>3.6527654716926207E-5</v>
      </c>
      <c r="BF324" s="368">
        <v>1.2277355540869608E-3</v>
      </c>
      <c r="BG324" s="368">
        <v>9.8134605587734194E-4</v>
      </c>
      <c r="BH324" s="368">
        <v>6.9994820742317633E-4</v>
      </c>
      <c r="BI324" s="368">
        <v>3.5691474353059403E-4</v>
      </c>
      <c r="BJ324" s="368">
        <v>4.2153169710273499E-3</v>
      </c>
      <c r="BK324" s="368">
        <v>6.2625739315339283E-4</v>
      </c>
      <c r="BL324" s="368">
        <v>1.4660122451639402E-3</v>
      </c>
      <c r="BM324" s="368">
        <v>2.7236146981775873E-5</v>
      </c>
      <c r="BN324" s="368">
        <v>2.0843591448450801E-4</v>
      </c>
      <c r="BO324" s="368">
        <v>5.7936881712749614E-8</v>
      </c>
      <c r="BP324" s="368">
        <v>3.0072315570342462E-6</v>
      </c>
      <c r="BQ324" s="368">
        <v>1.2546164665151956E-7</v>
      </c>
      <c r="BR324" s="368">
        <v>3.6731857786263878E-6</v>
      </c>
      <c r="BS324" s="368">
        <v>4.9090613851162211E-8</v>
      </c>
      <c r="BT324" s="368">
        <v>2.0379888369964801E-7</v>
      </c>
      <c r="BU324" s="368">
        <v>3.5499518887210108E-6</v>
      </c>
      <c r="BV324" s="368">
        <v>2.8977165577768669E-6</v>
      </c>
      <c r="BW324" s="368">
        <v>9.3676602836637911E-6</v>
      </c>
      <c r="BX324" s="368">
        <v>7.5772870763963195E-6</v>
      </c>
      <c r="BY324" s="368">
        <v>5.2924333248888699E-7</v>
      </c>
      <c r="BZ324" s="368">
        <v>3.0088583453396555E-8</v>
      </c>
      <c r="CA324" s="368">
        <v>1.8810425913535301E-4</v>
      </c>
      <c r="CB324" s="368">
        <v>2.5589698218935627E-6</v>
      </c>
      <c r="CC324" s="368">
        <v>0</v>
      </c>
      <c r="CD324" s="369">
        <v>2.1914475748478533E-5</v>
      </c>
    </row>
    <row r="325" spans="2:82">
      <c r="B325" s="322"/>
      <c r="C325" s="287" t="str">
        <f t="shared" si="23"/>
        <v>20</v>
      </c>
      <c r="D325" s="288" t="str">
        <f t="shared" si="23"/>
        <v>情報通信機器</v>
      </c>
      <c r="E325" s="367">
        <v>1.2168491332666171E-6</v>
      </c>
      <c r="F325" s="368">
        <v>1.986982552430763E-5</v>
      </c>
      <c r="G325" s="368">
        <v>5.9002338712954963E-6</v>
      </c>
      <c r="H325" s="368">
        <v>0</v>
      </c>
      <c r="I325" s="368">
        <v>3.6340290857736073E-6</v>
      </c>
      <c r="J325" s="368">
        <v>0</v>
      </c>
      <c r="K325" s="368">
        <v>0</v>
      </c>
      <c r="L325" s="368">
        <v>1.8545823924634035E-6</v>
      </c>
      <c r="M325" s="368">
        <v>3.6248867793786726E-7</v>
      </c>
      <c r="N325" s="368">
        <v>3.1440252294159053E-6</v>
      </c>
      <c r="O325" s="368">
        <v>3.5216386123964785E-6</v>
      </c>
      <c r="P325" s="368">
        <v>0</v>
      </c>
      <c r="Q325" s="368">
        <v>1.1415014150721585E-6</v>
      </c>
      <c r="R325" s="368">
        <v>8.1041402775640252E-6</v>
      </c>
      <c r="S325" s="368">
        <v>3.6495588527864018E-5</v>
      </c>
      <c r="T325" s="368">
        <v>6.7837584106736118E-5</v>
      </c>
      <c r="U325" s="368">
        <v>1.215822998592136E-6</v>
      </c>
      <c r="V325" s="368">
        <v>9.4052787233137558E-6</v>
      </c>
      <c r="W325" s="368">
        <v>7.8327246279608175E-6</v>
      </c>
      <c r="X325" s="368">
        <v>8.2811254086193505E-3</v>
      </c>
      <c r="Y325" s="368">
        <v>1.3207780719985671E-3</v>
      </c>
      <c r="Z325" s="368">
        <v>5.5943658055504508E-6</v>
      </c>
      <c r="AA325" s="368">
        <v>2.7943618676695687E-4</v>
      </c>
      <c r="AB325" s="368">
        <v>2.1542630189659786E-6</v>
      </c>
      <c r="AC325" s="368">
        <v>1.6786033538059791E-6</v>
      </c>
      <c r="AD325" s="368">
        <v>2.5271168869252378E-6</v>
      </c>
      <c r="AE325" s="368">
        <v>2.7538863885208733E-5</v>
      </c>
      <c r="AF325" s="368">
        <v>1.5574031404122636E-5</v>
      </c>
      <c r="AG325" s="368">
        <v>4.8949329077768838E-6</v>
      </c>
      <c r="AH325" s="368">
        <v>1.5481476752423624E-5</v>
      </c>
      <c r="AI325" s="368">
        <v>6.2733305143532103E-5</v>
      </c>
      <c r="AJ325" s="368">
        <v>1.8420176828123853E-4</v>
      </c>
      <c r="AK325" s="368">
        <v>1.3066053935739162E-5</v>
      </c>
      <c r="AL325" s="368">
        <v>4.3588643100239891E-6</v>
      </c>
      <c r="AM325" s="368">
        <v>9.2192950812201492E-6</v>
      </c>
      <c r="AN325" s="368">
        <v>6.0269768251611092E-4</v>
      </c>
      <c r="AO325" s="368">
        <v>2.7681694624781988E-5</v>
      </c>
      <c r="AP325" s="368">
        <v>0</v>
      </c>
      <c r="AQ325" s="369">
        <v>0</v>
      </c>
      <c r="AR325" s="367">
        <v>5.2889616502776247E-8</v>
      </c>
      <c r="AS325" s="368">
        <v>1.0155296741075962E-6</v>
      </c>
      <c r="AT325" s="368">
        <v>5.5822671257650378E-7</v>
      </c>
      <c r="AU325" s="368">
        <v>1.5429178157737039E-7</v>
      </c>
      <c r="AV325" s="368">
        <v>2.1748645345971204E-7</v>
      </c>
      <c r="AW325" s="368">
        <v>8.9086521030723836E-8</v>
      </c>
      <c r="AX325" s="368">
        <v>7.7156064562256897E-8</v>
      </c>
      <c r="AY325" s="368">
        <v>3.9371268587198272E-7</v>
      </c>
      <c r="AZ325" s="368">
        <v>3.5183971334792757E-8</v>
      </c>
      <c r="BA325" s="368">
        <v>9.9441968894820072E-8</v>
      </c>
      <c r="BB325" s="368">
        <v>1.4734339948826586E-7</v>
      </c>
      <c r="BC325" s="368">
        <v>9.8387639769990475E-9</v>
      </c>
      <c r="BD325" s="368">
        <v>3.329206989880553E-8</v>
      </c>
      <c r="BE325" s="368">
        <v>6.1695896240551806E-7</v>
      </c>
      <c r="BF325" s="368">
        <v>8.9805183281564532E-6</v>
      </c>
      <c r="BG325" s="368">
        <v>1.7028139404135594E-6</v>
      </c>
      <c r="BH325" s="368">
        <v>3.9966526613041497E-7</v>
      </c>
      <c r="BI325" s="368">
        <v>6.8833035336805258E-7</v>
      </c>
      <c r="BJ325" s="368">
        <v>5.349805822716146E-7</v>
      </c>
      <c r="BK325" s="368">
        <v>1.1549376570281306E-4</v>
      </c>
      <c r="BL325" s="368">
        <v>7.1597565033200674E-5</v>
      </c>
      <c r="BM325" s="368">
        <v>4.586002920231116E-7</v>
      </c>
      <c r="BN325" s="368">
        <v>1.9679848665421198E-5</v>
      </c>
      <c r="BO325" s="368">
        <v>1.7349877950080394E-7</v>
      </c>
      <c r="BP325" s="368">
        <v>1.3351964261946266E-7</v>
      </c>
      <c r="BQ325" s="368">
        <v>2.4391418527076759E-7</v>
      </c>
      <c r="BR325" s="368">
        <v>3.6380926385708114E-6</v>
      </c>
      <c r="BS325" s="368">
        <v>1.7274225678822502E-6</v>
      </c>
      <c r="BT325" s="368">
        <v>7.8414468376208076E-7</v>
      </c>
      <c r="BU325" s="368">
        <v>1.4982409008876552E-6</v>
      </c>
      <c r="BV325" s="368">
        <v>2.5079735026709041E-6</v>
      </c>
      <c r="BW325" s="368">
        <v>1.9696235809105321E-5</v>
      </c>
      <c r="BX325" s="368">
        <v>1.4199566006067696E-6</v>
      </c>
      <c r="BY325" s="368">
        <v>3.0837120720662139E-7</v>
      </c>
      <c r="BZ325" s="368">
        <v>8.8762957801801948E-7</v>
      </c>
      <c r="CA325" s="368">
        <v>8.1757189333488839E-6</v>
      </c>
      <c r="CB325" s="368">
        <v>1.6890362242278266E-6</v>
      </c>
      <c r="CC325" s="368">
        <v>0</v>
      </c>
      <c r="CD325" s="369">
        <v>0</v>
      </c>
    </row>
    <row r="326" spans="2:82">
      <c r="B326" s="322"/>
      <c r="C326" s="287" t="str">
        <f t="shared" ref="C326:D344" si="24">C25</f>
        <v>21</v>
      </c>
      <c r="D326" s="288" t="str">
        <f t="shared" si="24"/>
        <v>輸送機械</v>
      </c>
      <c r="E326" s="367">
        <v>0</v>
      </c>
      <c r="F326" s="368">
        <v>0</v>
      </c>
      <c r="G326" s="368">
        <v>1.8485382908686915E-2</v>
      </c>
      <c r="H326" s="368">
        <v>5.5062967229231436E-5</v>
      </c>
      <c r="I326" s="368">
        <v>0</v>
      </c>
      <c r="J326" s="368">
        <v>0</v>
      </c>
      <c r="K326" s="368">
        <v>0</v>
      </c>
      <c r="L326" s="368">
        <v>0</v>
      </c>
      <c r="M326" s="368">
        <v>0</v>
      </c>
      <c r="N326" s="368">
        <v>0</v>
      </c>
      <c r="O326" s="368">
        <v>0</v>
      </c>
      <c r="P326" s="368">
        <v>0</v>
      </c>
      <c r="Q326" s="368">
        <v>0</v>
      </c>
      <c r="R326" s="368">
        <v>0</v>
      </c>
      <c r="S326" s="368">
        <v>0</v>
      </c>
      <c r="T326" s="368">
        <v>2.7084943634916497E-5</v>
      </c>
      <c r="U326" s="368">
        <v>0</v>
      </c>
      <c r="V326" s="368">
        <v>0</v>
      </c>
      <c r="W326" s="368">
        <v>0</v>
      </c>
      <c r="X326" s="368">
        <v>0</v>
      </c>
      <c r="Y326" s="368">
        <v>0.23950964889852716</v>
      </c>
      <c r="Z326" s="368">
        <v>0</v>
      </c>
      <c r="AA326" s="368">
        <v>0</v>
      </c>
      <c r="AB326" s="368">
        <v>0</v>
      </c>
      <c r="AC326" s="368">
        <v>0</v>
      </c>
      <c r="AD326" s="368">
        <v>0</v>
      </c>
      <c r="AE326" s="368">
        <v>2.2244886317237151E-6</v>
      </c>
      <c r="AF326" s="368">
        <v>0</v>
      </c>
      <c r="AG326" s="368">
        <v>0</v>
      </c>
      <c r="AH326" s="368">
        <v>5.7031930667158807E-3</v>
      </c>
      <c r="AI326" s="368">
        <v>0</v>
      </c>
      <c r="AJ326" s="368">
        <v>2.0052492892712781E-3</v>
      </c>
      <c r="AK326" s="368">
        <v>3.6516414235547469E-5</v>
      </c>
      <c r="AL326" s="368">
        <v>0</v>
      </c>
      <c r="AM326" s="368">
        <v>0</v>
      </c>
      <c r="AN326" s="368">
        <v>1.6250008659783193E-2</v>
      </c>
      <c r="AO326" s="368">
        <v>2.5335998476508268E-5</v>
      </c>
      <c r="AP326" s="368">
        <v>0</v>
      </c>
      <c r="AQ326" s="369">
        <v>0</v>
      </c>
      <c r="AR326" s="367">
        <v>1.420553114848105E-7</v>
      </c>
      <c r="AS326" s="368">
        <v>1.5064265966491442E-7</v>
      </c>
      <c r="AT326" s="368">
        <v>9.1998861012826058E-4</v>
      </c>
      <c r="AU326" s="368">
        <v>1.4990050434334811E-6</v>
      </c>
      <c r="AV326" s="368">
        <v>1.2648062145917555E-8</v>
      </c>
      <c r="AW326" s="368">
        <v>1.1257227108404581E-8</v>
      </c>
      <c r="AX326" s="368">
        <v>1.518697127523343E-8</v>
      </c>
      <c r="AY326" s="368">
        <v>1.4859156972122663E-9</v>
      </c>
      <c r="AZ326" s="368">
        <v>1.277027345825686E-9</v>
      </c>
      <c r="BA326" s="368">
        <v>1.4880518362546062E-9</v>
      </c>
      <c r="BB326" s="368">
        <v>8.1608081084617759E-8</v>
      </c>
      <c r="BC326" s="368">
        <v>6.5676259886331425E-9</v>
      </c>
      <c r="BD326" s="368">
        <v>4.7327411133755306E-9</v>
      </c>
      <c r="BE326" s="368">
        <v>2.2652486910602319E-8</v>
      </c>
      <c r="BF326" s="368">
        <v>5.8779331441234955E-9</v>
      </c>
      <c r="BG326" s="368">
        <v>1.0280710333117506E-5</v>
      </c>
      <c r="BH326" s="368">
        <v>1.1961199878928157E-8</v>
      </c>
      <c r="BI326" s="368">
        <v>1.7242610034210785E-9</v>
      </c>
      <c r="BJ326" s="368">
        <v>2.5671521604649899E-9</v>
      </c>
      <c r="BK326" s="368">
        <v>3.708103785948233E-9</v>
      </c>
      <c r="BL326" s="368">
        <v>8.9168083003282571E-3</v>
      </c>
      <c r="BM326" s="368">
        <v>5.5007266471460513E-8</v>
      </c>
      <c r="BN326" s="368">
        <v>4.9374716805577771E-8</v>
      </c>
      <c r="BO326" s="368">
        <v>5.803359103126599E-9</v>
      </c>
      <c r="BP326" s="368">
        <v>1.3398291947724252E-8</v>
      </c>
      <c r="BQ326" s="368">
        <v>8.7379498920127097E-8</v>
      </c>
      <c r="BR326" s="368">
        <v>9.734335277231807E-8</v>
      </c>
      <c r="BS326" s="368">
        <v>9.6672577684184188E-9</v>
      </c>
      <c r="BT326" s="368">
        <v>1.4962765877501498E-9</v>
      </c>
      <c r="BU326" s="368">
        <v>1.1418782719835653E-4</v>
      </c>
      <c r="BV326" s="368">
        <v>1.8028224134634593E-8</v>
      </c>
      <c r="BW326" s="368">
        <v>1.0513077737965115E-4</v>
      </c>
      <c r="BX326" s="368">
        <v>1.3736783169635012E-6</v>
      </c>
      <c r="BY326" s="368">
        <v>1.0449347163168888E-8</v>
      </c>
      <c r="BZ326" s="368">
        <v>2.2873202405492467E-8</v>
      </c>
      <c r="CA326" s="368">
        <v>5.3957924642020747E-4</v>
      </c>
      <c r="CB326" s="368">
        <v>1.93317339062013E-7</v>
      </c>
      <c r="CC326" s="368">
        <v>0</v>
      </c>
      <c r="CD326" s="369">
        <v>2.5930231658739868E-8</v>
      </c>
    </row>
    <row r="327" spans="2:82">
      <c r="B327" s="322"/>
      <c r="C327" s="287" t="str">
        <f t="shared" si="24"/>
        <v>22</v>
      </c>
      <c r="D327" s="288" t="str">
        <f t="shared" si="24"/>
        <v>その他の製造工業製品</v>
      </c>
      <c r="E327" s="367">
        <v>8.2550170215170658E-3</v>
      </c>
      <c r="F327" s="368">
        <v>5.2410312565351773E-2</v>
      </c>
      <c r="G327" s="368">
        <v>2.8266063925388666E-3</v>
      </c>
      <c r="H327" s="368">
        <v>4.1001670963144426E-3</v>
      </c>
      <c r="I327" s="368">
        <v>1.8078221791277265E-3</v>
      </c>
      <c r="J327" s="368">
        <v>1.0146957189068103E-2</v>
      </c>
      <c r="K327" s="368">
        <v>9.8013289074601537E-3</v>
      </c>
      <c r="L327" s="368">
        <v>2.1260169453326768E-3</v>
      </c>
      <c r="M327" s="368">
        <v>4.8721381150842879E-5</v>
      </c>
      <c r="N327" s="368">
        <v>2.6311249862607513E-3</v>
      </c>
      <c r="O327" s="368">
        <v>1.7390822747017334E-2</v>
      </c>
      <c r="P327" s="368">
        <v>1.5434195748281044E-2</v>
      </c>
      <c r="Q327" s="368">
        <v>5.8440676168725496E-2</v>
      </c>
      <c r="R327" s="368">
        <v>1.2745557103817327E-3</v>
      </c>
      <c r="S327" s="368">
        <v>2.5756706103904393E-4</v>
      </c>
      <c r="T327" s="368">
        <v>2.1041401104034472E-3</v>
      </c>
      <c r="U327" s="368">
        <v>1.0209094351328054E-3</v>
      </c>
      <c r="V327" s="368">
        <v>1.5884060949321636E-3</v>
      </c>
      <c r="W327" s="368">
        <v>7.9478329791262444E-4</v>
      </c>
      <c r="X327" s="368">
        <v>3.2025338519077505E-3</v>
      </c>
      <c r="Y327" s="368">
        <v>1.0071636263142812E-3</v>
      </c>
      <c r="Z327" s="368">
        <v>1.8345907379188071E-2</v>
      </c>
      <c r="AA327" s="368">
        <v>2.5355135959713878E-3</v>
      </c>
      <c r="AB327" s="368">
        <v>1.1487227005362198E-2</v>
      </c>
      <c r="AC327" s="368">
        <v>8.8905501152495724E-4</v>
      </c>
      <c r="AD327" s="368">
        <v>6.0571423445317837E-4</v>
      </c>
      <c r="AE327" s="368">
        <v>7.5542160782141358E-4</v>
      </c>
      <c r="AF327" s="368">
        <v>1.5948950850796775E-3</v>
      </c>
      <c r="AG327" s="368">
        <v>9.6307983062395957E-6</v>
      </c>
      <c r="AH327" s="368">
        <v>1.4589420647638655E-3</v>
      </c>
      <c r="AI327" s="368">
        <v>4.1011167763997484E-3</v>
      </c>
      <c r="AJ327" s="368">
        <v>1.4570594910020065E-3</v>
      </c>
      <c r="AK327" s="368">
        <v>5.1078083623022057E-3</v>
      </c>
      <c r="AL327" s="368">
        <v>1.0786805500433612E-3</v>
      </c>
      <c r="AM327" s="368">
        <v>7.1681942575431024E-3</v>
      </c>
      <c r="AN327" s="368">
        <v>2.7572253047886729E-3</v>
      </c>
      <c r="AO327" s="368">
        <v>2.8845342941753267E-3</v>
      </c>
      <c r="AP327" s="368">
        <v>0.1132772522139439</v>
      </c>
      <c r="AQ327" s="369">
        <v>1.0559641838937433E-3</v>
      </c>
      <c r="AR327" s="367">
        <v>7.6957696587431341E-6</v>
      </c>
      <c r="AS327" s="368">
        <v>3.5636033151114485E-5</v>
      </c>
      <c r="AT327" s="368">
        <v>5.9508551631541945E-5</v>
      </c>
      <c r="AU327" s="368">
        <v>1.9039250823515913E-5</v>
      </c>
      <c r="AV327" s="368">
        <v>4.9259644211294312E-5</v>
      </c>
      <c r="AW327" s="368">
        <v>1.2561301344194995E-4</v>
      </c>
      <c r="AX327" s="368">
        <v>8.9372585961246834E-5</v>
      </c>
      <c r="AY327" s="368">
        <v>2.0843907433596767E-5</v>
      </c>
      <c r="AZ327" s="368">
        <v>8.1925318308714787E-6</v>
      </c>
      <c r="BA327" s="368">
        <v>1.209138481901673E-5</v>
      </c>
      <c r="BB327" s="368">
        <v>6.0223368554804008E-5</v>
      </c>
      <c r="BC327" s="368">
        <v>5.0140927035623733E-5</v>
      </c>
      <c r="BD327" s="368">
        <v>1.8850542782178012E-4</v>
      </c>
      <c r="BE327" s="368">
        <v>1.6104204556181845E-5</v>
      </c>
      <c r="BF327" s="368">
        <v>7.6214714541639617E-6</v>
      </c>
      <c r="BG327" s="368">
        <v>2.1435766447175526E-5</v>
      </c>
      <c r="BH327" s="368">
        <v>3.5242333310260982E-5</v>
      </c>
      <c r="BI327" s="368">
        <v>2.960239231830452E-5</v>
      </c>
      <c r="BJ327" s="368">
        <v>2.600503260019644E-5</v>
      </c>
      <c r="BK327" s="368">
        <v>4.6918888922519991E-5</v>
      </c>
      <c r="BL327" s="368">
        <v>1.0706110014712771E-5</v>
      </c>
      <c r="BM327" s="368">
        <v>3.1661810137257273E-4</v>
      </c>
      <c r="BN327" s="368">
        <v>2.9485618251814086E-5</v>
      </c>
      <c r="BO327" s="368">
        <v>4.9064508714972657E-5</v>
      </c>
      <c r="BP327" s="368">
        <v>2.2025251032067712E-5</v>
      </c>
      <c r="BQ327" s="368">
        <v>2.2757994421598932E-5</v>
      </c>
      <c r="BR327" s="368">
        <v>3.515240922965398E-5</v>
      </c>
      <c r="BS327" s="368">
        <v>8.9807156611120545E-5</v>
      </c>
      <c r="BT327" s="368">
        <v>4.3161675305122614E-7</v>
      </c>
      <c r="BU327" s="368">
        <v>1.6012001973751368E-5</v>
      </c>
      <c r="BV327" s="368">
        <v>1.4195761061656749E-4</v>
      </c>
      <c r="BW327" s="368">
        <v>5.3236389879870118E-5</v>
      </c>
      <c r="BX327" s="368">
        <v>1.1741457158089498E-4</v>
      </c>
      <c r="BY327" s="368">
        <v>2.6747517100187027E-5</v>
      </c>
      <c r="BZ327" s="368">
        <v>2.7617394599058209E-4</v>
      </c>
      <c r="CA327" s="368">
        <v>6.8500806170814266E-5</v>
      </c>
      <c r="CB327" s="368">
        <v>4.8403129492963895E-5</v>
      </c>
      <c r="CC327" s="368">
        <v>1.3591659703610546E-3</v>
      </c>
      <c r="CD327" s="369">
        <v>5.1312403112470104E-6</v>
      </c>
    </row>
    <row r="328" spans="2:82">
      <c r="B328" s="322"/>
      <c r="C328" s="287" t="str">
        <f t="shared" si="24"/>
        <v>23</v>
      </c>
      <c r="D328" s="288" t="str">
        <f t="shared" si="24"/>
        <v>建設</v>
      </c>
      <c r="E328" s="367">
        <v>1.9853709508881922E-3</v>
      </c>
      <c r="F328" s="368">
        <v>1.1812573828586428E-3</v>
      </c>
      <c r="G328" s="368">
        <v>1.0912775742458493E-3</v>
      </c>
      <c r="H328" s="368">
        <v>6.8627450980392156E-3</v>
      </c>
      <c r="I328" s="368">
        <v>5.1267191226623274E-4</v>
      </c>
      <c r="J328" s="368">
        <v>2.7951655446635955E-3</v>
      </c>
      <c r="K328" s="368">
        <v>3.7054220407658285E-3</v>
      </c>
      <c r="L328" s="368">
        <v>4.4060994463587001E-3</v>
      </c>
      <c r="M328" s="368">
        <v>2.1390254823382742E-4</v>
      </c>
      <c r="N328" s="368">
        <v>2.9937823900415997E-3</v>
      </c>
      <c r="O328" s="368">
        <v>6.2575602493719178E-3</v>
      </c>
      <c r="P328" s="368">
        <v>4.4282017766158937E-3</v>
      </c>
      <c r="Q328" s="368">
        <v>2.4807347197297581E-3</v>
      </c>
      <c r="R328" s="368">
        <v>4.8966199152302202E-3</v>
      </c>
      <c r="S328" s="368">
        <v>2.4371476786003241E-3</v>
      </c>
      <c r="T328" s="368">
        <v>1.6101651694316336E-3</v>
      </c>
      <c r="U328" s="368">
        <v>6.8264867686624101E-4</v>
      </c>
      <c r="V328" s="368">
        <v>2.2766500577429401E-3</v>
      </c>
      <c r="W328" s="368">
        <v>2.3122129805067597E-3</v>
      </c>
      <c r="X328" s="368">
        <v>2.0929305457122608E-3</v>
      </c>
      <c r="Y328" s="368">
        <v>4.2723886026336979E-4</v>
      </c>
      <c r="Z328" s="368">
        <v>1.3057001200997751E-3</v>
      </c>
      <c r="AA328" s="368">
        <v>7.5050043927094967E-4</v>
      </c>
      <c r="AB328" s="368">
        <v>1.1931113865769435E-2</v>
      </c>
      <c r="AC328" s="368">
        <v>2.4205262399237142E-2</v>
      </c>
      <c r="AD328" s="368">
        <v>2.8127634357446312E-3</v>
      </c>
      <c r="AE328" s="368">
        <v>2.5826279376196023E-3</v>
      </c>
      <c r="AF328" s="368">
        <v>2.3901975633993339E-3</v>
      </c>
      <c r="AG328" s="368">
        <v>8.8939089872454528E-3</v>
      </c>
      <c r="AH328" s="368">
        <v>3.011658031088083E-3</v>
      </c>
      <c r="AI328" s="368">
        <v>6.2367147868497581E-3</v>
      </c>
      <c r="AJ328" s="368">
        <v>6.2461461701757114E-3</v>
      </c>
      <c r="AK328" s="368">
        <v>4.4017218500178009E-3</v>
      </c>
      <c r="AL328" s="368">
        <v>2.272484910529571E-3</v>
      </c>
      <c r="AM328" s="368">
        <v>1.5711780181233558E-3</v>
      </c>
      <c r="AN328" s="368">
        <v>1.1409348982865291E-3</v>
      </c>
      <c r="AO328" s="368">
        <v>1.7680116183620635E-3</v>
      </c>
      <c r="AP328" s="368">
        <v>0</v>
      </c>
      <c r="AQ328" s="369">
        <v>1.0143588125239501E-4</v>
      </c>
      <c r="AR328" s="367">
        <v>0</v>
      </c>
      <c r="AS328" s="368">
        <v>0</v>
      </c>
      <c r="AT328" s="368">
        <v>0</v>
      </c>
      <c r="AU328" s="368">
        <v>0</v>
      </c>
      <c r="AV328" s="368">
        <v>0</v>
      </c>
      <c r="AW328" s="368">
        <v>0</v>
      </c>
      <c r="AX328" s="368">
        <v>0</v>
      </c>
      <c r="AY328" s="368">
        <v>0</v>
      </c>
      <c r="AZ328" s="368">
        <v>0</v>
      </c>
      <c r="BA328" s="368">
        <v>0</v>
      </c>
      <c r="BB328" s="368">
        <v>0</v>
      </c>
      <c r="BC328" s="368">
        <v>0</v>
      </c>
      <c r="BD328" s="368">
        <v>0</v>
      </c>
      <c r="BE328" s="368">
        <v>0</v>
      </c>
      <c r="BF328" s="368">
        <v>0</v>
      </c>
      <c r="BG328" s="368">
        <v>0</v>
      </c>
      <c r="BH328" s="368">
        <v>0</v>
      </c>
      <c r="BI328" s="368">
        <v>0</v>
      </c>
      <c r="BJ328" s="368">
        <v>0</v>
      </c>
      <c r="BK328" s="368">
        <v>0</v>
      </c>
      <c r="BL328" s="368">
        <v>0</v>
      </c>
      <c r="BM328" s="368">
        <v>0</v>
      </c>
      <c r="BN328" s="368">
        <v>0</v>
      </c>
      <c r="BO328" s="368">
        <v>0</v>
      </c>
      <c r="BP328" s="368">
        <v>0</v>
      </c>
      <c r="BQ328" s="368">
        <v>0</v>
      </c>
      <c r="BR328" s="368">
        <v>0</v>
      </c>
      <c r="BS328" s="368">
        <v>0</v>
      </c>
      <c r="BT328" s="368">
        <v>0</v>
      </c>
      <c r="BU328" s="368">
        <v>0</v>
      </c>
      <c r="BV328" s="368">
        <v>0</v>
      </c>
      <c r="BW328" s="368">
        <v>0</v>
      </c>
      <c r="BX328" s="368">
        <v>0</v>
      </c>
      <c r="BY328" s="368">
        <v>0</v>
      </c>
      <c r="BZ328" s="368">
        <v>0</v>
      </c>
      <c r="CA328" s="368">
        <v>0</v>
      </c>
      <c r="CB328" s="368">
        <v>0</v>
      </c>
      <c r="CC328" s="368">
        <v>0</v>
      </c>
      <c r="CD328" s="369">
        <v>0</v>
      </c>
    </row>
    <row r="329" spans="2:82">
      <c r="B329" s="322"/>
      <c r="C329" s="287" t="str">
        <f t="shared" si="24"/>
        <v>24</v>
      </c>
      <c r="D329" s="288" t="str">
        <f t="shared" si="24"/>
        <v>電力・ガス・熱供給</v>
      </c>
      <c r="E329" s="367">
        <v>6.9995832689424033E-3</v>
      </c>
      <c r="F329" s="368">
        <v>1.6729132650086752E-3</v>
      </c>
      <c r="G329" s="368">
        <v>3.4067925383517586E-3</v>
      </c>
      <c r="H329" s="368">
        <v>2.3343568312861183E-2</v>
      </c>
      <c r="I329" s="368">
        <v>1.0661255591463744E-2</v>
      </c>
      <c r="J329" s="368">
        <v>2.1631422958279186E-2</v>
      </c>
      <c r="K329" s="368">
        <v>3.0902153580540347E-2</v>
      </c>
      <c r="L329" s="368">
        <v>2.6927315790412618E-2</v>
      </c>
      <c r="M329" s="368">
        <v>5.5724792034822319E-3</v>
      </c>
      <c r="N329" s="368">
        <v>2.7410316238507159E-2</v>
      </c>
      <c r="O329" s="368">
        <v>4.6220002437512182E-2</v>
      </c>
      <c r="P329" s="368">
        <v>6.4591398297419417E-2</v>
      </c>
      <c r="Q329" s="368">
        <v>2.050525060881378E-2</v>
      </c>
      <c r="R329" s="368">
        <v>1.8731206338503989E-2</v>
      </c>
      <c r="S329" s="368">
        <v>2.1352335548985593E-2</v>
      </c>
      <c r="T329" s="368">
        <v>9.6253573626683148E-3</v>
      </c>
      <c r="U329" s="368">
        <v>6.8785357051940237E-3</v>
      </c>
      <c r="V329" s="368">
        <v>2.7144936458419075E-2</v>
      </c>
      <c r="W329" s="368">
        <v>7.9816750773687613E-3</v>
      </c>
      <c r="X329" s="368">
        <v>6.8065684480803053E-3</v>
      </c>
      <c r="Y329" s="368">
        <v>8.2654855726166394E-3</v>
      </c>
      <c r="Z329" s="368">
        <v>6.8935368593923008E-3</v>
      </c>
      <c r="AA329" s="368">
        <v>2.5230154041140044E-3</v>
      </c>
      <c r="AB329" s="368">
        <v>7.1293537488678282E-2</v>
      </c>
      <c r="AC329" s="368">
        <v>2.9828694046653208E-2</v>
      </c>
      <c r="AD329" s="368">
        <v>6.8953515068768442E-2</v>
      </c>
      <c r="AE329" s="368">
        <v>2.0297938378585494E-2</v>
      </c>
      <c r="AF329" s="368">
        <v>3.7085596500231023E-3</v>
      </c>
      <c r="AG329" s="368">
        <v>1.1932269031890573E-3</v>
      </c>
      <c r="AH329" s="368">
        <v>7.5663688129666545E-3</v>
      </c>
      <c r="AI329" s="368">
        <v>5.8767672025551556E-3</v>
      </c>
      <c r="AJ329" s="368">
        <v>6.76527753666545E-3</v>
      </c>
      <c r="AK329" s="368">
        <v>1.7388526311818767E-2</v>
      </c>
      <c r="AL329" s="368">
        <v>9.4045260910751039E-3</v>
      </c>
      <c r="AM329" s="368">
        <v>2.6973753745577326E-3</v>
      </c>
      <c r="AN329" s="368">
        <v>3.1662701226345315E-3</v>
      </c>
      <c r="AO329" s="368">
        <v>2.6217375671181844E-2</v>
      </c>
      <c r="AP329" s="368">
        <v>0</v>
      </c>
      <c r="AQ329" s="369">
        <v>2.9113505785758249E-3</v>
      </c>
      <c r="AR329" s="367">
        <v>8.0939233160189593E-5</v>
      </c>
      <c r="AS329" s="368">
        <v>6.0607890187533127E-5</v>
      </c>
      <c r="AT329" s="368">
        <v>5.8410803465559199E-5</v>
      </c>
      <c r="AU329" s="368">
        <v>3.1759670966792605E-4</v>
      </c>
      <c r="AV329" s="368">
        <v>9.2046820014300907E-5</v>
      </c>
      <c r="AW329" s="368">
        <v>2.2170106220523037E-4</v>
      </c>
      <c r="AX329" s="368">
        <v>3.4667668155724426E-4</v>
      </c>
      <c r="AY329" s="368">
        <v>2.2309039205446523E-4</v>
      </c>
      <c r="AZ329" s="368">
        <v>6.3201383136795219E-5</v>
      </c>
      <c r="BA329" s="368">
        <v>2.3486547874082547E-4</v>
      </c>
      <c r="BB329" s="368">
        <v>4.1213651889229476E-4</v>
      </c>
      <c r="BC329" s="368">
        <v>3.2800022284735868E-4</v>
      </c>
      <c r="BD329" s="368">
        <v>2.8483651884727597E-4</v>
      </c>
      <c r="BE329" s="368">
        <v>1.7091171133684548E-4</v>
      </c>
      <c r="BF329" s="368">
        <v>9.9707721344104931E-5</v>
      </c>
      <c r="BG329" s="368">
        <v>8.2555364812825807E-5</v>
      </c>
      <c r="BH329" s="368">
        <v>7.1538484247720948E-5</v>
      </c>
      <c r="BI329" s="368">
        <v>2.1077896109355796E-4</v>
      </c>
      <c r="BJ329" s="368">
        <v>6.9785320651933808E-5</v>
      </c>
      <c r="BK329" s="368">
        <v>4.1171234497633906E-5</v>
      </c>
      <c r="BL329" s="368">
        <v>8.3766877030120332E-5</v>
      </c>
      <c r="BM329" s="368">
        <v>1.4287694527957538E-4</v>
      </c>
      <c r="BN329" s="368">
        <v>2.2432143848423714E-5</v>
      </c>
      <c r="BO329" s="368">
        <v>6.93271688149304E-4</v>
      </c>
      <c r="BP329" s="368">
        <v>3.4036193516090413E-4</v>
      </c>
      <c r="BQ329" s="368">
        <v>5.8578957198453913E-4</v>
      </c>
      <c r="BR329" s="368">
        <v>1.617850501121331E-4</v>
      </c>
      <c r="BS329" s="368">
        <v>3.6426681248104755E-5</v>
      </c>
      <c r="BT329" s="368">
        <v>3.1092166474673375E-5</v>
      </c>
      <c r="BU329" s="368">
        <v>1.2081082956659076E-4</v>
      </c>
      <c r="BV329" s="368">
        <v>4.4081010035596249E-5</v>
      </c>
      <c r="BW329" s="368">
        <v>8.3917482114358584E-5</v>
      </c>
      <c r="BX329" s="368">
        <v>1.380961137950677E-4</v>
      </c>
      <c r="BY329" s="368">
        <v>8.5314781330378235E-5</v>
      </c>
      <c r="BZ329" s="368">
        <v>2.8983266149255348E-5</v>
      </c>
      <c r="CA329" s="368">
        <v>3.52127042142621E-5</v>
      </c>
      <c r="CB329" s="368">
        <v>2.2531140728782609E-4</v>
      </c>
      <c r="CC329" s="368">
        <v>0</v>
      </c>
      <c r="CD329" s="369">
        <v>3.6847501773868761E-5</v>
      </c>
    </row>
    <row r="330" spans="2:82">
      <c r="B330" s="322"/>
      <c r="C330" s="287" t="str">
        <f t="shared" si="24"/>
        <v>25</v>
      </c>
      <c r="D330" s="288" t="str">
        <f t="shared" si="24"/>
        <v>水道</v>
      </c>
      <c r="E330" s="367">
        <v>7.0672375618045498E-4</v>
      </c>
      <c r="F330" s="368">
        <v>1.2681353658423406E-4</v>
      </c>
      <c r="G330" s="368">
        <v>2.2593943453939026E-4</v>
      </c>
      <c r="H330" s="368">
        <v>4.3810191671207512E-3</v>
      </c>
      <c r="I330" s="368">
        <v>1.7046974000454412E-3</v>
      </c>
      <c r="J330" s="368">
        <v>1.0079956255161172E-3</v>
      </c>
      <c r="K330" s="368">
        <v>1.619734142765523E-3</v>
      </c>
      <c r="L330" s="368">
        <v>2.4351311470282074E-3</v>
      </c>
      <c r="M330" s="368">
        <v>3.3082783623679553E-4</v>
      </c>
      <c r="N330" s="368">
        <v>9.2457267319835039E-4</v>
      </c>
      <c r="O330" s="368">
        <v>1.3979985868529442E-3</v>
      </c>
      <c r="P330" s="368">
        <v>6.0569050278840822E-4</v>
      </c>
      <c r="Q330" s="368">
        <v>4.2983326883082345E-4</v>
      </c>
      <c r="R330" s="368">
        <v>7.8192070358749585E-4</v>
      </c>
      <c r="S330" s="368">
        <v>8.1682503003580249E-4</v>
      </c>
      <c r="T330" s="368">
        <v>6.5467339276286101E-4</v>
      </c>
      <c r="U330" s="368">
        <v>3.7634283627603935E-4</v>
      </c>
      <c r="V330" s="368">
        <v>3.0429577508505946E-3</v>
      </c>
      <c r="W330" s="368">
        <v>5.3610123827956327E-4</v>
      </c>
      <c r="X330" s="368">
        <v>5.242671911158828E-4</v>
      </c>
      <c r="Y330" s="368">
        <v>3.2314547413246956E-4</v>
      </c>
      <c r="Z330" s="368">
        <v>6.1887723871812913E-4</v>
      </c>
      <c r="AA330" s="368">
        <v>8.243428894689612E-4</v>
      </c>
      <c r="AB330" s="368">
        <v>4.8274174962424459E-4</v>
      </c>
      <c r="AC330" s="368">
        <v>5.9040504279792246E-2</v>
      </c>
      <c r="AD330" s="368">
        <v>7.5643172200440013E-3</v>
      </c>
      <c r="AE330" s="368">
        <v>2.8445207055179276E-3</v>
      </c>
      <c r="AF330" s="368">
        <v>1.1081690991741262E-3</v>
      </c>
      <c r="AG330" s="368">
        <v>1.4683046095730705E-4</v>
      </c>
      <c r="AH330" s="368">
        <v>1.2482509375994371E-3</v>
      </c>
      <c r="AI330" s="368">
        <v>3.1499561025105927E-3</v>
      </c>
      <c r="AJ330" s="368">
        <v>2.962915243542202E-3</v>
      </c>
      <c r="AK330" s="368">
        <v>9.1937905479228428E-3</v>
      </c>
      <c r="AL330" s="368">
        <v>4.5489572376818284E-3</v>
      </c>
      <c r="AM330" s="368">
        <v>1.7063466896754783E-3</v>
      </c>
      <c r="AN330" s="368">
        <v>7.8718218620385809E-4</v>
      </c>
      <c r="AO330" s="368">
        <v>7.8294300070632598E-3</v>
      </c>
      <c r="AP330" s="368">
        <v>0</v>
      </c>
      <c r="AQ330" s="369">
        <v>1.4374297077638669E-3</v>
      </c>
      <c r="AR330" s="367">
        <v>1.397622025992601E-6</v>
      </c>
      <c r="AS330" s="368">
        <v>3.6119306724667095E-7</v>
      </c>
      <c r="AT330" s="368">
        <v>4.389659917503365E-7</v>
      </c>
      <c r="AU330" s="368">
        <v>5.7755752950739223E-6</v>
      </c>
      <c r="AV330" s="368">
        <v>2.7201971286739646E-6</v>
      </c>
      <c r="AW330" s="368">
        <v>2.475542050190054E-6</v>
      </c>
      <c r="AX330" s="368">
        <v>2.9517470918503684E-6</v>
      </c>
      <c r="AY330" s="368">
        <v>3.5664617449613254E-6</v>
      </c>
      <c r="AZ330" s="368">
        <v>7.2462966640434076E-7</v>
      </c>
      <c r="BA330" s="368">
        <v>1.3848500068446003E-6</v>
      </c>
      <c r="BB330" s="368">
        <v>1.9692083391073966E-6</v>
      </c>
      <c r="BC330" s="368">
        <v>1.4399643143675747E-6</v>
      </c>
      <c r="BD330" s="368">
        <v>1.1767582552794042E-6</v>
      </c>
      <c r="BE330" s="368">
        <v>1.0727443020521028E-6</v>
      </c>
      <c r="BF330" s="368">
        <v>9.0488407013398688E-7</v>
      </c>
      <c r="BG330" s="368">
        <v>8.3466116825321869E-7</v>
      </c>
      <c r="BH330" s="368">
        <v>9.6681236748353476E-7</v>
      </c>
      <c r="BI330" s="368">
        <v>2.1663781589232874E-6</v>
      </c>
      <c r="BJ330" s="368">
        <v>8.5941359584283914E-7</v>
      </c>
      <c r="BK330" s="368">
        <v>3.885393367692563E-7</v>
      </c>
      <c r="BL330" s="368">
        <v>5.5986179528436403E-7</v>
      </c>
      <c r="BM330" s="368">
        <v>1.4036528479237061E-6</v>
      </c>
      <c r="BN330" s="368">
        <v>1.3128896303970224E-6</v>
      </c>
      <c r="BO330" s="368">
        <v>1.1808150854234976E-6</v>
      </c>
      <c r="BP330" s="368">
        <v>1.3329487077704178E-4</v>
      </c>
      <c r="BQ330" s="368">
        <v>1.3545521407592771E-5</v>
      </c>
      <c r="BR330" s="368">
        <v>4.0427524786816737E-6</v>
      </c>
      <c r="BS330" s="368">
        <v>1.942271035145885E-6</v>
      </c>
      <c r="BT330" s="368">
        <v>6.1802782340622872E-7</v>
      </c>
      <c r="BU330" s="368">
        <v>3.3102097209107063E-6</v>
      </c>
      <c r="BV330" s="368">
        <v>2.750446830979922E-6</v>
      </c>
      <c r="BW330" s="368">
        <v>6.0694922049450026E-6</v>
      </c>
      <c r="BX330" s="368">
        <v>1.3157221011491614E-5</v>
      </c>
      <c r="BY330" s="368">
        <v>7.0670120608940979E-6</v>
      </c>
      <c r="BZ330" s="368">
        <v>3.4137003211212818E-6</v>
      </c>
      <c r="CA330" s="368">
        <v>1.1610437391607333E-6</v>
      </c>
      <c r="CB330" s="368">
        <v>1.2878263403962695E-5</v>
      </c>
      <c r="CC330" s="368">
        <v>0</v>
      </c>
      <c r="CD330" s="369">
        <v>2.5535562168326546E-6</v>
      </c>
    </row>
    <row r="331" spans="2:82">
      <c r="B331" s="322"/>
      <c r="C331" s="287" t="str">
        <f t="shared" si="24"/>
        <v>26</v>
      </c>
      <c r="D331" s="288" t="str">
        <f t="shared" si="24"/>
        <v>廃棄物処理</v>
      </c>
      <c r="E331" s="367">
        <v>3.3759344104171689E-4</v>
      </c>
      <c r="F331" s="368">
        <v>1.31250820317627E-4</v>
      </c>
      <c r="G331" s="368">
        <v>1.9487099540104452E-5</v>
      </c>
      <c r="H331" s="368">
        <v>2.2671568627450982E-3</v>
      </c>
      <c r="I331" s="368">
        <v>9.7219054934767212E-4</v>
      </c>
      <c r="J331" s="368">
        <v>9.8421321995197024E-5</v>
      </c>
      <c r="K331" s="368">
        <v>3.1548668460610561E-4</v>
      </c>
      <c r="L331" s="368">
        <v>1.6962870343071399E-3</v>
      </c>
      <c r="M331" s="368">
        <v>0</v>
      </c>
      <c r="N331" s="368">
        <v>1.0543737339527512E-4</v>
      </c>
      <c r="O331" s="368">
        <v>2.3960174932539315E-3</v>
      </c>
      <c r="P331" s="368">
        <v>1.3337957158481607E-5</v>
      </c>
      <c r="Q331" s="368">
        <v>7.3894225694077901E-4</v>
      </c>
      <c r="R331" s="368">
        <v>1.0391540656115579E-4</v>
      </c>
      <c r="S331" s="368">
        <v>4.0288891163853599E-4</v>
      </c>
      <c r="T331" s="368">
        <v>2.5500353362039444E-5</v>
      </c>
      <c r="U331" s="368">
        <v>1.2849857446893949E-4</v>
      </c>
      <c r="V331" s="368">
        <v>8.6626935515791005E-4</v>
      </c>
      <c r="W331" s="368">
        <v>2.3371905898640857E-4</v>
      </c>
      <c r="X331" s="368">
        <v>3.4328490432317506E-4</v>
      </c>
      <c r="Y331" s="368">
        <v>7.7181353828427121E-5</v>
      </c>
      <c r="Z331" s="368">
        <v>1.8476888491977952E-4</v>
      </c>
      <c r="AA331" s="368">
        <v>2.340242923807725E-3</v>
      </c>
      <c r="AB331" s="368">
        <v>5.5370740469022741E-3</v>
      </c>
      <c r="AC331" s="368">
        <v>1.3194806346812733E-3</v>
      </c>
      <c r="AD331" s="368">
        <v>0</v>
      </c>
      <c r="AE331" s="368">
        <v>1.0651245896577599E-3</v>
      </c>
      <c r="AF331" s="368">
        <v>2.7513537886382439E-3</v>
      </c>
      <c r="AG331" s="368">
        <v>5.3889414610066972E-6</v>
      </c>
      <c r="AH331" s="368">
        <v>3.9047586583037907E-3</v>
      </c>
      <c r="AI331" s="368">
        <v>6.285617411942673E-3</v>
      </c>
      <c r="AJ331" s="368">
        <v>2.0567095471426353E-2</v>
      </c>
      <c r="AK331" s="368">
        <v>5.7697079543860786E-3</v>
      </c>
      <c r="AL331" s="368">
        <v>3.6609294687226738E-3</v>
      </c>
      <c r="AM331" s="368">
        <v>2.4359349118191562E-5</v>
      </c>
      <c r="AN331" s="368">
        <v>3.4212134327978207E-4</v>
      </c>
      <c r="AO331" s="368">
        <v>1.6642198648733977E-2</v>
      </c>
      <c r="AP331" s="368">
        <v>0</v>
      </c>
      <c r="AQ331" s="369">
        <v>1.1901810066947682E-2</v>
      </c>
      <c r="AR331" s="367">
        <v>5.3832839349951859E-6</v>
      </c>
      <c r="AS331" s="368">
        <v>1.9451183901249427E-6</v>
      </c>
      <c r="AT331" s="368">
        <v>4.8337863423519426E-7</v>
      </c>
      <c r="AU331" s="368">
        <v>2.6837334358927902E-5</v>
      </c>
      <c r="AV331" s="368">
        <v>9.1687532994300203E-6</v>
      </c>
      <c r="AW331" s="368">
        <v>2.7055821079747951E-6</v>
      </c>
      <c r="AX331" s="368">
        <v>8.8738494438818481E-6</v>
      </c>
      <c r="AY331" s="368">
        <v>2.688050454986834E-5</v>
      </c>
      <c r="AZ331" s="368">
        <v>1.5140037504461918E-7</v>
      </c>
      <c r="BA331" s="368">
        <v>8.4279268557714426E-7</v>
      </c>
      <c r="BB331" s="368">
        <v>2.7816676958818903E-5</v>
      </c>
      <c r="BC331" s="368">
        <v>1.5834003558658126E-6</v>
      </c>
      <c r="BD331" s="368">
        <v>1.6819081712249654E-6</v>
      </c>
      <c r="BE331" s="368">
        <v>9.7054154960359008E-7</v>
      </c>
      <c r="BF331" s="368">
        <v>3.178460439677727E-6</v>
      </c>
      <c r="BG331" s="368">
        <v>2.8573801710207231E-7</v>
      </c>
      <c r="BH331" s="368">
        <v>5.9566485753670045E-6</v>
      </c>
      <c r="BI331" s="368">
        <v>8.4562306815085987E-6</v>
      </c>
      <c r="BJ331" s="368">
        <v>2.7339084533810562E-6</v>
      </c>
      <c r="BK331" s="368">
        <v>2.0958179351923949E-6</v>
      </c>
      <c r="BL331" s="368">
        <v>4.364600322542327E-6</v>
      </c>
      <c r="BM331" s="368">
        <v>3.9662232439794657E-6</v>
      </c>
      <c r="BN331" s="368">
        <v>2.2093300306320589E-5</v>
      </c>
      <c r="BO331" s="368">
        <v>1.2024775759223594E-4</v>
      </c>
      <c r="BP331" s="368">
        <v>2.3179453447492729E-5</v>
      </c>
      <c r="BQ331" s="368">
        <v>0</v>
      </c>
      <c r="BR331" s="368">
        <v>1.5491366789592969E-5</v>
      </c>
      <c r="BS331" s="368">
        <v>3.6711214938679209E-5</v>
      </c>
      <c r="BT331" s="368">
        <v>1.4929187974418718E-7</v>
      </c>
      <c r="BU331" s="368">
        <v>7.0260640598270767E-5</v>
      </c>
      <c r="BV331" s="368">
        <v>4.1248889011429734E-5</v>
      </c>
      <c r="BW331" s="368">
        <v>3.1940314701940886E-4</v>
      </c>
      <c r="BX331" s="368">
        <v>5.5137956345485128E-5</v>
      </c>
      <c r="BY331" s="368">
        <v>4.2431827064253598E-5</v>
      </c>
      <c r="BZ331" s="368">
        <v>4.1347863503282262E-7</v>
      </c>
      <c r="CA331" s="368">
        <v>3.4212090346575482E-6</v>
      </c>
      <c r="CB331" s="368">
        <v>2.0258868774283782E-4</v>
      </c>
      <c r="CC331" s="368">
        <v>0</v>
      </c>
      <c r="CD331" s="369">
        <v>1.6818602633949712E-4</v>
      </c>
    </row>
    <row r="332" spans="2:82">
      <c r="B332" s="322"/>
      <c r="C332" s="287" t="str">
        <f t="shared" si="24"/>
        <v>27</v>
      </c>
      <c r="D332" s="288" t="str">
        <f t="shared" si="24"/>
        <v>商業</v>
      </c>
      <c r="E332" s="367">
        <v>1.226464478118101E-2</v>
      </c>
      <c r="F332" s="368">
        <v>2.371936125947556E-3</v>
      </c>
      <c r="G332" s="368">
        <v>1.2611371554871785E-2</v>
      </c>
      <c r="H332" s="368">
        <v>9.7864873134528661E-3</v>
      </c>
      <c r="I332" s="368">
        <v>2.032154951913389E-2</v>
      </c>
      <c r="J332" s="368">
        <v>2.0589059457814207E-2</v>
      </c>
      <c r="K332" s="368">
        <v>2.0151314180282678E-2</v>
      </c>
      <c r="L332" s="368">
        <v>8.7777550651446795E-3</v>
      </c>
      <c r="M332" s="368">
        <v>2.2770240087044932E-3</v>
      </c>
      <c r="N332" s="368">
        <v>1.5295807948133516E-2</v>
      </c>
      <c r="O332" s="368">
        <v>9.2974649578281554E-3</v>
      </c>
      <c r="P332" s="368">
        <v>1.4104135058309202E-2</v>
      </c>
      <c r="Q332" s="368">
        <v>1.1260918232879962E-2</v>
      </c>
      <c r="R332" s="368">
        <v>1.2314249493953997E-2</v>
      </c>
      <c r="S332" s="368">
        <v>1.2669027166374684E-2</v>
      </c>
      <c r="T332" s="368">
        <v>1.059035016977663E-2</v>
      </c>
      <c r="U332" s="368">
        <v>1.5264922406743075E-2</v>
      </c>
      <c r="V332" s="368">
        <v>1.2966612387599483E-2</v>
      </c>
      <c r="W332" s="368">
        <v>1.6370290663223274E-2</v>
      </c>
      <c r="X332" s="368">
        <v>1.0517201603298937E-2</v>
      </c>
      <c r="Y332" s="368">
        <v>8.1735423043030608E-3</v>
      </c>
      <c r="Z332" s="368">
        <v>1.6713563641646681E-2</v>
      </c>
      <c r="AA332" s="368">
        <v>1.3398173571409917E-2</v>
      </c>
      <c r="AB332" s="368">
        <v>3.3365484703583915E-3</v>
      </c>
      <c r="AC332" s="368">
        <v>4.3596455237881158E-3</v>
      </c>
      <c r="AD332" s="368">
        <v>3.4569921904856176E-3</v>
      </c>
      <c r="AE332" s="368">
        <v>2.2875731040210381E-3</v>
      </c>
      <c r="AF332" s="368">
        <v>1.3074854276400867E-3</v>
      </c>
      <c r="AG332" s="368">
        <v>2.6557908568257849E-4</v>
      </c>
      <c r="AH332" s="368">
        <v>2.0953258076888822E-3</v>
      </c>
      <c r="AI332" s="368">
        <v>2.1289798944466136E-3</v>
      </c>
      <c r="AJ332" s="368">
        <v>2.0133561496155261E-3</v>
      </c>
      <c r="AK332" s="368">
        <v>4.4226125577015414E-3</v>
      </c>
      <c r="AL332" s="368">
        <v>1.1932526525564816E-2</v>
      </c>
      <c r="AM332" s="368">
        <v>7.7275900457590896E-3</v>
      </c>
      <c r="AN332" s="368">
        <v>5.6060488787256441E-3</v>
      </c>
      <c r="AO332" s="368">
        <v>1.8183571710363309E-2</v>
      </c>
      <c r="AP332" s="368">
        <v>5.539616495741273E-2</v>
      </c>
      <c r="AQ332" s="369">
        <v>2.3671010166572961E-3</v>
      </c>
      <c r="AR332" s="367">
        <v>3.6997786744800938E-4</v>
      </c>
      <c r="AS332" s="368">
        <v>1.3965883556299135E-4</v>
      </c>
      <c r="AT332" s="368">
        <v>3.2127151141083011E-4</v>
      </c>
      <c r="AU332" s="368">
        <v>1.6896125287216564E-4</v>
      </c>
      <c r="AV332" s="368">
        <v>3.6760126759791568E-4</v>
      </c>
      <c r="AW332" s="368">
        <v>3.7844742669725426E-4</v>
      </c>
      <c r="AX332" s="368">
        <v>4.0043268165336981E-4</v>
      </c>
      <c r="AY332" s="368">
        <v>1.9776758147074726E-4</v>
      </c>
      <c r="AZ332" s="368">
        <v>5.4595250228078168E-5</v>
      </c>
      <c r="BA332" s="368">
        <v>2.8735776112715882E-4</v>
      </c>
      <c r="BB332" s="368">
        <v>1.9175588346812702E-4</v>
      </c>
      <c r="BC332" s="368">
        <v>1.1626442498071686E-4</v>
      </c>
      <c r="BD332" s="368">
        <v>1.9433778391946333E-4</v>
      </c>
      <c r="BE332" s="368">
        <v>2.2995442105845328E-4</v>
      </c>
      <c r="BF332" s="368">
        <v>2.2202279997214427E-4</v>
      </c>
      <c r="BG332" s="368">
        <v>2.0571028467208439E-4</v>
      </c>
      <c r="BH332" s="368">
        <v>2.434768431479411E-4</v>
      </c>
      <c r="BI332" s="368">
        <v>2.0130511295113964E-4</v>
      </c>
      <c r="BJ332" s="368">
        <v>2.5496465266122335E-4</v>
      </c>
      <c r="BK332" s="368">
        <v>2.1703240272212163E-4</v>
      </c>
      <c r="BL332" s="368">
        <v>1.985861072955005E-4</v>
      </c>
      <c r="BM332" s="368">
        <v>3.6718368455821283E-4</v>
      </c>
      <c r="BN332" s="368">
        <v>2.9300967679494382E-4</v>
      </c>
      <c r="BO332" s="368">
        <v>9.3407733862171141E-5</v>
      </c>
      <c r="BP332" s="368">
        <v>9.458971945542129E-5</v>
      </c>
      <c r="BQ332" s="368">
        <v>8.5213514584257379E-5</v>
      </c>
      <c r="BR332" s="368">
        <v>7.404197789796858E-5</v>
      </c>
      <c r="BS332" s="368">
        <v>3.1755670198114592E-5</v>
      </c>
      <c r="BT332" s="368">
        <v>7.4874277736607174E-6</v>
      </c>
      <c r="BU332" s="368">
        <v>5.0715042891452351E-5</v>
      </c>
      <c r="BV332" s="368">
        <v>6.7038986910696385E-5</v>
      </c>
      <c r="BW332" s="368">
        <v>5.6923014445410665E-5</v>
      </c>
      <c r="BX332" s="368">
        <v>1.0070947269891414E-4</v>
      </c>
      <c r="BY332" s="368">
        <v>2.5855821504453935E-4</v>
      </c>
      <c r="BZ332" s="368">
        <v>2.0199213188479777E-4</v>
      </c>
      <c r="CA332" s="368">
        <v>9.7999929262229538E-5</v>
      </c>
      <c r="CB332" s="368">
        <v>4.0199337004753662E-4</v>
      </c>
      <c r="CC332" s="368">
        <v>1.1564701193830385E-3</v>
      </c>
      <c r="CD332" s="369">
        <v>5.7911817247138996E-5</v>
      </c>
    </row>
    <row r="333" spans="2:82">
      <c r="B333" s="322"/>
      <c r="C333" s="287" t="str">
        <f t="shared" si="24"/>
        <v>28</v>
      </c>
      <c r="D333" s="288" t="str">
        <f t="shared" si="24"/>
        <v>金融・保険</v>
      </c>
      <c r="E333" s="367">
        <v>4.2710704883432184E-3</v>
      </c>
      <c r="F333" s="368">
        <v>4.4261611791201905E-3</v>
      </c>
      <c r="G333" s="368">
        <v>8.7207165320362188E-3</v>
      </c>
      <c r="H333" s="368">
        <v>5.0095159405262824E-2</v>
      </c>
      <c r="I333" s="368">
        <v>5.516536750564658E-3</v>
      </c>
      <c r="J333" s="368">
        <v>1.698997121652996E-2</v>
      </c>
      <c r="K333" s="368">
        <v>8.953334917230665E-3</v>
      </c>
      <c r="L333" s="368">
        <v>6.2712805520183483E-3</v>
      </c>
      <c r="M333" s="368">
        <v>3.0480259601109085E-3</v>
      </c>
      <c r="N333" s="368">
        <v>4.4321940386259032E-3</v>
      </c>
      <c r="O333" s="368">
        <v>9.7868297665392734E-3</v>
      </c>
      <c r="P333" s="368">
        <v>7.0143689479684676E-3</v>
      </c>
      <c r="Q333" s="368">
        <v>7.078563396075134E-3</v>
      </c>
      <c r="R333" s="368">
        <v>1.2103001204092193E-2</v>
      </c>
      <c r="S333" s="368">
        <v>8.4758177327338407E-3</v>
      </c>
      <c r="T333" s="368">
        <v>6.8496891157331678E-3</v>
      </c>
      <c r="U333" s="368">
        <v>6.1120694000404742E-3</v>
      </c>
      <c r="V333" s="368">
        <v>7.1789610974313774E-3</v>
      </c>
      <c r="W333" s="368">
        <v>5.6945898462958909E-3</v>
      </c>
      <c r="X333" s="368">
        <v>1.2131680220237319E-2</v>
      </c>
      <c r="Y333" s="368">
        <v>3.4096389736492576E-3</v>
      </c>
      <c r="Z333" s="368">
        <v>1.7457877686953071E-2</v>
      </c>
      <c r="AA333" s="368">
        <v>1.2942241980530744E-2</v>
      </c>
      <c r="AB333" s="368">
        <v>1.4093748542463765E-2</v>
      </c>
      <c r="AC333" s="368">
        <v>2.4264519390175147E-2</v>
      </c>
      <c r="AD333" s="368">
        <v>1.9101764829505728E-2</v>
      </c>
      <c r="AE333" s="368">
        <v>1.0013284596720625E-2</v>
      </c>
      <c r="AF333" s="368">
        <v>2.8613740464332082E-2</v>
      </c>
      <c r="AG333" s="368">
        <v>6.255961812388984E-2</v>
      </c>
      <c r="AH333" s="368">
        <v>1.4743634466603869E-2</v>
      </c>
      <c r="AI333" s="368">
        <v>6.673814632552527E-3</v>
      </c>
      <c r="AJ333" s="368">
        <v>1.450902730056673E-2</v>
      </c>
      <c r="AK333" s="368">
        <v>8.3816466431523677E-3</v>
      </c>
      <c r="AL333" s="368">
        <v>8.8757883076154096E-3</v>
      </c>
      <c r="AM333" s="368">
        <v>1.7572763865586288E-2</v>
      </c>
      <c r="AN333" s="368">
        <v>6.2233424211787037E-3</v>
      </c>
      <c r="AO333" s="368">
        <v>6.4121063778842195E-3</v>
      </c>
      <c r="AP333" s="368">
        <v>0</v>
      </c>
      <c r="AQ333" s="369">
        <v>2.6091935006783864E-3</v>
      </c>
      <c r="AR333" s="367">
        <v>1.2749792754327383E-6</v>
      </c>
      <c r="AS333" s="368">
        <v>1.811082582961907E-6</v>
      </c>
      <c r="AT333" s="368">
        <v>2.1276030635475746E-6</v>
      </c>
      <c r="AU333" s="368">
        <v>9.2170056750083182E-6</v>
      </c>
      <c r="AV333" s="368">
        <v>1.1740454822799269E-6</v>
      </c>
      <c r="AW333" s="368">
        <v>3.618618118102249E-6</v>
      </c>
      <c r="AX333" s="368">
        <v>1.9170642977396341E-6</v>
      </c>
      <c r="AY333" s="368">
        <v>1.2910307679734805E-6</v>
      </c>
      <c r="AZ333" s="368">
        <v>6.6328547542873314E-7</v>
      </c>
      <c r="BA333" s="368">
        <v>7.8441531323799987E-7</v>
      </c>
      <c r="BB333" s="368">
        <v>2.2172070873366792E-6</v>
      </c>
      <c r="BC333" s="368">
        <v>8.5626258772758942E-7</v>
      </c>
      <c r="BD333" s="368">
        <v>1.6052519728297791E-6</v>
      </c>
      <c r="BE333" s="368">
        <v>2.2887776202229659E-6</v>
      </c>
      <c r="BF333" s="368">
        <v>1.3371962349939408E-6</v>
      </c>
      <c r="BG333" s="368">
        <v>1.3992313969746703E-6</v>
      </c>
      <c r="BH333" s="368">
        <v>2.2105086550172981E-6</v>
      </c>
      <c r="BI333" s="368">
        <v>1.1808066401159672E-6</v>
      </c>
      <c r="BJ333" s="368">
        <v>1.2030248498999924E-6</v>
      </c>
      <c r="BK333" s="368">
        <v>1.2156222125429563E-6</v>
      </c>
      <c r="BL333" s="368">
        <v>8.6390265984703148E-7</v>
      </c>
      <c r="BM333" s="368">
        <v>2.9831849860175252E-6</v>
      </c>
      <c r="BN333" s="368">
        <v>2.6089390786866648E-6</v>
      </c>
      <c r="BO333" s="368">
        <v>3.2420970259332342E-6</v>
      </c>
      <c r="BP333" s="368">
        <v>4.6611073936538656E-6</v>
      </c>
      <c r="BQ333" s="368">
        <v>5.4468090490555063E-6</v>
      </c>
      <c r="BR333" s="368">
        <v>3.5832789255692554E-6</v>
      </c>
      <c r="BS333" s="368">
        <v>9.1283479138988586E-6</v>
      </c>
      <c r="BT333" s="368">
        <v>1.4888003624706221E-5</v>
      </c>
      <c r="BU333" s="368">
        <v>3.706606583690622E-6</v>
      </c>
      <c r="BV333" s="368">
        <v>1.1729966700501613E-6</v>
      </c>
      <c r="BW333" s="368">
        <v>4.226095824801057E-6</v>
      </c>
      <c r="BX333" s="368">
        <v>1.5000577481443595E-6</v>
      </c>
      <c r="BY333" s="368">
        <v>1.7371066114782592E-6</v>
      </c>
      <c r="BZ333" s="368">
        <v>5.1660743095699281E-6</v>
      </c>
      <c r="CA333" s="368">
        <v>1.7726452373087398E-6</v>
      </c>
      <c r="CB333" s="368">
        <v>1.5042168725147497E-6</v>
      </c>
      <c r="CC333" s="368">
        <v>0</v>
      </c>
      <c r="CD333" s="369">
        <v>6.5432513183084713E-7</v>
      </c>
    </row>
    <row r="334" spans="2:82">
      <c r="B334" s="322"/>
      <c r="C334" s="287" t="str">
        <f t="shared" si="24"/>
        <v>29</v>
      </c>
      <c r="D334" s="288" t="str">
        <f t="shared" si="24"/>
        <v>不動産</v>
      </c>
      <c r="E334" s="367">
        <v>1.6977988952424749E-3</v>
      </c>
      <c r="F334" s="368">
        <v>3.9832202720119757E-4</v>
      </c>
      <c r="G334" s="368">
        <v>6.9784907627059602E-4</v>
      </c>
      <c r="H334" s="368">
        <v>4.1282417071359994E-3</v>
      </c>
      <c r="I334" s="368">
        <v>1.3914321574755968E-3</v>
      </c>
      <c r="J334" s="368">
        <v>2.5567911594135181E-3</v>
      </c>
      <c r="K334" s="368">
        <v>1.6332866332398959E-3</v>
      </c>
      <c r="L334" s="368">
        <v>1.4316021029892431E-3</v>
      </c>
      <c r="M334" s="368">
        <v>2.0395086564741583E-4</v>
      </c>
      <c r="N334" s="368">
        <v>2.0294677950616073E-3</v>
      </c>
      <c r="O334" s="368">
        <v>2.0077731817715193E-3</v>
      </c>
      <c r="P334" s="368">
        <v>1.6838947615203995E-3</v>
      </c>
      <c r="Q334" s="368">
        <v>8.3142287164976578E-4</v>
      </c>
      <c r="R334" s="368">
        <v>2.9778015205237018E-3</v>
      </c>
      <c r="S334" s="368">
        <v>1.4431792414308932E-3</v>
      </c>
      <c r="T334" s="368">
        <v>1.5212440393792457E-3</v>
      </c>
      <c r="U334" s="368">
        <v>1.0919145125568598E-3</v>
      </c>
      <c r="V334" s="368">
        <v>1.0640552852035771E-3</v>
      </c>
      <c r="W334" s="368">
        <v>1.273480935907171E-3</v>
      </c>
      <c r="X334" s="368">
        <v>9.4770771850565916E-4</v>
      </c>
      <c r="Y334" s="368">
        <v>3.9550509177663912E-4</v>
      </c>
      <c r="Z334" s="368">
        <v>1.3495130164921979E-3</v>
      </c>
      <c r="AA334" s="368">
        <v>2.8254928287155248E-3</v>
      </c>
      <c r="AB334" s="368">
        <v>3.0556213894808314E-3</v>
      </c>
      <c r="AC334" s="368">
        <v>6.5281494217316158E-4</v>
      </c>
      <c r="AD334" s="368">
        <v>9.6760692310717976E-4</v>
      </c>
      <c r="AE334" s="368">
        <v>9.0043893307902318E-3</v>
      </c>
      <c r="AF334" s="368">
        <v>8.0150600236431075E-3</v>
      </c>
      <c r="AG334" s="368">
        <v>1.1916501500902057E-2</v>
      </c>
      <c r="AH334" s="368">
        <v>1.2505062063394032E-2</v>
      </c>
      <c r="AI334" s="368">
        <v>6.2174082784467819E-3</v>
      </c>
      <c r="AJ334" s="368">
        <v>8.2566021039775963E-4</v>
      </c>
      <c r="AK334" s="368">
        <v>3.9210873472446282E-3</v>
      </c>
      <c r="AL334" s="368">
        <v>1.0087572239844248E-2</v>
      </c>
      <c r="AM334" s="368">
        <v>9.1224845516746332E-3</v>
      </c>
      <c r="AN334" s="368">
        <v>4.5655132099694101E-3</v>
      </c>
      <c r="AO334" s="368">
        <v>6.8227617454974703E-3</v>
      </c>
      <c r="AP334" s="368">
        <v>0</v>
      </c>
      <c r="AQ334" s="369">
        <v>1.6479657823676108E-2</v>
      </c>
      <c r="AR334" s="367">
        <v>7.9682498598919714E-6</v>
      </c>
      <c r="AS334" s="368">
        <v>4.1280376262333E-6</v>
      </c>
      <c r="AT334" s="368">
        <v>3.5458088173127052E-6</v>
      </c>
      <c r="AU334" s="368">
        <v>3.3763368484163669E-5</v>
      </c>
      <c r="AV334" s="368">
        <v>8.7599731686824477E-6</v>
      </c>
      <c r="AW334" s="368">
        <v>1.4014245838859415E-5</v>
      </c>
      <c r="AX334" s="368">
        <v>8.9852753069092206E-6</v>
      </c>
      <c r="AY334" s="368">
        <v>8.8802748537627689E-6</v>
      </c>
      <c r="AZ334" s="368">
        <v>1.3549346744067276E-6</v>
      </c>
      <c r="BA334" s="368">
        <v>1.1456453128273729E-5</v>
      </c>
      <c r="BB334" s="368">
        <v>1.2079832254980544E-5</v>
      </c>
      <c r="BC334" s="368">
        <v>4.6348155158837363E-6</v>
      </c>
      <c r="BD334" s="368">
        <v>3.7315710885458455E-6</v>
      </c>
      <c r="BE334" s="368">
        <v>1.5154943153238667E-5</v>
      </c>
      <c r="BF334" s="368">
        <v>1.0036904976119581E-5</v>
      </c>
      <c r="BG334" s="368">
        <v>9.5019676078955897E-6</v>
      </c>
      <c r="BH334" s="368">
        <v>7.4041174147382551E-6</v>
      </c>
      <c r="BI334" s="368">
        <v>5.9143862020373815E-6</v>
      </c>
      <c r="BJ334" s="368">
        <v>9.5229425104040442E-6</v>
      </c>
      <c r="BK334" s="368">
        <v>9.0516994836152288E-6</v>
      </c>
      <c r="BL334" s="368">
        <v>2.8920992065560226E-6</v>
      </c>
      <c r="BM334" s="368">
        <v>1.2243133037024793E-5</v>
      </c>
      <c r="BN334" s="368">
        <v>1.7465126418266957E-5</v>
      </c>
      <c r="BO334" s="368">
        <v>2.0749056182018087E-5</v>
      </c>
      <c r="BP334" s="368">
        <v>5.51981871600269E-6</v>
      </c>
      <c r="BQ334" s="368">
        <v>7.3390987475003724E-6</v>
      </c>
      <c r="BR334" s="368">
        <v>1.0155070707247421E-4</v>
      </c>
      <c r="BS334" s="368">
        <v>5.5992181689333665E-5</v>
      </c>
      <c r="BT334" s="368">
        <v>1.0826733387386894E-4</v>
      </c>
      <c r="BU334" s="368">
        <v>7.2122457125000543E-5</v>
      </c>
      <c r="BV334" s="368">
        <v>8.456648999541061E-5</v>
      </c>
      <c r="BW334" s="368">
        <v>6.7517912983640716E-6</v>
      </c>
      <c r="BX334" s="368">
        <v>2.8902859134065239E-5</v>
      </c>
      <c r="BY334" s="368">
        <v>5.8444153591482345E-5</v>
      </c>
      <c r="BZ334" s="368">
        <v>6.7516776641853485E-5</v>
      </c>
      <c r="CA334" s="368">
        <v>2.8546435424857748E-5</v>
      </c>
      <c r="CB334" s="368">
        <v>4.7829587362801706E-5</v>
      </c>
      <c r="CC334" s="368">
        <v>0</v>
      </c>
      <c r="CD334" s="369">
        <v>1.1510010021353328E-4</v>
      </c>
    </row>
    <row r="335" spans="2:82">
      <c r="B335" s="322"/>
      <c r="C335" s="287" t="str">
        <f t="shared" si="24"/>
        <v>30</v>
      </c>
      <c r="D335" s="288" t="str">
        <f t="shared" si="24"/>
        <v>運輸・郵便</v>
      </c>
      <c r="E335" s="367">
        <v>1.8849572928066844E-2</v>
      </c>
      <c r="F335" s="368">
        <v>2.1883598487503313E-2</v>
      </c>
      <c r="G335" s="368">
        <v>1.496140064236582E-2</v>
      </c>
      <c r="H335" s="368">
        <v>2.7102651790508372E-2</v>
      </c>
      <c r="I335" s="368">
        <v>1.9380981446780073E-2</v>
      </c>
      <c r="J335" s="368">
        <v>1.3475103747781407E-2</v>
      </c>
      <c r="K335" s="368">
        <v>2.354658086662946E-2</v>
      </c>
      <c r="L335" s="368">
        <v>1.4541404115189225E-2</v>
      </c>
      <c r="M335" s="368">
        <v>9.7455302967031764E-3</v>
      </c>
      <c r="N335" s="368">
        <v>1.2616476646942243E-2</v>
      </c>
      <c r="O335" s="368">
        <v>2.8710695565893663E-2</v>
      </c>
      <c r="P335" s="368">
        <v>2.8964678871191227E-2</v>
      </c>
      <c r="Q335" s="368">
        <v>1.6152250999436818E-2</v>
      </c>
      <c r="R335" s="368">
        <v>1.57495417404044E-2</v>
      </c>
      <c r="S335" s="368">
        <v>1.2945573084546348E-2</v>
      </c>
      <c r="T335" s="368">
        <v>9.7093641625894747E-3</v>
      </c>
      <c r="U335" s="368">
        <v>1.2336131108696783E-2</v>
      </c>
      <c r="V335" s="368">
        <v>1.3869363091976332E-2</v>
      </c>
      <c r="W335" s="368">
        <v>1.8079693901837991E-2</v>
      </c>
      <c r="X335" s="368">
        <v>1.0780252455618504E-2</v>
      </c>
      <c r="Y335" s="368">
        <v>1.1387598076405893E-2</v>
      </c>
      <c r="Z335" s="368">
        <v>1.5766265010458341E-2</v>
      </c>
      <c r="AA335" s="368">
        <v>2.1916454526751651E-2</v>
      </c>
      <c r="AB335" s="368">
        <v>1.7765692472140871E-2</v>
      </c>
      <c r="AC335" s="368">
        <v>9.2984691386509399E-3</v>
      </c>
      <c r="AD335" s="368">
        <v>2.3384754812683442E-2</v>
      </c>
      <c r="AE335" s="368">
        <v>6.4613336547722005E-3</v>
      </c>
      <c r="AF335" s="368">
        <v>1.4950104984637492E-2</v>
      </c>
      <c r="AG335" s="368">
        <v>3.9825542351862601E-4</v>
      </c>
      <c r="AH335" s="368">
        <v>6.3476962434694181E-2</v>
      </c>
      <c r="AI335" s="368">
        <v>1.0787281787609421E-2</v>
      </c>
      <c r="AJ335" s="368">
        <v>1.0494801650471995E-2</v>
      </c>
      <c r="AK335" s="368">
        <v>9.8573185013884172E-3</v>
      </c>
      <c r="AL335" s="368">
        <v>7.5478761671635532E-3</v>
      </c>
      <c r="AM335" s="368">
        <v>1.3563858454086655E-2</v>
      </c>
      <c r="AN335" s="368">
        <v>5.4426661707671214E-3</v>
      </c>
      <c r="AO335" s="368">
        <v>1.9871726320478258E-2</v>
      </c>
      <c r="AP335" s="368">
        <v>3.7500535418940578E-2</v>
      </c>
      <c r="AQ335" s="369">
        <v>4.84893942225171E-2</v>
      </c>
      <c r="AR335" s="367">
        <v>1.0680634350772334E-4</v>
      </c>
      <c r="AS335" s="368">
        <v>7.6573736909197468E-5</v>
      </c>
      <c r="AT335" s="368">
        <v>7.7560607602421294E-5</v>
      </c>
      <c r="AU335" s="368">
        <v>9.8456322930704672E-5</v>
      </c>
      <c r="AV335" s="368">
        <v>6.8524111207522069E-5</v>
      </c>
      <c r="AW335" s="368">
        <v>4.6661046193864773E-5</v>
      </c>
      <c r="AX335" s="368">
        <v>1.0318796790412538E-4</v>
      </c>
      <c r="AY335" s="368">
        <v>8.5551958462222398E-5</v>
      </c>
      <c r="AZ335" s="368">
        <v>1.6984980232533694E-4</v>
      </c>
      <c r="BA335" s="368">
        <v>5.2481094232360604E-5</v>
      </c>
      <c r="BB335" s="368">
        <v>1.9338919066322105E-4</v>
      </c>
      <c r="BC335" s="368">
        <v>9.1294084939048169E-5</v>
      </c>
      <c r="BD335" s="368">
        <v>1.8434470385876318E-4</v>
      </c>
      <c r="BE335" s="368">
        <v>8.3702698514428542E-5</v>
      </c>
      <c r="BF335" s="368">
        <v>5.5485509332460473E-5</v>
      </c>
      <c r="BG335" s="368">
        <v>5.2199860184482745E-5</v>
      </c>
      <c r="BH335" s="368">
        <v>5.4485074379196667E-5</v>
      </c>
      <c r="BI335" s="368">
        <v>5.7049834789349052E-5</v>
      </c>
      <c r="BJ335" s="368">
        <v>5.2880860430507214E-5</v>
      </c>
      <c r="BK335" s="368">
        <v>7.7588205164550974E-5</v>
      </c>
      <c r="BL335" s="368">
        <v>5.8452291392401638E-5</v>
      </c>
      <c r="BM335" s="368">
        <v>3.5135028317418137E-4</v>
      </c>
      <c r="BN335" s="368">
        <v>7.6977850126954948E-5</v>
      </c>
      <c r="BO335" s="368">
        <v>1.6580918971943043E-4</v>
      </c>
      <c r="BP335" s="368">
        <v>3.9945300868202644E-5</v>
      </c>
      <c r="BQ335" s="368">
        <v>1.5652419014462507E-4</v>
      </c>
      <c r="BR335" s="368">
        <v>6.8606902445776609E-5</v>
      </c>
      <c r="BS335" s="368">
        <v>1.1383043742102243E-4</v>
      </c>
      <c r="BT335" s="368">
        <v>3.1829656257562386E-6</v>
      </c>
      <c r="BU335" s="368">
        <v>1.2534764686620023E-3</v>
      </c>
      <c r="BV335" s="368">
        <v>3.8659343900378088E-5</v>
      </c>
      <c r="BW335" s="368">
        <v>8.1421171760758833E-5</v>
      </c>
      <c r="BX335" s="368">
        <v>6.742309406241646E-5</v>
      </c>
      <c r="BY335" s="368">
        <v>2.9311790998587056E-5</v>
      </c>
      <c r="BZ335" s="368">
        <v>7.2171652517351482E-5</v>
      </c>
      <c r="CA335" s="368">
        <v>2.4862834359199292E-5</v>
      </c>
      <c r="CB335" s="368">
        <v>6.1106951613014158E-5</v>
      </c>
      <c r="CC335" s="368">
        <v>1.3016327883847033E-4</v>
      </c>
      <c r="CD335" s="369">
        <v>2.2982257243910924E-4</v>
      </c>
    </row>
    <row r="336" spans="2:82">
      <c r="B336" s="322"/>
      <c r="C336" s="287" t="str">
        <f t="shared" si="24"/>
        <v>31</v>
      </c>
      <c r="D336" s="288" t="str">
        <f t="shared" si="24"/>
        <v>情報通信</v>
      </c>
      <c r="E336" s="367">
        <v>1.1043957793172392E-3</v>
      </c>
      <c r="F336" s="368">
        <v>7.6322771832232968E-4</v>
      </c>
      <c r="G336" s="368">
        <v>2.4858707281301099E-3</v>
      </c>
      <c r="H336" s="368">
        <v>2.7198295900044004E-3</v>
      </c>
      <c r="I336" s="368">
        <v>1.6619126524490527E-3</v>
      </c>
      <c r="J336" s="368">
        <v>2.680130044529644E-3</v>
      </c>
      <c r="K336" s="368">
        <v>2.0360959698374533E-3</v>
      </c>
      <c r="L336" s="368">
        <v>2.5226153939617042E-3</v>
      </c>
      <c r="M336" s="368">
        <v>2.0423592278682372E-4</v>
      </c>
      <c r="N336" s="368">
        <v>2.1060781693334877E-3</v>
      </c>
      <c r="O336" s="368">
        <v>1.9381637230409614E-3</v>
      </c>
      <c r="P336" s="368">
        <v>1.3552730469334855E-3</v>
      </c>
      <c r="Q336" s="368">
        <v>1.104666770394931E-3</v>
      </c>
      <c r="R336" s="368">
        <v>2.0701935559265788E-3</v>
      </c>
      <c r="S336" s="368">
        <v>2.2754852728170231E-3</v>
      </c>
      <c r="T336" s="368">
        <v>3.0156163973737099E-3</v>
      </c>
      <c r="U336" s="368">
        <v>2.0065096711487846E-3</v>
      </c>
      <c r="V336" s="368">
        <v>1.9108250967360867E-3</v>
      </c>
      <c r="W336" s="368">
        <v>4.2705208621140328E-3</v>
      </c>
      <c r="X336" s="368">
        <v>5.9886968031386901E-3</v>
      </c>
      <c r="Y336" s="368">
        <v>8.158711553001817E-4</v>
      </c>
      <c r="Z336" s="368">
        <v>2.3601681349630613E-3</v>
      </c>
      <c r="AA336" s="368">
        <v>3.9126217247419425E-3</v>
      </c>
      <c r="AB336" s="368">
        <v>2.0210227943879572E-3</v>
      </c>
      <c r="AC336" s="368">
        <v>7.6292714934001809E-3</v>
      </c>
      <c r="AD336" s="368">
        <v>3.7123849044639477E-3</v>
      </c>
      <c r="AE336" s="368">
        <v>9.1076004816076101E-3</v>
      </c>
      <c r="AF336" s="368">
        <v>1.4579790206844108E-2</v>
      </c>
      <c r="AG336" s="368">
        <v>7.2758819213191784E-4</v>
      </c>
      <c r="AH336" s="368">
        <v>3.7545673543323212E-3</v>
      </c>
      <c r="AI336" s="368">
        <v>0.10166097212199994</v>
      </c>
      <c r="AJ336" s="368">
        <v>8.5336819862012782E-3</v>
      </c>
      <c r="AK336" s="368">
        <v>9.6641419069801934E-3</v>
      </c>
      <c r="AL336" s="368">
        <v>4.8963699035462554E-3</v>
      </c>
      <c r="AM336" s="368">
        <v>2.2824346240700039E-2</v>
      </c>
      <c r="AN336" s="368">
        <v>1.2567192557748704E-2</v>
      </c>
      <c r="AO336" s="368">
        <v>8.5482932221506366E-3</v>
      </c>
      <c r="AP336" s="368">
        <v>0</v>
      </c>
      <c r="AQ336" s="369">
        <v>3.1684297530728746E-2</v>
      </c>
      <c r="AR336" s="367">
        <v>3.6451844714380159E-6</v>
      </c>
      <c r="AS336" s="368">
        <v>3.2805146315135938E-6</v>
      </c>
      <c r="AT336" s="368">
        <v>1.2468214795087747E-5</v>
      </c>
      <c r="AU336" s="368">
        <v>2.0387577172411522E-5</v>
      </c>
      <c r="AV336" s="368">
        <v>4.8913884484338942E-6</v>
      </c>
      <c r="AW336" s="368">
        <v>8.7969686244269134E-6</v>
      </c>
      <c r="AX336" s="368">
        <v>6.027747568023526E-6</v>
      </c>
      <c r="AY336" s="368">
        <v>2.0330870499658935E-5</v>
      </c>
      <c r="AZ336" s="368">
        <v>7.9706034769940072E-7</v>
      </c>
      <c r="BA336" s="368">
        <v>5.9567540984511158E-6</v>
      </c>
      <c r="BB336" s="368">
        <v>6.2505791393638698E-6</v>
      </c>
      <c r="BC336" s="368">
        <v>2.0989531550052878E-6</v>
      </c>
      <c r="BD336" s="368">
        <v>2.9641027340366859E-6</v>
      </c>
      <c r="BE336" s="368">
        <v>6.2546883523912188E-6</v>
      </c>
      <c r="BF336" s="368">
        <v>7.488167904920171E-6</v>
      </c>
      <c r="BG336" s="368">
        <v>9.0442959170806141E-6</v>
      </c>
      <c r="BH336" s="368">
        <v>8.1146081110065989E-6</v>
      </c>
      <c r="BI336" s="368">
        <v>6.865653532139534E-6</v>
      </c>
      <c r="BJ336" s="368">
        <v>9.583424137349187E-6</v>
      </c>
      <c r="BK336" s="368">
        <v>1.1430469176134866E-5</v>
      </c>
      <c r="BL336" s="368">
        <v>2.7755913732487572E-6</v>
      </c>
      <c r="BM336" s="368">
        <v>9.239990348482518E-6</v>
      </c>
      <c r="BN336" s="368">
        <v>2.1133796762429009E-5</v>
      </c>
      <c r="BO336" s="368">
        <v>6.4211769863976352E-6</v>
      </c>
      <c r="BP336" s="368">
        <v>2.4391505661189587E-5</v>
      </c>
      <c r="BQ336" s="368">
        <v>1.8115608012351599E-5</v>
      </c>
      <c r="BR336" s="368">
        <v>6.0618588417472273E-5</v>
      </c>
      <c r="BS336" s="368">
        <v>6.9588419078514646E-5</v>
      </c>
      <c r="BT336" s="368">
        <v>7.5985149157048553E-6</v>
      </c>
      <c r="BU336" s="368">
        <v>1.7864155210064399E-5</v>
      </c>
      <c r="BV336" s="368">
        <v>3.3208610174661845E-4</v>
      </c>
      <c r="BW336" s="368">
        <v>4.6153358038829694E-5</v>
      </c>
      <c r="BX336" s="368">
        <v>4.243633443856223E-5</v>
      </c>
      <c r="BY336" s="368">
        <v>1.8680623359341044E-5</v>
      </c>
      <c r="BZ336" s="368">
        <v>1.0113375669624388E-4</v>
      </c>
      <c r="CA336" s="368">
        <v>4.9594807533351955E-5</v>
      </c>
      <c r="CB336" s="368">
        <v>3.0452869649925585E-5</v>
      </c>
      <c r="CC336" s="368">
        <v>0</v>
      </c>
      <c r="CD336" s="369">
        <v>2.0871939177651409E-4</v>
      </c>
    </row>
    <row r="337" spans="2:82">
      <c r="B337" s="322"/>
      <c r="C337" s="287" t="str">
        <f t="shared" si="24"/>
        <v>32</v>
      </c>
      <c r="D337" s="288" t="str">
        <f t="shared" si="24"/>
        <v>公務</v>
      </c>
      <c r="E337" s="367">
        <v>0</v>
      </c>
      <c r="F337" s="368">
        <v>0</v>
      </c>
      <c r="G337" s="368">
        <v>0</v>
      </c>
      <c r="H337" s="368">
        <v>0</v>
      </c>
      <c r="I337" s="368">
        <v>0</v>
      </c>
      <c r="J337" s="368">
        <v>0</v>
      </c>
      <c r="K337" s="368">
        <v>0</v>
      </c>
      <c r="L337" s="368">
        <v>0</v>
      </c>
      <c r="M337" s="368">
        <v>0</v>
      </c>
      <c r="N337" s="368">
        <v>0</v>
      </c>
      <c r="O337" s="368">
        <v>0</v>
      </c>
      <c r="P337" s="368">
        <v>0</v>
      </c>
      <c r="Q337" s="368">
        <v>0</v>
      </c>
      <c r="R337" s="368">
        <v>0</v>
      </c>
      <c r="S337" s="368">
        <v>0</v>
      </c>
      <c r="T337" s="368">
        <v>0</v>
      </c>
      <c r="U337" s="368">
        <v>0</v>
      </c>
      <c r="V337" s="368">
        <v>0</v>
      </c>
      <c r="W337" s="368">
        <v>0</v>
      </c>
      <c r="X337" s="368">
        <v>0</v>
      </c>
      <c r="Y337" s="368">
        <v>0</v>
      </c>
      <c r="Z337" s="368">
        <v>0</v>
      </c>
      <c r="AA337" s="368">
        <v>0</v>
      </c>
      <c r="AB337" s="368">
        <v>0</v>
      </c>
      <c r="AC337" s="368">
        <v>0</v>
      </c>
      <c r="AD337" s="368">
        <v>0</v>
      </c>
      <c r="AE337" s="368">
        <v>0</v>
      </c>
      <c r="AF337" s="368">
        <v>0</v>
      </c>
      <c r="AG337" s="368">
        <v>0</v>
      </c>
      <c r="AH337" s="368">
        <v>0</v>
      </c>
      <c r="AI337" s="368">
        <v>0</v>
      </c>
      <c r="AJ337" s="368">
        <v>0</v>
      </c>
      <c r="AK337" s="368">
        <v>0</v>
      </c>
      <c r="AL337" s="368">
        <v>0</v>
      </c>
      <c r="AM337" s="368">
        <v>0</v>
      </c>
      <c r="AN337" s="368">
        <v>0</v>
      </c>
      <c r="AO337" s="368">
        <v>0</v>
      </c>
      <c r="AP337" s="368">
        <v>0</v>
      </c>
      <c r="AQ337" s="369">
        <v>0.21074994928205937</v>
      </c>
      <c r="AR337" s="367">
        <v>0</v>
      </c>
      <c r="AS337" s="368">
        <v>0</v>
      </c>
      <c r="AT337" s="368">
        <v>0</v>
      </c>
      <c r="AU337" s="368">
        <v>0</v>
      </c>
      <c r="AV337" s="368">
        <v>0</v>
      </c>
      <c r="AW337" s="368">
        <v>0</v>
      </c>
      <c r="AX337" s="368">
        <v>0</v>
      </c>
      <c r="AY337" s="368">
        <v>0</v>
      </c>
      <c r="AZ337" s="368">
        <v>0</v>
      </c>
      <c r="BA337" s="368">
        <v>0</v>
      </c>
      <c r="BB337" s="368">
        <v>0</v>
      </c>
      <c r="BC337" s="368">
        <v>0</v>
      </c>
      <c r="BD337" s="368">
        <v>0</v>
      </c>
      <c r="BE337" s="368">
        <v>0</v>
      </c>
      <c r="BF337" s="368">
        <v>0</v>
      </c>
      <c r="BG337" s="368">
        <v>0</v>
      </c>
      <c r="BH337" s="368">
        <v>0</v>
      </c>
      <c r="BI337" s="368">
        <v>0</v>
      </c>
      <c r="BJ337" s="368">
        <v>0</v>
      </c>
      <c r="BK337" s="368">
        <v>0</v>
      </c>
      <c r="BL337" s="368">
        <v>0</v>
      </c>
      <c r="BM337" s="368">
        <v>0</v>
      </c>
      <c r="BN337" s="368">
        <v>0</v>
      </c>
      <c r="BO337" s="368">
        <v>0</v>
      </c>
      <c r="BP337" s="368">
        <v>0</v>
      </c>
      <c r="BQ337" s="368">
        <v>0</v>
      </c>
      <c r="BR337" s="368">
        <v>0</v>
      </c>
      <c r="BS337" s="368">
        <v>0</v>
      </c>
      <c r="BT337" s="368">
        <v>0</v>
      </c>
      <c r="BU337" s="368">
        <v>0</v>
      </c>
      <c r="BV337" s="368">
        <v>0</v>
      </c>
      <c r="BW337" s="368">
        <v>0</v>
      </c>
      <c r="BX337" s="368">
        <v>0</v>
      </c>
      <c r="BY337" s="368">
        <v>0</v>
      </c>
      <c r="BZ337" s="368">
        <v>0</v>
      </c>
      <c r="CA337" s="368">
        <v>0</v>
      </c>
      <c r="CB337" s="368">
        <v>0</v>
      </c>
      <c r="CC337" s="368">
        <v>0</v>
      </c>
      <c r="CD337" s="369">
        <v>0</v>
      </c>
    </row>
    <row r="338" spans="2:82">
      <c r="B338" s="322"/>
      <c r="C338" s="287" t="str">
        <f t="shared" si="24"/>
        <v>33</v>
      </c>
      <c r="D338" s="288" t="str">
        <f t="shared" si="24"/>
        <v>教育・研究</v>
      </c>
      <c r="E338" s="367">
        <v>6.8849288552467799E-5</v>
      </c>
      <c r="F338" s="368">
        <v>1.2491490555500897E-4</v>
      </c>
      <c r="G338" s="368">
        <v>0</v>
      </c>
      <c r="H338" s="368">
        <v>6.4148243380268049E-4</v>
      </c>
      <c r="I338" s="368">
        <v>2.9536507974135617E-4</v>
      </c>
      <c r="J338" s="368">
        <v>0</v>
      </c>
      <c r="K338" s="368">
        <v>1.4129745427092711E-4</v>
      </c>
      <c r="L338" s="368">
        <v>2.9381020984314111E-4</v>
      </c>
      <c r="M338" s="368">
        <v>6.8365329500214452E-6</v>
      </c>
      <c r="N338" s="368">
        <v>1.1099048280080608E-4</v>
      </c>
      <c r="O338" s="368">
        <v>3.4537396437629963E-4</v>
      </c>
      <c r="P338" s="368">
        <v>3.3004632674012244E-4</v>
      </c>
      <c r="Q338" s="368">
        <v>1.4352470410996864E-5</v>
      </c>
      <c r="R338" s="368">
        <v>4.2256872531923909E-4</v>
      </c>
      <c r="S338" s="368">
        <v>9.6174325283137014E-4</v>
      </c>
      <c r="T338" s="368">
        <v>2.7389713364540464E-4</v>
      </c>
      <c r="U338" s="368">
        <v>3.133822694644673E-4</v>
      </c>
      <c r="V338" s="368">
        <v>6.9713609289439812E-4</v>
      </c>
      <c r="W338" s="368">
        <v>8.9653860172428954E-4</v>
      </c>
      <c r="X338" s="368">
        <v>1.1382273195622592E-3</v>
      </c>
      <c r="Y338" s="368">
        <v>1.4048876163498983E-4</v>
      </c>
      <c r="Z338" s="368">
        <v>5.8616491572913698E-5</v>
      </c>
      <c r="AA338" s="368">
        <v>1.6529588754034258E-4</v>
      </c>
      <c r="AB338" s="368">
        <v>4.2284650665339897E-4</v>
      </c>
      <c r="AC338" s="368">
        <v>6.3316885943003748E-5</v>
      </c>
      <c r="AD338" s="368">
        <v>1.5092776659111979E-4</v>
      </c>
      <c r="AE338" s="368">
        <v>1.7084957426556304E-4</v>
      </c>
      <c r="AF338" s="368">
        <v>1.8123524160662942E-4</v>
      </c>
      <c r="AG338" s="368">
        <v>1.0257598573693919E-6</v>
      </c>
      <c r="AH338" s="368">
        <v>8.7107516248377493E-4</v>
      </c>
      <c r="AI338" s="368">
        <v>3.6954294254252038E-3</v>
      </c>
      <c r="AJ338" s="368">
        <v>9.6314553975305773E-5</v>
      </c>
      <c r="AK338" s="368">
        <v>2.053547087470441E-6</v>
      </c>
      <c r="AL338" s="368">
        <v>8.7282715066469113E-5</v>
      </c>
      <c r="AM338" s="368">
        <v>0</v>
      </c>
      <c r="AN338" s="368">
        <v>3.3923602403265491E-4</v>
      </c>
      <c r="AO338" s="368">
        <v>3.3803513878940617E-4</v>
      </c>
      <c r="AP338" s="368">
        <v>0</v>
      </c>
      <c r="AQ338" s="369">
        <v>1.2871897735819668E-4</v>
      </c>
      <c r="AR338" s="367">
        <v>5.2361630505101119E-9</v>
      </c>
      <c r="AS338" s="368">
        <v>1.2889639146455943E-8</v>
      </c>
      <c r="AT338" s="368">
        <v>1.1489689228026615E-10</v>
      </c>
      <c r="AU338" s="368">
        <v>3.8989024064983627E-8</v>
      </c>
      <c r="AV338" s="368">
        <v>2.3719505826848871E-8</v>
      </c>
      <c r="AW338" s="368">
        <v>2.3117211903687345E-9</v>
      </c>
      <c r="AX338" s="368">
        <v>1.4026668499942856E-8</v>
      </c>
      <c r="AY338" s="368">
        <v>2.7615109902270849E-8</v>
      </c>
      <c r="AZ338" s="368">
        <v>6.0429953062945616E-10</v>
      </c>
      <c r="BA338" s="368">
        <v>1.0834733053244577E-8</v>
      </c>
      <c r="BB338" s="368">
        <v>3.5091007257123308E-8</v>
      </c>
      <c r="BC338" s="368">
        <v>5.3328673010400353E-9</v>
      </c>
      <c r="BD338" s="368">
        <v>1.5000899168505983E-9</v>
      </c>
      <c r="BE338" s="368">
        <v>3.4662821638347829E-8</v>
      </c>
      <c r="BF338" s="368">
        <v>5.4720029377947506E-8</v>
      </c>
      <c r="BG338" s="368">
        <v>3.5169005248746968E-8</v>
      </c>
      <c r="BH338" s="368">
        <v>2.8127134278921813E-8</v>
      </c>
      <c r="BI338" s="368">
        <v>1.0566346158526025E-7</v>
      </c>
      <c r="BJ338" s="368">
        <v>9.7430148523472423E-8</v>
      </c>
      <c r="BK338" s="368">
        <v>1.3307611210409673E-7</v>
      </c>
      <c r="BL338" s="368">
        <v>1.682536629678681E-8</v>
      </c>
      <c r="BM338" s="368">
        <v>4.9112976317462322E-9</v>
      </c>
      <c r="BN338" s="368">
        <v>1.4451557438297963E-8</v>
      </c>
      <c r="BO338" s="368">
        <v>4.9531454042710175E-8</v>
      </c>
      <c r="BP338" s="368">
        <v>9.4703926630495286E-9</v>
      </c>
      <c r="BQ338" s="368">
        <v>1.4005795971671634E-8</v>
      </c>
      <c r="BR338" s="368">
        <v>1.977495150087421E-8</v>
      </c>
      <c r="BS338" s="368">
        <v>1.9631278401971646E-8</v>
      </c>
      <c r="BT338" s="368">
        <v>1.0353561635156332E-10</v>
      </c>
      <c r="BU338" s="368">
        <v>1.236333115845824E-7</v>
      </c>
      <c r="BV338" s="368">
        <v>3.6492896022239529E-7</v>
      </c>
      <c r="BW338" s="368">
        <v>1.1778782213325449E-8</v>
      </c>
      <c r="BX338" s="368">
        <v>2.1171098131018234E-10</v>
      </c>
      <c r="BY338" s="368">
        <v>8.2474105376813173E-9</v>
      </c>
      <c r="BZ338" s="368">
        <v>2.0422230008980972E-10</v>
      </c>
      <c r="CA338" s="368">
        <v>4.6218984079452895E-8</v>
      </c>
      <c r="CB338" s="368">
        <v>3.8744795046639756E-8</v>
      </c>
      <c r="CC338" s="368">
        <v>0</v>
      </c>
      <c r="CD338" s="369">
        <v>1.4508388666327394E-8</v>
      </c>
    </row>
    <row r="339" spans="2:82">
      <c r="B339" s="322"/>
      <c r="C339" s="287" t="str">
        <f t="shared" si="24"/>
        <v>34</v>
      </c>
      <c r="D339" s="288" t="str">
        <f t="shared" si="24"/>
        <v>医療・福祉</v>
      </c>
      <c r="E339" s="367">
        <v>5.5125947005362267E-4</v>
      </c>
      <c r="F339" s="368">
        <v>0</v>
      </c>
      <c r="G339" s="368">
        <v>0</v>
      </c>
      <c r="H339" s="368">
        <v>0</v>
      </c>
      <c r="I339" s="368">
        <v>0</v>
      </c>
      <c r="J339" s="368">
        <v>0</v>
      </c>
      <c r="K339" s="368">
        <v>0</v>
      </c>
      <c r="L339" s="368">
        <v>5.531961735733968E-6</v>
      </c>
      <c r="M339" s="368">
        <v>0</v>
      </c>
      <c r="N339" s="368">
        <v>0</v>
      </c>
      <c r="O339" s="368">
        <v>0</v>
      </c>
      <c r="P339" s="368">
        <v>0</v>
      </c>
      <c r="Q339" s="368">
        <v>0</v>
      </c>
      <c r="R339" s="368">
        <v>0</v>
      </c>
      <c r="S339" s="368">
        <v>0</v>
      </c>
      <c r="T339" s="368">
        <v>0</v>
      </c>
      <c r="U339" s="368">
        <v>0</v>
      </c>
      <c r="V339" s="368">
        <v>0</v>
      </c>
      <c r="W339" s="368">
        <v>0</v>
      </c>
      <c r="X339" s="368">
        <v>0</v>
      </c>
      <c r="Y339" s="368">
        <v>0</v>
      </c>
      <c r="Z339" s="368">
        <v>5.2147551009610789E-6</v>
      </c>
      <c r="AA339" s="368">
        <v>0</v>
      </c>
      <c r="AB339" s="368">
        <v>3.4806781905620219E-5</v>
      </c>
      <c r="AC339" s="368">
        <v>1.6898762366433987E-4</v>
      </c>
      <c r="AD339" s="368">
        <v>0</v>
      </c>
      <c r="AE339" s="368">
        <v>1.722604828418993E-5</v>
      </c>
      <c r="AF339" s="368">
        <v>1.1304915758673284E-4</v>
      </c>
      <c r="AG339" s="368">
        <v>5.4753394190346833E-6</v>
      </c>
      <c r="AH339" s="368">
        <v>1.2136443478400361E-3</v>
      </c>
      <c r="AI339" s="368">
        <v>8.2259016394223153E-4</v>
      </c>
      <c r="AJ339" s="368">
        <v>1.793411988578051E-5</v>
      </c>
      <c r="AK339" s="368">
        <v>1.644225093635393E-5</v>
      </c>
      <c r="AL339" s="368">
        <v>1.3286737199582094E-2</v>
      </c>
      <c r="AM339" s="368">
        <v>1.0312453862997487E-5</v>
      </c>
      <c r="AN339" s="368">
        <v>3.503010112654382E-5</v>
      </c>
      <c r="AO339" s="368">
        <v>6.2373513331363467E-5</v>
      </c>
      <c r="AP339" s="368">
        <v>0</v>
      </c>
      <c r="AQ339" s="369">
        <v>1.7940447878851587E-3</v>
      </c>
      <c r="AR339" s="367">
        <v>0</v>
      </c>
      <c r="AS339" s="368">
        <v>0</v>
      </c>
      <c r="AT339" s="368">
        <v>0</v>
      </c>
      <c r="AU339" s="368">
        <v>0</v>
      </c>
      <c r="AV339" s="368">
        <v>0</v>
      </c>
      <c r="AW339" s="368">
        <v>0</v>
      </c>
      <c r="AX339" s="368">
        <v>0</v>
      </c>
      <c r="AY339" s="368">
        <v>0</v>
      </c>
      <c r="AZ339" s="368">
        <v>0</v>
      </c>
      <c r="BA339" s="368">
        <v>0</v>
      </c>
      <c r="BB339" s="368">
        <v>0</v>
      </c>
      <c r="BC339" s="368">
        <v>0</v>
      </c>
      <c r="BD339" s="368">
        <v>0</v>
      </c>
      <c r="BE339" s="368">
        <v>0</v>
      </c>
      <c r="BF339" s="368">
        <v>0</v>
      </c>
      <c r="BG339" s="368">
        <v>0</v>
      </c>
      <c r="BH339" s="368">
        <v>0</v>
      </c>
      <c r="BI339" s="368">
        <v>0</v>
      </c>
      <c r="BJ339" s="368">
        <v>0</v>
      </c>
      <c r="BK339" s="368">
        <v>0</v>
      </c>
      <c r="BL339" s="368">
        <v>0</v>
      </c>
      <c r="BM339" s="368">
        <v>0</v>
      </c>
      <c r="BN339" s="368">
        <v>0</v>
      </c>
      <c r="BO339" s="368">
        <v>0</v>
      </c>
      <c r="BP339" s="368">
        <v>0</v>
      </c>
      <c r="BQ339" s="368">
        <v>0</v>
      </c>
      <c r="BR339" s="368">
        <v>0</v>
      </c>
      <c r="BS339" s="368">
        <v>0</v>
      </c>
      <c r="BT339" s="368">
        <v>0</v>
      </c>
      <c r="BU339" s="368">
        <v>0</v>
      </c>
      <c r="BV339" s="368">
        <v>0</v>
      </c>
      <c r="BW339" s="368">
        <v>0</v>
      </c>
      <c r="BX339" s="368">
        <v>0</v>
      </c>
      <c r="BY339" s="368">
        <v>2.6214741975289329E-7</v>
      </c>
      <c r="BZ339" s="368">
        <v>0</v>
      </c>
      <c r="CA339" s="368">
        <v>0</v>
      </c>
      <c r="CB339" s="368">
        <v>0</v>
      </c>
      <c r="CC339" s="368">
        <v>0</v>
      </c>
      <c r="CD339" s="369">
        <v>0</v>
      </c>
    </row>
    <row r="340" spans="2:82">
      <c r="B340" s="322"/>
      <c r="C340" s="287" t="str">
        <f t="shared" si="24"/>
        <v>35</v>
      </c>
      <c r="D340" s="288" t="str">
        <f t="shared" si="24"/>
        <v>他に分類されない会員制団体</v>
      </c>
      <c r="E340" s="367">
        <v>2.2765756902288746E-4</v>
      </c>
      <c r="F340" s="368">
        <v>1.2391336641789138E-4</v>
      </c>
      <c r="G340" s="368">
        <v>6.3104081960227727E-3</v>
      </c>
      <c r="H340" s="368">
        <v>2.4875076817236714E-3</v>
      </c>
      <c r="I340" s="368">
        <v>6.8959493758322609E-4</v>
      </c>
      <c r="J340" s="368">
        <v>6.5043419266617444E-4</v>
      </c>
      <c r="K340" s="368">
        <v>8.4682757178557774E-4</v>
      </c>
      <c r="L340" s="368">
        <v>1.4295149618887451E-3</v>
      </c>
      <c r="M340" s="368">
        <v>1.2357799417915129E-4</v>
      </c>
      <c r="N340" s="368">
        <v>7.4657247010254211E-4</v>
      </c>
      <c r="O340" s="368">
        <v>8.7408156605957462E-4</v>
      </c>
      <c r="P340" s="368">
        <v>6.7998480395666991E-4</v>
      </c>
      <c r="Q340" s="368">
        <v>3.9627417715821828E-4</v>
      </c>
      <c r="R340" s="368">
        <v>8.44307156942392E-4</v>
      </c>
      <c r="S340" s="368">
        <v>3.1614008707692375E-3</v>
      </c>
      <c r="T340" s="368">
        <v>1.8434403006255676E-3</v>
      </c>
      <c r="U340" s="368">
        <v>2.7182138219294244E-3</v>
      </c>
      <c r="V340" s="368">
        <v>7.5351146236663251E-4</v>
      </c>
      <c r="W340" s="368">
        <v>4.8846894789669813E-4</v>
      </c>
      <c r="X340" s="368">
        <v>4.2864029819558925E-4</v>
      </c>
      <c r="Y340" s="368">
        <v>1.8276377397449076E-4</v>
      </c>
      <c r="Z340" s="368">
        <v>5.8727983132158624E-4</v>
      </c>
      <c r="AA340" s="368">
        <v>9.2876768139813859E-4</v>
      </c>
      <c r="AB340" s="368">
        <v>1.2091086771384783E-3</v>
      </c>
      <c r="AC340" s="368">
        <v>5.7889169627780785E-3</v>
      </c>
      <c r="AD340" s="368">
        <v>1.5917351463977324E-3</v>
      </c>
      <c r="AE340" s="368">
        <v>5.0166003472980412E-4</v>
      </c>
      <c r="AF340" s="368">
        <v>2.8248526882165203E-3</v>
      </c>
      <c r="AG340" s="368">
        <v>1.4754265467555077E-4</v>
      </c>
      <c r="AH340" s="368">
        <v>1.0459203030059384E-3</v>
      </c>
      <c r="AI340" s="368">
        <v>1.0680375400742544E-3</v>
      </c>
      <c r="AJ340" s="368">
        <v>2.2219145561515695E-6</v>
      </c>
      <c r="AK340" s="368">
        <v>1.2894730431672974E-3</v>
      </c>
      <c r="AL340" s="368">
        <v>9.2422214234372561E-4</v>
      </c>
      <c r="AM340" s="368">
        <v>0</v>
      </c>
      <c r="AN340" s="368">
        <v>1.5263409147811074E-3</v>
      </c>
      <c r="AO340" s="368">
        <v>1.5673331895340657E-3</v>
      </c>
      <c r="AP340" s="368">
        <v>0</v>
      </c>
      <c r="AQ340" s="369">
        <v>3.8944516103292907E-3</v>
      </c>
      <c r="AR340" s="367">
        <v>1.0897742971743899E-7</v>
      </c>
      <c r="AS340" s="368">
        <v>1.1601312270285817E-7</v>
      </c>
      <c r="AT340" s="368">
        <v>7.5159268789442128E-6</v>
      </c>
      <c r="AU340" s="368">
        <v>2.7483048625194248E-6</v>
      </c>
      <c r="AV340" s="368">
        <v>8.656161442988286E-7</v>
      </c>
      <c r="AW340" s="368">
        <v>6.3269150008386894E-7</v>
      </c>
      <c r="AX340" s="368">
        <v>9.5412351320924759E-7</v>
      </c>
      <c r="AY340" s="368">
        <v>1.6465467636585875E-6</v>
      </c>
      <c r="AZ340" s="368">
        <v>1.4824244268284601E-7</v>
      </c>
      <c r="BA340" s="368">
        <v>5.3288090108740499E-7</v>
      </c>
      <c r="BB340" s="368">
        <v>8.8869810407583175E-7</v>
      </c>
      <c r="BC340" s="368">
        <v>6.3533024721096733E-7</v>
      </c>
      <c r="BD340" s="368">
        <v>3.3952286120934267E-7</v>
      </c>
      <c r="BE340" s="368">
        <v>7.7164036260844392E-7</v>
      </c>
      <c r="BF340" s="368">
        <v>2.0003490300910098E-6</v>
      </c>
      <c r="BG340" s="368">
        <v>1.6625802478150507E-6</v>
      </c>
      <c r="BH340" s="368">
        <v>1.3057407482749823E-6</v>
      </c>
      <c r="BI340" s="368">
        <v>6.4811879052579524E-7</v>
      </c>
      <c r="BJ340" s="368">
        <v>5.8239336399705613E-7</v>
      </c>
      <c r="BK340" s="368">
        <v>7.4673373062160068E-7</v>
      </c>
      <c r="BL340" s="368">
        <v>2.0283997805423238E-7</v>
      </c>
      <c r="BM340" s="368">
        <v>7.5233851412787925E-7</v>
      </c>
      <c r="BN340" s="368">
        <v>1.0302088187314171E-6</v>
      </c>
      <c r="BO340" s="368">
        <v>1.3991094448052366E-6</v>
      </c>
      <c r="BP340" s="368">
        <v>8.6210534385971186E-6</v>
      </c>
      <c r="BQ340" s="368">
        <v>1.815925042618934E-6</v>
      </c>
      <c r="BR340" s="368">
        <v>5.3650705674438848E-7</v>
      </c>
      <c r="BS340" s="368">
        <v>2.7663616946912387E-6</v>
      </c>
      <c r="BT340" s="368">
        <v>3.0736225243635854E-7</v>
      </c>
      <c r="BU340" s="368">
        <v>1.4066610342922451E-6</v>
      </c>
      <c r="BV340" s="368">
        <v>1.2179125411157143E-6</v>
      </c>
      <c r="BW340" s="368">
        <v>2.6489500432235582E-9</v>
      </c>
      <c r="BX340" s="368">
        <v>1.9190736169232172E-6</v>
      </c>
      <c r="BY340" s="368">
        <v>9.2597508139364346E-7</v>
      </c>
      <c r="BZ340" s="368">
        <v>0</v>
      </c>
      <c r="CA340" s="368">
        <v>1.885281608518122E-6</v>
      </c>
      <c r="CB340" s="368">
        <v>2.6209858988412963E-6</v>
      </c>
      <c r="CC340" s="368">
        <v>0</v>
      </c>
      <c r="CD340" s="369">
        <v>4.5330592537299799E-6</v>
      </c>
    </row>
    <row r="341" spans="2:82">
      <c r="B341" s="322"/>
      <c r="C341" s="287" t="str">
        <f t="shared" si="24"/>
        <v>36</v>
      </c>
      <c r="D341" s="288" t="str">
        <f t="shared" si="24"/>
        <v>対事業所サービス</v>
      </c>
      <c r="E341" s="367">
        <v>1.3843223847175158E-2</v>
      </c>
      <c r="F341" s="368">
        <v>1.7961670590257047E-2</v>
      </c>
      <c r="G341" s="368">
        <v>1.2917357001915064E-2</v>
      </c>
      <c r="H341" s="368">
        <v>8.3051877483527201E-2</v>
      </c>
      <c r="I341" s="368">
        <v>1.9187863502815278E-2</v>
      </c>
      <c r="J341" s="368">
        <v>2.676746320794662E-2</v>
      </c>
      <c r="K341" s="368">
        <v>1.685558279360027E-2</v>
      </c>
      <c r="L341" s="368">
        <v>2.3506697919516536E-2</v>
      </c>
      <c r="M341" s="368">
        <v>3.0786124981462934E-3</v>
      </c>
      <c r="N341" s="368">
        <v>2.6886468998080899E-2</v>
      </c>
      <c r="O341" s="368">
        <v>4.5509171579744871E-2</v>
      </c>
      <c r="P341" s="368">
        <v>1.4964873027771041E-2</v>
      </c>
      <c r="Q341" s="368">
        <v>1.2357476212296424E-2</v>
      </c>
      <c r="R341" s="368">
        <v>2.3796109952525912E-2</v>
      </c>
      <c r="S341" s="368">
        <v>2.4733290315055643E-2</v>
      </c>
      <c r="T341" s="368">
        <v>2.2837752411403373E-2</v>
      </c>
      <c r="U341" s="368">
        <v>2.7925931359412681E-2</v>
      </c>
      <c r="V341" s="368">
        <v>3.4335606697820188E-2</v>
      </c>
      <c r="W341" s="368">
        <v>2.6397334140129521E-2</v>
      </c>
      <c r="X341" s="368">
        <v>2.6293068436540272E-2</v>
      </c>
      <c r="Y341" s="368">
        <v>1.7030293766235775E-2</v>
      </c>
      <c r="Z341" s="368">
        <v>1.8842284319855733E-2</v>
      </c>
      <c r="AA341" s="368">
        <v>6.2795940713467099E-2</v>
      </c>
      <c r="AB341" s="368">
        <v>4.7242065092728429E-2</v>
      </c>
      <c r="AC341" s="368">
        <v>9.3831722772437121E-2</v>
      </c>
      <c r="AD341" s="368">
        <v>4.4574136555281259E-2</v>
      </c>
      <c r="AE341" s="368">
        <v>4.7040704298970788E-2</v>
      </c>
      <c r="AF341" s="368">
        <v>5.82449389162005E-2</v>
      </c>
      <c r="AG341" s="368">
        <v>8.0648908448063949E-3</v>
      </c>
      <c r="AH341" s="368">
        <v>2.3941480415972966E-2</v>
      </c>
      <c r="AI341" s="368">
        <v>7.0084833447603648E-2</v>
      </c>
      <c r="AJ341" s="368">
        <v>4.7326529835311541E-2</v>
      </c>
      <c r="AK341" s="368">
        <v>4.5768493493854347E-2</v>
      </c>
      <c r="AL341" s="368">
        <v>3.1234483282869655E-2</v>
      </c>
      <c r="AM341" s="368">
        <v>4.4214158998381936E-2</v>
      </c>
      <c r="AN341" s="368">
        <v>6.6262580363761175E-2</v>
      </c>
      <c r="AO341" s="368">
        <v>1.8286236106950658E-2</v>
      </c>
      <c r="AP341" s="368">
        <v>0</v>
      </c>
      <c r="AQ341" s="369">
        <v>2.3293324441734996E-2</v>
      </c>
      <c r="AR341" s="367">
        <v>5.524165206454211E-6</v>
      </c>
      <c r="AS341" s="368">
        <v>5.0599990454529014E-6</v>
      </c>
      <c r="AT341" s="368">
        <v>5.3012839227575332E-6</v>
      </c>
      <c r="AU341" s="368">
        <v>2.9197860347258552E-5</v>
      </c>
      <c r="AV341" s="368">
        <v>9.8107709536116392E-6</v>
      </c>
      <c r="AW341" s="368">
        <v>1.0784772552571112E-5</v>
      </c>
      <c r="AX341" s="368">
        <v>6.7973557276279059E-6</v>
      </c>
      <c r="AY341" s="368">
        <v>1.2038756808216472E-5</v>
      </c>
      <c r="AZ341" s="368">
        <v>1.2270400795725505E-6</v>
      </c>
      <c r="BA341" s="368">
        <v>1.1051108572619287E-5</v>
      </c>
      <c r="BB341" s="368">
        <v>1.7658898629080961E-5</v>
      </c>
      <c r="BC341" s="368">
        <v>2.9700508860321378E-6</v>
      </c>
      <c r="BD341" s="368">
        <v>4.2474619961958791E-6</v>
      </c>
      <c r="BE341" s="368">
        <v>9.249209023912737E-6</v>
      </c>
      <c r="BF341" s="368">
        <v>1.247977123911293E-5</v>
      </c>
      <c r="BG341" s="368">
        <v>1.0880618539155481E-5</v>
      </c>
      <c r="BH341" s="368">
        <v>1.03660785031949E-5</v>
      </c>
      <c r="BI341" s="368">
        <v>1.3191428502804926E-5</v>
      </c>
      <c r="BJ341" s="368">
        <v>1.2247598184323333E-5</v>
      </c>
      <c r="BK341" s="368">
        <v>1.1624252170082375E-5</v>
      </c>
      <c r="BL341" s="368">
        <v>8.4502681940852283E-6</v>
      </c>
      <c r="BM341" s="368">
        <v>1.4106275575750694E-5</v>
      </c>
      <c r="BN341" s="368">
        <v>3.309214007741582E-5</v>
      </c>
      <c r="BO341" s="368">
        <v>1.7184021844320234E-5</v>
      </c>
      <c r="BP341" s="368">
        <v>4.3098022640092464E-5</v>
      </c>
      <c r="BQ341" s="368">
        <v>1.9667358468931168E-5</v>
      </c>
      <c r="BR341" s="368">
        <v>3.240105470241096E-5</v>
      </c>
      <c r="BS341" s="368">
        <v>3.7617849749765699E-5</v>
      </c>
      <c r="BT341" s="368">
        <v>9.4390949867889072E-6</v>
      </c>
      <c r="BU341" s="368">
        <v>2.1313425545827882E-5</v>
      </c>
      <c r="BV341" s="368">
        <v>5.5588991472460153E-5</v>
      </c>
      <c r="BW341" s="368">
        <v>3.1249992656999932E-5</v>
      </c>
      <c r="BX341" s="368">
        <v>2.4309570900701388E-5</v>
      </c>
      <c r="BY341" s="368">
        <v>1.6605955927768696E-5</v>
      </c>
      <c r="BZ341" s="368">
        <v>2.6711166015316005E-5</v>
      </c>
      <c r="CA341" s="368">
        <v>4.5397279909749566E-5</v>
      </c>
      <c r="CB341" s="368">
        <v>1.1383882209559124E-5</v>
      </c>
      <c r="CC341" s="368">
        <v>0</v>
      </c>
      <c r="CD341" s="369">
        <v>1.3912564918902281E-5</v>
      </c>
    </row>
    <row r="342" spans="2:82">
      <c r="B342" s="322"/>
      <c r="C342" s="287" t="str">
        <f t="shared" si="24"/>
        <v>37</v>
      </c>
      <c r="D342" s="288" t="str">
        <f t="shared" si="24"/>
        <v>対個人サービス</v>
      </c>
      <c r="E342" s="367">
        <v>1.1910044034026991E-4</v>
      </c>
      <c r="F342" s="368">
        <v>1.1240235492938152E-4</v>
      </c>
      <c r="G342" s="368">
        <v>7.1929068588037683E-4</v>
      </c>
      <c r="H342" s="368">
        <v>1.1023196116128356E-4</v>
      </c>
      <c r="I342" s="368">
        <v>1.2617218027663981E-4</v>
      </c>
      <c r="J342" s="368">
        <v>1.2648611086453021E-4</v>
      </c>
      <c r="K342" s="368">
        <v>8.4263956133422737E-5</v>
      </c>
      <c r="L342" s="368">
        <v>7.072522298797006E-5</v>
      </c>
      <c r="M342" s="368">
        <v>1.2032721780585208E-5</v>
      </c>
      <c r="N342" s="368">
        <v>9.2783512873140871E-5</v>
      </c>
      <c r="O342" s="368">
        <v>6.7733740660269292E-5</v>
      </c>
      <c r="P342" s="368">
        <v>5.826241407385255E-5</v>
      </c>
      <c r="Q342" s="368">
        <v>1.1409481939181565E-4</v>
      </c>
      <c r="R342" s="368">
        <v>8.1191300274973793E-5</v>
      </c>
      <c r="S342" s="368">
        <v>9.9287560884628835E-5</v>
      </c>
      <c r="T342" s="368">
        <v>7.2382565460268601E-5</v>
      </c>
      <c r="U342" s="368">
        <v>9.3889174817502117E-5</v>
      </c>
      <c r="V342" s="368">
        <v>1.4833698913521419E-4</v>
      </c>
      <c r="W342" s="368">
        <v>1.0680950488655556E-4</v>
      </c>
      <c r="X342" s="368">
        <v>4.7417254064435556E-5</v>
      </c>
      <c r="Y342" s="368">
        <v>9.4218881489978759E-5</v>
      </c>
      <c r="Z342" s="368">
        <v>6.0673923400780312E-5</v>
      </c>
      <c r="AA342" s="368">
        <v>2.5113454516170958E-4</v>
      </c>
      <c r="AB342" s="368">
        <v>7.7335332568945518E-5</v>
      </c>
      <c r="AC342" s="368">
        <v>2.5829690180474262E-4</v>
      </c>
      <c r="AD342" s="368">
        <v>3.1469299611728134E-5</v>
      </c>
      <c r="AE342" s="368">
        <v>4.219916437267385E-4</v>
      </c>
      <c r="AF342" s="368">
        <v>1.5392183338891379E-4</v>
      </c>
      <c r="AG342" s="368">
        <v>3.2914931480267459E-4</v>
      </c>
      <c r="AH342" s="368">
        <v>4.9181081867692635E-4</v>
      </c>
      <c r="AI342" s="368">
        <v>4.5658229142187257E-3</v>
      </c>
      <c r="AJ342" s="368">
        <v>3.1506738771534657E-4</v>
      </c>
      <c r="AK342" s="368">
        <v>3.1358843664427865E-3</v>
      </c>
      <c r="AL342" s="368">
        <v>1.1055858950123228E-2</v>
      </c>
      <c r="AM342" s="368">
        <v>1.7043864058594836E-3</v>
      </c>
      <c r="AN342" s="368">
        <v>7.1890068710855437E-4</v>
      </c>
      <c r="AO342" s="368">
        <v>1.237896261625555E-2</v>
      </c>
      <c r="AP342" s="368">
        <v>0</v>
      </c>
      <c r="AQ342" s="369">
        <v>1.2986402103818083E-3</v>
      </c>
      <c r="AR342" s="367">
        <v>1.6865700223584257E-8</v>
      </c>
      <c r="AS342" s="368">
        <v>6.5530057330481023E-9</v>
      </c>
      <c r="AT342" s="368">
        <v>7.1122899052430028E-8</v>
      </c>
      <c r="AU342" s="368">
        <v>3.1992478266663766E-8</v>
      </c>
      <c r="AV342" s="368">
        <v>4.4340647894587167E-8</v>
      </c>
      <c r="AW342" s="368">
        <v>4.1392311353741586E-8</v>
      </c>
      <c r="AX342" s="368">
        <v>2.6083172044513694E-8</v>
      </c>
      <c r="AY342" s="368">
        <v>2.1618839850758173E-8</v>
      </c>
      <c r="AZ342" s="368">
        <v>3.3837077623691024E-9</v>
      </c>
      <c r="BA342" s="368">
        <v>2.2760512201531096E-8</v>
      </c>
      <c r="BB342" s="368">
        <v>6.5850633782562005E-9</v>
      </c>
      <c r="BC342" s="368">
        <v>1.2753148291331327E-8</v>
      </c>
      <c r="BD342" s="368">
        <v>1.2515809764589963E-8</v>
      </c>
      <c r="BE342" s="368">
        <v>2.2005283644943209E-8</v>
      </c>
      <c r="BF342" s="368">
        <v>2.4455802144689735E-8</v>
      </c>
      <c r="BG342" s="368">
        <v>1.5154638017930959E-8</v>
      </c>
      <c r="BH342" s="368">
        <v>1.4024145317760354E-8</v>
      </c>
      <c r="BI342" s="368">
        <v>5.1650767290711024E-8</v>
      </c>
      <c r="BJ342" s="368">
        <v>1.8999046649871724E-8</v>
      </c>
      <c r="BK342" s="368">
        <v>3.0329064156851503E-8</v>
      </c>
      <c r="BL342" s="368">
        <v>2.3903828980676557E-8</v>
      </c>
      <c r="BM342" s="368">
        <v>6.6545508554313652E-7</v>
      </c>
      <c r="BN342" s="368">
        <v>2.7994810128605084E-8</v>
      </c>
      <c r="BO342" s="368">
        <v>2.4280062934396713E-8</v>
      </c>
      <c r="BP342" s="368">
        <v>3.4543000575601802E-8</v>
      </c>
      <c r="BQ342" s="368">
        <v>2.5809354536855421E-8</v>
      </c>
      <c r="BR342" s="368">
        <v>1.0802164894791599E-7</v>
      </c>
      <c r="BS342" s="368">
        <v>3.9963241589567667E-8</v>
      </c>
      <c r="BT342" s="368">
        <v>3.4826028585800819E-8</v>
      </c>
      <c r="BU342" s="368">
        <v>3.1528296456169805E-7</v>
      </c>
      <c r="BV342" s="368">
        <v>1.7567757464724915E-5</v>
      </c>
      <c r="BW342" s="368">
        <v>7.9174833614455033E-8</v>
      </c>
      <c r="BX342" s="368">
        <v>4.2567133336225692E-7</v>
      </c>
      <c r="BY342" s="368">
        <v>5.3602863663741785E-6</v>
      </c>
      <c r="BZ342" s="368">
        <v>1.7904067667400319E-7</v>
      </c>
      <c r="CA342" s="368">
        <v>6.3969732380261456E-7</v>
      </c>
      <c r="CB342" s="368">
        <v>1.0838742578732563E-5</v>
      </c>
      <c r="CC342" s="368">
        <v>0</v>
      </c>
      <c r="CD342" s="369">
        <v>1.3427992173107568E-6</v>
      </c>
    </row>
    <row r="343" spans="2:82">
      <c r="B343" s="322"/>
      <c r="C343" s="287" t="str">
        <f t="shared" si="24"/>
        <v>38</v>
      </c>
      <c r="D343" s="288" t="str">
        <f t="shared" si="24"/>
        <v>事務用品</v>
      </c>
      <c r="E343" s="367">
        <v>1.0288562012699945E-3</v>
      </c>
      <c r="F343" s="368">
        <v>2.1000131250820319E-3</v>
      </c>
      <c r="G343" s="368">
        <v>1.4615324655078339E-3</v>
      </c>
      <c r="H343" s="368">
        <v>1.6544117647058823E-3</v>
      </c>
      <c r="I343" s="368">
        <v>9.3789811374457967E-4</v>
      </c>
      <c r="J343" s="368">
        <v>1.8109523247116252E-3</v>
      </c>
      <c r="K343" s="368">
        <v>1.2681327518480716E-3</v>
      </c>
      <c r="L343" s="368">
        <v>7.3013028823812375E-4</v>
      </c>
      <c r="M343" s="368">
        <v>2.713689044757512E-5</v>
      </c>
      <c r="N343" s="368">
        <v>3.1950719210689432E-4</v>
      </c>
      <c r="O343" s="368">
        <v>1.80515492695636E-3</v>
      </c>
      <c r="P343" s="368">
        <v>6.4022194360711709E-4</v>
      </c>
      <c r="Q343" s="368">
        <v>7.0878134849421668E-4</v>
      </c>
      <c r="R343" s="368">
        <v>7.116630873582185E-4</v>
      </c>
      <c r="S343" s="368">
        <v>1.4266230313757997E-3</v>
      </c>
      <c r="T343" s="368">
        <v>1.1147297326834385E-3</v>
      </c>
      <c r="U343" s="368">
        <v>8.5130305585672406E-4</v>
      </c>
      <c r="V343" s="368">
        <v>1.2705951906769577E-3</v>
      </c>
      <c r="W343" s="368">
        <v>1.6467381026294282E-3</v>
      </c>
      <c r="X343" s="368">
        <v>2.2258150248051028E-3</v>
      </c>
      <c r="Y343" s="368">
        <v>3.728323321548064E-4</v>
      </c>
      <c r="Z343" s="368">
        <v>1.2749053059464787E-3</v>
      </c>
      <c r="AA343" s="368">
        <v>1.5339620464828532E-3</v>
      </c>
      <c r="AB343" s="368">
        <v>5.8501353436717347E-5</v>
      </c>
      <c r="AC343" s="368">
        <v>1.3527448523623139E-3</v>
      </c>
      <c r="AD343" s="368">
        <v>4.3151296625518528E-3</v>
      </c>
      <c r="AE343" s="368">
        <v>2.3947351729271659E-3</v>
      </c>
      <c r="AF343" s="368">
        <v>4.421427727167266E-3</v>
      </c>
      <c r="AG343" s="368">
        <v>1.6597939699900628E-4</v>
      </c>
      <c r="AH343" s="368">
        <v>2.1765066812107991E-3</v>
      </c>
      <c r="AI343" s="368">
        <v>3.4329642815226322E-3</v>
      </c>
      <c r="AJ343" s="368">
        <v>3.2101519879878184E-3</v>
      </c>
      <c r="AK343" s="368">
        <v>5.2367543774476484E-3</v>
      </c>
      <c r="AL343" s="368">
        <v>3.1799859236035575E-3</v>
      </c>
      <c r="AM343" s="368">
        <v>6.0776576049887945E-3</v>
      </c>
      <c r="AN343" s="368">
        <v>2.0002164116404001E-3</v>
      </c>
      <c r="AO343" s="368">
        <v>2.2692113405316664E-3</v>
      </c>
      <c r="AP343" s="368">
        <v>0</v>
      </c>
      <c r="AQ343" s="369">
        <v>2.5922502986723171E-4</v>
      </c>
      <c r="AR343" s="367">
        <v>0</v>
      </c>
      <c r="AS343" s="368">
        <v>0</v>
      </c>
      <c r="AT343" s="368">
        <v>0</v>
      </c>
      <c r="AU343" s="368">
        <v>0</v>
      </c>
      <c r="AV343" s="368">
        <v>0</v>
      </c>
      <c r="AW343" s="368">
        <v>0</v>
      </c>
      <c r="AX343" s="368">
        <v>0</v>
      </c>
      <c r="AY343" s="368">
        <v>0</v>
      </c>
      <c r="AZ343" s="368">
        <v>0</v>
      </c>
      <c r="BA343" s="368">
        <v>0</v>
      </c>
      <c r="BB343" s="368">
        <v>0</v>
      </c>
      <c r="BC343" s="368">
        <v>0</v>
      </c>
      <c r="BD343" s="368">
        <v>0</v>
      </c>
      <c r="BE343" s="368">
        <v>0</v>
      </c>
      <c r="BF343" s="368">
        <v>0</v>
      </c>
      <c r="BG343" s="368">
        <v>0</v>
      </c>
      <c r="BH343" s="368">
        <v>0</v>
      </c>
      <c r="BI343" s="368">
        <v>0</v>
      </c>
      <c r="BJ343" s="368">
        <v>0</v>
      </c>
      <c r="BK343" s="368">
        <v>0</v>
      </c>
      <c r="BL343" s="368">
        <v>0</v>
      </c>
      <c r="BM343" s="368">
        <v>0</v>
      </c>
      <c r="BN343" s="368">
        <v>0</v>
      </c>
      <c r="BO343" s="368">
        <v>0</v>
      </c>
      <c r="BP343" s="368">
        <v>0</v>
      </c>
      <c r="BQ343" s="368">
        <v>0</v>
      </c>
      <c r="BR343" s="368">
        <v>0</v>
      </c>
      <c r="BS343" s="368">
        <v>0</v>
      </c>
      <c r="BT343" s="368">
        <v>0</v>
      </c>
      <c r="BU343" s="368">
        <v>0</v>
      </c>
      <c r="BV343" s="368">
        <v>0</v>
      </c>
      <c r="BW343" s="368">
        <v>0</v>
      </c>
      <c r="BX343" s="368">
        <v>0</v>
      </c>
      <c r="BY343" s="368">
        <v>0</v>
      </c>
      <c r="BZ343" s="368">
        <v>0</v>
      </c>
      <c r="CA343" s="368">
        <v>0</v>
      </c>
      <c r="CB343" s="368">
        <v>0</v>
      </c>
      <c r="CC343" s="368">
        <v>0</v>
      </c>
      <c r="CD343" s="369">
        <v>0</v>
      </c>
    </row>
    <row r="344" spans="2:82">
      <c r="B344" s="322"/>
      <c r="C344" s="287" t="str">
        <f t="shared" si="24"/>
        <v>39</v>
      </c>
      <c r="D344" s="288" t="str">
        <f t="shared" si="24"/>
        <v>分類不明</v>
      </c>
      <c r="E344" s="370">
        <v>1.5673289524567641E-3</v>
      </c>
      <c r="F344" s="371">
        <v>3.3381887667869124E-3</v>
      </c>
      <c r="G344" s="371">
        <v>5.7823297963937948E-3</v>
      </c>
      <c r="H344" s="371">
        <v>1.2813799399830213E-2</v>
      </c>
      <c r="I344" s="371">
        <v>6.0325932390588762E-3</v>
      </c>
      <c r="J344" s="371">
        <v>3.2634499645612584E-3</v>
      </c>
      <c r="K344" s="371">
        <v>2.3599944524588922E-3</v>
      </c>
      <c r="L344" s="371">
        <v>9.2087799895350213E-4</v>
      </c>
      <c r="M344" s="371">
        <v>2.5938530017943073E-4</v>
      </c>
      <c r="N344" s="371">
        <v>2.6726291761855836E-3</v>
      </c>
      <c r="O344" s="371">
        <v>8.8308581088109364E-3</v>
      </c>
      <c r="P344" s="371">
        <v>9.7498097247440841E-3</v>
      </c>
      <c r="Q344" s="371">
        <v>8.5967544477171618E-3</v>
      </c>
      <c r="R344" s="371">
        <v>3.4260451834150847E-3</v>
      </c>
      <c r="S344" s="371">
        <v>7.3103546612805388E-3</v>
      </c>
      <c r="T344" s="371">
        <v>4.9586231818782352E-3</v>
      </c>
      <c r="U344" s="371">
        <v>2.780230294639478E-3</v>
      </c>
      <c r="V344" s="371">
        <v>8.3678096882673669E-4</v>
      </c>
      <c r="W344" s="371">
        <v>4.3040520295785653E-3</v>
      </c>
      <c r="X344" s="371">
        <v>3.6613835797300589E-3</v>
      </c>
      <c r="Y344" s="371">
        <v>7.9060485994720078E-4</v>
      </c>
      <c r="Z344" s="371">
        <v>1.1197214372580414E-3</v>
      </c>
      <c r="AA344" s="371">
        <v>1.2213006852969889E-2</v>
      </c>
      <c r="AB344" s="371">
        <v>2.2206848710286356E-3</v>
      </c>
      <c r="AC344" s="371">
        <v>7.2904877189232491E-3</v>
      </c>
      <c r="AD344" s="371">
        <v>1.9191821125290508E-2</v>
      </c>
      <c r="AE344" s="371">
        <v>5.0290705529273541E-3</v>
      </c>
      <c r="AF344" s="371">
        <v>4.591731435387319E-3</v>
      </c>
      <c r="AG344" s="371">
        <v>5.5331833917101269E-4</v>
      </c>
      <c r="AH344" s="371">
        <v>6.8924733672787158E-3</v>
      </c>
      <c r="AI344" s="371">
        <v>2.4199825361782578E-3</v>
      </c>
      <c r="AJ344" s="371">
        <v>6.6065174974696097E-4</v>
      </c>
      <c r="AK344" s="371">
        <v>9.4228213257187866E-3</v>
      </c>
      <c r="AL344" s="371">
        <v>3.3943048994711121E-3</v>
      </c>
      <c r="AM344" s="371">
        <v>3.6484458501140089E-3</v>
      </c>
      <c r="AN344" s="371">
        <v>2.5047435061092554E-3</v>
      </c>
      <c r="AO344" s="371">
        <v>2.131372674726453E-3</v>
      </c>
      <c r="AP344" s="371">
        <v>4.4480172893848053E-4</v>
      </c>
      <c r="AQ344" s="372">
        <v>0</v>
      </c>
      <c r="AR344" s="370">
        <v>1.8579834058865975E-5</v>
      </c>
      <c r="AS344" s="371">
        <v>1.8363972910036507E-5</v>
      </c>
      <c r="AT344" s="371">
        <v>4.6914035292557009E-5</v>
      </c>
      <c r="AU344" s="371">
        <v>6.8272324162639778E-5</v>
      </c>
      <c r="AV344" s="371">
        <v>3.3384940806821145E-5</v>
      </c>
      <c r="AW344" s="371">
        <v>1.4827196809280109E-5</v>
      </c>
      <c r="AX344" s="371">
        <v>1.675719623217365E-5</v>
      </c>
      <c r="AY344" s="371">
        <v>7.9668638723591599E-6</v>
      </c>
      <c r="AZ344" s="371">
        <v>1.9918033199221982E-6</v>
      </c>
      <c r="BA344" s="371">
        <v>1.2061378551114859E-5</v>
      </c>
      <c r="BB344" s="371">
        <v>4.296320083121301E-5</v>
      </c>
      <c r="BC344" s="371">
        <v>1.9326165755013892E-5</v>
      </c>
      <c r="BD344" s="371">
        <v>2.6430764386452707E-5</v>
      </c>
      <c r="BE344" s="371">
        <v>2.1005158535287718E-5</v>
      </c>
      <c r="BF344" s="371">
        <v>4.042467593157264E-5</v>
      </c>
      <c r="BG344" s="371">
        <v>3.226222397747098E-5</v>
      </c>
      <c r="BH344" s="371">
        <v>1.3874534336193743E-5</v>
      </c>
      <c r="BI344" s="371">
        <v>3.7578447681719735E-6</v>
      </c>
      <c r="BJ344" s="371">
        <v>1.2728939006962449E-5</v>
      </c>
      <c r="BK344" s="371">
        <v>7.2495402879013446E-6</v>
      </c>
      <c r="BL344" s="371">
        <v>9.3346734848182437E-6</v>
      </c>
      <c r="BM344" s="371">
        <v>1.1127691520975353E-5</v>
      </c>
      <c r="BN344" s="371">
        <v>7.8014591442693366E-5</v>
      </c>
      <c r="BO344" s="371">
        <v>1.592859400874534E-5</v>
      </c>
      <c r="BP344" s="371">
        <v>5.0356047453050838E-5</v>
      </c>
      <c r="BQ344" s="371">
        <v>1.1823026626360719E-4</v>
      </c>
      <c r="BR344" s="371">
        <v>3.8093290879006458E-5</v>
      </c>
      <c r="BS344" s="371">
        <v>2.6050074569608039E-5</v>
      </c>
      <c r="BT344" s="371">
        <v>9.7641650399171998E-6</v>
      </c>
      <c r="BU344" s="371">
        <v>5.6086471723679417E-5</v>
      </c>
      <c r="BV344" s="371">
        <v>1.4785526196024668E-5</v>
      </c>
      <c r="BW344" s="371">
        <v>5.2431970367798699E-6</v>
      </c>
      <c r="BX344" s="371">
        <v>5.415062678047047E-5</v>
      </c>
      <c r="BY344" s="371">
        <v>2.1841177564448184E-5</v>
      </c>
      <c r="BZ344" s="371">
        <v>2.5749485187106092E-5</v>
      </c>
      <c r="CA344" s="371">
        <v>1.7055477063477605E-5</v>
      </c>
      <c r="CB344" s="371">
        <v>1.553050686788457E-5</v>
      </c>
      <c r="CC344" s="371">
        <v>2.7898496271454276E-6</v>
      </c>
      <c r="CD344" s="372">
        <v>0</v>
      </c>
    </row>
    <row r="345" spans="2:82">
      <c r="B345" s="327" t="s">
        <v>71</v>
      </c>
      <c r="C345" s="284" t="str">
        <f t="shared" ref="C345:D364" si="25">C5</f>
        <v>01</v>
      </c>
      <c r="D345" s="285" t="str">
        <f t="shared" si="25"/>
        <v>農業</v>
      </c>
      <c r="E345" s="367">
        <v>2.9157968792246653E-2</v>
      </c>
      <c r="F345" s="368">
        <v>2.6121455671729391E-4</v>
      </c>
      <c r="G345" s="368">
        <v>0</v>
      </c>
      <c r="H345" s="368">
        <v>0</v>
      </c>
      <c r="I345" s="368">
        <v>4.6650376832030667E-2</v>
      </c>
      <c r="J345" s="368">
        <v>6.6391952917991826E-3</v>
      </c>
      <c r="K345" s="368">
        <v>5.4170005960643801E-5</v>
      </c>
      <c r="L345" s="368">
        <v>2.1196965342492417E-4</v>
      </c>
      <c r="M345" s="368">
        <v>0</v>
      </c>
      <c r="N345" s="368">
        <v>9.6138879122900974E-3</v>
      </c>
      <c r="O345" s="368">
        <v>8.148183040446519E-5</v>
      </c>
      <c r="P345" s="368">
        <v>0</v>
      </c>
      <c r="Q345" s="368">
        <v>2.3009985912577821E-5</v>
      </c>
      <c r="R345" s="368">
        <v>0</v>
      </c>
      <c r="S345" s="368">
        <v>0</v>
      </c>
      <c r="T345" s="368">
        <v>0</v>
      </c>
      <c r="U345" s="368">
        <v>0</v>
      </c>
      <c r="V345" s="368">
        <v>0</v>
      </c>
      <c r="W345" s="368">
        <v>0</v>
      </c>
      <c r="X345" s="368">
        <v>0</v>
      </c>
      <c r="Y345" s="368">
        <v>0</v>
      </c>
      <c r="Z345" s="368">
        <v>6.978949711067534E-4</v>
      </c>
      <c r="AA345" s="368">
        <v>4.8997488361736624E-4</v>
      </c>
      <c r="AB345" s="368">
        <v>0</v>
      </c>
      <c r="AC345" s="368">
        <v>0</v>
      </c>
      <c r="AD345" s="368">
        <v>0</v>
      </c>
      <c r="AE345" s="368">
        <v>6.4308668445845206E-5</v>
      </c>
      <c r="AF345" s="368">
        <v>0</v>
      </c>
      <c r="AG345" s="368">
        <v>2.1450074772953787E-6</v>
      </c>
      <c r="AH345" s="368">
        <v>0</v>
      </c>
      <c r="AI345" s="368">
        <v>0</v>
      </c>
      <c r="AJ345" s="368">
        <v>1.001006563392424E-5</v>
      </c>
      <c r="AK345" s="368">
        <v>8.0016318675098892E-4</v>
      </c>
      <c r="AL345" s="368">
        <v>8.5470755729713554E-4</v>
      </c>
      <c r="AM345" s="368">
        <v>5.9145384471096549E-4</v>
      </c>
      <c r="AN345" s="368">
        <v>1.2667678970065573E-6</v>
      </c>
      <c r="AO345" s="368">
        <v>6.3539763395875186E-3</v>
      </c>
      <c r="AP345" s="368">
        <v>0</v>
      </c>
      <c r="AQ345" s="369">
        <v>0</v>
      </c>
      <c r="AR345" s="367">
        <v>0.13291187101776814</v>
      </c>
      <c r="AS345" s="368">
        <v>2.3106060145979389E-3</v>
      </c>
      <c r="AT345" s="368">
        <v>0</v>
      </c>
      <c r="AU345" s="368">
        <v>0</v>
      </c>
      <c r="AV345" s="368">
        <v>0.1668037578488803</v>
      </c>
      <c r="AW345" s="368">
        <v>8.0184976332411395E-3</v>
      </c>
      <c r="AX345" s="368">
        <v>2.7933220991336618E-4</v>
      </c>
      <c r="AY345" s="368">
        <v>1.2670180267268655E-3</v>
      </c>
      <c r="AZ345" s="368">
        <v>0</v>
      </c>
      <c r="BA345" s="368">
        <v>1.0498215341844268E-2</v>
      </c>
      <c r="BB345" s="368">
        <v>1.4334460989046715E-4</v>
      </c>
      <c r="BC345" s="368">
        <v>0</v>
      </c>
      <c r="BD345" s="368">
        <v>1.1019330464064107E-5</v>
      </c>
      <c r="BE345" s="368">
        <v>0</v>
      </c>
      <c r="BF345" s="368">
        <v>0</v>
      </c>
      <c r="BG345" s="368">
        <v>0</v>
      </c>
      <c r="BH345" s="368">
        <v>0</v>
      </c>
      <c r="BI345" s="368">
        <v>0</v>
      </c>
      <c r="BJ345" s="368">
        <v>0</v>
      </c>
      <c r="BK345" s="368">
        <v>0</v>
      </c>
      <c r="BL345" s="368">
        <v>0</v>
      </c>
      <c r="BM345" s="368">
        <v>1.9545227024304521E-3</v>
      </c>
      <c r="BN345" s="368">
        <v>9.9715035476495182E-4</v>
      </c>
      <c r="BO345" s="368">
        <v>0</v>
      </c>
      <c r="BP345" s="368">
        <v>0</v>
      </c>
      <c r="BQ345" s="368">
        <v>0</v>
      </c>
      <c r="BR345" s="368">
        <v>1.1798938506043941E-4</v>
      </c>
      <c r="BS345" s="368">
        <v>0</v>
      </c>
      <c r="BT345" s="368">
        <v>2.1976716406508489E-6</v>
      </c>
      <c r="BU345" s="368">
        <v>4.5683149202958361E-5</v>
      </c>
      <c r="BV345" s="368">
        <v>0</v>
      </c>
      <c r="BW345" s="368">
        <v>3.3273608759372086E-5</v>
      </c>
      <c r="BX345" s="368">
        <v>2.0131558390647721E-3</v>
      </c>
      <c r="BY345" s="368">
        <v>2.2712195902703835E-3</v>
      </c>
      <c r="BZ345" s="368">
        <v>2.0821420636616887E-3</v>
      </c>
      <c r="CA345" s="368">
        <v>1.160774046390434E-5</v>
      </c>
      <c r="CB345" s="368">
        <v>1.7378473743799396E-2</v>
      </c>
      <c r="CC345" s="368">
        <v>0</v>
      </c>
      <c r="CD345" s="369">
        <v>0</v>
      </c>
    </row>
    <row r="346" spans="2:82">
      <c r="B346" s="329"/>
      <c r="C346" s="287" t="str">
        <f t="shared" si="25"/>
        <v>02</v>
      </c>
      <c r="D346" s="288" t="str">
        <f t="shared" si="25"/>
        <v>林業</v>
      </c>
      <c r="E346" s="367">
        <v>1.2794761103702894E-5</v>
      </c>
      <c r="F346" s="368">
        <v>3.0711910441004932E-2</v>
      </c>
      <c r="G346" s="368">
        <v>3.6189406820425541E-5</v>
      </c>
      <c r="H346" s="368">
        <v>0</v>
      </c>
      <c r="I346" s="368">
        <v>1.046242585402984E-4</v>
      </c>
      <c r="J346" s="368">
        <v>0</v>
      </c>
      <c r="K346" s="368">
        <v>9.3118594154679782E-3</v>
      </c>
      <c r="L346" s="368">
        <v>3.8350615059545216E-5</v>
      </c>
      <c r="M346" s="368">
        <v>0</v>
      </c>
      <c r="N346" s="368">
        <v>0</v>
      </c>
      <c r="O346" s="368">
        <v>0</v>
      </c>
      <c r="P346" s="368">
        <v>0</v>
      </c>
      <c r="Q346" s="368">
        <v>0</v>
      </c>
      <c r="R346" s="368">
        <v>0</v>
      </c>
      <c r="S346" s="368">
        <v>0</v>
      </c>
      <c r="T346" s="368">
        <v>0</v>
      </c>
      <c r="U346" s="368">
        <v>0</v>
      </c>
      <c r="V346" s="368">
        <v>0</v>
      </c>
      <c r="W346" s="368">
        <v>0</v>
      </c>
      <c r="X346" s="368">
        <v>0</v>
      </c>
      <c r="Y346" s="368">
        <v>1.118916101697524E-7</v>
      </c>
      <c r="Z346" s="368">
        <v>6.2090820783054367E-5</v>
      </c>
      <c r="AA346" s="368">
        <v>7.7355874683685999E-6</v>
      </c>
      <c r="AB346" s="368">
        <v>0</v>
      </c>
      <c r="AC346" s="368">
        <v>0</v>
      </c>
      <c r="AD346" s="368">
        <v>0</v>
      </c>
      <c r="AE346" s="368">
        <v>0</v>
      </c>
      <c r="AF346" s="368">
        <v>0</v>
      </c>
      <c r="AG346" s="368">
        <v>0</v>
      </c>
      <c r="AH346" s="368">
        <v>0</v>
      </c>
      <c r="AI346" s="368">
        <v>0</v>
      </c>
      <c r="AJ346" s="368">
        <v>1.2487555788642066E-6</v>
      </c>
      <c r="AK346" s="368">
        <v>1.7173147650922714E-5</v>
      </c>
      <c r="AL346" s="368">
        <v>1.4994419229978261E-5</v>
      </c>
      <c r="AM346" s="368">
        <v>0</v>
      </c>
      <c r="AN346" s="368">
        <v>0</v>
      </c>
      <c r="AO346" s="368">
        <v>2.9455372115612166E-4</v>
      </c>
      <c r="AP346" s="368">
        <v>0</v>
      </c>
      <c r="AQ346" s="369">
        <v>0</v>
      </c>
      <c r="AR346" s="367">
        <v>1.5571646635838309E-4</v>
      </c>
      <c r="AS346" s="368">
        <v>0.12705098467812345</v>
      </c>
      <c r="AT346" s="368">
        <v>1.5770961604741853E-4</v>
      </c>
      <c r="AU346" s="368">
        <v>7.5714683479125713E-5</v>
      </c>
      <c r="AV346" s="368">
        <v>3.6019966604956664E-4</v>
      </c>
      <c r="AW346" s="368">
        <v>8.7639397277042137E-6</v>
      </c>
      <c r="AX346" s="368">
        <v>2.9956372203560504E-2</v>
      </c>
      <c r="AY346" s="368">
        <v>2.1024093229269228E-4</v>
      </c>
      <c r="AZ346" s="368">
        <v>0</v>
      </c>
      <c r="BA346" s="368">
        <v>0</v>
      </c>
      <c r="BB346" s="368">
        <v>1.6395679247207545E-7</v>
      </c>
      <c r="BC346" s="368">
        <v>7.3304756434055041E-8</v>
      </c>
      <c r="BD346" s="368">
        <v>0</v>
      </c>
      <c r="BE346" s="368">
        <v>0</v>
      </c>
      <c r="BF346" s="368">
        <v>0</v>
      </c>
      <c r="BG346" s="368">
        <v>0</v>
      </c>
      <c r="BH346" s="368">
        <v>0</v>
      </c>
      <c r="BI346" s="368">
        <v>0</v>
      </c>
      <c r="BJ346" s="368">
        <v>0</v>
      </c>
      <c r="BK346" s="368">
        <v>0</v>
      </c>
      <c r="BL346" s="368">
        <v>2.4511180548120692E-7</v>
      </c>
      <c r="BM346" s="368">
        <v>2.867217816178518E-4</v>
      </c>
      <c r="BN346" s="368">
        <v>3.9662368731681386E-5</v>
      </c>
      <c r="BO346" s="368">
        <v>0</v>
      </c>
      <c r="BP346" s="368">
        <v>0</v>
      </c>
      <c r="BQ346" s="368">
        <v>0</v>
      </c>
      <c r="BR346" s="368">
        <v>0</v>
      </c>
      <c r="BS346" s="368">
        <v>0</v>
      </c>
      <c r="BT346" s="368">
        <v>0</v>
      </c>
      <c r="BU346" s="368">
        <v>0</v>
      </c>
      <c r="BV346" s="368">
        <v>0</v>
      </c>
      <c r="BW346" s="368">
        <v>3.9403466175256206E-6</v>
      </c>
      <c r="BX346" s="368">
        <v>4.5280259758227494E-5</v>
      </c>
      <c r="BY346" s="368">
        <v>6.086623259076354E-5</v>
      </c>
      <c r="BZ346" s="368">
        <v>0</v>
      </c>
      <c r="CA346" s="368">
        <v>0</v>
      </c>
      <c r="CB346" s="368">
        <v>1.0529088629975215E-3</v>
      </c>
      <c r="CC346" s="368">
        <v>0</v>
      </c>
      <c r="CD346" s="369">
        <v>0</v>
      </c>
    </row>
    <row r="347" spans="2:82">
      <c r="B347" s="329"/>
      <c r="C347" s="287" t="str">
        <f t="shared" si="25"/>
        <v>03</v>
      </c>
      <c r="D347" s="288" t="str">
        <f t="shared" si="25"/>
        <v>漁業</v>
      </c>
      <c r="E347" s="367">
        <v>0</v>
      </c>
      <c r="F347" s="368">
        <v>0</v>
      </c>
      <c r="G347" s="368">
        <v>1.555820047128801E-2</v>
      </c>
      <c r="H347" s="368">
        <v>0</v>
      </c>
      <c r="I347" s="368">
        <v>4.4475620906248368E-2</v>
      </c>
      <c r="J347" s="368">
        <v>0</v>
      </c>
      <c r="K347" s="368">
        <v>0</v>
      </c>
      <c r="L347" s="368">
        <v>6.722073725819932E-6</v>
      </c>
      <c r="M347" s="368">
        <v>0</v>
      </c>
      <c r="N347" s="368">
        <v>0</v>
      </c>
      <c r="O347" s="368">
        <v>0</v>
      </c>
      <c r="P347" s="368">
        <v>0</v>
      </c>
      <c r="Q347" s="368">
        <v>0</v>
      </c>
      <c r="R347" s="368">
        <v>0</v>
      </c>
      <c r="S347" s="368">
        <v>0</v>
      </c>
      <c r="T347" s="368">
        <v>0</v>
      </c>
      <c r="U347" s="368">
        <v>0</v>
      </c>
      <c r="V347" s="368">
        <v>0</v>
      </c>
      <c r="W347" s="368">
        <v>0</v>
      </c>
      <c r="X347" s="368">
        <v>0</v>
      </c>
      <c r="Y347" s="368">
        <v>0</v>
      </c>
      <c r="Z347" s="368">
        <v>8.1526274595267664E-3</v>
      </c>
      <c r="AA347" s="368">
        <v>0</v>
      </c>
      <c r="AB347" s="368">
        <v>0</v>
      </c>
      <c r="AC347" s="368">
        <v>0</v>
      </c>
      <c r="AD347" s="368">
        <v>0</v>
      </c>
      <c r="AE347" s="368">
        <v>0</v>
      </c>
      <c r="AF347" s="368">
        <v>0</v>
      </c>
      <c r="AG347" s="368">
        <v>0</v>
      </c>
      <c r="AH347" s="368">
        <v>0</v>
      </c>
      <c r="AI347" s="368">
        <v>0</v>
      </c>
      <c r="AJ347" s="368">
        <v>3.4184086866684679E-6</v>
      </c>
      <c r="AK347" s="368">
        <v>3.3429810164273248E-5</v>
      </c>
      <c r="AL347" s="368">
        <v>2.5505627422125034E-4</v>
      </c>
      <c r="AM347" s="368">
        <v>0</v>
      </c>
      <c r="AN347" s="368">
        <v>0</v>
      </c>
      <c r="AO347" s="368">
        <v>1.8578633992928141E-3</v>
      </c>
      <c r="AP347" s="368">
        <v>0</v>
      </c>
      <c r="AQ347" s="369">
        <v>0</v>
      </c>
      <c r="AR347" s="367">
        <v>0</v>
      </c>
      <c r="AS347" s="368">
        <v>0</v>
      </c>
      <c r="AT347" s="368">
        <v>3.9865275787911249E-2</v>
      </c>
      <c r="AU347" s="368">
        <v>0</v>
      </c>
      <c r="AV347" s="368">
        <v>2.6682457396812111E-2</v>
      </c>
      <c r="AW347" s="368">
        <v>8.373229719115449E-7</v>
      </c>
      <c r="AX347" s="368">
        <v>0</v>
      </c>
      <c r="AY347" s="368">
        <v>3.7099150467749451E-5</v>
      </c>
      <c r="AZ347" s="368">
        <v>0</v>
      </c>
      <c r="BA347" s="368">
        <v>0</v>
      </c>
      <c r="BB347" s="368">
        <v>0</v>
      </c>
      <c r="BC347" s="368">
        <v>0</v>
      </c>
      <c r="BD347" s="368">
        <v>0</v>
      </c>
      <c r="BE347" s="368">
        <v>0</v>
      </c>
      <c r="BF347" s="368">
        <v>0</v>
      </c>
      <c r="BG347" s="368">
        <v>0</v>
      </c>
      <c r="BH347" s="368">
        <v>0</v>
      </c>
      <c r="BI347" s="368">
        <v>0</v>
      </c>
      <c r="BJ347" s="368">
        <v>0</v>
      </c>
      <c r="BK347" s="368">
        <v>0</v>
      </c>
      <c r="BL347" s="368">
        <v>0</v>
      </c>
      <c r="BM347" s="368">
        <v>4.5632757107191254E-3</v>
      </c>
      <c r="BN347" s="368">
        <v>0</v>
      </c>
      <c r="BO347" s="368">
        <v>0</v>
      </c>
      <c r="BP347" s="368">
        <v>0</v>
      </c>
      <c r="BQ347" s="368">
        <v>0</v>
      </c>
      <c r="BR347" s="368">
        <v>0</v>
      </c>
      <c r="BS347" s="368">
        <v>0</v>
      </c>
      <c r="BT347" s="368">
        <v>0</v>
      </c>
      <c r="BU347" s="368">
        <v>4.663021006891278E-6</v>
      </c>
      <c r="BV347" s="368">
        <v>0</v>
      </c>
      <c r="BW347" s="368">
        <v>6.1238792415948987E-6</v>
      </c>
      <c r="BX347" s="368">
        <v>4.844797896267074E-5</v>
      </c>
      <c r="BY347" s="368">
        <v>5.3004269278177562E-4</v>
      </c>
      <c r="BZ347" s="368">
        <v>0</v>
      </c>
      <c r="CA347" s="368">
        <v>0</v>
      </c>
      <c r="CB347" s="368">
        <v>3.7014759443772705E-3</v>
      </c>
      <c r="CC347" s="368">
        <v>0</v>
      </c>
      <c r="CD347" s="369">
        <v>0</v>
      </c>
    </row>
    <row r="348" spans="2:82">
      <c r="B348" s="329"/>
      <c r="C348" s="287" t="str">
        <f t="shared" si="25"/>
        <v>04</v>
      </c>
      <c r="D348" s="288" t="str">
        <f t="shared" si="25"/>
        <v>鉱業</v>
      </c>
      <c r="E348" s="367">
        <v>8.0005584751473801E-7</v>
      </c>
      <c r="F348" s="368">
        <v>1.8541283846319473E-5</v>
      </c>
      <c r="G348" s="368">
        <v>0</v>
      </c>
      <c r="H348" s="368">
        <v>3.1161626829067951E-4</v>
      </c>
      <c r="I348" s="368">
        <v>2.6579712858144273E-5</v>
      </c>
      <c r="J348" s="368">
        <v>1.9592722331661852E-5</v>
      </c>
      <c r="K348" s="368">
        <v>4.9922501357317953E-4</v>
      </c>
      <c r="L348" s="368">
        <v>8.7196821685601002E-4</v>
      </c>
      <c r="M348" s="368">
        <v>6.0151627115971239E-2</v>
      </c>
      <c r="N348" s="368">
        <v>2.1670925519671865E-5</v>
      </c>
      <c r="O348" s="368">
        <v>8.56744893043054E-3</v>
      </c>
      <c r="P348" s="368">
        <v>4.0425719809508731E-5</v>
      </c>
      <c r="Q348" s="368">
        <v>2.5865209407118159E-3</v>
      </c>
      <c r="R348" s="368">
        <v>2.9451818853909822E-5</v>
      </c>
      <c r="S348" s="368">
        <v>5.9482738059724455E-6</v>
      </c>
      <c r="T348" s="368">
        <v>5.3567655009529458E-6</v>
      </c>
      <c r="U348" s="368">
        <v>5.672651553030079E-7</v>
      </c>
      <c r="V348" s="368">
        <v>1.0173343749517863E-5</v>
      </c>
      <c r="W348" s="368">
        <v>3.1964722049297836E-6</v>
      </c>
      <c r="X348" s="368">
        <v>1.1022208095910321E-6</v>
      </c>
      <c r="Y348" s="368">
        <v>9.5713179503004166E-6</v>
      </c>
      <c r="Z348" s="368">
        <v>1.0302409142662866E-3</v>
      </c>
      <c r="AA348" s="368">
        <v>1.1229035160060005E-3</v>
      </c>
      <c r="AB348" s="368">
        <v>2.4979970255668515E-2</v>
      </c>
      <c r="AC348" s="368">
        <v>0</v>
      </c>
      <c r="AD348" s="368">
        <v>0</v>
      </c>
      <c r="AE348" s="368">
        <v>2.3824072052521065E-7</v>
      </c>
      <c r="AF348" s="368">
        <v>0</v>
      </c>
      <c r="AG348" s="368">
        <v>0</v>
      </c>
      <c r="AH348" s="368">
        <v>3.3929284152341337E-7</v>
      </c>
      <c r="AI348" s="368">
        <v>0</v>
      </c>
      <c r="AJ348" s="368">
        <v>6.6493469847215602E-7</v>
      </c>
      <c r="AK348" s="368">
        <v>2.7919740295411878E-6</v>
      </c>
      <c r="AL348" s="368">
        <v>1.0614343846834788E-6</v>
      </c>
      <c r="AM348" s="368">
        <v>6.0615163688315157E-6</v>
      </c>
      <c r="AN348" s="368">
        <v>4.7515855966584396E-7</v>
      </c>
      <c r="AO348" s="368">
        <v>1.8175745872279116E-7</v>
      </c>
      <c r="AP348" s="368">
        <v>0</v>
      </c>
      <c r="AQ348" s="369">
        <v>2.7066730243973998E-5</v>
      </c>
      <c r="AR348" s="367">
        <v>9.1650362549539454E-6</v>
      </c>
      <c r="AS348" s="368">
        <v>3.9452820494783095E-4</v>
      </c>
      <c r="AT348" s="368">
        <v>0</v>
      </c>
      <c r="AU348" s="368">
        <v>1.7596733370454207E-3</v>
      </c>
      <c r="AV348" s="368">
        <v>2.8798046533858279E-4</v>
      </c>
      <c r="AW348" s="368">
        <v>3.7282096611022795E-4</v>
      </c>
      <c r="AX348" s="368">
        <v>4.4594007494723632E-3</v>
      </c>
      <c r="AY348" s="368">
        <v>5.0104856996596656E-3</v>
      </c>
      <c r="AZ348" s="368">
        <v>0.58289056974351394</v>
      </c>
      <c r="BA348" s="368">
        <v>1.140640215585785E-4</v>
      </c>
      <c r="BB348" s="368">
        <v>6.437596348042264E-2</v>
      </c>
      <c r="BC348" s="368">
        <v>5.0118167238652284E-2</v>
      </c>
      <c r="BD348" s="368">
        <v>0.149278295563228</v>
      </c>
      <c r="BE348" s="368">
        <v>2.5591120332288533E-4</v>
      </c>
      <c r="BF348" s="368">
        <v>6.0742846128882944E-5</v>
      </c>
      <c r="BG348" s="368">
        <v>5.6625499810950495E-5</v>
      </c>
      <c r="BH348" s="368">
        <v>5.6129350231697096E-5</v>
      </c>
      <c r="BI348" s="368">
        <v>1.7842026403599461E-4</v>
      </c>
      <c r="BJ348" s="368">
        <v>4.7090066137675358E-5</v>
      </c>
      <c r="BK348" s="368">
        <v>3.0189208066258225E-5</v>
      </c>
      <c r="BL348" s="368">
        <v>1.0785434302103165E-4</v>
      </c>
      <c r="BM348" s="368">
        <v>3.3951727867485902E-4</v>
      </c>
      <c r="BN348" s="368">
        <v>6.2222498140853877E-3</v>
      </c>
      <c r="BO348" s="368">
        <v>0.31082055465381137</v>
      </c>
      <c r="BP348" s="368">
        <v>0</v>
      </c>
      <c r="BQ348" s="368">
        <v>2.3002114730784293E-6</v>
      </c>
      <c r="BR348" s="368">
        <v>2.7682889917889377E-6</v>
      </c>
      <c r="BS348" s="368">
        <v>1.2002963703209231E-6</v>
      </c>
      <c r="BT348" s="368">
        <v>9.7755242604261314E-7</v>
      </c>
      <c r="BU348" s="368">
        <v>9.8752873808941141E-6</v>
      </c>
      <c r="BV348" s="368">
        <v>3.42274213630531E-7</v>
      </c>
      <c r="BW348" s="368">
        <v>1.1176906632713287E-5</v>
      </c>
      <c r="BX348" s="368">
        <v>3.9775959766258043E-5</v>
      </c>
      <c r="BY348" s="368">
        <v>9.0023768525484935E-6</v>
      </c>
      <c r="BZ348" s="368">
        <v>6.3682713867589151E-5</v>
      </c>
      <c r="CA348" s="368">
        <v>8.8052653275229017E-6</v>
      </c>
      <c r="CB348" s="368">
        <v>2.0632412851963697E-5</v>
      </c>
      <c r="CC348" s="368">
        <v>0</v>
      </c>
      <c r="CD348" s="369">
        <v>2.2079981246812496E-4</v>
      </c>
    </row>
    <row r="349" spans="2:82">
      <c r="B349" s="329"/>
      <c r="C349" s="287" t="str">
        <f t="shared" si="25"/>
        <v>05</v>
      </c>
      <c r="D349" s="288" t="str">
        <f t="shared" si="25"/>
        <v>飲食料品</v>
      </c>
      <c r="E349" s="367">
        <v>0.10436045165168482</v>
      </c>
      <c r="F349" s="368">
        <v>5.7807635685090701E-3</v>
      </c>
      <c r="G349" s="368">
        <v>6.4069212509370144E-2</v>
      </c>
      <c r="H349" s="368">
        <v>0</v>
      </c>
      <c r="I349" s="368">
        <v>0.11336760606104992</v>
      </c>
      <c r="J349" s="368">
        <v>1.6524656728944579E-3</v>
      </c>
      <c r="K349" s="368">
        <v>1.0697722674561975E-3</v>
      </c>
      <c r="L349" s="368">
        <v>2.9200967540892815E-3</v>
      </c>
      <c r="M349" s="368">
        <v>3.1268079104604458E-6</v>
      </c>
      <c r="N349" s="368">
        <v>7.1525784114855825E-6</v>
      </c>
      <c r="O349" s="368">
        <v>2.473593655862568E-4</v>
      </c>
      <c r="P349" s="368">
        <v>7.4646820777322159E-6</v>
      </c>
      <c r="Q349" s="368">
        <v>0</v>
      </c>
      <c r="R349" s="368">
        <v>0</v>
      </c>
      <c r="S349" s="368">
        <v>0</v>
      </c>
      <c r="T349" s="368">
        <v>0</v>
      </c>
      <c r="U349" s="368">
        <v>0</v>
      </c>
      <c r="V349" s="368">
        <v>0</v>
      </c>
      <c r="W349" s="368">
        <v>0</v>
      </c>
      <c r="X349" s="368">
        <v>0</v>
      </c>
      <c r="Y349" s="368">
        <v>0</v>
      </c>
      <c r="Z349" s="368">
        <v>1.1822891412243527E-3</v>
      </c>
      <c r="AA349" s="368">
        <v>1.0097942403747421E-5</v>
      </c>
      <c r="AB349" s="368">
        <v>0</v>
      </c>
      <c r="AC349" s="368">
        <v>0</v>
      </c>
      <c r="AD349" s="368">
        <v>0</v>
      </c>
      <c r="AE349" s="368">
        <v>8.3663105765061573E-5</v>
      </c>
      <c r="AF349" s="368">
        <v>0</v>
      </c>
      <c r="AG349" s="368">
        <v>0</v>
      </c>
      <c r="AH349" s="368">
        <v>0</v>
      </c>
      <c r="AI349" s="368">
        <v>0</v>
      </c>
      <c r="AJ349" s="368">
        <v>1.4167527917736847E-4</v>
      </c>
      <c r="AK349" s="368">
        <v>4.3529838115198135E-3</v>
      </c>
      <c r="AL349" s="368">
        <v>4.9205835701893047E-3</v>
      </c>
      <c r="AM349" s="368">
        <v>5.8621392833780315E-4</v>
      </c>
      <c r="AN349" s="368">
        <v>3.8614144170428981E-6</v>
      </c>
      <c r="AO349" s="368">
        <v>8.1303041525248879E-2</v>
      </c>
      <c r="AP349" s="368">
        <v>0</v>
      </c>
      <c r="AQ349" s="369">
        <v>1.6227534826985556E-3</v>
      </c>
      <c r="AR349" s="367">
        <v>0.12451959310743207</v>
      </c>
      <c r="AS349" s="368">
        <v>2.8374995130695416E-2</v>
      </c>
      <c r="AT349" s="368">
        <v>9.6535780979019506E-2</v>
      </c>
      <c r="AU349" s="368">
        <v>0</v>
      </c>
      <c r="AV349" s="368">
        <v>0.17957448094148165</v>
      </c>
      <c r="AW349" s="368">
        <v>2.2411350288419041E-3</v>
      </c>
      <c r="AX349" s="368">
        <v>1.6371905521033153E-3</v>
      </c>
      <c r="AY349" s="368">
        <v>7.1069801448255939E-3</v>
      </c>
      <c r="AZ349" s="368">
        <v>3.9957462336228767E-6</v>
      </c>
      <c r="BA349" s="368">
        <v>1.6111341599017243E-5</v>
      </c>
      <c r="BB349" s="368">
        <v>4.7210834831469246E-4</v>
      </c>
      <c r="BC349" s="368">
        <v>7.2485819135174483E-7</v>
      </c>
      <c r="BD349" s="368">
        <v>0</v>
      </c>
      <c r="BE349" s="368">
        <v>0</v>
      </c>
      <c r="BF349" s="368">
        <v>0</v>
      </c>
      <c r="BG349" s="368">
        <v>0</v>
      </c>
      <c r="BH349" s="368">
        <v>0</v>
      </c>
      <c r="BI349" s="368">
        <v>0</v>
      </c>
      <c r="BJ349" s="368">
        <v>0</v>
      </c>
      <c r="BK349" s="368">
        <v>0</v>
      </c>
      <c r="BL349" s="368">
        <v>0</v>
      </c>
      <c r="BM349" s="368">
        <v>3.1058543775457181E-3</v>
      </c>
      <c r="BN349" s="368">
        <v>2.5031953173672805E-5</v>
      </c>
      <c r="BO349" s="368">
        <v>0</v>
      </c>
      <c r="BP349" s="368">
        <v>0</v>
      </c>
      <c r="BQ349" s="368">
        <v>0</v>
      </c>
      <c r="BR349" s="368">
        <v>1.4000347965946106E-4</v>
      </c>
      <c r="BS349" s="368">
        <v>0</v>
      </c>
      <c r="BT349" s="368">
        <v>0</v>
      </c>
      <c r="BU349" s="368">
        <v>1.989984010590852E-4</v>
      </c>
      <c r="BV349" s="368">
        <v>2.9863275648236177E-7</v>
      </c>
      <c r="BW349" s="368">
        <v>3.2012085433840337E-4</v>
      </c>
      <c r="BX349" s="368">
        <v>5.5417836572567453E-3</v>
      </c>
      <c r="BY349" s="368">
        <v>8.4472641552009019E-3</v>
      </c>
      <c r="BZ349" s="368">
        <v>1.3977530469501762E-3</v>
      </c>
      <c r="CA349" s="368">
        <v>5.2728334342904684E-6</v>
      </c>
      <c r="CB349" s="368">
        <v>0.13012917259718174</v>
      </c>
      <c r="CC349" s="368">
        <v>0</v>
      </c>
      <c r="CD349" s="369">
        <v>3.0423845171505836E-3</v>
      </c>
    </row>
    <row r="350" spans="2:82">
      <c r="B350" s="329"/>
      <c r="C350" s="287" t="str">
        <f t="shared" si="25"/>
        <v>06</v>
      </c>
      <c r="D350" s="288" t="str">
        <f t="shared" si="25"/>
        <v>繊維製品</v>
      </c>
      <c r="E350" s="367">
        <v>8.2665191105674456E-4</v>
      </c>
      <c r="F350" s="368">
        <v>5.8505180442745873E-4</v>
      </c>
      <c r="G350" s="368">
        <v>8.4368811916964107E-3</v>
      </c>
      <c r="H350" s="368">
        <v>1.4355198131586774E-3</v>
      </c>
      <c r="I350" s="368">
        <v>3.3399840845956973E-4</v>
      </c>
      <c r="J350" s="368">
        <v>0.18280358007307829</v>
      </c>
      <c r="K350" s="368">
        <v>3.4981068399100534E-3</v>
      </c>
      <c r="L350" s="368">
        <v>2.3021800403136446E-4</v>
      </c>
      <c r="M350" s="368">
        <v>3.6870599301643768E-6</v>
      </c>
      <c r="N350" s="368">
        <v>5.6585424991197099E-3</v>
      </c>
      <c r="O350" s="368">
        <v>1.914435084410593E-3</v>
      </c>
      <c r="P350" s="368">
        <v>3.1285075265568803E-4</v>
      </c>
      <c r="Q350" s="368">
        <v>1.3040910593971136E-3</v>
      </c>
      <c r="R350" s="368">
        <v>5.7682212196039843E-4</v>
      </c>
      <c r="S350" s="368">
        <v>4.5276917733100909E-4</v>
      </c>
      <c r="T350" s="368">
        <v>6.6841010860122332E-4</v>
      </c>
      <c r="U350" s="368">
        <v>3.3302720985784335E-4</v>
      </c>
      <c r="V350" s="368">
        <v>1.7353527878895486E-3</v>
      </c>
      <c r="W350" s="368">
        <v>6.289942061598995E-4</v>
      </c>
      <c r="X350" s="368">
        <v>8.0021764571971065E-4</v>
      </c>
      <c r="Y350" s="368">
        <v>8.2732705090142683E-4</v>
      </c>
      <c r="Z350" s="368">
        <v>1.4854445903381298E-3</v>
      </c>
      <c r="AA350" s="368">
        <v>1.1073410845573212E-3</v>
      </c>
      <c r="AB350" s="368">
        <v>4.5389399695392474E-5</v>
      </c>
      <c r="AC350" s="368">
        <v>3.1316208986525426E-4</v>
      </c>
      <c r="AD350" s="368">
        <v>5.7424733179516009E-4</v>
      </c>
      <c r="AE350" s="368">
        <v>1.1560705139501803E-3</v>
      </c>
      <c r="AF350" s="368">
        <v>3.6196528281271195E-4</v>
      </c>
      <c r="AG350" s="368">
        <v>4.2676196330430733E-6</v>
      </c>
      <c r="AH350" s="368">
        <v>8.4636213949784104E-4</v>
      </c>
      <c r="AI350" s="368">
        <v>1.645179478512506E-4</v>
      </c>
      <c r="AJ350" s="368">
        <v>8.4112207678685891E-4</v>
      </c>
      <c r="AK350" s="368">
        <v>1.3741075752662604E-4</v>
      </c>
      <c r="AL350" s="368">
        <v>9.4395848131113098E-4</v>
      </c>
      <c r="AM350" s="368">
        <v>7.3623469662850473E-3</v>
      </c>
      <c r="AN350" s="368">
        <v>5.7116960909082764E-4</v>
      </c>
      <c r="AO350" s="368">
        <v>1.2492937957705233E-3</v>
      </c>
      <c r="AP350" s="368">
        <v>1.239201175320288E-2</v>
      </c>
      <c r="AQ350" s="369">
        <v>1.9345179174423029E-4</v>
      </c>
      <c r="AR350" s="367">
        <v>4.048037261443406E-3</v>
      </c>
      <c r="AS350" s="368">
        <v>2.0745706429589976E-3</v>
      </c>
      <c r="AT350" s="368">
        <v>2.0126639451713963E-2</v>
      </c>
      <c r="AU350" s="368">
        <v>3.995485414466704E-3</v>
      </c>
      <c r="AV350" s="368">
        <v>9.9351252728556612E-4</v>
      </c>
      <c r="AW350" s="368">
        <v>0.23156106151462091</v>
      </c>
      <c r="AX350" s="368">
        <v>6.4506851344106244E-3</v>
      </c>
      <c r="AY350" s="368">
        <v>9.7828012284351899E-4</v>
      </c>
      <c r="AZ350" s="368">
        <v>2.7975974218784694E-5</v>
      </c>
      <c r="BA350" s="368">
        <v>5.2113235079388328E-3</v>
      </c>
      <c r="BB350" s="368">
        <v>3.1117704707478342E-3</v>
      </c>
      <c r="BC350" s="368">
        <v>3.3255683368226826E-4</v>
      </c>
      <c r="BD350" s="368">
        <v>8.1220090578037357E-4</v>
      </c>
      <c r="BE350" s="368">
        <v>1.232503378778352E-3</v>
      </c>
      <c r="BF350" s="368">
        <v>1.069239548328749E-3</v>
      </c>
      <c r="BG350" s="368">
        <v>1.3137517714508116E-3</v>
      </c>
      <c r="BH350" s="368">
        <v>1.1283197608625603E-3</v>
      </c>
      <c r="BI350" s="368">
        <v>3.6204589093465005E-3</v>
      </c>
      <c r="BJ350" s="368">
        <v>2.4913102555420763E-3</v>
      </c>
      <c r="BK350" s="368">
        <v>1.6633263256933552E-3</v>
      </c>
      <c r="BL350" s="368">
        <v>1.6678217159833491E-3</v>
      </c>
      <c r="BM350" s="368">
        <v>4.3974869552998105E-3</v>
      </c>
      <c r="BN350" s="368">
        <v>3.1347470045587403E-3</v>
      </c>
      <c r="BO350" s="368">
        <v>1.5436168679282584E-4</v>
      </c>
      <c r="BP350" s="368">
        <v>9.4851183212122758E-4</v>
      </c>
      <c r="BQ350" s="368">
        <v>1.9286652789833388E-3</v>
      </c>
      <c r="BR350" s="368">
        <v>4.2041730212853652E-3</v>
      </c>
      <c r="BS350" s="368">
        <v>1.508585144122591E-3</v>
      </c>
      <c r="BT350" s="368">
        <v>2.8214250757319258E-5</v>
      </c>
      <c r="BU350" s="368">
        <v>1.8580760792585634E-3</v>
      </c>
      <c r="BV350" s="368">
        <v>1.0595920150427397E-3</v>
      </c>
      <c r="BW350" s="368">
        <v>3.3033646023968182E-3</v>
      </c>
      <c r="BX350" s="368">
        <v>5.0688751153519292E-4</v>
      </c>
      <c r="BY350" s="368">
        <v>2.9282386661610258E-3</v>
      </c>
      <c r="BZ350" s="368">
        <v>2.5238395199195331E-2</v>
      </c>
      <c r="CA350" s="368">
        <v>1.9786145601475916E-3</v>
      </c>
      <c r="CB350" s="368">
        <v>3.5709059857280952E-3</v>
      </c>
      <c r="CC350" s="368">
        <v>1.9216215804672244E-2</v>
      </c>
      <c r="CD350" s="369">
        <v>5.1318292530138959E-4</v>
      </c>
    </row>
    <row r="351" spans="2:82">
      <c r="B351" s="329"/>
      <c r="C351" s="287" t="str">
        <f t="shared" si="25"/>
        <v>07</v>
      </c>
      <c r="D351" s="288" t="str">
        <f t="shared" si="25"/>
        <v>パルプ・紙・木製品</v>
      </c>
      <c r="E351" s="367">
        <v>1.2111282599863007E-2</v>
      </c>
      <c r="F351" s="368">
        <v>1.6984366727447163E-3</v>
      </c>
      <c r="G351" s="368">
        <v>1.7929896269738557E-3</v>
      </c>
      <c r="H351" s="368">
        <v>1.277096754806652E-3</v>
      </c>
      <c r="I351" s="368">
        <v>1.3417048478369125E-2</v>
      </c>
      <c r="J351" s="368">
        <v>5.1474376210319684E-3</v>
      </c>
      <c r="K351" s="368">
        <v>0.17947487960855779</v>
      </c>
      <c r="L351" s="368">
        <v>8.2522250120664591E-3</v>
      </c>
      <c r="M351" s="368">
        <v>3.5087410402840756E-6</v>
      </c>
      <c r="N351" s="368">
        <v>4.7464066102040946E-3</v>
      </c>
      <c r="O351" s="368">
        <v>9.6548465717661083E-3</v>
      </c>
      <c r="P351" s="368">
        <v>6.5185942051381503E-4</v>
      </c>
      <c r="Q351" s="368">
        <v>4.1365406567364215E-3</v>
      </c>
      <c r="R351" s="368">
        <v>2.2007790612432031E-3</v>
      </c>
      <c r="S351" s="368">
        <v>3.4520553153760659E-3</v>
      </c>
      <c r="T351" s="368">
        <v>9.1830752231999936E-4</v>
      </c>
      <c r="U351" s="368">
        <v>2.9221814082314454E-3</v>
      </c>
      <c r="V351" s="368">
        <v>2.2394637269976354E-3</v>
      </c>
      <c r="W351" s="368">
        <v>5.4318670462157976E-3</v>
      </c>
      <c r="X351" s="368">
        <v>2.4186844474887986E-3</v>
      </c>
      <c r="Y351" s="368">
        <v>7.5589689408284654E-4</v>
      </c>
      <c r="Z351" s="368">
        <v>7.520623550142215E-2</v>
      </c>
      <c r="AA351" s="368">
        <v>2.675653082292195E-2</v>
      </c>
      <c r="AB351" s="368">
        <v>6.5949653692552669E-4</v>
      </c>
      <c r="AC351" s="368">
        <v>1.4818762037145158E-3</v>
      </c>
      <c r="AD351" s="368">
        <v>1.6339586052540073E-3</v>
      </c>
      <c r="AE351" s="368">
        <v>3.6477593695912205E-3</v>
      </c>
      <c r="AF351" s="368">
        <v>2.3625057061068939E-3</v>
      </c>
      <c r="AG351" s="368">
        <v>1.7822791492192057E-4</v>
      </c>
      <c r="AH351" s="368">
        <v>4.2361958970765145E-3</v>
      </c>
      <c r="AI351" s="368">
        <v>7.8606667491786311E-3</v>
      </c>
      <c r="AJ351" s="368">
        <v>5.2263893432813685E-4</v>
      </c>
      <c r="AK351" s="368">
        <v>3.7099579986105266E-3</v>
      </c>
      <c r="AL351" s="368">
        <v>3.3365705172632046E-3</v>
      </c>
      <c r="AM351" s="368">
        <v>7.8191502894135109E-3</v>
      </c>
      <c r="AN351" s="368">
        <v>1.4172444205635827E-3</v>
      </c>
      <c r="AO351" s="368">
        <v>3.0041020699606343E-3</v>
      </c>
      <c r="AP351" s="368">
        <v>0.32278264343377289</v>
      </c>
      <c r="AQ351" s="369">
        <v>7.2074261414454784E-4</v>
      </c>
      <c r="AR351" s="367">
        <v>2.5386796052867554E-2</v>
      </c>
      <c r="AS351" s="368">
        <v>1.027266636631787E-2</v>
      </c>
      <c r="AT351" s="368">
        <v>3.2825329242841907E-3</v>
      </c>
      <c r="AU351" s="368">
        <v>2.4665601513086453E-3</v>
      </c>
      <c r="AV351" s="368">
        <v>1.6674061632495272E-2</v>
      </c>
      <c r="AW351" s="368">
        <v>5.9749003904295776E-3</v>
      </c>
      <c r="AX351" s="368">
        <v>0.2831130842238197</v>
      </c>
      <c r="AY351" s="368">
        <v>1.3675000502264559E-2</v>
      </c>
      <c r="AZ351" s="368">
        <v>1.6171717678587442E-5</v>
      </c>
      <c r="BA351" s="368">
        <v>6.4864914921444992E-3</v>
      </c>
      <c r="BB351" s="368">
        <v>1.9510976558071387E-2</v>
      </c>
      <c r="BC351" s="368">
        <v>3.2559526872217074E-4</v>
      </c>
      <c r="BD351" s="368">
        <v>2.099295610362901E-3</v>
      </c>
      <c r="BE351" s="368">
        <v>3.4900908911509407E-3</v>
      </c>
      <c r="BF351" s="368">
        <v>1.4943366294358198E-3</v>
      </c>
      <c r="BG351" s="368">
        <v>1.1264311794340458E-3</v>
      </c>
      <c r="BH351" s="368">
        <v>5.081287252593888E-3</v>
      </c>
      <c r="BI351" s="368">
        <v>6.3971024839774146E-3</v>
      </c>
      <c r="BJ351" s="368">
        <v>7.0882962576459801E-3</v>
      </c>
      <c r="BK351" s="368">
        <v>5.8086861790713866E-3</v>
      </c>
      <c r="BL351" s="368">
        <v>1.3774354559719592E-3</v>
      </c>
      <c r="BM351" s="368">
        <v>8.4431281284107124E-2</v>
      </c>
      <c r="BN351" s="368">
        <v>4.6737532039258727E-2</v>
      </c>
      <c r="BO351" s="368">
        <v>2.5560967003274127E-3</v>
      </c>
      <c r="BP351" s="368">
        <v>2.8128716856553214E-3</v>
      </c>
      <c r="BQ351" s="368">
        <v>3.3836298375403227E-3</v>
      </c>
      <c r="BR351" s="368">
        <v>7.9705402249887879E-3</v>
      </c>
      <c r="BS351" s="368">
        <v>4.3337355497409039E-3</v>
      </c>
      <c r="BT351" s="368">
        <v>4.2619274518362714E-4</v>
      </c>
      <c r="BU351" s="368">
        <v>5.4125930656460488E-3</v>
      </c>
      <c r="BV351" s="368">
        <v>1.3793497958112952E-2</v>
      </c>
      <c r="BW351" s="368">
        <v>1.2416491072817419E-3</v>
      </c>
      <c r="BX351" s="368">
        <v>6.5631064965773981E-3</v>
      </c>
      <c r="BY351" s="368">
        <v>5.4016152261404729E-3</v>
      </c>
      <c r="BZ351" s="368">
        <v>1.8046724527883869E-2</v>
      </c>
      <c r="CA351" s="368">
        <v>3.4051272936917953E-3</v>
      </c>
      <c r="CB351" s="368">
        <v>5.7367739092547476E-3</v>
      </c>
      <c r="CC351" s="368">
        <v>0.42851599304805521</v>
      </c>
      <c r="CD351" s="369">
        <v>1.2030258428978775E-3</v>
      </c>
    </row>
    <row r="352" spans="2:82">
      <c r="B352" s="329"/>
      <c r="C352" s="287" t="str">
        <f t="shared" si="25"/>
        <v>08</v>
      </c>
      <c r="D352" s="288" t="str">
        <f t="shared" si="25"/>
        <v>化学製品</v>
      </c>
      <c r="E352" s="367">
        <v>2.2821350858748753E-2</v>
      </c>
      <c r="F352" s="368">
        <v>3.0942223362815269E-4</v>
      </c>
      <c r="G352" s="368">
        <v>5.2396823092222345E-3</v>
      </c>
      <c r="H352" s="368">
        <v>1.1576162828530693E-2</v>
      </c>
      <c r="I352" s="368">
        <v>4.2515155498739181E-3</v>
      </c>
      <c r="J352" s="368">
        <v>6.4118292713319924E-2</v>
      </c>
      <c r="K352" s="368">
        <v>1.668720406844746E-2</v>
      </c>
      <c r="L352" s="368">
        <v>0.17330590318563993</v>
      </c>
      <c r="M352" s="368">
        <v>7.1749057304410359E-4</v>
      </c>
      <c r="N352" s="368">
        <v>5.4805596141148466E-2</v>
      </c>
      <c r="O352" s="368">
        <v>1.5684460586734682E-2</v>
      </c>
      <c r="P352" s="368">
        <v>2.3739682465619819E-3</v>
      </c>
      <c r="Q352" s="368">
        <v>7.4071099131830208E-3</v>
      </c>
      <c r="R352" s="368">
        <v>4.8856964774474081E-3</v>
      </c>
      <c r="S352" s="368">
        <v>2.5739036956431158E-3</v>
      </c>
      <c r="T352" s="368">
        <v>2.2874544991660218E-3</v>
      </c>
      <c r="U352" s="368">
        <v>1.1912146733528556E-2</v>
      </c>
      <c r="V352" s="368">
        <v>9.6295049181731145E-3</v>
      </c>
      <c r="W352" s="368">
        <v>4.82954492004351E-3</v>
      </c>
      <c r="X352" s="368">
        <v>2.2003910626235386E-3</v>
      </c>
      <c r="Y352" s="368">
        <v>4.7827764203456167E-3</v>
      </c>
      <c r="Z352" s="368">
        <v>1.6862269316688622E-2</v>
      </c>
      <c r="AA352" s="368">
        <v>2.7989335346038056E-3</v>
      </c>
      <c r="AB352" s="368">
        <v>2.9580469254365739E-4</v>
      </c>
      <c r="AC352" s="368">
        <v>3.0960012820675981E-3</v>
      </c>
      <c r="AD352" s="368">
        <v>5.8786272477007713E-3</v>
      </c>
      <c r="AE352" s="368">
        <v>7.5975261952543165E-6</v>
      </c>
      <c r="AF352" s="368">
        <v>7.5793424180583546E-6</v>
      </c>
      <c r="AG352" s="368">
        <v>2.3014646166996825E-5</v>
      </c>
      <c r="AH352" s="368">
        <v>1.9674254851997062E-4</v>
      </c>
      <c r="AI352" s="368">
        <v>5.3391603353241811E-4</v>
      </c>
      <c r="AJ352" s="368">
        <v>3.6909253491972815E-4</v>
      </c>
      <c r="AK352" s="368">
        <v>2.8689020592263118E-3</v>
      </c>
      <c r="AL352" s="368">
        <v>7.2778569558098388E-2</v>
      </c>
      <c r="AM352" s="368">
        <v>1.1106107879450583E-3</v>
      </c>
      <c r="AN352" s="368">
        <v>1.9622415566146779E-3</v>
      </c>
      <c r="AO352" s="368">
        <v>2.4166565417928351E-3</v>
      </c>
      <c r="AP352" s="368">
        <v>5.3874127968734798E-3</v>
      </c>
      <c r="AQ352" s="369">
        <v>2.8503986871125163E-3</v>
      </c>
      <c r="AR352" s="367">
        <v>6.3477335251451994E-2</v>
      </c>
      <c r="AS352" s="368">
        <v>7.3291495415649425E-4</v>
      </c>
      <c r="AT352" s="368">
        <v>1.0382930605009746E-2</v>
      </c>
      <c r="AU352" s="368">
        <v>1.4239615372547372E-2</v>
      </c>
      <c r="AV352" s="368">
        <v>9.9291383023461122E-3</v>
      </c>
      <c r="AW352" s="368">
        <v>0.10777243216602424</v>
      </c>
      <c r="AX352" s="368">
        <v>3.3750706372920568E-2</v>
      </c>
      <c r="AY352" s="368">
        <v>0.32900855593047834</v>
      </c>
      <c r="AZ352" s="368">
        <v>1.81491085902049E-3</v>
      </c>
      <c r="BA352" s="368">
        <v>0.18214638380426576</v>
      </c>
      <c r="BB352" s="368">
        <v>3.1393170125667481E-2</v>
      </c>
      <c r="BC352" s="368">
        <v>3.5444718963560115E-3</v>
      </c>
      <c r="BD352" s="368">
        <v>7.3152775095953878E-3</v>
      </c>
      <c r="BE352" s="368">
        <v>8.4554221354687636E-3</v>
      </c>
      <c r="BF352" s="368">
        <v>4.1546272046784714E-3</v>
      </c>
      <c r="BG352" s="368">
        <v>3.8578516344109845E-3</v>
      </c>
      <c r="BH352" s="368">
        <v>1.5690197368072239E-2</v>
      </c>
      <c r="BI352" s="368">
        <v>1.4658935917189518E-2</v>
      </c>
      <c r="BJ352" s="368">
        <v>1.2779951798485997E-2</v>
      </c>
      <c r="BK352" s="368">
        <v>9.837044829072019E-3</v>
      </c>
      <c r="BL352" s="368">
        <v>9.3858029751506897E-3</v>
      </c>
      <c r="BM352" s="368">
        <v>3.2549358878090344E-2</v>
      </c>
      <c r="BN352" s="368">
        <v>5.2700489139724613E-3</v>
      </c>
      <c r="BO352" s="368">
        <v>7.3995270238101716E-4</v>
      </c>
      <c r="BP352" s="368">
        <v>8.4901838990648539E-3</v>
      </c>
      <c r="BQ352" s="368">
        <v>1.3844726185931491E-2</v>
      </c>
      <c r="BR352" s="368">
        <v>1.1486500715163115E-5</v>
      </c>
      <c r="BS352" s="368">
        <v>2.2466020563423673E-5</v>
      </c>
      <c r="BT352" s="368">
        <v>3.3887046634907208E-5</v>
      </c>
      <c r="BU352" s="368">
        <v>4.9624975581097439E-4</v>
      </c>
      <c r="BV352" s="368">
        <v>1.2520695788553809E-3</v>
      </c>
      <c r="BW352" s="368">
        <v>8.9029026148701451E-4</v>
      </c>
      <c r="BX352" s="368">
        <v>7.6576614924670112E-3</v>
      </c>
      <c r="BY352" s="368">
        <v>0.1286900261271339</v>
      </c>
      <c r="BZ352" s="368">
        <v>2.3125297545243647E-3</v>
      </c>
      <c r="CA352" s="368">
        <v>4.0301109794369863E-3</v>
      </c>
      <c r="CB352" s="368">
        <v>6.0307089149561725E-3</v>
      </c>
      <c r="CC352" s="368">
        <v>9.0962353721058074E-3</v>
      </c>
      <c r="CD352" s="369">
        <v>7.1273228628753347E-3</v>
      </c>
    </row>
    <row r="353" spans="2:82">
      <c r="B353" s="329"/>
      <c r="C353" s="287" t="str">
        <f t="shared" si="25"/>
        <v>09</v>
      </c>
      <c r="D353" s="288" t="str">
        <f t="shared" si="25"/>
        <v>石油・石炭製品</v>
      </c>
      <c r="E353" s="367">
        <v>2.0778023529187039E-3</v>
      </c>
      <c r="F353" s="368">
        <v>2.3655595643145987E-3</v>
      </c>
      <c r="G353" s="368">
        <v>1.0172367788431525E-2</v>
      </c>
      <c r="H353" s="368">
        <v>2.099824328055977E-2</v>
      </c>
      <c r="I353" s="368">
        <v>9.531276639051185E-4</v>
      </c>
      <c r="J353" s="368">
        <v>1.5045020155948436E-3</v>
      </c>
      <c r="K353" s="368">
        <v>1.0023933897416453E-3</v>
      </c>
      <c r="L353" s="368">
        <v>1.541447435350078E-2</v>
      </c>
      <c r="M353" s="368">
        <v>9.5999262319449788E-3</v>
      </c>
      <c r="N353" s="368">
        <v>5.5190632092456786E-4</v>
      </c>
      <c r="O353" s="368">
        <v>5.8439650101385111E-3</v>
      </c>
      <c r="P353" s="368">
        <v>4.3694610842849998E-3</v>
      </c>
      <c r="Q353" s="368">
        <v>5.5387777847893793E-4</v>
      </c>
      <c r="R353" s="368">
        <v>1.0925195007338991E-3</v>
      </c>
      <c r="S353" s="368">
        <v>7.6562167598233073E-4</v>
      </c>
      <c r="T353" s="368">
        <v>4.9987397501892363E-4</v>
      </c>
      <c r="U353" s="368">
        <v>4.2888060954757314E-4</v>
      </c>
      <c r="V353" s="368">
        <v>3.9314131754410132E-4</v>
      </c>
      <c r="W353" s="368">
        <v>4.055409318695671E-4</v>
      </c>
      <c r="X353" s="368">
        <v>1.5707969308233739E-4</v>
      </c>
      <c r="Y353" s="368">
        <v>2.8329933314841932E-4</v>
      </c>
      <c r="Z353" s="368">
        <v>-3.9798604938059406E-3</v>
      </c>
      <c r="AA353" s="368">
        <v>7.0413976229477346E-3</v>
      </c>
      <c r="AB353" s="368">
        <v>7.977175768137704E-3</v>
      </c>
      <c r="AC353" s="368">
        <v>2.3870080061491241E-3</v>
      </c>
      <c r="AD353" s="368">
        <v>2.7407157770424932E-3</v>
      </c>
      <c r="AE353" s="368">
        <v>1.4390720762789415E-3</v>
      </c>
      <c r="AF353" s="368">
        <v>3.7513683555091311E-4</v>
      </c>
      <c r="AG353" s="368">
        <v>8.8492541961415408E-5</v>
      </c>
      <c r="AH353" s="368">
        <v>5.2076743702650485E-3</v>
      </c>
      <c r="AI353" s="368">
        <v>4.4123491800587356E-4</v>
      </c>
      <c r="AJ353" s="368">
        <v>1.7485356301532263E-3</v>
      </c>
      <c r="AK353" s="368">
        <v>9.365713885613196E-4</v>
      </c>
      <c r="AL353" s="368">
        <v>6.0886523144746524E-4</v>
      </c>
      <c r="AM353" s="368">
        <v>9.6733546582398599E-4</v>
      </c>
      <c r="AN353" s="368">
        <v>6.0096669838311E-4</v>
      </c>
      <c r="AO353" s="368">
        <v>1.2292315416921496E-3</v>
      </c>
      <c r="AP353" s="368">
        <v>0</v>
      </c>
      <c r="AQ353" s="369">
        <v>3.2954294694646389E-3</v>
      </c>
      <c r="AR353" s="367">
        <v>1.9237582926324732E-2</v>
      </c>
      <c r="AS353" s="368">
        <v>2.0202103330940264E-2</v>
      </c>
      <c r="AT353" s="368">
        <v>5.4570326206048313E-2</v>
      </c>
      <c r="AU353" s="368">
        <v>9.0270181913964617E-2</v>
      </c>
      <c r="AV353" s="368">
        <v>5.5757334103205859E-3</v>
      </c>
      <c r="AW353" s="368">
        <v>8.1513393112636889E-3</v>
      </c>
      <c r="AX353" s="368">
        <v>5.6736061679716447E-3</v>
      </c>
      <c r="AY353" s="368">
        <v>7.3729260447645995E-2</v>
      </c>
      <c r="AZ353" s="368">
        <v>5.9029931754366945E-2</v>
      </c>
      <c r="BA353" s="368">
        <v>2.1621074818614396E-3</v>
      </c>
      <c r="BB353" s="368">
        <v>2.5382599295201164E-2</v>
      </c>
      <c r="BC353" s="368">
        <v>2.3284426371946051E-2</v>
      </c>
      <c r="BD353" s="368">
        <v>3.6281387622405263E-3</v>
      </c>
      <c r="BE353" s="368">
        <v>5.3539762050720686E-3</v>
      </c>
      <c r="BF353" s="368">
        <v>2.6589724283730101E-3</v>
      </c>
      <c r="BG353" s="368">
        <v>2.4433643658225909E-3</v>
      </c>
      <c r="BH353" s="368">
        <v>3.0113156918775059E-3</v>
      </c>
      <c r="BI353" s="368">
        <v>1.7920871188444828E-3</v>
      </c>
      <c r="BJ353" s="368">
        <v>1.7053734426964538E-3</v>
      </c>
      <c r="BK353" s="368">
        <v>8.7302871764674311E-4</v>
      </c>
      <c r="BL353" s="368">
        <v>2.1552016425332278E-3</v>
      </c>
      <c r="BM353" s="368">
        <v>7.5873970305772032E-3</v>
      </c>
      <c r="BN353" s="368">
        <v>1.7835363846856741E-2</v>
      </c>
      <c r="BO353" s="368">
        <v>4.9585489553618425E-2</v>
      </c>
      <c r="BP353" s="368">
        <v>1.2827026244413902E-2</v>
      </c>
      <c r="BQ353" s="368">
        <v>1.7165943577261398E-2</v>
      </c>
      <c r="BR353" s="368">
        <v>1.2606452140896514E-2</v>
      </c>
      <c r="BS353" s="368">
        <v>2.7309573463726727E-3</v>
      </c>
      <c r="BT353" s="368">
        <v>9.4136619580443876E-4</v>
      </c>
      <c r="BU353" s="368">
        <v>4.7131050599683866E-2</v>
      </c>
      <c r="BV353" s="368">
        <v>3.480708006871734E-3</v>
      </c>
      <c r="BW353" s="368">
        <v>1.3558611163289767E-2</v>
      </c>
      <c r="BX353" s="368">
        <v>5.4920588493650732E-3</v>
      </c>
      <c r="BY353" s="368">
        <v>3.4543835593361192E-3</v>
      </c>
      <c r="BZ353" s="368">
        <v>6.6395084049567614E-3</v>
      </c>
      <c r="CA353" s="368">
        <v>3.9324237085326588E-3</v>
      </c>
      <c r="CB353" s="368">
        <v>8.2183701875583621E-3</v>
      </c>
      <c r="CC353" s="368">
        <v>0</v>
      </c>
      <c r="CD353" s="369">
        <v>2.1882042835402914E-2</v>
      </c>
    </row>
    <row r="354" spans="2:82">
      <c r="B354" s="329"/>
      <c r="C354" s="287" t="str">
        <f t="shared" si="25"/>
        <v>10</v>
      </c>
      <c r="D354" s="288" t="str">
        <f t="shared" si="25"/>
        <v>プラスチック・ゴム製品</v>
      </c>
      <c r="E354" s="367">
        <v>3.7270499252953851E-3</v>
      </c>
      <c r="F354" s="368">
        <v>3.1317990717420613E-3</v>
      </c>
      <c r="G354" s="368">
        <v>8.2391901848617114E-3</v>
      </c>
      <c r="H354" s="368">
        <v>4.9696967150796717E-3</v>
      </c>
      <c r="I354" s="368">
        <v>9.7444807432731737E-3</v>
      </c>
      <c r="J354" s="368">
        <v>6.8479321624509582E-3</v>
      </c>
      <c r="K354" s="368">
        <v>1.637715944118371E-2</v>
      </c>
      <c r="L354" s="368">
        <v>8.1098926545191772E-3</v>
      </c>
      <c r="M354" s="368">
        <v>7.9042066727572747E-5</v>
      </c>
      <c r="N354" s="368">
        <v>0.12494431306774367</v>
      </c>
      <c r="O354" s="368">
        <v>6.7852464576589194E-3</v>
      </c>
      <c r="P354" s="368">
        <v>4.2228412362283439E-4</v>
      </c>
      <c r="Q354" s="368">
        <v>1.239812301272787E-2</v>
      </c>
      <c r="R354" s="368">
        <v>3.3067939326009506E-3</v>
      </c>
      <c r="S354" s="368">
        <v>8.5282919986252696E-3</v>
      </c>
      <c r="T354" s="368">
        <v>6.4400104821334967E-3</v>
      </c>
      <c r="U354" s="368">
        <v>2.9198408723350753E-2</v>
      </c>
      <c r="V354" s="368">
        <v>1.210665893810119E-2</v>
      </c>
      <c r="W354" s="368">
        <v>2.8854647157394307E-2</v>
      </c>
      <c r="X354" s="368">
        <v>1.9335985086415833E-2</v>
      </c>
      <c r="Y354" s="368">
        <v>2.7835930459651246E-2</v>
      </c>
      <c r="Z354" s="368">
        <v>3.3544446871697595E-2</v>
      </c>
      <c r="AA354" s="368">
        <v>8.1687612237307302E-3</v>
      </c>
      <c r="AB354" s="368">
        <v>9.5040966399480081E-6</v>
      </c>
      <c r="AC354" s="368">
        <v>2.0701875298734927E-2</v>
      </c>
      <c r="AD354" s="368">
        <v>7.6137301853416543E-3</v>
      </c>
      <c r="AE354" s="368">
        <v>3.6479275857435049E-3</v>
      </c>
      <c r="AF354" s="368">
        <v>1.5898127135293915E-3</v>
      </c>
      <c r="AG354" s="368">
        <v>2.9255169570234529E-4</v>
      </c>
      <c r="AH354" s="368">
        <v>1.3839081572348773E-3</v>
      </c>
      <c r="AI354" s="368">
        <v>5.6670283184325355E-4</v>
      </c>
      <c r="AJ354" s="368">
        <v>9.2730482865386818E-4</v>
      </c>
      <c r="AK354" s="368">
        <v>1.8196617649597368E-3</v>
      </c>
      <c r="AL354" s="368">
        <v>1.2735376327863035E-3</v>
      </c>
      <c r="AM354" s="368">
        <v>4.3170381937603901E-3</v>
      </c>
      <c r="AN354" s="368">
        <v>7.7414260947757428E-3</v>
      </c>
      <c r="AO354" s="368">
        <v>1.5988816572775238E-3</v>
      </c>
      <c r="AP354" s="368">
        <v>2.8795271601915931E-2</v>
      </c>
      <c r="AQ354" s="369">
        <v>2.0613661149379279E-3</v>
      </c>
      <c r="AR354" s="367">
        <v>7.8089221855729791E-3</v>
      </c>
      <c r="AS354" s="368">
        <v>1.4291458221309837E-2</v>
      </c>
      <c r="AT354" s="368">
        <v>1.5692337669659995E-2</v>
      </c>
      <c r="AU354" s="368">
        <v>6.9782150524838387E-3</v>
      </c>
      <c r="AV354" s="368">
        <v>1.8055730477246047E-2</v>
      </c>
      <c r="AW354" s="368">
        <v>1.00281972716092E-2</v>
      </c>
      <c r="AX354" s="368">
        <v>2.0422739049563158E-2</v>
      </c>
      <c r="AY354" s="368">
        <v>1.771529258576629E-2</v>
      </c>
      <c r="AZ354" s="368">
        <v>1.3254495400459495E-4</v>
      </c>
      <c r="BA354" s="368">
        <v>0.20639450893915259</v>
      </c>
      <c r="BB354" s="368">
        <v>7.2379301330261813E-3</v>
      </c>
      <c r="BC354" s="368">
        <v>6.786894265074484E-4</v>
      </c>
      <c r="BD354" s="368">
        <v>4.5282206339332561E-3</v>
      </c>
      <c r="BE354" s="368">
        <v>4.6725047136919129E-3</v>
      </c>
      <c r="BF354" s="368">
        <v>1.2457103206567644E-2</v>
      </c>
      <c r="BG354" s="368">
        <v>1.9676861203318848E-2</v>
      </c>
      <c r="BH354" s="368">
        <v>3.7729464871841638E-2</v>
      </c>
      <c r="BI354" s="368">
        <v>1.8892778555191888E-2</v>
      </c>
      <c r="BJ354" s="368">
        <v>3.7492589630992279E-2</v>
      </c>
      <c r="BK354" s="368">
        <v>3.951041231801438E-2</v>
      </c>
      <c r="BL354" s="368">
        <v>3.4915694951628738E-2</v>
      </c>
      <c r="BM354" s="368">
        <v>5.4797580914705935E-2</v>
      </c>
      <c r="BN354" s="368">
        <v>1.3194076469890495E-2</v>
      </c>
      <c r="BO354" s="368">
        <v>1.4666194552657653E-5</v>
      </c>
      <c r="BP354" s="368">
        <v>3.682041108542683E-2</v>
      </c>
      <c r="BQ354" s="368">
        <v>1.3213473863142219E-2</v>
      </c>
      <c r="BR354" s="368">
        <v>5.159183017039529E-3</v>
      </c>
      <c r="BS354" s="368">
        <v>2.7302408826927718E-3</v>
      </c>
      <c r="BT354" s="368">
        <v>5.6747092963400328E-4</v>
      </c>
      <c r="BU354" s="368">
        <v>1.9431815761263697E-3</v>
      </c>
      <c r="BV354" s="368">
        <v>3.9306652053705702E-3</v>
      </c>
      <c r="BW354" s="368">
        <v>1.8897525411398846E-3</v>
      </c>
      <c r="BX354" s="368">
        <v>3.7065543628983354E-3</v>
      </c>
      <c r="BY354" s="368">
        <v>2.0220136380934019E-3</v>
      </c>
      <c r="BZ354" s="368">
        <v>7.525325772152109E-3</v>
      </c>
      <c r="CA354" s="368">
        <v>8.6105978573536735E-3</v>
      </c>
      <c r="CB354" s="368">
        <v>2.7103490680246852E-3</v>
      </c>
      <c r="CC354" s="368">
        <v>4.5703505374986457E-2</v>
      </c>
      <c r="CD354" s="369">
        <v>3.9018300219764435E-3</v>
      </c>
    </row>
    <row r="355" spans="2:82">
      <c r="B355" s="329"/>
      <c r="C355" s="287" t="str">
        <f t="shared" si="25"/>
        <v>11</v>
      </c>
      <c r="D355" s="288" t="str">
        <f t="shared" si="25"/>
        <v>窯業・土石製品</v>
      </c>
      <c r="E355" s="367">
        <v>5.0465220720824695E-4</v>
      </c>
      <c r="F355" s="368">
        <v>2.3074338739684463E-4</v>
      </c>
      <c r="G355" s="368">
        <v>1.4943900778779242E-5</v>
      </c>
      <c r="H355" s="368">
        <v>3.4007055460009017E-5</v>
      </c>
      <c r="I355" s="368">
        <v>1.9952610666023099E-3</v>
      </c>
      <c r="J355" s="368">
        <v>5.0178125062714271E-4</v>
      </c>
      <c r="K355" s="368">
        <v>4.5033266438878712E-3</v>
      </c>
      <c r="L355" s="368">
        <v>3.2324214371364643E-3</v>
      </c>
      <c r="M355" s="368">
        <v>2.2786114376343237E-5</v>
      </c>
      <c r="N355" s="368">
        <v>2.435149314398379E-3</v>
      </c>
      <c r="O355" s="368">
        <v>3.3045310206813561E-2</v>
      </c>
      <c r="P355" s="368">
        <v>2.0484064597994754E-3</v>
      </c>
      <c r="Q355" s="368">
        <v>1.6681884425926403E-2</v>
      </c>
      <c r="R355" s="368">
        <v>1.3746574907119952E-3</v>
      </c>
      <c r="S355" s="368">
        <v>2.1173780207726501E-3</v>
      </c>
      <c r="T355" s="368">
        <v>1.3389255529270172E-3</v>
      </c>
      <c r="U355" s="368">
        <v>6.6605977069644504E-3</v>
      </c>
      <c r="V355" s="368">
        <v>1.1092065026080256E-2</v>
      </c>
      <c r="W355" s="368">
        <v>3.5543303915683126E-3</v>
      </c>
      <c r="X355" s="368">
        <v>7.7540832910204932E-4</v>
      </c>
      <c r="Y355" s="368">
        <v>4.5803363467111511E-3</v>
      </c>
      <c r="Z355" s="368">
        <v>6.2921909761662351E-3</v>
      </c>
      <c r="AA355" s="368">
        <v>2.727549322614789E-2</v>
      </c>
      <c r="AB355" s="368">
        <v>1.5427486297201695E-5</v>
      </c>
      <c r="AC355" s="368">
        <v>1.0940543092775399E-3</v>
      </c>
      <c r="AD355" s="368">
        <v>2.6613409324818073E-4</v>
      </c>
      <c r="AE355" s="368">
        <v>1.1490195980596043E-4</v>
      </c>
      <c r="AF355" s="368">
        <v>5.4157195349574111E-6</v>
      </c>
      <c r="AG355" s="368">
        <v>4.5460712491521445E-5</v>
      </c>
      <c r="AH355" s="368">
        <v>2.0549132539941793E-5</v>
      </c>
      <c r="AI355" s="368">
        <v>3.6991162917777018E-6</v>
      </c>
      <c r="AJ355" s="368">
        <v>7.6462705875690839E-5</v>
      </c>
      <c r="AK355" s="368">
        <v>1.2401605691244192E-3</v>
      </c>
      <c r="AL355" s="368">
        <v>5.0289514575350817E-4</v>
      </c>
      <c r="AM355" s="368">
        <v>2.8144286351561147E-4</v>
      </c>
      <c r="AN355" s="368">
        <v>7.5363620257795335E-4</v>
      </c>
      <c r="AO355" s="368">
        <v>7.3005355530259225E-4</v>
      </c>
      <c r="AP355" s="368">
        <v>1.2720204629187155E-3</v>
      </c>
      <c r="AQ355" s="369">
        <v>2.0969024316287695E-3</v>
      </c>
      <c r="AR355" s="367">
        <v>2.4906207391703814E-3</v>
      </c>
      <c r="AS355" s="368">
        <v>7.800237620290202E-4</v>
      </c>
      <c r="AT355" s="368">
        <v>4.6884619963839414E-5</v>
      </c>
      <c r="AU355" s="368">
        <v>5.0217713907219508E-4</v>
      </c>
      <c r="AV355" s="368">
        <v>2.7014556453975403E-3</v>
      </c>
      <c r="AW355" s="368">
        <v>6.0780643498472393E-4</v>
      </c>
      <c r="AX355" s="368">
        <v>2.9976719018419565E-3</v>
      </c>
      <c r="AY355" s="368">
        <v>6.3546407140181449E-3</v>
      </c>
      <c r="AZ355" s="368">
        <v>3.1943466872136556E-4</v>
      </c>
      <c r="BA355" s="368">
        <v>2.9008291254145726E-3</v>
      </c>
      <c r="BB355" s="368">
        <v>8.0081791604007149E-2</v>
      </c>
      <c r="BC355" s="368">
        <v>4.7842950065985568E-3</v>
      </c>
      <c r="BD355" s="368">
        <v>8.0232523655573602E-3</v>
      </c>
      <c r="BE355" s="368">
        <v>3.4490234769039064E-3</v>
      </c>
      <c r="BF355" s="368">
        <v>6.1582841585763326E-3</v>
      </c>
      <c r="BG355" s="368">
        <v>4.2532597780229435E-3</v>
      </c>
      <c r="BH355" s="368">
        <v>1.8022921406592229E-2</v>
      </c>
      <c r="BI355" s="368">
        <v>3.6545929249002414E-2</v>
      </c>
      <c r="BJ355" s="368">
        <v>8.7126200327701034E-3</v>
      </c>
      <c r="BK355" s="368">
        <v>2.6994310697974755E-3</v>
      </c>
      <c r="BL355" s="368">
        <v>5.4125009068968525E-3</v>
      </c>
      <c r="BM355" s="368">
        <v>4.3367957777997049E-3</v>
      </c>
      <c r="BN355" s="368">
        <v>5.2392270984672612E-2</v>
      </c>
      <c r="BO355" s="368">
        <v>4.1914625163922466E-5</v>
      </c>
      <c r="BP355" s="368">
        <v>4.371719405169042E-3</v>
      </c>
      <c r="BQ355" s="368">
        <v>4.7647048486420586E-4</v>
      </c>
      <c r="BR355" s="368">
        <v>1.9724606664648788E-4</v>
      </c>
      <c r="BS355" s="368">
        <v>9.5627336551541462E-6</v>
      </c>
      <c r="BT355" s="368">
        <v>6.8858766385078524E-5</v>
      </c>
      <c r="BU355" s="368">
        <v>3.4495222244790721E-5</v>
      </c>
      <c r="BV355" s="368">
        <v>1.1238053247220802E-5</v>
      </c>
      <c r="BW355" s="368">
        <v>1.7410361798981595E-4</v>
      </c>
      <c r="BX355" s="368">
        <v>1.7611251273194578E-3</v>
      </c>
      <c r="BY355" s="368">
        <v>8.0287582293949735E-4</v>
      </c>
      <c r="BZ355" s="368">
        <v>4.4956180763656918E-4</v>
      </c>
      <c r="CA355" s="368">
        <v>6.0058051170562001E-4</v>
      </c>
      <c r="CB355" s="368">
        <v>1.3297098869846855E-3</v>
      </c>
      <c r="CC355" s="368">
        <v>4.8851629987872892E-3</v>
      </c>
      <c r="CD355" s="369">
        <v>4.6130835036199839E-3</v>
      </c>
    </row>
    <row r="356" spans="2:82">
      <c r="B356" s="329"/>
      <c r="C356" s="287" t="str">
        <f t="shared" si="25"/>
        <v>12</v>
      </c>
      <c r="D356" s="288" t="str">
        <f t="shared" si="25"/>
        <v>鉄鋼</v>
      </c>
      <c r="E356" s="367">
        <v>1.4837124333323863E-5</v>
      </c>
      <c r="F356" s="368">
        <v>0</v>
      </c>
      <c r="G356" s="368">
        <v>1.5906577882408827E-4</v>
      </c>
      <c r="H356" s="368">
        <v>8.9603080516040365E-4</v>
      </c>
      <c r="I356" s="368">
        <v>0</v>
      </c>
      <c r="J356" s="368">
        <v>2.7251190479343648E-4</v>
      </c>
      <c r="K356" s="368">
        <v>2.3370993279186777E-2</v>
      </c>
      <c r="L356" s="368">
        <v>7.0527808775207976E-5</v>
      </c>
      <c r="M356" s="368">
        <v>0</v>
      </c>
      <c r="N356" s="368">
        <v>2.0694621569485707E-3</v>
      </c>
      <c r="O356" s="368">
        <v>7.3677663104488502E-3</v>
      </c>
      <c r="P356" s="368">
        <v>0.34697764004295273</v>
      </c>
      <c r="Q356" s="368">
        <v>1.7127851172016929E-3</v>
      </c>
      <c r="R356" s="368">
        <v>0.19396743659436461</v>
      </c>
      <c r="S356" s="368">
        <v>0.16138723924441134</v>
      </c>
      <c r="T356" s="368">
        <v>8.0844785977620987E-2</v>
      </c>
      <c r="U356" s="368">
        <v>2.6179099815352009E-2</v>
      </c>
      <c r="V356" s="368">
        <v>1.790997927880675E-3</v>
      </c>
      <c r="W356" s="368">
        <v>4.9200693470451043E-2</v>
      </c>
      <c r="X356" s="368">
        <v>1.1213034957175206E-2</v>
      </c>
      <c r="Y356" s="368">
        <v>3.5004214053985502E-2</v>
      </c>
      <c r="Z356" s="368">
        <v>2.7696509803488985E-2</v>
      </c>
      <c r="AA356" s="368">
        <v>2.1742128489764631E-2</v>
      </c>
      <c r="AB356" s="368">
        <v>0</v>
      </c>
      <c r="AC356" s="368">
        <v>1.495168247273354E-5</v>
      </c>
      <c r="AD356" s="368">
        <v>0</v>
      </c>
      <c r="AE356" s="368">
        <v>0</v>
      </c>
      <c r="AF356" s="368">
        <v>0</v>
      </c>
      <c r="AG356" s="368">
        <v>0</v>
      </c>
      <c r="AH356" s="368">
        <v>3.8539867942601356E-4</v>
      </c>
      <c r="AI356" s="368">
        <v>0</v>
      </c>
      <c r="AJ356" s="368">
        <v>1.3425960817189292E-5</v>
      </c>
      <c r="AK356" s="368">
        <v>0</v>
      </c>
      <c r="AL356" s="368">
        <v>1.4379757578523041E-6</v>
      </c>
      <c r="AM356" s="368">
        <v>0</v>
      </c>
      <c r="AN356" s="368">
        <v>1.2878262717816544E-4</v>
      </c>
      <c r="AO356" s="368">
        <v>2.6659263005490396E-5</v>
      </c>
      <c r="AP356" s="368">
        <v>2.4489618741934904E-5</v>
      </c>
      <c r="AQ356" s="369">
        <v>3.4912888643473753E-3</v>
      </c>
      <c r="AR356" s="367">
        <v>3.4923611834666614E-5</v>
      </c>
      <c r="AS356" s="368">
        <v>1.0094191423722612E-5</v>
      </c>
      <c r="AT356" s="368">
        <v>2.2605609264482151E-4</v>
      </c>
      <c r="AU356" s="368">
        <v>2.7041913509427678E-3</v>
      </c>
      <c r="AV356" s="368">
        <v>0</v>
      </c>
      <c r="AW356" s="368">
        <v>1.5190096848889372E-4</v>
      </c>
      <c r="AX356" s="368">
        <v>9.303951913743452E-3</v>
      </c>
      <c r="AY356" s="368">
        <v>2.8944370589195493E-5</v>
      </c>
      <c r="AZ356" s="368">
        <v>-3.8506697437796439E-7</v>
      </c>
      <c r="BA356" s="368">
        <v>1.9981445988882566E-3</v>
      </c>
      <c r="BB356" s="368">
        <v>7.8687420216800915E-3</v>
      </c>
      <c r="BC356" s="368">
        <v>0.52215331347607685</v>
      </c>
      <c r="BD356" s="368">
        <v>1.1426887712930453E-3</v>
      </c>
      <c r="BE356" s="368">
        <v>0.2248929574085376</v>
      </c>
      <c r="BF356" s="368">
        <v>0.11142693736781062</v>
      </c>
      <c r="BG356" s="368">
        <v>9.1186417993284821E-2</v>
      </c>
      <c r="BH356" s="368">
        <v>2.181274328252971E-2</v>
      </c>
      <c r="BI356" s="368">
        <v>6.2342605648228692E-3</v>
      </c>
      <c r="BJ356" s="368">
        <v>4.379609471779207E-2</v>
      </c>
      <c r="BK356" s="368">
        <v>8.8517953538590401E-3</v>
      </c>
      <c r="BL356" s="368">
        <v>5.3111467653627828E-2</v>
      </c>
      <c r="BM356" s="368">
        <v>2.2530763620557791E-3</v>
      </c>
      <c r="BN356" s="368">
        <v>2.3298541057279944E-2</v>
      </c>
      <c r="BO356" s="368">
        <v>0</v>
      </c>
      <c r="BP356" s="368">
        <v>2.5262736545637733E-5</v>
      </c>
      <c r="BQ356" s="368">
        <v>0</v>
      </c>
      <c r="BR356" s="368">
        <v>0</v>
      </c>
      <c r="BS356" s="368">
        <v>0</v>
      </c>
      <c r="BT356" s="368">
        <v>0</v>
      </c>
      <c r="BU356" s="368">
        <v>2.9734658766147345E-4</v>
      </c>
      <c r="BV356" s="368">
        <v>0</v>
      </c>
      <c r="BW356" s="368">
        <v>3.4516942134251398E-5</v>
      </c>
      <c r="BX356" s="368">
        <v>0</v>
      </c>
      <c r="BY356" s="368">
        <v>2.6632061811161888E-6</v>
      </c>
      <c r="BZ356" s="368">
        <v>4.5341735127784641E-6</v>
      </c>
      <c r="CA356" s="368">
        <v>1.0822099805015048E-4</v>
      </c>
      <c r="CB356" s="368">
        <v>2.5513563539415349E-5</v>
      </c>
      <c r="CC356" s="368">
        <v>2.2663373668982573E-5</v>
      </c>
      <c r="CD356" s="369">
        <v>4.9162031485610568E-3</v>
      </c>
    </row>
    <row r="357" spans="2:82">
      <c r="B357" s="329"/>
      <c r="C357" s="287" t="str">
        <f t="shared" si="25"/>
        <v>13</v>
      </c>
      <c r="D357" s="288" t="str">
        <f t="shared" si="25"/>
        <v>非鉄金属</v>
      </c>
      <c r="E357" s="367">
        <v>0</v>
      </c>
      <c r="F357" s="368">
        <v>0</v>
      </c>
      <c r="G357" s="368">
        <v>0</v>
      </c>
      <c r="H357" s="368">
        <v>5.6420498913352829E-5</v>
      </c>
      <c r="I357" s="368">
        <v>8.1071061720134122E-4</v>
      </c>
      <c r="J357" s="368">
        <v>2.7187390523973012E-5</v>
      </c>
      <c r="K357" s="368">
        <v>3.464300550085119E-3</v>
      </c>
      <c r="L357" s="368">
        <v>4.7453055679595527E-3</v>
      </c>
      <c r="M357" s="368">
        <v>6.2467937438774828E-6</v>
      </c>
      <c r="N357" s="368">
        <v>1.2603579050489467E-3</v>
      </c>
      <c r="O357" s="368">
        <v>3.8597787682174032E-3</v>
      </c>
      <c r="P357" s="368">
        <v>1.8092330959455995E-3</v>
      </c>
      <c r="Q357" s="368">
        <v>0.24336141338877271</v>
      </c>
      <c r="R357" s="368">
        <v>3.9163820459102938E-2</v>
      </c>
      <c r="S357" s="368">
        <v>8.9950726715861927E-3</v>
      </c>
      <c r="T357" s="368">
        <v>9.0851047094155108E-3</v>
      </c>
      <c r="U357" s="368">
        <v>7.579144204094725E-3</v>
      </c>
      <c r="V357" s="368">
        <v>1.1353123716926464E-2</v>
      </c>
      <c r="W357" s="368">
        <v>4.1647291175371248E-2</v>
      </c>
      <c r="X357" s="368">
        <v>8.7557967847795067E-3</v>
      </c>
      <c r="Y357" s="368">
        <v>9.6875043933926236E-3</v>
      </c>
      <c r="Z357" s="368">
        <v>0.1006048569354618</v>
      </c>
      <c r="AA357" s="368">
        <v>3.6189349883518208E-3</v>
      </c>
      <c r="AB357" s="368">
        <v>8.5205622355749138E-5</v>
      </c>
      <c r="AC357" s="368">
        <v>7.2541475524167361E-5</v>
      </c>
      <c r="AD357" s="368">
        <v>0</v>
      </c>
      <c r="AE357" s="368">
        <v>3.8568746586882613E-6</v>
      </c>
      <c r="AF357" s="368">
        <v>0</v>
      </c>
      <c r="AG357" s="368">
        <v>0</v>
      </c>
      <c r="AH357" s="368">
        <v>1.0985611187383126E-5</v>
      </c>
      <c r="AI357" s="368">
        <v>3.3729635298725663E-5</v>
      </c>
      <c r="AJ357" s="368">
        <v>6.8489840807087462E-5</v>
      </c>
      <c r="AK357" s="368">
        <v>3.2675258051486376E-5</v>
      </c>
      <c r="AL357" s="368">
        <v>5.4152704593987016E-4</v>
      </c>
      <c r="AM357" s="368">
        <v>8.4111237783718044E-5</v>
      </c>
      <c r="AN357" s="368">
        <v>2.703305672659284E-4</v>
      </c>
      <c r="AO357" s="368">
        <v>1.4184659565988543E-4</v>
      </c>
      <c r="AP357" s="368">
        <v>4.3478889431756691E-4</v>
      </c>
      <c r="AQ357" s="369">
        <v>1.6204318429615676E-3</v>
      </c>
      <c r="AR357" s="367">
        <v>0</v>
      </c>
      <c r="AS357" s="368">
        <v>0</v>
      </c>
      <c r="AT357" s="368">
        <v>0</v>
      </c>
      <c r="AU357" s="368">
        <v>6.6661145320511537E-4</v>
      </c>
      <c r="AV357" s="368">
        <v>1.374968630478243E-3</v>
      </c>
      <c r="AW357" s="368">
        <v>7.0673513166125534E-6</v>
      </c>
      <c r="AX357" s="368">
        <v>2.3559318745243417E-3</v>
      </c>
      <c r="AY357" s="368">
        <v>4.6634098657536765E-3</v>
      </c>
      <c r="AZ357" s="368">
        <v>1.0899674599595501E-5</v>
      </c>
      <c r="BA357" s="368">
        <v>2.2551865787643335E-3</v>
      </c>
      <c r="BB357" s="368">
        <v>9.6262331494375002E-3</v>
      </c>
      <c r="BC357" s="368">
        <v>8.3561211607629977E-3</v>
      </c>
      <c r="BD357" s="368">
        <v>0.39713999960619417</v>
      </c>
      <c r="BE357" s="368">
        <v>6.2385206968031175E-2</v>
      </c>
      <c r="BF357" s="368">
        <v>3.6176370764232489E-2</v>
      </c>
      <c r="BG357" s="368">
        <v>1.8523817550664762E-2</v>
      </c>
      <c r="BH357" s="368">
        <v>3.6220280755969822E-2</v>
      </c>
      <c r="BI357" s="368">
        <v>4.7911487811217394E-2</v>
      </c>
      <c r="BJ357" s="368">
        <v>6.1475919730853507E-2</v>
      </c>
      <c r="BK357" s="368">
        <v>3.9179177956912989E-2</v>
      </c>
      <c r="BL357" s="368">
        <v>2.2985441425727858E-2</v>
      </c>
      <c r="BM357" s="368">
        <v>9.2863548732405998E-3</v>
      </c>
      <c r="BN357" s="368">
        <v>8.5986708098486804E-3</v>
      </c>
      <c r="BO357" s="368">
        <v>2.585170391503983E-4</v>
      </c>
      <c r="BP357" s="368">
        <v>2.4650580646870047E-4</v>
      </c>
      <c r="BQ357" s="368">
        <v>3.5913364502898586E-6</v>
      </c>
      <c r="BR357" s="368">
        <v>1.2662174140118095E-5</v>
      </c>
      <c r="BS357" s="368">
        <v>0</v>
      </c>
      <c r="BT357" s="368">
        <v>0</v>
      </c>
      <c r="BU357" s="368">
        <v>1.5143787903159964E-5</v>
      </c>
      <c r="BV357" s="368">
        <v>6.7349138301591772E-5</v>
      </c>
      <c r="BW357" s="368">
        <v>1.9485154702504994E-4</v>
      </c>
      <c r="BX357" s="368">
        <v>8.8831382607178691E-5</v>
      </c>
      <c r="BY357" s="368">
        <v>1.1819665121053547E-3</v>
      </c>
      <c r="BZ357" s="368">
        <v>2.0970471447161407E-4</v>
      </c>
      <c r="CA357" s="368">
        <v>3.2740961565679716E-4</v>
      </c>
      <c r="CB357" s="368">
        <v>3.2163947915288916E-4</v>
      </c>
      <c r="CC357" s="368">
        <v>8.9906393772761276E-4</v>
      </c>
      <c r="CD357" s="369">
        <v>3.7019726321833851E-3</v>
      </c>
    </row>
    <row r="358" spans="2:82">
      <c r="B358" s="329"/>
      <c r="C358" s="287" t="str">
        <f t="shared" si="25"/>
        <v>14</v>
      </c>
      <c r="D358" s="288" t="str">
        <f t="shared" si="25"/>
        <v>金属製品</v>
      </c>
      <c r="E358" s="367">
        <v>7.116400625832483E-4</v>
      </c>
      <c r="F358" s="368">
        <v>4.539183506385245E-4</v>
      </c>
      <c r="G358" s="368">
        <v>1.0599871406757916E-3</v>
      </c>
      <c r="H358" s="368">
        <v>1.4833840315321339E-2</v>
      </c>
      <c r="I358" s="368">
        <v>5.8231172905403453E-3</v>
      </c>
      <c r="J358" s="368">
        <v>1.4976750147106055E-3</v>
      </c>
      <c r="K358" s="368">
        <v>1.9960995651032185E-2</v>
      </c>
      <c r="L358" s="368">
        <v>5.4049256262681507E-3</v>
      </c>
      <c r="M358" s="368">
        <v>2.9811280698376747E-4</v>
      </c>
      <c r="N358" s="368">
        <v>6.6199646771596685E-3</v>
      </c>
      <c r="O358" s="368">
        <v>8.1682355254379894E-3</v>
      </c>
      <c r="P358" s="368">
        <v>5.9681402349904796E-3</v>
      </c>
      <c r="Q358" s="368">
        <v>2.5103603982826088E-3</v>
      </c>
      <c r="R358" s="368">
        <v>4.9254689211186226E-2</v>
      </c>
      <c r="S358" s="368">
        <v>4.1904525489069609E-2</v>
      </c>
      <c r="T358" s="368">
        <v>2.2323586473247736E-2</v>
      </c>
      <c r="U358" s="368">
        <v>4.7148059616845948E-2</v>
      </c>
      <c r="V358" s="368">
        <v>9.985646789391598E-3</v>
      </c>
      <c r="W358" s="368">
        <v>2.8769128543974246E-2</v>
      </c>
      <c r="X358" s="368">
        <v>1.7661362110778834E-2</v>
      </c>
      <c r="Y358" s="368">
        <v>5.5687082876465788E-3</v>
      </c>
      <c r="Z358" s="368">
        <v>1.2788951101468828E-2</v>
      </c>
      <c r="AA358" s="368">
        <v>5.5776234647296342E-2</v>
      </c>
      <c r="AB358" s="368">
        <v>2.6684540302614543E-4</v>
      </c>
      <c r="AC358" s="368">
        <v>4.2181736889644947E-4</v>
      </c>
      <c r="AD358" s="368">
        <v>1.039157847664547E-4</v>
      </c>
      <c r="AE358" s="368">
        <v>9.6353854861369007E-4</v>
      </c>
      <c r="AF358" s="368">
        <v>6.8128587423083058E-5</v>
      </c>
      <c r="AG358" s="368">
        <v>2.2910737341119187E-4</v>
      </c>
      <c r="AH358" s="368">
        <v>1.2619888665496046E-3</v>
      </c>
      <c r="AI358" s="368">
        <v>3.0442505400448213E-4</v>
      </c>
      <c r="AJ358" s="368">
        <v>2.2284666377307173E-3</v>
      </c>
      <c r="AK358" s="368">
        <v>1.2238043430677121E-4</v>
      </c>
      <c r="AL358" s="368">
        <v>2.3750849065877613E-4</v>
      </c>
      <c r="AM358" s="368">
        <v>1.3731848336327869E-3</v>
      </c>
      <c r="AN358" s="368">
        <v>1.0993603398688784E-3</v>
      </c>
      <c r="AO358" s="368">
        <v>1.3748522219383514E-3</v>
      </c>
      <c r="AP358" s="368">
        <v>2.2611336472801036E-4</v>
      </c>
      <c r="AQ358" s="369">
        <v>3.4564815336096772E-3</v>
      </c>
      <c r="AR358" s="367">
        <v>1.3019975497676336E-3</v>
      </c>
      <c r="AS358" s="368">
        <v>6.4060022242708864E-4</v>
      </c>
      <c r="AT358" s="368">
        <v>1.4901159897660965E-3</v>
      </c>
      <c r="AU358" s="368">
        <v>2.0120410102999132E-2</v>
      </c>
      <c r="AV358" s="368">
        <v>1.2016375097762891E-2</v>
      </c>
      <c r="AW358" s="368">
        <v>2.3756435253509405E-3</v>
      </c>
      <c r="AX358" s="368">
        <v>1.182013843688739E-2</v>
      </c>
      <c r="AY358" s="368">
        <v>8.678354043967041E-3</v>
      </c>
      <c r="AZ358" s="368">
        <v>4.7576500517164215E-4</v>
      </c>
      <c r="BA358" s="368">
        <v>6.6390201728867629E-3</v>
      </c>
      <c r="BB358" s="368">
        <v>1.0192939119519923E-2</v>
      </c>
      <c r="BC358" s="368">
        <v>8.1903226899627786E-4</v>
      </c>
      <c r="BD358" s="368">
        <v>1.5797318183918701E-3</v>
      </c>
      <c r="BE358" s="368">
        <v>6.9192659034171419E-2</v>
      </c>
      <c r="BF358" s="368">
        <v>3.4345282282307509E-2</v>
      </c>
      <c r="BG358" s="368">
        <v>3.1946443001252482E-2</v>
      </c>
      <c r="BH358" s="368">
        <v>3.7256201165740153E-2</v>
      </c>
      <c r="BI358" s="368">
        <v>2.1255806586736151E-2</v>
      </c>
      <c r="BJ358" s="368">
        <v>2.6382067387201103E-2</v>
      </c>
      <c r="BK358" s="368">
        <v>2.6474492774281315E-2</v>
      </c>
      <c r="BL358" s="368">
        <v>9.8605672841897314E-3</v>
      </c>
      <c r="BM358" s="368">
        <v>1.0945707251549777E-2</v>
      </c>
      <c r="BN358" s="368">
        <v>9.3222482703828588E-2</v>
      </c>
      <c r="BO358" s="368">
        <v>4.7699834201267818E-4</v>
      </c>
      <c r="BP358" s="368">
        <v>7.911710591306134E-4</v>
      </c>
      <c r="BQ358" s="368">
        <v>1.5006417543657937E-4</v>
      </c>
      <c r="BR358" s="368">
        <v>2.8746309370380886E-3</v>
      </c>
      <c r="BS358" s="368">
        <v>1.1329231253927876E-4</v>
      </c>
      <c r="BT358" s="368">
        <v>3.0934143231250088E-4</v>
      </c>
      <c r="BU358" s="368">
        <v>1.5217294475076398E-3</v>
      </c>
      <c r="BV358" s="368">
        <v>3.6805297022758827E-4</v>
      </c>
      <c r="BW358" s="368">
        <v>4.3774530426251125E-3</v>
      </c>
      <c r="BX358" s="368">
        <v>1.7669684183880472E-4</v>
      </c>
      <c r="BY358" s="368">
        <v>3.3232087119194941E-4</v>
      </c>
      <c r="BZ358" s="368">
        <v>2.4078238551539935E-3</v>
      </c>
      <c r="CA358" s="368">
        <v>9.9815541674244776E-4</v>
      </c>
      <c r="CB358" s="368">
        <v>2.4029882621950951E-3</v>
      </c>
      <c r="CC358" s="368">
        <v>3.664198710655638E-4</v>
      </c>
      <c r="CD358" s="369">
        <v>5.7460535984280208E-3</v>
      </c>
    </row>
    <row r="359" spans="2:82">
      <c r="B359" s="329"/>
      <c r="C359" s="287" t="str">
        <f t="shared" si="25"/>
        <v>15</v>
      </c>
      <c r="D359" s="288" t="str">
        <f t="shared" si="25"/>
        <v>はん用機械</v>
      </c>
      <c r="E359" s="367">
        <v>0</v>
      </c>
      <c r="F359" s="368">
        <v>0</v>
      </c>
      <c r="G359" s="368">
        <v>0</v>
      </c>
      <c r="H359" s="368">
        <v>1.0427475841494262E-3</v>
      </c>
      <c r="I359" s="368">
        <v>0</v>
      </c>
      <c r="J359" s="368">
        <v>0</v>
      </c>
      <c r="K359" s="368">
        <v>3.1581405907615535E-4</v>
      </c>
      <c r="L359" s="368">
        <v>6.7506107985876873E-6</v>
      </c>
      <c r="M359" s="368">
        <v>0</v>
      </c>
      <c r="N359" s="368">
        <v>1.7399227378769267E-4</v>
      </c>
      <c r="O359" s="368">
        <v>1.6038372391608169E-3</v>
      </c>
      <c r="P359" s="368">
        <v>6.7445652383307645E-4</v>
      </c>
      <c r="Q359" s="368">
        <v>2.4441309490874722E-6</v>
      </c>
      <c r="R359" s="368">
        <v>4.4554368512243775E-4</v>
      </c>
      <c r="S359" s="368">
        <v>6.8424099115522038E-2</v>
      </c>
      <c r="T359" s="368">
        <v>1.9281809638420251E-2</v>
      </c>
      <c r="U359" s="368">
        <v>1.4395404334197059E-2</v>
      </c>
      <c r="V359" s="368">
        <v>1.0075573846903137E-3</v>
      </c>
      <c r="W359" s="368">
        <v>9.7607650555589301E-3</v>
      </c>
      <c r="X359" s="368">
        <v>1.7391091377638446E-3</v>
      </c>
      <c r="Y359" s="368">
        <v>3.2191182457498397E-3</v>
      </c>
      <c r="Z359" s="368">
        <v>7.785961170489495E-5</v>
      </c>
      <c r="AA359" s="368">
        <v>3.332242413067565E-3</v>
      </c>
      <c r="AB359" s="368">
        <v>0</v>
      </c>
      <c r="AC359" s="368">
        <v>5.3912238137959799E-3</v>
      </c>
      <c r="AD359" s="368">
        <v>0</v>
      </c>
      <c r="AE359" s="368">
        <v>2.9094554466451454E-6</v>
      </c>
      <c r="AF359" s="368">
        <v>0</v>
      </c>
      <c r="AG359" s="368">
        <v>0</v>
      </c>
      <c r="AH359" s="368">
        <v>2.0717646496404505E-5</v>
      </c>
      <c r="AI359" s="368">
        <v>1.5851567560437714E-6</v>
      </c>
      <c r="AJ359" s="368">
        <v>1.1557499967422282E-4</v>
      </c>
      <c r="AK359" s="368">
        <v>0</v>
      </c>
      <c r="AL359" s="368">
        <v>0</v>
      </c>
      <c r="AM359" s="368">
        <v>0</v>
      </c>
      <c r="AN359" s="368">
        <v>6.2994714076558943E-3</v>
      </c>
      <c r="AO359" s="368">
        <v>6.3961280294934081E-6</v>
      </c>
      <c r="AP359" s="368">
        <v>0</v>
      </c>
      <c r="AQ359" s="369">
        <v>0</v>
      </c>
      <c r="AR359" s="367">
        <v>0</v>
      </c>
      <c r="AS359" s="368">
        <v>2.9585216892335261E-5</v>
      </c>
      <c r="AT359" s="368">
        <v>0</v>
      </c>
      <c r="AU359" s="368">
        <v>2.1557885730144233E-3</v>
      </c>
      <c r="AV359" s="368">
        <v>0</v>
      </c>
      <c r="AW359" s="368">
        <v>0</v>
      </c>
      <c r="AX359" s="368">
        <v>1.0956986692730853E-3</v>
      </c>
      <c r="AY359" s="368">
        <v>2.0901891466589213E-5</v>
      </c>
      <c r="AZ359" s="368">
        <v>0</v>
      </c>
      <c r="BA359" s="368">
        <v>3.7129535167739001E-4</v>
      </c>
      <c r="BB359" s="368">
        <v>2.0093406700566361E-3</v>
      </c>
      <c r="BC359" s="368">
        <v>1.1329077827922539E-4</v>
      </c>
      <c r="BD359" s="368">
        <v>1.5336401711560643E-5</v>
      </c>
      <c r="BE359" s="368">
        <v>1.0154381061797282E-3</v>
      </c>
      <c r="BF359" s="368">
        <v>0.15323332948557006</v>
      </c>
      <c r="BG359" s="368">
        <v>3.8482668421507639E-2</v>
      </c>
      <c r="BH359" s="368">
        <v>1.4036020147399009E-2</v>
      </c>
      <c r="BI359" s="368">
        <v>2.1750423170220031E-3</v>
      </c>
      <c r="BJ359" s="368">
        <v>1.2662144143148918E-2</v>
      </c>
      <c r="BK359" s="368">
        <v>2.1070004367248841E-3</v>
      </c>
      <c r="BL359" s="368">
        <v>7.6447069641826047E-3</v>
      </c>
      <c r="BM359" s="368">
        <v>5.072437463729206E-4</v>
      </c>
      <c r="BN359" s="368">
        <v>6.2798759890033496E-3</v>
      </c>
      <c r="BO359" s="368">
        <v>0</v>
      </c>
      <c r="BP359" s="368">
        <v>1.0051262929062164E-2</v>
      </c>
      <c r="BQ359" s="368">
        <v>0</v>
      </c>
      <c r="BR359" s="368">
        <v>4.1393912134946494E-6</v>
      </c>
      <c r="BS359" s="368">
        <v>2.7920369973645738E-8</v>
      </c>
      <c r="BT359" s="368">
        <v>0</v>
      </c>
      <c r="BU359" s="368">
        <v>1.0305586646215189E-4</v>
      </c>
      <c r="BV359" s="368">
        <v>5.6059870012202929E-6</v>
      </c>
      <c r="BW359" s="368">
        <v>3.2640991397142572E-4</v>
      </c>
      <c r="BX359" s="368">
        <v>0</v>
      </c>
      <c r="BY359" s="368">
        <v>1.4658445114575704E-7</v>
      </c>
      <c r="BZ359" s="368">
        <v>0</v>
      </c>
      <c r="CA359" s="368">
        <v>6.4112298324533979E-3</v>
      </c>
      <c r="CB359" s="368">
        <v>6.7968385440421449E-6</v>
      </c>
      <c r="CC359" s="368">
        <v>0</v>
      </c>
      <c r="CD359" s="369">
        <v>0</v>
      </c>
    </row>
    <row r="360" spans="2:82">
      <c r="B360" s="329"/>
      <c r="C360" s="287" t="str">
        <f t="shared" si="25"/>
        <v>16</v>
      </c>
      <c r="D360" s="288" t="str">
        <f t="shared" si="25"/>
        <v>生産用機械</v>
      </c>
      <c r="E360" s="367">
        <v>0</v>
      </c>
      <c r="F360" s="368">
        <v>9.5501400478974181E-5</v>
      </c>
      <c r="G360" s="368">
        <v>0</v>
      </c>
      <c r="H360" s="368">
        <v>1.8279799007488648E-3</v>
      </c>
      <c r="I360" s="368">
        <v>0</v>
      </c>
      <c r="J360" s="368">
        <v>0</v>
      </c>
      <c r="K360" s="368">
        <v>1.9804835910407586E-4</v>
      </c>
      <c r="L360" s="368">
        <v>0</v>
      </c>
      <c r="M360" s="368">
        <v>8.7112431758618663E-6</v>
      </c>
      <c r="N360" s="368">
        <v>1.7308245817670245E-3</v>
      </c>
      <c r="O360" s="368">
        <v>1.0054186078163364E-3</v>
      </c>
      <c r="P360" s="368">
        <v>9.9961843486646496E-4</v>
      </c>
      <c r="Q360" s="368">
        <v>8.7783344573214603E-5</v>
      </c>
      <c r="R360" s="368">
        <v>2.6349450060355955E-4</v>
      </c>
      <c r="S360" s="368">
        <v>3.923913118053431E-3</v>
      </c>
      <c r="T360" s="368">
        <v>0.12489963068984726</v>
      </c>
      <c r="U360" s="368">
        <v>1.8524449180342083E-3</v>
      </c>
      <c r="V360" s="368">
        <v>2.8738043539305357E-3</v>
      </c>
      <c r="W360" s="368">
        <v>1.1021437381876589E-3</v>
      </c>
      <c r="X360" s="368">
        <v>3.3035781338834901E-4</v>
      </c>
      <c r="Y360" s="368">
        <v>5.8767578307544397E-4</v>
      </c>
      <c r="Z360" s="368">
        <v>4.9295580160393849E-5</v>
      </c>
      <c r="AA360" s="368">
        <v>4.7044313352587542E-5</v>
      </c>
      <c r="AB360" s="368">
        <v>2.3009220137408747E-6</v>
      </c>
      <c r="AC360" s="368">
        <v>2.0169901711147509E-4</v>
      </c>
      <c r="AD360" s="368">
        <v>0</v>
      </c>
      <c r="AE360" s="368">
        <v>1.7415987885088714E-6</v>
      </c>
      <c r="AF360" s="368">
        <v>0</v>
      </c>
      <c r="AG360" s="368">
        <v>0</v>
      </c>
      <c r="AH360" s="368">
        <v>3.1003935874407899E-5</v>
      </c>
      <c r="AI360" s="368">
        <v>2.3721853939246777E-6</v>
      </c>
      <c r="AJ360" s="368">
        <v>8.5622704794200101E-6</v>
      </c>
      <c r="AK360" s="368">
        <v>0</v>
      </c>
      <c r="AL360" s="368">
        <v>0</v>
      </c>
      <c r="AM360" s="368">
        <v>0</v>
      </c>
      <c r="AN360" s="368">
        <v>1.3971683379265142E-2</v>
      </c>
      <c r="AO360" s="368">
        <v>6.7002591396533556E-6</v>
      </c>
      <c r="AP360" s="368">
        <v>0</v>
      </c>
      <c r="AQ360" s="369">
        <v>0</v>
      </c>
      <c r="AR360" s="367">
        <v>0</v>
      </c>
      <c r="AS360" s="368">
        <v>1.5043890260408704E-4</v>
      </c>
      <c r="AT360" s="368">
        <v>0</v>
      </c>
      <c r="AU360" s="368">
        <v>2.0403962409677678E-3</v>
      </c>
      <c r="AV360" s="368">
        <v>0</v>
      </c>
      <c r="AW360" s="368">
        <v>0</v>
      </c>
      <c r="AX360" s="368">
        <v>9.3505425466181675E-5</v>
      </c>
      <c r="AY360" s="368">
        <v>0</v>
      </c>
      <c r="AZ360" s="368">
        <v>1.403884030011732E-5</v>
      </c>
      <c r="BA360" s="368">
        <v>2.4958088411503919E-3</v>
      </c>
      <c r="BB360" s="368">
        <v>1.320020254324601E-3</v>
      </c>
      <c r="BC360" s="368">
        <v>1.3402962382906648E-4</v>
      </c>
      <c r="BD360" s="368">
        <v>1.2608780559486085E-4</v>
      </c>
      <c r="BE360" s="368">
        <v>4.8769999491647697E-4</v>
      </c>
      <c r="BF360" s="368">
        <v>4.7503199146090641E-3</v>
      </c>
      <c r="BG360" s="368">
        <v>0.14393469223155442</v>
      </c>
      <c r="BH360" s="368">
        <v>1.8370653059299454E-3</v>
      </c>
      <c r="BI360" s="368">
        <v>2.7987462140199666E-3</v>
      </c>
      <c r="BJ360" s="368">
        <v>2.3389659119253756E-3</v>
      </c>
      <c r="BK360" s="368">
        <v>8.9902413797122971E-4</v>
      </c>
      <c r="BL360" s="368">
        <v>8.8635569153458515E-4</v>
      </c>
      <c r="BM360" s="368">
        <v>1.2126593767597133E-4</v>
      </c>
      <c r="BN360" s="368">
        <v>6.9379535835129225E-5</v>
      </c>
      <c r="BO360" s="368">
        <v>5.3781233974066964E-6</v>
      </c>
      <c r="BP360" s="368">
        <v>2.4349697098763988E-4</v>
      </c>
      <c r="BQ360" s="368">
        <v>0</v>
      </c>
      <c r="BR360" s="368">
        <v>3.289958760561226E-6</v>
      </c>
      <c r="BS360" s="368">
        <v>0</v>
      </c>
      <c r="BT360" s="368">
        <v>0</v>
      </c>
      <c r="BU360" s="368">
        <v>5.3090388594983443E-5</v>
      </c>
      <c r="BV360" s="368">
        <v>2.8568075777108713E-6</v>
      </c>
      <c r="BW360" s="368">
        <v>1.6040744026273242E-5</v>
      </c>
      <c r="BX360" s="368">
        <v>0</v>
      </c>
      <c r="BY360" s="368">
        <v>0</v>
      </c>
      <c r="BZ360" s="368">
        <v>0</v>
      </c>
      <c r="CA360" s="368">
        <v>9.498845794600112E-3</v>
      </c>
      <c r="CB360" s="368">
        <v>8.2407893728787119E-6</v>
      </c>
      <c r="CC360" s="368">
        <v>0</v>
      </c>
      <c r="CD360" s="369">
        <v>0</v>
      </c>
    </row>
    <row r="361" spans="2:82">
      <c r="B361" s="329"/>
      <c r="C361" s="287" t="str">
        <f t="shared" si="25"/>
        <v>17</v>
      </c>
      <c r="D361" s="288" t="str">
        <f t="shared" si="25"/>
        <v>業務用機械</v>
      </c>
      <c r="E361" s="367">
        <v>2.5757840851520881E-4</v>
      </c>
      <c r="F361" s="368">
        <v>0</v>
      </c>
      <c r="G361" s="368">
        <v>1.0407842194564764E-5</v>
      </c>
      <c r="H361" s="368">
        <v>0</v>
      </c>
      <c r="I361" s="368">
        <v>0</v>
      </c>
      <c r="J361" s="368">
        <v>0</v>
      </c>
      <c r="K361" s="368">
        <v>0</v>
      </c>
      <c r="L361" s="368">
        <v>0</v>
      </c>
      <c r="M361" s="368">
        <v>0</v>
      </c>
      <c r="N361" s="368">
        <v>0</v>
      </c>
      <c r="O361" s="368">
        <v>0</v>
      </c>
      <c r="P361" s="368">
        <v>0</v>
      </c>
      <c r="Q361" s="368">
        <v>0</v>
      </c>
      <c r="R361" s="368">
        <v>8.4090996841016598E-6</v>
      </c>
      <c r="S361" s="368">
        <v>6.4553540237902759E-4</v>
      </c>
      <c r="T361" s="368">
        <v>3.3387118400930614E-3</v>
      </c>
      <c r="U361" s="368">
        <v>7.5578405698845524E-2</v>
      </c>
      <c r="V361" s="368">
        <v>2.2504400541973786E-4</v>
      </c>
      <c r="W361" s="368">
        <v>4.1354812693697408E-4</v>
      </c>
      <c r="X361" s="368">
        <v>1.4194423194266979E-4</v>
      </c>
      <c r="Y361" s="368">
        <v>2.1286615041051193E-4</v>
      </c>
      <c r="Z361" s="368">
        <v>1.6447166262934917E-4</v>
      </c>
      <c r="AA361" s="368">
        <v>1.0156264397811228E-4</v>
      </c>
      <c r="AB361" s="368">
        <v>0</v>
      </c>
      <c r="AC361" s="368">
        <v>4.7376125610678748E-5</v>
      </c>
      <c r="AD361" s="368">
        <v>1.3373283673192416E-5</v>
      </c>
      <c r="AE361" s="368">
        <v>1.5468181721459281E-4</v>
      </c>
      <c r="AF361" s="368">
        <v>3.5070819237344348E-6</v>
      </c>
      <c r="AG361" s="368">
        <v>0</v>
      </c>
      <c r="AH361" s="368">
        <v>8.1926634007815816E-6</v>
      </c>
      <c r="AI361" s="368">
        <v>1.7412230548370741E-5</v>
      </c>
      <c r="AJ361" s="368">
        <v>1.2368579314180326E-3</v>
      </c>
      <c r="AK361" s="368">
        <v>0</v>
      </c>
      <c r="AL361" s="368">
        <v>5.2837055862308959E-3</v>
      </c>
      <c r="AM361" s="368">
        <v>0</v>
      </c>
      <c r="AN361" s="368">
        <v>3.4836388255224341E-3</v>
      </c>
      <c r="AO361" s="368">
        <v>2.0585762666341958E-4</v>
      </c>
      <c r="AP361" s="368">
        <v>1.3191689529558466E-2</v>
      </c>
      <c r="AQ361" s="369">
        <v>0</v>
      </c>
      <c r="AR361" s="367">
        <v>3.7594335286992377E-4</v>
      </c>
      <c r="AS361" s="368">
        <v>3.9217728145660853E-5</v>
      </c>
      <c r="AT361" s="368">
        <v>8.7941902484608577E-6</v>
      </c>
      <c r="AU361" s="368">
        <v>0</v>
      </c>
      <c r="AV361" s="368">
        <v>2.3152131877031552E-7</v>
      </c>
      <c r="AW361" s="368">
        <v>0</v>
      </c>
      <c r="AX361" s="368">
        <v>0</v>
      </c>
      <c r="AY361" s="368">
        <v>7.615864327099187E-7</v>
      </c>
      <c r="AZ361" s="368">
        <v>0</v>
      </c>
      <c r="BA361" s="368">
        <v>0</v>
      </c>
      <c r="BB361" s="368">
        <v>0</v>
      </c>
      <c r="BC361" s="368">
        <v>0</v>
      </c>
      <c r="BD361" s="368">
        <v>0</v>
      </c>
      <c r="BE361" s="368">
        <v>1.7946952779539947E-5</v>
      </c>
      <c r="BF361" s="368">
        <v>2.5985361011174662E-3</v>
      </c>
      <c r="BG361" s="368">
        <v>5.4065381221441991E-3</v>
      </c>
      <c r="BH361" s="368">
        <v>8.0691967339119972E-2</v>
      </c>
      <c r="BI361" s="368">
        <v>6.4723959126171317E-5</v>
      </c>
      <c r="BJ361" s="368">
        <v>9.0724776332535358E-4</v>
      </c>
      <c r="BK361" s="368">
        <v>1.2353507004750177E-3</v>
      </c>
      <c r="BL361" s="368">
        <v>3.7153748085039538E-4</v>
      </c>
      <c r="BM361" s="368">
        <v>1.6647440915809977E-4</v>
      </c>
      <c r="BN361" s="368">
        <v>1.9096635431690152E-4</v>
      </c>
      <c r="BO361" s="368">
        <v>0</v>
      </c>
      <c r="BP361" s="368">
        <v>9.504962337793642E-5</v>
      </c>
      <c r="BQ361" s="368">
        <v>2.7013298969290507E-5</v>
      </c>
      <c r="BR361" s="368">
        <v>1.0651436475705742E-3</v>
      </c>
      <c r="BS361" s="368">
        <v>1.1380830707656217E-5</v>
      </c>
      <c r="BT361" s="368">
        <v>0</v>
      </c>
      <c r="BU361" s="368">
        <v>3.1936619278098515E-5</v>
      </c>
      <c r="BV361" s="368">
        <v>1.9184265287573826E-4</v>
      </c>
      <c r="BW361" s="368">
        <v>3.1245414190224177E-3</v>
      </c>
      <c r="BX361" s="368">
        <v>0</v>
      </c>
      <c r="BY361" s="368">
        <v>1.0121831608516286E-2</v>
      </c>
      <c r="BZ361" s="368">
        <v>0</v>
      </c>
      <c r="CA361" s="368">
        <v>3.4488075778011142E-3</v>
      </c>
      <c r="CB361" s="368">
        <v>6.6049422403217863E-4</v>
      </c>
      <c r="CC361" s="368">
        <v>2.4001769953337599E-2</v>
      </c>
      <c r="CD361" s="369">
        <v>0</v>
      </c>
    </row>
    <row r="362" spans="2:82">
      <c r="B362" s="329"/>
      <c r="C362" s="287" t="str">
        <f t="shared" si="25"/>
        <v>18</v>
      </c>
      <c r="D362" s="288" t="str">
        <f t="shared" si="25"/>
        <v>電子部品</v>
      </c>
      <c r="E362" s="367">
        <v>0</v>
      </c>
      <c r="F362" s="368">
        <v>0</v>
      </c>
      <c r="G362" s="368">
        <v>0</v>
      </c>
      <c r="H362" s="368">
        <v>0</v>
      </c>
      <c r="I362" s="368">
        <v>8.2716059535076597E-7</v>
      </c>
      <c r="J362" s="368">
        <v>0</v>
      </c>
      <c r="K362" s="368">
        <v>5.9684609230754185E-6</v>
      </c>
      <c r="L362" s="368">
        <v>1.9699461355766941E-6</v>
      </c>
      <c r="M362" s="368">
        <v>3.8503717774733345E-7</v>
      </c>
      <c r="N362" s="368">
        <v>0</v>
      </c>
      <c r="O362" s="368">
        <v>0</v>
      </c>
      <c r="P362" s="368">
        <v>0</v>
      </c>
      <c r="Q362" s="368">
        <v>2.8857694427734731E-4</v>
      </c>
      <c r="R362" s="368">
        <v>3.8501451623281548E-4</v>
      </c>
      <c r="S362" s="368">
        <v>1.1977131451499092E-3</v>
      </c>
      <c r="T362" s="368">
        <v>4.8698994865949367E-3</v>
      </c>
      <c r="U362" s="368">
        <v>4.3538132730215423E-2</v>
      </c>
      <c r="V362" s="368">
        <v>7.9332993013266573E-2</v>
      </c>
      <c r="W362" s="368">
        <v>1.5166986567033233E-2</v>
      </c>
      <c r="X362" s="368">
        <v>0.12819483395653045</v>
      </c>
      <c r="Y362" s="368">
        <v>3.3422229247570562E-3</v>
      </c>
      <c r="Z362" s="368">
        <v>7.0873524746835066E-4</v>
      </c>
      <c r="AA362" s="368">
        <v>1.327120870268565E-4</v>
      </c>
      <c r="AB362" s="368">
        <v>2.2882683058318502E-6</v>
      </c>
      <c r="AC362" s="368">
        <v>1.6047183361012508E-5</v>
      </c>
      <c r="AD362" s="368">
        <v>0</v>
      </c>
      <c r="AE362" s="368">
        <v>1.2124147188798057E-5</v>
      </c>
      <c r="AF362" s="368">
        <v>1.4782936032968744E-5</v>
      </c>
      <c r="AG362" s="368">
        <v>0</v>
      </c>
      <c r="AH362" s="368">
        <v>8.2222486920486502E-7</v>
      </c>
      <c r="AI362" s="368">
        <v>3.0983369105993516E-4</v>
      </c>
      <c r="AJ362" s="368">
        <v>7.6977254902588731E-4</v>
      </c>
      <c r="AK362" s="368">
        <v>5.7245423907984036E-4</v>
      </c>
      <c r="AL362" s="368">
        <v>1.543335386972546E-6</v>
      </c>
      <c r="AM362" s="368">
        <v>0</v>
      </c>
      <c r="AN362" s="368">
        <v>7.5393227910644893E-3</v>
      </c>
      <c r="AO362" s="368">
        <v>7.6153276387554207E-6</v>
      </c>
      <c r="AP362" s="368">
        <v>1.7329890005158537E-2</v>
      </c>
      <c r="AQ362" s="369">
        <v>0</v>
      </c>
      <c r="AR362" s="367">
        <v>0</v>
      </c>
      <c r="AS362" s="368">
        <v>0</v>
      </c>
      <c r="AT362" s="368">
        <v>7.7073677238692523E-6</v>
      </c>
      <c r="AU362" s="368">
        <v>2.5079296057611757E-5</v>
      </c>
      <c r="AV362" s="368">
        <v>1.7886048488520346E-6</v>
      </c>
      <c r="AW362" s="368">
        <v>8.4278234425946717E-7</v>
      </c>
      <c r="AX362" s="368">
        <v>1.0190764707170795E-5</v>
      </c>
      <c r="AY362" s="368">
        <v>5.2655684320389922E-6</v>
      </c>
      <c r="AZ362" s="368">
        <v>5.7363474495147575E-7</v>
      </c>
      <c r="BA362" s="368">
        <v>5.1988686142277953E-7</v>
      </c>
      <c r="BB362" s="368">
        <v>3.2584862672223166E-7</v>
      </c>
      <c r="BC362" s="368">
        <v>1.092647056097694E-6</v>
      </c>
      <c r="BD362" s="368">
        <v>1.1326457563087068E-4</v>
      </c>
      <c r="BE362" s="368">
        <v>2.6422229671164968E-3</v>
      </c>
      <c r="BF362" s="368">
        <v>7.4240579037031362E-3</v>
      </c>
      <c r="BG362" s="368">
        <v>8.8035885943953136E-3</v>
      </c>
      <c r="BH362" s="368">
        <v>0.118242287392389</v>
      </c>
      <c r="BI362" s="368">
        <v>0.25389780997444605</v>
      </c>
      <c r="BJ362" s="368">
        <v>0.13258866746353007</v>
      </c>
      <c r="BK362" s="368">
        <v>0.28061324989501302</v>
      </c>
      <c r="BL362" s="368">
        <v>9.7885294302806174E-3</v>
      </c>
      <c r="BM362" s="368">
        <v>6.2944171369784347E-3</v>
      </c>
      <c r="BN362" s="368">
        <v>3.0959485555685464E-4</v>
      </c>
      <c r="BO362" s="368">
        <v>5.3378191709654776E-6</v>
      </c>
      <c r="BP362" s="368">
        <v>2.0507312591270033E-5</v>
      </c>
      <c r="BQ362" s="368">
        <v>0</v>
      </c>
      <c r="BR362" s="368">
        <v>2.4334296760525463E-5</v>
      </c>
      <c r="BS362" s="368">
        <v>4.453178083175569E-5</v>
      </c>
      <c r="BT362" s="368">
        <v>0</v>
      </c>
      <c r="BU362" s="368">
        <v>6.6090668936298504E-6</v>
      </c>
      <c r="BV362" s="368">
        <v>1.3812720341062309E-3</v>
      </c>
      <c r="BW362" s="368">
        <v>2.2075271046939813E-3</v>
      </c>
      <c r="BX362" s="368">
        <v>1.4766080135968764E-3</v>
      </c>
      <c r="BY362" s="368">
        <v>4.2169678628138311E-6</v>
      </c>
      <c r="BZ362" s="368">
        <v>0</v>
      </c>
      <c r="CA362" s="368">
        <v>9.3291390014428079E-3</v>
      </c>
      <c r="CB362" s="368">
        <v>1.2201497592241344E-5</v>
      </c>
      <c r="CC362" s="368">
        <v>3.5738725178882082E-2</v>
      </c>
      <c r="CD362" s="369">
        <v>0</v>
      </c>
    </row>
    <row r="363" spans="2:82">
      <c r="B363" s="329"/>
      <c r="C363" s="287" t="str">
        <f t="shared" si="25"/>
        <v>19</v>
      </c>
      <c r="D363" s="288" t="str">
        <f t="shared" si="25"/>
        <v>電気機械</v>
      </c>
      <c r="E363" s="367">
        <v>2.4514737756824096E-5</v>
      </c>
      <c r="F363" s="368">
        <v>0</v>
      </c>
      <c r="G363" s="368">
        <v>1.0466812982257551E-3</v>
      </c>
      <c r="H363" s="368">
        <v>2.312154966066171E-4</v>
      </c>
      <c r="I363" s="368">
        <v>0</v>
      </c>
      <c r="J363" s="368">
        <v>0</v>
      </c>
      <c r="K363" s="368">
        <v>1.3878003922381405E-4</v>
      </c>
      <c r="L363" s="368">
        <v>1.4773263108523684E-6</v>
      </c>
      <c r="M363" s="368">
        <v>0</v>
      </c>
      <c r="N363" s="368">
        <v>6.6061564159707967E-6</v>
      </c>
      <c r="O363" s="368">
        <v>1.9238932235818107E-5</v>
      </c>
      <c r="P363" s="368">
        <v>0</v>
      </c>
      <c r="Q363" s="368">
        <v>5.8861140292164392E-5</v>
      </c>
      <c r="R363" s="368">
        <v>8.59437345124838E-4</v>
      </c>
      <c r="S363" s="368">
        <v>7.2176054484087131E-3</v>
      </c>
      <c r="T363" s="368">
        <v>2.3000998592442347E-2</v>
      </c>
      <c r="U363" s="368">
        <v>2.1477048585226116E-2</v>
      </c>
      <c r="V363" s="368">
        <v>7.506532755350917E-3</v>
      </c>
      <c r="W363" s="368">
        <v>0.18271573525443857</v>
      </c>
      <c r="X363" s="368">
        <v>2.3933514895796482E-2</v>
      </c>
      <c r="Y363" s="368">
        <v>1.9648643687910548E-2</v>
      </c>
      <c r="Z363" s="368">
        <v>3.6810407005089045E-4</v>
      </c>
      <c r="AA363" s="368">
        <v>4.8570944931053579E-3</v>
      </c>
      <c r="AB363" s="368">
        <v>1.1440309334499753E-6</v>
      </c>
      <c r="AC363" s="368">
        <v>8.8251546045755561E-5</v>
      </c>
      <c r="AD363" s="368">
        <v>0</v>
      </c>
      <c r="AE363" s="368">
        <v>4.7193314998026564E-5</v>
      </c>
      <c r="AF363" s="368">
        <v>7.9187155565691602E-7</v>
      </c>
      <c r="AG363" s="368">
        <v>2.3395282530135128E-6</v>
      </c>
      <c r="AH363" s="368">
        <v>4.7970544901370515E-5</v>
      </c>
      <c r="AI363" s="368">
        <v>3.5836915059385023E-5</v>
      </c>
      <c r="AJ363" s="368">
        <v>8.5203106320861483E-4</v>
      </c>
      <c r="AK363" s="368">
        <v>2.1232684882009409E-4</v>
      </c>
      <c r="AL363" s="368">
        <v>3.6157386999949434E-5</v>
      </c>
      <c r="AM363" s="368">
        <v>0</v>
      </c>
      <c r="AN363" s="368">
        <v>7.2915820287675443E-3</v>
      </c>
      <c r="AO363" s="368">
        <v>7.4268270568704094E-5</v>
      </c>
      <c r="AP363" s="368">
        <v>0</v>
      </c>
      <c r="AQ363" s="369">
        <v>3.8854652394170971E-4</v>
      </c>
      <c r="AR363" s="367">
        <v>4.907753151594003E-5</v>
      </c>
      <c r="AS363" s="368">
        <v>1.3652451345177022E-5</v>
      </c>
      <c r="AT363" s="368">
        <v>1.4699705527916912E-3</v>
      </c>
      <c r="AU363" s="368">
        <v>3.7317845178386699E-4</v>
      </c>
      <c r="AV363" s="368">
        <v>1.3025787274728412E-6</v>
      </c>
      <c r="AW363" s="368">
        <v>1.669451899057814E-6</v>
      </c>
      <c r="AX363" s="368">
        <v>1.3928439294377324E-4</v>
      </c>
      <c r="AY363" s="368">
        <v>2.9381596476202491E-6</v>
      </c>
      <c r="AZ363" s="368">
        <v>1.2625582405017901E-7</v>
      </c>
      <c r="BA363" s="368">
        <v>2.1621699996795712E-5</v>
      </c>
      <c r="BB363" s="368">
        <v>4.5020445373490569E-5</v>
      </c>
      <c r="BC363" s="368">
        <v>6.4932128036155207E-7</v>
      </c>
      <c r="BD363" s="368">
        <v>1.8199519117469927E-5</v>
      </c>
      <c r="BE363" s="368">
        <v>7.6491669652341656E-4</v>
      </c>
      <c r="BF363" s="368">
        <v>2.2522073051780948E-2</v>
      </c>
      <c r="BG363" s="368">
        <v>2.1632078789030729E-2</v>
      </c>
      <c r="BH363" s="368">
        <v>1.8112032671020285E-2</v>
      </c>
      <c r="BI363" s="368">
        <v>1.9978229395173092E-2</v>
      </c>
      <c r="BJ363" s="368">
        <v>0.10644962830644539</v>
      </c>
      <c r="BK363" s="368">
        <v>1.7899480583901315E-2</v>
      </c>
      <c r="BL363" s="368">
        <v>3.024912611646954E-2</v>
      </c>
      <c r="BM363" s="368">
        <v>1.2837158515340346E-3</v>
      </c>
      <c r="BN363" s="368">
        <v>7.7720113834514239E-3</v>
      </c>
      <c r="BO363" s="368">
        <v>3.4835460705257701E-6</v>
      </c>
      <c r="BP363" s="368">
        <v>1.8081452373648244E-4</v>
      </c>
      <c r="BQ363" s="368">
        <v>5.5205119690864427E-6</v>
      </c>
      <c r="BR363" s="368">
        <v>2.1950162370444975E-4</v>
      </c>
      <c r="BS363" s="368">
        <v>2.9516503119511459E-6</v>
      </c>
      <c r="BT363" s="368">
        <v>1.2253728186638271E-5</v>
      </c>
      <c r="BU363" s="368">
        <v>2.1299303144763434E-4</v>
      </c>
      <c r="BV363" s="368">
        <v>2.383854702744751E-4</v>
      </c>
      <c r="BW363" s="368">
        <v>1.8389244030310732E-3</v>
      </c>
      <c r="BX363" s="368">
        <v>4.5559629444843634E-4</v>
      </c>
      <c r="BY363" s="368">
        <v>7.2525044825942154E-5</v>
      </c>
      <c r="BZ363" s="368">
        <v>1.8091233694011638E-6</v>
      </c>
      <c r="CA363" s="368">
        <v>5.4400649200276995E-3</v>
      </c>
      <c r="CB363" s="368">
        <v>1.7473473229393525E-4</v>
      </c>
      <c r="CC363" s="368">
        <v>0</v>
      </c>
      <c r="CD363" s="369">
        <v>1.1411383652931476E-3</v>
      </c>
    </row>
    <row r="364" spans="2:82">
      <c r="B364" s="329"/>
      <c r="C364" s="287" t="str">
        <f t="shared" si="25"/>
        <v>20</v>
      </c>
      <c r="D364" s="288" t="str">
        <f t="shared" si="25"/>
        <v>情報通信機器</v>
      </c>
      <c r="E364" s="367">
        <v>6.8210899391552144E-6</v>
      </c>
      <c r="F364" s="368">
        <v>1.1138099479331937E-4</v>
      </c>
      <c r="G364" s="368">
        <v>3.3073965208913412E-5</v>
      </c>
      <c r="H364" s="368">
        <v>0</v>
      </c>
      <c r="I364" s="368">
        <v>2.037067583639114E-5</v>
      </c>
      <c r="J364" s="368">
        <v>0</v>
      </c>
      <c r="K364" s="368">
        <v>0</v>
      </c>
      <c r="L364" s="368">
        <v>1.0395925799451424E-5</v>
      </c>
      <c r="M364" s="368">
        <v>2.0319428321422904E-6</v>
      </c>
      <c r="N364" s="368">
        <v>1.7623942257532227E-5</v>
      </c>
      <c r="O364" s="368">
        <v>1.9740667147350426E-5</v>
      </c>
      <c r="P364" s="368">
        <v>0</v>
      </c>
      <c r="Q364" s="368">
        <v>6.3987256965684433E-6</v>
      </c>
      <c r="R364" s="368">
        <v>4.5428038860001079E-5</v>
      </c>
      <c r="S364" s="368">
        <v>2.0457728482962064E-4</v>
      </c>
      <c r="T364" s="368">
        <v>2.5638119435347968E-4</v>
      </c>
      <c r="U364" s="368">
        <v>6.8153379057165818E-6</v>
      </c>
      <c r="V364" s="368">
        <v>5.2721615458051675E-5</v>
      </c>
      <c r="W364" s="368">
        <v>4.3906609040786116E-5</v>
      </c>
      <c r="X364" s="368">
        <v>2.6324207688474908E-2</v>
      </c>
      <c r="Y364" s="368">
        <v>7.4036672028366425E-3</v>
      </c>
      <c r="Z364" s="368">
        <v>3.1359411178405454E-5</v>
      </c>
      <c r="AA364" s="368">
        <v>1.5663892179264599E-3</v>
      </c>
      <c r="AB364" s="368">
        <v>1.2075795925100405E-5</v>
      </c>
      <c r="AC364" s="368">
        <v>9.4094692065408566E-6</v>
      </c>
      <c r="AD364" s="368">
        <v>1.4165841188710555E-5</v>
      </c>
      <c r="AE364" s="368">
        <v>1.5437005479791428E-4</v>
      </c>
      <c r="AF364" s="368">
        <v>8.7300772148779087E-5</v>
      </c>
      <c r="AG364" s="368">
        <v>2.7438715858263303E-5</v>
      </c>
      <c r="AH364" s="368">
        <v>8.6781953844794797E-5</v>
      </c>
      <c r="AI364" s="368">
        <v>1.198364952033505E-4</v>
      </c>
      <c r="AJ364" s="368">
        <v>1.0325493884560798E-3</v>
      </c>
      <c r="AK364" s="368">
        <v>7.3242217633237333E-5</v>
      </c>
      <c r="AL364" s="368">
        <v>2.4433764776929751E-5</v>
      </c>
      <c r="AM364" s="368">
        <v>5.1679077714258759E-5</v>
      </c>
      <c r="AN364" s="368">
        <v>8.5967215224723654E-4</v>
      </c>
      <c r="AO364" s="368">
        <v>1.5517069745284211E-4</v>
      </c>
      <c r="AP364" s="368">
        <v>0</v>
      </c>
      <c r="AQ364" s="369">
        <v>0</v>
      </c>
      <c r="AR364" s="367">
        <v>4.4813914780533857E-6</v>
      </c>
      <c r="AS364" s="368">
        <v>8.604687135549993E-5</v>
      </c>
      <c r="AT364" s="368">
        <v>4.7299122171377191E-5</v>
      </c>
      <c r="AU364" s="368">
        <v>1.307330097691685E-5</v>
      </c>
      <c r="AV364" s="368">
        <v>1.8427850371636702E-5</v>
      </c>
      <c r="AW364" s="368">
        <v>7.5483923415393504E-6</v>
      </c>
      <c r="AX364" s="368">
        <v>6.5375125227327978E-6</v>
      </c>
      <c r="AY364" s="368">
        <v>3.3359679875455295E-5</v>
      </c>
      <c r="AZ364" s="368">
        <v>2.9811739946259284E-6</v>
      </c>
      <c r="BA364" s="368">
        <v>8.425820065129503E-6</v>
      </c>
      <c r="BB364" s="368">
        <v>1.2484557432543873E-5</v>
      </c>
      <c r="BC364" s="368">
        <v>8.336485676500937E-7</v>
      </c>
      <c r="BD364" s="368">
        <v>2.8208712446125097E-6</v>
      </c>
      <c r="BE364" s="368">
        <v>5.2275565966480729E-5</v>
      </c>
      <c r="BF364" s="368">
        <v>7.6092853314960315E-4</v>
      </c>
      <c r="BG364" s="368">
        <v>2.3797460873242545E-4</v>
      </c>
      <c r="BH364" s="368">
        <v>3.3864048108890427E-5</v>
      </c>
      <c r="BI364" s="368">
        <v>5.8322937159265421E-5</v>
      </c>
      <c r="BJ364" s="368">
        <v>4.5329453697025898E-5</v>
      </c>
      <c r="BK364" s="368">
        <v>2.5722182216881367E-2</v>
      </c>
      <c r="BL364" s="368">
        <v>6.0665351538768727E-3</v>
      </c>
      <c r="BM364" s="368">
        <v>3.8857673327944972E-5</v>
      </c>
      <c r="BN364" s="368">
        <v>1.6674937715604246E-3</v>
      </c>
      <c r="BO364" s="368">
        <v>1.4700729619900975E-5</v>
      </c>
      <c r="BP364" s="368">
        <v>1.1313256328039083E-5</v>
      </c>
      <c r="BQ364" s="368">
        <v>2.0667099206351319E-5</v>
      </c>
      <c r="BR364" s="368">
        <v>3.0825932243248893E-4</v>
      </c>
      <c r="BS364" s="368">
        <v>1.4636628674171356E-4</v>
      </c>
      <c r="BT364" s="368">
        <v>6.6441383691783772E-5</v>
      </c>
      <c r="BU364" s="368">
        <v>1.271257053468754E-4</v>
      </c>
      <c r="BV364" s="368">
        <v>2.3990270485683458E-4</v>
      </c>
      <c r="BW364" s="368">
        <v>1.6688822710601674E-3</v>
      </c>
      <c r="BX364" s="368">
        <v>1.2031437983353141E-4</v>
      </c>
      <c r="BY364" s="368">
        <v>2.6128608816444119E-5</v>
      </c>
      <c r="BZ364" s="368">
        <v>7.5209764971339411E-5</v>
      </c>
      <c r="CA364" s="368">
        <v>1.3635713507505365E-3</v>
      </c>
      <c r="CB364" s="368">
        <v>1.4311377245438583E-4</v>
      </c>
      <c r="CC364" s="368">
        <v>0</v>
      </c>
      <c r="CD364" s="369">
        <v>0</v>
      </c>
    </row>
    <row r="365" spans="2:82">
      <c r="B365" s="329"/>
      <c r="C365" s="287" t="str">
        <f t="shared" ref="C365:D383" si="26">C25</f>
        <v>21</v>
      </c>
      <c r="D365" s="288" t="str">
        <f t="shared" si="26"/>
        <v>輸送機械</v>
      </c>
      <c r="E365" s="367">
        <v>0</v>
      </c>
      <c r="F365" s="368">
        <v>0</v>
      </c>
      <c r="G365" s="368">
        <v>2.4113416685981416E-2</v>
      </c>
      <c r="H365" s="368">
        <v>6.7486052378611699E-5</v>
      </c>
      <c r="I365" s="368">
        <v>0</v>
      </c>
      <c r="J365" s="368">
        <v>0</v>
      </c>
      <c r="K365" s="368">
        <v>0</v>
      </c>
      <c r="L365" s="368">
        <v>0</v>
      </c>
      <c r="M365" s="368">
        <v>0</v>
      </c>
      <c r="N365" s="368">
        <v>0</v>
      </c>
      <c r="O365" s="368">
        <v>0</v>
      </c>
      <c r="P365" s="368">
        <v>0</v>
      </c>
      <c r="Q365" s="368">
        <v>0</v>
      </c>
      <c r="R365" s="368">
        <v>0</v>
      </c>
      <c r="S365" s="368">
        <v>0</v>
      </c>
      <c r="T365" s="368">
        <v>3.1201578335459378E-5</v>
      </c>
      <c r="U365" s="368">
        <v>0</v>
      </c>
      <c r="V365" s="368">
        <v>0</v>
      </c>
      <c r="W365" s="368">
        <v>0</v>
      </c>
      <c r="X365" s="368">
        <v>0</v>
      </c>
      <c r="Y365" s="368">
        <v>0.27589941860310396</v>
      </c>
      <c r="Z365" s="368">
        <v>0</v>
      </c>
      <c r="AA365" s="368">
        <v>0</v>
      </c>
      <c r="AB365" s="368">
        <v>0</v>
      </c>
      <c r="AC365" s="368">
        <v>0</v>
      </c>
      <c r="AD365" s="368">
        <v>0</v>
      </c>
      <c r="AE365" s="368">
        <v>2.5625881757268909E-6</v>
      </c>
      <c r="AF365" s="368">
        <v>0</v>
      </c>
      <c r="AG365" s="368">
        <v>0</v>
      </c>
      <c r="AH365" s="368">
        <v>5.5969160142767555E-3</v>
      </c>
      <c r="AI365" s="368">
        <v>0</v>
      </c>
      <c r="AJ365" s="368">
        <v>1.9180083089513709E-3</v>
      </c>
      <c r="AK365" s="368">
        <v>4.7634150544204617E-5</v>
      </c>
      <c r="AL365" s="368">
        <v>0</v>
      </c>
      <c r="AM365" s="368">
        <v>0</v>
      </c>
      <c r="AN365" s="368">
        <v>1.8313794583845393E-2</v>
      </c>
      <c r="AO365" s="368">
        <v>2.2021455586761284E-5</v>
      </c>
      <c r="AP365" s="368">
        <v>0</v>
      </c>
      <c r="AQ365" s="369">
        <v>0</v>
      </c>
      <c r="AR365" s="367">
        <v>6.9970255607951061E-6</v>
      </c>
      <c r="AS365" s="368">
        <v>7.4200009081270444E-6</v>
      </c>
      <c r="AT365" s="368">
        <v>4.4338835573612928E-2</v>
      </c>
      <c r="AU365" s="368">
        <v>7.3056517777170287E-5</v>
      </c>
      <c r="AV365" s="368">
        <v>6.2298842052782385E-7</v>
      </c>
      <c r="AW365" s="368">
        <v>5.5448194789678617E-7</v>
      </c>
      <c r="AX365" s="368">
        <v>7.4804401956650356E-7</v>
      </c>
      <c r="AY365" s="368">
        <v>7.3189731562361359E-8</v>
      </c>
      <c r="AZ365" s="368">
        <v>6.2900801717168378E-8</v>
      </c>
      <c r="BA365" s="368">
        <v>7.3294948462204365E-8</v>
      </c>
      <c r="BB365" s="368">
        <v>4.0196584228219209E-6</v>
      </c>
      <c r="BC365" s="368">
        <v>3.2349263421327275E-7</v>
      </c>
      <c r="BD365" s="368">
        <v>2.3311420176256745E-7</v>
      </c>
      <c r="BE365" s="368">
        <v>1.1157627847376118E-6</v>
      </c>
      <c r="BF365" s="368">
        <v>2.8952137040278519E-7</v>
      </c>
      <c r="BG365" s="368">
        <v>5.0638298724680383E-4</v>
      </c>
      <c r="BH365" s="368">
        <v>5.891565786302095E-7</v>
      </c>
      <c r="BI365" s="368">
        <v>8.4929582627465092E-8</v>
      </c>
      <c r="BJ365" s="368">
        <v>1.2644672766878258E-7</v>
      </c>
      <c r="BK365" s="368">
        <v>1.8264503242552232E-7</v>
      </c>
      <c r="BL365" s="368">
        <v>0.43680144219771283</v>
      </c>
      <c r="BM365" s="368">
        <v>2.7094182224325455E-6</v>
      </c>
      <c r="BN365" s="368">
        <v>2.4319833727765115E-6</v>
      </c>
      <c r="BO365" s="368">
        <v>2.8584817814004561E-7</v>
      </c>
      <c r="BP365" s="368">
        <v>6.5994147103219033E-7</v>
      </c>
      <c r="BQ365" s="368">
        <v>4.3039333133205109E-6</v>
      </c>
      <c r="BR365" s="368">
        <v>4.7947093311905766E-6</v>
      </c>
      <c r="BS365" s="368">
        <v>4.7616698736147902E-7</v>
      </c>
      <c r="BT365" s="368">
        <v>7.3700063877066256E-8</v>
      </c>
      <c r="BU365" s="368">
        <v>1.7903998484208823E-2</v>
      </c>
      <c r="BV365" s="368">
        <v>8.8799175312265339E-7</v>
      </c>
      <c r="BW365" s="368">
        <v>5.3547886872057698E-3</v>
      </c>
      <c r="BX365" s="368">
        <v>6.6215372571483134E-5</v>
      </c>
      <c r="BY365" s="368">
        <v>5.1468930256882653E-7</v>
      </c>
      <c r="BZ365" s="368">
        <v>1.1266342681286077E-6</v>
      </c>
      <c r="CA365" s="368">
        <v>2.3251182406738295E-2</v>
      </c>
      <c r="CB365" s="368">
        <v>2.8634024332453455E-5</v>
      </c>
      <c r="CC365" s="368">
        <v>0</v>
      </c>
      <c r="CD365" s="369">
        <v>1.2772102064831383E-6</v>
      </c>
    </row>
    <row r="366" spans="2:82">
      <c r="B366" s="329"/>
      <c r="C366" s="287" t="str">
        <f t="shared" si="26"/>
        <v>22</v>
      </c>
      <c r="D366" s="288" t="str">
        <f t="shared" si="26"/>
        <v>その他の製造工業製品</v>
      </c>
      <c r="E366" s="367">
        <v>1.1247755287406059E-4</v>
      </c>
      <c r="F366" s="368">
        <v>9.0015561699020139E-5</v>
      </c>
      <c r="G366" s="368">
        <v>1.2267103118028587E-3</v>
      </c>
      <c r="H366" s="368">
        <v>1.5370878056463417E-3</v>
      </c>
      <c r="I366" s="368">
        <v>8.9514294913425434E-3</v>
      </c>
      <c r="J366" s="368">
        <v>4.7146624322066495E-3</v>
      </c>
      <c r="K366" s="368">
        <v>5.4410081684113012E-3</v>
      </c>
      <c r="L366" s="368">
        <v>2.306216918502108E-3</v>
      </c>
      <c r="M366" s="368">
        <v>1.5130125784627991E-5</v>
      </c>
      <c r="N366" s="368">
        <v>6.4861634071651899E-4</v>
      </c>
      <c r="O366" s="368">
        <v>1.5586515248724952E-3</v>
      </c>
      <c r="P366" s="368">
        <v>1.5183478001490757E-3</v>
      </c>
      <c r="Q366" s="368">
        <v>7.1994574920666724E-4</v>
      </c>
      <c r="R366" s="368">
        <v>1.03677484767549E-3</v>
      </c>
      <c r="S366" s="368">
        <v>1.505897519411597E-3</v>
      </c>
      <c r="T366" s="368">
        <v>1.9394873512913792E-3</v>
      </c>
      <c r="U366" s="368">
        <v>5.4963776387137201E-3</v>
      </c>
      <c r="V366" s="368">
        <v>6.6509227342013413E-3</v>
      </c>
      <c r="W366" s="368">
        <v>2.0490959389143624E-3</v>
      </c>
      <c r="X366" s="368">
        <v>3.6963853543289607E-3</v>
      </c>
      <c r="Y366" s="368">
        <v>1.0029256214796186E-3</v>
      </c>
      <c r="Z366" s="368">
        <v>1.8084357764161792E-2</v>
      </c>
      <c r="AA366" s="368">
        <v>1.1130341476465059E-3</v>
      </c>
      <c r="AB366" s="368">
        <v>1.209147808065918E-3</v>
      </c>
      <c r="AC366" s="368">
        <v>2.5038951919411742E-3</v>
      </c>
      <c r="AD366" s="368">
        <v>2.6076801951067123E-3</v>
      </c>
      <c r="AE366" s="368">
        <v>4.7030427218741396E-3</v>
      </c>
      <c r="AF366" s="368">
        <v>1.2542729513818029E-2</v>
      </c>
      <c r="AG366" s="368">
        <v>2.1625062167599248E-5</v>
      </c>
      <c r="AH366" s="368">
        <v>1.2527432365723767E-3</v>
      </c>
      <c r="AI366" s="368">
        <v>1.3151729356380659E-2</v>
      </c>
      <c r="AJ366" s="368">
        <v>5.1115139682897841E-3</v>
      </c>
      <c r="AK366" s="368">
        <v>1.0645608905825228E-2</v>
      </c>
      <c r="AL366" s="368">
        <v>3.0695908258177528E-3</v>
      </c>
      <c r="AM366" s="368">
        <v>2.8189400987511947E-2</v>
      </c>
      <c r="AN366" s="368">
        <v>3.1193054893147464E-3</v>
      </c>
      <c r="AO366" s="368">
        <v>1.9696047473098037E-3</v>
      </c>
      <c r="AP366" s="368">
        <v>3.3502741247971778E-2</v>
      </c>
      <c r="AQ366" s="369">
        <v>3.5286750016729873E-4</v>
      </c>
      <c r="AR366" s="367">
        <v>1.2968265486516489E-3</v>
      </c>
      <c r="AS366" s="368">
        <v>5.8682041757986475E-3</v>
      </c>
      <c r="AT366" s="368">
        <v>6.9250775017022396E-3</v>
      </c>
      <c r="AU366" s="368">
        <v>4.2113854150294533E-3</v>
      </c>
      <c r="AV366" s="368">
        <v>8.3615882339414301E-3</v>
      </c>
      <c r="AW366" s="368">
        <v>1.6144197050944827E-2</v>
      </c>
      <c r="AX366" s="368">
        <v>1.426878322408379E-2</v>
      </c>
      <c r="AY366" s="368">
        <v>3.5774394935925882E-3</v>
      </c>
      <c r="AZ366" s="368">
        <v>1.3749680401347764E-3</v>
      </c>
      <c r="BA366" s="368">
        <v>2.0049556992310187E-3</v>
      </c>
      <c r="BB366" s="368">
        <v>9.3470976874458576E-3</v>
      </c>
      <c r="BC366" s="368">
        <v>7.860853409570389E-3</v>
      </c>
      <c r="BD366" s="368">
        <v>3.0985498757570874E-2</v>
      </c>
      <c r="BE366" s="368">
        <v>2.9082219170915458E-3</v>
      </c>
      <c r="BF366" s="368">
        <v>1.3345744974284735E-3</v>
      </c>
      <c r="BG366" s="368">
        <v>3.0260827475381961E-3</v>
      </c>
      <c r="BH366" s="368">
        <v>6.9254009829362992E-3</v>
      </c>
      <c r="BI366" s="368">
        <v>4.9113131176711936E-3</v>
      </c>
      <c r="BJ366" s="368">
        <v>4.0478662507679531E-3</v>
      </c>
      <c r="BK366" s="368">
        <v>7.5641159002263593E-3</v>
      </c>
      <c r="BL366" s="368">
        <v>1.6543106386309391E-3</v>
      </c>
      <c r="BM366" s="368">
        <v>5.1829968529374312E-2</v>
      </c>
      <c r="BN366" s="368">
        <v>3.4341738600148358E-3</v>
      </c>
      <c r="BO366" s="368">
        <v>8.8964297771022844E-3</v>
      </c>
      <c r="BP366" s="368">
        <v>3.6220895462152291E-3</v>
      </c>
      <c r="BQ366" s="368">
        <v>3.878609774053333E-3</v>
      </c>
      <c r="BR366" s="368">
        <v>6.0979495881246645E-3</v>
      </c>
      <c r="BS366" s="368">
        <v>1.5872105496221613E-2</v>
      </c>
      <c r="BT366" s="368">
        <v>7.1268093880151221E-5</v>
      </c>
      <c r="BU366" s="368">
        <v>2.8074953906931325E-3</v>
      </c>
      <c r="BV366" s="368">
        <v>2.3410514908841166E-2</v>
      </c>
      <c r="BW366" s="368">
        <v>8.82413094262623E-3</v>
      </c>
      <c r="BX366" s="368">
        <v>1.7357120194887134E-2</v>
      </c>
      <c r="BY366" s="368">
        <v>4.1459741857474072E-3</v>
      </c>
      <c r="BZ366" s="368">
        <v>4.7263776611394089E-2</v>
      </c>
      <c r="CA366" s="368">
        <v>9.9069613600245108E-3</v>
      </c>
      <c r="CB366" s="368">
        <v>6.3256588647969646E-3</v>
      </c>
      <c r="CC366" s="368">
        <v>0.14548748888466781</v>
      </c>
      <c r="CD366" s="369">
        <v>1.6626713304373334E-3</v>
      </c>
    </row>
    <row r="367" spans="2:82">
      <c r="B367" s="329"/>
      <c r="C367" s="287" t="str">
        <f t="shared" si="26"/>
        <v>23</v>
      </c>
      <c r="D367" s="288" t="str">
        <f t="shared" si="26"/>
        <v>建設</v>
      </c>
      <c r="E367" s="367">
        <v>0</v>
      </c>
      <c r="F367" s="368">
        <v>0</v>
      </c>
      <c r="G367" s="368">
        <v>0</v>
      </c>
      <c r="H367" s="368">
        <v>0</v>
      </c>
      <c r="I367" s="368">
        <v>0</v>
      </c>
      <c r="J367" s="368">
        <v>0</v>
      </c>
      <c r="K367" s="368">
        <v>0</v>
      </c>
      <c r="L367" s="368">
        <v>0</v>
      </c>
      <c r="M367" s="368">
        <v>0</v>
      </c>
      <c r="N367" s="368">
        <v>0</v>
      </c>
      <c r="O367" s="368">
        <v>0</v>
      </c>
      <c r="P367" s="368">
        <v>0</v>
      </c>
      <c r="Q367" s="368">
        <v>0</v>
      </c>
      <c r="R367" s="368">
        <v>0</v>
      </c>
      <c r="S367" s="368">
        <v>0</v>
      </c>
      <c r="T367" s="368">
        <v>0</v>
      </c>
      <c r="U367" s="368">
        <v>0</v>
      </c>
      <c r="V367" s="368">
        <v>0</v>
      </c>
      <c r="W367" s="368">
        <v>0</v>
      </c>
      <c r="X367" s="368">
        <v>0</v>
      </c>
      <c r="Y367" s="368">
        <v>0</v>
      </c>
      <c r="Z367" s="368">
        <v>0</v>
      </c>
      <c r="AA367" s="368">
        <v>0</v>
      </c>
      <c r="AB367" s="368">
        <v>0</v>
      </c>
      <c r="AC367" s="368">
        <v>0</v>
      </c>
      <c r="AD367" s="368">
        <v>0</v>
      </c>
      <c r="AE367" s="368">
        <v>0</v>
      </c>
      <c r="AF367" s="368">
        <v>0</v>
      </c>
      <c r="AG367" s="368">
        <v>0</v>
      </c>
      <c r="AH367" s="368">
        <v>0</v>
      </c>
      <c r="AI367" s="368">
        <v>0</v>
      </c>
      <c r="AJ367" s="368">
        <v>0</v>
      </c>
      <c r="AK367" s="368">
        <v>0</v>
      </c>
      <c r="AL367" s="368">
        <v>0</v>
      </c>
      <c r="AM367" s="368">
        <v>0</v>
      </c>
      <c r="AN367" s="368">
        <v>0</v>
      </c>
      <c r="AO367" s="368">
        <v>0</v>
      </c>
      <c r="AP367" s="368">
        <v>0</v>
      </c>
      <c r="AQ367" s="369">
        <v>0</v>
      </c>
      <c r="AR367" s="367">
        <v>3.1660858927903008E-3</v>
      </c>
      <c r="AS367" s="368">
        <v>1.7248449595286012E-3</v>
      </c>
      <c r="AT367" s="368">
        <v>1.1304681871506901E-3</v>
      </c>
      <c r="AU367" s="368">
        <v>6.0353898231711341E-3</v>
      </c>
      <c r="AV367" s="368">
        <v>5.2869064446388445E-4</v>
      </c>
      <c r="AW367" s="368">
        <v>2.3670527082217179E-3</v>
      </c>
      <c r="AX367" s="368">
        <v>3.575228371432977E-3</v>
      </c>
      <c r="AY367" s="368">
        <v>3.0404936538207996E-3</v>
      </c>
      <c r="AZ367" s="368">
        <v>3.595241984108927E-4</v>
      </c>
      <c r="BA367" s="368">
        <v>2.9613320288186772E-3</v>
      </c>
      <c r="BB367" s="368">
        <v>5.5788707999339859E-3</v>
      </c>
      <c r="BC367" s="368">
        <v>3.9250766143210641E-3</v>
      </c>
      <c r="BD367" s="368">
        <v>3.0436084045120039E-3</v>
      </c>
      <c r="BE367" s="368">
        <v>3.7442478284509762E-3</v>
      </c>
      <c r="BF367" s="368">
        <v>1.6897824827228332E-3</v>
      </c>
      <c r="BG367" s="368">
        <v>1.6639869821928437E-3</v>
      </c>
      <c r="BH367" s="368">
        <v>1.3196038032721844E-3</v>
      </c>
      <c r="BI367" s="368">
        <v>3.3502109024573208E-3</v>
      </c>
      <c r="BJ367" s="368">
        <v>1.6863404232480949E-3</v>
      </c>
      <c r="BK367" s="368">
        <v>1.5791564762560012E-3</v>
      </c>
      <c r="BL367" s="368">
        <v>6.2826050923323355E-4</v>
      </c>
      <c r="BM367" s="368">
        <v>1.6148340300368139E-3</v>
      </c>
      <c r="BN367" s="368">
        <v>8.3287034077972788E-4</v>
      </c>
      <c r="BO367" s="368">
        <v>1.4607200584802997E-2</v>
      </c>
      <c r="BP367" s="368">
        <v>2.945749239743296E-2</v>
      </c>
      <c r="BQ367" s="368">
        <v>3.1793104760622221E-3</v>
      </c>
      <c r="BR367" s="368">
        <v>3.2940842784240252E-3</v>
      </c>
      <c r="BS367" s="368">
        <v>2.5131348146019369E-3</v>
      </c>
      <c r="BT367" s="368">
        <v>8.969457088813533E-3</v>
      </c>
      <c r="BU367" s="368">
        <v>5.5624618168558185E-3</v>
      </c>
      <c r="BV367" s="368">
        <v>3.4921835341177629E-3</v>
      </c>
      <c r="BW367" s="368">
        <v>8.3131173209390116E-3</v>
      </c>
      <c r="BX367" s="368">
        <v>5.3402291905147916E-3</v>
      </c>
      <c r="BY367" s="368">
        <v>2.2919451308131629E-3</v>
      </c>
      <c r="BZ367" s="368">
        <v>1.7831159882924963E-3</v>
      </c>
      <c r="CA367" s="368">
        <v>1.2674592870758272E-3</v>
      </c>
      <c r="CB367" s="368">
        <v>2.2472189525228298E-3</v>
      </c>
      <c r="CC367" s="368">
        <v>0</v>
      </c>
      <c r="CD367" s="369">
        <v>1.3313751476349523E-4</v>
      </c>
    </row>
    <row r="368" spans="2:82">
      <c r="B368" s="329"/>
      <c r="C368" s="287" t="str">
        <f t="shared" si="26"/>
        <v>24</v>
      </c>
      <c r="D368" s="288" t="str">
        <f t="shared" si="26"/>
        <v>電力・ガス・熱供給</v>
      </c>
      <c r="E368" s="367">
        <v>2.3646157504290306E-3</v>
      </c>
      <c r="F368" s="368">
        <v>5.5835068039098378E-4</v>
      </c>
      <c r="G368" s="368">
        <v>1.1531887540326825E-3</v>
      </c>
      <c r="H368" s="368">
        <v>7.9064316871388131E-3</v>
      </c>
      <c r="I368" s="368">
        <v>3.4637986334500547E-3</v>
      </c>
      <c r="J368" s="368">
        <v>7.0879187999193126E-3</v>
      </c>
      <c r="K368" s="368">
        <v>1.0377113995470292E-2</v>
      </c>
      <c r="L368" s="368">
        <v>9.0026080359274455E-3</v>
      </c>
      <c r="M368" s="368">
        <v>1.8877712380908475E-3</v>
      </c>
      <c r="N368" s="368">
        <v>8.8649328173490919E-3</v>
      </c>
      <c r="O368" s="368">
        <v>1.5327406141626183E-2</v>
      </c>
      <c r="P368" s="368">
        <v>2.1158328274458814E-2</v>
      </c>
      <c r="Q368" s="368">
        <v>6.7803178991763515E-3</v>
      </c>
      <c r="R368" s="368">
        <v>6.1234695398960926E-3</v>
      </c>
      <c r="S368" s="368">
        <v>7.1537061335049251E-3</v>
      </c>
      <c r="T368" s="368">
        <v>3.1976774708143783E-3</v>
      </c>
      <c r="U368" s="368">
        <v>2.2569098234571433E-3</v>
      </c>
      <c r="V368" s="368">
        <v>9.0595111257716372E-3</v>
      </c>
      <c r="W368" s="368">
        <v>2.6159677499538879E-3</v>
      </c>
      <c r="X368" s="368">
        <v>2.25172354341509E-3</v>
      </c>
      <c r="Y368" s="368">
        <v>2.6031673681405536E-3</v>
      </c>
      <c r="Z368" s="368">
        <v>2.2894767211207412E-3</v>
      </c>
      <c r="AA368" s="368">
        <v>8.0733029515083464E-4</v>
      </c>
      <c r="AB368" s="368">
        <v>2.4039951848264227E-2</v>
      </c>
      <c r="AC368" s="368">
        <v>1.0032926807793659E-2</v>
      </c>
      <c r="AD368" s="368">
        <v>2.3149881113552043E-2</v>
      </c>
      <c r="AE368" s="368">
        <v>6.5455948191937815E-3</v>
      </c>
      <c r="AF368" s="368">
        <v>1.2009761876185699E-3</v>
      </c>
      <c r="AG368" s="368">
        <v>3.9543303951571697E-4</v>
      </c>
      <c r="AH368" s="368">
        <v>2.537258130038527E-3</v>
      </c>
      <c r="AI368" s="368">
        <v>1.9411324622988541E-3</v>
      </c>
      <c r="AJ368" s="368">
        <v>2.1614867525118196E-3</v>
      </c>
      <c r="AK368" s="368">
        <v>5.6191011816811402E-3</v>
      </c>
      <c r="AL368" s="368">
        <v>2.9859019593439884E-3</v>
      </c>
      <c r="AM368" s="368">
        <v>8.347302475800437E-4</v>
      </c>
      <c r="AN368" s="368">
        <v>9.9169764476114545E-4</v>
      </c>
      <c r="AO368" s="368">
        <v>8.0970462521622304E-3</v>
      </c>
      <c r="AP368" s="368">
        <v>0</v>
      </c>
      <c r="AQ368" s="369">
        <v>9.7702486943265017E-4</v>
      </c>
      <c r="AR368" s="367">
        <v>9.7756231257464903E-3</v>
      </c>
      <c r="AS368" s="368">
        <v>7.534009382235766E-3</v>
      </c>
      <c r="AT368" s="368">
        <v>7.0018415987793394E-3</v>
      </c>
      <c r="AU368" s="368">
        <v>3.8135015439274771E-2</v>
      </c>
      <c r="AV368" s="368">
        <v>1.3188041363953731E-2</v>
      </c>
      <c r="AW368" s="368">
        <v>3.0524243012214368E-2</v>
      </c>
      <c r="AX368" s="368">
        <v>4.2285880004880504E-2</v>
      </c>
      <c r="AY368" s="368">
        <v>2.8407067375558866E-2</v>
      </c>
      <c r="AZ368" s="368">
        <v>7.6112475940450968E-3</v>
      </c>
      <c r="BA368" s="368">
        <v>3.2050900108111673E-2</v>
      </c>
      <c r="BB368" s="368">
        <v>5.3882069966424022E-2</v>
      </c>
      <c r="BC368" s="368">
        <v>4.255097166731385E-2</v>
      </c>
      <c r="BD368" s="368">
        <v>3.570283301994015E-2</v>
      </c>
      <c r="BE368" s="368">
        <v>2.3071587467471674E-2</v>
      </c>
      <c r="BF368" s="368">
        <v>1.2998001998622279E-2</v>
      </c>
      <c r="BG368" s="368">
        <v>1.0633971184695928E-2</v>
      </c>
      <c r="BH368" s="368">
        <v>9.7093991693190853E-3</v>
      </c>
      <c r="BI368" s="368">
        <v>2.6664130756433108E-2</v>
      </c>
      <c r="BJ368" s="368">
        <v>9.0567210454089529E-3</v>
      </c>
      <c r="BK368" s="368">
        <v>5.4592279339201301E-3</v>
      </c>
      <c r="BL368" s="368">
        <v>1.2210741546569519E-2</v>
      </c>
      <c r="BM368" s="368">
        <v>1.7883224964958911E-2</v>
      </c>
      <c r="BN368" s="368">
        <v>3.2565410175493309E-3</v>
      </c>
      <c r="BO368" s="368">
        <v>8.5247853449317526E-2</v>
      </c>
      <c r="BP368" s="368">
        <v>4.1960637547938613E-2</v>
      </c>
      <c r="BQ368" s="368">
        <v>7.2763981211942177E-2</v>
      </c>
      <c r="BR368" s="368">
        <v>2.2406162656021269E-2</v>
      </c>
      <c r="BS368" s="368">
        <v>4.9766968448522542E-3</v>
      </c>
      <c r="BT368" s="368">
        <v>4.0198850870459164E-3</v>
      </c>
      <c r="BU368" s="368">
        <v>1.4887686598868452E-2</v>
      </c>
      <c r="BV368" s="368">
        <v>5.6830122026486282E-3</v>
      </c>
      <c r="BW368" s="368">
        <v>1.1971543590879416E-2</v>
      </c>
      <c r="BX368" s="368">
        <v>1.9158057287110813E-2</v>
      </c>
      <c r="BY368" s="368">
        <v>1.2470630302070268E-2</v>
      </c>
      <c r="BZ368" s="368">
        <v>4.6244528760668886E-3</v>
      </c>
      <c r="CA368" s="368">
        <v>5.3592596091121903E-3</v>
      </c>
      <c r="CB368" s="368">
        <v>3.569592467211747E-2</v>
      </c>
      <c r="CC368" s="368">
        <v>0</v>
      </c>
      <c r="CD368" s="369">
        <v>4.5376098162501714E-3</v>
      </c>
    </row>
    <row r="369" spans="2:82">
      <c r="B369" s="329"/>
      <c r="C369" s="287" t="str">
        <f t="shared" si="26"/>
        <v>25</v>
      </c>
      <c r="D369" s="288" t="str">
        <f t="shared" si="26"/>
        <v>水道</v>
      </c>
      <c r="E369" s="367">
        <v>2.4728699409931644E-5</v>
      </c>
      <c r="F369" s="368">
        <v>4.4372837333929428E-6</v>
      </c>
      <c r="G369" s="368">
        <v>7.9057599418631605E-6</v>
      </c>
      <c r="H369" s="368">
        <v>1.5329455836944495E-4</v>
      </c>
      <c r="I369" s="368">
        <v>5.9648411733667345E-5</v>
      </c>
      <c r="J369" s="368">
        <v>3.5270387632971219E-5</v>
      </c>
      <c r="K369" s="368">
        <v>5.6675495043390831E-5</v>
      </c>
      <c r="L369" s="368">
        <v>8.5206738321736306E-5</v>
      </c>
      <c r="M369" s="368">
        <v>1.1575869704667016E-5</v>
      </c>
      <c r="N369" s="368">
        <v>3.2351367161798085E-5</v>
      </c>
      <c r="O369" s="368">
        <v>4.8916831403313373E-5</v>
      </c>
      <c r="P369" s="368">
        <v>2.1193483660227267E-5</v>
      </c>
      <c r="Q369" s="368">
        <v>1.5040130755972078E-5</v>
      </c>
      <c r="R369" s="368">
        <v>2.7359886903929431E-5</v>
      </c>
      <c r="S369" s="368">
        <v>2.8581210779486126E-5</v>
      </c>
      <c r="T369" s="368">
        <v>2.2907425142758535E-5</v>
      </c>
      <c r="U369" s="368">
        <v>1.3168467582933464E-5</v>
      </c>
      <c r="V369" s="368">
        <v>1.0647496547249513E-4</v>
      </c>
      <c r="W369" s="368">
        <v>1.8758512443895252E-5</v>
      </c>
      <c r="X369" s="368">
        <v>1.8344431846555199E-5</v>
      </c>
      <c r="Y369" s="368">
        <v>1.1307059124047989E-5</v>
      </c>
      <c r="Z369" s="368">
        <v>2.165489567043985E-5</v>
      </c>
      <c r="AA369" s="368">
        <v>2.8844265310344759E-5</v>
      </c>
      <c r="AB369" s="368">
        <v>1.689143107853061E-5</v>
      </c>
      <c r="AC369" s="368">
        <v>2.0658636002791587E-3</v>
      </c>
      <c r="AD369" s="368">
        <v>2.6468011742918546E-4</v>
      </c>
      <c r="AE369" s="368">
        <v>9.9531531064194986E-5</v>
      </c>
      <c r="AF369" s="368">
        <v>3.8775519160352743E-5</v>
      </c>
      <c r="AG369" s="368">
        <v>5.137688243081824E-6</v>
      </c>
      <c r="AH369" s="368">
        <v>4.367706894542267E-5</v>
      </c>
      <c r="AI369" s="368">
        <v>1.1021890368373964E-4</v>
      </c>
      <c r="AJ369" s="368">
        <v>1.0367422885378568E-4</v>
      </c>
      <c r="AK369" s="368">
        <v>3.2169639255681535E-4</v>
      </c>
      <c r="AL369" s="368">
        <v>1.591708148700519E-4</v>
      </c>
      <c r="AM369" s="368">
        <v>5.9706121393409824E-5</v>
      </c>
      <c r="AN369" s="368">
        <v>2.7543989420553162E-5</v>
      </c>
      <c r="AO369" s="368">
        <v>2.7395657709619923E-4</v>
      </c>
      <c r="AP369" s="368">
        <v>0</v>
      </c>
      <c r="AQ369" s="369">
        <v>5.0296550604593353E-5</v>
      </c>
      <c r="AR369" s="367">
        <v>9.4578475640703713E-4</v>
      </c>
      <c r="AS369" s="368">
        <v>2.4442294895802669E-4</v>
      </c>
      <c r="AT369" s="368">
        <v>2.970526622057997E-4</v>
      </c>
      <c r="AU369" s="368">
        <v>3.9083893727866236E-3</v>
      </c>
      <c r="AV369" s="368">
        <v>1.8407845117458447E-3</v>
      </c>
      <c r="AW369" s="368">
        <v>1.675223981427703E-3</v>
      </c>
      <c r="AX369" s="368">
        <v>1.9974766799043427E-3</v>
      </c>
      <c r="AY369" s="368">
        <v>2.4134602131056582E-3</v>
      </c>
      <c r="AZ369" s="368">
        <v>4.9036411832362626E-4</v>
      </c>
      <c r="BA369" s="368">
        <v>9.3714180373881558E-4</v>
      </c>
      <c r="BB369" s="368">
        <v>1.3325829120320802E-3</v>
      </c>
      <c r="BC369" s="368">
        <v>9.7443820501593413E-4</v>
      </c>
      <c r="BD369" s="368">
        <v>7.9632404120775731E-4</v>
      </c>
      <c r="BE369" s="368">
        <v>7.2593676225359959E-4</v>
      </c>
      <c r="BF369" s="368">
        <v>6.1234407009324839E-4</v>
      </c>
      <c r="BG369" s="368">
        <v>5.6482353241259144E-4</v>
      </c>
      <c r="BH369" s="368">
        <v>6.5425156620747653E-4</v>
      </c>
      <c r="BI369" s="368">
        <v>1.4660096944791811E-3</v>
      </c>
      <c r="BJ369" s="368">
        <v>5.8157374689329531E-4</v>
      </c>
      <c r="BK369" s="368">
        <v>2.6292844213003858E-4</v>
      </c>
      <c r="BL369" s="368">
        <v>3.7886405753985447E-4</v>
      </c>
      <c r="BM369" s="368">
        <v>9.4986587372271022E-4</v>
      </c>
      <c r="BN369" s="368">
        <v>8.8844549969974965E-4</v>
      </c>
      <c r="BO369" s="368">
        <v>7.9906933860452063E-4</v>
      </c>
      <c r="BP369" s="368">
        <v>9.020196773060829E-2</v>
      </c>
      <c r="BQ369" s="368">
        <v>9.1663893575145029E-3</v>
      </c>
      <c r="BR369" s="368">
        <v>2.7357709002534961E-3</v>
      </c>
      <c r="BS369" s="368">
        <v>1.3143541699317922E-3</v>
      </c>
      <c r="BT369" s="368">
        <v>4.1822558856562114E-4</v>
      </c>
      <c r="BU369" s="368">
        <v>2.2400519141248234E-3</v>
      </c>
      <c r="BV369" s="368">
        <v>1.8612547868236194E-3</v>
      </c>
      <c r="BW369" s="368">
        <v>4.1072858754436304E-3</v>
      </c>
      <c r="BX369" s="368">
        <v>8.9036226089163149E-3</v>
      </c>
      <c r="BY369" s="368">
        <v>4.7823175051862725E-3</v>
      </c>
      <c r="BZ369" s="368">
        <v>2.3100850348758088E-3</v>
      </c>
      <c r="CA369" s="368">
        <v>7.8568987150883917E-4</v>
      </c>
      <c r="CB369" s="368">
        <v>8.7148492152677361E-3</v>
      </c>
      <c r="CC369" s="368">
        <v>0</v>
      </c>
      <c r="CD369" s="369">
        <v>1.7280169456355815E-3</v>
      </c>
    </row>
    <row r="370" spans="2:82">
      <c r="B370" s="329"/>
      <c r="C370" s="287" t="str">
        <f t="shared" si="26"/>
        <v>26</v>
      </c>
      <c r="D370" s="288" t="str">
        <f t="shared" si="26"/>
        <v>廃棄物処理</v>
      </c>
      <c r="E370" s="367">
        <v>0</v>
      </c>
      <c r="F370" s="368">
        <v>0</v>
      </c>
      <c r="G370" s="368">
        <v>0</v>
      </c>
      <c r="H370" s="368">
        <v>0</v>
      </c>
      <c r="I370" s="368">
        <v>0</v>
      </c>
      <c r="J370" s="368">
        <v>0</v>
      </c>
      <c r="K370" s="368">
        <v>0</v>
      </c>
      <c r="L370" s="368">
        <v>0</v>
      </c>
      <c r="M370" s="368">
        <v>0</v>
      </c>
      <c r="N370" s="368">
        <v>0</v>
      </c>
      <c r="O370" s="368">
        <v>0</v>
      </c>
      <c r="P370" s="368">
        <v>0</v>
      </c>
      <c r="Q370" s="368">
        <v>0</v>
      </c>
      <c r="R370" s="368">
        <v>0</v>
      </c>
      <c r="S370" s="368">
        <v>0</v>
      </c>
      <c r="T370" s="368">
        <v>0</v>
      </c>
      <c r="U370" s="368">
        <v>0</v>
      </c>
      <c r="V370" s="368">
        <v>0</v>
      </c>
      <c r="W370" s="368">
        <v>0</v>
      </c>
      <c r="X370" s="368">
        <v>0</v>
      </c>
      <c r="Y370" s="368">
        <v>0</v>
      </c>
      <c r="Z370" s="368">
        <v>0</v>
      </c>
      <c r="AA370" s="368">
        <v>0</v>
      </c>
      <c r="AB370" s="368">
        <v>0</v>
      </c>
      <c r="AC370" s="368">
        <v>0</v>
      </c>
      <c r="AD370" s="368">
        <v>0</v>
      </c>
      <c r="AE370" s="368">
        <v>0</v>
      </c>
      <c r="AF370" s="368">
        <v>0</v>
      </c>
      <c r="AG370" s="368">
        <v>0</v>
      </c>
      <c r="AH370" s="368">
        <v>0</v>
      </c>
      <c r="AI370" s="368">
        <v>0</v>
      </c>
      <c r="AJ370" s="368">
        <v>0</v>
      </c>
      <c r="AK370" s="368">
        <v>0</v>
      </c>
      <c r="AL370" s="368">
        <v>0</v>
      </c>
      <c r="AM370" s="368">
        <v>0</v>
      </c>
      <c r="AN370" s="368">
        <v>0</v>
      </c>
      <c r="AO370" s="368">
        <v>0</v>
      </c>
      <c r="AP370" s="368">
        <v>0</v>
      </c>
      <c r="AQ370" s="369">
        <v>0</v>
      </c>
      <c r="AR370" s="367">
        <v>4.5556980265626737E-4</v>
      </c>
      <c r="AS370" s="368">
        <v>1.6460904010129815E-4</v>
      </c>
      <c r="AT370" s="368">
        <v>4.0906760941076112E-5</v>
      </c>
      <c r="AU370" s="368">
        <v>2.2711562803212947E-3</v>
      </c>
      <c r="AV370" s="368">
        <v>7.759217573629748E-4</v>
      </c>
      <c r="AW370" s="368">
        <v>2.289646100566508E-4</v>
      </c>
      <c r="AX370" s="368">
        <v>7.509650036607808E-4</v>
      </c>
      <c r="AY370" s="368">
        <v>2.2748096331083397E-3</v>
      </c>
      <c r="AZ370" s="368">
        <v>1.281252109568018E-5</v>
      </c>
      <c r="BA370" s="368">
        <v>7.1322802602435758E-5</v>
      </c>
      <c r="BB370" s="368">
        <v>2.3540348578499422E-3</v>
      </c>
      <c r="BC370" s="368">
        <v>1.3399801986262817E-4</v>
      </c>
      <c r="BD370" s="368">
        <v>1.4233441574015851E-4</v>
      </c>
      <c r="BE370" s="368">
        <v>8.2133773280716039E-5</v>
      </c>
      <c r="BF370" s="368">
        <v>2.6898276456154078E-4</v>
      </c>
      <c r="BG370" s="368">
        <v>2.4181078619383777E-5</v>
      </c>
      <c r="BH370" s="368">
        <v>5.0409178648963635E-4</v>
      </c>
      <c r="BI370" s="368">
        <v>7.1562328669817613E-4</v>
      </c>
      <c r="BJ370" s="368">
        <v>2.3136177649678863E-4</v>
      </c>
      <c r="BK370" s="368">
        <v>1.7736225223645368E-4</v>
      </c>
      <c r="BL370" s="368">
        <v>3.6936192324692359E-4</v>
      </c>
      <c r="BM370" s="368">
        <v>3.3564856737433861E-4</v>
      </c>
      <c r="BN370" s="368">
        <v>1.8696841151450657E-3</v>
      </c>
      <c r="BO370" s="368">
        <v>1.0176176448735393E-2</v>
      </c>
      <c r="BP370" s="368">
        <v>1.9616017212296349E-3</v>
      </c>
      <c r="BQ370" s="368">
        <v>0</v>
      </c>
      <c r="BR370" s="368">
        <v>1.3109839637721124E-3</v>
      </c>
      <c r="BS370" s="368">
        <v>3.1067506649917879E-3</v>
      </c>
      <c r="BT370" s="368">
        <v>1.2634085999274601E-5</v>
      </c>
      <c r="BU370" s="368">
        <v>5.9459293914961896E-3</v>
      </c>
      <c r="BV370" s="368">
        <v>3.4907592565511084E-3</v>
      </c>
      <c r="BW370" s="368">
        <v>2.7030049020729013E-2</v>
      </c>
      <c r="BX370" s="368">
        <v>4.6661458311514836E-3</v>
      </c>
      <c r="BY370" s="368">
        <v>3.5908674547786346E-3</v>
      </c>
      <c r="BZ370" s="368">
        <v>3.4991351457417467E-5</v>
      </c>
      <c r="CA370" s="368">
        <v>2.8952578827075591E-4</v>
      </c>
      <c r="CB370" s="368">
        <v>1.7144421436778509E-2</v>
      </c>
      <c r="CC370" s="368">
        <v>0</v>
      </c>
      <c r="CD370" s="369">
        <v>1.4233036145639422E-2</v>
      </c>
    </row>
    <row r="371" spans="2:82">
      <c r="B371" s="329"/>
      <c r="C371" s="287" t="str">
        <f t="shared" si="26"/>
        <v>27</v>
      </c>
      <c r="D371" s="288" t="str">
        <f t="shared" si="26"/>
        <v>商業</v>
      </c>
      <c r="E371" s="367">
        <v>3.7956398543310593E-2</v>
      </c>
      <c r="F371" s="368">
        <v>7.3406245775568413E-3</v>
      </c>
      <c r="G371" s="368">
        <v>3.902944222640501E-2</v>
      </c>
      <c r="H371" s="368">
        <v>3.0287042098311841E-2</v>
      </c>
      <c r="I371" s="368">
        <v>6.2890760093550185E-2</v>
      </c>
      <c r="J371" s="368">
        <v>6.3718644963271565E-2</v>
      </c>
      <c r="K371" s="368">
        <v>6.2363918877773053E-2</v>
      </c>
      <c r="L371" s="368">
        <v>2.7165235969933421E-2</v>
      </c>
      <c r="M371" s="368">
        <v>7.0468922915476401E-3</v>
      </c>
      <c r="N371" s="368">
        <v>4.7337186920580976E-2</v>
      </c>
      <c r="O371" s="368">
        <v>2.877362464857363E-2</v>
      </c>
      <c r="P371" s="368">
        <v>4.3649219437916158E-2</v>
      </c>
      <c r="Q371" s="368">
        <v>3.485008396383954E-2</v>
      </c>
      <c r="R371" s="368">
        <v>3.8109914301918367E-2</v>
      </c>
      <c r="S371" s="368">
        <v>3.9207873759279102E-2</v>
      </c>
      <c r="T371" s="368">
        <v>3.2774822176183022E-2</v>
      </c>
      <c r="U371" s="368">
        <v>4.7241602911491674E-2</v>
      </c>
      <c r="V371" s="368">
        <v>4.0128835063820041E-2</v>
      </c>
      <c r="W371" s="368">
        <v>5.0662476392023627E-2</v>
      </c>
      <c r="X371" s="368">
        <v>3.2548443329372928E-2</v>
      </c>
      <c r="Y371" s="368">
        <v>2.5295329359132254E-2</v>
      </c>
      <c r="Z371" s="368">
        <v>5.1724831332639651E-2</v>
      </c>
      <c r="AA371" s="368">
        <v>4.1464422729079305E-2</v>
      </c>
      <c r="AB371" s="368">
        <v>1.0325889233605785E-2</v>
      </c>
      <c r="AC371" s="368">
        <v>1.3492151298370288E-2</v>
      </c>
      <c r="AD371" s="368">
        <v>1.0698636257653535E-2</v>
      </c>
      <c r="AE371" s="368">
        <v>7.0795394389579361E-3</v>
      </c>
      <c r="AF371" s="368">
        <v>4.0463820083258203E-3</v>
      </c>
      <c r="AG371" s="368">
        <v>8.219093011485731E-4</v>
      </c>
      <c r="AH371" s="368">
        <v>6.484576019417744E-3</v>
      </c>
      <c r="AI371" s="368">
        <v>6.5887280721170323E-3</v>
      </c>
      <c r="AJ371" s="368">
        <v>6.2308978195350076E-3</v>
      </c>
      <c r="AK371" s="368">
        <v>1.368702052425895E-2</v>
      </c>
      <c r="AL371" s="368">
        <v>3.692856503499569E-2</v>
      </c>
      <c r="AM371" s="368">
        <v>2.3915204458771745E-2</v>
      </c>
      <c r="AN371" s="368">
        <v>1.734949762431685E-2</v>
      </c>
      <c r="AO371" s="368">
        <v>5.6274185440612259E-2</v>
      </c>
      <c r="AP371" s="368">
        <v>0.17143903899449603</v>
      </c>
      <c r="AQ371" s="369">
        <v>7.3256609696826722E-3</v>
      </c>
      <c r="AR371" s="367">
        <v>7.2191929540602565E-2</v>
      </c>
      <c r="AS371" s="368">
        <v>2.7250929592708313E-2</v>
      </c>
      <c r="AT371" s="368">
        <v>6.268810206176112E-2</v>
      </c>
      <c r="AU371" s="368">
        <v>3.2968563624021029E-2</v>
      </c>
      <c r="AV371" s="368">
        <v>7.1728195506705866E-2</v>
      </c>
      <c r="AW371" s="368">
        <v>7.3844552246871253E-2</v>
      </c>
      <c r="AX371" s="368">
        <v>7.813442501053626E-2</v>
      </c>
      <c r="AY371" s="368">
        <v>3.8589398348153503E-2</v>
      </c>
      <c r="AZ371" s="368">
        <v>1.0652897928470914E-2</v>
      </c>
      <c r="BA371" s="368">
        <v>5.6070681706797798E-2</v>
      </c>
      <c r="BB371" s="368">
        <v>3.7416365805374371E-2</v>
      </c>
      <c r="BC371" s="368">
        <v>2.2686095344516929E-2</v>
      </c>
      <c r="BD371" s="368">
        <v>3.7920159118064643E-2</v>
      </c>
      <c r="BE371" s="368">
        <v>4.4869855262179244E-2</v>
      </c>
      <c r="BF371" s="368">
        <v>4.3322197737270571E-2</v>
      </c>
      <c r="BG371" s="368">
        <v>4.0139218270701771E-2</v>
      </c>
      <c r="BH371" s="368">
        <v>4.7508417804950194E-2</v>
      </c>
      <c r="BI371" s="368">
        <v>3.9279659160622329E-2</v>
      </c>
      <c r="BJ371" s="368">
        <v>4.9749976578936247E-2</v>
      </c>
      <c r="BK371" s="368">
        <v>4.2348446498748492E-2</v>
      </c>
      <c r="BL371" s="368">
        <v>3.8749113195626239E-2</v>
      </c>
      <c r="BM371" s="368">
        <v>7.1646714618166449E-2</v>
      </c>
      <c r="BN371" s="368">
        <v>5.7173511723286545E-2</v>
      </c>
      <c r="BO371" s="368">
        <v>1.8226183604003847E-2</v>
      </c>
      <c r="BP371" s="368">
        <v>1.8456818536991864E-2</v>
      </c>
      <c r="BQ371" s="368">
        <v>1.6627286608267944E-2</v>
      </c>
      <c r="BR371" s="368">
        <v>1.4447440568071637E-2</v>
      </c>
      <c r="BS371" s="368">
        <v>6.1963249890320876E-3</v>
      </c>
      <c r="BT371" s="368">
        <v>1.4609843069935064E-3</v>
      </c>
      <c r="BU371" s="368">
        <v>9.8957724912635547E-3</v>
      </c>
      <c r="BV371" s="368">
        <v>1.308098198660616E-2</v>
      </c>
      <c r="BW371" s="368">
        <v>1.1107102909768662E-2</v>
      </c>
      <c r="BX371" s="368">
        <v>1.9650935358107368E-2</v>
      </c>
      <c r="BY371" s="368">
        <v>5.0451170421058608E-2</v>
      </c>
      <c r="BZ371" s="368">
        <v>3.9413713726626012E-2</v>
      </c>
      <c r="CA371" s="368">
        <v>1.9122235708537591E-2</v>
      </c>
      <c r="CB371" s="368">
        <v>7.8438954325664445E-2</v>
      </c>
      <c r="CC371" s="368">
        <v>0.22565622627695314</v>
      </c>
      <c r="CD371" s="369">
        <v>1.1300043051524447E-2</v>
      </c>
    </row>
    <row r="372" spans="2:82">
      <c r="B372" s="329"/>
      <c r="C372" s="287" t="str">
        <f t="shared" si="26"/>
        <v>28</v>
      </c>
      <c r="D372" s="288" t="str">
        <f t="shared" si="26"/>
        <v>金融・保険</v>
      </c>
      <c r="E372" s="367">
        <v>4.1504799087870947E-4</v>
      </c>
      <c r="F372" s="368">
        <v>4.301191726320087E-4</v>
      </c>
      <c r="G372" s="368">
        <v>8.4744934215506655E-4</v>
      </c>
      <c r="H372" s="368">
        <v>4.8680758888548243E-3</v>
      </c>
      <c r="I372" s="368">
        <v>5.3607813338116782E-4</v>
      </c>
      <c r="J372" s="368">
        <v>1.6510271693603571E-3</v>
      </c>
      <c r="K372" s="368">
        <v>8.7005439952415171E-4</v>
      </c>
      <c r="L372" s="368">
        <v>6.0942154910714622E-4</v>
      </c>
      <c r="M372" s="368">
        <v>2.9619671563437845E-4</v>
      </c>
      <c r="N372" s="368">
        <v>4.3070542524102873E-4</v>
      </c>
      <c r="O372" s="368">
        <v>9.510505721598984E-4</v>
      </c>
      <c r="P372" s="368">
        <v>6.8163233247542007E-4</v>
      </c>
      <c r="Q372" s="368">
        <v>6.8787052891468672E-4</v>
      </c>
      <c r="R372" s="368">
        <v>1.1761281737379273E-3</v>
      </c>
      <c r="S372" s="368">
        <v>8.2365091623433459E-4</v>
      </c>
      <c r="T372" s="368">
        <v>6.656293108221723E-4</v>
      </c>
      <c r="U372" s="368">
        <v>5.9394995505730535E-4</v>
      </c>
      <c r="V372" s="368">
        <v>6.9762683341738135E-4</v>
      </c>
      <c r="W372" s="368">
        <v>5.5338072294382548E-4</v>
      </c>
      <c r="X372" s="368">
        <v>1.178915102229016E-3</v>
      </c>
      <c r="Y372" s="368">
        <v>3.3133702885428676E-4</v>
      </c>
      <c r="Z372" s="368">
        <v>1.6964967163974032E-3</v>
      </c>
      <c r="AA372" s="368">
        <v>1.257682715877883E-3</v>
      </c>
      <c r="AB372" s="368">
        <v>1.3695821767550419E-3</v>
      </c>
      <c r="AC372" s="368">
        <v>2.3579428272176043E-3</v>
      </c>
      <c r="AD372" s="368">
        <v>1.8562440344550102E-3</v>
      </c>
      <c r="AE372" s="368">
        <v>9.7305667637851757E-4</v>
      </c>
      <c r="AF372" s="368">
        <v>2.780585224163014E-3</v>
      </c>
      <c r="AG372" s="368">
        <v>6.0793292649524711E-3</v>
      </c>
      <c r="AH372" s="368">
        <v>1.4327358633661321E-3</v>
      </c>
      <c r="AI372" s="368">
        <v>6.4853843135994358E-4</v>
      </c>
      <c r="AJ372" s="368">
        <v>1.4099375430913397E-3</v>
      </c>
      <c r="AK372" s="368">
        <v>8.1449969252207733E-4</v>
      </c>
      <c r="AL372" s="368">
        <v>8.6251868579427775E-4</v>
      </c>
      <c r="AM372" s="368">
        <v>1.7076609614623324E-3</v>
      </c>
      <c r="AN372" s="368">
        <v>6.0476308586104009E-4</v>
      </c>
      <c r="AO372" s="368">
        <v>6.231065201814911E-4</v>
      </c>
      <c r="AP372" s="368">
        <v>0</v>
      </c>
      <c r="AQ372" s="369">
        <v>2.5355248133365088E-4</v>
      </c>
      <c r="AR372" s="367">
        <v>6.526642685897816E-3</v>
      </c>
      <c r="AS372" s="368">
        <v>9.2709655140342222E-3</v>
      </c>
      <c r="AT372" s="368">
        <v>1.0891239756413696E-2</v>
      </c>
      <c r="AU372" s="368">
        <v>4.7182023922901994E-2</v>
      </c>
      <c r="AV372" s="368">
        <v>6.0099607166029584E-3</v>
      </c>
      <c r="AW372" s="368">
        <v>1.8523773624126886E-2</v>
      </c>
      <c r="AX372" s="368">
        <v>9.8134878882572777E-3</v>
      </c>
      <c r="AY372" s="368">
        <v>6.6088105755313341E-3</v>
      </c>
      <c r="AZ372" s="368">
        <v>3.395370717221965E-3</v>
      </c>
      <c r="BA372" s="368">
        <v>4.015436615715501E-3</v>
      </c>
      <c r="BB372" s="368">
        <v>1.1349924425065805E-2</v>
      </c>
      <c r="BC372" s="368">
        <v>4.3832241535874542E-3</v>
      </c>
      <c r="BD372" s="368">
        <v>8.2173147825768175E-3</v>
      </c>
      <c r="BE372" s="368">
        <v>1.1716295317509959E-2</v>
      </c>
      <c r="BF372" s="368">
        <v>6.8451324620717093E-3</v>
      </c>
      <c r="BG372" s="368">
        <v>7.1626916130411167E-3</v>
      </c>
      <c r="BH372" s="368">
        <v>1.1315635025115026E-2</v>
      </c>
      <c r="BI372" s="368">
        <v>6.0445712096431807E-3</v>
      </c>
      <c r="BJ372" s="368">
        <v>6.1583066398378673E-3</v>
      </c>
      <c r="BK372" s="368">
        <v>6.2227927741143607E-3</v>
      </c>
      <c r="BL372" s="368">
        <v>4.4223338252338141E-3</v>
      </c>
      <c r="BM372" s="368">
        <v>1.5270979571854708E-2</v>
      </c>
      <c r="BN372" s="368">
        <v>1.3355207793541589E-2</v>
      </c>
      <c r="BO372" s="368">
        <v>1.6596355132201132E-2</v>
      </c>
      <c r="BP372" s="368">
        <v>2.3860295665315792E-2</v>
      </c>
      <c r="BQ372" s="368">
        <v>2.7882317090553825E-2</v>
      </c>
      <c r="BR372" s="368">
        <v>1.8342871638568955E-2</v>
      </c>
      <c r="BS372" s="368">
        <v>4.6728183190552254E-2</v>
      </c>
      <c r="BT372" s="368">
        <v>7.6211968176368369E-2</v>
      </c>
      <c r="BU372" s="368">
        <v>1.897418822022361E-2</v>
      </c>
      <c r="BV372" s="368">
        <v>6.0045918272412417E-3</v>
      </c>
      <c r="BW372" s="368">
        <v>2.1633463332554555E-2</v>
      </c>
      <c r="BX372" s="368">
        <v>7.6788235848208684E-3</v>
      </c>
      <c r="BY372" s="368">
        <v>8.8922811365551736E-3</v>
      </c>
      <c r="BZ372" s="368">
        <v>2.6445230724174183E-2</v>
      </c>
      <c r="CA372" s="368">
        <v>9.0742040248818403E-3</v>
      </c>
      <c r="CB372" s="368">
        <v>7.7001142200294566E-3</v>
      </c>
      <c r="CC372" s="368">
        <v>0</v>
      </c>
      <c r="CD372" s="369">
        <v>3.3495025512579142E-3</v>
      </c>
    </row>
    <row r="373" spans="2:82">
      <c r="B373" s="329"/>
      <c r="C373" s="287" t="str">
        <f t="shared" si="26"/>
        <v>29</v>
      </c>
      <c r="D373" s="288" t="str">
        <f t="shared" si="26"/>
        <v>不動産</v>
      </c>
      <c r="E373" s="367">
        <v>1.0994039019603223E-3</v>
      </c>
      <c r="F373" s="368">
        <v>2.5793207438693742E-4</v>
      </c>
      <c r="G373" s="368">
        <v>4.5188979659556666E-4</v>
      </c>
      <c r="H373" s="368">
        <v>2.6732288810992948E-3</v>
      </c>
      <c r="I373" s="368">
        <v>9.0101716259113635E-4</v>
      </c>
      <c r="J373" s="368">
        <v>1.6556414219809151E-3</v>
      </c>
      <c r="K373" s="368">
        <v>1.0576292060474753E-3</v>
      </c>
      <c r="L373" s="368">
        <v>9.2702907422742532E-4</v>
      </c>
      <c r="M373" s="368">
        <v>1.3206768960049965E-4</v>
      </c>
      <c r="N373" s="368">
        <v>1.314174970337042E-3</v>
      </c>
      <c r="O373" s="368">
        <v>1.3001266972644907E-3</v>
      </c>
      <c r="P373" s="368">
        <v>1.0904003274437748E-3</v>
      </c>
      <c r="Q373" s="368">
        <v>5.3838505363161039E-4</v>
      </c>
      <c r="R373" s="368">
        <v>1.9282652498484416E-3</v>
      </c>
      <c r="S373" s="368">
        <v>9.3452581086210626E-4</v>
      </c>
      <c r="T373" s="368">
        <v>9.8507640534691737E-4</v>
      </c>
      <c r="U373" s="368">
        <v>7.07065530008293E-4</v>
      </c>
      <c r="V373" s="368">
        <v>6.8902538205930749E-4</v>
      </c>
      <c r="W373" s="368">
        <v>8.2463825010822183E-4</v>
      </c>
      <c r="X373" s="368">
        <v>6.1368491083523371E-4</v>
      </c>
      <c r="Y373" s="368">
        <v>2.5610797743057354E-4</v>
      </c>
      <c r="Z373" s="368">
        <v>8.7387256537581565E-4</v>
      </c>
      <c r="AA373" s="368">
        <v>1.8296382743299613E-3</v>
      </c>
      <c r="AB373" s="368">
        <v>1.9786572413977646E-3</v>
      </c>
      <c r="AC373" s="368">
        <v>4.2272809618048137E-4</v>
      </c>
      <c r="AD373" s="368">
        <v>6.2657057311603869E-4</v>
      </c>
      <c r="AE373" s="368">
        <v>5.8307616954991967E-3</v>
      </c>
      <c r="AF373" s="368">
        <v>5.190124866455959E-3</v>
      </c>
      <c r="AG373" s="368">
        <v>7.716490029837546E-3</v>
      </c>
      <c r="AH373" s="368">
        <v>8.0976104209255773E-3</v>
      </c>
      <c r="AI373" s="368">
        <v>4.0260615910158101E-3</v>
      </c>
      <c r="AJ373" s="368">
        <v>5.3465346193138936E-4</v>
      </c>
      <c r="AK373" s="368">
        <v>2.5390867796932625E-3</v>
      </c>
      <c r="AL373" s="368">
        <v>6.5321731053473841E-3</v>
      </c>
      <c r="AM373" s="368">
        <v>5.9072338542495622E-3</v>
      </c>
      <c r="AN373" s="368">
        <v>2.9563825560004961E-3</v>
      </c>
      <c r="AO373" s="368">
        <v>4.4180561703535967E-3</v>
      </c>
      <c r="AP373" s="368">
        <v>0</v>
      </c>
      <c r="AQ373" s="369">
        <v>1.0671346391548294E-2</v>
      </c>
      <c r="AR373" s="367">
        <v>2.2010949097815333E-3</v>
      </c>
      <c r="AS373" s="368">
        <v>1.1403009150383178E-3</v>
      </c>
      <c r="AT373" s="368">
        <v>9.7947000609633077E-4</v>
      </c>
      <c r="AU373" s="368">
        <v>9.3265622707993795E-3</v>
      </c>
      <c r="AV373" s="368">
        <v>2.4197951483001254E-3</v>
      </c>
      <c r="AW373" s="368">
        <v>3.871199538509288E-3</v>
      </c>
      <c r="AX373" s="368">
        <v>2.4820310719136669E-3</v>
      </c>
      <c r="AY373" s="368">
        <v>2.4530264639998603E-3</v>
      </c>
      <c r="AZ373" s="368">
        <v>3.7427789883129749E-4</v>
      </c>
      <c r="BA373" s="368">
        <v>3.1646523525475771E-3</v>
      </c>
      <c r="BB373" s="368">
        <v>3.3368503441749422E-3</v>
      </c>
      <c r="BC373" s="368">
        <v>1.2802897774501357E-3</v>
      </c>
      <c r="BD373" s="368">
        <v>1.030783706950368E-3</v>
      </c>
      <c r="BE373" s="368">
        <v>4.1862979724727623E-3</v>
      </c>
      <c r="BF373" s="368">
        <v>2.7725260680012444E-3</v>
      </c>
      <c r="BG373" s="368">
        <v>2.6247586235870813E-3</v>
      </c>
      <c r="BH373" s="368">
        <v>2.0452628167493395E-3</v>
      </c>
      <c r="BI373" s="368">
        <v>1.6337496429815906E-3</v>
      </c>
      <c r="BJ373" s="368">
        <v>2.6305525873754035E-3</v>
      </c>
      <c r="BK373" s="368">
        <v>2.500379632740047E-3</v>
      </c>
      <c r="BL373" s="368">
        <v>7.988937287440902E-4</v>
      </c>
      <c r="BM373" s="368">
        <v>3.381959436691001E-3</v>
      </c>
      <c r="BN373" s="368">
        <v>4.8244472166262577E-3</v>
      </c>
      <c r="BO373" s="368">
        <v>5.7315775418757082E-3</v>
      </c>
      <c r="BP373" s="368">
        <v>1.5247570159496828E-3</v>
      </c>
      <c r="BQ373" s="368">
        <v>2.0273025042573285E-3</v>
      </c>
      <c r="BR373" s="368">
        <v>2.8051673623719551E-2</v>
      </c>
      <c r="BS373" s="368">
        <v>1.5466897784456018E-2</v>
      </c>
      <c r="BT373" s="368">
        <v>2.9907028729721778E-2</v>
      </c>
      <c r="BU373" s="368">
        <v>1.9922614884082944E-2</v>
      </c>
      <c r="BV373" s="368">
        <v>2.3360069518391438E-2</v>
      </c>
      <c r="BW373" s="368">
        <v>1.8650687064346015E-3</v>
      </c>
      <c r="BX373" s="368">
        <v>7.9839283703116957E-3</v>
      </c>
      <c r="BY373" s="368">
        <v>1.6144213753162346E-2</v>
      </c>
      <c r="BZ373" s="368">
        <v>1.8650373169053113E-2</v>
      </c>
      <c r="CA373" s="368">
        <v>7.8854723196284775E-3</v>
      </c>
      <c r="CB373" s="368">
        <v>1.3212118486786668E-2</v>
      </c>
      <c r="CC373" s="368">
        <v>0</v>
      </c>
      <c r="CD373" s="369">
        <v>3.1794465428420592E-2</v>
      </c>
    </row>
    <row r="374" spans="2:82">
      <c r="B374" s="329"/>
      <c r="C374" s="287" t="str">
        <f t="shared" si="26"/>
        <v>30</v>
      </c>
      <c r="D374" s="288" t="str">
        <f t="shared" si="26"/>
        <v>運輸・郵便</v>
      </c>
      <c r="E374" s="367">
        <v>6.9522114944072337E-3</v>
      </c>
      <c r="F374" s="368">
        <v>5.0228196776102166E-3</v>
      </c>
      <c r="G374" s="368">
        <v>6.3769733540485528E-3</v>
      </c>
      <c r="H374" s="368">
        <v>1.2664505072236727E-2</v>
      </c>
      <c r="I374" s="368">
        <v>8.9308533871330885E-3</v>
      </c>
      <c r="J374" s="368">
        <v>8.2760084131571401E-3</v>
      </c>
      <c r="K374" s="368">
        <v>1.0513609043982642E-2</v>
      </c>
      <c r="L374" s="368">
        <v>7.6793843438520224E-3</v>
      </c>
      <c r="M374" s="368">
        <v>8.0490865423758599E-3</v>
      </c>
      <c r="N374" s="368">
        <v>6.9725093011314496E-3</v>
      </c>
      <c r="O374" s="368">
        <v>1.3510389388046974E-2</v>
      </c>
      <c r="P374" s="368">
        <v>1.1435993361849556E-2</v>
      </c>
      <c r="Q374" s="368">
        <v>7.8784528053617818E-3</v>
      </c>
      <c r="R374" s="368">
        <v>8.094320637809892E-3</v>
      </c>
      <c r="S374" s="368">
        <v>6.2279762676941391E-3</v>
      </c>
      <c r="T374" s="368">
        <v>5.4669889954471456E-3</v>
      </c>
      <c r="U374" s="368">
        <v>6.6294553668282538E-3</v>
      </c>
      <c r="V374" s="368">
        <v>8.4442123859373094E-3</v>
      </c>
      <c r="W374" s="368">
        <v>7.302909550067618E-3</v>
      </c>
      <c r="X374" s="368">
        <v>1.0137979294913035E-2</v>
      </c>
      <c r="Y374" s="368">
        <v>4.7281216565887981E-3</v>
      </c>
      <c r="Z374" s="368">
        <v>7.132758793933003E-3</v>
      </c>
      <c r="AA374" s="368">
        <v>7.5178684445201633E-3</v>
      </c>
      <c r="AB374" s="368">
        <v>1.0794035828600355E-2</v>
      </c>
      <c r="AC374" s="368">
        <v>4.4950931264205228E-3</v>
      </c>
      <c r="AD374" s="368">
        <v>1.6978817814203906E-2</v>
      </c>
      <c r="AE374" s="368">
        <v>4.1312705509141279E-3</v>
      </c>
      <c r="AF374" s="368">
        <v>1.1637559669768833E-2</v>
      </c>
      <c r="AG374" s="368">
        <v>1.7189458305588259E-4</v>
      </c>
      <c r="AH374" s="368">
        <v>3.058664541913728E-2</v>
      </c>
      <c r="AI374" s="368">
        <v>7.0817374213417153E-3</v>
      </c>
      <c r="AJ374" s="368">
        <v>7.817656281003971E-3</v>
      </c>
      <c r="AK374" s="368">
        <v>1.1109118369505195E-2</v>
      </c>
      <c r="AL374" s="368">
        <v>3.7633614893297185E-3</v>
      </c>
      <c r="AM374" s="368">
        <v>9.017258178476921E-3</v>
      </c>
      <c r="AN374" s="368">
        <v>3.6943605878957081E-3</v>
      </c>
      <c r="AO374" s="368">
        <v>7.5048285825968196E-3</v>
      </c>
      <c r="AP374" s="368">
        <v>1.3387554370751039E-2</v>
      </c>
      <c r="AQ374" s="369">
        <v>2.3811847803495559E-2</v>
      </c>
      <c r="AR374" s="367">
        <v>3.0406686519340888E-2</v>
      </c>
      <c r="AS374" s="368">
        <v>3.4998217912670951E-2</v>
      </c>
      <c r="AT374" s="368">
        <v>2.2579660484295341E-2</v>
      </c>
      <c r="AU374" s="368">
        <v>3.5356302303564152E-2</v>
      </c>
      <c r="AV374" s="368">
        <v>2.7832156628980566E-2</v>
      </c>
      <c r="AW374" s="368">
        <v>1.8567572159414427E-2</v>
      </c>
      <c r="AX374" s="368">
        <v>3.3831673150344611E-2</v>
      </c>
      <c r="AY374" s="368">
        <v>2.3018085182411854E-2</v>
      </c>
      <c r="AZ374" s="368">
        <v>1.9379615419869538E-2</v>
      </c>
      <c r="BA374" s="368">
        <v>1.8019503974892936E-2</v>
      </c>
      <c r="BB374" s="368">
        <v>4.5569526763886883E-2</v>
      </c>
      <c r="BC374" s="368">
        <v>1.743230192306278E-2</v>
      </c>
      <c r="BD374" s="368">
        <v>2.8039287078629252E-2</v>
      </c>
      <c r="BE374" s="368">
        <v>2.1378665277058326E-2</v>
      </c>
      <c r="BF374" s="368">
        <v>1.6698479857068526E-2</v>
      </c>
      <c r="BG374" s="368">
        <v>1.4789845840785855E-2</v>
      </c>
      <c r="BH374" s="368">
        <v>1.7714706737795537E-2</v>
      </c>
      <c r="BI374" s="368">
        <v>1.6694697908246302E-2</v>
      </c>
      <c r="BJ374" s="368">
        <v>1.8558596936796828E-2</v>
      </c>
      <c r="BK374" s="368">
        <v>1.9943633689987209E-2</v>
      </c>
      <c r="BL374" s="368">
        <v>1.488581680196743E-2</v>
      </c>
      <c r="BM374" s="368">
        <v>7.6886697876803731E-2</v>
      </c>
      <c r="BN374" s="368">
        <v>2.8710989301754579E-2</v>
      </c>
      <c r="BO374" s="368">
        <v>3.5551379647776292E-2</v>
      </c>
      <c r="BP374" s="368">
        <v>1.4048567006548206E-2</v>
      </c>
      <c r="BQ374" s="368">
        <v>4.4281261258257557E-2</v>
      </c>
      <c r="BR374" s="368">
        <v>2.4392723682209037E-2</v>
      </c>
      <c r="BS374" s="368">
        <v>2.9196949670055799E-2</v>
      </c>
      <c r="BT374" s="368">
        <v>1.1071661976777226E-3</v>
      </c>
      <c r="BU374" s="368">
        <v>0.11449775403004178</v>
      </c>
      <c r="BV374" s="368">
        <v>1.9539425675765998E-2</v>
      </c>
      <c r="BW374" s="368">
        <v>2.483854844832472E-2</v>
      </c>
      <c r="BX374" s="368">
        <v>2.0097715861829978E-2</v>
      </c>
      <c r="BY374" s="368">
        <v>1.1576102328464306E-2</v>
      </c>
      <c r="BZ374" s="368">
        <v>2.8810812855110664E-2</v>
      </c>
      <c r="CA374" s="368">
        <v>1.0098980862715242E-2</v>
      </c>
      <c r="CB374" s="368">
        <v>2.7633549626766923E-2</v>
      </c>
      <c r="CC374" s="368">
        <v>5.0625753683119133E-2</v>
      </c>
      <c r="CD374" s="369">
        <v>8.4352027895670645E-2</v>
      </c>
    </row>
    <row r="375" spans="2:82">
      <c r="B375" s="329"/>
      <c r="C375" s="287" t="str">
        <f t="shared" si="26"/>
        <v>31</v>
      </c>
      <c r="D375" s="288" t="str">
        <f t="shared" si="26"/>
        <v>情報通信</v>
      </c>
      <c r="E375" s="367">
        <v>2.2313489357378212E-3</v>
      </c>
      <c r="F375" s="368">
        <v>5.4928048485394006E-4</v>
      </c>
      <c r="G375" s="368">
        <v>2.2689815596553765E-3</v>
      </c>
      <c r="H375" s="368">
        <v>3.1012488413681488E-3</v>
      </c>
      <c r="I375" s="368">
        <v>2.8081063284140536E-3</v>
      </c>
      <c r="J375" s="368">
        <v>3.5400975055668075E-3</v>
      </c>
      <c r="K375" s="368">
        <v>5.3994921653887995E-3</v>
      </c>
      <c r="L375" s="368">
        <v>5.3095428434025106E-3</v>
      </c>
      <c r="M375" s="368">
        <v>4.7498448223924768E-4</v>
      </c>
      <c r="N375" s="368">
        <v>5.1978562422301169E-3</v>
      </c>
      <c r="O375" s="368">
        <v>4.6125015789037676E-3</v>
      </c>
      <c r="P375" s="368">
        <v>4.2066550881533441E-3</v>
      </c>
      <c r="Q375" s="368">
        <v>2.9343815524072187E-3</v>
      </c>
      <c r="R375" s="368">
        <v>4.8260106976773963E-3</v>
      </c>
      <c r="S375" s="368">
        <v>5.0722838123939823E-3</v>
      </c>
      <c r="T375" s="368">
        <v>7.5998164164809978E-3</v>
      </c>
      <c r="U375" s="368">
        <v>5.5789218029707998E-3</v>
      </c>
      <c r="V375" s="368">
        <v>6.2834116317819107E-3</v>
      </c>
      <c r="W375" s="368">
        <v>1.4812372686883114E-2</v>
      </c>
      <c r="X375" s="368">
        <v>2.1618053728399225E-2</v>
      </c>
      <c r="Y375" s="368">
        <v>1.9727797272875778E-3</v>
      </c>
      <c r="Z375" s="368">
        <v>3.995881506277354E-3</v>
      </c>
      <c r="AA375" s="368">
        <v>4.2769607713565956E-3</v>
      </c>
      <c r="AB375" s="368">
        <v>8.1914161744703479E-3</v>
      </c>
      <c r="AC375" s="368">
        <v>3.0291936662985998E-2</v>
      </c>
      <c r="AD375" s="368">
        <v>4.859449067375031E-3</v>
      </c>
      <c r="AE375" s="368">
        <v>1.9963120200838059E-2</v>
      </c>
      <c r="AF375" s="368">
        <v>3.6415468796890019E-2</v>
      </c>
      <c r="AG375" s="368">
        <v>9.5483933199437304E-4</v>
      </c>
      <c r="AH375" s="368">
        <v>5.0878106113071662E-3</v>
      </c>
      <c r="AI375" s="368">
        <v>8.3484366479776209E-2</v>
      </c>
      <c r="AJ375" s="368">
        <v>1.3960916768335063E-2</v>
      </c>
      <c r="AK375" s="368">
        <v>1.4797779962456971E-2</v>
      </c>
      <c r="AL375" s="368">
        <v>7.371422874835813E-3</v>
      </c>
      <c r="AM375" s="368">
        <v>3.3336133151290609E-2</v>
      </c>
      <c r="AN375" s="368">
        <v>1.8304882702581769E-2</v>
      </c>
      <c r="AO375" s="368">
        <v>8.6714032691882111E-3</v>
      </c>
      <c r="AP375" s="368">
        <v>0</v>
      </c>
      <c r="AQ375" s="369">
        <v>3.162296302423824E-2</v>
      </c>
      <c r="AR375" s="367">
        <v>3.7416709996319518E-3</v>
      </c>
      <c r="AS375" s="368">
        <v>1.5133717467828087E-3</v>
      </c>
      <c r="AT375" s="368">
        <v>5.1638861158422832E-3</v>
      </c>
      <c r="AU375" s="368">
        <v>8.0761016994586408E-3</v>
      </c>
      <c r="AV375" s="368">
        <v>4.595289291221767E-3</v>
      </c>
      <c r="AW375" s="368">
        <v>5.5883435592894281E-3</v>
      </c>
      <c r="AX375" s="368">
        <v>6.2356752955357014E-3</v>
      </c>
      <c r="AY375" s="368">
        <v>1.2617588982592432E-2</v>
      </c>
      <c r="AZ375" s="368">
        <v>7.2043338266222789E-4</v>
      </c>
      <c r="BA375" s="368">
        <v>6.2441820618458549E-3</v>
      </c>
      <c r="BB375" s="368">
        <v>6.3666254159509281E-3</v>
      </c>
      <c r="BC375" s="368">
        <v>2.600976298970692E-3</v>
      </c>
      <c r="BD375" s="368">
        <v>3.5284683816165265E-3</v>
      </c>
      <c r="BE375" s="368">
        <v>6.2018740695673662E-3</v>
      </c>
      <c r="BF375" s="368">
        <v>6.7987087186848864E-3</v>
      </c>
      <c r="BG375" s="368">
        <v>1.0523920266090076E-2</v>
      </c>
      <c r="BH375" s="368">
        <v>7.8091215425110747E-3</v>
      </c>
      <c r="BI375" s="368">
        <v>9.4035684570948352E-3</v>
      </c>
      <c r="BJ375" s="368">
        <v>1.2350204291264228E-2</v>
      </c>
      <c r="BK375" s="368">
        <v>1.9112128368844974E-2</v>
      </c>
      <c r="BL375" s="368">
        <v>2.8596564110572368E-3</v>
      </c>
      <c r="BM375" s="368">
        <v>6.884418089944359E-3</v>
      </c>
      <c r="BN375" s="368">
        <v>8.7990617002820706E-3</v>
      </c>
      <c r="BO375" s="368">
        <v>1.1161374493613192E-2</v>
      </c>
      <c r="BP375" s="368">
        <v>3.9387082607903849E-2</v>
      </c>
      <c r="BQ375" s="368">
        <v>9.7059238393597536E-3</v>
      </c>
      <c r="BR375" s="368">
        <v>3.7338405693259608E-2</v>
      </c>
      <c r="BS375" s="368">
        <v>5.7749888035650676E-2</v>
      </c>
      <c r="BT375" s="368">
        <v>3.4397526482469825E-3</v>
      </c>
      <c r="BU375" s="368">
        <v>1.2490692012236826E-2</v>
      </c>
      <c r="BV375" s="368">
        <v>0.16872753703944518</v>
      </c>
      <c r="BW375" s="368">
        <v>3.0418870505008081E-2</v>
      </c>
      <c r="BX375" s="368">
        <v>2.9020091960233221E-2</v>
      </c>
      <c r="BY375" s="368">
        <v>1.2588487984332307E-2</v>
      </c>
      <c r="BZ375" s="368">
        <v>6.9804323851882205E-2</v>
      </c>
      <c r="CA375" s="368">
        <v>7.6664883730697686E-2</v>
      </c>
      <c r="CB375" s="368">
        <v>2.0270379128506898E-2</v>
      </c>
      <c r="CC375" s="368">
        <v>0</v>
      </c>
      <c r="CD375" s="369">
        <v>7.5554128161208101E-2</v>
      </c>
    </row>
    <row r="376" spans="2:82">
      <c r="B376" s="329"/>
      <c r="C376" s="287" t="str">
        <f t="shared" si="26"/>
        <v>32</v>
      </c>
      <c r="D376" s="288" t="str">
        <f t="shared" si="26"/>
        <v>公務</v>
      </c>
      <c r="E376" s="367">
        <v>0</v>
      </c>
      <c r="F376" s="368">
        <v>0</v>
      </c>
      <c r="G376" s="368">
        <v>0</v>
      </c>
      <c r="H376" s="368">
        <v>0</v>
      </c>
      <c r="I376" s="368">
        <v>0</v>
      </c>
      <c r="J376" s="368">
        <v>0</v>
      </c>
      <c r="K376" s="368">
        <v>0</v>
      </c>
      <c r="L376" s="368">
        <v>0</v>
      </c>
      <c r="M376" s="368">
        <v>0</v>
      </c>
      <c r="N376" s="368">
        <v>0</v>
      </c>
      <c r="O376" s="368">
        <v>0</v>
      </c>
      <c r="P376" s="368">
        <v>0</v>
      </c>
      <c r="Q376" s="368">
        <v>0</v>
      </c>
      <c r="R376" s="368">
        <v>0</v>
      </c>
      <c r="S376" s="368">
        <v>0</v>
      </c>
      <c r="T376" s="368">
        <v>0</v>
      </c>
      <c r="U376" s="368">
        <v>0</v>
      </c>
      <c r="V376" s="368">
        <v>0</v>
      </c>
      <c r="W376" s="368">
        <v>0</v>
      </c>
      <c r="X376" s="368">
        <v>0</v>
      </c>
      <c r="Y376" s="368">
        <v>0</v>
      </c>
      <c r="Z376" s="368">
        <v>0</v>
      </c>
      <c r="AA376" s="368">
        <v>0</v>
      </c>
      <c r="AB376" s="368">
        <v>0</v>
      </c>
      <c r="AC376" s="368">
        <v>0</v>
      </c>
      <c r="AD376" s="368">
        <v>0</v>
      </c>
      <c r="AE376" s="368">
        <v>0</v>
      </c>
      <c r="AF376" s="368">
        <v>0</v>
      </c>
      <c r="AG376" s="368">
        <v>0</v>
      </c>
      <c r="AH376" s="368">
        <v>0</v>
      </c>
      <c r="AI376" s="368">
        <v>0</v>
      </c>
      <c r="AJ376" s="368">
        <v>0</v>
      </c>
      <c r="AK376" s="368">
        <v>0</v>
      </c>
      <c r="AL376" s="368">
        <v>0</v>
      </c>
      <c r="AM376" s="368">
        <v>0</v>
      </c>
      <c r="AN376" s="368">
        <v>0</v>
      </c>
      <c r="AO376" s="368">
        <v>0</v>
      </c>
      <c r="AP376" s="368">
        <v>0</v>
      </c>
      <c r="AQ376" s="369">
        <v>0</v>
      </c>
      <c r="AR376" s="367">
        <v>0</v>
      </c>
      <c r="AS376" s="368">
        <v>0</v>
      </c>
      <c r="AT376" s="368">
        <v>0</v>
      </c>
      <c r="AU376" s="368">
        <v>0</v>
      </c>
      <c r="AV376" s="368">
        <v>0</v>
      </c>
      <c r="AW376" s="368">
        <v>0</v>
      </c>
      <c r="AX376" s="368">
        <v>0</v>
      </c>
      <c r="AY376" s="368">
        <v>0</v>
      </c>
      <c r="AZ376" s="368">
        <v>0</v>
      </c>
      <c r="BA376" s="368">
        <v>0</v>
      </c>
      <c r="BB376" s="368">
        <v>0</v>
      </c>
      <c r="BC376" s="368">
        <v>0</v>
      </c>
      <c r="BD376" s="368">
        <v>0</v>
      </c>
      <c r="BE376" s="368">
        <v>0</v>
      </c>
      <c r="BF376" s="368">
        <v>0</v>
      </c>
      <c r="BG376" s="368">
        <v>0</v>
      </c>
      <c r="BH376" s="368">
        <v>0</v>
      </c>
      <c r="BI376" s="368">
        <v>0</v>
      </c>
      <c r="BJ376" s="368">
        <v>0</v>
      </c>
      <c r="BK376" s="368">
        <v>0</v>
      </c>
      <c r="BL376" s="368">
        <v>0</v>
      </c>
      <c r="BM376" s="368">
        <v>0</v>
      </c>
      <c r="BN376" s="368">
        <v>0</v>
      </c>
      <c r="BO376" s="368">
        <v>0</v>
      </c>
      <c r="BP376" s="368">
        <v>0</v>
      </c>
      <c r="BQ376" s="368">
        <v>0</v>
      </c>
      <c r="BR376" s="368">
        <v>0</v>
      </c>
      <c r="BS376" s="368">
        <v>0</v>
      </c>
      <c r="BT376" s="368">
        <v>0</v>
      </c>
      <c r="BU376" s="368">
        <v>0</v>
      </c>
      <c r="BV376" s="368">
        <v>0</v>
      </c>
      <c r="BW376" s="368">
        <v>0</v>
      </c>
      <c r="BX376" s="368">
        <v>0</v>
      </c>
      <c r="BY376" s="368">
        <v>0</v>
      </c>
      <c r="BZ376" s="368">
        <v>0</v>
      </c>
      <c r="CA376" s="368">
        <v>0</v>
      </c>
      <c r="CB376" s="368">
        <v>0</v>
      </c>
      <c r="CC376" s="368">
        <v>0</v>
      </c>
      <c r="CD376" s="369">
        <v>0.24729044524399349</v>
      </c>
    </row>
    <row r="377" spans="2:82">
      <c r="B377" s="329"/>
      <c r="C377" s="287" t="str">
        <f t="shared" si="26"/>
        <v>33</v>
      </c>
      <c r="D377" s="288" t="str">
        <f t="shared" si="26"/>
        <v>教育・研究</v>
      </c>
      <c r="E377" s="367">
        <v>3.4921630993286732E-6</v>
      </c>
      <c r="F377" s="368">
        <v>6.3359147626180204E-6</v>
      </c>
      <c r="G377" s="368">
        <v>0</v>
      </c>
      <c r="H377" s="368">
        <v>3.2537174040456719E-5</v>
      </c>
      <c r="I377" s="368">
        <v>1.4981462466630874E-5</v>
      </c>
      <c r="J377" s="368">
        <v>0</v>
      </c>
      <c r="K377" s="368">
        <v>7.1668678966520108E-6</v>
      </c>
      <c r="L377" s="368">
        <v>1.4902596593112578E-5</v>
      </c>
      <c r="M377" s="368">
        <v>3.4676158021902682E-7</v>
      </c>
      <c r="N377" s="368">
        <v>5.6296423182103596E-6</v>
      </c>
      <c r="O377" s="368">
        <v>1.7518005475752129E-5</v>
      </c>
      <c r="P377" s="368">
        <v>1.6740559380399256E-5</v>
      </c>
      <c r="Q377" s="368">
        <v>7.2798381228433741E-7</v>
      </c>
      <c r="R377" s="368">
        <v>2.1433466351153854E-5</v>
      </c>
      <c r="S377" s="368">
        <v>4.8781394393154615E-5</v>
      </c>
      <c r="T377" s="368">
        <v>1.3892568583326226E-5</v>
      </c>
      <c r="U377" s="368">
        <v>1.5895327612190133E-5</v>
      </c>
      <c r="V377" s="368">
        <v>3.5360030437507285E-5</v>
      </c>
      <c r="W377" s="368">
        <v>4.5474094037723631E-5</v>
      </c>
      <c r="X377" s="368">
        <v>5.7732992273318602E-5</v>
      </c>
      <c r="Y377" s="368">
        <v>7.1258495122751422E-6</v>
      </c>
      <c r="Z377" s="368">
        <v>2.9731367336794688E-6</v>
      </c>
      <c r="AA377" s="368">
        <v>8.3841127639143371E-6</v>
      </c>
      <c r="AB377" s="368">
        <v>2.1447555933562484E-5</v>
      </c>
      <c r="AC377" s="368">
        <v>3.2115494190772523E-6</v>
      </c>
      <c r="AD377" s="368">
        <v>7.6553351274202472E-6</v>
      </c>
      <c r="AE377" s="368">
        <v>8.6658060138346559E-6</v>
      </c>
      <c r="AF377" s="368">
        <v>9.192586246614199E-6</v>
      </c>
      <c r="AG377" s="368">
        <v>5.2028434831947688E-8</v>
      </c>
      <c r="AH377" s="368">
        <v>4.4182541361330206E-5</v>
      </c>
      <c r="AI377" s="368">
        <v>1.8743900695224674E-4</v>
      </c>
      <c r="AJ377" s="368">
        <v>4.8852520976239887E-6</v>
      </c>
      <c r="AK377" s="368">
        <v>1.0415970175397115E-7</v>
      </c>
      <c r="AL377" s="368">
        <v>4.4271405438279863E-6</v>
      </c>
      <c r="AM377" s="368">
        <v>0</v>
      </c>
      <c r="AN377" s="368">
        <v>1.7206677803025021E-5</v>
      </c>
      <c r="AO377" s="368">
        <v>1.7145766685115564E-5</v>
      </c>
      <c r="AP377" s="368">
        <v>0</v>
      </c>
      <c r="AQ377" s="369">
        <v>6.5288643116633277E-6</v>
      </c>
      <c r="AR377" s="367">
        <v>5.8940418066179597E-5</v>
      </c>
      <c r="AS377" s="368">
        <v>1.4509111207686607E-4</v>
      </c>
      <c r="AT377" s="368">
        <v>1.2933269648361981E-6</v>
      </c>
      <c r="AU377" s="368">
        <v>4.3887658887142487E-4</v>
      </c>
      <c r="AV377" s="368">
        <v>2.6699657292403404E-4</v>
      </c>
      <c r="AW377" s="368">
        <v>2.6021690329048408E-5</v>
      </c>
      <c r="AX377" s="368">
        <v>1.5788998499231276E-4</v>
      </c>
      <c r="AY377" s="368">
        <v>3.1084710443170271E-4</v>
      </c>
      <c r="AZ377" s="368">
        <v>6.8022455811467408E-6</v>
      </c>
      <c r="BA377" s="368">
        <v>1.2196023875373334E-4</v>
      </c>
      <c r="BB377" s="368">
        <v>3.9499889864902062E-4</v>
      </c>
      <c r="BC377" s="368">
        <v>6.0028961127201164E-5</v>
      </c>
      <c r="BD377" s="368">
        <v>1.6885632854275097E-5</v>
      </c>
      <c r="BE377" s="368">
        <v>3.9017906413716486E-4</v>
      </c>
      <c r="BF377" s="368">
        <v>6.159512943004422E-4</v>
      </c>
      <c r="BG377" s="368">
        <v>3.9587687631898122E-4</v>
      </c>
      <c r="BH377" s="368">
        <v>3.1661066269540934E-4</v>
      </c>
      <c r="BI377" s="368">
        <v>1.1893916480595892E-3</v>
      </c>
      <c r="BJ377" s="368">
        <v>1.0967140692198245E-3</v>
      </c>
      <c r="BK377" s="368">
        <v>1.4979597858919074E-3</v>
      </c>
      <c r="BL377" s="368">
        <v>1.8939328551898529E-4</v>
      </c>
      <c r="BM377" s="368">
        <v>5.5283598480448365E-5</v>
      </c>
      <c r="BN377" s="368">
        <v>1.6267271070516189E-4</v>
      </c>
      <c r="BO377" s="368">
        <v>5.5754654324958195E-4</v>
      </c>
      <c r="BP377" s="368">
        <v>1.066026587458234E-4</v>
      </c>
      <c r="BQ377" s="368">
        <v>1.5765503517685886E-4</v>
      </c>
      <c r="BR377" s="368">
        <v>2.2259503714010649E-4</v>
      </c>
      <c r="BS377" s="368">
        <v>2.209777932856861E-4</v>
      </c>
      <c r="BT377" s="368">
        <v>1.1654397415883027E-6</v>
      </c>
      <c r="BU377" s="368">
        <v>1.3916677157315848E-3</v>
      </c>
      <c r="BV377" s="368">
        <v>4.1077913870288616E-3</v>
      </c>
      <c r="BW377" s="368">
        <v>1.3258684675532555E-4</v>
      </c>
      <c r="BX377" s="368">
        <v>2.3831064134657974E-6</v>
      </c>
      <c r="BY377" s="368">
        <v>9.2836265862079114E-5</v>
      </c>
      <c r="BZ377" s="368">
        <v>2.2988107187681103E-6</v>
      </c>
      <c r="CA377" s="368">
        <v>5.2026001061438712E-4</v>
      </c>
      <c r="CB377" s="368">
        <v>4.3612744597686239E-4</v>
      </c>
      <c r="CC377" s="368">
        <v>0</v>
      </c>
      <c r="CD377" s="369">
        <v>1.6331242652511572E-4</v>
      </c>
    </row>
    <row r="378" spans="2:82">
      <c r="B378" s="329"/>
      <c r="C378" s="287" t="str">
        <f t="shared" si="26"/>
        <v>34</v>
      </c>
      <c r="D378" s="288" t="str">
        <f t="shared" si="26"/>
        <v>医療・福祉</v>
      </c>
      <c r="E378" s="367">
        <v>9.9813594812545655E-5</v>
      </c>
      <c r="F378" s="368">
        <v>0</v>
      </c>
      <c r="G378" s="368">
        <v>0</v>
      </c>
      <c r="H378" s="368">
        <v>0</v>
      </c>
      <c r="I378" s="368">
        <v>0</v>
      </c>
      <c r="J378" s="368">
        <v>0</v>
      </c>
      <c r="K378" s="368">
        <v>0</v>
      </c>
      <c r="L378" s="368">
        <v>1.0016426332872725E-6</v>
      </c>
      <c r="M378" s="368">
        <v>0</v>
      </c>
      <c r="N378" s="368">
        <v>0</v>
      </c>
      <c r="O378" s="368">
        <v>0</v>
      </c>
      <c r="P378" s="368">
        <v>0</v>
      </c>
      <c r="Q378" s="368">
        <v>0</v>
      </c>
      <c r="R378" s="368">
        <v>0</v>
      </c>
      <c r="S378" s="368">
        <v>0</v>
      </c>
      <c r="T378" s="368">
        <v>0</v>
      </c>
      <c r="U378" s="368">
        <v>0</v>
      </c>
      <c r="V378" s="368">
        <v>0</v>
      </c>
      <c r="W378" s="368">
        <v>0</v>
      </c>
      <c r="X378" s="368">
        <v>0</v>
      </c>
      <c r="Y378" s="368">
        <v>0</v>
      </c>
      <c r="Z378" s="368">
        <v>9.4420772969823761E-7</v>
      </c>
      <c r="AA378" s="368">
        <v>0</v>
      </c>
      <c r="AB378" s="368">
        <v>6.3022772661271042E-6</v>
      </c>
      <c r="AC378" s="368">
        <v>3.0597682421903138E-5</v>
      </c>
      <c r="AD378" s="368">
        <v>0</v>
      </c>
      <c r="AE378" s="368">
        <v>3.1190281474751451E-6</v>
      </c>
      <c r="AF378" s="368">
        <v>2.0469204471288554E-5</v>
      </c>
      <c r="AG378" s="368">
        <v>9.9139033417335401E-7</v>
      </c>
      <c r="AH378" s="368">
        <v>2.197480710309758E-4</v>
      </c>
      <c r="AI378" s="368">
        <v>1.4894198790367942E-4</v>
      </c>
      <c r="AJ378" s="368">
        <v>3.2472348736699037E-6</v>
      </c>
      <c r="AK378" s="368">
        <v>2.9771101666657807E-6</v>
      </c>
      <c r="AL378" s="368">
        <v>1.6257118801201675E-3</v>
      </c>
      <c r="AM378" s="368">
        <v>1.8672206960982944E-6</v>
      </c>
      <c r="AN378" s="368">
        <v>6.3427124793833107E-6</v>
      </c>
      <c r="AO378" s="368">
        <v>1.129363743372251E-5</v>
      </c>
      <c r="AP378" s="368">
        <v>0</v>
      </c>
      <c r="AQ378" s="369">
        <v>3.2483806494264835E-4</v>
      </c>
      <c r="AR378" s="367">
        <v>4.6886395999027551E-4</v>
      </c>
      <c r="AS378" s="368">
        <v>0</v>
      </c>
      <c r="AT378" s="368">
        <v>0</v>
      </c>
      <c r="AU378" s="368">
        <v>0</v>
      </c>
      <c r="AV378" s="368">
        <v>0</v>
      </c>
      <c r="AW378" s="368">
        <v>0</v>
      </c>
      <c r="AX378" s="368">
        <v>3.1377274067938081E-6</v>
      </c>
      <c r="AY378" s="368">
        <v>1.6764682809774275E-5</v>
      </c>
      <c r="AZ378" s="368">
        <v>0</v>
      </c>
      <c r="BA378" s="368">
        <v>1.0469620041784257E-6</v>
      </c>
      <c r="BB378" s="368">
        <v>0</v>
      </c>
      <c r="BC378" s="368">
        <v>1.8703414744774663E-6</v>
      </c>
      <c r="BD378" s="368">
        <v>0</v>
      </c>
      <c r="BE378" s="368">
        <v>0</v>
      </c>
      <c r="BF378" s="368">
        <v>0</v>
      </c>
      <c r="BG378" s="368">
        <v>0</v>
      </c>
      <c r="BH378" s="368">
        <v>0</v>
      </c>
      <c r="BI378" s="368">
        <v>0</v>
      </c>
      <c r="BJ378" s="368">
        <v>0</v>
      </c>
      <c r="BK378" s="368">
        <v>0</v>
      </c>
      <c r="BL378" s="368">
        <v>0</v>
      </c>
      <c r="BM378" s="368">
        <v>1.1467246472490691E-5</v>
      </c>
      <c r="BN378" s="368">
        <v>1.2823125697840327E-6</v>
      </c>
      <c r="BO378" s="368">
        <v>2.6915270437012745E-5</v>
      </c>
      <c r="BP378" s="368">
        <v>2.9582060253584242E-4</v>
      </c>
      <c r="BQ378" s="368">
        <v>0</v>
      </c>
      <c r="BR378" s="368">
        <v>2.6013463732001394E-5</v>
      </c>
      <c r="BS378" s="368">
        <v>1.6101118453304956E-4</v>
      </c>
      <c r="BT378" s="368">
        <v>6.6924743013686598E-6</v>
      </c>
      <c r="BU378" s="368">
        <v>1.3861069285417517E-3</v>
      </c>
      <c r="BV378" s="368">
        <v>5.6100756991771261E-4</v>
      </c>
      <c r="BW378" s="368">
        <v>2.767452610489973E-5</v>
      </c>
      <c r="BX378" s="368">
        <v>2.4272822451893361E-5</v>
      </c>
      <c r="BY378" s="368">
        <v>1.583988504744337E-2</v>
      </c>
      <c r="BZ378" s="368">
        <v>1.3334286658195563E-5</v>
      </c>
      <c r="CA378" s="368">
        <v>4.0614791985450198E-5</v>
      </c>
      <c r="CB378" s="368">
        <v>7.9136418696451651E-5</v>
      </c>
      <c r="CC378" s="368">
        <v>0</v>
      </c>
      <c r="CD378" s="369">
        <v>2.4457774123192817E-3</v>
      </c>
    </row>
    <row r="379" spans="2:82">
      <c r="B379" s="329"/>
      <c r="C379" s="287" t="str">
        <f t="shared" si="26"/>
        <v>35</v>
      </c>
      <c r="D379" s="288" t="str">
        <f t="shared" si="26"/>
        <v>他に分類されない会員制団体</v>
      </c>
      <c r="E379" s="367">
        <v>1.3480603149767459E-5</v>
      </c>
      <c r="F379" s="368">
        <v>7.3374538997356161E-6</v>
      </c>
      <c r="G379" s="368">
        <v>3.7366694623305359E-4</v>
      </c>
      <c r="H379" s="368">
        <v>1.4729623984495609E-4</v>
      </c>
      <c r="I379" s="368">
        <v>4.0833940762644035E-5</v>
      </c>
      <c r="J379" s="368">
        <v>3.8515061300204672E-5</v>
      </c>
      <c r="K379" s="368">
        <v>5.0144374643545956E-5</v>
      </c>
      <c r="L379" s="368">
        <v>8.4647850631927612E-5</v>
      </c>
      <c r="M379" s="368">
        <v>7.317595038563952E-6</v>
      </c>
      <c r="N379" s="368">
        <v>4.4207830362021457E-5</v>
      </c>
      <c r="O379" s="368">
        <v>5.1758203178352311E-5</v>
      </c>
      <c r="P379" s="368">
        <v>4.0264882601336803E-5</v>
      </c>
      <c r="Q379" s="368">
        <v>2.3465132056441879E-5</v>
      </c>
      <c r="R379" s="368">
        <v>4.9995129826342641E-5</v>
      </c>
      <c r="S379" s="368">
        <v>1.8720041121006976E-4</v>
      </c>
      <c r="T379" s="368">
        <v>1.0915818538202412E-4</v>
      </c>
      <c r="U379" s="368">
        <v>1.6095736226525085E-4</v>
      </c>
      <c r="V379" s="368">
        <v>4.4618718527844346E-5</v>
      </c>
      <c r="W379" s="368">
        <v>2.89243887907712E-5</v>
      </c>
      <c r="X379" s="368">
        <v>2.5381672038287476E-5</v>
      </c>
      <c r="Y379" s="368">
        <v>1.0822244644350985E-5</v>
      </c>
      <c r="Z379" s="368">
        <v>3.4775414575004776E-5</v>
      </c>
      <c r="AA379" s="368">
        <v>5.4996407916484601E-5</v>
      </c>
      <c r="AB379" s="368">
        <v>7.1596627827495921E-5</v>
      </c>
      <c r="AC379" s="368">
        <v>3.4278716309372049E-4</v>
      </c>
      <c r="AD379" s="368">
        <v>9.4253619241482859E-5</v>
      </c>
      <c r="AE379" s="368">
        <v>2.9705490897213122E-5</v>
      </c>
      <c r="AF379" s="368">
        <v>1.6727191724766362E-4</v>
      </c>
      <c r="AG379" s="368">
        <v>8.7366476936434414E-6</v>
      </c>
      <c r="AH379" s="368">
        <v>6.1933528463927734E-5</v>
      </c>
      <c r="AI379" s="368">
        <v>6.324318707517873E-5</v>
      </c>
      <c r="AJ379" s="368">
        <v>1.3156930600958728E-7</v>
      </c>
      <c r="AK379" s="368">
        <v>7.6355354411755663E-5</v>
      </c>
      <c r="AL379" s="368">
        <v>5.4727246612701424E-5</v>
      </c>
      <c r="AM379" s="368">
        <v>0</v>
      </c>
      <c r="AN379" s="368">
        <v>9.0381339973583493E-5</v>
      </c>
      <c r="AO379" s="368">
        <v>9.2808672350550529E-5</v>
      </c>
      <c r="AP379" s="368">
        <v>0</v>
      </c>
      <c r="AQ379" s="369">
        <v>2.3060756060143983E-4</v>
      </c>
      <c r="AR379" s="367">
        <v>1.1604579784359359E-4</v>
      </c>
      <c r="AS379" s="368">
        <v>1.2353783181789913E-4</v>
      </c>
      <c r="AT379" s="368">
        <v>8.0034162437363863E-3</v>
      </c>
      <c r="AU379" s="368">
        <v>2.9265622369276548E-3</v>
      </c>
      <c r="AV379" s="368">
        <v>9.2176073845663708E-4</v>
      </c>
      <c r="AW379" s="368">
        <v>6.7372840510610346E-4</v>
      </c>
      <c r="AX379" s="368">
        <v>1.016008770061692E-3</v>
      </c>
      <c r="AY379" s="368">
        <v>1.7533431773072113E-3</v>
      </c>
      <c r="AZ379" s="368">
        <v>1.5785757271040855E-4</v>
      </c>
      <c r="BA379" s="368">
        <v>5.6744400636570859E-4</v>
      </c>
      <c r="BB379" s="368">
        <v>9.4633981363817846E-4</v>
      </c>
      <c r="BC379" s="368">
        <v>6.7653830360036584E-4</v>
      </c>
      <c r="BD379" s="368">
        <v>3.6154460072453787E-4</v>
      </c>
      <c r="BE379" s="368">
        <v>8.2168960820047069E-4</v>
      </c>
      <c r="BF379" s="368">
        <v>2.1300933575369801E-3</v>
      </c>
      <c r="BG379" s="368">
        <v>1.7704166067868171E-3</v>
      </c>
      <c r="BH379" s="368">
        <v>1.3904321959450061E-3</v>
      </c>
      <c r="BI379" s="368">
        <v>6.9015632263489887E-4</v>
      </c>
      <c r="BJ379" s="368">
        <v>6.2016788943442761E-4</v>
      </c>
      <c r="BK379" s="368">
        <v>7.9516751102856901E-4</v>
      </c>
      <c r="BL379" s="368">
        <v>2.1599635033522595E-4</v>
      </c>
      <c r="BM379" s="368">
        <v>8.011358255264711E-4</v>
      </c>
      <c r="BN379" s="368">
        <v>1.0970290327563333E-3</v>
      </c>
      <c r="BO379" s="368">
        <v>1.4898568649848545E-3</v>
      </c>
      <c r="BP379" s="368">
        <v>9.1802222453606381E-3</v>
      </c>
      <c r="BQ379" s="368">
        <v>1.933707474485921E-3</v>
      </c>
      <c r="BR379" s="368">
        <v>5.7130535754100031E-4</v>
      </c>
      <c r="BS379" s="368">
        <v>2.9457902504836644E-3</v>
      </c>
      <c r="BT379" s="368">
        <v>3.2729802770594708E-4</v>
      </c>
      <c r="BU379" s="368">
        <v>1.4978982569435328E-3</v>
      </c>
      <c r="BV379" s="368">
        <v>1.296907377095854E-3</v>
      </c>
      <c r="BW379" s="368">
        <v>2.8207631801441574E-6</v>
      </c>
      <c r="BX379" s="368">
        <v>2.0435463524316197E-3</v>
      </c>
      <c r="BY379" s="368">
        <v>9.8603460718633962E-4</v>
      </c>
      <c r="BZ379" s="368">
        <v>0</v>
      </c>
      <c r="CA379" s="368">
        <v>2.0075625658230135E-3</v>
      </c>
      <c r="CB379" s="368">
        <v>2.7909852577407096E-3</v>
      </c>
      <c r="CC379" s="368">
        <v>0</v>
      </c>
      <c r="CD379" s="369">
        <v>4.8270773052303071E-3</v>
      </c>
    </row>
    <row r="380" spans="2:82">
      <c r="B380" s="329"/>
      <c r="C380" s="287" t="str">
        <f t="shared" si="26"/>
        <v>36</v>
      </c>
      <c r="D380" s="288" t="str">
        <f t="shared" si="26"/>
        <v>対事業所サービス</v>
      </c>
      <c r="E380" s="367">
        <v>5.8416889411859073E-3</v>
      </c>
      <c r="F380" s="368">
        <v>6.0572295278686905E-3</v>
      </c>
      <c r="G380" s="368">
        <v>6.2579489455477149E-3</v>
      </c>
      <c r="H380" s="368">
        <v>4.2009397026276721E-2</v>
      </c>
      <c r="I380" s="368">
        <v>1.639396767895349E-2</v>
      </c>
      <c r="J380" s="368">
        <v>1.4766334674026523E-2</v>
      </c>
      <c r="K380" s="368">
        <v>1.1160872002106635E-2</v>
      </c>
      <c r="L380" s="368">
        <v>2.0263551149649013E-2</v>
      </c>
      <c r="M380" s="368">
        <v>1.0565707197621381E-3</v>
      </c>
      <c r="N380" s="368">
        <v>1.5478587139332754E-2</v>
      </c>
      <c r="O380" s="368">
        <v>2.0425507865681754E-2</v>
      </c>
      <c r="P380" s="368">
        <v>7.6563023130137627E-3</v>
      </c>
      <c r="Q380" s="368">
        <v>6.1789154371533882E-3</v>
      </c>
      <c r="R380" s="368">
        <v>1.1069083424598844E-2</v>
      </c>
      <c r="S380" s="368">
        <v>1.6585939704791591E-2</v>
      </c>
      <c r="T380" s="368">
        <v>1.4520265263984413E-2</v>
      </c>
      <c r="U380" s="368">
        <v>1.3723669090332334E-2</v>
      </c>
      <c r="V380" s="368">
        <v>2.1527493684711119E-2</v>
      </c>
      <c r="W380" s="368">
        <v>1.7862989641052339E-2</v>
      </c>
      <c r="X380" s="368">
        <v>1.4878972669058585E-2</v>
      </c>
      <c r="Y380" s="368">
        <v>1.2948968489678194E-2</v>
      </c>
      <c r="Z380" s="368">
        <v>1.3917238976421175E-2</v>
      </c>
      <c r="AA380" s="368">
        <v>4.025207990501118E-2</v>
      </c>
      <c r="AB380" s="368">
        <v>1.8130825696312525E-2</v>
      </c>
      <c r="AC380" s="368">
        <v>4.0322867135199211E-2</v>
      </c>
      <c r="AD380" s="368">
        <v>1.8124613976806772E-2</v>
      </c>
      <c r="AE380" s="368">
        <v>3.1266298117306225E-2</v>
      </c>
      <c r="AF380" s="368">
        <v>4.4143945351834322E-2</v>
      </c>
      <c r="AG380" s="368">
        <v>4.9957476800894379E-3</v>
      </c>
      <c r="AH380" s="368">
        <v>1.1516659753102568E-2</v>
      </c>
      <c r="AI380" s="368">
        <v>4.7936761951637374E-2</v>
      </c>
      <c r="AJ380" s="368">
        <v>2.3219148932969145E-2</v>
      </c>
      <c r="AK380" s="368">
        <v>1.9920731997293651E-2</v>
      </c>
      <c r="AL380" s="368">
        <v>1.7679927961185199E-2</v>
      </c>
      <c r="AM380" s="368">
        <v>2.1836216135594486E-2</v>
      </c>
      <c r="AN380" s="368">
        <v>3.4157194568132807E-2</v>
      </c>
      <c r="AO380" s="368">
        <v>1.4592991861309326E-2</v>
      </c>
      <c r="AP380" s="368">
        <v>0</v>
      </c>
      <c r="AQ380" s="369">
        <v>1.4012538552201385E-2</v>
      </c>
      <c r="AR380" s="367">
        <v>2.9295675586276364E-2</v>
      </c>
      <c r="AS380" s="368">
        <v>3.0470565683101081E-2</v>
      </c>
      <c r="AT380" s="368">
        <v>1.9859378828503214E-2</v>
      </c>
      <c r="AU380" s="368">
        <v>0.11910812259011239</v>
      </c>
      <c r="AV380" s="368">
        <v>3.5850998611464631E-2</v>
      </c>
      <c r="AW380" s="368">
        <v>3.5760054654263129E-2</v>
      </c>
      <c r="AX380" s="368">
        <v>2.4268357932097809E-2</v>
      </c>
      <c r="AY380" s="368">
        <v>4.8742944582494806E-2</v>
      </c>
      <c r="AZ380" s="368">
        <v>5.0084942965777438E-3</v>
      </c>
      <c r="BA380" s="368">
        <v>3.7949248540926947E-2</v>
      </c>
      <c r="BB380" s="368">
        <v>5.8114840882363288E-2</v>
      </c>
      <c r="BC380" s="368">
        <v>1.1955186522953505E-2</v>
      </c>
      <c r="BD380" s="368">
        <v>1.6483778312049918E-2</v>
      </c>
      <c r="BE380" s="368">
        <v>3.1578622044615617E-2</v>
      </c>
      <c r="BF380" s="368">
        <v>4.0975552125977685E-2</v>
      </c>
      <c r="BG380" s="368">
        <v>3.530088292343303E-2</v>
      </c>
      <c r="BH380" s="368">
        <v>3.5493453273582005E-2</v>
      </c>
      <c r="BI380" s="368">
        <v>4.3792492873000924E-2</v>
      </c>
      <c r="BJ380" s="368">
        <v>3.9445034874093177E-2</v>
      </c>
      <c r="BK380" s="368">
        <v>3.6293693744548605E-2</v>
      </c>
      <c r="BL380" s="368">
        <v>2.7612675328178935E-2</v>
      </c>
      <c r="BM380" s="368">
        <v>4.5255920758457809E-2</v>
      </c>
      <c r="BN380" s="368">
        <v>9.7813618616603218E-2</v>
      </c>
      <c r="BO380" s="368">
        <v>6.464137848189247E-2</v>
      </c>
      <c r="BP380" s="368">
        <v>0.13641975393485958</v>
      </c>
      <c r="BQ380" s="368">
        <v>6.9316652625203742E-2</v>
      </c>
      <c r="BR380" s="368">
        <v>9.6298920789132741E-2</v>
      </c>
      <c r="BS380" s="368">
        <v>0.11783457219214573</v>
      </c>
      <c r="BT380" s="368">
        <v>2.8214429484268718E-2</v>
      </c>
      <c r="BU380" s="368">
        <v>7.1315511137677784E-2</v>
      </c>
      <c r="BV380" s="368">
        <v>0.16710783500620618</v>
      </c>
      <c r="BW380" s="368">
        <v>9.5451054042891739E-2</v>
      </c>
      <c r="BX380" s="368">
        <v>7.2862741813137247E-2</v>
      </c>
      <c r="BY380" s="368">
        <v>4.829587974811024E-2</v>
      </c>
      <c r="BZ380" s="368">
        <v>8.1343014347693809E-2</v>
      </c>
      <c r="CA380" s="368">
        <v>0.14044546969797608</v>
      </c>
      <c r="CB380" s="368">
        <v>4.0160719418182451E-2</v>
      </c>
      <c r="CC380" s="368">
        <v>0</v>
      </c>
      <c r="CD380" s="369">
        <v>4.3866518218559539E-2</v>
      </c>
    </row>
    <row r="381" spans="2:82">
      <c r="B381" s="329"/>
      <c r="C381" s="287" t="str">
        <f t="shared" si="26"/>
        <v>37</v>
      </c>
      <c r="D381" s="288" t="str">
        <f t="shared" si="26"/>
        <v>対個人サービス</v>
      </c>
      <c r="E381" s="367">
        <v>1.7544523890901228E-5</v>
      </c>
      <c r="F381" s="368">
        <v>1.8848465388245471E-5</v>
      </c>
      <c r="G381" s="368">
        <v>1.1865459434411459E-4</v>
      </c>
      <c r="H381" s="368">
        <v>1.2317058446559584E-5</v>
      </c>
      <c r="I381" s="368">
        <v>1.4426805696039417E-5</v>
      </c>
      <c r="J381" s="368">
        <v>1.1303739928745623E-5</v>
      </c>
      <c r="K381" s="368">
        <v>8.5262452213141876E-6</v>
      </c>
      <c r="L381" s="368">
        <v>9.3114305325401619E-6</v>
      </c>
      <c r="M381" s="368">
        <v>1.535723443202349E-6</v>
      </c>
      <c r="N381" s="368">
        <v>1.1056324561599783E-5</v>
      </c>
      <c r="O381" s="368">
        <v>1.1358098922870187E-5</v>
      </c>
      <c r="P381" s="368">
        <v>8.4273717185554885E-6</v>
      </c>
      <c r="Q381" s="368">
        <v>1.6602450543288131E-5</v>
      </c>
      <c r="R381" s="368">
        <v>1.0128299430284324E-5</v>
      </c>
      <c r="S381" s="368">
        <v>1.2992955473651672E-5</v>
      </c>
      <c r="T381" s="368">
        <v>1.1404309872146718E-5</v>
      </c>
      <c r="U381" s="368">
        <v>1.4531497390665561E-5</v>
      </c>
      <c r="V381" s="368">
        <v>1.5998666441300862E-5</v>
      </c>
      <c r="W381" s="368">
        <v>1.6294426945980252E-5</v>
      </c>
      <c r="X381" s="368">
        <v>7.9512788909152537E-6</v>
      </c>
      <c r="Y381" s="368">
        <v>1.206363853605201E-5</v>
      </c>
      <c r="Z381" s="368">
        <v>7.0746677364721727E-6</v>
      </c>
      <c r="AA381" s="368">
        <v>3.9177280164384111E-5</v>
      </c>
      <c r="AB381" s="368">
        <v>9.6261387559046025E-6</v>
      </c>
      <c r="AC381" s="368">
        <v>4.1081057324621912E-5</v>
      </c>
      <c r="AD381" s="368">
        <v>1.9166165395434529E-6</v>
      </c>
      <c r="AE381" s="368">
        <v>6.6290190633223309E-5</v>
      </c>
      <c r="AF381" s="368">
        <v>2.1184215211769987E-5</v>
      </c>
      <c r="AG381" s="368">
        <v>5.4543317221002256E-5</v>
      </c>
      <c r="AH381" s="368">
        <v>4.5072191958470324E-5</v>
      </c>
      <c r="AI381" s="368">
        <v>6.7653849574176108E-4</v>
      </c>
      <c r="AJ381" s="368">
        <v>4.5015643195310457E-5</v>
      </c>
      <c r="AK381" s="368">
        <v>1.934572093304817E-4</v>
      </c>
      <c r="AL381" s="368">
        <v>6.1581976679190762E-4</v>
      </c>
      <c r="AM381" s="368">
        <v>2.8090054727312867E-4</v>
      </c>
      <c r="AN381" s="368">
        <v>1.1332937119528767E-4</v>
      </c>
      <c r="AO381" s="368">
        <v>8.9559485464592531E-4</v>
      </c>
      <c r="AP381" s="368">
        <v>0</v>
      </c>
      <c r="AQ381" s="369">
        <v>1.4400343409669863E-4</v>
      </c>
      <c r="AR381" s="367">
        <v>1.1382253199288858E-4</v>
      </c>
      <c r="AS381" s="368">
        <v>1.0472068301538905E-4</v>
      </c>
      <c r="AT381" s="368">
        <v>9.7518404084422018E-4</v>
      </c>
      <c r="AU381" s="368">
        <v>1.9116684830360427E-4</v>
      </c>
      <c r="AV381" s="368">
        <v>1.6765775136419418E-4</v>
      </c>
      <c r="AW381" s="368">
        <v>1.6260862050263857E-4</v>
      </c>
      <c r="AX381" s="368">
        <v>9.4275345918623445E-5</v>
      </c>
      <c r="AY381" s="368">
        <v>1.0288142308384169E-4</v>
      </c>
      <c r="AZ381" s="368">
        <v>1.7260452310183032E-5</v>
      </c>
      <c r="BA381" s="368">
        <v>8.7996830839084667E-5</v>
      </c>
      <c r="BB381" s="368">
        <v>7.2995958706158123E-5</v>
      </c>
      <c r="BC381" s="368">
        <v>6.126843516252919E-5</v>
      </c>
      <c r="BD381" s="368">
        <v>8.9536858183027928E-5</v>
      </c>
      <c r="BE381" s="368">
        <v>9.385346942457702E-5</v>
      </c>
      <c r="BF381" s="368">
        <v>1.1882453065822823E-4</v>
      </c>
      <c r="BG381" s="368">
        <v>1.3522182687012029E-4</v>
      </c>
      <c r="BH381" s="368">
        <v>1.0848773487558158E-4</v>
      </c>
      <c r="BI381" s="368">
        <v>1.692699596874609E-4</v>
      </c>
      <c r="BJ381" s="368">
        <v>1.2641460318601273E-4</v>
      </c>
      <c r="BK381" s="368">
        <v>1.2911239433039223E-4</v>
      </c>
      <c r="BL381" s="368">
        <v>9.758644614317565E-5</v>
      </c>
      <c r="BM381" s="368">
        <v>4.4215455378519109E-4</v>
      </c>
      <c r="BN381" s="368">
        <v>2.558683032067733E-4</v>
      </c>
      <c r="BO381" s="368">
        <v>8.0096563668297042E-5</v>
      </c>
      <c r="BP381" s="368">
        <v>2.7513697347054944E-4</v>
      </c>
      <c r="BQ381" s="368">
        <v>4.9742402517523713E-5</v>
      </c>
      <c r="BR381" s="368">
        <v>8.4643897843551667E-4</v>
      </c>
      <c r="BS381" s="368">
        <v>1.988377139265844E-4</v>
      </c>
      <c r="BT381" s="368">
        <v>5.1849407236996645E-4</v>
      </c>
      <c r="BU381" s="368">
        <v>8.1931127780454616E-4</v>
      </c>
      <c r="BV381" s="368">
        <v>1.0444687863025172E-2</v>
      </c>
      <c r="BW381" s="368">
        <v>4.8852374056070449E-4</v>
      </c>
      <c r="BX381" s="368">
        <v>2.9537549914461204E-3</v>
      </c>
      <c r="BY381" s="368">
        <v>1.2253566376745855E-2</v>
      </c>
      <c r="BZ381" s="368">
        <v>2.59862744870682E-3</v>
      </c>
      <c r="CA381" s="368">
        <v>1.4400797033712308E-3</v>
      </c>
      <c r="CB381" s="368">
        <v>1.5811319724796959E-2</v>
      </c>
      <c r="CC381" s="368">
        <v>0</v>
      </c>
      <c r="CD381" s="369">
        <v>1.6675457218963876E-3</v>
      </c>
    </row>
    <row r="382" spans="2:82">
      <c r="B382" s="329"/>
      <c r="C382" s="287" t="str">
        <f t="shared" si="26"/>
        <v>38</v>
      </c>
      <c r="D382" s="288" t="str">
        <f t="shared" si="26"/>
        <v>事務用品</v>
      </c>
      <c r="E382" s="367">
        <v>0</v>
      </c>
      <c r="F382" s="368">
        <v>0</v>
      </c>
      <c r="G382" s="368">
        <v>0</v>
      </c>
      <c r="H382" s="368">
        <v>0</v>
      </c>
      <c r="I382" s="368">
        <v>0</v>
      </c>
      <c r="J382" s="368">
        <v>0</v>
      </c>
      <c r="K382" s="368">
        <v>0</v>
      </c>
      <c r="L382" s="368">
        <v>0</v>
      </c>
      <c r="M382" s="368">
        <v>0</v>
      </c>
      <c r="N382" s="368">
        <v>0</v>
      </c>
      <c r="O382" s="368">
        <v>0</v>
      </c>
      <c r="P382" s="368">
        <v>0</v>
      </c>
      <c r="Q382" s="368">
        <v>0</v>
      </c>
      <c r="R382" s="368">
        <v>0</v>
      </c>
      <c r="S382" s="368">
        <v>0</v>
      </c>
      <c r="T382" s="368">
        <v>0</v>
      </c>
      <c r="U382" s="368">
        <v>0</v>
      </c>
      <c r="V382" s="368">
        <v>0</v>
      </c>
      <c r="W382" s="368">
        <v>0</v>
      </c>
      <c r="X382" s="368">
        <v>0</v>
      </c>
      <c r="Y382" s="368">
        <v>0</v>
      </c>
      <c r="Z382" s="368">
        <v>0</v>
      </c>
      <c r="AA382" s="368">
        <v>0</v>
      </c>
      <c r="AB382" s="368">
        <v>0</v>
      </c>
      <c r="AC382" s="368">
        <v>0</v>
      </c>
      <c r="AD382" s="368">
        <v>0</v>
      </c>
      <c r="AE382" s="368">
        <v>0</v>
      </c>
      <c r="AF382" s="368">
        <v>0</v>
      </c>
      <c r="AG382" s="368">
        <v>0</v>
      </c>
      <c r="AH382" s="368">
        <v>0</v>
      </c>
      <c r="AI382" s="368">
        <v>0</v>
      </c>
      <c r="AJ382" s="368">
        <v>0</v>
      </c>
      <c r="AK382" s="368">
        <v>0</v>
      </c>
      <c r="AL382" s="368">
        <v>0</v>
      </c>
      <c r="AM382" s="368">
        <v>0</v>
      </c>
      <c r="AN382" s="368">
        <v>0</v>
      </c>
      <c r="AO382" s="368">
        <v>0</v>
      </c>
      <c r="AP382" s="368">
        <v>0</v>
      </c>
      <c r="AQ382" s="369">
        <v>0</v>
      </c>
      <c r="AR382" s="367">
        <v>6.358605679621205E-4</v>
      </c>
      <c r="AS382" s="368">
        <v>1.8333575173336194E-3</v>
      </c>
      <c r="AT382" s="368">
        <v>1.1362886755284683E-3</v>
      </c>
      <c r="AU382" s="368">
        <v>9.7403183039821057E-4</v>
      </c>
      <c r="AV382" s="368">
        <v>6.343916945618387E-4</v>
      </c>
      <c r="AW382" s="368">
        <v>1.1444903510355008E-3</v>
      </c>
      <c r="AX382" s="368">
        <v>7.6882801810790975E-4</v>
      </c>
      <c r="AY382" s="368">
        <v>4.8751996313412639E-4</v>
      </c>
      <c r="AZ382" s="368">
        <v>2.3809974582370797E-5</v>
      </c>
      <c r="BA382" s="368">
        <v>1.6624260966347431E-4</v>
      </c>
      <c r="BB382" s="368">
        <v>1.1452376585508618E-3</v>
      </c>
      <c r="BC382" s="368">
        <v>1.5729205066733045E-4</v>
      </c>
      <c r="BD382" s="368">
        <v>3.3964543442684657E-4</v>
      </c>
      <c r="BE382" s="368">
        <v>4.1061763144295966E-4</v>
      </c>
      <c r="BF382" s="368">
        <v>8.2524718767554718E-4</v>
      </c>
      <c r="BG382" s="368">
        <v>9.6583062986167658E-4</v>
      </c>
      <c r="BH382" s="368">
        <v>7.958799387460982E-4</v>
      </c>
      <c r="BI382" s="368">
        <v>7.3430467092812943E-4</v>
      </c>
      <c r="BJ382" s="368">
        <v>8.4239612834507201E-4</v>
      </c>
      <c r="BK382" s="368">
        <v>8.4790676976219089E-4</v>
      </c>
      <c r="BL382" s="368">
        <v>3.3329765229186048E-4</v>
      </c>
      <c r="BM382" s="368">
        <v>1.1530725872606264E-3</v>
      </c>
      <c r="BN382" s="368">
        <v>8.8990827002012152E-4</v>
      </c>
      <c r="BO382" s="368">
        <v>4.8414155182366578E-5</v>
      </c>
      <c r="BP382" s="368">
        <v>9.1484429130204385E-4</v>
      </c>
      <c r="BQ382" s="368">
        <v>3.2428799567727532E-3</v>
      </c>
      <c r="BR382" s="368">
        <v>2.0661473567837839E-3</v>
      </c>
      <c r="BS382" s="368">
        <v>3.6189221350025912E-3</v>
      </c>
      <c r="BT382" s="368">
        <v>3.2853281149078286E-4</v>
      </c>
      <c r="BU382" s="368">
        <v>2.0282904022862159E-3</v>
      </c>
      <c r="BV382" s="368">
        <v>1.8164291179599554E-3</v>
      </c>
      <c r="BW382" s="368">
        <v>2.8693752447752057E-3</v>
      </c>
      <c r="BX382" s="368">
        <v>3.7641154619059108E-3</v>
      </c>
      <c r="BY382" s="368">
        <v>2.3242336557909703E-3</v>
      </c>
      <c r="BZ382" s="368">
        <v>5.0219682372693768E-3</v>
      </c>
      <c r="CA382" s="368">
        <v>1.5361210120154384E-3</v>
      </c>
      <c r="CB382" s="368">
        <v>1.8176767593878927E-3</v>
      </c>
      <c r="CC382" s="368">
        <v>0</v>
      </c>
      <c r="CD382" s="369">
        <v>2.1740726309666999E-4</v>
      </c>
    </row>
    <row r="383" spans="2:82">
      <c r="B383" s="331"/>
      <c r="C383" s="287" t="str">
        <f t="shared" si="26"/>
        <v>39</v>
      </c>
      <c r="D383" s="288" t="str">
        <f t="shared" si="26"/>
        <v>分類不明</v>
      </c>
      <c r="E383" s="370">
        <v>9.6524435534554751E-5</v>
      </c>
      <c r="F383" s="371">
        <v>2.055833817890164E-4</v>
      </c>
      <c r="G383" s="371">
        <v>3.5610655873910709E-4</v>
      </c>
      <c r="H383" s="371">
        <v>7.8914177664037434E-4</v>
      </c>
      <c r="I383" s="371">
        <v>3.715191098186468E-4</v>
      </c>
      <c r="J383" s="371">
        <v>2.0098056966967668E-4</v>
      </c>
      <c r="K383" s="371">
        <v>1.4534098411900492E-4</v>
      </c>
      <c r="L383" s="371">
        <v>5.6712554761301196E-5</v>
      </c>
      <c r="M383" s="371">
        <v>1.5974323479787349E-5</v>
      </c>
      <c r="N383" s="371">
        <v>1.6459468972363791E-4</v>
      </c>
      <c r="O383" s="371">
        <v>5.4385111236706707E-4</v>
      </c>
      <c r="P383" s="371">
        <v>6.0044503023764303E-4</v>
      </c>
      <c r="Q383" s="371">
        <v>5.2943376640518123E-4</v>
      </c>
      <c r="R383" s="371">
        <v>2.109940462253686E-4</v>
      </c>
      <c r="S383" s="371">
        <v>4.5021043995355545E-4</v>
      </c>
      <c r="T383" s="371">
        <v>3.05378333571336E-4</v>
      </c>
      <c r="U383" s="371">
        <v>1.7122133769397548E-4</v>
      </c>
      <c r="V383" s="371">
        <v>5.1533413298754639E-5</v>
      </c>
      <c r="W383" s="371">
        <v>2.6506636785801738E-4</v>
      </c>
      <c r="X383" s="371">
        <v>2.2548743373556769E-4</v>
      </c>
      <c r="Y383" s="371">
        <v>4.8689643432962985E-5</v>
      </c>
      <c r="Z383" s="371">
        <v>6.8958389059206929E-5</v>
      </c>
      <c r="AA383" s="371">
        <v>7.5214178288146377E-4</v>
      </c>
      <c r="AB383" s="371">
        <v>1.3676156070502852E-4</v>
      </c>
      <c r="AC383" s="371">
        <v>4.4898692819884121E-4</v>
      </c>
      <c r="AD383" s="371">
        <v>1.1819342060229766E-3</v>
      </c>
      <c r="AE383" s="371">
        <v>3.0971685658193372E-4</v>
      </c>
      <c r="AF383" s="371">
        <v>2.8278319253421572E-4</v>
      </c>
      <c r="AG383" s="371">
        <v>3.4076280078717309E-5</v>
      </c>
      <c r="AH383" s="371">
        <v>4.2447509195226352E-4</v>
      </c>
      <c r="AI383" s="371">
        <v>1.4903536870287617E-4</v>
      </c>
      <c r="AJ383" s="371">
        <v>4.0686441177063906E-5</v>
      </c>
      <c r="AK383" s="371">
        <v>5.8030734912558864E-4</v>
      </c>
      <c r="AL383" s="371">
        <v>2.0903931107765376E-4</v>
      </c>
      <c r="AM383" s="371">
        <v>2.2469065967844939E-4</v>
      </c>
      <c r="AN383" s="371">
        <v>1.5425539910244641E-4</v>
      </c>
      <c r="AO383" s="371">
        <v>1.3126124162975942E-4</v>
      </c>
      <c r="AP383" s="371">
        <v>2.7393251265653002E-5</v>
      </c>
      <c r="AQ383" s="372">
        <v>0</v>
      </c>
      <c r="AR383" s="370">
        <v>3.3069776895676326E-3</v>
      </c>
      <c r="AS383" s="371">
        <v>3.2685571094396388E-3</v>
      </c>
      <c r="AT383" s="371">
        <v>8.350110531048725E-3</v>
      </c>
      <c r="AU383" s="371">
        <v>1.2151618367820836E-2</v>
      </c>
      <c r="AV383" s="371">
        <v>5.9421012085417984E-3</v>
      </c>
      <c r="AW383" s="371">
        <v>2.6390552731400695E-3</v>
      </c>
      <c r="AX383" s="371">
        <v>2.9825709908889993E-3</v>
      </c>
      <c r="AY383" s="371">
        <v>1.4180019583728289E-3</v>
      </c>
      <c r="AZ383" s="371">
        <v>3.545160371250098E-4</v>
      </c>
      <c r="BA383" s="371">
        <v>2.1467742740647988E-3</v>
      </c>
      <c r="BB383" s="371">
        <v>7.6469114939935467E-3</v>
      </c>
      <c r="BC383" s="371">
        <v>3.4398153812476929E-3</v>
      </c>
      <c r="BD383" s="371">
        <v>4.7043449294160529E-3</v>
      </c>
      <c r="BE383" s="371">
        <v>3.7386550612856949E-3</v>
      </c>
      <c r="BF383" s="371">
        <v>7.195085865146408E-3</v>
      </c>
      <c r="BG383" s="371">
        <v>5.7422716786008987E-3</v>
      </c>
      <c r="BH383" s="371">
        <v>2.4694932881296808E-3</v>
      </c>
      <c r="BI383" s="371">
        <v>6.6884928949476649E-4</v>
      </c>
      <c r="BJ383" s="371">
        <v>2.265591671837635E-3</v>
      </c>
      <c r="BK383" s="371">
        <v>1.2903273471525679E-3</v>
      </c>
      <c r="BL383" s="371">
        <v>1.6614549331220782E-3</v>
      </c>
      <c r="BM383" s="371">
        <v>1.9805896801697513E-3</v>
      </c>
      <c r="BN383" s="371">
        <v>1.388561989005555E-2</v>
      </c>
      <c r="BO383" s="371">
        <v>2.8350901760592242E-3</v>
      </c>
      <c r="BP383" s="371">
        <v>8.9627455732084263E-3</v>
      </c>
      <c r="BQ383" s="371">
        <v>2.1043506175924029E-2</v>
      </c>
      <c r="BR383" s="371">
        <v>6.78012853397752E-3</v>
      </c>
      <c r="BS383" s="371">
        <v>4.636586911397041E-3</v>
      </c>
      <c r="BT383" s="371">
        <v>1.7378990491497025E-3</v>
      </c>
      <c r="BU383" s="371">
        <v>9.9826893011602282E-3</v>
      </c>
      <c r="BV383" s="371">
        <v>2.6316384260406962E-3</v>
      </c>
      <c r="BW383" s="371">
        <v>9.3322338443406179E-4</v>
      </c>
      <c r="BX383" s="371">
        <v>9.6381331540293259E-3</v>
      </c>
      <c r="BY383" s="371">
        <v>3.8874559746161562E-3</v>
      </c>
      <c r="BZ383" s="371">
        <v>4.5830857671723159E-3</v>
      </c>
      <c r="CA383" s="371">
        <v>3.0356612419226016E-3</v>
      </c>
      <c r="CB383" s="371">
        <v>2.7642356523234677E-3</v>
      </c>
      <c r="CC383" s="371">
        <v>4.9655828168260923E-4</v>
      </c>
      <c r="CD383" s="372">
        <v>0</v>
      </c>
    </row>
    <row r="384" spans="2:82">
      <c r="B384" s="373"/>
      <c r="C384" s="374"/>
      <c r="D384" s="375" t="s">
        <v>371</v>
      </c>
      <c r="E384" s="376">
        <f>係数!J3</f>
        <v>0.55922353508560407</v>
      </c>
      <c r="F384" s="377">
        <f>係数!J4</f>
        <v>0.72096075600472498</v>
      </c>
      <c r="G384" s="377">
        <f>係数!J5</f>
        <v>0.60045599812923844</v>
      </c>
      <c r="H384" s="377">
        <f>係数!J6</f>
        <v>0.46813725490196079</v>
      </c>
      <c r="I384" s="377">
        <f>係数!J7</f>
        <v>0.31763368477364423</v>
      </c>
      <c r="J384" s="377">
        <f>係数!J8</f>
        <v>0.30626746978465408</v>
      </c>
      <c r="K384" s="377">
        <f>係数!J9</f>
        <v>0.31940861711669916</v>
      </c>
      <c r="L384" s="377">
        <f>係数!J10</f>
        <v>0.27234431441664303</v>
      </c>
      <c r="M384" s="377">
        <f>係数!J11</f>
        <v>0.29158030085233783</v>
      </c>
      <c r="N384" s="377">
        <f>係数!J12</f>
        <v>0.3223603913324089</v>
      </c>
      <c r="O384" s="377">
        <f>係数!J13</f>
        <v>0.46508327905461988</v>
      </c>
      <c r="P384" s="377">
        <f>係数!J14</f>
        <v>0.28600581534932112</v>
      </c>
      <c r="Q384" s="377">
        <f>係数!J15</f>
        <v>0.24614317383239584</v>
      </c>
      <c r="R384" s="377">
        <f>係数!J16</f>
        <v>0.3882972358501855</v>
      </c>
      <c r="S384" s="377">
        <f>係数!J17</f>
        <v>0.36051622618579782</v>
      </c>
      <c r="T384" s="377">
        <f>係数!J18</f>
        <v>0.41591440624248649</v>
      </c>
      <c r="U384" s="377">
        <f>係数!J19</f>
        <v>0.20457776171545597</v>
      </c>
      <c r="V384" s="377">
        <f>係数!J20</f>
        <v>0.31609462326802495</v>
      </c>
      <c r="W384" s="377">
        <f>係数!J21</f>
        <v>0.21163349996967001</v>
      </c>
      <c r="X384" s="377">
        <f>係数!J22</f>
        <v>0.28319897236002833</v>
      </c>
      <c r="Y384" s="377">
        <f>係数!J23</f>
        <v>0.18822339067387758</v>
      </c>
      <c r="Z384" s="377">
        <f>係数!J24</f>
        <v>0.31613956209774274</v>
      </c>
      <c r="AA384" s="377">
        <f>係数!J25</f>
        <v>0.47268469980616296</v>
      </c>
      <c r="AB384" s="377">
        <f>係数!J26</f>
        <v>0.44766974879202609</v>
      </c>
      <c r="AC384" s="377">
        <f>係数!J27</f>
        <v>0.54546664153370217</v>
      </c>
      <c r="AD384" s="377">
        <f>係数!J28</f>
        <v>0.67415345836358931</v>
      </c>
      <c r="AE384" s="377">
        <f>係数!J29</f>
        <v>0.77326968116871697</v>
      </c>
      <c r="AF384" s="377">
        <f>係数!J30</f>
        <v>0.72168425752846566</v>
      </c>
      <c r="AG384" s="377">
        <f>係数!J31</f>
        <v>0.8814885549661251</v>
      </c>
      <c r="AH384" s="377">
        <f>係数!J32</f>
        <v>0.72581981183528765</v>
      </c>
      <c r="AI384" s="377">
        <f>係数!J33</f>
        <v>0.5767673408708579</v>
      </c>
      <c r="AJ384" s="377">
        <f>係数!J34</f>
        <v>0.7828487510061144</v>
      </c>
      <c r="AK384" s="377">
        <f>係数!J35</f>
        <v>0.74206557270932449</v>
      </c>
      <c r="AL384" s="377">
        <f>係数!J36</f>
        <v>0.62831808390385391</v>
      </c>
      <c r="AM384" s="377">
        <f>係数!J37</f>
        <v>0.67924827048621261</v>
      </c>
      <c r="AN384" s="377">
        <f>係数!J38</f>
        <v>0.67203293275963027</v>
      </c>
      <c r="AO384" s="377">
        <f>係数!J39</f>
        <v>0.56729362673907091</v>
      </c>
      <c r="AP384" s="377">
        <f>係数!J40</f>
        <v>0</v>
      </c>
      <c r="AQ384" s="378">
        <f>係数!J41</f>
        <v>0.49930121948470574</v>
      </c>
      <c r="AR384" s="376">
        <f>係数!J42</f>
        <v>0.44964188826759599</v>
      </c>
      <c r="AS384" s="377">
        <f>係数!J43</f>
        <v>0.66448169481474006</v>
      </c>
      <c r="AT384" s="377">
        <f>係数!J44</f>
        <v>0.54896259495480071</v>
      </c>
      <c r="AU384" s="377">
        <f>係数!J45</f>
        <v>0.52116474966780701</v>
      </c>
      <c r="AV384" s="377">
        <f>係数!J46</f>
        <v>0.37248483278655359</v>
      </c>
      <c r="AW384" s="377">
        <f>係数!J47</f>
        <v>0.40414624583969561</v>
      </c>
      <c r="AX384" s="377">
        <f>係数!J48</f>
        <v>0.35716377936382837</v>
      </c>
      <c r="AY384" s="377">
        <f>係数!J49</f>
        <v>0.33756584945247625</v>
      </c>
      <c r="AZ384" s="377">
        <f>係数!J50</f>
        <v>0.30179880828189209</v>
      </c>
      <c r="BA384" s="377">
        <f>係数!J51</f>
        <v>0.38546897503840677</v>
      </c>
      <c r="BB384" s="377">
        <f>係数!J52</f>
        <v>0.48610064376760059</v>
      </c>
      <c r="BC384" s="377">
        <f>係数!J53</f>
        <v>0.26390239487323991</v>
      </c>
      <c r="BD384" s="377">
        <f>係数!J54</f>
        <v>0.24571111419519315</v>
      </c>
      <c r="BE384" s="377">
        <f>係数!J55</f>
        <v>0.45037161815134841</v>
      </c>
      <c r="BF384" s="377">
        <f>係数!J56</f>
        <v>0.44420374871562845</v>
      </c>
      <c r="BG384" s="377">
        <f>係数!J57</f>
        <v>0.46294753200725208</v>
      </c>
      <c r="BH384" s="377">
        <f>係数!J58</f>
        <v>0.42284653312835213</v>
      </c>
      <c r="BI384" s="377">
        <f>係数!J59</f>
        <v>0.38742673525838311</v>
      </c>
      <c r="BJ384" s="377">
        <f>係数!J60</f>
        <v>0.36811375515023415</v>
      </c>
      <c r="BK384" s="377">
        <f>係数!J61</f>
        <v>0.35430222304383241</v>
      </c>
      <c r="BL384" s="377">
        <f>係数!J62</f>
        <v>0.24489018118737274</v>
      </c>
      <c r="BM384" s="377">
        <f>係数!J63</f>
        <v>0.46743936795813801</v>
      </c>
      <c r="BN384" s="377">
        <f>係数!J64</f>
        <v>0.46849697745604568</v>
      </c>
      <c r="BO384" s="377">
        <f>係数!J65</f>
        <v>0.35552559877623013</v>
      </c>
      <c r="BP384" s="377">
        <f>係数!J66</f>
        <v>0.49809254067477171</v>
      </c>
      <c r="BQ384" s="377">
        <f>係数!J67</f>
        <v>0.6614329188282555</v>
      </c>
      <c r="BR384" s="377">
        <f>係数!J68</f>
        <v>0.69821874761802993</v>
      </c>
      <c r="BS384" s="377">
        <f>係数!J69</f>
        <v>0.67480481894986755</v>
      </c>
      <c r="BT384" s="377">
        <f>係数!J70</f>
        <v>0.84051297339276498</v>
      </c>
      <c r="BU384" s="377">
        <f>係数!J71</f>
        <v>0.62228178256471867</v>
      </c>
      <c r="BV384" s="377">
        <f>係数!J72</f>
        <v>0.5159656525007893</v>
      </c>
      <c r="BW384" s="377">
        <f>係数!J73</f>
        <v>0.70749180708118375</v>
      </c>
      <c r="BX384" s="377">
        <f>係数!J74</f>
        <v>0.7315487386589633</v>
      </c>
      <c r="BY384" s="377">
        <f>係数!J75</f>
        <v>0.6201807782299722</v>
      </c>
      <c r="BZ384" s="377">
        <f>係数!J76</f>
        <v>0.59890235830653638</v>
      </c>
      <c r="CA384" s="377">
        <f>係数!J77</f>
        <v>0.62498937266502874</v>
      </c>
      <c r="CB384" s="377">
        <f>係数!J78</f>
        <v>0.53155166423037392</v>
      </c>
      <c r="CC384" s="377">
        <f>係数!J79</f>
        <v>0</v>
      </c>
      <c r="CD384" s="378">
        <f>係数!J80</f>
        <v>0.41006897522339086</v>
      </c>
    </row>
    <row r="385" spans="2:83" ht="14.25">
      <c r="B385" s="379"/>
      <c r="C385" s="152"/>
      <c r="D385" s="313" t="s">
        <v>76</v>
      </c>
      <c r="E385" s="376">
        <f>SUM(E306:E384)</f>
        <v>1</v>
      </c>
      <c r="F385" s="377">
        <f t="shared" ref="F385:BQ385" si="27">SUM(F306:F384)</f>
        <v>1</v>
      </c>
      <c r="G385" s="377">
        <f t="shared" si="27"/>
        <v>1</v>
      </c>
      <c r="H385" s="377">
        <f t="shared" si="27"/>
        <v>1</v>
      </c>
      <c r="I385" s="377">
        <f t="shared" si="27"/>
        <v>1</v>
      </c>
      <c r="J385" s="377">
        <f t="shared" si="27"/>
        <v>1</v>
      </c>
      <c r="K385" s="377">
        <f t="shared" si="27"/>
        <v>0.99999999999999978</v>
      </c>
      <c r="L385" s="377">
        <f t="shared" si="27"/>
        <v>1</v>
      </c>
      <c r="M385" s="377">
        <f t="shared" si="27"/>
        <v>1</v>
      </c>
      <c r="N385" s="377">
        <f t="shared" si="27"/>
        <v>1.0000000000000002</v>
      </c>
      <c r="O385" s="377">
        <f t="shared" si="27"/>
        <v>1</v>
      </c>
      <c r="P385" s="377">
        <f t="shared" si="27"/>
        <v>0.99999999999999989</v>
      </c>
      <c r="Q385" s="377">
        <f t="shared" si="27"/>
        <v>0.99999999999999944</v>
      </c>
      <c r="R385" s="377">
        <f t="shared" si="27"/>
        <v>1.0000000000000002</v>
      </c>
      <c r="S385" s="377">
        <f t="shared" si="27"/>
        <v>0.99999999999999989</v>
      </c>
      <c r="T385" s="377">
        <f t="shared" si="27"/>
        <v>0.99999999999999978</v>
      </c>
      <c r="U385" s="377">
        <f t="shared" si="27"/>
        <v>1.0000000000000004</v>
      </c>
      <c r="V385" s="377">
        <f t="shared" si="27"/>
        <v>1</v>
      </c>
      <c r="W385" s="377">
        <f t="shared" si="27"/>
        <v>1</v>
      </c>
      <c r="X385" s="377">
        <f t="shared" si="27"/>
        <v>0.99999999999999956</v>
      </c>
      <c r="Y385" s="377">
        <f t="shared" si="27"/>
        <v>0.99999999999999978</v>
      </c>
      <c r="Z385" s="377">
        <f t="shared" si="27"/>
        <v>1</v>
      </c>
      <c r="AA385" s="377">
        <f t="shared" si="27"/>
        <v>1</v>
      </c>
      <c r="AB385" s="377">
        <f t="shared" si="27"/>
        <v>1.0000000000000002</v>
      </c>
      <c r="AC385" s="377">
        <f t="shared" si="27"/>
        <v>1</v>
      </c>
      <c r="AD385" s="377">
        <f t="shared" si="27"/>
        <v>1</v>
      </c>
      <c r="AE385" s="377">
        <f t="shared" si="27"/>
        <v>1</v>
      </c>
      <c r="AF385" s="377">
        <f t="shared" si="27"/>
        <v>1</v>
      </c>
      <c r="AG385" s="377">
        <f t="shared" si="27"/>
        <v>1</v>
      </c>
      <c r="AH385" s="377">
        <f t="shared" si="27"/>
        <v>1</v>
      </c>
      <c r="AI385" s="377">
        <f t="shared" si="27"/>
        <v>0.99999999999999978</v>
      </c>
      <c r="AJ385" s="377">
        <f t="shared" si="27"/>
        <v>1</v>
      </c>
      <c r="AK385" s="377">
        <f t="shared" si="27"/>
        <v>0.99999999999999989</v>
      </c>
      <c r="AL385" s="377">
        <f t="shared" si="27"/>
        <v>1</v>
      </c>
      <c r="AM385" s="377">
        <f t="shared" si="27"/>
        <v>1</v>
      </c>
      <c r="AN385" s="377">
        <f t="shared" si="27"/>
        <v>1</v>
      </c>
      <c r="AO385" s="377">
        <f t="shared" si="27"/>
        <v>1</v>
      </c>
      <c r="AP385" s="377">
        <f t="shared" si="27"/>
        <v>1.0000000000000002</v>
      </c>
      <c r="AQ385" s="377">
        <f t="shared" si="27"/>
        <v>1</v>
      </c>
      <c r="AR385" s="377">
        <f t="shared" si="27"/>
        <v>1.0000000000000004</v>
      </c>
      <c r="AS385" s="377">
        <f t="shared" si="27"/>
        <v>1</v>
      </c>
      <c r="AT385" s="377">
        <f t="shared" si="27"/>
        <v>1</v>
      </c>
      <c r="AU385" s="377">
        <f t="shared" si="27"/>
        <v>1</v>
      </c>
      <c r="AV385" s="377">
        <f t="shared" si="27"/>
        <v>1.0000000000000002</v>
      </c>
      <c r="AW385" s="377">
        <f t="shared" si="27"/>
        <v>1.0000000000000004</v>
      </c>
      <c r="AX385" s="377">
        <f t="shared" si="27"/>
        <v>1</v>
      </c>
      <c r="AY385" s="377">
        <f t="shared" si="27"/>
        <v>0.99999999999999978</v>
      </c>
      <c r="AZ385" s="377">
        <f t="shared" si="27"/>
        <v>1</v>
      </c>
      <c r="BA385" s="377">
        <f t="shared" si="27"/>
        <v>1.0000000000000002</v>
      </c>
      <c r="BB385" s="377">
        <f t="shared" si="27"/>
        <v>1</v>
      </c>
      <c r="BC385" s="377">
        <f t="shared" si="27"/>
        <v>0.99999999999999956</v>
      </c>
      <c r="BD385" s="377">
        <f t="shared" si="27"/>
        <v>1.0000000000000002</v>
      </c>
      <c r="BE385" s="377">
        <f t="shared" si="27"/>
        <v>0.99999999999999989</v>
      </c>
      <c r="BF385" s="377">
        <f t="shared" si="27"/>
        <v>1</v>
      </c>
      <c r="BG385" s="377">
        <f t="shared" si="27"/>
        <v>0.99999999999999978</v>
      </c>
      <c r="BH385" s="377">
        <f t="shared" si="27"/>
        <v>1</v>
      </c>
      <c r="BI385" s="377">
        <f t="shared" si="27"/>
        <v>1</v>
      </c>
      <c r="BJ385" s="377">
        <f t="shared" si="27"/>
        <v>1</v>
      </c>
      <c r="BK385" s="377">
        <f t="shared" si="27"/>
        <v>1</v>
      </c>
      <c r="BL385" s="377">
        <f t="shared" si="27"/>
        <v>1.0000000000000002</v>
      </c>
      <c r="BM385" s="377">
        <f t="shared" si="27"/>
        <v>1</v>
      </c>
      <c r="BN385" s="377">
        <f t="shared" si="27"/>
        <v>1</v>
      </c>
      <c r="BO385" s="377">
        <f t="shared" si="27"/>
        <v>0.99999999999999989</v>
      </c>
      <c r="BP385" s="377">
        <f t="shared" si="27"/>
        <v>1</v>
      </c>
      <c r="BQ385" s="377">
        <f t="shared" si="27"/>
        <v>1</v>
      </c>
      <c r="BR385" s="377">
        <f t="shared" ref="BR385:CD385" si="28">SUM(BR306:BR384)</f>
        <v>1</v>
      </c>
      <c r="BS385" s="377">
        <f t="shared" si="28"/>
        <v>1</v>
      </c>
      <c r="BT385" s="377">
        <f t="shared" si="28"/>
        <v>1</v>
      </c>
      <c r="BU385" s="377">
        <f t="shared" si="28"/>
        <v>1</v>
      </c>
      <c r="BV385" s="377">
        <f t="shared" si="28"/>
        <v>1</v>
      </c>
      <c r="BW385" s="377">
        <f t="shared" si="28"/>
        <v>1</v>
      </c>
      <c r="BX385" s="377">
        <f t="shared" si="28"/>
        <v>1</v>
      </c>
      <c r="BY385" s="377">
        <f t="shared" si="28"/>
        <v>1</v>
      </c>
      <c r="BZ385" s="377">
        <f t="shared" si="28"/>
        <v>0.99999999999999989</v>
      </c>
      <c r="CA385" s="377">
        <f t="shared" si="28"/>
        <v>1</v>
      </c>
      <c r="CB385" s="377">
        <f t="shared" si="28"/>
        <v>0.99999999999999978</v>
      </c>
      <c r="CC385" s="377">
        <f t="shared" si="28"/>
        <v>1</v>
      </c>
      <c r="CD385" s="378">
        <f t="shared" si="28"/>
        <v>1.0000000000000002</v>
      </c>
    </row>
    <row r="386" spans="2:83" ht="14.25">
      <c r="B386" s="277"/>
    </row>
    <row r="387" spans="2:83" ht="14.25">
      <c r="B387" s="200" t="s">
        <v>372</v>
      </c>
      <c r="E387" s="671">
        <f>F220</f>
        <v>0</v>
      </c>
      <c r="F387" s="671">
        <f>F221</f>
        <v>0</v>
      </c>
      <c r="G387" s="671">
        <f>F222</f>
        <v>0</v>
      </c>
      <c r="H387" s="671">
        <f>F223</f>
        <v>0</v>
      </c>
      <c r="I387" s="671">
        <f>F224</f>
        <v>0</v>
      </c>
      <c r="J387" s="671">
        <f>F225</f>
        <v>0</v>
      </c>
      <c r="K387" s="671">
        <f>F226</f>
        <v>0</v>
      </c>
      <c r="L387" s="671">
        <f>F227</f>
        <v>0</v>
      </c>
      <c r="M387" s="671">
        <f>F228</f>
        <v>0</v>
      </c>
      <c r="N387" s="671">
        <f>F229</f>
        <v>0</v>
      </c>
      <c r="O387" s="671">
        <f>F230</f>
        <v>0</v>
      </c>
      <c r="P387" s="671">
        <f>F231</f>
        <v>0</v>
      </c>
      <c r="Q387" s="671">
        <f>F232</f>
        <v>0</v>
      </c>
      <c r="R387" s="671">
        <f>F233</f>
        <v>0</v>
      </c>
      <c r="S387" s="671">
        <f>F234</f>
        <v>0</v>
      </c>
      <c r="T387" s="671">
        <f>F235</f>
        <v>0</v>
      </c>
      <c r="U387" s="671">
        <f>F236</f>
        <v>0</v>
      </c>
      <c r="V387" s="671">
        <f>F237</f>
        <v>0</v>
      </c>
      <c r="W387" s="671">
        <f>F238</f>
        <v>0</v>
      </c>
      <c r="X387" s="671">
        <f>F239</f>
        <v>0</v>
      </c>
      <c r="Y387" s="671">
        <f>F240</f>
        <v>0</v>
      </c>
      <c r="Z387" s="671">
        <f>F241</f>
        <v>0</v>
      </c>
      <c r="AA387" s="671">
        <f>F242</f>
        <v>0</v>
      </c>
      <c r="AB387" s="671">
        <f>F243</f>
        <v>0</v>
      </c>
      <c r="AC387" s="671">
        <f>F244</f>
        <v>0</v>
      </c>
      <c r="AD387" s="671">
        <f>F245</f>
        <v>0</v>
      </c>
      <c r="AE387" s="671">
        <f>F246</f>
        <v>0</v>
      </c>
      <c r="AF387" s="671">
        <f>F247</f>
        <v>0</v>
      </c>
      <c r="AG387" s="671">
        <f>F248</f>
        <v>0</v>
      </c>
      <c r="AH387" s="671">
        <f>F249</f>
        <v>0</v>
      </c>
      <c r="AI387" s="671">
        <f>F250</f>
        <v>0</v>
      </c>
      <c r="AJ387" s="671">
        <f>F251</f>
        <v>0</v>
      </c>
      <c r="AK387" s="671">
        <f>F252</f>
        <v>0</v>
      </c>
      <c r="AL387" s="671">
        <f>F253</f>
        <v>0</v>
      </c>
      <c r="AM387" s="671">
        <f>F254</f>
        <v>0</v>
      </c>
      <c r="AN387" s="671">
        <f>F255</f>
        <v>0</v>
      </c>
      <c r="AO387" s="671">
        <f>F256</f>
        <v>0</v>
      </c>
      <c r="AP387" s="671">
        <f>F257</f>
        <v>0</v>
      </c>
      <c r="AQ387" s="671">
        <f>F258</f>
        <v>0</v>
      </c>
      <c r="AR387" s="671">
        <f>F259</f>
        <v>0</v>
      </c>
      <c r="AS387" s="671">
        <f>F260</f>
        <v>0</v>
      </c>
      <c r="AT387" s="671">
        <f>F261</f>
        <v>0</v>
      </c>
      <c r="AU387" s="671">
        <f>F262</f>
        <v>0</v>
      </c>
      <c r="AV387" s="671">
        <f>F263</f>
        <v>0</v>
      </c>
      <c r="AW387" s="671">
        <f>F264</f>
        <v>0</v>
      </c>
      <c r="AX387" s="671">
        <f>F265</f>
        <v>0</v>
      </c>
      <c r="AY387" s="671">
        <f>F266</f>
        <v>0</v>
      </c>
      <c r="AZ387" s="671">
        <f>F267</f>
        <v>0</v>
      </c>
      <c r="BA387" s="671">
        <f>F268</f>
        <v>0</v>
      </c>
      <c r="BB387" s="671">
        <f>F269</f>
        <v>0</v>
      </c>
      <c r="BC387" s="671">
        <f>F270</f>
        <v>0</v>
      </c>
      <c r="BD387" s="671">
        <f>F271</f>
        <v>0</v>
      </c>
      <c r="BE387" s="671">
        <f>F272</f>
        <v>0</v>
      </c>
      <c r="BF387" s="671">
        <f>F273</f>
        <v>0</v>
      </c>
      <c r="BG387" s="671">
        <f>F274</f>
        <v>0</v>
      </c>
      <c r="BH387" s="671">
        <f>F275</f>
        <v>0</v>
      </c>
      <c r="BI387" s="671">
        <f>F276</f>
        <v>0</v>
      </c>
      <c r="BJ387" s="671">
        <f>F277</f>
        <v>0</v>
      </c>
      <c r="BK387" s="671">
        <f>F278</f>
        <v>0</v>
      </c>
      <c r="BL387" s="671">
        <f>F279</f>
        <v>0</v>
      </c>
      <c r="BM387" s="671">
        <f>F280</f>
        <v>0</v>
      </c>
      <c r="BN387" s="671">
        <f>F281</f>
        <v>0</v>
      </c>
      <c r="BO387" s="671">
        <f>F282</f>
        <v>0</v>
      </c>
      <c r="BP387" s="671">
        <f>F283</f>
        <v>0</v>
      </c>
      <c r="BQ387" s="671">
        <f>F284</f>
        <v>0</v>
      </c>
      <c r="BR387" s="671">
        <f>F285</f>
        <v>0</v>
      </c>
      <c r="BS387" s="671">
        <f>F286</f>
        <v>0</v>
      </c>
      <c r="BT387" s="671">
        <f>F287</f>
        <v>0</v>
      </c>
      <c r="BU387" s="671">
        <f>F288</f>
        <v>0</v>
      </c>
      <c r="BV387" s="671">
        <f>F289</f>
        <v>0</v>
      </c>
      <c r="BW387" s="671">
        <f>F290</f>
        <v>0</v>
      </c>
      <c r="BX387" s="671">
        <f>F291</f>
        <v>0</v>
      </c>
      <c r="BY387" s="671">
        <f>F292</f>
        <v>0</v>
      </c>
      <c r="BZ387" s="671">
        <f>F293</f>
        <v>0</v>
      </c>
      <c r="CA387" s="671">
        <f>F294</f>
        <v>0</v>
      </c>
      <c r="CB387" s="671">
        <f>F295</f>
        <v>0</v>
      </c>
      <c r="CC387" s="671">
        <f>F296</f>
        <v>0</v>
      </c>
      <c r="CD387" s="671">
        <f>F297</f>
        <v>0</v>
      </c>
    </row>
    <row r="388" spans="2:83" ht="13.5">
      <c r="B388" s="343"/>
      <c r="C388" s="344"/>
      <c r="D388" s="345"/>
      <c r="E388" s="346" t="s">
        <v>88</v>
      </c>
      <c r="F388" s="347"/>
      <c r="G388" s="347"/>
      <c r="H388" s="347"/>
      <c r="I388" s="347"/>
      <c r="J388" s="347"/>
      <c r="K388" s="347"/>
      <c r="L388" s="347"/>
      <c r="M388" s="347"/>
      <c r="N388" s="347"/>
      <c r="O388" s="347"/>
      <c r="P388" s="347"/>
      <c r="Q388" s="347"/>
      <c r="R388" s="347"/>
      <c r="S388" s="347"/>
      <c r="T388" s="347"/>
      <c r="U388" s="347"/>
      <c r="V388" s="347"/>
      <c r="W388" s="347"/>
      <c r="X388" s="347"/>
      <c r="Y388" s="347"/>
      <c r="Z388" s="347"/>
      <c r="AA388" s="347"/>
      <c r="AB388" s="347"/>
      <c r="AC388" s="347"/>
      <c r="AD388" s="347"/>
      <c r="AE388" s="347"/>
      <c r="AF388" s="347"/>
      <c r="AG388" s="347"/>
      <c r="AH388" s="347"/>
      <c r="AI388" s="347"/>
      <c r="AJ388" s="347"/>
      <c r="AK388" s="347"/>
      <c r="AL388" s="347"/>
      <c r="AM388" s="347"/>
      <c r="AN388" s="347"/>
      <c r="AO388" s="347"/>
      <c r="AP388" s="347"/>
      <c r="AQ388" s="348"/>
      <c r="AR388" s="349" t="s">
        <v>71</v>
      </c>
      <c r="AS388" s="350"/>
      <c r="AT388" s="350"/>
      <c r="AU388" s="350"/>
      <c r="AV388" s="350"/>
      <c r="AW388" s="350"/>
      <c r="AX388" s="350"/>
      <c r="AY388" s="350"/>
      <c r="AZ388" s="350"/>
      <c r="BA388" s="350"/>
      <c r="BB388" s="350"/>
      <c r="BC388" s="350"/>
      <c r="BD388" s="350"/>
      <c r="BE388" s="350"/>
      <c r="BF388" s="350"/>
      <c r="BG388" s="350"/>
      <c r="BH388" s="350"/>
      <c r="BI388" s="350"/>
      <c r="BJ388" s="350"/>
      <c r="BK388" s="350"/>
      <c r="BL388" s="350"/>
      <c r="BM388" s="350"/>
      <c r="BN388" s="350"/>
      <c r="BO388" s="350"/>
      <c r="BP388" s="350"/>
      <c r="BQ388" s="350"/>
      <c r="BR388" s="350"/>
      <c r="BS388" s="350"/>
      <c r="BT388" s="350"/>
      <c r="BU388" s="350"/>
      <c r="BV388" s="350"/>
      <c r="BW388" s="350"/>
      <c r="BX388" s="350"/>
      <c r="BY388" s="350"/>
      <c r="BZ388" s="350"/>
      <c r="CA388" s="350"/>
      <c r="CB388" s="350"/>
      <c r="CC388" s="350"/>
      <c r="CD388" s="351"/>
      <c r="CE388" s="380"/>
    </row>
    <row r="389" spans="2:83">
      <c r="B389" s="352"/>
      <c r="C389" s="353"/>
      <c r="D389" s="354"/>
      <c r="E389" s="355" t="str">
        <f t="shared" ref="E389:AJ389" si="29">E304</f>
        <v>01</v>
      </c>
      <c r="F389" s="356" t="str">
        <f t="shared" si="29"/>
        <v>02</v>
      </c>
      <c r="G389" s="356" t="str">
        <f t="shared" si="29"/>
        <v>03</v>
      </c>
      <c r="H389" s="356" t="str">
        <f t="shared" si="29"/>
        <v>04</v>
      </c>
      <c r="I389" s="356" t="str">
        <f t="shared" si="29"/>
        <v>05</v>
      </c>
      <c r="J389" s="356" t="str">
        <f t="shared" si="29"/>
        <v>06</v>
      </c>
      <c r="K389" s="356" t="str">
        <f t="shared" si="29"/>
        <v>07</v>
      </c>
      <c r="L389" s="356" t="str">
        <f t="shared" si="29"/>
        <v>08</v>
      </c>
      <c r="M389" s="356" t="str">
        <f t="shared" si="29"/>
        <v>09</v>
      </c>
      <c r="N389" s="356" t="str">
        <f t="shared" si="29"/>
        <v>10</v>
      </c>
      <c r="O389" s="356" t="str">
        <f t="shared" si="29"/>
        <v>11</v>
      </c>
      <c r="P389" s="356" t="str">
        <f t="shared" si="29"/>
        <v>12</v>
      </c>
      <c r="Q389" s="356" t="str">
        <f t="shared" si="29"/>
        <v>13</v>
      </c>
      <c r="R389" s="356" t="str">
        <f t="shared" si="29"/>
        <v>14</v>
      </c>
      <c r="S389" s="356" t="str">
        <f t="shared" si="29"/>
        <v>15</v>
      </c>
      <c r="T389" s="356" t="str">
        <f t="shared" si="29"/>
        <v>16</v>
      </c>
      <c r="U389" s="356" t="str">
        <f t="shared" si="29"/>
        <v>17</v>
      </c>
      <c r="V389" s="356" t="str">
        <f t="shared" si="29"/>
        <v>18</v>
      </c>
      <c r="W389" s="356" t="str">
        <f t="shared" si="29"/>
        <v>19</v>
      </c>
      <c r="X389" s="356" t="str">
        <f t="shared" si="29"/>
        <v>20</v>
      </c>
      <c r="Y389" s="356" t="str">
        <f t="shared" si="29"/>
        <v>21</v>
      </c>
      <c r="Z389" s="356" t="str">
        <f t="shared" si="29"/>
        <v>22</v>
      </c>
      <c r="AA389" s="356" t="str">
        <f t="shared" si="29"/>
        <v>23</v>
      </c>
      <c r="AB389" s="356" t="str">
        <f t="shared" si="29"/>
        <v>24</v>
      </c>
      <c r="AC389" s="356" t="str">
        <f t="shared" si="29"/>
        <v>25</v>
      </c>
      <c r="AD389" s="356" t="str">
        <f t="shared" si="29"/>
        <v>26</v>
      </c>
      <c r="AE389" s="356" t="str">
        <f t="shared" si="29"/>
        <v>27</v>
      </c>
      <c r="AF389" s="356" t="str">
        <f t="shared" si="29"/>
        <v>28</v>
      </c>
      <c r="AG389" s="356" t="str">
        <f t="shared" si="29"/>
        <v>29</v>
      </c>
      <c r="AH389" s="356" t="str">
        <f t="shared" si="29"/>
        <v>30</v>
      </c>
      <c r="AI389" s="356" t="str">
        <f t="shared" si="29"/>
        <v>31</v>
      </c>
      <c r="AJ389" s="356" t="str">
        <f t="shared" si="29"/>
        <v>32</v>
      </c>
      <c r="AK389" s="356" t="str">
        <f t="shared" ref="AK389:BP389" si="30">AK304</f>
        <v>33</v>
      </c>
      <c r="AL389" s="356" t="str">
        <f t="shared" si="30"/>
        <v>34</v>
      </c>
      <c r="AM389" s="356" t="str">
        <f t="shared" si="30"/>
        <v>35</v>
      </c>
      <c r="AN389" s="356" t="str">
        <f t="shared" si="30"/>
        <v>36</v>
      </c>
      <c r="AO389" s="356" t="str">
        <f t="shared" si="30"/>
        <v>37</v>
      </c>
      <c r="AP389" s="356" t="str">
        <f t="shared" si="30"/>
        <v>38</v>
      </c>
      <c r="AQ389" s="357" t="str">
        <f t="shared" si="30"/>
        <v>39</v>
      </c>
      <c r="AR389" s="355" t="str">
        <f t="shared" si="30"/>
        <v>01</v>
      </c>
      <c r="AS389" s="356" t="str">
        <f t="shared" si="30"/>
        <v>02</v>
      </c>
      <c r="AT389" s="356" t="str">
        <f t="shared" si="30"/>
        <v>03</v>
      </c>
      <c r="AU389" s="356" t="str">
        <f t="shared" si="30"/>
        <v>04</v>
      </c>
      <c r="AV389" s="356" t="str">
        <f t="shared" si="30"/>
        <v>05</v>
      </c>
      <c r="AW389" s="356" t="str">
        <f t="shared" si="30"/>
        <v>06</v>
      </c>
      <c r="AX389" s="356" t="str">
        <f t="shared" si="30"/>
        <v>07</v>
      </c>
      <c r="AY389" s="356" t="str">
        <f t="shared" si="30"/>
        <v>08</v>
      </c>
      <c r="AZ389" s="356" t="str">
        <f t="shared" si="30"/>
        <v>09</v>
      </c>
      <c r="BA389" s="356" t="str">
        <f t="shared" si="30"/>
        <v>10</v>
      </c>
      <c r="BB389" s="356" t="str">
        <f t="shared" si="30"/>
        <v>11</v>
      </c>
      <c r="BC389" s="356" t="str">
        <f t="shared" si="30"/>
        <v>12</v>
      </c>
      <c r="BD389" s="356" t="str">
        <f t="shared" si="30"/>
        <v>13</v>
      </c>
      <c r="BE389" s="356" t="str">
        <f t="shared" si="30"/>
        <v>14</v>
      </c>
      <c r="BF389" s="356" t="str">
        <f t="shared" si="30"/>
        <v>15</v>
      </c>
      <c r="BG389" s="356" t="str">
        <f t="shared" si="30"/>
        <v>16</v>
      </c>
      <c r="BH389" s="356" t="str">
        <f t="shared" si="30"/>
        <v>17</v>
      </c>
      <c r="BI389" s="356" t="str">
        <f t="shared" si="30"/>
        <v>18</v>
      </c>
      <c r="BJ389" s="356" t="str">
        <f t="shared" si="30"/>
        <v>19</v>
      </c>
      <c r="BK389" s="356" t="str">
        <f t="shared" si="30"/>
        <v>20</v>
      </c>
      <c r="BL389" s="356" t="str">
        <f t="shared" si="30"/>
        <v>21</v>
      </c>
      <c r="BM389" s="356" t="str">
        <f t="shared" si="30"/>
        <v>22</v>
      </c>
      <c r="BN389" s="356" t="str">
        <f t="shared" si="30"/>
        <v>23</v>
      </c>
      <c r="BO389" s="356" t="str">
        <f t="shared" si="30"/>
        <v>24</v>
      </c>
      <c r="BP389" s="356" t="str">
        <f t="shared" si="30"/>
        <v>25</v>
      </c>
      <c r="BQ389" s="356" t="str">
        <f t="shared" ref="BQ389:CD389" si="31">BQ304</f>
        <v>26</v>
      </c>
      <c r="BR389" s="356" t="str">
        <f t="shared" si="31"/>
        <v>27</v>
      </c>
      <c r="BS389" s="356" t="str">
        <f t="shared" si="31"/>
        <v>28</v>
      </c>
      <c r="BT389" s="356" t="str">
        <f t="shared" si="31"/>
        <v>29</v>
      </c>
      <c r="BU389" s="356" t="str">
        <f t="shared" si="31"/>
        <v>30</v>
      </c>
      <c r="BV389" s="356" t="str">
        <f t="shared" si="31"/>
        <v>31</v>
      </c>
      <c r="BW389" s="356" t="str">
        <f t="shared" si="31"/>
        <v>32</v>
      </c>
      <c r="BX389" s="356" t="str">
        <f t="shared" si="31"/>
        <v>33</v>
      </c>
      <c r="BY389" s="356" t="str">
        <f t="shared" si="31"/>
        <v>34</v>
      </c>
      <c r="BZ389" s="356" t="str">
        <f t="shared" si="31"/>
        <v>35</v>
      </c>
      <c r="CA389" s="356" t="str">
        <f t="shared" si="31"/>
        <v>36</v>
      </c>
      <c r="CB389" s="356" t="str">
        <f t="shared" si="31"/>
        <v>37</v>
      </c>
      <c r="CC389" s="356" t="str">
        <f t="shared" si="31"/>
        <v>38</v>
      </c>
      <c r="CD389" s="357" t="str">
        <f t="shared" si="31"/>
        <v>39</v>
      </c>
      <c r="CE389" s="381"/>
    </row>
    <row r="390" spans="2:83" ht="36">
      <c r="B390" s="358"/>
      <c r="C390" s="359"/>
      <c r="D390" s="360"/>
      <c r="E390" s="361" t="str">
        <f t="shared" ref="E390:AJ390" si="32">E305</f>
        <v>農業</v>
      </c>
      <c r="F390" s="362" t="str">
        <f t="shared" si="32"/>
        <v>林業</v>
      </c>
      <c r="G390" s="362" t="str">
        <f t="shared" si="32"/>
        <v>漁業</v>
      </c>
      <c r="H390" s="362" t="str">
        <f t="shared" si="32"/>
        <v>鉱業</v>
      </c>
      <c r="I390" s="362" t="str">
        <f t="shared" si="32"/>
        <v>飲食料品</v>
      </c>
      <c r="J390" s="362" t="str">
        <f t="shared" si="32"/>
        <v>繊維製品</v>
      </c>
      <c r="K390" s="362" t="str">
        <f t="shared" si="32"/>
        <v>パルプ・紙・木製品</v>
      </c>
      <c r="L390" s="362" t="str">
        <f t="shared" si="32"/>
        <v>化学製品</v>
      </c>
      <c r="M390" s="362" t="str">
        <f t="shared" si="32"/>
        <v>石油・石炭製品</v>
      </c>
      <c r="N390" s="362" t="str">
        <f t="shared" si="32"/>
        <v>プラスチック・ゴム製品</v>
      </c>
      <c r="O390" s="362" t="str">
        <f t="shared" si="32"/>
        <v>窯業・土石製品</v>
      </c>
      <c r="P390" s="362" t="str">
        <f t="shared" si="32"/>
        <v>鉄鋼</v>
      </c>
      <c r="Q390" s="362" t="str">
        <f t="shared" si="32"/>
        <v>非鉄金属</v>
      </c>
      <c r="R390" s="362" t="str">
        <f t="shared" si="32"/>
        <v>金属製品</v>
      </c>
      <c r="S390" s="362" t="str">
        <f t="shared" si="32"/>
        <v>はん用機械</v>
      </c>
      <c r="T390" s="362" t="str">
        <f t="shared" si="32"/>
        <v>生産用機械</v>
      </c>
      <c r="U390" s="362" t="str">
        <f t="shared" si="32"/>
        <v>業務用機械</v>
      </c>
      <c r="V390" s="362" t="str">
        <f t="shared" si="32"/>
        <v>電子部品</v>
      </c>
      <c r="W390" s="362" t="str">
        <f t="shared" si="32"/>
        <v>電気機械</v>
      </c>
      <c r="X390" s="362" t="str">
        <f t="shared" si="32"/>
        <v>情報通信機器</v>
      </c>
      <c r="Y390" s="362" t="str">
        <f t="shared" si="32"/>
        <v>輸送機械</v>
      </c>
      <c r="Z390" s="362" t="str">
        <f t="shared" si="32"/>
        <v>その他の製造工業製品</v>
      </c>
      <c r="AA390" s="362" t="str">
        <f t="shared" si="32"/>
        <v>建設</v>
      </c>
      <c r="AB390" s="362" t="str">
        <f t="shared" si="32"/>
        <v>電力・ガス・熱供給</v>
      </c>
      <c r="AC390" s="362" t="str">
        <f t="shared" si="32"/>
        <v>水道</v>
      </c>
      <c r="AD390" s="362" t="str">
        <f t="shared" si="32"/>
        <v>廃棄物処理</v>
      </c>
      <c r="AE390" s="362" t="str">
        <f t="shared" si="32"/>
        <v>商業</v>
      </c>
      <c r="AF390" s="362" t="str">
        <f t="shared" si="32"/>
        <v>金融・保険</v>
      </c>
      <c r="AG390" s="362" t="str">
        <f t="shared" si="32"/>
        <v>不動産</v>
      </c>
      <c r="AH390" s="362" t="str">
        <f t="shared" si="32"/>
        <v>運輸・郵便</v>
      </c>
      <c r="AI390" s="362" t="str">
        <f t="shared" si="32"/>
        <v>情報通信</v>
      </c>
      <c r="AJ390" s="362" t="str">
        <f t="shared" si="32"/>
        <v>公務</v>
      </c>
      <c r="AK390" s="362" t="str">
        <f t="shared" ref="AK390:BP390" si="33">AK305</f>
        <v>教育・研究</v>
      </c>
      <c r="AL390" s="362" t="str">
        <f t="shared" si="33"/>
        <v>医療・福祉</v>
      </c>
      <c r="AM390" s="362" t="str">
        <f t="shared" si="33"/>
        <v>他に分類されない会員制団体</v>
      </c>
      <c r="AN390" s="362" t="str">
        <f t="shared" si="33"/>
        <v>対事業所サービス</v>
      </c>
      <c r="AO390" s="362" t="str">
        <f t="shared" si="33"/>
        <v>対個人サービス</v>
      </c>
      <c r="AP390" s="362" t="str">
        <f t="shared" si="33"/>
        <v>事務用品</v>
      </c>
      <c r="AQ390" s="363" t="str">
        <f t="shared" si="33"/>
        <v>分類不明</v>
      </c>
      <c r="AR390" s="362" t="str">
        <f t="shared" si="33"/>
        <v>農業</v>
      </c>
      <c r="AS390" s="362" t="str">
        <f t="shared" si="33"/>
        <v>林業</v>
      </c>
      <c r="AT390" s="362" t="str">
        <f t="shared" si="33"/>
        <v>漁業</v>
      </c>
      <c r="AU390" s="362" t="str">
        <f t="shared" si="33"/>
        <v>鉱業</v>
      </c>
      <c r="AV390" s="362" t="str">
        <f t="shared" si="33"/>
        <v>飲食料品</v>
      </c>
      <c r="AW390" s="362" t="str">
        <f t="shared" si="33"/>
        <v>繊維製品</v>
      </c>
      <c r="AX390" s="362" t="str">
        <f t="shared" si="33"/>
        <v>パルプ・紙・木製品</v>
      </c>
      <c r="AY390" s="362" t="str">
        <f t="shared" si="33"/>
        <v>化学製品</v>
      </c>
      <c r="AZ390" s="362" t="str">
        <f t="shared" si="33"/>
        <v>石油・石炭製品</v>
      </c>
      <c r="BA390" s="362" t="str">
        <f t="shared" si="33"/>
        <v>プラスチック・ゴム製品</v>
      </c>
      <c r="BB390" s="362" t="str">
        <f t="shared" si="33"/>
        <v>窯業・土石製品</v>
      </c>
      <c r="BC390" s="362" t="str">
        <f t="shared" si="33"/>
        <v>鉄鋼</v>
      </c>
      <c r="BD390" s="362" t="str">
        <f t="shared" si="33"/>
        <v>非鉄金属</v>
      </c>
      <c r="BE390" s="362" t="str">
        <f t="shared" si="33"/>
        <v>金属製品</v>
      </c>
      <c r="BF390" s="362" t="str">
        <f t="shared" si="33"/>
        <v>はん用機械</v>
      </c>
      <c r="BG390" s="362" t="str">
        <f t="shared" si="33"/>
        <v>生産用機械</v>
      </c>
      <c r="BH390" s="362" t="str">
        <f t="shared" si="33"/>
        <v>業務用機械</v>
      </c>
      <c r="BI390" s="362" t="str">
        <f t="shared" si="33"/>
        <v>電子部品</v>
      </c>
      <c r="BJ390" s="362" t="str">
        <f t="shared" si="33"/>
        <v>電気機械</v>
      </c>
      <c r="BK390" s="362" t="str">
        <f t="shared" si="33"/>
        <v>情報通信機器</v>
      </c>
      <c r="BL390" s="362" t="str">
        <f t="shared" si="33"/>
        <v>輸送機械</v>
      </c>
      <c r="BM390" s="362" t="str">
        <f t="shared" si="33"/>
        <v>その他の製造工業製品</v>
      </c>
      <c r="BN390" s="362" t="str">
        <f t="shared" si="33"/>
        <v>建設</v>
      </c>
      <c r="BO390" s="362" t="str">
        <f t="shared" si="33"/>
        <v>電力・ガス・熱供給</v>
      </c>
      <c r="BP390" s="362" t="str">
        <f t="shared" si="33"/>
        <v>水道</v>
      </c>
      <c r="BQ390" s="362" t="str">
        <f t="shared" ref="BQ390:CD390" si="34">BQ305</f>
        <v>廃棄物処理</v>
      </c>
      <c r="BR390" s="362" t="str">
        <f t="shared" si="34"/>
        <v>商業</v>
      </c>
      <c r="BS390" s="362" t="str">
        <f t="shared" si="34"/>
        <v>金融・保険</v>
      </c>
      <c r="BT390" s="362" t="str">
        <f t="shared" si="34"/>
        <v>不動産</v>
      </c>
      <c r="BU390" s="362" t="str">
        <f t="shared" si="34"/>
        <v>運輸・郵便</v>
      </c>
      <c r="BV390" s="362" t="str">
        <f t="shared" si="34"/>
        <v>情報通信</v>
      </c>
      <c r="BW390" s="362" t="str">
        <f t="shared" si="34"/>
        <v>公務</v>
      </c>
      <c r="BX390" s="362" t="str">
        <f t="shared" si="34"/>
        <v>教育・研究</v>
      </c>
      <c r="BY390" s="362" t="str">
        <f t="shared" si="34"/>
        <v>医療・福祉</v>
      </c>
      <c r="BZ390" s="362" t="str">
        <f t="shared" si="34"/>
        <v>他に分類されない会員制団体</v>
      </c>
      <c r="CA390" s="362" t="str">
        <f t="shared" si="34"/>
        <v>対事業所サービス</v>
      </c>
      <c r="CB390" s="362" t="str">
        <f t="shared" si="34"/>
        <v>対個人サービス</v>
      </c>
      <c r="CC390" s="362" t="str">
        <f t="shared" si="34"/>
        <v>事務用品</v>
      </c>
      <c r="CD390" s="363" t="str">
        <f t="shared" si="34"/>
        <v>分類不明</v>
      </c>
      <c r="CE390" s="382" t="s">
        <v>76</v>
      </c>
    </row>
    <row r="391" spans="2:83">
      <c r="B391" s="319" t="s">
        <v>88</v>
      </c>
      <c r="C391" s="284" t="str">
        <f t="shared" ref="C391:D410" si="35">C5</f>
        <v>01</v>
      </c>
      <c r="D391" s="285" t="str">
        <f t="shared" si="35"/>
        <v>農業</v>
      </c>
      <c r="E391" s="364">
        <f>E$387*E306</f>
        <v>0</v>
      </c>
      <c r="F391" s="365">
        <f t="shared" ref="F391:BQ391" si="36">F$387*F306</f>
        <v>0</v>
      </c>
      <c r="G391" s="365">
        <f t="shared" si="36"/>
        <v>0</v>
      </c>
      <c r="H391" s="365">
        <f t="shared" si="36"/>
        <v>0</v>
      </c>
      <c r="I391" s="365">
        <f t="shared" si="36"/>
        <v>0</v>
      </c>
      <c r="J391" s="365">
        <f t="shared" si="36"/>
        <v>0</v>
      </c>
      <c r="K391" s="365">
        <f t="shared" si="36"/>
        <v>0</v>
      </c>
      <c r="L391" s="365">
        <f t="shared" si="36"/>
        <v>0</v>
      </c>
      <c r="M391" s="365">
        <f t="shared" si="36"/>
        <v>0</v>
      </c>
      <c r="N391" s="365">
        <f t="shared" si="36"/>
        <v>0</v>
      </c>
      <c r="O391" s="365">
        <f t="shared" si="36"/>
        <v>0</v>
      </c>
      <c r="P391" s="365">
        <f t="shared" si="36"/>
        <v>0</v>
      </c>
      <c r="Q391" s="365">
        <f t="shared" si="36"/>
        <v>0</v>
      </c>
      <c r="R391" s="365">
        <f t="shared" si="36"/>
        <v>0</v>
      </c>
      <c r="S391" s="365">
        <f t="shared" si="36"/>
        <v>0</v>
      </c>
      <c r="T391" s="365">
        <f t="shared" si="36"/>
        <v>0</v>
      </c>
      <c r="U391" s="365">
        <f t="shared" si="36"/>
        <v>0</v>
      </c>
      <c r="V391" s="365">
        <f t="shared" si="36"/>
        <v>0</v>
      </c>
      <c r="W391" s="365">
        <f t="shared" si="36"/>
        <v>0</v>
      </c>
      <c r="X391" s="365">
        <f t="shared" si="36"/>
        <v>0</v>
      </c>
      <c r="Y391" s="365">
        <f t="shared" si="36"/>
        <v>0</v>
      </c>
      <c r="Z391" s="365">
        <f t="shared" si="36"/>
        <v>0</v>
      </c>
      <c r="AA391" s="365">
        <f t="shared" si="36"/>
        <v>0</v>
      </c>
      <c r="AB391" s="365">
        <f t="shared" si="36"/>
        <v>0</v>
      </c>
      <c r="AC391" s="365">
        <f t="shared" si="36"/>
        <v>0</v>
      </c>
      <c r="AD391" s="365">
        <f t="shared" si="36"/>
        <v>0</v>
      </c>
      <c r="AE391" s="365">
        <f t="shared" si="36"/>
        <v>0</v>
      </c>
      <c r="AF391" s="365">
        <f t="shared" si="36"/>
        <v>0</v>
      </c>
      <c r="AG391" s="365">
        <f t="shared" si="36"/>
        <v>0</v>
      </c>
      <c r="AH391" s="365">
        <f t="shared" si="36"/>
        <v>0</v>
      </c>
      <c r="AI391" s="365">
        <f t="shared" si="36"/>
        <v>0</v>
      </c>
      <c r="AJ391" s="365">
        <f t="shared" si="36"/>
        <v>0</v>
      </c>
      <c r="AK391" s="365">
        <f t="shared" si="36"/>
        <v>0</v>
      </c>
      <c r="AL391" s="365">
        <f t="shared" si="36"/>
        <v>0</v>
      </c>
      <c r="AM391" s="365">
        <f t="shared" si="36"/>
        <v>0</v>
      </c>
      <c r="AN391" s="365">
        <f t="shared" si="36"/>
        <v>0</v>
      </c>
      <c r="AO391" s="365">
        <f t="shared" si="36"/>
        <v>0</v>
      </c>
      <c r="AP391" s="365">
        <f t="shared" si="36"/>
        <v>0</v>
      </c>
      <c r="AQ391" s="366">
        <f t="shared" si="36"/>
        <v>0</v>
      </c>
      <c r="AR391" s="365">
        <f t="shared" si="36"/>
        <v>0</v>
      </c>
      <c r="AS391" s="365">
        <f t="shared" si="36"/>
        <v>0</v>
      </c>
      <c r="AT391" s="365">
        <f t="shared" si="36"/>
        <v>0</v>
      </c>
      <c r="AU391" s="365">
        <f t="shared" si="36"/>
        <v>0</v>
      </c>
      <c r="AV391" s="365">
        <f t="shared" si="36"/>
        <v>0</v>
      </c>
      <c r="AW391" s="365">
        <f t="shared" si="36"/>
        <v>0</v>
      </c>
      <c r="AX391" s="365">
        <f t="shared" si="36"/>
        <v>0</v>
      </c>
      <c r="AY391" s="365">
        <f t="shared" si="36"/>
        <v>0</v>
      </c>
      <c r="AZ391" s="365">
        <f t="shared" si="36"/>
        <v>0</v>
      </c>
      <c r="BA391" s="365">
        <f t="shared" si="36"/>
        <v>0</v>
      </c>
      <c r="BB391" s="365">
        <f t="shared" si="36"/>
        <v>0</v>
      </c>
      <c r="BC391" s="365">
        <f t="shared" si="36"/>
        <v>0</v>
      </c>
      <c r="BD391" s="365">
        <f t="shared" si="36"/>
        <v>0</v>
      </c>
      <c r="BE391" s="365">
        <f t="shared" si="36"/>
        <v>0</v>
      </c>
      <c r="BF391" s="365">
        <f t="shared" si="36"/>
        <v>0</v>
      </c>
      <c r="BG391" s="365">
        <f t="shared" si="36"/>
        <v>0</v>
      </c>
      <c r="BH391" s="365">
        <f t="shared" si="36"/>
        <v>0</v>
      </c>
      <c r="BI391" s="365">
        <f t="shared" si="36"/>
        <v>0</v>
      </c>
      <c r="BJ391" s="365">
        <f t="shared" si="36"/>
        <v>0</v>
      </c>
      <c r="BK391" s="365">
        <f t="shared" si="36"/>
        <v>0</v>
      </c>
      <c r="BL391" s="365">
        <f t="shared" si="36"/>
        <v>0</v>
      </c>
      <c r="BM391" s="365">
        <f t="shared" si="36"/>
        <v>0</v>
      </c>
      <c r="BN391" s="365">
        <f t="shared" si="36"/>
        <v>0</v>
      </c>
      <c r="BO391" s="365">
        <f t="shared" si="36"/>
        <v>0</v>
      </c>
      <c r="BP391" s="365">
        <f t="shared" si="36"/>
        <v>0</v>
      </c>
      <c r="BQ391" s="365">
        <f t="shared" si="36"/>
        <v>0</v>
      </c>
      <c r="BR391" s="365">
        <f t="shared" ref="BR391:CD391" si="37">BR$387*BR306</f>
        <v>0</v>
      </c>
      <c r="BS391" s="365">
        <f t="shared" si="37"/>
        <v>0</v>
      </c>
      <c r="BT391" s="365">
        <f t="shared" si="37"/>
        <v>0</v>
      </c>
      <c r="BU391" s="365">
        <f t="shared" si="37"/>
        <v>0</v>
      </c>
      <c r="BV391" s="365">
        <f t="shared" si="37"/>
        <v>0</v>
      </c>
      <c r="BW391" s="365">
        <f t="shared" si="37"/>
        <v>0</v>
      </c>
      <c r="BX391" s="365">
        <f t="shared" si="37"/>
        <v>0</v>
      </c>
      <c r="BY391" s="365">
        <f t="shared" si="37"/>
        <v>0</v>
      </c>
      <c r="BZ391" s="365">
        <f t="shared" si="37"/>
        <v>0</v>
      </c>
      <c r="CA391" s="365">
        <f t="shared" si="37"/>
        <v>0</v>
      </c>
      <c r="CB391" s="365">
        <f t="shared" si="37"/>
        <v>0</v>
      </c>
      <c r="CC391" s="365">
        <f t="shared" si="37"/>
        <v>0</v>
      </c>
      <c r="CD391" s="366">
        <f t="shared" si="37"/>
        <v>0</v>
      </c>
      <c r="CE391" s="316">
        <f>SUM(E391:CD391)</f>
        <v>0</v>
      </c>
    </row>
    <row r="392" spans="2:83">
      <c r="B392" s="322"/>
      <c r="C392" s="287" t="str">
        <f t="shared" si="35"/>
        <v>02</v>
      </c>
      <c r="D392" s="288" t="str">
        <f t="shared" si="35"/>
        <v>林業</v>
      </c>
      <c r="E392" s="367">
        <f>E$387*E307</f>
        <v>0</v>
      </c>
      <c r="F392" s="368">
        <f t="shared" ref="F392:BQ392" si="38">F$387*F307</f>
        <v>0</v>
      </c>
      <c r="G392" s="368">
        <f t="shared" si="38"/>
        <v>0</v>
      </c>
      <c r="H392" s="368">
        <f t="shared" si="38"/>
        <v>0</v>
      </c>
      <c r="I392" s="368">
        <f t="shared" si="38"/>
        <v>0</v>
      </c>
      <c r="J392" s="368">
        <f t="shared" si="38"/>
        <v>0</v>
      </c>
      <c r="K392" s="368">
        <f t="shared" si="38"/>
        <v>0</v>
      </c>
      <c r="L392" s="368">
        <f t="shared" si="38"/>
        <v>0</v>
      </c>
      <c r="M392" s="368">
        <f t="shared" si="38"/>
        <v>0</v>
      </c>
      <c r="N392" s="368">
        <f t="shared" si="38"/>
        <v>0</v>
      </c>
      <c r="O392" s="368">
        <f t="shared" si="38"/>
        <v>0</v>
      </c>
      <c r="P392" s="368">
        <f t="shared" si="38"/>
        <v>0</v>
      </c>
      <c r="Q392" s="368">
        <f t="shared" si="38"/>
        <v>0</v>
      </c>
      <c r="R392" s="368">
        <f t="shared" si="38"/>
        <v>0</v>
      </c>
      <c r="S392" s="368">
        <f t="shared" si="38"/>
        <v>0</v>
      </c>
      <c r="T392" s="368">
        <f t="shared" si="38"/>
        <v>0</v>
      </c>
      <c r="U392" s="368">
        <f t="shared" si="38"/>
        <v>0</v>
      </c>
      <c r="V392" s="368">
        <f t="shared" si="38"/>
        <v>0</v>
      </c>
      <c r="W392" s="368">
        <f t="shared" si="38"/>
        <v>0</v>
      </c>
      <c r="X392" s="368">
        <f t="shared" si="38"/>
        <v>0</v>
      </c>
      <c r="Y392" s="368">
        <f t="shared" si="38"/>
        <v>0</v>
      </c>
      <c r="Z392" s="368">
        <f t="shared" si="38"/>
        <v>0</v>
      </c>
      <c r="AA392" s="368">
        <f t="shared" si="38"/>
        <v>0</v>
      </c>
      <c r="AB392" s="368">
        <f t="shared" si="38"/>
        <v>0</v>
      </c>
      <c r="AC392" s="368">
        <f t="shared" si="38"/>
        <v>0</v>
      </c>
      <c r="AD392" s="368">
        <f t="shared" si="38"/>
        <v>0</v>
      </c>
      <c r="AE392" s="368">
        <f t="shared" si="38"/>
        <v>0</v>
      </c>
      <c r="AF392" s="368">
        <f t="shared" si="38"/>
        <v>0</v>
      </c>
      <c r="AG392" s="368">
        <f t="shared" si="38"/>
        <v>0</v>
      </c>
      <c r="AH392" s="368">
        <f t="shared" si="38"/>
        <v>0</v>
      </c>
      <c r="AI392" s="368">
        <f t="shared" si="38"/>
        <v>0</v>
      </c>
      <c r="AJ392" s="368">
        <f t="shared" si="38"/>
        <v>0</v>
      </c>
      <c r="AK392" s="368">
        <f t="shared" si="38"/>
        <v>0</v>
      </c>
      <c r="AL392" s="368">
        <f t="shared" si="38"/>
        <v>0</v>
      </c>
      <c r="AM392" s="368">
        <f t="shared" si="38"/>
        <v>0</v>
      </c>
      <c r="AN392" s="368">
        <f t="shared" si="38"/>
        <v>0</v>
      </c>
      <c r="AO392" s="368">
        <f t="shared" si="38"/>
        <v>0</v>
      </c>
      <c r="AP392" s="368">
        <f t="shared" si="38"/>
        <v>0</v>
      </c>
      <c r="AQ392" s="369">
        <f t="shared" si="38"/>
        <v>0</v>
      </c>
      <c r="AR392" s="368">
        <f t="shared" si="38"/>
        <v>0</v>
      </c>
      <c r="AS392" s="368">
        <f t="shared" si="38"/>
        <v>0</v>
      </c>
      <c r="AT392" s="368">
        <f t="shared" si="38"/>
        <v>0</v>
      </c>
      <c r="AU392" s="368">
        <f t="shared" si="38"/>
        <v>0</v>
      </c>
      <c r="AV392" s="368">
        <f t="shared" si="38"/>
        <v>0</v>
      </c>
      <c r="AW392" s="368">
        <f t="shared" si="38"/>
        <v>0</v>
      </c>
      <c r="AX392" s="368">
        <f t="shared" si="38"/>
        <v>0</v>
      </c>
      <c r="AY392" s="368">
        <f t="shared" si="38"/>
        <v>0</v>
      </c>
      <c r="AZ392" s="368">
        <f t="shared" si="38"/>
        <v>0</v>
      </c>
      <c r="BA392" s="368">
        <f t="shared" si="38"/>
        <v>0</v>
      </c>
      <c r="BB392" s="368">
        <f t="shared" si="38"/>
        <v>0</v>
      </c>
      <c r="BC392" s="368">
        <f t="shared" si="38"/>
        <v>0</v>
      </c>
      <c r="BD392" s="368">
        <f t="shared" si="38"/>
        <v>0</v>
      </c>
      <c r="BE392" s="368">
        <f t="shared" si="38"/>
        <v>0</v>
      </c>
      <c r="BF392" s="368">
        <f t="shared" si="38"/>
        <v>0</v>
      </c>
      <c r="BG392" s="368">
        <f t="shared" si="38"/>
        <v>0</v>
      </c>
      <c r="BH392" s="368">
        <f t="shared" si="38"/>
        <v>0</v>
      </c>
      <c r="BI392" s="368">
        <f t="shared" si="38"/>
        <v>0</v>
      </c>
      <c r="BJ392" s="368">
        <f t="shared" si="38"/>
        <v>0</v>
      </c>
      <c r="BK392" s="368">
        <f t="shared" si="38"/>
        <v>0</v>
      </c>
      <c r="BL392" s="368">
        <f t="shared" si="38"/>
        <v>0</v>
      </c>
      <c r="BM392" s="368">
        <f t="shared" si="38"/>
        <v>0</v>
      </c>
      <c r="BN392" s="368">
        <f t="shared" si="38"/>
        <v>0</v>
      </c>
      <c r="BO392" s="368">
        <f t="shared" si="38"/>
        <v>0</v>
      </c>
      <c r="BP392" s="368">
        <f t="shared" si="38"/>
        <v>0</v>
      </c>
      <c r="BQ392" s="368">
        <f t="shared" si="38"/>
        <v>0</v>
      </c>
      <c r="BR392" s="368">
        <f t="shared" ref="BR392:CD392" si="39">BR$387*BR307</f>
        <v>0</v>
      </c>
      <c r="BS392" s="368">
        <f t="shared" si="39"/>
        <v>0</v>
      </c>
      <c r="BT392" s="368">
        <f t="shared" si="39"/>
        <v>0</v>
      </c>
      <c r="BU392" s="368">
        <f t="shared" si="39"/>
        <v>0</v>
      </c>
      <c r="BV392" s="368">
        <f t="shared" si="39"/>
        <v>0</v>
      </c>
      <c r="BW392" s="368">
        <f t="shared" si="39"/>
        <v>0</v>
      </c>
      <c r="BX392" s="368">
        <f t="shared" si="39"/>
        <v>0</v>
      </c>
      <c r="BY392" s="368">
        <f t="shared" si="39"/>
        <v>0</v>
      </c>
      <c r="BZ392" s="368">
        <f t="shared" si="39"/>
        <v>0</v>
      </c>
      <c r="CA392" s="368">
        <f t="shared" si="39"/>
        <v>0</v>
      </c>
      <c r="CB392" s="368">
        <f t="shared" si="39"/>
        <v>0</v>
      </c>
      <c r="CC392" s="368">
        <f t="shared" si="39"/>
        <v>0</v>
      </c>
      <c r="CD392" s="369">
        <f t="shared" si="39"/>
        <v>0</v>
      </c>
      <c r="CE392" s="317">
        <f t="shared" ref="CE392:CE455" si="40">SUM(E392:CD392)</f>
        <v>0</v>
      </c>
    </row>
    <row r="393" spans="2:83">
      <c r="B393" s="322"/>
      <c r="C393" s="287" t="str">
        <f t="shared" si="35"/>
        <v>03</v>
      </c>
      <c r="D393" s="288" t="str">
        <f t="shared" si="35"/>
        <v>漁業</v>
      </c>
      <c r="E393" s="367">
        <f>E$387*E308</f>
        <v>0</v>
      </c>
      <c r="F393" s="368">
        <f t="shared" ref="F393:BQ393" si="41">F$387*F308</f>
        <v>0</v>
      </c>
      <c r="G393" s="368">
        <f t="shared" si="41"/>
        <v>0</v>
      </c>
      <c r="H393" s="368">
        <f t="shared" si="41"/>
        <v>0</v>
      </c>
      <c r="I393" s="368">
        <f t="shared" si="41"/>
        <v>0</v>
      </c>
      <c r="J393" s="368">
        <f t="shared" si="41"/>
        <v>0</v>
      </c>
      <c r="K393" s="368">
        <f t="shared" si="41"/>
        <v>0</v>
      </c>
      <c r="L393" s="368">
        <f t="shared" si="41"/>
        <v>0</v>
      </c>
      <c r="M393" s="368">
        <f t="shared" si="41"/>
        <v>0</v>
      </c>
      <c r="N393" s="368">
        <f t="shared" si="41"/>
        <v>0</v>
      </c>
      <c r="O393" s="368">
        <f t="shared" si="41"/>
        <v>0</v>
      </c>
      <c r="P393" s="368">
        <f t="shared" si="41"/>
        <v>0</v>
      </c>
      <c r="Q393" s="368">
        <f t="shared" si="41"/>
        <v>0</v>
      </c>
      <c r="R393" s="368">
        <f t="shared" si="41"/>
        <v>0</v>
      </c>
      <c r="S393" s="368">
        <f t="shared" si="41"/>
        <v>0</v>
      </c>
      <c r="T393" s="368">
        <f t="shared" si="41"/>
        <v>0</v>
      </c>
      <c r="U393" s="368">
        <f t="shared" si="41"/>
        <v>0</v>
      </c>
      <c r="V393" s="368">
        <f t="shared" si="41"/>
        <v>0</v>
      </c>
      <c r="W393" s="368">
        <f t="shared" si="41"/>
        <v>0</v>
      </c>
      <c r="X393" s="368">
        <f t="shared" si="41"/>
        <v>0</v>
      </c>
      <c r="Y393" s="368">
        <f t="shared" si="41"/>
        <v>0</v>
      </c>
      <c r="Z393" s="368">
        <f t="shared" si="41"/>
        <v>0</v>
      </c>
      <c r="AA393" s="368">
        <f t="shared" si="41"/>
        <v>0</v>
      </c>
      <c r="AB393" s="368">
        <f t="shared" si="41"/>
        <v>0</v>
      </c>
      <c r="AC393" s="368">
        <f t="shared" si="41"/>
        <v>0</v>
      </c>
      <c r="AD393" s="368">
        <f t="shared" si="41"/>
        <v>0</v>
      </c>
      <c r="AE393" s="368">
        <f t="shared" si="41"/>
        <v>0</v>
      </c>
      <c r="AF393" s="368">
        <f t="shared" si="41"/>
        <v>0</v>
      </c>
      <c r="AG393" s="368">
        <f t="shared" si="41"/>
        <v>0</v>
      </c>
      <c r="AH393" s="368">
        <f t="shared" si="41"/>
        <v>0</v>
      </c>
      <c r="AI393" s="368">
        <f t="shared" si="41"/>
        <v>0</v>
      </c>
      <c r="AJ393" s="368">
        <f t="shared" si="41"/>
        <v>0</v>
      </c>
      <c r="AK393" s="368">
        <f t="shared" si="41"/>
        <v>0</v>
      </c>
      <c r="AL393" s="368">
        <f t="shared" si="41"/>
        <v>0</v>
      </c>
      <c r="AM393" s="368">
        <f t="shared" si="41"/>
        <v>0</v>
      </c>
      <c r="AN393" s="368">
        <f t="shared" si="41"/>
        <v>0</v>
      </c>
      <c r="AO393" s="368">
        <f t="shared" si="41"/>
        <v>0</v>
      </c>
      <c r="AP393" s="368">
        <f t="shared" si="41"/>
        <v>0</v>
      </c>
      <c r="AQ393" s="369">
        <f t="shared" si="41"/>
        <v>0</v>
      </c>
      <c r="AR393" s="368">
        <f t="shared" si="41"/>
        <v>0</v>
      </c>
      <c r="AS393" s="368">
        <f t="shared" si="41"/>
        <v>0</v>
      </c>
      <c r="AT393" s="368">
        <f t="shared" si="41"/>
        <v>0</v>
      </c>
      <c r="AU393" s="368">
        <f t="shared" si="41"/>
        <v>0</v>
      </c>
      <c r="AV393" s="368">
        <f t="shared" si="41"/>
        <v>0</v>
      </c>
      <c r="AW393" s="368">
        <f t="shared" si="41"/>
        <v>0</v>
      </c>
      <c r="AX393" s="368">
        <f t="shared" si="41"/>
        <v>0</v>
      </c>
      <c r="AY393" s="368">
        <f t="shared" si="41"/>
        <v>0</v>
      </c>
      <c r="AZ393" s="368">
        <f t="shared" si="41"/>
        <v>0</v>
      </c>
      <c r="BA393" s="368">
        <f t="shared" si="41"/>
        <v>0</v>
      </c>
      <c r="BB393" s="368">
        <f t="shared" si="41"/>
        <v>0</v>
      </c>
      <c r="BC393" s="368">
        <f t="shared" si="41"/>
        <v>0</v>
      </c>
      <c r="BD393" s="368">
        <f t="shared" si="41"/>
        <v>0</v>
      </c>
      <c r="BE393" s="368">
        <f t="shared" si="41"/>
        <v>0</v>
      </c>
      <c r="BF393" s="368">
        <f t="shared" si="41"/>
        <v>0</v>
      </c>
      <c r="BG393" s="368">
        <f t="shared" si="41"/>
        <v>0</v>
      </c>
      <c r="BH393" s="368">
        <f t="shared" si="41"/>
        <v>0</v>
      </c>
      <c r="BI393" s="368">
        <f t="shared" si="41"/>
        <v>0</v>
      </c>
      <c r="BJ393" s="368">
        <f t="shared" si="41"/>
        <v>0</v>
      </c>
      <c r="BK393" s="368">
        <f t="shared" si="41"/>
        <v>0</v>
      </c>
      <c r="BL393" s="368">
        <f t="shared" si="41"/>
        <v>0</v>
      </c>
      <c r="BM393" s="368">
        <f t="shared" si="41"/>
        <v>0</v>
      </c>
      <c r="BN393" s="368">
        <f t="shared" si="41"/>
        <v>0</v>
      </c>
      <c r="BO393" s="368">
        <f t="shared" si="41"/>
        <v>0</v>
      </c>
      <c r="BP393" s="368">
        <f t="shared" si="41"/>
        <v>0</v>
      </c>
      <c r="BQ393" s="368">
        <f t="shared" si="41"/>
        <v>0</v>
      </c>
      <c r="BR393" s="368">
        <f t="shared" ref="BR393:CD393" si="42">BR$387*BR308</f>
        <v>0</v>
      </c>
      <c r="BS393" s="368">
        <f t="shared" si="42"/>
        <v>0</v>
      </c>
      <c r="BT393" s="368">
        <f t="shared" si="42"/>
        <v>0</v>
      </c>
      <c r="BU393" s="368">
        <f t="shared" si="42"/>
        <v>0</v>
      </c>
      <c r="BV393" s="368">
        <f t="shared" si="42"/>
        <v>0</v>
      </c>
      <c r="BW393" s="368">
        <f t="shared" si="42"/>
        <v>0</v>
      </c>
      <c r="BX393" s="368">
        <f t="shared" si="42"/>
        <v>0</v>
      </c>
      <c r="BY393" s="368">
        <f t="shared" si="42"/>
        <v>0</v>
      </c>
      <c r="BZ393" s="368">
        <f t="shared" si="42"/>
        <v>0</v>
      </c>
      <c r="CA393" s="368">
        <f t="shared" si="42"/>
        <v>0</v>
      </c>
      <c r="CB393" s="368">
        <f t="shared" si="42"/>
        <v>0</v>
      </c>
      <c r="CC393" s="368">
        <f t="shared" si="42"/>
        <v>0</v>
      </c>
      <c r="CD393" s="369">
        <f t="shared" si="42"/>
        <v>0</v>
      </c>
      <c r="CE393" s="317">
        <f t="shared" si="40"/>
        <v>0</v>
      </c>
    </row>
    <row r="394" spans="2:83">
      <c r="B394" s="322"/>
      <c r="C394" s="287" t="str">
        <f t="shared" si="35"/>
        <v>04</v>
      </c>
      <c r="D394" s="288" t="str">
        <f t="shared" si="35"/>
        <v>鉱業</v>
      </c>
      <c r="E394" s="367">
        <f>E$387*E309</f>
        <v>0</v>
      </c>
      <c r="F394" s="368">
        <f t="shared" ref="F394:BQ395" si="43">F$387*F309</f>
        <v>0</v>
      </c>
      <c r="G394" s="368">
        <f t="shared" si="43"/>
        <v>0</v>
      </c>
      <c r="H394" s="368">
        <f t="shared" si="43"/>
        <v>0</v>
      </c>
      <c r="I394" s="368">
        <f t="shared" si="43"/>
        <v>0</v>
      </c>
      <c r="J394" s="368">
        <f t="shared" si="43"/>
        <v>0</v>
      </c>
      <c r="K394" s="368">
        <f t="shared" si="43"/>
        <v>0</v>
      </c>
      <c r="L394" s="368">
        <f t="shared" si="43"/>
        <v>0</v>
      </c>
      <c r="M394" s="368">
        <f t="shared" si="43"/>
        <v>0</v>
      </c>
      <c r="N394" s="368">
        <f t="shared" si="43"/>
        <v>0</v>
      </c>
      <c r="O394" s="368">
        <f t="shared" si="43"/>
        <v>0</v>
      </c>
      <c r="P394" s="368">
        <f t="shared" si="43"/>
        <v>0</v>
      </c>
      <c r="Q394" s="368">
        <f t="shared" si="43"/>
        <v>0</v>
      </c>
      <c r="R394" s="368">
        <f t="shared" si="43"/>
        <v>0</v>
      </c>
      <c r="S394" s="368">
        <f t="shared" si="43"/>
        <v>0</v>
      </c>
      <c r="T394" s="368">
        <f t="shared" si="43"/>
        <v>0</v>
      </c>
      <c r="U394" s="368">
        <f t="shared" si="43"/>
        <v>0</v>
      </c>
      <c r="V394" s="368">
        <f t="shared" si="43"/>
        <v>0</v>
      </c>
      <c r="W394" s="368">
        <f t="shared" si="43"/>
        <v>0</v>
      </c>
      <c r="X394" s="368">
        <f t="shared" si="43"/>
        <v>0</v>
      </c>
      <c r="Y394" s="368">
        <f t="shared" si="43"/>
        <v>0</v>
      </c>
      <c r="Z394" s="368">
        <f t="shared" si="43"/>
        <v>0</v>
      </c>
      <c r="AA394" s="368">
        <f t="shared" si="43"/>
        <v>0</v>
      </c>
      <c r="AB394" s="368">
        <f t="shared" si="43"/>
        <v>0</v>
      </c>
      <c r="AC394" s="368">
        <f t="shared" si="43"/>
        <v>0</v>
      </c>
      <c r="AD394" s="368">
        <f t="shared" si="43"/>
        <v>0</v>
      </c>
      <c r="AE394" s="368">
        <f t="shared" si="43"/>
        <v>0</v>
      </c>
      <c r="AF394" s="368">
        <f t="shared" si="43"/>
        <v>0</v>
      </c>
      <c r="AG394" s="368">
        <f t="shared" si="43"/>
        <v>0</v>
      </c>
      <c r="AH394" s="368">
        <f t="shared" si="43"/>
        <v>0</v>
      </c>
      <c r="AI394" s="368">
        <f t="shared" si="43"/>
        <v>0</v>
      </c>
      <c r="AJ394" s="368">
        <f t="shared" si="43"/>
        <v>0</v>
      </c>
      <c r="AK394" s="368">
        <f t="shared" si="43"/>
        <v>0</v>
      </c>
      <c r="AL394" s="368">
        <f t="shared" si="43"/>
        <v>0</v>
      </c>
      <c r="AM394" s="368">
        <f t="shared" si="43"/>
        <v>0</v>
      </c>
      <c r="AN394" s="368">
        <f t="shared" si="43"/>
        <v>0</v>
      </c>
      <c r="AO394" s="368">
        <f t="shared" si="43"/>
        <v>0</v>
      </c>
      <c r="AP394" s="368">
        <f t="shared" si="43"/>
        <v>0</v>
      </c>
      <c r="AQ394" s="369">
        <f t="shared" si="43"/>
        <v>0</v>
      </c>
      <c r="AR394" s="368">
        <f t="shared" si="43"/>
        <v>0</v>
      </c>
      <c r="AS394" s="368">
        <f t="shared" si="43"/>
        <v>0</v>
      </c>
      <c r="AT394" s="368">
        <f t="shared" si="43"/>
        <v>0</v>
      </c>
      <c r="AU394" s="368">
        <f t="shared" si="43"/>
        <v>0</v>
      </c>
      <c r="AV394" s="368">
        <f t="shared" si="43"/>
        <v>0</v>
      </c>
      <c r="AW394" s="368">
        <f t="shared" si="43"/>
        <v>0</v>
      </c>
      <c r="AX394" s="368">
        <f t="shared" si="43"/>
        <v>0</v>
      </c>
      <c r="AY394" s="368">
        <f t="shared" si="43"/>
        <v>0</v>
      </c>
      <c r="AZ394" s="368">
        <f t="shared" si="43"/>
        <v>0</v>
      </c>
      <c r="BA394" s="368">
        <f t="shared" si="43"/>
        <v>0</v>
      </c>
      <c r="BB394" s="368">
        <f t="shared" si="43"/>
        <v>0</v>
      </c>
      <c r="BC394" s="368">
        <f t="shared" si="43"/>
        <v>0</v>
      </c>
      <c r="BD394" s="368">
        <f t="shared" si="43"/>
        <v>0</v>
      </c>
      <c r="BE394" s="368">
        <f t="shared" si="43"/>
        <v>0</v>
      </c>
      <c r="BF394" s="368">
        <f t="shared" si="43"/>
        <v>0</v>
      </c>
      <c r="BG394" s="368">
        <f t="shared" si="43"/>
        <v>0</v>
      </c>
      <c r="BH394" s="368">
        <f t="shared" si="43"/>
        <v>0</v>
      </c>
      <c r="BI394" s="368">
        <f t="shared" si="43"/>
        <v>0</v>
      </c>
      <c r="BJ394" s="368">
        <f t="shared" si="43"/>
        <v>0</v>
      </c>
      <c r="BK394" s="368">
        <f t="shared" si="43"/>
        <v>0</v>
      </c>
      <c r="BL394" s="368">
        <f t="shared" si="43"/>
        <v>0</v>
      </c>
      <c r="BM394" s="368">
        <f t="shared" si="43"/>
        <v>0</v>
      </c>
      <c r="BN394" s="368">
        <f t="shared" si="43"/>
        <v>0</v>
      </c>
      <c r="BO394" s="368">
        <f t="shared" si="43"/>
        <v>0</v>
      </c>
      <c r="BP394" s="368">
        <f t="shared" si="43"/>
        <v>0</v>
      </c>
      <c r="BQ394" s="368">
        <f t="shared" si="43"/>
        <v>0</v>
      </c>
      <c r="BR394" s="368">
        <f t="shared" ref="BR394:CD398" si="44">BR$387*BR309</f>
        <v>0</v>
      </c>
      <c r="BS394" s="368">
        <f t="shared" si="44"/>
        <v>0</v>
      </c>
      <c r="BT394" s="368">
        <f t="shared" si="44"/>
        <v>0</v>
      </c>
      <c r="BU394" s="368">
        <f t="shared" si="44"/>
        <v>0</v>
      </c>
      <c r="BV394" s="368">
        <f t="shared" si="44"/>
        <v>0</v>
      </c>
      <c r="BW394" s="368">
        <f t="shared" si="44"/>
        <v>0</v>
      </c>
      <c r="BX394" s="368">
        <f t="shared" si="44"/>
        <v>0</v>
      </c>
      <c r="BY394" s="368">
        <f t="shared" si="44"/>
        <v>0</v>
      </c>
      <c r="BZ394" s="368">
        <f t="shared" si="44"/>
        <v>0</v>
      </c>
      <c r="CA394" s="368">
        <f t="shared" si="44"/>
        <v>0</v>
      </c>
      <c r="CB394" s="368">
        <f t="shared" si="44"/>
        <v>0</v>
      </c>
      <c r="CC394" s="368">
        <f t="shared" si="44"/>
        <v>0</v>
      </c>
      <c r="CD394" s="369">
        <f t="shared" si="44"/>
        <v>0</v>
      </c>
      <c r="CE394" s="317">
        <f t="shared" si="40"/>
        <v>0</v>
      </c>
    </row>
    <row r="395" spans="2:83">
      <c r="B395" s="322"/>
      <c r="C395" s="287" t="str">
        <f t="shared" si="35"/>
        <v>05</v>
      </c>
      <c r="D395" s="288" t="str">
        <f t="shared" si="35"/>
        <v>飲食料品</v>
      </c>
      <c r="E395" s="367">
        <f t="shared" ref="E395:T458" si="45">E$387*E310</f>
        <v>0</v>
      </c>
      <c r="F395" s="368">
        <f t="shared" si="45"/>
        <v>0</v>
      </c>
      <c r="G395" s="368">
        <f t="shared" si="45"/>
        <v>0</v>
      </c>
      <c r="H395" s="368">
        <f t="shared" si="45"/>
        <v>0</v>
      </c>
      <c r="I395" s="368">
        <f t="shared" si="45"/>
        <v>0</v>
      </c>
      <c r="J395" s="368">
        <f t="shared" si="45"/>
        <v>0</v>
      </c>
      <c r="K395" s="368">
        <f t="shared" si="45"/>
        <v>0</v>
      </c>
      <c r="L395" s="368">
        <f t="shared" si="45"/>
        <v>0</v>
      </c>
      <c r="M395" s="368">
        <f t="shared" si="45"/>
        <v>0</v>
      </c>
      <c r="N395" s="368">
        <f t="shared" si="45"/>
        <v>0</v>
      </c>
      <c r="O395" s="368">
        <f t="shared" si="45"/>
        <v>0</v>
      </c>
      <c r="P395" s="368">
        <f t="shared" si="45"/>
        <v>0</v>
      </c>
      <c r="Q395" s="368">
        <f t="shared" si="45"/>
        <v>0</v>
      </c>
      <c r="R395" s="368">
        <f t="shared" si="45"/>
        <v>0</v>
      </c>
      <c r="S395" s="368">
        <f t="shared" si="45"/>
        <v>0</v>
      </c>
      <c r="T395" s="368">
        <f t="shared" si="45"/>
        <v>0</v>
      </c>
      <c r="U395" s="368">
        <f t="shared" si="43"/>
        <v>0</v>
      </c>
      <c r="V395" s="368">
        <f t="shared" si="43"/>
        <v>0</v>
      </c>
      <c r="W395" s="368">
        <f t="shared" si="43"/>
        <v>0</v>
      </c>
      <c r="X395" s="368">
        <f t="shared" si="43"/>
        <v>0</v>
      </c>
      <c r="Y395" s="368">
        <f t="shared" si="43"/>
        <v>0</v>
      </c>
      <c r="Z395" s="368">
        <f t="shared" si="43"/>
        <v>0</v>
      </c>
      <c r="AA395" s="368">
        <f t="shared" si="43"/>
        <v>0</v>
      </c>
      <c r="AB395" s="368">
        <f t="shared" si="43"/>
        <v>0</v>
      </c>
      <c r="AC395" s="368">
        <f t="shared" si="43"/>
        <v>0</v>
      </c>
      <c r="AD395" s="368">
        <f t="shared" si="43"/>
        <v>0</v>
      </c>
      <c r="AE395" s="368">
        <f t="shared" si="43"/>
        <v>0</v>
      </c>
      <c r="AF395" s="368">
        <f t="shared" si="43"/>
        <v>0</v>
      </c>
      <c r="AG395" s="368">
        <f t="shared" si="43"/>
        <v>0</v>
      </c>
      <c r="AH395" s="368">
        <f t="shared" si="43"/>
        <v>0</v>
      </c>
      <c r="AI395" s="368">
        <f t="shared" si="43"/>
        <v>0</v>
      </c>
      <c r="AJ395" s="368">
        <f t="shared" si="43"/>
        <v>0</v>
      </c>
      <c r="AK395" s="368">
        <f t="shared" si="43"/>
        <v>0</v>
      </c>
      <c r="AL395" s="368">
        <f t="shared" si="43"/>
        <v>0</v>
      </c>
      <c r="AM395" s="368">
        <f t="shared" si="43"/>
        <v>0</v>
      </c>
      <c r="AN395" s="368">
        <f t="shared" si="43"/>
        <v>0</v>
      </c>
      <c r="AO395" s="368">
        <f t="shared" si="43"/>
        <v>0</v>
      </c>
      <c r="AP395" s="368">
        <f t="shared" si="43"/>
        <v>0</v>
      </c>
      <c r="AQ395" s="369">
        <f t="shared" si="43"/>
        <v>0</v>
      </c>
      <c r="AR395" s="368">
        <f t="shared" si="43"/>
        <v>0</v>
      </c>
      <c r="AS395" s="368">
        <f t="shared" si="43"/>
        <v>0</v>
      </c>
      <c r="AT395" s="368">
        <f t="shared" si="43"/>
        <v>0</v>
      </c>
      <c r="AU395" s="368">
        <f t="shared" si="43"/>
        <v>0</v>
      </c>
      <c r="AV395" s="368">
        <f t="shared" si="43"/>
        <v>0</v>
      </c>
      <c r="AW395" s="368">
        <f t="shared" si="43"/>
        <v>0</v>
      </c>
      <c r="AX395" s="368">
        <f t="shared" si="43"/>
        <v>0</v>
      </c>
      <c r="AY395" s="368">
        <f t="shared" si="43"/>
        <v>0</v>
      </c>
      <c r="AZ395" s="368">
        <f t="shared" si="43"/>
        <v>0</v>
      </c>
      <c r="BA395" s="368">
        <f t="shared" si="43"/>
        <v>0</v>
      </c>
      <c r="BB395" s="368">
        <f t="shared" si="43"/>
        <v>0</v>
      </c>
      <c r="BC395" s="368">
        <f t="shared" si="43"/>
        <v>0</v>
      </c>
      <c r="BD395" s="368">
        <f t="shared" si="43"/>
        <v>0</v>
      </c>
      <c r="BE395" s="368">
        <f t="shared" si="43"/>
        <v>0</v>
      </c>
      <c r="BF395" s="368">
        <f t="shared" si="43"/>
        <v>0</v>
      </c>
      <c r="BG395" s="368">
        <f t="shared" si="43"/>
        <v>0</v>
      </c>
      <c r="BH395" s="368">
        <f t="shared" si="43"/>
        <v>0</v>
      </c>
      <c r="BI395" s="368">
        <f t="shared" si="43"/>
        <v>0</v>
      </c>
      <c r="BJ395" s="368">
        <f t="shared" si="43"/>
        <v>0</v>
      </c>
      <c r="BK395" s="368">
        <f t="shared" si="43"/>
        <v>0</v>
      </c>
      <c r="BL395" s="368">
        <f t="shared" si="43"/>
        <v>0</v>
      </c>
      <c r="BM395" s="368">
        <f t="shared" si="43"/>
        <v>0</v>
      </c>
      <c r="BN395" s="368">
        <f t="shared" si="43"/>
        <v>0</v>
      </c>
      <c r="BO395" s="368">
        <f t="shared" si="43"/>
        <v>0</v>
      </c>
      <c r="BP395" s="368">
        <f t="shared" si="43"/>
        <v>0</v>
      </c>
      <c r="BQ395" s="368">
        <f t="shared" si="43"/>
        <v>0</v>
      </c>
      <c r="BR395" s="368">
        <f t="shared" si="44"/>
        <v>0</v>
      </c>
      <c r="BS395" s="368">
        <f t="shared" si="44"/>
        <v>0</v>
      </c>
      <c r="BT395" s="368">
        <f t="shared" si="44"/>
        <v>0</v>
      </c>
      <c r="BU395" s="368">
        <f t="shared" si="44"/>
        <v>0</v>
      </c>
      <c r="BV395" s="368">
        <f t="shared" si="44"/>
        <v>0</v>
      </c>
      <c r="BW395" s="368">
        <f t="shared" si="44"/>
        <v>0</v>
      </c>
      <c r="BX395" s="368">
        <f t="shared" si="44"/>
        <v>0</v>
      </c>
      <c r="BY395" s="368">
        <f t="shared" si="44"/>
        <v>0</v>
      </c>
      <c r="BZ395" s="368">
        <f t="shared" si="44"/>
        <v>0</v>
      </c>
      <c r="CA395" s="368">
        <f t="shared" si="44"/>
        <v>0</v>
      </c>
      <c r="CB395" s="368">
        <f t="shared" si="44"/>
        <v>0</v>
      </c>
      <c r="CC395" s="368">
        <f t="shared" si="44"/>
        <v>0</v>
      </c>
      <c r="CD395" s="369">
        <f t="shared" si="44"/>
        <v>0</v>
      </c>
      <c r="CE395" s="317">
        <f t="shared" si="40"/>
        <v>0</v>
      </c>
    </row>
    <row r="396" spans="2:83">
      <c r="B396" s="322"/>
      <c r="C396" s="287" t="str">
        <f t="shared" si="35"/>
        <v>06</v>
      </c>
      <c r="D396" s="288" t="str">
        <f t="shared" si="35"/>
        <v>繊維製品</v>
      </c>
      <c r="E396" s="367">
        <f t="shared" si="45"/>
        <v>0</v>
      </c>
      <c r="F396" s="368">
        <f t="shared" ref="F396:BQ399" si="46">F$387*F311</f>
        <v>0</v>
      </c>
      <c r="G396" s="368">
        <f t="shared" si="46"/>
        <v>0</v>
      </c>
      <c r="H396" s="368">
        <f t="shared" si="46"/>
        <v>0</v>
      </c>
      <c r="I396" s="368">
        <f t="shared" si="46"/>
        <v>0</v>
      </c>
      <c r="J396" s="368">
        <f t="shared" si="46"/>
        <v>0</v>
      </c>
      <c r="K396" s="368">
        <f t="shared" si="46"/>
        <v>0</v>
      </c>
      <c r="L396" s="368">
        <f t="shared" si="46"/>
        <v>0</v>
      </c>
      <c r="M396" s="368">
        <f t="shared" si="46"/>
        <v>0</v>
      </c>
      <c r="N396" s="368">
        <f t="shared" si="46"/>
        <v>0</v>
      </c>
      <c r="O396" s="368">
        <f t="shared" si="46"/>
        <v>0</v>
      </c>
      <c r="P396" s="368">
        <f t="shared" si="46"/>
        <v>0</v>
      </c>
      <c r="Q396" s="368">
        <f t="shared" si="46"/>
        <v>0</v>
      </c>
      <c r="R396" s="368">
        <f t="shared" si="46"/>
        <v>0</v>
      </c>
      <c r="S396" s="368">
        <f t="shared" si="46"/>
        <v>0</v>
      </c>
      <c r="T396" s="368">
        <f t="shared" si="46"/>
        <v>0</v>
      </c>
      <c r="U396" s="368">
        <f t="shared" si="46"/>
        <v>0</v>
      </c>
      <c r="V396" s="368">
        <f t="shared" si="46"/>
        <v>0</v>
      </c>
      <c r="W396" s="368">
        <f t="shared" si="46"/>
        <v>0</v>
      </c>
      <c r="X396" s="368">
        <f t="shared" si="46"/>
        <v>0</v>
      </c>
      <c r="Y396" s="368">
        <f t="shared" si="46"/>
        <v>0</v>
      </c>
      <c r="Z396" s="368">
        <f t="shared" si="46"/>
        <v>0</v>
      </c>
      <c r="AA396" s="368">
        <f t="shared" si="46"/>
        <v>0</v>
      </c>
      <c r="AB396" s="368">
        <f t="shared" si="46"/>
        <v>0</v>
      </c>
      <c r="AC396" s="368">
        <f t="shared" si="46"/>
        <v>0</v>
      </c>
      <c r="AD396" s="368">
        <f t="shared" si="46"/>
        <v>0</v>
      </c>
      <c r="AE396" s="368">
        <f t="shared" si="46"/>
        <v>0</v>
      </c>
      <c r="AF396" s="368">
        <f t="shared" si="46"/>
        <v>0</v>
      </c>
      <c r="AG396" s="368">
        <f t="shared" si="46"/>
        <v>0</v>
      </c>
      <c r="AH396" s="368">
        <f t="shared" si="46"/>
        <v>0</v>
      </c>
      <c r="AI396" s="368">
        <f t="shared" si="46"/>
        <v>0</v>
      </c>
      <c r="AJ396" s="368">
        <f t="shared" si="46"/>
        <v>0</v>
      </c>
      <c r="AK396" s="368">
        <f t="shared" si="46"/>
        <v>0</v>
      </c>
      <c r="AL396" s="368">
        <f t="shared" si="46"/>
        <v>0</v>
      </c>
      <c r="AM396" s="368">
        <f t="shared" si="46"/>
        <v>0</v>
      </c>
      <c r="AN396" s="368">
        <f t="shared" si="46"/>
        <v>0</v>
      </c>
      <c r="AO396" s="368">
        <f t="shared" si="46"/>
        <v>0</v>
      </c>
      <c r="AP396" s="368">
        <f t="shared" si="46"/>
        <v>0</v>
      </c>
      <c r="AQ396" s="369">
        <f t="shared" si="46"/>
        <v>0</v>
      </c>
      <c r="AR396" s="368">
        <f t="shared" si="46"/>
        <v>0</v>
      </c>
      <c r="AS396" s="368">
        <f t="shared" si="46"/>
        <v>0</v>
      </c>
      <c r="AT396" s="368">
        <f t="shared" si="46"/>
        <v>0</v>
      </c>
      <c r="AU396" s="368">
        <f t="shared" si="46"/>
        <v>0</v>
      </c>
      <c r="AV396" s="368">
        <f t="shared" si="46"/>
        <v>0</v>
      </c>
      <c r="AW396" s="368">
        <f t="shared" si="46"/>
        <v>0</v>
      </c>
      <c r="AX396" s="368">
        <f t="shared" si="46"/>
        <v>0</v>
      </c>
      <c r="AY396" s="368">
        <f t="shared" si="46"/>
        <v>0</v>
      </c>
      <c r="AZ396" s="368">
        <f t="shared" si="46"/>
        <v>0</v>
      </c>
      <c r="BA396" s="368">
        <f t="shared" si="46"/>
        <v>0</v>
      </c>
      <c r="BB396" s="368">
        <f t="shared" si="46"/>
        <v>0</v>
      </c>
      <c r="BC396" s="368">
        <f t="shared" si="46"/>
        <v>0</v>
      </c>
      <c r="BD396" s="368">
        <f t="shared" si="46"/>
        <v>0</v>
      </c>
      <c r="BE396" s="368">
        <f t="shared" si="46"/>
        <v>0</v>
      </c>
      <c r="BF396" s="368">
        <f t="shared" si="46"/>
        <v>0</v>
      </c>
      <c r="BG396" s="368">
        <f t="shared" si="46"/>
        <v>0</v>
      </c>
      <c r="BH396" s="368">
        <f t="shared" si="46"/>
        <v>0</v>
      </c>
      <c r="BI396" s="368">
        <f t="shared" si="46"/>
        <v>0</v>
      </c>
      <c r="BJ396" s="368">
        <f t="shared" si="46"/>
        <v>0</v>
      </c>
      <c r="BK396" s="368">
        <f t="shared" si="46"/>
        <v>0</v>
      </c>
      <c r="BL396" s="368">
        <f t="shared" si="46"/>
        <v>0</v>
      </c>
      <c r="BM396" s="368">
        <f t="shared" si="46"/>
        <v>0</v>
      </c>
      <c r="BN396" s="368">
        <f t="shared" si="46"/>
        <v>0</v>
      </c>
      <c r="BO396" s="368">
        <f t="shared" si="46"/>
        <v>0</v>
      </c>
      <c r="BP396" s="368">
        <f t="shared" si="46"/>
        <v>0</v>
      </c>
      <c r="BQ396" s="368">
        <f t="shared" si="46"/>
        <v>0</v>
      </c>
      <c r="BR396" s="368">
        <f t="shared" si="44"/>
        <v>0</v>
      </c>
      <c r="BS396" s="368">
        <f t="shared" si="44"/>
        <v>0</v>
      </c>
      <c r="BT396" s="368">
        <f t="shared" si="44"/>
        <v>0</v>
      </c>
      <c r="BU396" s="368">
        <f t="shared" si="44"/>
        <v>0</v>
      </c>
      <c r="BV396" s="368">
        <f t="shared" si="44"/>
        <v>0</v>
      </c>
      <c r="BW396" s="368">
        <f t="shared" si="44"/>
        <v>0</v>
      </c>
      <c r="BX396" s="368">
        <f t="shared" si="44"/>
        <v>0</v>
      </c>
      <c r="BY396" s="368">
        <f t="shared" si="44"/>
        <v>0</v>
      </c>
      <c r="BZ396" s="368">
        <f t="shared" si="44"/>
        <v>0</v>
      </c>
      <c r="CA396" s="368">
        <f t="shared" si="44"/>
        <v>0</v>
      </c>
      <c r="CB396" s="368">
        <f t="shared" si="44"/>
        <v>0</v>
      </c>
      <c r="CC396" s="368">
        <f t="shared" si="44"/>
        <v>0</v>
      </c>
      <c r="CD396" s="369">
        <f t="shared" si="44"/>
        <v>0</v>
      </c>
      <c r="CE396" s="317">
        <f t="shared" si="40"/>
        <v>0</v>
      </c>
    </row>
    <row r="397" spans="2:83">
      <c r="B397" s="322"/>
      <c r="C397" s="287" t="str">
        <f t="shared" si="35"/>
        <v>07</v>
      </c>
      <c r="D397" s="288" t="str">
        <f t="shared" si="35"/>
        <v>パルプ・紙・木製品</v>
      </c>
      <c r="E397" s="367">
        <f t="shared" si="45"/>
        <v>0</v>
      </c>
      <c r="F397" s="368">
        <f t="shared" si="46"/>
        <v>0</v>
      </c>
      <c r="G397" s="368">
        <f t="shared" si="46"/>
        <v>0</v>
      </c>
      <c r="H397" s="368">
        <f t="shared" si="46"/>
        <v>0</v>
      </c>
      <c r="I397" s="368">
        <f t="shared" si="46"/>
        <v>0</v>
      </c>
      <c r="J397" s="368">
        <f t="shared" si="46"/>
        <v>0</v>
      </c>
      <c r="K397" s="368">
        <f t="shared" si="46"/>
        <v>0</v>
      </c>
      <c r="L397" s="368">
        <f t="shared" si="46"/>
        <v>0</v>
      </c>
      <c r="M397" s="368">
        <f t="shared" si="46"/>
        <v>0</v>
      </c>
      <c r="N397" s="368">
        <f t="shared" si="46"/>
        <v>0</v>
      </c>
      <c r="O397" s="368">
        <f t="shared" si="46"/>
        <v>0</v>
      </c>
      <c r="P397" s="368">
        <f t="shared" si="46"/>
        <v>0</v>
      </c>
      <c r="Q397" s="368">
        <f t="shared" si="46"/>
        <v>0</v>
      </c>
      <c r="R397" s="368">
        <f t="shared" si="46"/>
        <v>0</v>
      </c>
      <c r="S397" s="368">
        <f t="shared" si="46"/>
        <v>0</v>
      </c>
      <c r="T397" s="368">
        <f t="shared" si="46"/>
        <v>0</v>
      </c>
      <c r="U397" s="368">
        <f t="shared" si="46"/>
        <v>0</v>
      </c>
      <c r="V397" s="368">
        <f t="shared" si="46"/>
        <v>0</v>
      </c>
      <c r="W397" s="368">
        <f t="shared" si="46"/>
        <v>0</v>
      </c>
      <c r="X397" s="368">
        <f t="shared" si="46"/>
        <v>0</v>
      </c>
      <c r="Y397" s="368">
        <f t="shared" si="46"/>
        <v>0</v>
      </c>
      <c r="Z397" s="368">
        <f t="shared" si="46"/>
        <v>0</v>
      </c>
      <c r="AA397" s="368">
        <f t="shared" si="46"/>
        <v>0</v>
      </c>
      <c r="AB397" s="368">
        <f t="shared" si="46"/>
        <v>0</v>
      </c>
      <c r="AC397" s="368">
        <f t="shared" si="46"/>
        <v>0</v>
      </c>
      <c r="AD397" s="368">
        <f t="shared" si="46"/>
        <v>0</v>
      </c>
      <c r="AE397" s="368">
        <f t="shared" si="46"/>
        <v>0</v>
      </c>
      <c r="AF397" s="368">
        <f t="shared" si="46"/>
        <v>0</v>
      </c>
      <c r="AG397" s="368">
        <f t="shared" si="46"/>
        <v>0</v>
      </c>
      <c r="AH397" s="368">
        <f t="shared" si="46"/>
        <v>0</v>
      </c>
      <c r="AI397" s="368">
        <f t="shared" si="46"/>
        <v>0</v>
      </c>
      <c r="AJ397" s="368">
        <f t="shared" si="46"/>
        <v>0</v>
      </c>
      <c r="AK397" s="368">
        <f t="shared" si="46"/>
        <v>0</v>
      </c>
      <c r="AL397" s="368">
        <f t="shared" si="46"/>
        <v>0</v>
      </c>
      <c r="AM397" s="368">
        <f t="shared" si="46"/>
        <v>0</v>
      </c>
      <c r="AN397" s="368">
        <f t="shared" si="46"/>
        <v>0</v>
      </c>
      <c r="AO397" s="368">
        <f t="shared" si="46"/>
        <v>0</v>
      </c>
      <c r="AP397" s="368">
        <f t="shared" si="46"/>
        <v>0</v>
      </c>
      <c r="AQ397" s="369">
        <f t="shared" si="46"/>
        <v>0</v>
      </c>
      <c r="AR397" s="368">
        <f t="shared" si="46"/>
        <v>0</v>
      </c>
      <c r="AS397" s="368">
        <f t="shared" si="46"/>
        <v>0</v>
      </c>
      <c r="AT397" s="368">
        <f t="shared" si="46"/>
        <v>0</v>
      </c>
      <c r="AU397" s="368">
        <f t="shared" si="46"/>
        <v>0</v>
      </c>
      <c r="AV397" s="368">
        <f t="shared" si="46"/>
        <v>0</v>
      </c>
      <c r="AW397" s="368">
        <f t="shared" si="46"/>
        <v>0</v>
      </c>
      <c r="AX397" s="368">
        <f t="shared" si="46"/>
        <v>0</v>
      </c>
      <c r="AY397" s="368">
        <f t="shared" si="46"/>
        <v>0</v>
      </c>
      <c r="AZ397" s="368">
        <f t="shared" si="46"/>
        <v>0</v>
      </c>
      <c r="BA397" s="368">
        <f t="shared" si="46"/>
        <v>0</v>
      </c>
      <c r="BB397" s="368">
        <f t="shared" si="46"/>
        <v>0</v>
      </c>
      <c r="BC397" s="368">
        <f t="shared" si="46"/>
        <v>0</v>
      </c>
      <c r="BD397" s="368">
        <f t="shared" si="46"/>
        <v>0</v>
      </c>
      <c r="BE397" s="368">
        <f t="shared" si="46"/>
        <v>0</v>
      </c>
      <c r="BF397" s="368">
        <f t="shared" si="46"/>
        <v>0</v>
      </c>
      <c r="BG397" s="368">
        <f t="shared" si="46"/>
        <v>0</v>
      </c>
      <c r="BH397" s="368">
        <f t="shared" si="46"/>
        <v>0</v>
      </c>
      <c r="BI397" s="368">
        <f t="shared" si="46"/>
        <v>0</v>
      </c>
      <c r="BJ397" s="368">
        <f t="shared" si="46"/>
        <v>0</v>
      </c>
      <c r="BK397" s="368">
        <f t="shared" si="46"/>
        <v>0</v>
      </c>
      <c r="BL397" s="368">
        <f t="shared" si="46"/>
        <v>0</v>
      </c>
      <c r="BM397" s="368">
        <f t="shared" si="46"/>
        <v>0</v>
      </c>
      <c r="BN397" s="368">
        <f t="shared" si="46"/>
        <v>0</v>
      </c>
      <c r="BO397" s="368">
        <f t="shared" si="46"/>
        <v>0</v>
      </c>
      <c r="BP397" s="368">
        <f t="shared" si="46"/>
        <v>0</v>
      </c>
      <c r="BQ397" s="368">
        <f t="shared" si="46"/>
        <v>0</v>
      </c>
      <c r="BR397" s="368">
        <f t="shared" si="44"/>
        <v>0</v>
      </c>
      <c r="BS397" s="368">
        <f t="shared" si="44"/>
        <v>0</v>
      </c>
      <c r="BT397" s="368">
        <f t="shared" si="44"/>
        <v>0</v>
      </c>
      <c r="BU397" s="368">
        <f t="shared" si="44"/>
        <v>0</v>
      </c>
      <c r="BV397" s="368">
        <f t="shared" si="44"/>
        <v>0</v>
      </c>
      <c r="BW397" s="368">
        <f t="shared" si="44"/>
        <v>0</v>
      </c>
      <c r="BX397" s="368">
        <f t="shared" si="44"/>
        <v>0</v>
      </c>
      <c r="BY397" s="368">
        <f t="shared" si="44"/>
        <v>0</v>
      </c>
      <c r="BZ397" s="368">
        <f t="shared" si="44"/>
        <v>0</v>
      </c>
      <c r="CA397" s="368">
        <f t="shared" si="44"/>
        <v>0</v>
      </c>
      <c r="CB397" s="368">
        <f t="shared" si="44"/>
        <v>0</v>
      </c>
      <c r="CC397" s="368">
        <f t="shared" si="44"/>
        <v>0</v>
      </c>
      <c r="CD397" s="369">
        <f t="shared" si="44"/>
        <v>0</v>
      </c>
      <c r="CE397" s="317">
        <f t="shared" si="40"/>
        <v>0</v>
      </c>
    </row>
    <row r="398" spans="2:83">
      <c r="B398" s="322"/>
      <c r="C398" s="287" t="str">
        <f t="shared" si="35"/>
        <v>08</v>
      </c>
      <c r="D398" s="288" t="str">
        <f t="shared" si="35"/>
        <v>化学製品</v>
      </c>
      <c r="E398" s="367">
        <f t="shared" si="45"/>
        <v>0</v>
      </c>
      <c r="F398" s="368">
        <f t="shared" si="46"/>
        <v>0</v>
      </c>
      <c r="G398" s="368">
        <f t="shared" si="46"/>
        <v>0</v>
      </c>
      <c r="H398" s="368">
        <f t="shared" si="46"/>
        <v>0</v>
      </c>
      <c r="I398" s="368">
        <f t="shared" si="46"/>
        <v>0</v>
      </c>
      <c r="J398" s="368">
        <f t="shared" si="46"/>
        <v>0</v>
      </c>
      <c r="K398" s="368">
        <f t="shared" si="46"/>
        <v>0</v>
      </c>
      <c r="L398" s="368">
        <f t="shared" si="46"/>
        <v>0</v>
      </c>
      <c r="M398" s="368">
        <f t="shared" si="46"/>
        <v>0</v>
      </c>
      <c r="N398" s="368">
        <f t="shared" si="46"/>
        <v>0</v>
      </c>
      <c r="O398" s="368">
        <f t="shared" si="46"/>
        <v>0</v>
      </c>
      <c r="P398" s="368">
        <f t="shared" si="46"/>
        <v>0</v>
      </c>
      <c r="Q398" s="368">
        <f t="shared" si="46"/>
        <v>0</v>
      </c>
      <c r="R398" s="368">
        <f t="shared" si="46"/>
        <v>0</v>
      </c>
      <c r="S398" s="368">
        <f t="shared" si="46"/>
        <v>0</v>
      </c>
      <c r="T398" s="368">
        <f t="shared" si="46"/>
        <v>0</v>
      </c>
      <c r="U398" s="368">
        <f t="shared" si="46"/>
        <v>0</v>
      </c>
      <c r="V398" s="368">
        <f t="shared" si="46"/>
        <v>0</v>
      </c>
      <c r="W398" s="368">
        <f t="shared" si="46"/>
        <v>0</v>
      </c>
      <c r="X398" s="368">
        <f t="shared" si="46"/>
        <v>0</v>
      </c>
      <c r="Y398" s="368">
        <f t="shared" si="46"/>
        <v>0</v>
      </c>
      <c r="Z398" s="368">
        <f t="shared" si="46"/>
        <v>0</v>
      </c>
      <c r="AA398" s="368">
        <f t="shared" si="46"/>
        <v>0</v>
      </c>
      <c r="AB398" s="368">
        <f t="shared" si="46"/>
        <v>0</v>
      </c>
      <c r="AC398" s="368">
        <f t="shared" si="46"/>
        <v>0</v>
      </c>
      <c r="AD398" s="368">
        <f t="shared" si="46"/>
        <v>0</v>
      </c>
      <c r="AE398" s="368">
        <f t="shared" si="46"/>
        <v>0</v>
      </c>
      <c r="AF398" s="368">
        <f t="shared" si="46"/>
        <v>0</v>
      </c>
      <c r="AG398" s="368">
        <f t="shared" si="46"/>
        <v>0</v>
      </c>
      <c r="AH398" s="368">
        <f t="shared" si="46"/>
        <v>0</v>
      </c>
      <c r="AI398" s="368">
        <f t="shared" si="46"/>
        <v>0</v>
      </c>
      <c r="AJ398" s="368">
        <f t="shared" si="46"/>
        <v>0</v>
      </c>
      <c r="AK398" s="368">
        <f t="shared" si="46"/>
        <v>0</v>
      </c>
      <c r="AL398" s="368">
        <f t="shared" si="46"/>
        <v>0</v>
      </c>
      <c r="AM398" s="368">
        <f t="shared" si="46"/>
        <v>0</v>
      </c>
      <c r="AN398" s="368">
        <f t="shared" si="46"/>
        <v>0</v>
      </c>
      <c r="AO398" s="368">
        <f t="shared" si="46"/>
        <v>0</v>
      </c>
      <c r="AP398" s="368">
        <f t="shared" si="46"/>
        <v>0</v>
      </c>
      <c r="AQ398" s="369">
        <f t="shared" si="46"/>
        <v>0</v>
      </c>
      <c r="AR398" s="368">
        <f t="shared" si="46"/>
        <v>0</v>
      </c>
      <c r="AS398" s="368">
        <f t="shared" si="46"/>
        <v>0</v>
      </c>
      <c r="AT398" s="368">
        <f t="shared" si="46"/>
        <v>0</v>
      </c>
      <c r="AU398" s="368">
        <f t="shared" si="46"/>
        <v>0</v>
      </c>
      <c r="AV398" s="368">
        <f t="shared" si="46"/>
        <v>0</v>
      </c>
      <c r="AW398" s="368">
        <f t="shared" si="46"/>
        <v>0</v>
      </c>
      <c r="AX398" s="368">
        <f t="shared" si="46"/>
        <v>0</v>
      </c>
      <c r="AY398" s="368">
        <f t="shared" si="46"/>
        <v>0</v>
      </c>
      <c r="AZ398" s="368">
        <f t="shared" si="46"/>
        <v>0</v>
      </c>
      <c r="BA398" s="368">
        <f t="shared" si="46"/>
        <v>0</v>
      </c>
      <c r="BB398" s="368">
        <f t="shared" si="46"/>
        <v>0</v>
      </c>
      <c r="BC398" s="368">
        <f t="shared" si="46"/>
        <v>0</v>
      </c>
      <c r="BD398" s="368">
        <f t="shared" si="46"/>
        <v>0</v>
      </c>
      <c r="BE398" s="368">
        <f t="shared" si="46"/>
        <v>0</v>
      </c>
      <c r="BF398" s="368">
        <f t="shared" si="46"/>
        <v>0</v>
      </c>
      <c r="BG398" s="368">
        <f t="shared" si="46"/>
        <v>0</v>
      </c>
      <c r="BH398" s="368">
        <f t="shared" si="46"/>
        <v>0</v>
      </c>
      <c r="BI398" s="368">
        <f t="shared" si="46"/>
        <v>0</v>
      </c>
      <c r="BJ398" s="368">
        <f t="shared" si="46"/>
        <v>0</v>
      </c>
      <c r="BK398" s="368">
        <f t="shared" si="46"/>
        <v>0</v>
      </c>
      <c r="BL398" s="368">
        <f t="shared" si="46"/>
        <v>0</v>
      </c>
      <c r="BM398" s="368">
        <f t="shared" si="46"/>
        <v>0</v>
      </c>
      <c r="BN398" s="368">
        <f t="shared" si="46"/>
        <v>0</v>
      </c>
      <c r="BO398" s="368">
        <f t="shared" si="46"/>
        <v>0</v>
      </c>
      <c r="BP398" s="368">
        <f t="shared" si="46"/>
        <v>0</v>
      </c>
      <c r="BQ398" s="368">
        <f t="shared" si="46"/>
        <v>0</v>
      </c>
      <c r="BR398" s="368">
        <f t="shared" si="44"/>
        <v>0</v>
      </c>
      <c r="BS398" s="368">
        <f t="shared" si="44"/>
        <v>0</v>
      </c>
      <c r="BT398" s="368">
        <f t="shared" si="44"/>
        <v>0</v>
      </c>
      <c r="BU398" s="368">
        <f t="shared" si="44"/>
        <v>0</v>
      </c>
      <c r="BV398" s="368">
        <f t="shared" si="44"/>
        <v>0</v>
      </c>
      <c r="BW398" s="368">
        <f t="shared" si="44"/>
        <v>0</v>
      </c>
      <c r="BX398" s="368">
        <f t="shared" si="44"/>
        <v>0</v>
      </c>
      <c r="BY398" s="368">
        <f t="shared" si="44"/>
        <v>0</v>
      </c>
      <c r="BZ398" s="368">
        <f t="shared" si="44"/>
        <v>0</v>
      </c>
      <c r="CA398" s="368">
        <f t="shared" si="44"/>
        <v>0</v>
      </c>
      <c r="CB398" s="368">
        <f t="shared" si="44"/>
        <v>0</v>
      </c>
      <c r="CC398" s="368">
        <f t="shared" si="44"/>
        <v>0</v>
      </c>
      <c r="CD398" s="369">
        <f t="shared" si="44"/>
        <v>0</v>
      </c>
      <c r="CE398" s="317">
        <f t="shared" si="40"/>
        <v>0</v>
      </c>
    </row>
    <row r="399" spans="2:83">
      <c r="B399" s="322"/>
      <c r="C399" s="287" t="str">
        <f t="shared" si="35"/>
        <v>09</v>
      </c>
      <c r="D399" s="288" t="str">
        <f t="shared" si="35"/>
        <v>石油・石炭製品</v>
      </c>
      <c r="E399" s="367">
        <f t="shared" si="45"/>
        <v>0</v>
      </c>
      <c r="F399" s="368">
        <f t="shared" si="46"/>
        <v>0</v>
      </c>
      <c r="G399" s="368">
        <f t="shared" si="46"/>
        <v>0</v>
      </c>
      <c r="H399" s="368">
        <f t="shared" si="46"/>
        <v>0</v>
      </c>
      <c r="I399" s="368">
        <f t="shared" si="46"/>
        <v>0</v>
      </c>
      <c r="J399" s="368">
        <f t="shared" si="46"/>
        <v>0</v>
      </c>
      <c r="K399" s="368">
        <f t="shared" si="46"/>
        <v>0</v>
      </c>
      <c r="L399" s="368">
        <f t="shared" si="46"/>
        <v>0</v>
      </c>
      <c r="M399" s="368">
        <f t="shared" si="46"/>
        <v>0</v>
      </c>
      <c r="N399" s="368">
        <f t="shared" si="46"/>
        <v>0</v>
      </c>
      <c r="O399" s="368">
        <f t="shared" si="46"/>
        <v>0</v>
      </c>
      <c r="P399" s="368">
        <f t="shared" si="46"/>
        <v>0</v>
      </c>
      <c r="Q399" s="368">
        <f t="shared" si="46"/>
        <v>0</v>
      </c>
      <c r="R399" s="368">
        <f t="shared" si="46"/>
        <v>0</v>
      </c>
      <c r="S399" s="368">
        <f t="shared" si="46"/>
        <v>0</v>
      </c>
      <c r="T399" s="368">
        <f t="shared" si="46"/>
        <v>0</v>
      </c>
      <c r="U399" s="368">
        <f t="shared" si="46"/>
        <v>0</v>
      </c>
      <c r="V399" s="368">
        <f t="shared" si="46"/>
        <v>0</v>
      </c>
      <c r="W399" s="368">
        <f t="shared" si="46"/>
        <v>0</v>
      </c>
      <c r="X399" s="368">
        <f t="shared" si="46"/>
        <v>0</v>
      </c>
      <c r="Y399" s="368">
        <f t="shared" si="46"/>
        <v>0</v>
      </c>
      <c r="Z399" s="368">
        <f t="shared" si="46"/>
        <v>0</v>
      </c>
      <c r="AA399" s="368">
        <f t="shared" si="46"/>
        <v>0</v>
      </c>
      <c r="AB399" s="368">
        <f t="shared" si="46"/>
        <v>0</v>
      </c>
      <c r="AC399" s="368">
        <f t="shared" si="46"/>
        <v>0</v>
      </c>
      <c r="AD399" s="368">
        <f t="shared" si="46"/>
        <v>0</v>
      </c>
      <c r="AE399" s="368">
        <f t="shared" si="46"/>
        <v>0</v>
      </c>
      <c r="AF399" s="368">
        <f t="shared" si="46"/>
        <v>0</v>
      </c>
      <c r="AG399" s="368">
        <f t="shared" si="46"/>
        <v>0</v>
      </c>
      <c r="AH399" s="368">
        <f t="shared" si="46"/>
        <v>0</v>
      </c>
      <c r="AI399" s="368">
        <f t="shared" si="46"/>
        <v>0</v>
      </c>
      <c r="AJ399" s="368">
        <f t="shared" si="46"/>
        <v>0</v>
      </c>
      <c r="AK399" s="368">
        <f t="shared" si="46"/>
        <v>0</v>
      </c>
      <c r="AL399" s="368">
        <f t="shared" si="46"/>
        <v>0</v>
      </c>
      <c r="AM399" s="368">
        <f t="shared" si="46"/>
        <v>0</v>
      </c>
      <c r="AN399" s="368">
        <f t="shared" si="46"/>
        <v>0</v>
      </c>
      <c r="AO399" s="368">
        <f t="shared" si="46"/>
        <v>0</v>
      </c>
      <c r="AP399" s="368">
        <f t="shared" si="46"/>
        <v>0</v>
      </c>
      <c r="AQ399" s="369">
        <f t="shared" si="46"/>
        <v>0</v>
      </c>
      <c r="AR399" s="368">
        <f t="shared" si="46"/>
        <v>0</v>
      </c>
      <c r="AS399" s="368">
        <f t="shared" si="46"/>
        <v>0</v>
      </c>
      <c r="AT399" s="368">
        <f t="shared" si="46"/>
        <v>0</v>
      </c>
      <c r="AU399" s="368">
        <f t="shared" si="46"/>
        <v>0</v>
      </c>
      <c r="AV399" s="368">
        <f t="shared" si="46"/>
        <v>0</v>
      </c>
      <c r="AW399" s="368">
        <f t="shared" si="46"/>
        <v>0</v>
      </c>
      <c r="AX399" s="368">
        <f t="shared" si="46"/>
        <v>0</v>
      </c>
      <c r="AY399" s="368">
        <f t="shared" si="46"/>
        <v>0</v>
      </c>
      <c r="AZ399" s="368">
        <f t="shared" si="46"/>
        <v>0</v>
      </c>
      <c r="BA399" s="368">
        <f t="shared" si="46"/>
        <v>0</v>
      </c>
      <c r="BB399" s="368">
        <f t="shared" si="46"/>
        <v>0</v>
      </c>
      <c r="BC399" s="368">
        <f t="shared" si="46"/>
        <v>0</v>
      </c>
      <c r="BD399" s="368">
        <f t="shared" si="46"/>
        <v>0</v>
      </c>
      <c r="BE399" s="368">
        <f t="shared" si="46"/>
        <v>0</v>
      </c>
      <c r="BF399" s="368">
        <f t="shared" si="46"/>
        <v>0</v>
      </c>
      <c r="BG399" s="368">
        <f t="shared" si="46"/>
        <v>0</v>
      </c>
      <c r="BH399" s="368">
        <f t="shared" si="46"/>
        <v>0</v>
      </c>
      <c r="BI399" s="368">
        <f t="shared" si="46"/>
        <v>0</v>
      </c>
      <c r="BJ399" s="368">
        <f t="shared" si="46"/>
        <v>0</v>
      </c>
      <c r="BK399" s="368">
        <f t="shared" si="46"/>
        <v>0</v>
      </c>
      <c r="BL399" s="368">
        <f t="shared" si="46"/>
        <v>0</v>
      </c>
      <c r="BM399" s="368">
        <f t="shared" si="46"/>
        <v>0</v>
      </c>
      <c r="BN399" s="368">
        <f t="shared" si="46"/>
        <v>0</v>
      </c>
      <c r="BO399" s="368">
        <f t="shared" si="46"/>
        <v>0</v>
      </c>
      <c r="BP399" s="368">
        <f t="shared" si="46"/>
        <v>0</v>
      </c>
      <c r="BQ399" s="368">
        <f t="shared" ref="BQ399:CD402" si="47">BQ$387*BQ314</f>
        <v>0</v>
      </c>
      <c r="BR399" s="368">
        <f t="shared" si="47"/>
        <v>0</v>
      </c>
      <c r="BS399" s="368">
        <f t="shared" si="47"/>
        <v>0</v>
      </c>
      <c r="BT399" s="368">
        <f t="shared" si="47"/>
        <v>0</v>
      </c>
      <c r="BU399" s="368">
        <f t="shared" si="47"/>
        <v>0</v>
      </c>
      <c r="BV399" s="368">
        <f t="shared" si="47"/>
        <v>0</v>
      </c>
      <c r="BW399" s="368">
        <f t="shared" si="47"/>
        <v>0</v>
      </c>
      <c r="BX399" s="368">
        <f t="shared" si="47"/>
        <v>0</v>
      </c>
      <c r="BY399" s="368">
        <f t="shared" si="47"/>
        <v>0</v>
      </c>
      <c r="BZ399" s="368">
        <f t="shared" si="47"/>
        <v>0</v>
      </c>
      <c r="CA399" s="368">
        <f t="shared" si="47"/>
        <v>0</v>
      </c>
      <c r="CB399" s="368">
        <f t="shared" si="47"/>
        <v>0</v>
      </c>
      <c r="CC399" s="368">
        <f t="shared" si="47"/>
        <v>0</v>
      </c>
      <c r="CD399" s="369">
        <f t="shared" si="47"/>
        <v>0</v>
      </c>
      <c r="CE399" s="317">
        <f t="shared" si="40"/>
        <v>0</v>
      </c>
    </row>
    <row r="400" spans="2:83">
      <c r="B400" s="322"/>
      <c r="C400" s="287" t="str">
        <f t="shared" si="35"/>
        <v>10</v>
      </c>
      <c r="D400" s="288" t="str">
        <f t="shared" si="35"/>
        <v>プラスチック・ゴム製品</v>
      </c>
      <c r="E400" s="367">
        <f t="shared" si="45"/>
        <v>0</v>
      </c>
      <c r="F400" s="368">
        <f t="shared" ref="F400:BQ403" si="48">F$387*F315</f>
        <v>0</v>
      </c>
      <c r="G400" s="368">
        <f t="shared" si="48"/>
        <v>0</v>
      </c>
      <c r="H400" s="368">
        <f t="shared" si="48"/>
        <v>0</v>
      </c>
      <c r="I400" s="368">
        <f t="shared" si="48"/>
        <v>0</v>
      </c>
      <c r="J400" s="368">
        <f t="shared" si="48"/>
        <v>0</v>
      </c>
      <c r="K400" s="368">
        <f t="shared" si="48"/>
        <v>0</v>
      </c>
      <c r="L400" s="368">
        <f t="shared" si="48"/>
        <v>0</v>
      </c>
      <c r="M400" s="368">
        <f t="shared" si="48"/>
        <v>0</v>
      </c>
      <c r="N400" s="368">
        <f t="shared" si="48"/>
        <v>0</v>
      </c>
      <c r="O400" s="368">
        <f t="shared" si="48"/>
        <v>0</v>
      </c>
      <c r="P400" s="368">
        <f t="shared" si="48"/>
        <v>0</v>
      </c>
      <c r="Q400" s="368">
        <f t="shared" si="48"/>
        <v>0</v>
      </c>
      <c r="R400" s="368">
        <f t="shared" si="48"/>
        <v>0</v>
      </c>
      <c r="S400" s="368">
        <f t="shared" si="48"/>
        <v>0</v>
      </c>
      <c r="T400" s="368">
        <f t="shared" si="48"/>
        <v>0</v>
      </c>
      <c r="U400" s="368">
        <f t="shared" si="48"/>
        <v>0</v>
      </c>
      <c r="V400" s="368">
        <f t="shared" si="48"/>
        <v>0</v>
      </c>
      <c r="W400" s="368">
        <f t="shared" si="48"/>
        <v>0</v>
      </c>
      <c r="X400" s="368">
        <f t="shared" si="48"/>
        <v>0</v>
      </c>
      <c r="Y400" s="368">
        <f t="shared" si="48"/>
        <v>0</v>
      </c>
      <c r="Z400" s="368">
        <f t="shared" si="48"/>
        <v>0</v>
      </c>
      <c r="AA400" s="368">
        <f t="shared" si="48"/>
        <v>0</v>
      </c>
      <c r="AB400" s="368">
        <f t="shared" si="48"/>
        <v>0</v>
      </c>
      <c r="AC400" s="368">
        <f t="shared" si="48"/>
        <v>0</v>
      </c>
      <c r="AD400" s="368">
        <f t="shared" si="48"/>
        <v>0</v>
      </c>
      <c r="AE400" s="368">
        <f t="shared" si="48"/>
        <v>0</v>
      </c>
      <c r="AF400" s="368">
        <f t="shared" si="48"/>
        <v>0</v>
      </c>
      <c r="AG400" s="368">
        <f t="shared" si="48"/>
        <v>0</v>
      </c>
      <c r="AH400" s="368">
        <f t="shared" si="48"/>
        <v>0</v>
      </c>
      <c r="AI400" s="368">
        <f t="shared" si="48"/>
        <v>0</v>
      </c>
      <c r="AJ400" s="368">
        <f t="shared" si="48"/>
        <v>0</v>
      </c>
      <c r="AK400" s="368">
        <f t="shared" si="48"/>
        <v>0</v>
      </c>
      <c r="AL400" s="368">
        <f t="shared" si="48"/>
        <v>0</v>
      </c>
      <c r="AM400" s="368">
        <f t="shared" si="48"/>
        <v>0</v>
      </c>
      <c r="AN400" s="368">
        <f t="shared" si="48"/>
        <v>0</v>
      </c>
      <c r="AO400" s="368">
        <f t="shared" si="48"/>
        <v>0</v>
      </c>
      <c r="AP400" s="368">
        <f t="shared" si="48"/>
        <v>0</v>
      </c>
      <c r="AQ400" s="369">
        <f t="shared" si="48"/>
        <v>0</v>
      </c>
      <c r="AR400" s="368">
        <f t="shared" si="48"/>
        <v>0</v>
      </c>
      <c r="AS400" s="368">
        <f t="shared" si="48"/>
        <v>0</v>
      </c>
      <c r="AT400" s="368">
        <f t="shared" si="48"/>
        <v>0</v>
      </c>
      <c r="AU400" s="368">
        <f t="shared" si="48"/>
        <v>0</v>
      </c>
      <c r="AV400" s="368">
        <f t="shared" si="48"/>
        <v>0</v>
      </c>
      <c r="AW400" s="368">
        <f t="shared" si="48"/>
        <v>0</v>
      </c>
      <c r="AX400" s="368">
        <f t="shared" si="48"/>
        <v>0</v>
      </c>
      <c r="AY400" s="368">
        <f t="shared" si="48"/>
        <v>0</v>
      </c>
      <c r="AZ400" s="368">
        <f t="shared" si="48"/>
        <v>0</v>
      </c>
      <c r="BA400" s="368">
        <f t="shared" si="48"/>
        <v>0</v>
      </c>
      <c r="BB400" s="368">
        <f t="shared" si="48"/>
        <v>0</v>
      </c>
      <c r="BC400" s="368">
        <f t="shared" si="48"/>
        <v>0</v>
      </c>
      <c r="BD400" s="368">
        <f t="shared" si="48"/>
        <v>0</v>
      </c>
      <c r="BE400" s="368">
        <f t="shared" si="48"/>
        <v>0</v>
      </c>
      <c r="BF400" s="368">
        <f t="shared" si="48"/>
        <v>0</v>
      </c>
      <c r="BG400" s="368">
        <f t="shared" si="48"/>
        <v>0</v>
      </c>
      <c r="BH400" s="368">
        <f t="shared" si="48"/>
        <v>0</v>
      </c>
      <c r="BI400" s="368">
        <f t="shared" si="48"/>
        <v>0</v>
      </c>
      <c r="BJ400" s="368">
        <f t="shared" si="48"/>
        <v>0</v>
      </c>
      <c r="BK400" s="368">
        <f t="shared" si="48"/>
        <v>0</v>
      </c>
      <c r="BL400" s="368">
        <f t="shared" si="48"/>
        <v>0</v>
      </c>
      <c r="BM400" s="368">
        <f t="shared" si="48"/>
        <v>0</v>
      </c>
      <c r="BN400" s="368">
        <f t="shared" si="48"/>
        <v>0</v>
      </c>
      <c r="BO400" s="368">
        <f t="shared" si="48"/>
        <v>0</v>
      </c>
      <c r="BP400" s="368">
        <f t="shared" si="48"/>
        <v>0</v>
      </c>
      <c r="BQ400" s="368">
        <f t="shared" si="48"/>
        <v>0</v>
      </c>
      <c r="BR400" s="368">
        <f t="shared" si="47"/>
        <v>0</v>
      </c>
      <c r="BS400" s="368">
        <f t="shared" si="47"/>
        <v>0</v>
      </c>
      <c r="BT400" s="368">
        <f t="shared" si="47"/>
        <v>0</v>
      </c>
      <c r="BU400" s="368">
        <f t="shared" si="47"/>
        <v>0</v>
      </c>
      <c r="BV400" s="368">
        <f t="shared" si="47"/>
        <v>0</v>
      </c>
      <c r="BW400" s="368">
        <f t="shared" si="47"/>
        <v>0</v>
      </c>
      <c r="BX400" s="368">
        <f t="shared" si="47"/>
        <v>0</v>
      </c>
      <c r="BY400" s="368">
        <f t="shared" si="47"/>
        <v>0</v>
      </c>
      <c r="BZ400" s="368">
        <f t="shared" si="47"/>
        <v>0</v>
      </c>
      <c r="CA400" s="368">
        <f t="shared" si="47"/>
        <v>0</v>
      </c>
      <c r="CB400" s="368">
        <f t="shared" si="47"/>
        <v>0</v>
      </c>
      <c r="CC400" s="368">
        <f t="shared" si="47"/>
        <v>0</v>
      </c>
      <c r="CD400" s="369">
        <f t="shared" si="47"/>
        <v>0</v>
      </c>
      <c r="CE400" s="317">
        <f t="shared" si="40"/>
        <v>0</v>
      </c>
    </row>
    <row r="401" spans="2:83">
      <c r="B401" s="322"/>
      <c r="C401" s="287" t="str">
        <f t="shared" si="35"/>
        <v>11</v>
      </c>
      <c r="D401" s="288" t="str">
        <f t="shared" si="35"/>
        <v>窯業・土石製品</v>
      </c>
      <c r="E401" s="367">
        <f t="shared" si="45"/>
        <v>0</v>
      </c>
      <c r="F401" s="368">
        <f t="shared" si="48"/>
        <v>0</v>
      </c>
      <c r="G401" s="368">
        <f t="shared" si="48"/>
        <v>0</v>
      </c>
      <c r="H401" s="368">
        <f t="shared" si="48"/>
        <v>0</v>
      </c>
      <c r="I401" s="368">
        <f t="shared" si="48"/>
        <v>0</v>
      </c>
      <c r="J401" s="368">
        <f t="shared" si="48"/>
        <v>0</v>
      </c>
      <c r="K401" s="368">
        <f t="shared" si="48"/>
        <v>0</v>
      </c>
      <c r="L401" s="368">
        <f t="shared" si="48"/>
        <v>0</v>
      </c>
      <c r="M401" s="368">
        <f t="shared" si="48"/>
        <v>0</v>
      </c>
      <c r="N401" s="368">
        <f t="shared" si="48"/>
        <v>0</v>
      </c>
      <c r="O401" s="368">
        <f t="shared" si="48"/>
        <v>0</v>
      </c>
      <c r="P401" s="368">
        <f t="shared" si="48"/>
        <v>0</v>
      </c>
      <c r="Q401" s="368">
        <f t="shared" si="48"/>
        <v>0</v>
      </c>
      <c r="R401" s="368">
        <f t="shared" si="48"/>
        <v>0</v>
      </c>
      <c r="S401" s="368">
        <f t="shared" si="48"/>
        <v>0</v>
      </c>
      <c r="T401" s="368">
        <f t="shared" si="48"/>
        <v>0</v>
      </c>
      <c r="U401" s="368">
        <f t="shared" si="48"/>
        <v>0</v>
      </c>
      <c r="V401" s="368">
        <f t="shared" si="48"/>
        <v>0</v>
      </c>
      <c r="W401" s="368">
        <f t="shared" si="48"/>
        <v>0</v>
      </c>
      <c r="X401" s="368">
        <f t="shared" si="48"/>
        <v>0</v>
      </c>
      <c r="Y401" s="368">
        <f t="shared" si="48"/>
        <v>0</v>
      </c>
      <c r="Z401" s="368">
        <f t="shared" si="48"/>
        <v>0</v>
      </c>
      <c r="AA401" s="368">
        <f t="shared" si="48"/>
        <v>0</v>
      </c>
      <c r="AB401" s="368">
        <f t="shared" si="48"/>
        <v>0</v>
      </c>
      <c r="AC401" s="368">
        <f t="shared" si="48"/>
        <v>0</v>
      </c>
      <c r="AD401" s="368">
        <f t="shared" si="48"/>
        <v>0</v>
      </c>
      <c r="AE401" s="368">
        <f t="shared" si="48"/>
        <v>0</v>
      </c>
      <c r="AF401" s="368">
        <f t="shared" si="48"/>
        <v>0</v>
      </c>
      <c r="AG401" s="368">
        <f t="shared" si="48"/>
        <v>0</v>
      </c>
      <c r="AH401" s="368">
        <f t="shared" si="48"/>
        <v>0</v>
      </c>
      <c r="AI401" s="368">
        <f t="shared" si="48"/>
        <v>0</v>
      </c>
      <c r="AJ401" s="368">
        <f t="shared" si="48"/>
        <v>0</v>
      </c>
      <c r="AK401" s="368">
        <f t="shared" si="48"/>
        <v>0</v>
      </c>
      <c r="AL401" s="368">
        <f t="shared" si="48"/>
        <v>0</v>
      </c>
      <c r="AM401" s="368">
        <f t="shared" si="48"/>
        <v>0</v>
      </c>
      <c r="AN401" s="368">
        <f t="shared" si="48"/>
        <v>0</v>
      </c>
      <c r="AO401" s="368">
        <f t="shared" si="48"/>
        <v>0</v>
      </c>
      <c r="AP401" s="368">
        <f t="shared" si="48"/>
        <v>0</v>
      </c>
      <c r="AQ401" s="369">
        <f t="shared" si="48"/>
        <v>0</v>
      </c>
      <c r="AR401" s="368">
        <f t="shared" si="48"/>
        <v>0</v>
      </c>
      <c r="AS401" s="368">
        <f t="shared" si="48"/>
        <v>0</v>
      </c>
      <c r="AT401" s="368">
        <f t="shared" si="48"/>
        <v>0</v>
      </c>
      <c r="AU401" s="368">
        <f t="shared" si="48"/>
        <v>0</v>
      </c>
      <c r="AV401" s="368">
        <f t="shared" si="48"/>
        <v>0</v>
      </c>
      <c r="AW401" s="368">
        <f t="shared" si="48"/>
        <v>0</v>
      </c>
      <c r="AX401" s="368">
        <f t="shared" si="48"/>
        <v>0</v>
      </c>
      <c r="AY401" s="368">
        <f t="shared" si="48"/>
        <v>0</v>
      </c>
      <c r="AZ401" s="368">
        <f t="shared" si="48"/>
        <v>0</v>
      </c>
      <c r="BA401" s="368">
        <f t="shared" si="48"/>
        <v>0</v>
      </c>
      <c r="BB401" s="368">
        <f t="shared" si="48"/>
        <v>0</v>
      </c>
      <c r="BC401" s="368">
        <f t="shared" si="48"/>
        <v>0</v>
      </c>
      <c r="BD401" s="368">
        <f t="shared" si="48"/>
        <v>0</v>
      </c>
      <c r="BE401" s="368">
        <f t="shared" si="48"/>
        <v>0</v>
      </c>
      <c r="BF401" s="368">
        <f t="shared" si="48"/>
        <v>0</v>
      </c>
      <c r="BG401" s="368">
        <f t="shared" si="48"/>
        <v>0</v>
      </c>
      <c r="BH401" s="368">
        <f t="shared" si="48"/>
        <v>0</v>
      </c>
      <c r="BI401" s="368">
        <f t="shared" si="48"/>
        <v>0</v>
      </c>
      <c r="BJ401" s="368">
        <f t="shared" si="48"/>
        <v>0</v>
      </c>
      <c r="BK401" s="368">
        <f t="shared" si="48"/>
        <v>0</v>
      </c>
      <c r="BL401" s="368">
        <f t="shared" si="48"/>
        <v>0</v>
      </c>
      <c r="BM401" s="368">
        <f t="shared" si="48"/>
        <v>0</v>
      </c>
      <c r="BN401" s="368">
        <f t="shared" si="48"/>
        <v>0</v>
      </c>
      <c r="BO401" s="368">
        <f t="shared" si="48"/>
        <v>0</v>
      </c>
      <c r="BP401" s="368">
        <f t="shared" si="48"/>
        <v>0</v>
      </c>
      <c r="BQ401" s="368">
        <f t="shared" si="48"/>
        <v>0</v>
      </c>
      <c r="BR401" s="368">
        <f t="shared" si="47"/>
        <v>0</v>
      </c>
      <c r="BS401" s="368">
        <f t="shared" si="47"/>
        <v>0</v>
      </c>
      <c r="BT401" s="368">
        <f t="shared" si="47"/>
        <v>0</v>
      </c>
      <c r="BU401" s="368">
        <f t="shared" si="47"/>
        <v>0</v>
      </c>
      <c r="BV401" s="368">
        <f t="shared" si="47"/>
        <v>0</v>
      </c>
      <c r="BW401" s="368">
        <f t="shared" si="47"/>
        <v>0</v>
      </c>
      <c r="BX401" s="368">
        <f t="shared" si="47"/>
        <v>0</v>
      </c>
      <c r="BY401" s="368">
        <f t="shared" si="47"/>
        <v>0</v>
      </c>
      <c r="BZ401" s="368">
        <f t="shared" si="47"/>
        <v>0</v>
      </c>
      <c r="CA401" s="368">
        <f t="shared" si="47"/>
        <v>0</v>
      </c>
      <c r="CB401" s="368">
        <f t="shared" si="47"/>
        <v>0</v>
      </c>
      <c r="CC401" s="368">
        <f t="shared" si="47"/>
        <v>0</v>
      </c>
      <c r="CD401" s="369">
        <f t="shared" si="47"/>
        <v>0</v>
      </c>
      <c r="CE401" s="317">
        <f t="shared" si="40"/>
        <v>0</v>
      </c>
    </row>
    <row r="402" spans="2:83">
      <c r="B402" s="322"/>
      <c r="C402" s="287" t="str">
        <f t="shared" si="35"/>
        <v>12</v>
      </c>
      <c r="D402" s="288" t="str">
        <f t="shared" si="35"/>
        <v>鉄鋼</v>
      </c>
      <c r="E402" s="367">
        <f t="shared" si="45"/>
        <v>0</v>
      </c>
      <c r="F402" s="368">
        <f t="shared" si="48"/>
        <v>0</v>
      </c>
      <c r="G402" s="368">
        <f t="shared" si="48"/>
        <v>0</v>
      </c>
      <c r="H402" s="368">
        <f t="shared" si="48"/>
        <v>0</v>
      </c>
      <c r="I402" s="368">
        <f t="shared" si="48"/>
        <v>0</v>
      </c>
      <c r="J402" s="368">
        <f t="shared" si="48"/>
        <v>0</v>
      </c>
      <c r="K402" s="368">
        <f t="shared" si="48"/>
        <v>0</v>
      </c>
      <c r="L402" s="368">
        <f t="shared" si="48"/>
        <v>0</v>
      </c>
      <c r="M402" s="368">
        <f t="shared" si="48"/>
        <v>0</v>
      </c>
      <c r="N402" s="368">
        <f t="shared" si="48"/>
        <v>0</v>
      </c>
      <c r="O402" s="368">
        <f t="shared" si="48"/>
        <v>0</v>
      </c>
      <c r="P402" s="368">
        <f t="shared" si="48"/>
        <v>0</v>
      </c>
      <c r="Q402" s="368">
        <f t="shared" si="48"/>
        <v>0</v>
      </c>
      <c r="R402" s="368">
        <f t="shared" si="48"/>
        <v>0</v>
      </c>
      <c r="S402" s="368">
        <f t="shared" si="48"/>
        <v>0</v>
      </c>
      <c r="T402" s="368">
        <f t="shared" si="48"/>
        <v>0</v>
      </c>
      <c r="U402" s="368">
        <f t="shared" si="48"/>
        <v>0</v>
      </c>
      <c r="V402" s="368">
        <f t="shared" si="48"/>
        <v>0</v>
      </c>
      <c r="W402" s="368">
        <f t="shared" si="48"/>
        <v>0</v>
      </c>
      <c r="X402" s="368">
        <f t="shared" si="48"/>
        <v>0</v>
      </c>
      <c r="Y402" s="368">
        <f t="shared" si="48"/>
        <v>0</v>
      </c>
      <c r="Z402" s="368">
        <f t="shared" si="48"/>
        <v>0</v>
      </c>
      <c r="AA402" s="368">
        <f t="shared" si="48"/>
        <v>0</v>
      </c>
      <c r="AB402" s="368">
        <f t="shared" si="48"/>
        <v>0</v>
      </c>
      <c r="AC402" s="368">
        <f t="shared" si="48"/>
        <v>0</v>
      </c>
      <c r="AD402" s="368">
        <f t="shared" si="48"/>
        <v>0</v>
      </c>
      <c r="AE402" s="368">
        <f t="shared" si="48"/>
        <v>0</v>
      </c>
      <c r="AF402" s="368">
        <f t="shared" si="48"/>
        <v>0</v>
      </c>
      <c r="AG402" s="368">
        <f t="shared" si="48"/>
        <v>0</v>
      </c>
      <c r="AH402" s="368">
        <f t="shared" si="48"/>
        <v>0</v>
      </c>
      <c r="AI402" s="368">
        <f t="shared" si="48"/>
        <v>0</v>
      </c>
      <c r="AJ402" s="368">
        <f t="shared" si="48"/>
        <v>0</v>
      </c>
      <c r="AK402" s="368">
        <f t="shared" si="48"/>
        <v>0</v>
      </c>
      <c r="AL402" s="368">
        <f t="shared" si="48"/>
        <v>0</v>
      </c>
      <c r="AM402" s="368">
        <f t="shared" si="48"/>
        <v>0</v>
      </c>
      <c r="AN402" s="368">
        <f t="shared" si="48"/>
        <v>0</v>
      </c>
      <c r="AO402" s="368">
        <f t="shared" si="48"/>
        <v>0</v>
      </c>
      <c r="AP402" s="368">
        <f t="shared" si="48"/>
        <v>0</v>
      </c>
      <c r="AQ402" s="369">
        <f t="shared" si="48"/>
        <v>0</v>
      </c>
      <c r="AR402" s="368">
        <f t="shared" si="48"/>
        <v>0</v>
      </c>
      <c r="AS402" s="368">
        <f t="shared" si="48"/>
        <v>0</v>
      </c>
      <c r="AT402" s="368">
        <f t="shared" si="48"/>
        <v>0</v>
      </c>
      <c r="AU402" s="368">
        <f t="shared" si="48"/>
        <v>0</v>
      </c>
      <c r="AV402" s="368">
        <f t="shared" si="48"/>
        <v>0</v>
      </c>
      <c r="AW402" s="368">
        <f t="shared" si="48"/>
        <v>0</v>
      </c>
      <c r="AX402" s="368">
        <f t="shared" si="48"/>
        <v>0</v>
      </c>
      <c r="AY402" s="368">
        <f t="shared" si="48"/>
        <v>0</v>
      </c>
      <c r="AZ402" s="368">
        <f t="shared" si="48"/>
        <v>0</v>
      </c>
      <c r="BA402" s="368">
        <f t="shared" si="48"/>
        <v>0</v>
      </c>
      <c r="BB402" s="368">
        <f t="shared" si="48"/>
        <v>0</v>
      </c>
      <c r="BC402" s="368">
        <f t="shared" si="48"/>
        <v>0</v>
      </c>
      <c r="BD402" s="368">
        <f t="shared" si="48"/>
        <v>0</v>
      </c>
      <c r="BE402" s="368">
        <f t="shared" si="48"/>
        <v>0</v>
      </c>
      <c r="BF402" s="368">
        <f t="shared" si="48"/>
        <v>0</v>
      </c>
      <c r="BG402" s="368">
        <f t="shared" si="48"/>
        <v>0</v>
      </c>
      <c r="BH402" s="368">
        <f t="shared" si="48"/>
        <v>0</v>
      </c>
      <c r="BI402" s="368">
        <f t="shared" si="48"/>
        <v>0</v>
      </c>
      <c r="BJ402" s="368">
        <f t="shared" si="48"/>
        <v>0</v>
      </c>
      <c r="BK402" s="368">
        <f t="shared" si="48"/>
        <v>0</v>
      </c>
      <c r="BL402" s="368">
        <f t="shared" si="48"/>
        <v>0</v>
      </c>
      <c r="BM402" s="368">
        <f t="shared" si="48"/>
        <v>0</v>
      </c>
      <c r="BN402" s="368">
        <f t="shared" si="48"/>
        <v>0</v>
      </c>
      <c r="BO402" s="368">
        <f t="shared" si="48"/>
        <v>0</v>
      </c>
      <c r="BP402" s="368">
        <f t="shared" si="48"/>
        <v>0</v>
      </c>
      <c r="BQ402" s="368">
        <f t="shared" si="48"/>
        <v>0</v>
      </c>
      <c r="BR402" s="368">
        <f t="shared" si="47"/>
        <v>0</v>
      </c>
      <c r="BS402" s="368">
        <f t="shared" si="47"/>
        <v>0</v>
      </c>
      <c r="BT402" s="368">
        <f t="shared" si="47"/>
        <v>0</v>
      </c>
      <c r="BU402" s="368">
        <f t="shared" si="47"/>
        <v>0</v>
      </c>
      <c r="BV402" s="368">
        <f t="shared" si="47"/>
        <v>0</v>
      </c>
      <c r="BW402" s="368">
        <f t="shared" si="47"/>
        <v>0</v>
      </c>
      <c r="BX402" s="368">
        <f t="shared" si="47"/>
        <v>0</v>
      </c>
      <c r="BY402" s="368">
        <f t="shared" si="47"/>
        <v>0</v>
      </c>
      <c r="BZ402" s="368">
        <f t="shared" si="47"/>
        <v>0</v>
      </c>
      <c r="CA402" s="368">
        <f t="shared" si="47"/>
        <v>0</v>
      </c>
      <c r="CB402" s="368">
        <f t="shared" si="47"/>
        <v>0</v>
      </c>
      <c r="CC402" s="368">
        <f t="shared" si="47"/>
        <v>0</v>
      </c>
      <c r="CD402" s="369">
        <f t="shared" si="47"/>
        <v>0</v>
      </c>
      <c r="CE402" s="317">
        <f t="shared" si="40"/>
        <v>0</v>
      </c>
    </row>
    <row r="403" spans="2:83">
      <c r="B403" s="322"/>
      <c r="C403" s="287" t="str">
        <f t="shared" si="35"/>
        <v>13</v>
      </c>
      <c r="D403" s="288" t="str">
        <f t="shared" si="35"/>
        <v>非鉄金属</v>
      </c>
      <c r="E403" s="367">
        <f t="shared" si="45"/>
        <v>0</v>
      </c>
      <c r="F403" s="368">
        <f t="shared" si="48"/>
        <v>0</v>
      </c>
      <c r="G403" s="368">
        <f t="shared" si="48"/>
        <v>0</v>
      </c>
      <c r="H403" s="368">
        <f t="shared" si="48"/>
        <v>0</v>
      </c>
      <c r="I403" s="368">
        <f t="shared" si="48"/>
        <v>0</v>
      </c>
      <c r="J403" s="368">
        <f t="shared" si="48"/>
        <v>0</v>
      </c>
      <c r="K403" s="368">
        <f t="shared" si="48"/>
        <v>0</v>
      </c>
      <c r="L403" s="368">
        <f t="shared" si="48"/>
        <v>0</v>
      </c>
      <c r="M403" s="368">
        <f t="shared" si="48"/>
        <v>0</v>
      </c>
      <c r="N403" s="368">
        <f t="shared" si="48"/>
        <v>0</v>
      </c>
      <c r="O403" s="368">
        <f t="shared" si="48"/>
        <v>0</v>
      </c>
      <c r="P403" s="368">
        <f t="shared" si="48"/>
        <v>0</v>
      </c>
      <c r="Q403" s="368">
        <f t="shared" si="48"/>
        <v>0</v>
      </c>
      <c r="R403" s="368">
        <f t="shared" si="48"/>
        <v>0</v>
      </c>
      <c r="S403" s="368">
        <f t="shared" si="48"/>
        <v>0</v>
      </c>
      <c r="T403" s="368">
        <f t="shared" si="48"/>
        <v>0</v>
      </c>
      <c r="U403" s="368">
        <f t="shared" si="48"/>
        <v>0</v>
      </c>
      <c r="V403" s="368">
        <f t="shared" si="48"/>
        <v>0</v>
      </c>
      <c r="W403" s="368">
        <f t="shared" si="48"/>
        <v>0</v>
      </c>
      <c r="X403" s="368">
        <f t="shared" si="48"/>
        <v>0</v>
      </c>
      <c r="Y403" s="368">
        <f t="shared" si="48"/>
        <v>0</v>
      </c>
      <c r="Z403" s="368">
        <f t="shared" si="48"/>
        <v>0</v>
      </c>
      <c r="AA403" s="368">
        <f t="shared" si="48"/>
        <v>0</v>
      </c>
      <c r="AB403" s="368">
        <f t="shared" si="48"/>
        <v>0</v>
      </c>
      <c r="AC403" s="368">
        <f t="shared" si="48"/>
        <v>0</v>
      </c>
      <c r="AD403" s="368">
        <f t="shared" si="48"/>
        <v>0</v>
      </c>
      <c r="AE403" s="368">
        <f t="shared" si="48"/>
        <v>0</v>
      </c>
      <c r="AF403" s="368">
        <f t="shared" si="48"/>
        <v>0</v>
      </c>
      <c r="AG403" s="368">
        <f t="shared" si="48"/>
        <v>0</v>
      </c>
      <c r="AH403" s="368">
        <f t="shared" si="48"/>
        <v>0</v>
      </c>
      <c r="AI403" s="368">
        <f t="shared" si="48"/>
        <v>0</v>
      </c>
      <c r="AJ403" s="368">
        <f t="shared" si="48"/>
        <v>0</v>
      </c>
      <c r="AK403" s="368">
        <f t="shared" si="48"/>
        <v>0</v>
      </c>
      <c r="AL403" s="368">
        <f t="shared" si="48"/>
        <v>0</v>
      </c>
      <c r="AM403" s="368">
        <f t="shared" si="48"/>
        <v>0</v>
      </c>
      <c r="AN403" s="368">
        <f t="shared" si="48"/>
        <v>0</v>
      </c>
      <c r="AO403" s="368">
        <f t="shared" si="48"/>
        <v>0</v>
      </c>
      <c r="AP403" s="368">
        <f t="shared" si="48"/>
        <v>0</v>
      </c>
      <c r="AQ403" s="369">
        <f t="shared" si="48"/>
        <v>0</v>
      </c>
      <c r="AR403" s="368">
        <f t="shared" si="48"/>
        <v>0</v>
      </c>
      <c r="AS403" s="368">
        <f t="shared" si="48"/>
        <v>0</v>
      </c>
      <c r="AT403" s="368">
        <f t="shared" si="48"/>
        <v>0</v>
      </c>
      <c r="AU403" s="368">
        <f t="shared" si="48"/>
        <v>0</v>
      </c>
      <c r="AV403" s="368">
        <f t="shared" si="48"/>
        <v>0</v>
      </c>
      <c r="AW403" s="368">
        <f t="shared" si="48"/>
        <v>0</v>
      </c>
      <c r="AX403" s="368">
        <f t="shared" si="48"/>
        <v>0</v>
      </c>
      <c r="AY403" s="368">
        <f t="shared" si="48"/>
        <v>0</v>
      </c>
      <c r="AZ403" s="368">
        <f t="shared" si="48"/>
        <v>0</v>
      </c>
      <c r="BA403" s="368">
        <f t="shared" si="48"/>
        <v>0</v>
      </c>
      <c r="BB403" s="368">
        <f t="shared" si="48"/>
        <v>0</v>
      </c>
      <c r="BC403" s="368">
        <f t="shared" si="48"/>
        <v>0</v>
      </c>
      <c r="BD403" s="368">
        <f t="shared" si="48"/>
        <v>0</v>
      </c>
      <c r="BE403" s="368">
        <f t="shared" si="48"/>
        <v>0</v>
      </c>
      <c r="BF403" s="368">
        <f t="shared" si="48"/>
        <v>0</v>
      </c>
      <c r="BG403" s="368">
        <f t="shared" si="48"/>
        <v>0</v>
      </c>
      <c r="BH403" s="368">
        <f t="shared" si="48"/>
        <v>0</v>
      </c>
      <c r="BI403" s="368">
        <f t="shared" si="48"/>
        <v>0</v>
      </c>
      <c r="BJ403" s="368">
        <f t="shared" si="48"/>
        <v>0</v>
      </c>
      <c r="BK403" s="368">
        <f t="shared" si="48"/>
        <v>0</v>
      </c>
      <c r="BL403" s="368">
        <f t="shared" si="48"/>
        <v>0</v>
      </c>
      <c r="BM403" s="368">
        <f t="shared" si="48"/>
        <v>0</v>
      </c>
      <c r="BN403" s="368">
        <f t="shared" si="48"/>
        <v>0</v>
      </c>
      <c r="BO403" s="368">
        <f t="shared" si="48"/>
        <v>0</v>
      </c>
      <c r="BP403" s="368">
        <f t="shared" si="48"/>
        <v>0</v>
      </c>
      <c r="BQ403" s="368">
        <f t="shared" ref="BQ403:CD406" si="49">BQ$387*BQ318</f>
        <v>0</v>
      </c>
      <c r="BR403" s="368">
        <f t="shared" si="49"/>
        <v>0</v>
      </c>
      <c r="BS403" s="368">
        <f t="shared" si="49"/>
        <v>0</v>
      </c>
      <c r="BT403" s="368">
        <f t="shared" si="49"/>
        <v>0</v>
      </c>
      <c r="BU403" s="368">
        <f t="shared" si="49"/>
        <v>0</v>
      </c>
      <c r="BV403" s="368">
        <f t="shared" si="49"/>
        <v>0</v>
      </c>
      <c r="BW403" s="368">
        <f t="shared" si="49"/>
        <v>0</v>
      </c>
      <c r="BX403" s="368">
        <f t="shared" si="49"/>
        <v>0</v>
      </c>
      <c r="BY403" s="368">
        <f t="shared" si="49"/>
        <v>0</v>
      </c>
      <c r="BZ403" s="368">
        <f t="shared" si="49"/>
        <v>0</v>
      </c>
      <c r="CA403" s="368">
        <f t="shared" si="49"/>
        <v>0</v>
      </c>
      <c r="CB403" s="368">
        <f t="shared" si="49"/>
        <v>0</v>
      </c>
      <c r="CC403" s="368">
        <f t="shared" si="49"/>
        <v>0</v>
      </c>
      <c r="CD403" s="369">
        <f t="shared" si="49"/>
        <v>0</v>
      </c>
      <c r="CE403" s="317">
        <f t="shared" si="40"/>
        <v>0</v>
      </c>
    </row>
    <row r="404" spans="2:83">
      <c r="B404" s="322"/>
      <c r="C404" s="287" t="str">
        <f t="shared" si="35"/>
        <v>14</v>
      </c>
      <c r="D404" s="288" t="str">
        <f t="shared" si="35"/>
        <v>金属製品</v>
      </c>
      <c r="E404" s="367">
        <f t="shared" si="45"/>
        <v>0</v>
      </c>
      <c r="F404" s="368">
        <f t="shared" ref="F404:BQ407" si="50">F$387*F319</f>
        <v>0</v>
      </c>
      <c r="G404" s="368">
        <f t="shared" si="50"/>
        <v>0</v>
      </c>
      <c r="H404" s="368">
        <f t="shared" si="50"/>
        <v>0</v>
      </c>
      <c r="I404" s="368">
        <f t="shared" si="50"/>
        <v>0</v>
      </c>
      <c r="J404" s="368">
        <f t="shared" si="50"/>
        <v>0</v>
      </c>
      <c r="K404" s="368">
        <f t="shared" si="50"/>
        <v>0</v>
      </c>
      <c r="L404" s="368">
        <f t="shared" si="50"/>
        <v>0</v>
      </c>
      <c r="M404" s="368">
        <f t="shared" si="50"/>
        <v>0</v>
      </c>
      <c r="N404" s="368">
        <f t="shared" si="50"/>
        <v>0</v>
      </c>
      <c r="O404" s="368">
        <f t="shared" si="50"/>
        <v>0</v>
      </c>
      <c r="P404" s="368">
        <f t="shared" si="50"/>
        <v>0</v>
      </c>
      <c r="Q404" s="368">
        <f t="shared" si="50"/>
        <v>0</v>
      </c>
      <c r="R404" s="368">
        <f t="shared" si="50"/>
        <v>0</v>
      </c>
      <c r="S404" s="368">
        <f t="shared" si="50"/>
        <v>0</v>
      </c>
      <c r="T404" s="368">
        <f t="shared" si="50"/>
        <v>0</v>
      </c>
      <c r="U404" s="368">
        <f t="shared" si="50"/>
        <v>0</v>
      </c>
      <c r="V404" s="368">
        <f t="shared" si="50"/>
        <v>0</v>
      </c>
      <c r="W404" s="368">
        <f t="shared" si="50"/>
        <v>0</v>
      </c>
      <c r="X404" s="368">
        <f t="shared" si="50"/>
        <v>0</v>
      </c>
      <c r="Y404" s="368">
        <f t="shared" si="50"/>
        <v>0</v>
      </c>
      <c r="Z404" s="368">
        <f t="shared" si="50"/>
        <v>0</v>
      </c>
      <c r="AA404" s="368">
        <f t="shared" si="50"/>
        <v>0</v>
      </c>
      <c r="AB404" s="368">
        <f t="shared" si="50"/>
        <v>0</v>
      </c>
      <c r="AC404" s="368">
        <f t="shared" si="50"/>
        <v>0</v>
      </c>
      <c r="AD404" s="368">
        <f t="shared" si="50"/>
        <v>0</v>
      </c>
      <c r="AE404" s="368">
        <f t="shared" si="50"/>
        <v>0</v>
      </c>
      <c r="AF404" s="368">
        <f t="shared" si="50"/>
        <v>0</v>
      </c>
      <c r="AG404" s="368">
        <f t="shared" si="50"/>
        <v>0</v>
      </c>
      <c r="AH404" s="368">
        <f t="shared" si="50"/>
        <v>0</v>
      </c>
      <c r="AI404" s="368">
        <f t="shared" si="50"/>
        <v>0</v>
      </c>
      <c r="AJ404" s="368">
        <f t="shared" si="50"/>
        <v>0</v>
      </c>
      <c r="AK404" s="368">
        <f t="shared" si="50"/>
        <v>0</v>
      </c>
      <c r="AL404" s="368">
        <f t="shared" si="50"/>
        <v>0</v>
      </c>
      <c r="AM404" s="368">
        <f t="shared" si="50"/>
        <v>0</v>
      </c>
      <c r="AN404" s="368">
        <f t="shared" si="50"/>
        <v>0</v>
      </c>
      <c r="AO404" s="368">
        <f t="shared" si="50"/>
        <v>0</v>
      </c>
      <c r="AP404" s="368">
        <f t="shared" si="50"/>
        <v>0</v>
      </c>
      <c r="AQ404" s="369">
        <f t="shared" si="50"/>
        <v>0</v>
      </c>
      <c r="AR404" s="368">
        <f t="shared" si="50"/>
        <v>0</v>
      </c>
      <c r="AS404" s="368">
        <f t="shared" si="50"/>
        <v>0</v>
      </c>
      <c r="AT404" s="368">
        <f t="shared" si="50"/>
        <v>0</v>
      </c>
      <c r="AU404" s="368">
        <f t="shared" si="50"/>
        <v>0</v>
      </c>
      <c r="AV404" s="368">
        <f t="shared" si="50"/>
        <v>0</v>
      </c>
      <c r="AW404" s="368">
        <f t="shared" si="50"/>
        <v>0</v>
      </c>
      <c r="AX404" s="368">
        <f t="shared" si="50"/>
        <v>0</v>
      </c>
      <c r="AY404" s="368">
        <f t="shared" si="50"/>
        <v>0</v>
      </c>
      <c r="AZ404" s="368">
        <f t="shared" si="50"/>
        <v>0</v>
      </c>
      <c r="BA404" s="368">
        <f t="shared" si="50"/>
        <v>0</v>
      </c>
      <c r="BB404" s="368">
        <f t="shared" si="50"/>
        <v>0</v>
      </c>
      <c r="BC404" s="368">
        <f t="shared" si="50"/>
        <v>0</v>
      </c>
      <c r="BD404" s="368">
        <f t="shared" si="50"/>
        <v>0</v>
      </c>
      <c r="BE404" s="368">
        <f t="shared" si="50"/>
        <v>0</v>
      </c>
      <c r="BF404" s="368">
        <f t="shared" si="50"/>
        <v>0</v>
      </c>
      <c r="BG404" s="368">
        <f t="shared" si="50"/>
        <v>0</v>
      </c>
      <c r="BH404" s="368">
        <f t="shared" si="50"/>
        <v>0</v>
      </c>
      <c r="BI404" s="368">
        <f t="shared" si="50"/>
        <v>0</v>
      </c>
      <c r="BJ404" s="368">
        <f t="shared" si="50"/>
        <v>0</v>
      </c>
      <c r="BK404" s="368">
        <f t="shared" si="50"/>
        <v>0</v>
      </c>
      <c r="BL404" s="368">
        <f t="shared" si="50"/>
        <v>0</v>
      </c>
      <c r="BM404" s="368">
        <f t="shared" si="50"/>
        <v>0</v>
      </c>
      <c r="BN404" s="368">
        <f t="shared" si="50"/>
        <v>0</v>
      </c>
      <c r="BO404" s="368">
        <f t="shared" si="50"/>
        <v>0</v>
      </c>
      <c r="BP404" s="368">
        <f t="shared" si="50"/>
        <v>0</v>
      </c>
      <c r="BQ404" s="368">
        <f t="shared" si="50"/>
        <v>0</v>
      </c>
      <c r="BR404" s="368">
        <f t="shared" si="49"/>
        <v>0</v>
      </c>
      <c r="BS404" s="368">
        <f t="shared" si="49"/>
        <v>0</v>
      </c>
      <c r="BT404" s="368">
        <f t="shared" si="49"/>
        <v>0</v>
      </c>
      <c r="BU404" s="368">
        <f t="shared" si="49"/>
        <v>0</v>
      </c>
      <c r="BV404" s="368">
        <f t="shared" si="49"/>
        <v>0</v>
      </c>
      <c r="BW404" s="368">
        <f t="shared" si="49"/>
        <v>0</v>
      </c>
      <c r="BX404" s="368">
        <f t="shared" si="49"/>
        <v>0</v>
      </c>
      <c r="BY404" s="368">
        <f t="shared" si="49"/>
        <v>0</v>
      </c>
      <c r="BZ404" s="368">
        <f t="shared" si="49"/>
        <v>0</v>
      </c>
      <c r="CA404" s="368">
        <f t="shared" si="49"/>
        <v>0</v>
      </c>
      <c r="CB404" s="368">
        <f t="shared" si="49"/>
        <v>0</v>
      </c>
      <c r="CC404" s="368">
        <f t="shared" si="49"/>
        <v>0</v>
      </c>
      <c r="CD404" s="369">
        <f t="shared" si="49"/>
        <v>0</v>
      </c>
      <c r="CE404" s="317">
        <f t="shared" si="40"/>
        <v>0</v>
      </c>
    </row>
    <row r="405" spans="2:83">
      <c r="B405" s="322"/>
      <c r="C405" s="287" t="str">
        <f t="shared" si="35"/>
        <v>15</v>
      </c>
      <c r="D405" s="288" t="str">
        <f t="shared" si="35"/>
        <v>はん用機械</v>
      </c>
      <c r="E405" s="367">
        <f t="shared" si="45"/>
        <v>0</v>
      </c>
      <c r="F405" s="368">
        <f t="shared" si="50"/>
        <v>0</v>
      </c>
      <c r="G405" s="368">
        <f t="shared" si="50"/>
        <v>0</v>
      </c>
      <c r="H405" s="368">
        <f t="shared" si="50"/>
        <v>0</v>
      </c>
      <c r="I405" s="368">
        <f t="shared" si="50"/>
        <v>0</v>
      </c>
      <c r="J405" s="368">
        <f t="shared" si="50"/>
        <v>0</v>
      </c>
      <c r="K405" s="368">
        <f t="shared" si="50"/>
        <v>0</v>
      </c>
      <c r="L405" s="368">
        <f t="shared" si="50"/>
        <v>0</v>
      </c>
      <c r="M405" s="368">
        <f t="shared" si="50"/>
        <v>0</v>
      </c>
      <c r="N405" s="368">
        <f t="shared" si="50"/>
        <v>0</v>
      </c>
      <c r="O405" s="368">
        <f t="shared" si="50"/>
        <v>0</v>
      </c>
      <c r="P405" s="368">
        <f t="shared" si="50"/>
        <v>0</v>
      </c>
      <c r="Q405" s="368">
        <f t="shared" si="50"/>
        <v>0</v>
      </c>
      <c r="R405" s="368">
        <f t="shared" si="50"/>
        <v>0</v>
      </c>
      <c r="S405" s="368">
        <f t="shared" si="50"/>
        <v>0</v>
      </c>
      <c r="T405" s="368">
        <f t="shared" si="50"/>
        <v>0</v>
      </c>
      <c r="U405" s="368">
        <f t="shared" si="50"/>
        <v>0</v>
      </c>
      <c r="V405" s="368">
        <f t="shared" si="50"/>
        <v>0</v>
      </c>
      <c r="W405" s="368">
        <f t="shared" si="50"/>
        <v>0</v>
      </c>
      <c r="X405" s="368">
        <f t="shared" si="50"/>
        <v>0</v>
      </c>
      <c r="Y405" s="368">
        <f t="shared" si="50"/>
        <v>0</v>
      </c>
      <c r="Z405" s="368">
        <f t="shared" si="50"/>
        <v>0</v>
      </c>
      <c r="AA405" s="368">
        <f t="shared" si="50"/>
        <v>0</v>
      </c>
      <c r="AB405" s="368">
        <f t="shared" si="50"/>
        <v>0</v>
      </c>
      <c r="AC405" s="368">
        <f t="shared" si="50"/>
        <v>0</v>
      </c>
      <c r="AD405" s="368">
        <f t="shared" si="50"/>
        <v>0</v>
      </c>
      <c r="AE405" s="368">
        <f t="shared" si="50"/>
        <v>0</v>
      </c>
      <c r="AF405" s="368">
        <f t="shared" si="50"/>
        <v>0</v>
      </c>
      <c r="AG405" s="368">
        <f t="shared" si="50"/>
        <v>0</v>
      </c>
      <c r="AH405" s="368">
        <f t="shared" si="50"/>
        <v>0</v>
      </c>
      <c r="AI405" s="368">
        <f t="shared" si="50"/>
        <v>0</v>
      </c>
      <c r="AJ405" s="368">
        <f t="shared" si="50"/>
        <v>0</v>
      </c>
      <c r="AK405" s="368">
        <f t="shared" si="50"/>
        <v>0</v>
      </c>
      <c r="AL405" s="368">
        <f t="shared" si="50"/>
        <v>0</v>
      </c>
      <c r="AM405" s="368">
        <f t="shared" si="50"/>
        <v>0</v>
      </c>
      <c r="AN405" s="368">
        <f t="shared" si="50"/>
        <v>0</v>
      </c>
      <c r="AO405" s="368">
        <f t="shared" si="50"/>
        <v>0</v>
      </c>
      <c r="AP405" s="368">
        <f t="shared" si="50"/>
        <v>0</v>
      </c>
      <c r="AQ405" s="369">
        <f t="shared" si="50"/>
        <v>0</v>
      </c>
      <c r="AR405" s="368">
        <f t="shared" si="50"/>
        <v>0</v>
      </c>
      <c r="AS405" s="368">
        <f t="shared" si="50"/>
        <v>0</v>
      </c>
      <c r="AT405" s="368">
        <f t="shared" si="50"/>
        <v>0</v>
      </c>
      <c r="AU405" s="368">
        <f t="shared" si="50"/>
        <v>0</v>
      </c>
      <c r="AV405" s="368">
        <f t="shared" si="50"/>
        <v>0</v>
      </c>
      <c r="AW405" s="368">
        <f t="shared" si="50"/>
        <v>0</v>
      </c>
      <c r="AX405" s="368">
        <f t="shared" si="50"/>
        <v>0</v>
      </c>
      <c r="AY405" s="368">
        <f t="shared" si="50"/>
        <v>0</v>
      </c>
      <c r="AZ405" s="368">
        <f t="shared" si="50"/>
        <v>0</v>
      </c>
      <c r="BA405" s="368">
        <f t="shared" si="50"/>
        <v>0</v>
      </c>
      <c r="BB405" s="368">
        <f t="shared" si="50"/>
        <v>0</v>
      </c>
      <c r="BC405" s="368">
        <f t="shared" si="50"/>
        <v>0</v>
      </c>
      <c r="BD405" s="368">
        <f t="shared" si="50"/>
        <v>0</v>
      </c>
      <c r="BE405" s="368">
        <f t="shared" si="50"/>
        <v>0</v>
      </c>
      <c r="BF405" s="368">
        <f t="shared" si="50"/>
        <v>0</v>
      </c>
      <c r="BG405" s="368">
        <f t="shared" si="50"/>
        <v>0</v>
      </c>
      <c r="BH405" s="368">
        <f t="shared" si="50"/>
        <v>0</v>
      </c>
      <c r="BI405" s="368">
        <f t="shared" si="50"/>
        <v>0</v>
      </c>
      <c r="BJ405" s="368">
        <f t="shared" si="50"/>
        <v>0</v>
      </c>
      <c r="BK405" s="368">
        <f t="shared" si="50"/>
        <v>0</v>
      </c>
      <c r="BL405" s="368">
        <f t="shared" si="50"/>
        <v>0</v>
      </c>
      <c r="BM405" s="368">
        <f t="shared" si="50"/>
        <v>0</v>
      </c>
      <c r="BN405" s="368">
        <f t="shared" si="50"/>
        <v>0</v>
      </c>
      <c r="BO405" s="368">
        <f t="shared" si="50"/>
        <v>0</v>
      </c>
      <c r="BP405" s="368">
        <f t="shared" si="50"/>
        <v>0</v>
      </c>
      <c r="BQ405" s="368">
        <f t="shared" si="50"/>
        <v>0</v>
      </c>
      <c r="BR405" s="368">
        <f t="shared" si="49"/>
        <v>0</v>
      </c>
      <c r="BS405" s="368">
        <f t="shared" si="49"/>
        <v>0</v>
      </c>
      <c r="BT405" s="368">
        <f t="shared" si="49"/>
        <v>0</v>
      </c>
      <c r="BU405" s="368">
        <f t="shared" si="49"/>
        <v>0</v>
      </c>
      <c r="BV405" s="368">
        <f t="shared" si="49"/>
        <v>0</v>
      </c>
      <c r="BW405" s="368">
        <f t="shared" si="49"/>
        <v>0</v>
      </c>
      <c r="BX405" s="368">
        <f t="shared" si="49"/>
        <v>0</v>
      </c>
      <c r="BY405" s="368">
        <f t="shared" si="49"/>
        <v>0</v>
      </c>
      <c r="BZ405" s="368">
        <f t="shared" si="49"/>
        <v>0</v>
      </c>
      <c r="CA405" s="368">
        <f t="shared" si="49"/>
        <v>0</v>
      </c>
      <c r="CB405" s="368">
        <f t="shared" si="49"/>
        <v>0</v>
      </c>
      <c r="CC405" s="368">
        <f t="shared" si="49"/>
        <v>0</v>
      </c>
      <c r="CD405" s="369">
        <f t="shared" si="49"/>
        <v>0</v>
      </c>
      <c r="CE405" s="317">
        <f t="shared" si="40"/>
        <v>0</v>
      </c>
    </row>
    <row r="406" spans="2:83">
      <c r="B406" s="322"/>
      <c r="C406" s="287" t="str">
        <f t="shared" si="35"/>
        <v>16</v>
      </c>
      <c r="D406" s="288" t="str">
        <f t="shared" si="35"/>
        <v>生産用機械</v>
      </c>
      <c r="E406" s="367">
        <f t="shared" si="45"/>
        <v>0</v>
      </c>
      <c r="F406" s="368">
        <f t="shared" si="50"/>
        <v>0</v>
      </c>
      <c r="G406" s="368">
        <f t="shared" si="50"/>
        <v>0</v>
      </c>
      <c r="H406" s="368">
        <f t="shared" si="50"/>
        <v>0</v>
      </c>
      <c r="I406" s="368">
        <f t="shared" si="50"/>
        <v>0</v>
      </c>
      <c r="J406" s="368">
        <f t="shared" si="50"/>
        <v>0</v>
      </c>
      <c r="K406" s="368">
        <f t="shared" si="50"/>
        <v>0</v>
      </c>
      <c r="L406" s="368">
        <f t="shared" si="50"/>
        <v>0</v>
      </c>
      <c r="M406" s="368">
        <f t="shared" si="50"/>
        <v>0</v>
      </c>
      <c r="N406" s="368">
        <f t="shared" si="50"/>
        <v>0</v>
      </c>
      <c r="O406" s="368">
        <f t="shared" si="50"/>
        <v>0</v>
      </c>
      <c r="P406" s="368">
        <f t="shared" si="50"/>
        <v>0</v>
      </c>
      <c r="Q406" s="368">
        <f t="shared" si="50"/>
        <v>0</v>
      </c>
      <c r="R406" s="368">
        <f t="shared" si="50"/>
        <v>0</v>
      </c>
      <c r="S406" s="368">
        <f t="shared" si="50"/>
        <v>0</v>
      </c>
      <c r="T406" s="368">
        <f t="shared" si="50"/>
        <v>0</v>
      </c>
      <c r="U406" s="368">
        <f t="shared" si="50"/>
        <v>0</v>
      </c>
      <c r="V406" s="368">
        <f t="shared" si="50"/>
        <v>0</v>
      </c>
      <c r="W406" s="368">
        <f t="shared" si="50"/>
        <v>0</v>
      </c>
      <c r="X406" s="368">
        <f t="shared" si="50"/>
        <v>0</v>
      </c>
      <c r="Y406" s="368">
        <f t="shared" si="50"/>
        <v>0</v>
      </c>
      <c r="Z406" s="368">
        <f t="shared" si="50"/>
        <v>0</v>
      </c>
      <c r="AA406" s="368">
        <f t="shared" si="50"/>
        <v>0</v>
      </c>
      <c r="AB406" s="368">
        <f t="shared" si="50"/>
        <v>0</v>
      </c>
      <c r="AC406" s="368">
        <f t="shared" si="50"/>
        <v>0</v>
      </c>
      <c r="AD406" s="368">
        <f t="shared" si="50"/>
        <v>0</v>
      </c>
      <c r="AE406" s="368">
        <f t="shared" si="50"/>
        <v>0</v>
      </c>
      <c r="AF406" s="368">
        <f t="shared" si="50"/>
        <v>0</v>
      </c>
      <c r="AG406" s="368">
        <f t="shared" si="50"/>
        <v>0</v>
      </c>
      <c r="AH406" s="368">
        <f t="shared" si="50"/>
        <v>0</v>
      </c>
      <c r="AI406" s="368">
        <f t="shared" si="50"/>
        <v>0</v>
      </c>
      <c r="AJ406" s="368">
        <f t="shared" si="50"/>
        <v>0</v>
      </c>
      <c r="AK406" s="368">
        <f t="shared" si="50"/>
        <v>0</v>
      </c>
      <c r="AL406" s="368">
        <f t="shared" si="50"/>
        <v>0</v>
      </c>
      <c r="AM406" s="368">
        <f t="shared" si="50"/>
        <v>0</v>
      </c>
      <c r="AN406" s="368">
        <f t="shared" si="50"/>
        <v>0</v>
      </c>
      <c r="AO406" s="368">
        <f t="shared" si="50"/>
        <v>0</v>
      </c>
      <c r="AP406" s="368">
        <f t="shared" si="50"/>
        <v>0</v>
      </c>
      <c r="AQ406" s="369">
        <f t="shared" si="50"/>
        <v>0</v>
      </c>
      <c r="AR406" s="368">
        <f t="shared" si="50"/>
        <v>0</v>
      </c>
      <c r="AS406" s="368">
        <f t="shared" si="50"/>
        <v>0</v>
      </c>
      <c r="AT406" s="368">
        <f t="shared" si="50"/>
        <v>0</v>
      </c>
      <c r="AU406" s="368">
        <f t="shared" si="50"/>
        <v>0</v>
      </c>
      <c r="AV406" s="368">
        <f t="shared" si="50"/>
        <v>0</v>
      </c>
      <c r="AW406" s="368">
        <f t="shared" si="50"/>
        <v>0</v>
      </c>
      <c r="AX406" s="368">
        <f t="shared" si="50"/>
        <v>0</v>
      </c>
      <c r="AY406" s="368">
        <f t="shared" si="50"/>
        <v>0</v>
      </c>
      <c r="AZ406" s="368">
        <f t="shared" si="50"/>
        <v>0</v>
      </c>
      <c r="BA406" s="368">
        <f t="shared" si="50"/>
        <v>0</v>
      </c>
      <c r="BB406" s="368">
        <f t="shared" si="50"/>
        <v>0</v>
      </c>
      <c r="BC406" s="368">
        <f t="shared" si="50"/>
        <v>0</v>
      </c>
      <c r="BD406" s="368">
        <f t="shared" si="50"/>
        <v>0</v>
      </c>
      <c r="BE406" s="368">
        <f t="shared" si="50"/>
        <v>0</v>
      </c>
      <c r="BF406" s="368">
        <f t="shared" si="50"/>
        <v>0</v>
      </c>
      <c r="BG406" s="368">
        <f t="shared" si="50"/>
        <v>0</v>
      </c>
      <c r="BH406" s="368">
        <f t="shared" si="50"/>
        <v>0</v>
      </c>
      <c r="BI406" s="368">
        <f t="shared" si="50"/>
        <v>0</v>
      </c>
      <c r="BJ406" s="368">
        <f t="shared" si="50"/>
        <v>0</v>
      </c>
      <c r="BK406" s="368">
        <f t="shared" si="50"/>
        <v>0</v>
      </c>
      <c r="BL406" s="368">
        <f t="shared" si="50"/>
        <v>0</v>
      </c>
      <c r="BM406" s="368">
        <f t="shared" si="50"/>
        <v>0</v>
      </c>
      <c r="BN406" s="368">
        <f t="shared" si="50"/>
        <v>0</v>
      </c>
      <c r="BO406" s="368">
        <f t="shared" si="50"/>
        <v>0</v>
      </c>
      <c r="BP406" s="368">
        <f t="shared" si="50"/>
        <v>0</v>
      </c>
      <c r="BQ406" s="368">
        <f t="shared" si="50"/>
        <v>0</v>
      </c>
      <c r="BR406" s="368">
        <f t="shared" si="49"/>
        <v>0</v>
      </c>
      <c r="BS406" s="368">
        <f t="shared" si="49"/>
        <v>0</v>
      </c>
      <c r="BT406" s="368">
        <f t="shared" si="49"/>
        <v>0</v>
      </c>
      <c r="BU406" s="368">
        <f t="shared" si="49"/>
        <v>0</v>
      </c>
      <c r="BV406" s="368">
        <f t="shared" si="49"/>
        <v>0</v>
      </c>
      <c r="BW406" s="368">
        <f t="shared" si="49"/>
        <v>0</v>
      </c>
      <c r="BX406" s="368">
        <f t="shared" si="49"/>
        <v>0</v>
      </c>
      <c r="BY406" s="368">
        <f t="shared" si="49"/>
        <v>0</v>
      </c>
      <c r="BZ406" s="368">
        <f t="shared" si="49"/>
        <v>0</v>
      </c>
      <c r="CA406" s="368">
        <f t="shared" si="49"/>
        <v>0</v>
      </c>
      <c r="CB406" s="368">
        <f t="shared" si="49"/>
        <v>0</v>
      </c>
      <c r="CC406" s="368">
        <f t="shared" si="49"/>
        <v>0</v>
      </c>
      <c r="CD406" s="369">
        <f t="shared" si="49"/>
        <v>0</v>
      </c>
      <c r="CE406" s="317">
        <f t="shared" si="40"/>
        <v>0</v>
      </c>
    </row>
    <row r="407" spans="2:83">
      <c r="B407" s="322"/>
      <c r="C407" s="287" t="str">
        <f t="shared" si="35"/>
        <v>17</v>
      </c>
      <c r="D407" s="288" t="str">
        <f t="shared" si="35"/>
        <v>業務用機械</v>
      </c>
      <c r="E407" s="367">
        <f t="shared" si="45"/>
        <v>0</v>
      </c>
      <c r="F407" s="368">
        <f t="shared" si="50"/>
        <v>0</v>
      </c>
      <c r="G407" s="368">
        <f t="shared" si="50"/>
        <v>0</v>
      </c>
      <c r="H407" s="368">
        <f t="shared" si="50"/>
        <v>0</v>
      </c>
      <c r="I407" s="368">
        <f t="shared" si="50"/>
        <v>0</v>
      </c>
      <c r="J407" s="368">
        <f t="shared" si="50"/>
        <v>0</v>
      </c>
      <c r="K407" s="368">
        <f t="shared" si="50"/>
        <v>0</v>
      </c>
      <c r="L407" s="368">
        <f t="shared" si="50"/>
        <v>0</v>
      </c>
      <c r="M407" s="368">
        <f t="shared" si="50"/>
        <v>0</v>
      </c>
      <c r="N407" s="368">
        <f t="shared" si="50"/>
        <v>0</v>
      </c>
      <c r="O407" s="368">
        <f t="shared" si="50"/>
        <v>0</v>
      </c>
      <c r="P407" s="368">
        <f t="shared" si="50"/>
        <v>0</v>
      </c>
      <c r="Q407" s="368">
        <f t="shared" si="50"/>
        <v>0</v>
      </c>
      <c r="R407" s="368">
        <f t="shared" si="50"/>
        <v>0</v>
      </c>
      <c r="S407" s="368">
        <f t="shared" si="50"/>
        <v>0</v>
      </c>
      <c r="T407" s="368">
        <f t="shared" si="50"/>
        <v>0</v>
      </c>
      <c r="U407" s="368">
        <f t="shared" si="50"/>
        <v>0</v>
      </c>
      <c r="V407" s="368">
        <f t="shared" si="50"/>
        <v>0</v>
      </c>
      <c r="W407" s="368">
        <f t="shared" si="50"/>
        <v>0</v>
      </c>
      <c r="X407" s="368">
        <f t="shared" si="50"/>
        <v>0</v>
      </c>
      <c r="Y407" s="368">
        <f t="shared" si="50"/>
        <v>0</v>
      </c>
      <c r="Z407" s="368">
        <f t="shared" si="50"/>
        <v>0</v>
      </c>
      <c r="AA407" s="368">
        <f t="shared" si="50"/>
        <v>0</v>
      </c>
      <c r="AB407" s="368">
        <f t="shared" si="50"/>
        <v>0</v>
      </c>
      <c r="AC407" s="368">
        <f t="shared" si="50"/>
        <v>0</v>
      </c>
      <c r="AD407" s="368">
        <f t="shared" si="50"/>
        <v>0</v>
      </c>
      <c r="AE407" s="368">
        <f t="shared" si="50"/>
        <v>0</v>
      </c>
      <c r="AF407" s="368">
        <f t="shared" si="50"/>
        <v>0</v>
      </c>
      <c r="AG407" s="368">
        <f t="shared" si="50"/>
        <v>0</v>
      </c>
      <c r="AH407" s="368">
        <f t="shared" si="50"/>
        <v>0</v>
      </c>
      <c r="AI407" s="368">
        <f t="shared" si="50"/>
        <v>0</v>
      </c>
      <c r="AJ407" s="368">
        <f t="shared" si="50"/>
        <v>0</v>
      </c>
      <c r="AK407" s="368">
        <f t="shared" si="50"/>
        <v>0</v>
      </c>
      <c r="AL407" s="368">
        <f t="shared" si="50"/>
        <v>0</v>
      </c>
      <c r="AM407" s="368">
        <f t="shared" si="50"/>
        <v>0</v>
      </c>
      <c r="AN407" s="368">
        <f t="shared" si="50"/>
        <v>0</v>
      </c>
      <c r="AO407" s="368">
        <f t="shared" si="50"/>
        <v>0</v>
      </c>
      <c r="AP407" s="368">
        <f t="shared" si="50"/>
        <v>0</v>
      </c>
      <c r="AQ407" s="369">
        <f t="shared" si="50"/>
        <v>0</v>
      </c>
      <c r="AR407" s="368">
        <f t="shared" si="50"/>
        <v>0</v>
      </c>
      <c r="AS407" s="368">
        <f t="shared" si="50"/>
        <v>0</v>
      </c>
      <c r="AT407" s="368">
        <f t="shared" si="50"/>
        <v>0</v>
      </c>
      <c r="AU407" s="368">
        <f t="shared" si="50"/>
        <v>0</v>
      </c>
      <c r="AV407" s="368">
        <f t="shared" si="50"/>
        <v>0</v>
      </c>
      <c r="AW407" s="368">
        <f t="shared" si="50"/>
        <v>0</v>
      </c>
      <c r="AX407" s="368">
        <f t="shared" si="50"/>
        <v>0</v>
      </c>
      <c r="AY407" s="368">
        <f t="shared" si="50"/>
        <v>0</v>
      </c>
      <c r="AZ407" s="368">
        <f t="shared" si="50"/>
        <v>0</v>
      </c>
      <c r="BA407" s="368">
        <f t="shared" si="50"/>
        <v>0</v>
      </c>
      <c r="BB407" s="368">
        <f t="shared" si="50"/>
        <v>0</v>
      </c>
      <c r="BC407" s="368">
        <f t="shared" si="50"/>
        <v>0</v>
      </c>
      <c r="BD407" s="368">
        <f t="shared" si="50"/>
        <v>0</v>
      </c>
      <c r="BE407" s="368">
        <f t="shared" si="50"/>
        <v>0</v>
      </c>
      <c r="BF407" s="368">
        <f t="shared" si="50"/>
        <v>0</v>
      </c>
      <c r="BG407" s="368">
        <f t="shared" si="50"/>
        <v>0</v>
      </c>
      <c r="BH407" s="368">
        <f t="shared" si="50"/>
        <v>0</v>
      </c>
      <c r="BI407" s="368">
        <f t="shared" si="50"/>
        <v>0</v>
      </c>
      <c r="BJ407" s="368">
        <f t="shared" si="50"/>
        <v>0</v>
      </c>
      <c r="BK407" s="368">
        <f t="shared" si="50"/>
        <v>0</v>
      </c>
      <c r="BL407" s="368">
        <f t="shared" si="50"/>
        <v>0</v>
      </c>
      <c r="BM407" s="368">
        <f t="shared" si="50"/>
        <v>0</v>
      </c>
      <c r="BN407" s="368">
        <f t="shared" si="50"/>
        <v>0</v>
      </c>
      <c r="BO407" s="368">
        <f t="shared" si="50"/>
        <v>0</v>
      </c>
      <c r="BP407" s="368">
        <f t="shared" si="50"/>
        <v>0</v>
      </c>
      <c r="BQ407" s="368">
        <f t="shared" ref="BQ407:CD410" si="51">BQ$387*BQ322</f>
        <v>0</v>
      </c>
      <c r="BR407" s="368">
        <f t="shared" si="51"/>
        <v>0</v>
      </c>
      <c r="BS407" s="368">
        <f t="shared" si="51"/>
        <v>0</v>
      </c>
      <c r="BT407" s="368">
        <f t="shared" si="51"/>
        <v>0</v>
      </c>
      <c r="BU407" s="368">
        <f t="shared" si="51"/>
        <v>0</v>
      </c>
      <c r="BV407" s="368">
        <f t="shared" si="51"/>
        <v>0</v>
      </c>
      <c r="BW407" s="368">
        <f t="shared" si="51"/>
        <v>0</v>
      </c>
      <c r="BX407" s="368">
        <f t="shared" si="51"/>
        <v>0</v>
      </c>
      <c r="BY407" s="368">
        <f t="shared" si="51"/>
        <v>0</v>
      </c>
      <c r="BZ407" s="368">
        <f t="shared" si="51"/>
        <v>0</v>
      </c>
      <c r="CA407" s="368">
        <f t="shared" si="51"/>
        <v>0</v>
      </c>
      <c r="CB407" s="368">
        <f t="shared" si="51"/>
        <v>0</v>
      </c>
      <c r="CC407" s="368">
        <f t="shared" si="51"/>
        <v>0</v>
      </c>
      <c r="CD407" s="369">
        <f t="shared" si="51"/>
        <v>0</v>
      </c>
      <c r="CE407" s="317">
        <f t="shared" si="40"/>
        <v>0</v>
      </c>
    </row>
    <row r="408" spans="2:83">
      <c r="B408" s="322"/>
      <c r="C408" s="287" t="str">
        <f t="shared" si="35"/>
        <v>18</v>
      </c>
      <c r="D408" s="288" t="str">
        <f t="shared" si="35"/>
        <v>電子部品</v>
      </c>
      <c r="E408" s="367">
        <f t="shared" si="45"/>
        <v>0</v>
      </c>
      <c r="F408" s="368">
        <f t="shared" ref="F408:BQ411" si="52">F$387*F323</f>
        <v>0</v>
      </c>
      <c r="G408" s="368">
        <f t="shared" si="52"/>
        <v>0</v>
      </c>
      <c r="H408" s="368">
        <f t="shared" si="52"/>
        <v>0</v>
      </c>
      <c r="I408" s="368">
        <f t="shared" si="52"/>
        <v>0</v>
      </c>
      <c r="J408" s="368">
        <f t="shared" si="52"/>
        <v>0</v>
      </c>
      <c r="K408" s="368">
        <f t="shared" si="52"/>
        <v>0</v>
      </c>
      <c r="L408" s="368">
        <f t="shared" si="52"/>
        <v>0</v>
      </c>
      <c r="M408" s="368">
        <f t="shared" si="52"/>
        <v>0</v>
      </c>
      <c r="N408" s="368">
        <f t="shared" si="52"/>
        <v>0</v>
      </c>
      <c r="O408" s="368">
        <f t="shared" si="52"/>
        <v>0</v>
      </c>
      <c r="P408" s="368">
        <f t="shared" si="52"/>
        <v>0</v>
      </c>
      <c r="Q408" s="368">
        <f t="shared" si="52"/>
        <v>0</v>
      </c>
      <c r="R408" s="368">
        <f t="shared" si="52"/>
        <v>0</v>
      </c>
      <c r="S408" s="368">
        <f t="shared" si="52"/>
        <v>0</v>
      </c>
      <c r="T408" s="368">
        <f t="shared" si="52"/>
        <v>0</v>
      </c>
      <c r="U408" s="368">
        <f t="shared" si="52"/>
        <v>0</v>
      </c>
      <c r="V408" s="368">
        <f t="shared" si="52"/>
        <v>0</v>
      </c>
      <c r="W408" s="368">
        <f t="shared" si="52"/>
        <v>0</v>
      </c>
      <c r="X408" s="368">
        <f t="shared" si="52"/>
        <v>0</v>
      </c>
      <c r="Y408" s="368">
        <f t="shared" si="52"/>
        <v>0</v>
      </c>
      <c r="Z408" s="368">
        <f t="shared" si="52"/>
        <v>0</v>
      </c>
      <c r="AA408" s="368">
        <f t="shared" si="52"/>
        <v>0</v>
      </c>
      <c r="AB408" s="368">
        <f t="shared" si="52"/>
        <v>0</v>
      </c>
      <c r="AC408" s="368">
        <f t="shared" si="52"/>
        <v>0</v>
      </c>
      <c r="AD408" s="368">
        <f t="shared" si="52"/>
        <v>0</v>
      </c>
      <c r="AE408" s="368">
        <f t="shared" si="52"/>
        <v>0</v>
      </c>
      <c r="AF408" s="368">
        <f t="shared" si="52"/>
        <v>0</v>
      </c>
      <c r="AG408" s="368">
        <f t="shared" si="52"/>
        <v>0</v>
      </c>
      <c r="AH408" s="368">
        <f t="shared" si="52"/>
        <v>0</v>
      </c>
      <c r="AI408" s="368">
        <f t="shared" si="52"/>
        <v>0</v>
      </c>
      <c r="AJ408" s="368">
        <f t="shared" si="52"/>
        <v>0</v>
      </c>
      <c r="AK408" s="368">
        <f t="shared" si="52"/>
        <v>0</v>
      </c>
      <c r="AL408" s="368">
        <f t="shared" si="52"/>
        <v>0</v>
      </c>
      <c r="AM408" s="368">
        <f t="shared" si="52"/>
        <v>0</v>
      </c>
      <c r="AN408" s="368">
        <f t="shared" si="52"/>
        <v>0</v>
      </c>
      <c r="AO408" s="368">
        <f t="shared" si="52"/>
        <v>0</v>
      </c>
      <c r="AP408" s="368">
        <f t="shared" si="52"/>
        <v>0</v>
      </c>
      <c r="AQ408" s="369">
        <f t="shared" si="52"/>
        <v>0</v>
      </c>
      <c r="AR408" s="368">
        <f t="shared" si="52"/>
        <v>0</v>
      </c>
      <c r="AS408" s="368">
        <f t="shared" si="52"/>
        <v>0</v>
      </c>
      <c r="AT408" s="368">
        <f t="shared" si="52"/>
        <v>0</v>
      </c>
      <c r="AU408" s="368">
        <f t="shared" si="52"/>
        <v>0</v>
      </c>
      <c r="AV408" s="368">
        <f t="shared" si="52"/>
        <v>0</v>
      </c>
      <c r="AW408" s="368">
        <f t="shared" si="52"/>
        <v>0</v>
      </c>
      <c r="AX408" s="368">
        <f t="shared" si="52"/>
        <v>0</v>
      </c>
      <c r="AY408" s="368">
        <f t="shared" si="52"/>
        <v>0</v>
      </c>
      <c r="AZ408" s="368">
        <f t="shared" si="52"/>
        <v>0</v>
      </c>
      <c r="BA408" s="368">
        <f t="shared" si="52"/>
        <v>0</v>
      </c>
      <c r="BB408" s="368">
        <f t="shared" si="52"/>
        <v>0</v>
      </c>
      <c r="BC408" s="368">
        <f t="shared" si="52"/>
        <v>0</v>
      </c>
      <c r="BD408" s="368">
        <f t="shared" si="52"/>
        <v>0</v>
      </c>
      <c r="BE408" s="368">
        <f t="shared" si="52"/>
        <v>0</v>
      </c>
      <c r="BF408" s="368">
        <f t="shared" si="52"/>
        <v>0</v>
      </c>
      <c r="BG408" s="368">
        <f t="shared" si="52"/>
        <v>0</v>
      </c>
      <c r="BH408" s="368">
        <f t="shared" si="52"/>
        <v>0</v>
      </c>
      <c r="BI408" s="368">
        <f t="shared" si="52"/>
        <v>0</v>
      </c>
      <c r="BJ408" s="368">
        <f t="shared" si="52"/>
        <v>0</v>
      </c>
      <c r="BK408" s="368">
        <f t="shared" si="52"/>
        <v>0</v>
      </c>
      <c r="BL408" s="368">
        <f t="shared" si="52"/>
        <v>0</v>
      </c>
      <c r="BM408" s="368">
        <f t="shared" si="52"/>
        <v>0</v>
      </c>
      <c r="BN408" s="368">
        <f t="shared" si="52"/>
        <v>0</v>
      </c>
      <c r="BO408" s="368">
        <f t="shared" si="52"/>
        <v>0</v>
      </c>
      <c r="BP408" s="368">
        <f t="shared" si="52"/>
        <v>0</v>
      </c>
      <c r="BQ408" s="368">
        <f t="shared" si="52"/>
        <v>0</v>
      </c>
      <c r="BR408" s="368">
        <f t="shared" si="51"/>
        <v>0</v>
      </c>
      <c r="BS408" s="368">
        <f t="shared" si="51"/>
        <v>0</v>
      </c>
      <c r="BT408" s="368">
        <f t="shared" si="51"/>
        <v>0</v>
      </c>
      <c r="BU408" s="368">
        <f t="shared" si="51"/>
        <v>0</v>
      </c>
      <c r="BV408" s="368">
        <f t="shared" si="51"/>
        <v>0</v>
      </c>
      <c r="BW408" s="368">
        <f t="shared" si="51"/>
        <v>0</v>
      </c>
      <c r="BX408" s="368">
        <f t="shared" si="51"/>
        <v>0</v>
      </c>
      <c r="BY408" s="368">
        <f t="shared" si="51"/>
        <v>0</v>
      </c>
      <c r="BZ408" s="368">
        <f t="shared" si="51"/>
        <v>0</v>
      </c>
      <c r="CA408" s="368">
        <f t="shared" si="51"/>
        <v>0</v>
      </c>
      <c r="CB408" s="368">
        <f t="shared" si="51"/>
        <v>0</v>
      </c>
      <c r="CC408" s="368">
        <f t="shared" si="51"/>
        <v>0</v>
      </c>
      <c r="CD408" s="369">
        <f t="shared" si="51"/>
        <v>0</v>
      </c>
      <c r="CE408" s="317">
        <f t="shared" si="40"/>
        <v>0</v>
      </c>
    </row>
    <row r="409" spans="2:83">
      <c r="B409" s="322"/>
      <c r="C409" s="287" t="str">
        <f t="shared" si="35"/>
        <v>19</v>
      </c>
      <c r="D409" s="288" t="str">
        <f t="shared" si="35"/>
        <v>電気機械</v>
      </c>
      <c r="E409" s="367">
        <f t="shared" si="45"/>
        <v>0</v>
      </c>
      <c r="F409" s="368">
        <f t="shared" si="52"/>
        <v>0</v>
      </c>
      <c r="G409" s="368">
        <f t="shared" si="52"/>
        <v>0</v>
      </c>
      <c r="H409" s="368">
        <f t="shared" si="52"/>
        <v>0</v>
      </c>
      <c r="I409" s="368">
        <f t="shared" si="52"/>
        <v>0</v>
      </c>
      <c r="J409" s="368">
        <f t="shared" si="52"/>
        <v>0</v>
      </c>
      <c r="K409" s="368">
        <f t="shared" si="52"/>
        <v>0</v>
      </c>
      <c r="L409" s="368">
        <f t="shared" si="52"/>
        <v>0</v>
      </c>
      <c r="M409" s="368">
        <f t="shared" si="52"/>
        <v>0</v>
      </c>
      <c r="N409" s="368">
        <f t="shared" si="52"/>
        <v>0</v>
      </c>
      <c r="O409" s="368">
        <f t="shared" si="52"/>
        <v>0</v>
      </c>
      <c r="P409" s="368">
        <f t="shared" si="52"/>
        <v>0</v>
      </c>
      <c r="Q409" s="368">
        <f t="shared" si="52"/>
        <v>0</v>
      </c>
      <c r="R409" s="368">
        <f t="shared" si="52"/>
        <v>0</v>
      </c>
      <c r="S409" s="368">
        <f t="shared" si="52"/>
        <v>0</v>
      </c>
      <c r="T409" s="368">
        <f t="shared" si="52"/>
        <v>0</v>
      </c>
      <c r="U409" s="368">
        <f t="shared" si="52"/>
        <v>0</v>
      </c>
      <c r="V409" s="368">
        <f t="shared" si="52"/>
        <v>0</v>
      </c>
      <c r="W409" s="368">
        <f t="shared" si="52"/>
        <v>0</v>
      </c>
      <c r="X409" s="368">
        <f t="shared" si="52"/>
        <v>0</v>
      </c>
      <c r="Y409" s="368">
        <f t="shared" si="52"/>
        <v>0</v>
      </c>
      <c r="Z409" s="368">
        <f t="shared" si="52"/>
        <v>0</v>
      </c>
      <c r="AA409" s="368">
        <f t="shared" si="52"/>
        <v>0</v>
      </c>
      <c r="AB409" s="368">
        <f t="shared" si="52"/>
        <v>0</v>
      </c>
      <c r="AC409" s="368">
        <f t="shared" si="52"/>
        <v>0</v>
      </c>
      <c r="AD409" s="368">
        <f t="shared" si="52"/>
        <v>0</v>
      </c>
      <c r="AE409" s="368">
        <f t="shared" si="52"/>
        <v>0</v>
      </c>
      <c r="AF409" s="368">
        <f t="shared" si="52"/>
        <v>0</v>
      </c>
      <c r="AG409" s="368">
        <f t="shared" si="52"/>
        <v>0</v>
      </c>
      <c r="AH409" s="368">
        <f t="shared" si="52"/>
        <v>0</v>
      </c>
      <c r="AI409" s="368">
        <f t="shared" si="52"/>
        <v>0</v>
      </c>
      <c r="AJ409" s="368">
        <f t="shared" si="52"/>
        <v>0</v>
      </c>
      <c r="AK409" s="368">
        <f t="shared" si="52"/>
        <v>0</v>
      </c>
      <c r="AL409" s="368">
        <f t="shared" si="52"/>
        <v>0</v>
      </c>
      <c r="AM409" s="368">
        <f t="shared" si="52"/>
        <v>0</v>
      </c>
      <c r="AN409" s="368">
        <f t="shared" si="52"/>
        <v>0</v>
      </c>
      <c r="AO409" s="368">
        <f t="shared" si="52"/>
        <v>0</v>
      </c>
      <c r="AP409" s="368">
        <f t="shared" si="52"/>
        <v>0</v>
      </c>
      <c r="AQ409" s="369">
        <f t="shared" si="52"/>
        <v>0</v>
      </c>
      <c r="AR409" s="368">
        <f t="shared" si="52"/>
        <v>0</v>
      </c>
      <c r="AS409" s="368">
        <f t="shared" si="52"/>
        <v>0</v>
      </c>
      <c r="AT409" s="368">
        <f t="shared" si="52"/>
        <v>0</v>
      </c>
      <c r="AU409" s="368">
        <f t="shared" si="52"/>
        <v>0</v>
      </c>
      <c r="AV409" s="368">
        <f t="shared" si="52"/>
        <v>0</v>
      </c>
      <c r="AW409" s="368">
        <f t="shared" si="52"/>
        <v>0</v>
      </c>
      <c r="AX409" s="368">
        <f t="shared" si="52"/>
        <v>0</v>
      </c>
      <c r="AY409" s="368">
        <f t="shared" si="52"/>
        <v>0</v>
      </c>
      <c r="AZ409" s="368">
        <f t="shared" si="52"/>
        <v>0</v>
      </c>
      <c r="BA409" s="368">
        <f t="shared" si="52"/>
        <v>0</v>
      </c>
      <c r="BB409" s="368">
        <f t="shared" si="52"/>
        <v>0</v>
      </c>
      <c r="BC409" s="368">
        <f t="shared" si="52"/>
        <v>0</v>
      </c>
      <c r="BD409" s="368">
        <f t="shared" si="52"/>
        <v>0</v>
      </c>
      <c r="BE409" s="368">
        <f t="shared" si="52"/>
        <v>0</v>
      </c>
      <c r="BF409" s="368">
        <f t="shared" si="52"/>
        <v>0</v>
      </c>
      <c r="BG409" s="368">
        <f t="shared" si="52"/>
        <v>0</v>
      </c>
      <c r="BH409" s="368">
        <f t="shared" si="52"/>
        <v>0</v>
      </c>
      <c r="BI409" s="368">
        <f t="shared" si="52"/>
        <v>0</v>
      </c>
      <c r="BJ409" s="368">
        <f t="shared" si="52"/>
        <v>0</v>
      </c>
      <c r="BK409" s="368">
        <f t="shared" si="52"/>
        <v>0</v>
      </c>
      <c r="BL409" s="368">
        <f t="shared" si="52"/>
        <v>0</v>
      </c>
      <c r="BM409" s="368">
        <f t="shared" si="52"/>
        <v>0</v>
      </c>
      <c r="BN409" s="368">
        <f t="shared" si="52"/>
        <v>0</v>
      </c>
      <c r="BO409" s="368">
        <f t="shared" si="52"/>
        <v>0</v>
      </c>
      <c r="BP409" s="368">
        <f t="shared" si="52"/>
        <v>0</v>
      </c>
      <c r="BQ409" s="368">
        <f t="shared" si="52"/>
        <v>0</v>
      </c>
      <c r="BR409" s="368">
        <f t="shared" si="51"/>
        <v>0</v>
      </c>
      <c r="BS409" s="368">
        <f t="shared" si="51"/>
        <v>0</v>
      </c>
      <c r="BT409" s="368">
        <f t="shared" si="51"/>
        <v>0</v>
      </c>
      <c r="BU409" s="368">
        <f t="shared" si="51"/>
        <v>0</v>
      </c>
      <c r="BV409" s="368">
        <f t="shared" si="51"/>
        <v>0</v>
      </c>
      <c r="BW409" s="368">
        <f t="shared" si="51"/>
        <v>0</v>
      </c>
      <c r="BX409" s="368">
        <f t="shared" si="51"/>
        <v>0</v>
      </c>
      <c r="BY409" s="368">
        <f t="shared" si="51"/>
        <v>0</v>
      </c>
      <c r="BZ409" s="368">
        <f t="shared" si="51"/>
        <v>0</v>
      </c>
      <c r="CA409" s="368">
        <f t="shared" si="51"/>
        <v>0</v>
      </c>
      <c r="CB409" s="368">
        <f t="shared" si="51"/>
        <v>0</v>
      </c>
      <c r="CC409" s="368">
        <f t="shared" si="51"/>
        <v>0</v>
      </c>
      <c r="CD409" s="369">
        <f t="shared" si="51"/>
        <v>0</v>
      </c>
      <c r="CE409" s="317">
        <f t="shared" si="40"/>
        <v>0</v>
      </c>
    </row>
    <row r="410" spans="2:83">
      <c r="B410" s="322"/>
      <c r="C410" s="287" t="str">
        <f t="shared" si="35"/>
        <v>20</v>
      </c>
      <c r="D410" s="288" t="str">
        <f t="shared" si="35"/>
        <v>情報通信機器</v>
      </c>
      <c r="E410" s="367">
        <f t="shared" si="45"/>
        <v>0</v>
      </c>
      <c r="F410" s="368">
        <f t="shared" si="52"/>
        <v>0</v>
      </c>
      <c r="G410" s="368">
        <f t="shared" si="52"/>
        <v>0</v>
      </c>
      <c r="H410" s="368">
        <f t="shared" si="52"/>
        <v>0</v>
      </c>
      <c r="I410" s="368">
        <f t="shared" si="52"/>
        <v>0</v>
      </c>
      <c r="J410" s="368">
        <f t="shared" si="52"/>
        <v>0</v>
      </c>
      <c r="K410" s="368">
        <f t="shared" si="52"/>
        <v>0</v>
      </c>
      <c r="L410" s="368">
        <f t="shared" si="52"/>
        <v>0</v>
      </c>
      <c r="M410" s="368">
        <f t="shared" si="52"/>
        <v>0</v>
      </c>
      <c r="N410" s="368">
        <f t="shared" si="52"/>
        <v>0</v>
      </c>
      <c r="O410" s="368">
        <f t="shared" si="52"/>
        <v>0</v>
      </c>
      <c r="P410" s="368">
        <f t="shared" si="52"/>
        <v>0</v>
      </c>
      <c r="Q410" s="368">
        <f t="shared" si="52"/>
        <v>0</v>
      </c>
      <c r="R410" s="368">
        <f t="shared" si="52"/>
        <v>0</v>
      </c>
      <c r="S410" s="368">
        <f t="shared" si="52"/>
        <v>0</v>
      </c>
      <c r="T410" s="368">
        <f t="shared" si="52"/>
        <v>0</v>
      </c>
      <c r="U410" s="368">
        <f t="shared" si="52"/>
        <v>0</v>
      </c>
      <c r="V410" s="368">
        <f t="shared" si="52"/>
        <v>0</v>
      </c>
      <c r="W410" s="368">
        <f t="shared" si="52"/>
        <v>0</v>
      </c>
      <c r="X410" s="368">
        <f t="shared" si="52"/>
        <v>0</v>
      </c>
      <c r="Y410" s="368">
        <f t="shared" si="52"/>
        <v>0</v>
      </c>
      <c r="Z410" s="368">
        <f t="shared" si="52"/>
        <v>0</v>
      </c>
      <c r="AA410" s="368">
        <f t="shared" si="52"/>
        <v>0</v>
      </c>
      <c r="AB410" s="368">
        <f t="shared" si="52"/>
        <v>0</v>
      </c>
      <c r="AC410" s="368">
        <f t="shared" si="52"/>
        <v>0</v>
      </c>
      <c r="AD410" s="368">
        <f t="shared" si="52"/>
        <v>0</v>
      </c>
      <c r="AE410" s="368">
        <f t="shared" si="52"/>
        <v>0</v>
      </c>
      <c r="AF410" s="368">
        <f t="shared" si="52"/>
        <v>0</v>
      </c>
      <c r="AG410" s="368">
        <f t="shared" si="52"/>
        <v>0</v>
      </c>
      <c r="AH410" s="368">
        <f t="shared" si="52"/>
        <v>0</v>
      </c>
      <c r="AI410" s="368">
        <f t="shared" si="52"/>
        <v>0</v>
      </c>
      <c r="AJ410" s="368">
        <f t="shared" si="52"/>
        <v>0</v>
      </c>
      <c r="AK410" s="368">
        <f t="shared" si="52"/>
        <v>0</v>
      </c>
      <c r="AL410" s="368">
        <f t="shared" si="52"/>
        <v>0</v>
      </c>
      <c r="AM410" s="368">
        <f t="shared" si="52"/>
        <v>0</v>
      </c>
      <c r="AN410" s="368">
        <f t="shared" si="52"/>
        <v>0</v>
      </c>
      <c r="AO410" s="368">
        <f t="shared" si="52"/>
        <v>0</v>
      </c>
      <c r="AP410" s="368">
        <f t="shared" si="52"/>
        <v>0</v>
      </c>
      <c r="AQ410" s="369">
        <f t="shared" si="52"/>
        <v>0</v>
      </c>
      <c r="AR410" s="368">
        <f t="shared" si="52"/>
        <v>0</v>
      </c>
      <c r="AS410" s="368">
        <f t="shared" si="52"/>
        <v>0</v>
      </c>
      <c r="AT410" s="368">
        <f t="shared" si="52"/>
        <v>0</v>
      </c>
      <c r="AU410" s="368">
        <f t="shared" si="52"/>
        <v>0</v>
      </c>
      <c r="AV410" s="368">
        <f t="shared" si="52"/>
        <v>0</v>
      </c>
      <c r="AW410" s="368">
        <f t="shared" si="52"/>
        <v>0</v>
      </c>
      <c r="AX410" s="368">
        <f t="shared" si="52"/>
        <v>0</v>
      </c>
      <c r="AY410" s="368">
        <f t="shared" si="52"/>
        <v>0</v>
      </c>
      <c r="AZ410" s="368">
        <f t="shared" si="52"/>
        <v>0</v>
      </c>
      <c r="BA410" s="368">
        <f t="shared" si="52"/>
        <v>0</v>
      </c>
      <c r="BB410" s="368">
        <f t="shared" si="52"/>
        <v>0</v>
      </c>
      <c r="BC410" s="368">
        <f t="shared" si="52"/>
        <v>0</v>
      </c>
      <c r="BD410" s="368">
        <f t="shared" si="52"/>
        <v>0</v>
      </c>
      <c r="BE410" s="368">
        <f t="shared" si="52"/>
        <v>0</v>
      </c>
      <c r="BF410" s="368">
        <f t="shared" si="52"/>
        <v>0</v>
      </c>
      <c r="BG410" s="368">
        <f t="shared" si="52"/>
        <v>0</v>
      </c>
      <c r="BH410" s="368">
        <f t="shared" si="52"/>
        <v>0</v>
      </c>
      <c r="BI410" s="368">
        <f t="shared" si="52"/>
        <v>0</v>
      </c>
      <c r="BJ410" s="368">
        <f t="shared" si="52"/>
        <v>0</v>
      </c>
      <c r="BK410" s="368">
        <f t="shared" si="52"/>
        <v>0</v>
      </c>
      <c r="BL410" s="368">
        <f t="shared" si="52"/>
        <v>0</v>
      </c>
      <c r="BM410" s="368">
        <f t="shared" si="52"/>
        <v>0</v>
      </c>
      <c r="BN410" s="368">
        <f t="shared" si="52"/>
        <v>0</v>
      </c>
      <c r="BO410" s="368">
        <f t="shared" si="52"/>
        <v>0</v>
      </c>
      <c r="BP410" s="368">
        <f t="shared" si="52"/>
        <v>0</v>
      </c>
      <c r="BQ410" s="368">
        <f t="shared" si="52"/>
        <v>0</v>
      </c>
      <c r="BR410" s="368">
        <f t="shared" si="51"/>
        <v>0</v>
      </c>
      <c r="BS410" s="368">
        <f t="shared" si="51"/>
        <v>0</v>
      </c>
      <c r="BT410" s="368">
        <f t="shared" si="51"/>
        <v>0</v>
      </c>
      <c r="BU410" s="368">
        <f t="shared" si="51"/>
        <v>0</v>
      </c>
      <c r="BV410" s="368">
        <f t="shared" si="51"/>
        <v>0</v>
      </c>
      <c r="BW410" s="368">
        <f t="shared" si="51"/>
        <v>0</v>
      </c>
      <c r="BX410" s="368">
        <f t="shared" si="51"/>
        <v>0</v>
      </c>
      <c r="BY410" s="368">
        <f t="shared" si="51"/>
        <v>0</v>
      </c>
      <c r="BZ410" s="368">
        <f t="shared" si="51"/>
        <v>0</v>
      </c>
      <c r="CA410" s="368">
        <f t="shared" si="51"/>
        <v>0</v>
      </c>
      <c r="CB410" s="368">
        <f t="shared" si="51"/>
        <v>0</v>
      </c>
      <c r="CC410" s="368">
        <f t="shared" si="51"/>
        <v>0</v>
      </c>
      <c r="CD410" s="369">
        <f t="shared" si="51"/>
        <v>0</v>
      </c>
      <c r="CE410" s="317">
        <f t="shared" si="40"/>
        <v>0</v>
      </c>
    </row>
    <row r="411" spans="2:83">
      <c r="B411" s="322"/>
      <c r="C411" s="287" t="str">
        <f t="shared" ref="C411:D429" si="53">C25</f>
        <v>21</v>
      </c>
      <c r="D411" s="288" t="str">
        <f t="shared" si="53"/>
        <v>輸送機械</v>
      </c>
      <c r="E411" s="367">
        <f t="shared" si="45"/>
        <v>0</v>
      </c>
      <c r="F411" s="368">
        <f t="shared" si="52"/>
        <v>0</v>
      </c>
      <c r="G411" s="368">
        <f t="shared" si="52"/>
        <v>0</v>
      </c>
      <c r="H411" s="368">
        <f t="shared" si="52"/>
        <v>0</v>
      </c>
      <c r="I411" s="368">
        <f t="shared" si="52"/>
        <v>0</v>
      </c>
      <c r="J411" s="368">
        <f t="shared" si="52"/>
        <v>0</v>
      </c>
      <c r="K411" s="368">
        <f t="shared" si="52"/>
        <v>0</v>
      </c>
      <c r="L411" s="368">
        <f t="shared" si="52"/>
        <v>0</v>
      </c>
      <c r="M411" s="368">
        <f t="shared" si="52"/>
        <v>0</v>
      </c>
      <c r="N411" s="368">
        <f t="shared" si="52"/>
        <v>0</v>
      </c>
      <c r="O411" s="368">
        <f t="shared" si="52"/>
        <v>0</v>
      </c>
      <c r="P411" s="368">
        <f t="shared" si="52"/>
        <v>0</v>
      </c>
      <c r="Q411" s="368">
        <f t="shared" si="52"/>
        <v>0</v>
      </c>
      <c r="R411" s="368">
        <f t="shared" si="52"/>
        <v>0</v>
      </c>
      <c r="S411" s="368">
        <f t="shared" si="52"/>
        <v>0</v>
      </c>
      <c r="T411" s="368">
        <f t="shared" si="52"/>
        <v>0</v>
      </c>
      <c r="U411" s="368">
        <f t="shared" si="52"/>
        <v>0</v>
      </c>
      <c r="V411" s="368">
        <f t="shared" si="52"/>
        <v>0</v>
      </c>
      <c r="W411" s="368">
        <f t="shared" si="52"/>
        <v>0</v>
      </c>
      <c r="X411" s="368">
        <f t="shared" si="52"/>
        <v>0</v>
      </c>
      <c r="Y411" s="368">
        <f t="shared" si="52"/>
        <v>0</v>
      </c>
      <c r="Z411" s="368">
        <f t="shared" si="52"/>
        <v>0</v>
      </c>
      <c r="AA411" s="368">
        <f t="shared" si="52"/>
        <v>0</v>
      </c>
      <c r="AB411" s="368">
        <f t="shared" si="52"/>
        <v>0</v>
      </c>
      <c r="AC411" s="368">
        <f t="shared" si="52"/>
        <v>0</v>
      </c>
      <c r="AD411" s="368">
        <f t="shared" si="52"/>
        <v>0</v>
      </c>
      <c r="AE411" s="368">
        <f t="shared" si="52"/>
        <v>0</v>
      </c>
      <c r="AF411" s="368">
        <f t="shared" si="52"/>
        <v>0</v>
      </c>
      <c r="AG411" s="368">
        <f t="shared" si="52"/>
        <v>0</v>
      </c>
      <c r="AH411" s="368">
        <f t="shared" si="52"/>
        <v>0</v>
      </c>
      <c r="AI411" s="368">
        <f t="shared" si="52"/>
        <v>0</v>
      </c>
      <c r="AJ411" s="368">
        <f t="shared" si="52"/>
        <v>0</v>
      </c>
      <c r="AK411" s="368">
        <f t="shared" si="52"/>
        <v>0</v>
      </c>
      <c r="AL411" s="368">
        <f t="shared" si="52"/>
        <v>0</v>
      </c>
      <c r="AM411" s="368">
        <f t="shared" si="52"/>
        <v>0</v>
      </c>
      <c r="AN411" s="368">
        <f t="shared" si="52"/>
        <v>0</v>
      </c>
      <c r="AO411" s="368">
        <f t="shared" si="52"/>
        <v>0</v>
      </c>
      <c r="AP411" s="368">
        <f t="shared" si="52"/>
        <v>0</v>
      </c>
      <c r="AQ411" s="369">
        <f t="shared" si="52"/>
        <v>0</v>
      </c>
      <c r="AR411" s="368">
        <f t="shared" si="52"/>
        <v>0</v>
      </c>
      <c r="AS411" s="368">
        <f t="shared" si="52"/>
        <v>0</v>
      </c>
      <c r="AT411" s="368">
        <f t="shared" si="52"/>
        <v>0</v>
      </c>
      <c r="AU411" s="368">
        <f t="shared" si="52"/>
        <v>0</v>
      </c>
      <c r="AV411" s="368">
        <f t="shared" si="52"/>
        <v>0</v>
      </c>
      <c r="AW411" s="368">
        <f t="shared" si="52"/>
        <v>0</v>
      </c>
      <c r="AX411" s="368">
        <f t="shared" si="52"/>
        <v>0</v>
      </c>
      <c r="AY411" s="368">
        <f t="shared" si="52"/>
        <v>0</v>
      </c>
      <c r="AZ411" s="368">
        <f t="shared" si="52"/>
        <v>0</v>
      </c>
      <c r="BA411" s="368">
        <f t="shared" si="52"/>
        <v>0</v>
      </c>
      <c r="BB411" s="368">
        <f t="shared" si="52"/>
        <v>0</v>
      </c>
      <c r="BC411" s="368">
        <f t="shared" si="52"/>
        <v>0</v>
      </c>
      <c r="BD411" s="368">
        <f t="shared" si="52"/>
        <v>0</v>
      </c>
      <c r="BE411" s="368">
        <f t="shared" si="52"/>
        <v>0</v>
      </c>
      <c r="BF411" s="368">
        <f t="shared" si="52"/>
        <v>0</v>
      </c>
      <c r="BG411" s="368">
        <f t="shared" si="52"/>
        <v>0</v>
      </c>
      <c r="BH411" s="368">
        <f t="shared" si="52"/>
        <v>0</v>
      </c>
      <c r="BI411" s="368">
        <f t="shared" si="52"/>
        <v>0</v>
      </c>
      <c r="BJ411" s="368">
        <f t="shared" si="52"/>
        <v>0</v>
      </c>
      <c r="BK411" s="368">
        <f t="shared" si="52"/>
        <v>0</v>
      </c>
      <c r="BL411" s="368">
        <f t="shared" si="52"/>
        <v>0</v>
      </c>
      <c r="BM411" s="368">
        <f t="shared" si="52"/>
        <v>0</v>
      </c>
      <c r="BN411" s="368">
        <f t="shared" si="52"/>
        <v>0</v>
      </c>
      <c r="BO411" s="368">
        <f t="shared" si="52"/>
        <v>0</v>
      </c>
      <c r="BP411" s="368">
        <f t="shared" si="52"/>
        <v>0</v>
      </c>
      <c r="BQ411" s="368">
        <f t="shared" ref="BQ411:CD414" si="54">BQ$387*BQ326</f>
        <v>0</v>
      </c>
      <c r="BR411" s="368">
        <f t="shared" si="54"/>
        <v>0</v>
      </c>
      <c r="BS411" s="368">
        <f t="shared" si="54"/>
        <v>0</v>
      </c>
      <c r="BT411" s="368">
        <f t="shared" si="54"/>
        <v>0</v>
      </c>
      <c r="BU411" s="368">
        <f t="shared" si="54"/>
        <v>0</v>
      </c>
      <c r="BV411" s="368">
        <f t="shared" si="54"/>
        <v>0</v>
      </c>
      <c r="BW411" s="368">
        <f t="shared" si="54"/>
        <v>0</v>
      </c>
      <c r="BX411" s="368">
        <f t="shared" si="54"/>
        <v>0</v>
      </c>
      <c r="BY411" s="368">
        <f t="shared" si="54"/>
        <v>0</v>
      </c>
      <c r="BZ411" s="368">
        <f t="shared" si="54"/>
        <v>0</v>
      </c>
      <c r="CA411" s="368">
        <f t="shared" si="54"/>
        <v>0</v>
      </c>
      <c r="CB411" s="368">
        <f t="shared" si="54"/>
        <v>0</v>
      </c>
      <c r="CC411" s="368">
        <f t="shared" si="54"/>
        <v>0</v>
      </c>
      <c r="CD411" s="369">
        <f t="shared" si="54"/>
        <v>0</v>
      </c>
      <c r="CE411" s="317">
        <f t="shared" si="40"/>
        <v>0</v>
      </c>
    </row>
    <row r="412" spans="2:83">
      <c r="B412" s="322"/>
      <c r="C412" s="287" t="str">
        <f t="shared" si="53"/>
        <v>22</v>
      </c>
      <c r="D412" s="288" t="str">
        <f t="shared" si="53"/>
        <v>その他の製造工業製品</v>
      </c>
      <c r="E412" s="367">
        <f t="shared" si="45"/>
        <v>0</v>
      </c>
      <c r="F412" s="368">
        <f t="shared" ref="F412:BQ415" si="55">F$387*F327</f>
        <v>0</v>
      </c>
      <c r="G412" s="368">
        <f t="shared" si="55"/>
        <v>0</v>
      </c>
      <c r="H412" s="368">
        <f t="shared" si="55"/>
        <v>0</v>
      </c>
      <c r="I412" s="368">
        <f t="shared" si="55"/>
        <v>0</v>
      </c>
      <c r="J412" s="368">
        <f t="shared" si="55"/>
        <v>0</v>
      </c>
      <c r="K412" s="368">
        <f t="shared" si="55"/>
        <v>0</v>
      </c>
      <c r="L412" s="368">
        <f t="shared" si="55"/>
        <v>0</v>
      </c>
      <c r="M412" s="368">
        <f t="shared" si="55"/>
        <v>0</v>
      </c>
      <c r="N412" s="368">
        <f t="shared" si="55"/>
        <v>0</v>
      </c>
      <c r="O412" s="368">
        <f t="shared" si="55"/>
        <v>0</v>
      </c>
      <c r="P412" s="368">
        <f t="shared" si="55"/>
        <v>0</v>
      </c>
      <c r="Q412" s="368">
        <f t="shared" si="55"/>
        <v>0</v>
      </c>
      <c r="R412" s="368">
        <f t="shared" si="55"/>
        <v>0</v>
      </c>
      <c r="S412" s="368">
        <f t="shared" si="55"/>
        <v>0</v>
      </c>
      <c r="T412" s="368">
        <f t="shared" si="55"/>
        <v>0</v>
      </c>
      <c r="U412" s="368">
        <f t="shared" si="55"/>
        <v>0</v>
      </c>
      <c r="V412" s="368">
        <f t="shared" si="55"/>
        <v>0</v>
      </c>
      <c r="W412" s="368">
        <f t="shared" si="55"/>
        <v>0</v>
      </c>
      <c r="X412" s="368">
        <f t="shared" si="55"/>
        <v>0</v>
      </c>
      <c r="Y412" s="368">
        <f t="shared" si="55"/>
        <v>0</v>
      </c>
      <c r="Z412" s="368">
        <f t="shared" si="55"/>
        <v>0</v>
      </c>
      <c r="AA412" s="368">
        <f t="shared" si="55"/>
        <v>0</v>
      </c>
      <c r="AB412" s="368">
        <f t="shared" si="55"/>
        <v>0</v>
      </c>
      <c r="AC412" s="368">
        <f t="shared" si="55"/>
        <v>0</v>
      </c>
      <c r="AD412" s="368">
        <f t="shared" si="55"/>
        <v>0</v>
      </c>
      <c r="AE412" s="368">
        <f t="shared" si="55"/>
        <v>0</v>
      </c>
      <c r="AF412" s="368">
        <f t="shared" si="55"/>
        <v>0</v>
      </c>
      <c r="AG412" s="368">
        <f t="shared" si="55"/>
        <v>0</v>
      </c>
      <c r="AH412" s="368">
        <f t="shared" si="55"/>
        <v>0</v>
      </c>
      <c r="AI412" s="368">
        <f t="shared" si="55"/>
        <v>0</v>
      </c>
      <c r="AJ412" s="368">
        <f t="shared" si="55"/>
        <v>0</v>
      </c>
      <c r="AK412" s="368">
        <f t="shared" si="55"/>
        <v>0</v>
      </c>
      <c r="AL412" s="368">
        <f t="shared" si="55"/>
        <v>0</v>
      </c>
      <c r="AM412" s="368">
        <f t="shared" si="55"/>
        <v>0</v>
      </c>
      <c r="AN412" s="368">
        <f t="shared" si="55"/>
        <v>0</v>
      </c>
      <c r="AO412" s="368">
        <f t="shared" si="55"/>
        <v>0</v>
      </c>
      <c r="AP412" s="368">
        <f t="shared" si="55"/>
        <v>0</v>
      </c>
      <c r="AQ412" s="369">
        <f t="shared" si="55"/>
        <v>0</v>
      </c>
      <c r="AR412" s="368">
        <f t="shared" si="55"/>
        <v>0</v>
      </c>
      <c r="AS412" s="368">
        <f t="shared" si="55"/>
        <v>0</v>
      </c>
      <c r="AT412" s="368">
        <f t="shared" si="55"/>
        <v>0</v>
      </c>
      <c r="AU412" s="368">
        <f t="shared" si="55"/>
        <v>0</v>
      </c>
      <c r="AV412" s="368">
        <f t="shared" si="55"/>
        <v>0</v>
      </c>
      <c r="AW412" s="368">
        <f t="shared" si="55"/>
        <v>0</v>
      </c>
      <c r="AX412" s="368">
        <f t="shared" si="55"/>
        <v>0</v>
      </c>
      <c r="AY412" s="368">
        <f t="shared" si="55"/>
        <v>0</v>
      </c>
      <c r="AZ412" s="368">
        <f t="shared" si="55"/>
        <v>0</v>
      </c>
      <c r="BA412" s="368">
        <f t="shared" si="55"/>
        <v>0</v>
      </c>
      <c r="BB412" s="368">
        <f t="shared" si="55"/>
        <v>0</v>
      </c>
      <c r="BC412" s="368">
        <f t="shared" si="55"/>
        <v>0</v>
      </c>
      <c r="BD412" s="368">
        <f t="shared" si="55"/>
        <v>0</v>
      </c>
      <c r="BE412" s="368">
        <f t="shared" si="55"/>
        <v>0</v>
      </c>
      <c r="BF412" s="368">
        <f t="shared" si="55"/>
        <v>0</v>
      </c>
      <c r="BG412" s="368">
        <f t="shared" si="55"/>
        <v>0</v>
      </c>
      <c r="BH412" s="368">
        <f t="shared" si="55"/>
        <v>0</v>
      </c>
      <c r="BI412" s="368">
        <f t="shared" si="55"/>
        <v>0</v>
      </c>
      <c r="BJ412" s="368">
        <f t="shared" si="55"/>
        <v>0</v>
      </c>
      <c r="BK412" s="368">
        <f t="shared" si="55"/>
        <v>0</v>
      </c>
      <c r="BL412" s="368">
        <f t="shared" si="55"/>
        <v>0</v>
      </c>
      <c r="BM412" s="368">
        <f t="shared" si="55"/>
        <v>0</v>
      </c>
      <c r="BN412" s="368">
        <f t="shared" si="55"/>
        <v>0</v>
      </c>
      <c r="BO412" s="368">
        <f t="shared" si="55"/>
        <v>0</v>
      </c>
      <c r="BP412" s="368">
        <f t="shared" si="55"/>
        <v>0</v>
      </c>
      <c r="BQ412" s="368">
        <f t="shared" si="55"/>
        <v>0</v>
      </c>
      <c r="BR412" s="368">
        <f t="shared" si="54"/>
        <v>0</v>
      </c>
      <c r="BS412" s="368">
        <f t="shared" si="54"/>
        <v>0</v>
      </c>
      <c r="BT412" s="368">
        <f t="shared" si="54"/>
        <v>0</v>
      </c>
      <c r="BU412" s="368">
        <f t="shared" si="54"/>
        <v>0</v>
      </c>
      <c r="BV412" s="368">
        <f t="shared" si="54"/>
        <v>0</v>
      </c>
      <c r="BW412" s="368">
        <f t="shared" si="54"/>
        <v>0</v>
      </c>
      <c r="BX412" s="368">
        <f t="shared" si="54"/>
        <v>0</v>
      </c>
      <c r="BY412" s="368">
        <f t="shared" si="54"/>
        <v>0</v>
      </c>
      <c r="BZ412" s="368">
        <f t="shared" si="54"/>
        <v>0</v>
      </c>
      <c r="CA412" s="368">
        <f t="shared" si="54"/>
        <v>0</v>
      </c>
      <c r="CB412" s="368">
        <f t="shared" si="54"/>
        <v>0</v>
      </c>
      <c r="CC412" s="368">
        <f t="shared" si="54"/>
        <v>0</v>
      </c>
      <c r="CD412" s="369">
        <f t="shared" si="54"/>
        <v>0</v>
      </c>
      <c r="CE412" s="317">
        <f t="shared" si="40"/>
        <v>0</v>
      </c>
    </row>
    <row r="413" spans="2:83">
      <c r="B413" s="322"/>
      <c r="C413" s="287" t="str">
        <f t="shared" si="53"/>
        <v>23</v>
      </c>
      <c r="D413" s="288" t="str">
        <f t="shared" si="53"/>
        <v>建設</v>
      </c>
      <c r="E413" s="367">
        <f t="shared" si="45"/>
        <v>0</v>
      </c>
      <c r="F413" s="368">
        <f t="shared" si="55"/>
        <v>0</v>
      </c>
      <c r="G413" s="368">
        <f t="shared" si="55"/>
        <v>0</v>
      </c>
      <c r="H413" s="368">
        <f t="shared" si="55"/>
        <v>0</v>
      </c>
      <c r="I413" s="368">
        <f t="shared" si="55"/>
        <v>0</v>
      </c>
      <c r="J413" s="368">
        <f t="shared" si="55"/>
        <v>0</v>
      </c>
      <c r="K413" s="368">
        <f t="shared" si="55"/>
        <v>0</v>
      </c>
      <c r="L413" s="368">
        <f t="shared" si="55"/>
        <v>0</v>
      </c>
      <c r="M413" s="368">
        <f t="shared" si="55"/>
        <v>0</v>
      </c>
      <c r="N413" s="368">
        <f t="shared" si="55"/>
        <v>0</v>
      </c>
      <c r="O413" s="368">
        <f t="shared" si="55"/>
        <v>0</v>
      </c>
      <c r="P413" s="368">
        <f t="shared" si="55"/>
        <v>0</v>
      </c>
      <c r="Q413" s="368">
        <f t="shared" si="55"/>
        <v>0</v>
      </c>
      <c r="R413" s="368">
        <f t="shared" si="55"/>
        <v>0</v>
      </c>
      <c r="S413" s="368">
        <f t="shared" si="55"/>
        <v>0</v>
      </c>
      <c r="T413" s="368">
        <f t="shared" si="55"/>
        <v>0</v>
      </c>
      <c r="U413" s="368">
        <f t="shared" si="55"/>
        <v>0</v>
      </c>
      <c r="V413" s="368">
        <f t="shared" si="55"/>
        <v>0</v>
      </c>
      <c r="W413" s="368">
        <f t="shared" si="55"/>
        <v>0</v>
      </c>
      <c r="X413" s="368">
        <f t="shared" si="55"/>
        <v>0</v>
      </c>
      <c r="Y413" s="368">
        <f t="shared" si="55"/>
        <v>0</v>
      </c>
      <c r="Z413" s="368">
        <f t="shared" si="55"/>
        <v>0</v>
      </c>
      <c r="AA413" s="368">
        <f t="shared" si="55"/>
        <v>0</v>
      </c>
      <c r="AB413" s="368">
        <f t="shared" si="55"/>
        <v>0</v>
      </c>
      <c r="AC413" s="368">
        <f t="shared" si="55"/>
        <v>0</v>
      </c>
      <c r="AD413" s="368">
        <f t="shared" si="55"/>
        <v>0</v>
      </c>
      <c r="AE413" s="368">
        <f t="shared" si="55"/>
        <v>0</v>
      </c>
      <c r="AF413" s="368">
        <f t="shared" si="55"/>
        <v>0</v>
      </c>
      <c r="AG413" s="368">
        <f t="shared" si="55"/>
        <v>0</v>
      </c>
      <c r="AH413" s="368">
        <f t="shared" si="55"/>
        <v>0</v>
      </c>
      <c r="AI413" s="368">
        <f t="shared" si="55"/>
        <v>0</v>
      </c>
      <c r="AJ413" s="368">
        <f t="shared" si="55"/>
        <v>0</v>
      </c>
      <c r="AK413" s="368">
        <f t="shared" si="55"/>
        <v>0</v>
      </c>
      <c r="AL413" s="368">
        <f t="shared" si="55"/>
        <v>0</v>
      </c>
      <c r="AM413" s="368">
        <f t="shared" si="55"/>
        <v>0</v>
      </c>
      <c r="AN413" s="368">
        <f t="shared" si="55"/>
        <v>0</v>
      </c>
      <c r="AO413" s="368">
        <f t="shared" si="55"/>
        <v>0</v>
      </c>
      <c r="AP413" s="368">
        <f t="shared" si="55"/>
        <v>0</v>
      </c>
      <c r="AQ413" s="369">
        <f t="shared" si="55"/>
        <v>0</v>
      </c>
      <c r="AR413" s="368">
        <f t="shared" si="55"/>
        <v>0</v>
      </c>
      <c r="AS413" s="368">
        <f t="shared" si="55"/>
        <v>0</v>
      </c>
      <c r="AT413" s="368">
        <f t="shared" si="55"/>
        <v>0</v>
      </c>
      <c r="AU413" s="368">
        <f t="shared" si="55"/>
        <v>0</v>
      </c>
      <c r="AV413" s="368">
        <f t="shared" si="55"/>
        <v>0</v>
      </c>
      <c r="AW413" s="368">
        <f t="shared" si="55"/>
        <v>0</v>
      </c>
      <c r="AX413" s="368">
        <f t="shared" si="55"/>
        <v>0</v>
      </c>
      <c r="AY413" s="368">
        <f t="shared" si="55"/>
        <v>0</v>
      </c>
      <c r="AZ413" s="368">
        <f t="shared" si="55"/>
        <v>0</v>
      </c>
      <c r="BA413" s="368">
        <f t="shared" si="55"/>
        <v>0</v>
      </c>
      <c r="BB413" s="368">
        <f t="shared" si="55"/>
        <v>0</v>
      </c>
      <c r="BC413" s="368">
        <f t="shared" si="55"/>
        <v>0</v>
      </c>
      <c r="BD413" s="368">
        <f t="shared" si="55"/>
        <v>0</v>
      </c>
      <c r="BE413" s="368">
        <f t="shared" si="55"/>
        <v>0</v>
      </c>
      <c r="BF413" s="368">
        <f t="shared" si="55"/>
        <v>0</v>
      </c>
      <c r="BG413" s="368">
        <f t="shared" si="55"/>
        <v>0</v>
      </c>
      <c r="BH413" s="368">
        <f t="shared" si="55"/>
        <v>0</v>
      </c>
      <c r="BI413" s="368">
        <f t="shared" si="55"/>
        <v>0</v>
      </c>
      <c r="BJ413" s="368">
        <f t="shared" si="55"/>
        <v>0</v>
      </c>
      <c r="BK413" s="368">
        <f t="shared" si="55"/>
        <v>0</v>
      </c>
      <c r="BL413" s="368">
        <f t="shared" si="55"/>
        <v>0</v>
      </c>
      <c r="BM413" s="368">
        <f t="shared" si="55"/>
        <v>0</v>
      </c>
      <c r="BN413" s="368">
        <f t="shared" si="55"/>
        <v>0</v>
      </c>
      <c r="BO413" s="368">
        <f t="shared" si="55"/>
        <v>0</v>
      </c>
      <c r="BP413" s="368">
        <f t="shared" si="55"/>
        <v>0</v>
      </c>
      <c r="BQ413" s="368">
        <f t="shared" si="55"/>
        <v>0</v>
      </c>
      <c r="BR413" s="368">
        <f t="shared" si="54"/>
        <v>0</v>
      </c>
      <c r="BS413" s="368">
        <f t="shared" si="54"/>
        <v>0</v>
      </c>
      <c r="BT413" s="368">
        <f t="shared" si="54"/>
        <v>0</v>
      </c>
      <c r="BU413" s="368">
        <f t="shared" si="54"/>
        <v>0</v>
      </c>
      <c r="BV413" s="368">
        <f t="shared" si="54"/>
        <v>0</v>
      </c>
      <c r="BW413" s="368">
        <f t="shared" si="54"/>
        <v>0</v>
      </c>
      <c r="BX413" s="368">
        <f t="shared" si="54"/>
        <v>0</v>
      </c>
      <c r="BY413" s="368">
        <f t="shared" si="54"/>
        <v>0</v>
      </c>
      <c r="BZ413" s="368">
        <f t="shared" si="54"/>
        <v>0</v>
      </c>
      <c r="CA413" s="368">
        <f t="shared" si="54"/>
        <v>0</v>
      </c>
      <c r="CB413" s="368">
        <f t="shared" si="54"/>
        <v>0</v>
      </c>
      <c r="CC413" s="368">
        <f t="shared" si="54"/>
        <v>0</v>
      </c>
      <c r="CD413" s="369">
        <f t="shared" si="54"/>
        <v>0</v>
      </c>
      <c r="CE413" s="317">
        <f t="shared" si="40"/>
        <v>0</v>
      </c>
    </row>
    <row r="414" spans="2:83">
      <c r="B414" s="322"/>
      <c r="C414" s="287" t="str">
        <f t="shared" si="53"/>
        <v>24</v>
      </c>
      <c r="D414" s="288" t="str">
        <f t="shared" si="53"/>
        <v>電力・ガス・熱供給</v>
      </c>
      <c r="E414" s="367">
        <f t="shared" si="45"/>
        <v>0</v>
      </c>
      <c r="F414" s="368">
        <f t="shared" si="55"/>
        <v>0</v>
      </c>
      <c r="G414" s="368">
        <f t="shared" si="55"/>
        <v>0</v>
      </c>
      <c r="H414" s="368">
        <f t="shared" si="55"/>
        <v>0</v>
      </c>
      <c r="I414" s="368">
        <f t="shared" si="55"/>
        <v>0</v>
      </c>
      <c r="J414" s="368">
        <f t="shared" si="55"/>
        <v>0</v>
      </c>
      <c r="K414" s="368">
        <f t="shared" si="55"/>
        <v>0</v>
      </c>
      <c r="L414" s="368">
        <f t="shared" si="55"/>
        <v>0</v>
      </c>
      <c r="M414" s="368">
        <f t="shared" si="55"/>
        <v>0</v>
      </c>
      <c r="N414" s="368">
        <f t="shared" si="55"/>
        <v>0</v>
      </c>
      <c r="O414" s="368">
        <f t="shared" si="55"/>
        <v>0</v>
      </c>
      <c r="P414" s="368">
        <f t="shared" si="55"/>
        <v>0</v>
      </c>
      <c r="Q414" s="368">
        <f t="shared" si="55"/>
        <v>0</v>
      </c>
      <c r="R414" s="368">
        <f t="shared" si="55"/>
        <v>0</v>
      </c>
      <c r="S414" s="368">
        <f t="shared" si="55"/>
        <v>0</v>
      </c>
      <c r="T414" s="368">
        <f t="shared" si="55"/>
        <v>0</v>
      </c>
      <c r="U414" s="368">
        <f t="shared" si="55"/>
        <v>0</v>
      </c>
      <c r="V414" s="368">
        <f t="shared" si="55"/>
        <v>0</v>
      </c>
      <c r="W414" s="368">
        <f t="shared" si="55"/>
        <v>0</v>
      </c>
      <c r="X414" s="368">
        <f t="shared" si="55"/>
        <v>0</v>
      </c>
      <c r="Y414" s="368">
        <f t="shared" si="55"/>
        <v>0</v>
      </c>
      <c r="Z414" s="368">
        <f t="shared" si="55"/>
        <v>0</v>
      </c>
      <c r="AA414" s="368">
        <f t="shared" si="55"/>
        <v>0</v>
      </c>
      <c r="AB414" s="368">
        <f t="shared" si="55"/>
        <v>0</v>
      </c>
      <c r="AC414" s="368">
        <f t="shared" si="55"/>
        <v>0</v>
      </c>
      <c r="AD414" s="368">
        <f t="shared" si="55"/>
        <v>0</v>
      </c>
      <c r="AE414" s="368">
        <f t="shared" si="55"/>
        <v>0</v>
      </c>
      <c r="AF414" s="368">
        <f t="shared" si="55"/>
        <v>0</v>
      </c>
      <c r="AG414" s="368">
        <f t="shared" si="55"/>
        <v>0</v>
      </c>
      <c r="AH414" s="368">
        <f t="shared" si="55"/>
        <v>0</v>
      </c>
      <c r="AI414" s="368">
        <f t="shared" si="55"/>
        <v>0</v>
      </c>
      <c r="AJ414" s="368">
        <f t="shared" si="55"/>
        <v>0</v>
      </c>
      <c r="AK414" s="368">
        <f t="shared" si="55"/>
        <v>0</v>
      </c>
      <c r="AL414" s="368">
        <f t="shared" si="55"/>
        <v>0</v>
      </c>
      <c r="AM414" s="368">
        <f t="shared" si="55"/>
        <v>0</v>
      </c>
      <c r="AN414" s="368">
        <f t="shared" si="55"/>
        <v>0</v>
      </c>
      <c r="AO414" s="368">
        <f t="shared" si="55"/>
        <v>0</v>
      </c>
      <c r="AP414" s="368">
        <f t="shared" si="55"/>
        <v>0</v>
      </c>
      <c r="AQ414" s="369">
        <f t="shared" si="55"/>
        <v>0</v>
      </c>
      <c r="AR414" s="368">
        <f t="shared" si="55"/>
        <v>0</v>
      </c>
      <c r="AS414" s="368">
        <f t="shared" si="55"/>
        <v>0</v>
      </c>
      <c r="AT414" s="368">
        <f t="shared" si="55"/>
        <v>0</v>
      </c>
      <c r="AU414" s="368">
        <f t="shared" si="55"/>
        <v>0</v>
      </c>
      <c r="AV414" s="368">
        <f t="shared" si="55"/>
        <v>0</v>
      </c>
      <c r="AW414" s="368">
        <f t="shared" si="55"/>
        <v>0</v>
      </c>
      <c r="AX414" s="368">
        <f t="shared" si="55"/>
        <v>0</v>
      </c>
      <c r="AY414" s="368">
        <f t="shared" si="55"/>
        <v>0</v>
      </c>
      <c r="AZ414" s="368">
        <f t="shared" si="55"/>
        <v>0</v>
      </c>
      <c r="BA414" s="368">
        <f t="shared" si="55"/>
        <v>0</v>
      </c>
      <c r="BB414" s="368">
        <f t="shared" si="55"/>
        <v>0</v>
      </c>
      <c r="BC414" s="368">
        <f t="shared" si="55"/>
        <v>0</v>
      </c>
      <c r="BD414" s="368">
        <f t="shared" si="55"/>
        <v>0</v>
      </c>
      <c r="BE414" s="368">
        <f t="shared" si="55"/>
        <v>0</v>
      </c>
      <c r="BF414" s="368">
        <f t="shared" si="55"/>
        <v>0</v>
      </c>
      <c r="BG414" s="368">
        <f t="shared" si="55"/>
        <v>0</v>
      </c>
      <c r="BH414" s="368">
        <f t="shared" si="55"/>
        <v>0</v>
      </c>
      <c r="BI414" s="368">
        <f t="shared" si="55"/>
        <v>0</v>
      </c>
      <c r="BJ414" s="368">
        <f t="shared" si="55"/>
        <v>0</v>
      </c>
      <c r="BK414" s="368">
        <f t="shared" si="55"/>
        <v>0</v>
      </c>
      <c r="BL414" s="368">
        <f t="shared" si="55"/>
        <v>0</v>
      </c>
      <c r="BM414" s="368">
        <f t="shared" si="55"/>
        <v>0</v>
      </c>
      <c r="BN414" s="368">
        <f t="shared" si="55"/>
        <v>0</v>
      </c>
      <c r="BO414" s="368">
        <f t="shared" si="55"/>
        <v>0</v>
      </c>
      <c r="BP414" s="368">
        <f t="shared" si="55"/>
        <v>0</v>
      </c>
      <c r="BQ414" s="368">
        <f t="shared" si="55"/>
        <v>0</v>
      </c>
      <c r="BR414" s="368">
        <f t="shared" si="54"/>
        <v>0</v>
      </c>
      <c r="BS414" s="368">
        <f t="shared" si="54"/>
        <v>0</v>
      </c>
      <c r="BT414" s="368">
        <f t="shared" si="54"/>
        <v>0</v>
      </c>
      <c r="BU414" s="368">
        <f t="shared" si="54"/>
        <v>0</v>
      </c>
      <c r="BV414" s="368">
        <f t="shared" si="54"/>
        <v>0</v>
      </c>
      <c r="BW414" s="368">
        <f t="shared" si="54"/>
        <v>0</v>
      </c>
      <c r="BX414" s="368">
        <f t="shared" si="54"/>
        <v>0</v>
      </c>
      <c r="BY414" s="368">
        <f t="shared" si="54"/>
        <v>0</v>
      </c>
      <c r="BZ414" s="368">
        <f t="shared" si="54"/>
        <v>0</v>
      </c>
      <c r="CA414" s="368">
        <f t="shared" si="54"/>
        <v>0</v>
      </c>
      <c r="CB414" s="368">
        <f t="shared" si="54"/>
        <v>0</v>
      </c>
      <c r="CC414" s="368">
        <f t="shared" si="54"/>
        <v>0</v>
      </c>
      <c r="CD414" s="369">
        <f t="shared" si="54"/>
        <v>0</v>
      </c>
      <c r="CE414" s="317">
        <f t="shared" si="40"/>
        <v>0</v>
      </c>
    </row>
    <row r="415" spans="2:83">
      <c r="B415" s="322"/>
      <c r="C415" s="287" t="str">
        <f t="shared" si="53"/>
        <v>25</v>
      </c>
      <c r="D415" s="288" t="str">
        <f t="shared" si="53"/>
        <v>水道</v>
      </c>
      <c r="E415" s="367">
        <f t="shared" si="45"/>
        <v>0</v>
      </c>
      <c r="F415" s="368">
        <f t="shared" si="55"/>
        <v>0</v>
      </c>
      <c r="G415" s="368">
        <f t="shared" si="55"/>
        <v>0</v>
      </c>
      <c r="H415" s="368">
        <f t="shared" si="55"/>
        <v>0</v>
      </c>
      <c r="I415" s="368">
        <f t="shared" si="55"/>
        <v>0</v>
      </c>
      <c r="J415" s="368">
        <f t="shared" si="55"/>
        <v>0</v>
      </c>
      <c r="K415" s="368">
        <f t="shared" si="55"/>
        <v>0</v>
      </c>
      <c r="L415" s="368">
        <f t="shared" si="55"/>
        <v>0</v>
      </c>
      <c r="M415" s="368">
        <f t="shared" si="55"/>
        <v>0</v>
      </c>
      <c r="N415" s="368">
        <f t="shared" si="55"/>
        <v>0</v>
      </c>
      <c r="O415" s="368">
        <f t="shared" si="55"/>
        <v>0</v>
      </c>
      <c r="P415" s="368">
        <f t="shared" si="55"/>
        <v>0</v>
      </c>
      <c r="Q415" s="368">
        <f t="shared" si="55"/>
        <v>0</v>
      </c>
      <c r="R415" s="368">
        <f t="shared" si="55"/>
        <v>0</v>
      </c>
      <c r="S415" s="368">
        <f t="shared" si="55"/>
        <v>0</v>
      </c>
      <c r="T415" s="368">
        <f t="shared" si="55"/>
        <v>0</v>
      </c>
      <c r="U415" s="368">
        <f t="shared" si="55"/>
        <v>0</v>
      </c>
      <c r="V415" s="368">
        <f t="shared" si="55"/>
        <v>0</v>
      </c>
      <c r="W415" s="368">
        <f t="shared" si="55"/>
        <v>0</v>
      </c>
      <c r="X415" s="368">
        <f t="shared" si="55"/>
        <v>0</v>
      </c>
      <c r="Y415" s="368">
        <f t="shared" si="55"/>
        <v>0</v>
      </c>
      <c r="Z415" s="368">
        <f t="shared" si="55"/>
        <v>0</v>
      </c>
      <c r="AA415" s="368">
        <f t="shared" si="55"/>
        <v>0</v>
      </c>
      <c r="AB415" s="368">
        <f t="shared" si="55"/>
        <v>0</v>
      </c>
      <c r="AC415" s="368">
        <f t="shared" si="55"/>
        <v>0</v>
      </c>
      <c r="AD415" s="368">
        <f t="shared" si="55"/>
        <v>0</v>
      </c>
      <c r="AE415" s="368">
        <f t="shared" si="55"/>
        <v>0</v>
      </c>
      <c r="AF415" s="368">
        <f t="shared" si="55"/>
        <v>0</v>
      </c>
      <c r="AG415" s="368">
        <f t="shared" si="55"/>
        <v>0</v>
      </c>
      <c r="AH415" s="368">
        <f t="shared" si="55"/>
        <v>0</v>
      </c>
      <c r="AI415" s="368">
        <f t="shared" si="55"/>
        <v>0</v>
      </c>
      <c r="AJ415" s="368">
        <f t="shared" si="55"/>
        <v>0</v>
      </c>
      <c r="AK415" s="368">
        <f t="shared" si="55"/>
        <v>0</v>
      </c>
      <c r="AL415" s="368">
        <f t="shared" si="55"/>
        <v>0</v>
      </c>
      <c r="AM415" s="368">
        <f t="shared" si="55"/>
        <v>0</v>
      </c>
      <c r="AN415" s="368">
        <f t="shared" si="55"/>
        <v>0</v>
      </c>
      <c r="AO415" s="368">
        <f t="shared" si="55"/>
        <v>0</v>
      </c>
      <c r="AP415" s="368">
        <f t="shared" si="55"/>
        <v>0</v>
      </c>
      <c r="AQ415" s="369">
        <f t="shared" si="55"/>
        <v>0</v>
      </c>
      <c r="AR415" s="368">
        <f t="shared" si="55"/>
        <v>0</v>
      </c>
      <c r="AS415" s="368">
        <f t="shared" si="55"/>
        <v>0</v>
      </c>
      <c r="AT415" s="368">
        <f t="shared" si="55"/>
        <v>0</v>
      </c>
      <c r="AU415" s="368">
        <f t="shared" si="55"/>
        <v>0</v>
      </c>
      <c r="AV415" s="368">
        <f t="shared" si="55"/>
        <v>0</v>
      </c>
      <c r="AW415" s="368">
        <f t="shared" si="55"/>
        <v>0</v>
      </c>
      <c r="AX415" s="368">
        <f t="shared" si="55"/>
        <v>0</v>
      </c>
      <c r="AY415" s="368">
        <f t="shared" si="55"/>
        <v>0</v>
      </c>
      <c r="AZ415" s="368">
        <f t="shared" si="55"/>
        <v>0</v>
      </c>
      <c r="BA415" s="368">
        <f t="shared" si="55"/>
        <v>0</v>
      </c>
      <c r="BB415" s="368">
        <f t="shared" si="55"/>
        <v>0</v>
      </c>
      <c r="BC415" s="368">
        <f t="shared" si="55"/>
        <v>0</v>
      </c>
      <c r="BD415" s="368">
        <f t="shared" si="55"/>
        <v>0</v>
      </c>
      <c r="BE415" s="368">
        <f t="shared" si="55"/>
        <v>0</v>
      </c>
      <c r="BF415" s="368">
        <f t="shared" si="55"/>
        <v>0</v>
      </c>
      <c r="BG415" s="368">
        <f t="shared" si="55"/>
        <v>0</v>
      </c>
      <c r="BH415" s="368">
        <f t="shared" si="55"/>
        <v>0</v>
      </c>
      <c r="BI415" s="368">
        <f t="shared" si="55"/>
        <v>0</v>
      </c>
      <c r="BJ415" s="368">
        <f t="shared" si="55"/>
        <v>0</v>
      </c>
      <c r="BK415" s="368">
        <f t="shared" si="55"/>
        <v>0</v>
      </c>
      <c r="BL415" s="368">
        <f t="shared" si="55"/>
        <v>0</v>
      </c>
      <c r="BM415" s="368">
        <f t="shared" si="55"/>
        <v>0</v>
      </c>
      <c r="BN415" s="368">
        <f t="shared" si="55"/>
        <v>0</v>
      </c>
      <c r="BO415" s="368">
        <f t="shared" si="55"/>
        <v>0</v>
      </c>
      <c r="BP415" s="368">
        <f t="shared" si="55"/>
        <v>0</v>
      </c>
      <c r="BQ415" s="368">
        <f t="shared" ref="BQ415:CD418" si="56">BQ$387*BQ330</f>
        <v>0</v>
      </c>
      <c r="BR415" s="368">
        <f t="shared" si="56"/>
        <v>0</v>
      </c>
      <c r="BS415" s="368">
        <f t="shared" si="56"/>
        <v>0</v>
      </c>
      <c r="BT415" s="368">
        <f t="shared" si="56"/>
        <v>0</v>
      </c>
      <c r="BU415" s="368">
        <f t="shared" si="56"/>
        <v>0</v>
      </c>
      <c r="BV415" s="368">
        <f t="shared" si="56"/>
        <v>0</v>
      </c>
      <c r="BW415" s="368">
        <f t="shared" si="56"/>
        <v>0</v>
      </c>
      <c r="BX415" s="368">
        <f t="shared" si="56"/>
        <v>0</v>
      </c>
      <c r="BY415" s="368">
        <f t="shared" si="56"/>
        <v>0</v>
      </c>
      <c r="BZ415" s="368">
        <f t="shared" si="56"/>
        <v>0</v>
      </c>
      <c r="CA415" s="368">
        <f t="shared" si="56"/>
        <v>0</v>
      </c>
      <c r="CB415" s="368">
        <f t="shared" si="56"/>
        <v>0</v>
      </c>
      <c r="CC415" s="368">
        <f t="shared" si="56"/>
        <v>0</v>
      </c>
      <c r="CD415" s="369">
        <f t="shared" si="56"/>
        <v>0</v>
      </c>
      <c r="CE415" s="317">
        <f t="shared" si="40"/>
        <v>0</v>
      </c>
    </row>
    <row r="416" spans="2:83">
      <c r="B416" s="322"/>
      <c r="C416" s="287" t="str">
        <f t="shared" si="53"/>
        <v>26</v>
      </c>
      <c r="D416" s="288" t="str">
        <f t="shared" si="53"/>
        <v>廃棄物処理</v>
      </c>
      <c r="E416" s="367">
        <f t="shared" si="45"/>
        <v>0</v>
      </c>
      <c r="F416" s="368">
        <f t="shared" ref="F416:BQ419" si="57">F$387*F331</f>
        <v>0</v>
      </c>
      <c r="G416" s="368">
        <f t="shared" si="57"/>
        <v>0</v>
      </c>
      <c r="H416" s="368">
        <f t="shared" si="57"/>
        <v>0</v>
      </c>
      <c r="I416" s="368">
        <f t="shared" si="57"/>
        <v>0</v>
      </c>
      <c r="J416" s="368">
        <f t="shared" si="57"/>
        <v>0</v>
      </c>
      <c r="K416" s="368">
        <f t="shared" si="57"/>
        <v>0</v>
      </c>
      <c r="L416" s="368">
        <f t="shared" si="57"/>
        <v>0</v>
      </c>
      <c r="M416" s="368">
        <f t="shared" si="57"/>
        <v>0</v>
      </c>
      <c r="N416" s="368">
        <f t="shared" si="57"/>
        <v>0</v>
      </c>
      <c r="O416" s="368">
        <f t="shared" si="57"/>
        <v>0</v>
      </c>
      <c r="P416" s="368">
        <f t="shared" si="57"/>
        <v>0</v>
      </c>
      <c r="Q416" s="368">
        <f t="shared" si="57"/>
        <v>0</v>
      </c>
      <c r="R416" s="368">
        <f t="shared" si="57"/>
        <v>0</v>
      </c>
      <c r="S416" s="368">
        <f t="shared" si="57"/>
        <v>0</v>
      </c>
      <c r="T416" s="368">
        <f t="shared" si="57"/>
        <v>0</v>
      </c>
      <c r="U416" s="368">
        <f t="shared" si="57"/>
        <v>0</v>
      </c>
      <c r="V416" s="368">
        <f t="shared" si="57"/>
        <v>0</v>
      </c>
      <c r="W416" s="368">
        <f t="shared" si="57"/>
        <v>0</v>
      </c>
      <c r="X416" s="368">
        <f t="shared" si="57"/>
        <v>0</v>
      </c>
      <c r="Y416" s="368">
        <f t="shared" si="57"/>
        <v>0</v>
      </c>
      <c r="Z416" s="368">
        <f t="shared" si="57"/>
        <v>0</v>
      </c>
      <c r="AA416" s="368">
        <f t="shared" si="57"/>
        <v>0</v>
      </c>
      <c r="AB416" s="368">
        <f t="shared" si="57"/>
        <v>0</v>
      </c>
      <c r="AC416" s="368">
        <f t="shared" si="57"/>
        <v>0</v>
      </c>
      <c r="AD416" s="368">
        <f t="shared" si="57"/>
        <v>0</v>
      </c>
      <c r="AE416" s="368">
        <f t="shared" si="57"/>
        <v>0</v>
      </c>
      <c r="AF416" s="368">
        <f t="shared" si="57"/>
        <v>0</v>
      </c>
      <c r="AG416" s="368">
        <f t="shared" si="57"/>
        <v>0</v>
      </c>
      <c r="AH416" s="368">
        <f t="shared" si="57"/>
        <v>0</v>
      </c>
      <c r="AI416" s="368">
        <f t="shared" si="57"/>
        <v>0</v>
      </c>
      <c r="AJ416" s="368">
        <f t="shared" si="57"/>
        <v>0</v>
      </c>
      <c r="AK416" s="368">
        <f t="shared" si="57"/>
        <v>0</v>
      </c>
      <c r="AL416" s="368">
        <f t="shared" si="57"/>
        <v>0</v>
      </c>
      <c r="AM416" s="368">
        <f t="shared" si="57"/>
        <v>0</v>
      </c>
      <c r="AN416" s="368">
        <f t="shared" si="57"/>
        <v>0</v>
      </c>
      <c r="AO416" s="368">
        <f t="shared" si="57"/>
        <v>0</v>
      </c>
      <c r="AP416" s="368">
        <f t="shared" si="57"/>
        <v>0</v>
      </c>
      <c r="AQ416" s="369">
        <f t="shared" si="57"/>
        <v>0</v>
      </c>
      <c r="AR416" s="368">
        <f t="shared" si="57"/>
        <v>0</v>
      </c>
      <c r="AS416" s="368">
        <f t="shared" si="57"/>
        <v>0</v>
      </c>
      <c r="AT416" s="368">
        <f t="shared" si="57"/>
        <v>0</v>
      </c>
      <c r="AU416" s="368">
        <f t="shared" si="57"/>
        <v>0</v>
      </c>
      <c r="AV416" s="368">
        <f t="shared" si="57"/>
        <v>0</v>
      </c>
      <c r="AW416" s="368">
        <f t="shared" si="57"/>
        <v>0</v>
      </c>
      <c r="AX416" s="368">
        <f t="shared" si="57"/>
        <v>0</v>
      </c>
      <c r="AY416" s="368">
        <f t="shared" si="57"/>
        <v>0</v>
      </c>
      <c r="AZ416" s="368">
        <f t="shared" si="57"/>
        <v>0</v>
      </c>
      <c r="BA416" s="368">
        <f t="shared" si="57"/>
        <v>0</v>
      </c>
      <c r="BB416" s="368">
        <f t="shared" si="57"/>
        <v>0</v>
      </c>
      <c r="BC416" s="368">
        <f t="shared" si="57"/>
        <v>0</v>
      </c>
      <c r="BD416" s="368">
        <f t="shared" si="57"/>
        <v>0</v>
      </c>
      <c r="BE416" s="368">
        <f t="shared" si="57"/>
        <v>0</v>
      </c>
      <c r="BF416" s="368">
        <f t="shared" si="57"/>
        <v>0</v>
      </c>
      <c r="BG416" s="368">
        <f t="shared" si="57"/>
        <v>0</v>
      </c>
      <c r="BH416" s="368">
        <f t="shared" si="57"/>
        <v>0</v>
      </c>
      <c r="BI416" s="368">
        <f t="shared" si="57"/>
        <v>0</v>
      </c>
      <c r="BJ416" s="368">
        <f t="shared" si="57"/>
        <v>0</v>
      </c>
      <c r="BK416" s="368">
        <f t="shared" si="57"/>
        <v>0</v>
      </c>
      <c r="BL416" s="368">
        <f t="shared" si="57"/>
        <v>0</v>
      </c>
      <c r="BM416" s="368">
        <f t="shared" si="57"/>
        <v>0</v>
      </c>
      <c r="BN416" s="368">
        <f t="shared" si="57"/>
        <v>0</v>
      </c>
      <c r="BO416" s="368">
        <f t="shared" si="57"/>
        <v>0</v>
      </c>
      <c r="BP416" s="368">
        <f t="shared" si="57"/>
        <v>0</v>
      </c>
      <c r="BQ416" s="368">
        <f t="shared" si="57"/>
        <v>0</v>
      </c>
      <c r="BR416" s="368">
        <f t="shared" si="56"/>
        <v>0</v>
      </c>
      <c r="BS416" s="368">
        <f t="shared" si="56"/>
        <v>0</v>
      </c>
      <c r="BT416" s="368">
        <f t="shared" si="56"/>
        <v>0</v>
      </c>
      <c r="BU416" s="368">
        <f t="shared" si="56"/>
        <v>0</v>
      </c>
      <c r="BV416" s="368">
        <f t="shared" si="56"/>
        <v>0</v>
      </c>
      <c r="BW416" s="368">
        <f t="shared" si="56"/>
        <v>0</v>
      </c>
      <c r="BX416" s="368">
        <f t="shared" si="56"/>
        <v>0</v>
      </c>
      <c r="BY416" s="368">
        <f t="shared" si="56"/>
        <v>0</v>
      </c>
      <c r="BZ416" s="368">
        <f t="shared" si="56"/>
        <v>0</v>
      </c>
      <c r="CA416" s="368">
        <f t="shared" si="56"/>
        <v>0</v>
      </c>
      <c r="CB416" s="368">
        <f t="shared" si="56"/>
        <v>0</v>
      </c>
      <c r="CC416" s="368">
        <f t="shared" si="56"/>
        <v>0</v>
      </c>
      <c r="CD416" s="369">
        <f t="shared" si="56"/>
        <v>0</v>
      </c>
      <c r="CE416" s="317">
        <f t="shared" si="40"/>
        <v>0</v>
      </c>
    </row>
    <row r="417" spans="2:83">
      <c r="B417" s="322"/>
      <c r="C417" s="287" t="str">
        <f t="shared" si="53"/>
        <v>27</v>
      </c>
      <c r="D417" s="288" t="str">
        <f t="shared" si="53"/>
        <v>商業</v>
      </c>
      <c r="E417" s="367">
        <f t="shared" si="45"/>
        <v>0</v>
      </c>
      <c r="F417" s="368">
        <f t="shared" si="57"/>
        <v>0</v>
      </c>
      <c r="G417" s="368">
        <f t="shared" si="57"/>
        <v>0</v>
      </c>
      <c r="H417" s="368">
        <f t="shared" si="57"/>
        <v>0</v>
      </c>
      <c r="I417" s="368">
        <f t="shared" si="57"/>
        <v>0</v>
      </c>
      <c r="J417" s="368">
        <f t="shared" si="57"/>
        <v>0</v>
      </c>
      <c r="K417" s="368">
        <f t="shared" si="57"/>
        <v>0</v>
      </c>
      <c r="L417" s="368">
        <f t="shared" si="57"/>
        <v>0</v>
      </c>
      <c r="M417" s="368">
        <f t="shared" si="57"/>
        <v>0</v>
      </c>
      <c r="N417" s="368">
        <f t="shared" si="57"/>
        <v>0</v>
      </c>
      <c r="O417" s="368">
        <f t="shared" si="57"/>
        <v>0</v>
      </c>
      <c r="P417" s="368">
        <f t="shared" si="57"/>
        <v>0</v>
      </c>
      <c r="Q417" s="368">
        <f t="shared" si="57"/>
        <v>0</v>
      </c>
      <c r="R417" s="368">
        <f t="shared" si="57"/>
        <v>0</v>
      </c>
      <c r="S417" s="368">
        <f t="shared" si="57"/>
        <v>0</v>
      </c>
      <c r="T417" s="368">
        <f t="shared" si="57"/>
        <v>0</v>
      </c>
      <c r="U417" s="368">
        <f t="shared" si="57"/>
        <v>0</v>
      </c>
      <c r="V417" s="368">
        <f t="shared" si="57"/>
        <v>0</v>
      </c>
      <c r="W417" s="368">
        <f t="shared" si="57"/>
        <v>0</v>
      </c>
      <c r="X417" s="368">
        <f t="shared" si="57"/>
        <v>0</v>
      </c>
      <c r="Y417" s="368">
        <f t="shared" si="57"/>
        <v>0</v>
      </c>
      <c r="Z417" s="368">
        <f t="shared" si="57"/>
        <v>0</v>
      </c>
      <c r="AA417" s="368">
        <f t="shared" si="57"/>
        <v>0</v>
      </c>
      <c r="AB417" s="368">
        <f t="shared" si="57"/>
        <v>0</v>
      </c>
      <c r="AC417" s="368">
        <f t="shared" si="57"/>
        <v>0</v>
      </c>
      <c r="AD417" s="368">
        <f t="shared" si="57"/>
        <v>0</v>
      </c>
      <c r="AE417" s="368">
        <f t="shared" si="57"/>
        <v>0</v>
      </c>
      <c r="AF417" s="368">
        <f t="shared" si="57"/>
        <v>0</v>
      </c>
      <c r="AG417" s="368">
        <f t="shared" si="57"/>
        <v>0</v>
      </c>
      <c r="AH417" s="368">
        <f t="shared" si="57"/>
        <v>0</v>
      </c>
      <c r="AI417" s="368">
        <f t="shared" si="57"/>
        <v>0</v>
      </c>
      <c r="AJ417" s="368">
        <f t="shared" si="57"/>
        <v>0</v>
      </c>
      <c r="AK417" s="368">
        <f t="shared" si="57"/>
        <v>0</v>
      </c>
      <c r="AL417" s="368">
        <f t="shared" si="57"/>
        <v>0</v>
      </c>
      <c r="AM417" s="368">
        <f t="shared" si="57"/>
        <v>0</v>
      </c>
      <c r="AN417" s="368">
        <f t="shared" si="57"/>
        <v>0</v>
      </c>
      <c r="AO417" s="368">
        <f t="shared" si="57"/>
        <v>0</v>
      </c>
      <c r="AP417" s="368">
        <f t="shared" si="57"/>
        <v>0</v>
      </c>
      <c r="AQ417" s="369">
        <f t="shared" si="57"/>
        <v>0</v>
      </c>
      <c r="AR417" s="368">
        <f t="shared" si="57"/>
        <v>0</v>
      </c>
      <c r="AS417" s="368">
        <f t="shared" si="57"/>
        <v>0</v>
      </c>
      <c r="AT417" s="368">
        <f t="shared" si="57"/>
        <v>0</v>
      </c>
      <c r="AU417" s="368">
        <f t="shared" si="57"/>
        <v>0</v>
      </c>
      <c r="AV417" s="368">
        <f t="shared" si="57"/>
        <v>0</v>
      </c>
      <c r="AW417" s="368">
        <f t="shared" si="57"/>
        <v>0</v>
      </c>
      <c r="AX417" s="368">
        <f t="shared" si="57"/>
        <v>0</v>
      </c>
      <c r="AY417" s="368">
        <f t="shared" si="57"/>
        <v>0</v>
      </c>
      <c r="AZ417" s="368">
        <f t="shared" si="57"/>
        <v>0</v>
      </c>
      <c r="BA417" s="368">
        <f t="shared" si="57"/>
        <v>0</v>
      </c>
      <c r="BB417" s="368">
        <f t="shared" si="57"/>
        <v>0</v>
      </c>
      <c r="BC417" s="368">
        <f t="shared" si="57"/>
        <v>0</v>
      </c>
      <c r="BD417" s="368">
        <f t="shared" si="57"/>
        <v>0</v>
      </c>
      <c r="BE417" s="368">
        <f t="shared" si="57"/>
        <v>0</v>
      </c>
      <c r="BF417" s="368">
        <f t="shared" si="57"/>
        <v>0</v>
      </c>
      <c r="BG417" s="368">
        <f t="shared" si="57"/>
        <v>0</v>
      </c>
      <c r="BH417" s="368">
        <f t="shared" si="57"/>
        <v>0</v>
      </c>
      <c r="BI417" s="368">
        <f t="shared" si="57"/>
        <v>0</v>
      </c>
      <c r="BJ417" s="368">
        <f t="shared" si="57"/>
        <v>0</v>
      </c>
      <c r="BK417" s="368">
        <f t="shared" si="57"/>
        <v>0</v>
      </c>
      <c r="BL417" s="368">
        <f t="shared" si="57"/>
        <v>0</v>
      </c>
      <c r="BM417" s="368">
        <f t="shared" si="57"/>
        <v>0</v>
      </c>
      <c r="BN417" s="368">
        <f t="shared" si="57"/>
        <v>0</v>
      </c>
      <c r="BO417" s="368">
        <f t="shared" si="57"/>
        <v>0</v>
      </c>
      <c r="BP417" s="368">
        <f t="shared" si="57"/>
        <v>0</v>
      </c>
      <c r="BQ417" s="368">
        <f t="shared" si="57"/>
        <v>0</v>
      </c>
      <c r="BR417" s="368">
        <f t="shared" si="56"/>
        <v>0</v>
      </c>
      <c r="BS417" s="368">
        <f t="shared" si="56"/>
        <v>0</v>
      </c>
      <c r="BT417" s="368">
        <f t="shared" si="56"/>
        <v>0</v>
      </c>
      <c r="BU417" s="368">
        <f t="shared" si="56"/>
        <v>0</v>
      </c>
      <c r="BV417" s="368">
        <f t="shared" si="56"/>
        <v>0</v>
      </c>
      <c r="BW417" s="368">
        <f t="shared" si="56"/>
        <v>0</v>
      </c>
      <c r="BX417" s="368">
        <f t="shared" si="56"/>
        <v>0</v>
      </c>
      <c r="BY417" s="368">
        <f t="shared" si="56"/>
        <v>0</v>
      </c>
      <c r="BZ417" s="368">
        <f t="shared" si="56"/>
        <v>0</v>
      </c>
      <c r="CA417" s="368">
        <f t="shared" si="56"/>
        <v>0</v>
      </c>
      <c r="CB417" s="368">
        <f t="shared" si="56"/>
        <v>0</v>
      </c>
      <c r="CC417" s="368">
        <f t="shared" si="56"/>
        <v>0</v>
      </c>
      <c r="CD417" s="369">
        <f t="shared" si="56"/>
        <v>0</v>
      </c>
      <c r="CE417" s="317">
        <f t="shared" si="40"/>
        <v>0</v>
      </c>
    </row>
    <row r="418" spans="2:83">
      <c r="B418" s="322"/>
      <c r="C418" s="287" t="str">
        <f t="shared" si="53"/>
        <v>28</v>
      </c>
      <c r="D418" s="288" t="str">
        <f t="shared" si="53"/>
        <v>金融・保険</v>
      </c>
      <c r="E418" s="367">
        <f t="shared" si="45"/>
        <v>0</v>
      </c>
      <c r="F418" s="368">
        <f t="shared" si="57"/>
        <v>0</v>
      </c>
      <c r="G418" s="368">
        <f t="shared" si="57"/>
        <v>0</v>
      </c>
      <c r="H418" s="368">
        <f t="shared" si="57"/>
        <v>0</v>
      </c>
      <c r="I418" s="368">
        <f t="shared" si="57"/>
        <v>0</v>
      </c>
      <c r="J418" s="368">
        <f t="shared" si="57"/>
        <v>0</v>
      </c>
      <c r="K418" s="368">
        <f t="shared" si="57"/>
        <v>0</v>
      </c>
      <c r="L418" s="368">
        <f t="shared" si="57"/>
        <v>0</v>
      </c>
      <c r="M418" s="368">
        <f t="shared" si="57"/>
        <v>0</v>
      </c>
      <c r="N418" s="368">
        <f t="shared" si="57"/>
        <v>0</v>
      </c>
      <c r="O418" s="368">
        <f t="shared" si="57"/>
        <v>0</v>
      </c>
      <c r="P418" s="368">
        <f t="shared" si="57"/>
        <v>0</v>
      </c>
      <c r="Q418" s="368">
        <f t="shared" si="57"/>
        <v>0</v>
      </c>
      <c r="R418" s="368">
        <f t="shared" si="57"/>
        <v>0</v>
      </c>
      <c r="S418" s="368">
        <f t="shared" si="57"/>
        <v>0</v>
      </c>
      <c r="T418" s="368">
        <f t="shared" si="57"/>
        <v>0</v>
      </c>
      <c r="U418" s="368">
        <f t="shared" si="57"/>
        <v>0</v>
      </c>
      <c r="V418" s="368">
        <f t="shared" si="57"/>
        <v>0</v>
      </c>
      <c r="W418" s="368">
        <f t="shared" si="57"/>
        <v>0</v>
      </c>
      <c r="X418" s="368">
        <f t="shared" si="57"/>
        <v>0</v>
      </c>
      <c r="Y418" s="368">
        <f t="shared" si="57"/>
        <v>0</v>
      </c>
      <c r="Z418" s="368">
        <f t="shared" si="57"/>
        <v>0</v>
      </c>
      <c r="AA418" s="368">
        <f t="shared" si="57"/>
        <v>0</v>
      </c>
      <c r="AB418" s="368">
        <f t="shared" si="57"/>
        <v>0</v>
      </c>
      <c r="AC418" s="368">
        <f t="shared" si="57"/>
        <v>0</v>
      </c>
      <c r="AD418" s="368">
        <f t="shared" si="57"/>
        <v>0</v>
      </c>
      <c r="AE418" s="368">
        <f t="shared" si="57"/>
        <v>0</v>
      </c>
      <c r="AF418" s="368">
        <f t="shared" si="57"/>
        <v>0</v>
      </c>
      <c r="AG418" s="368">
        <f t="shared" si="57"/>
        <v>0</v>
      </c>
      <c r="AH418" s="368">
        <f t="shared" si="57"/>
        <v>0</v>
      </c>
      <c r="AI418" s="368">
        <f t="shared" si="57"/>
        <v>0</v>
      </c>
      <c r="AJ418" s="368">
        <f t="shared" si="57"/>
        <v>0</v>
      </c>
      <c r="AK418" s="368">
        <f t="shared" si="57"/>
        <v>0</v>
      </c>
      <c r="AL418" s="368">
        <f t="shared" si="57"/>
        <v>0</v>
      </c>
      <c r="AM418" s="368">
        <f t="shared" si="57"/>
        <v>0</v>
      </c>
      <c r="AN418" s="368">
        <f t="shared" si="57"/>
        <v>0</v>
      </c>
      <c r="AO418" s="368">
        <f t="shared" si="57"/>
        <v>0</v>
      </c>
      <c r="AP418" s="368">
        <f t="shared" si="57"/>
        <v>0</v>
      </c>
      <c r="AQ418" s="369">
        <f t="shared" si="57"/>
        <v>0</v>
      </c>
      <c r="AR418" s="368">
        <f t="shared" si="57"/>
        <v>0</v>
      </c>
      <c r="AS418" s="368">
        <f t="shared" si="57"/>
        <v>0</v>
      </c>
      <c r="AT418" s="368">
        <f t="shared" si="57"/>
        <v>0</v>
      </c>
      <c r="AU418" s="368">
        <f t="shared" si="57"/>
        <v>0</v>
      </c>
      <c r="AV418" s="368">
        <f t="shared" si="57"/>
        <v>0</v>
      </c>
      <c r="AW418" s="368">
        <f t="shared" si="57"/>
        <v>0</v>
      </c>
      <c r="AX418" s="368">
        <f t="shared" si="57"/>
        <v>0</v>
      </c>
      <c r="AY418" s="368">
        <f t="shared" si="57"/>
        <v>0</v>
      </c>
      <c r="AZ418" s="368">
        <f t="shared" si="57"/>
        <v>0</v>
      </c>
      <c r="BA418" s="368">
        <f t="shared" si="57"/>
        <v>0</v>
      </c>
      <c r="BB418" s="368">
        <f t="shared" si="57"/>
        <v>0</v>
      </c>
      <c r="BC418" s="368">
        <f t="shared" si="57"/>
        <v>0</v>
      </c>
      <c r="BD418" s="368">
        <f t="shared" si="57"/>
        <v>0</v>
      </c>
      <c r="BE418" s="368">
        <f t="shared" si="57"/>
        <v>0</v>
      </c>
      <c r="BF418" s="368">
        <f t="shared" si="57"/>
        <v>0</v>
      </c>
      <c r="BG418" s="368">
        <f t="shared" si="57"/>
        <v>0</v>
      </c>
      <c r="BH418" s="368">
        <f t="shared" si="57"/>
        <v>0</v>
      </c>
      <c r="BI418" s="368">
        <f t="shared" si="57"/>
        <v>0</v>
      </c>
      <c r="BJ418" s="368">
        <f t="shared" si="57"/>
        <v>0</v>
      </c>
      <c r="BK418" s="368">
        <f t="shared" si="57"/>
        <v>0</v>
      </c>
      <c r="BL418" s="368">
        <f t="shared" si="57"/>
        <v>0</v>
      </c>
      <c r="BM418" s="368">
        <f t="shared" si="57"/>
        <v>0</v>
      </c>
      <c r="BN418" s="368">
        <f t="shared" si="57"/>
        <v>0</v>
      </c>
      <c r="BO418" s="368">
        <f t="shared" si="57"/>
        <v>0</v>
      </c>
      <c r="BP418" s="368">
        <f t="shared" si="57"/>
        <v>0</v>
      </c>
      <c r="BQ418" s="368">
        <f t="shared" si="57"/>
        <v>0</v>
      </c>
      <c r="BR418" s="368">
        <f t="shared" si="56"/>
        <v>0</v>
      </c>
      <c r="BS418" s="368">
        <f t="shared" si="56"/>
        <v>0</v>
      </c>
      <c r="BT418" s="368">
        <f t="shared" si="56"/>
        <v>0</v>
      </c>
      <c r="BU418" s="368">
        <f t="shared" si="56"/>
        <v>0</v>
      </c>
      <c r="BV418" s="368">
        <f t="shared" si="56"/>
        <v>0</v>
      </c>
      <c r="BW418" s="368">
        <f t="shared" si="56"/>
        <v>0</v>
      </c>
      <c r="BX418" s="368">
        <f t="shared" si="56"/>
        <v>0</v>
      </c>
      <c r="BY418" s="368">
        <f t="shared" si="56"/>
        <v>0</v>
      </c>
      <c r="BZ418" s="368">
        <f t="shared" si="56"/>
        <v>0</v>
      </c>
      <c r="CA418" s="368">
        <f t="shared" si="56"/>
        <v>0</v>
      </c>
      <c r="CB418" s="368">
        <f t="shared" si="56"/>
        <v>0</v>
      </c>
      <c r="CC418" s="368">
        <f t="shared" si="56"/>
        <v>0</v>
      </c>
      <c r="CD418" s="369">
        <f t="shared" si="56"/>
        <v>0</v>
      </c>
      <c r="CE418" s="317">
        <f t="shared" si="40"/>
        <v>0</v>
      </c>
    </row>
    <row r="419" spans="2:83">
      <c r="B419" s="322"/>
      <c r="C419" s="287" t="str">
        <f t="shared" si="53"/>
        <v>29</v>
      </c>
      <c r="D419" s="288" t="str">
        <f t="shared" si="53"/>
        <v>不動産</v>
      </c>
      <c r="E419" s="367">
        <f t="shared" si="45"/>
        <v>0</v>
      </c>
      <c r="F419" s="368">
        <f t="shared" si="57"/>
        <v>0</v>
      </c>
      <c r="G419" s="368">
        <f t="shared" si="57"/>
        <v>0</v>
      </c>
      <c r="H419" s="368">
        <f t="shared" si="57"/>
        <v>0</v>
      </c>
      <c r="I419" s="368">
        <f t="shared" si="57"/>
        <v>0</v>
      </c>
      <c r="J419" s="368">
        <f t="shared" si="57"/>
        <v>0</v>
      </c>
      <c r="K419" s="368">
        <f t="shared" si="57"/>
        <v>0</v>
      </c>
      <c r="L419" s="368">
        <f t="shared" si="57"/>
        <v>0</v>
      </c>
      <c r="M419" s="368">
        <f t="shared" si="57"/>
        <v>0</v>
      </c>
      <c r="N419" s="368">
        <f t="shared" si="57"/>
        <v>0</v>
      </c>
      <c r="O419" s="368">
        <f t="shared" si="57"/>
        <v>0</v>
      </c>
      <c r="P419" s="368">
        <f t="shared" si="57"/>
        <v>0</v>
      </c>
      <c r="Q419" s="368">
        <f t="shared" si="57"/>
        <v>0</v>
      </c>
      <c r="R419" s="368">
        <f t="shared" si="57"/>
        <v>0</v>
      </c>
      <c r="S419" s="368">
        <f t="shared" si="57"/>
        <v>0</v>
      </c>
      <c r="T419" s="368">
        <f t="shared" si="57"/>
        <v>0</v>
      </c>
      <c r="U419" s="368">
        <f t="shared" si="57"/>
        <v>0</v>
      </c>
      <c r="V419" s="368">
        <f t="shared" si="57"/>
        <v>0</v>
      </c>
      <c r="W419" s="368">
        <f t="shared" si="57"/>
        <v>0</v>
      </c>
      <c r="X419" s="368">
        <f t="shared" si="57"/>
        <v>0</v>
      </c>
      <c r="Y419" s="368">
        <f t="shared" si="57"/>
        <v>0</v>
      </c>
      <c r="Z419" s="368">
        <f t="shared" si="57"/>
        <v>0</v>
      </c>
      <c r="AA419" s="368">
        <f t="shared" si="57"/>
        <v>0</v>
      </c>
      <c r="AB419" s="368">
        <f t="shared" si="57"/>
        <v>0</v>
      </c>
      <c r="AC419" s="368">
        <f t="shared" si="57"/>
        <v>0</v>
      </c>
      <c r="AD419" s="368">
        <f t="shared" si="57"/>
        <v>0</v>
      </c>
      <c r="AE419" s="368">
        <f t="shared" si="57"/>
        <v>0</v>
      </c>
      <c r="AF419" s="368">
        <f t="shared" si="57"/>
        <v>0</v>
      </c>
      <c r="AG419" s="368">
        <f t="shared" si="57"/>
        <v>0</v>
      </c>
      <c r="AH419" s="368">
        <f t="shared" si="57"/>
        <v>0</v>
      </c>
      <c r="AI419" s="368">
        <f t="shared" si="57"/>
        <v>0</v>
      </c>
      <c r="AJ419" s="368">
        <f t="shared" si="57"/>
        <v>0</v>
      </c>
      <c r="AK419" s="368">
        <f t="shared" si="57"/>
        <v>0</v>
      </c>
      <c r="AL419" s="368">
        <f t="shared" si="57"/>
        <v>0</v>
      </c>
      <c r="AM419" s="368">
        <f t="shared" si="57"/>
        <v>0</v>
      </c>
      <c r="AN419" s="368">
        <f t="shared" si="57"/>
        <v>0</v>
      </c>
      <c r="AO419" s="368">
        <f t="shared" si="57"/>
        <v>0</v>
      </c>
      <c r="AP419" s="368">
        <f t="shared" si="57"/>
        <v>0</v>
      </c>
      <c r="AQ419" s="369">
        <f t="shared" si="57"/>
        <v>0</v>
      </c>
      <c r="AR419" s="368">
        <f t="shared" si="57"/>
        <v>0</v>
      </c>
      <c r="AS419" s="368">
        <f t="shared" si="57"/>
        <v>0</v>
      </c>
      <c r="AT419" s="368">
        <f t="shared" si="57"/>
        <v>0</v>
      </c>
      <c r="AU419" s="368">
        <f t="shared" si="57"/>
        <v>0</v>
      </c>
      <c r="AV419" s="368">
        <f t="shared" si="57"/>
        <v>0</v>
      </c>
      <c r="AW419" s="368">
        <f t="shared" si="57"/>
        <v>0</v>
      </c>
      <c r="AX419" s="368">
        <f t="shared" si="57"/>
        <v>0</v>
      </c>
      <c r="AY419" s="368">
        <f t="shared" si="57"/>
        <v>0</v>
      </c>
      <c r="AZ419" s="368">
        <f t="shared" si="57"/>
        <v>0</v>
      </c>
      <c r="BA419" s="368">
        <f t="shared" si="57"/>
        <v>0</v>
      </c>
      <c r="BB419" s="368">
        <f t="shared" si="57"/>
        <v>0</v>
      </c>
      <c r="BC419" s="368">
        <f t="shared" si="57"/>
        <v>0</v>
      </c>
      <c r="BD419" s="368">
        <f t="shared" si="57"/>
        <v>0</v>
      </c>
      <c r="BE419" s="368">
        <f t="shared" si="57"/>
        <v>0</v>
      </c>
      <c r="BF419" s="368">
        <f t="shared" si="57"/>
        <v>0</v>
      </c>
      <c r="BG419" s="368">
        <f t="shared" si="57"/>
        <v>0</v>
      </c>
      <c r="BH419" s="368">
        <f t="shared" si="57"/>
        <v>0</v>
      </c>
      <c r="BI419" s="368">
        <f t="shared" si="57"/>
        <v>0</v>
      </c>
      <c r="BJ419" s="368">
        <f t="shared" si="57"/>
        <v>0</v>
      </c>
      <c r="BK419" s="368">
        <f t="shared" si="57"/>
        <v>0</v>
      </c>
      <c r="BL419" s="368">
        <f t="shared" si="57"/>
        <v>0</v>
      </c>
      <c r="BM419" s="368">
        <f t="shared" si="57"/>
        <v>0</v>
      </c>
      <c r="BN419" s="368">
        <f t="shared" si="57"/>
        <v>0</v>
      </c>
      <c r="BO419" s="368">
        <f t="shared" si="57"/>
        <v>0</v>
      </c>
      <c r="BP419" s="368">
        <f t="shared" si="57"/>
        <v>0</v>
      </c>
      <c r="BQ419" s="368">
        <f t="shared" ref="BQ419:CD422" si="58">BQ$387*BQ334</f>
        <v>0</v>
      </c>
      <c r="BR419" s="368">
        <f t="shared" si="58"/>
        <v>0</v>
      </c>
      <c r="BS419" s="368">
        <f t="shared" si="58"/>
        <v>0</v>
      </c>
      <c r="BT419" s="368">
        <f t="shared" si="58"/>
        <v>0</v>
      </c>
      <c r="BU419" s="368">
        <f t="shared" si="58"/>
        <v>0</v>
      </c>
      <c r="BV419" s="368">
        <f t="shared" si="58"/>
        <v>0</v>
      </c>
      <c r="BW419" s="368">
        <f t="shared" si="58"/>
        <v>0</v>
      </c>
      <c r="BX419" s="368">
        <f t="shared" si="58"/>
        <v>0</v>
      </c>
      <c r="BY419" s="368">
        <f t="shared" si="58"/>
        <v>0</v>
      </c>
      <c r="BZ419" s="368">
        <f t="shared" si="58"/>
        <v>0</v>
      </c>
      <c r="CA419" s="368">
        <f t="shared" si="58"/>
        <v>0</v>
      </c>
      <c r="CB419" s="368">
        <f t="shared" si="58"/>
        <v>0</v>
      </c>
      <c r="CC419" s="368">
        <f t="shared" si="58"/>
        <v>0</v>
      </c>
      <c r="CD419" s="369">
        <f t="shared" si="58"/>
        <v>0</v>
      </c>
      <c r="CE419" s="317">
        <f t="shared" si="40"/>
        <v>0</v>
      </c>
    </row>
    <row r="420" spans="2:83">
      <c r="B420" s="322"/>
      <c r="C420" s="287" t="str">
        <f t="shared" si="53"/>
        <v>30</v>
      </c>
      <c r="D420" s="288" t="str">
        <f t="shared" si="53"/>
        <v>運輸・郵便</v>
      </c>
      <c r="E420" s="367">
        <f t="shared" si="45"/>
        <v>0</v>
      </c>
      <c r="F420" s="368">
        <f t="shared" ref="F420:BQ423" si="59">F$387*F335</f>
        <v>0</v>
      </c>
      <c r="G420" s="368">
        <f t="shared" si="59"/>
        <v>0</v>
      </c>
      <c r="H420" s="368">
        <f t="shared" si="59"/>
        <v>0</v>
      </c>
      <c r="I420" s="368">
        <f t="shared" si="59"/>
        <v>0</v>
      </c>
      <c r="J420" s="368">
        <f t="shared" si="59"/>
        <v>0</v>
      </c>
      <c r="K420" s="368">
        <f t="shared" si="59"/>
        <v>0</v>
      </c>
      <c r="L420" s="368">
        <f t="shared" si="59"/>
        <v>0</v>
      </c>
      <c r="M420" s="368">
        <f t="shared" si="59"/>
        <v>0</v>
      </c>
      <c r="N420" s="368">
        <f t="shared" si="59"/>
        <v>0</v>
      </c>
      <c r="O420" s="368">
        <f t="shared" si="59"/>
        <v>0</v>
      </c>
      <c r="P420" s="368">
        <f t="shared" si="59"/>
        <v>0</v>
      </c>
      <c r="Q420" s="368">
        <f t="shared" si="59"/>
        <v>0</v>
      </c>
      <c r="R420" s="368">
        <f t="shared" si="59"/>
        <v>0</v>
      </c>
      <c r="S420" s="368">
        <f t="shared" si="59"/>
        <v>0</v>
      </c>
      <c r="T420" s="368">
        <f t="shared" si="59"/>
        <v>0</v>
      </c>
      <c r="U420" s="368">
        <f t="shared" si="59"/>
        <v>0</v>
      </c>
      <c r="V420" s="368">
        <f t="shared" si="59"/>
        <v>0</v>
      </c>
      <c r="W420" s="368">
        <f t="shared" si="59"/>
        <v>0</v>
      </c>
      <c r="X420" s="368">
        <f t="shared" si="59"/>
        <v>0</v>
      </c>
      <c r="Y420" s="368">
        <f t="shared" si="59"/>
        <v>0</v>
      </c>
      <c r="Z420" s="368">
        <f t="shared" si="59"/>
        <v>0</v>
      </c>
      <c r="AA420" s="368">
        <f t="shared" si="59"/>
        <v>0</v>
      </c>
      <c r="AB420" s="368">
        <f t="shared" si="59"/>
        <v>0</v>
      </c>
      <c r="AC420" s="368">
        <f t="shared" si="59"/>
        <v>0</v>
      </c>
      <c r="AD420" s="368">
        <f t="shared" si="59"/>
        <v>0</v>
      </c>
      <c r="AE420" s="368">
        <f t="shared" si="59"/>
        <v>0</v>
      </c>
      <c r="AF420" s="368">
        <f t="shared" si="59"/>
        <v>0</v>
      </c>
      <c r="AG420" s="368">
        <f t="shared" si="59"/>
        <v>0</v>
      </c>
      <c r="AH420" s="368">
        <f t="shared" si="59"/>
        <v>0</v>
      </c>
      <c r="AI420" s="368">
        <f t="shared" si="59"/>
        <v>0</v>
      </c>
      <c r="AJ420" s="368">
        <f t="shared" si="59"/>
        <v>0</v>
      </c>
      <c r="AK420" s="368">
        <f t="shared" si="59"/>
        <v>0</v>
      </c>
      <c r="AL420" s="368">
        <f t="shared" si="59"/>
        <v>0</v>
      </c>
      <c r="AM420" s="368">
        <f t="shared" si="59"/>
        <v>0</v>
      </c>
      <c r="AN420" s="368">
        <f t="shared" si="59"/>
        <v>0</v>
      </c>
      <c r="AO420" s="368">
        <f t="shared" si="59"/>
        <v>0</v>
      </c>
      <c r="AP420" s="368">
        <f t="shared" si="59"/>
        <v>0</v>
      </c>
      <c r="AQ420" s="369">
        <f t="shared" si="59"/>
        <v>0</v>
      </c>
      <c r="AR420" s="368">
        <f t="shared" si="59"/>
        <v>0</v>
      </c>
      <c r="AS420" s="368">
        <f t="shared" si="59"/>
        <v>0</v>
      </c>
      <c r="AT420" s="368">
        <f t="shared" si="59"/>
        <v>0</v>
      </c>
      <c r="AU420" s="368">
        <f t="shared" si="59"/>
        <v>0</v>
      </c>
      <c r="AV420" s="368">
        <f t="shared" si="59"/>
        <v>0</v>
      </c>
      <c r="AW420" s="368">
        <f t="shared" si="59"/>
        <v>0</v>
      </c>
      <c r="AX420" s="368">
        <f t="shared" si="59"/>
        <v>0</v>
      </c>
      <c r="AY420" s="368">
        <f t="shared" si="59"/>
        <v>0</v>
      </c>
      <c r="AZ420" s="368">
        <f t="shared" si="59"/>
        <v>0</v>
      </c>
      <c r="BA420" s="368">
        <f t="shared" si="59"/>
        <v>0</v>
      </c>
      <c r="BB420" s="368">
        <f t="shared" si="59"/>
        <v>0</v>
      </c>
      <c r="BC420" s="368">
        <f t="shared" si="59"/>
        <v>0</v>
      </c>
      <c r="BD420" s="368">
        <f t="shared" si="59"/>
        <v>0</v>
      </c>
      <c r="BE420" s="368">
        <f t="shared" si="59"/>
        <v>0</v>
      </c>
      <c r="BF420" s="368">
        <f t="shared" si="59"/>
        <v>0</v>
      </c>
      <c r="BG420" s="368">
        <f t="shared" si="59"/>
        <v>0</v>
      </c>
      <c r="BH420" s="368">
        <f t="shared" si="59"/>
        <v>0</v>
      </c>
      <c r="BI420" s="368">
        <f t="shared" si="59"/>
        <v>0</v>
      </c>
      <c r="BJ420" s="368">
        <f t="shared" si="59"/>
        <v>0</v>
      </c>
      <c r="BK420" s="368">
        <f t="shared" si="59"/>
        <v>0</v>
      </c>
      <c r="BL420" s="368">
        <f t="shared" si="59"/>
        <v>0</v>
      </c>
      <c r="BM420" s="368">
        <f t="shared" si="59"/>
        <v>0</v>
      </c>
      <c r="BN420" s="368">
        <f t="shared" si="59"/>
        <v>0</v>
      </c>
      <c r="BO420" s="368">
        <f t="shared" si="59"/>
        <v>0</v>
      </c>
      <c r="BP420" s="368">
        <f t="shared" si="59"/>
        <v>0</v>
      </c>
      <c r="BQ420" s="368">
        <f t="shared" si="59"/>
        <v>0</v>
      </c>
      <c r="BR420" s="368">
        <f t="shared" si="58"/>
        <v>0</v>
      </c>
      <c r="BS420" s="368">
        <f t="shared" si="58"/>
        <v>0</v>
      </c>
      <c r="BT420" s="368">
        <f t="shared" si="58"/>
        <v>0</v>
      </c>
      <c r="BU420" s="368">
        <f t="shared" si="58"/>
        <v>0</v>
      </c>
      <c r="BV420" s="368">
        <f t="shared" si="58"/>
        <v>0</v>
      </c>
      <c r="BW420" s="368">
        <f t="shared" si="58"/>
        <v>0</v>
      </c>
      <c r="BX420" s="368">
        <f t="shared" si="58"/>
        <v>0</v>
      </c>
      <c r="BY420" s="368">
        <f t="shared" si="58"/>
        <v>0</v>
      </c>
      <c r="BZ420" s="368">
        <f t="shared" si="58"/>
        <v>0</v>
      </c>
      <c r="CA420" s="368">
        <f t="shared" si="58"/>
        <v>0</v>
      </c>
      <c r="CB420" s="368">
        <f t="shared" si="58"/>
        <v>0</v>
      </c>
      <c r="CC420" s="368">
        <f t="shared" si="58"/>
        <v>0</v>
      </c>
      <c r="CD420" s="369">
        <f t="shared" si="58"/>
        <v>0</v>
      </c>
      <c r="CE420" s="317">
        <f t="shared" si="40"/>
        <v>0</v>
      </c>
    </row>
    <row r="421" spans="2:83">
      <c r="B421" s="322"/>
      <c r="C421" s="287" t="str">
        <f t="shared" si="53"/>
        <v>31</v>
      </c>
      <c r="D421" s="288" t="str">
        <f t="shared" si="53"/>
        <v>情報通信</v>
      </c>
      <c r="E421" s="367">
        <f t="shared" si="45"/>
        <v>0</v>
      </c>
      <c r="F421" s="368">
        <f t="shared" si="59"/>
        <v>0</v>
      </c>
      <c r="G421" s="368">
        <f t="shared" si="59"/>
        <v>0</v>
      </c>
      <c r="H421" s="368">
        <f t="shared" si="59"/>
        <v>0</v>
      </c>
      <c r="I421" s="368">
        <f t="shared" si="59"/>
        <v>0</v>
      </c>
      <c r="J421" s="368">
        <f t="shared" si="59"/>
        <v>0</v>
      </c>
      <c r="K421" s="368">
        <f t="shared" si="59"/>
        <v>0</v>
      </c>
      <c r="L421" s="368">
        <f t="shared" si="59"/>
        <v>0</v>
      </c>
      <c r="M421" s="368">
        <f t="shared" si="59"/>
        <v>0</v>
      </c>
      <c r="N421" s="368">
        <f t="shared" si="59"/>
        <v>0</v>
      </c>
      <c r="O421" s="368">
        <f t="shared" si="59"/>
        <v>0</v>
      </c>
      <c r="P421" s="368">
        <f t="shared" si="59"/>
        <v>0</v>
      </c>
      <c r="Q421" s="368">
        <f t="shared" si="59"/>
        <v>0</v>
      </c>
      <c r="R421" s="368">
        <f t="shared" si="59"/>
        <v>0</v>
      </c>
      <c r="S421" s="368">
        <f t="shared" si="59"/>
        <v>0</v>
      </c>
      <c r="T421" s="368">
        <f t="shared" si="59"/>
        <v>0</v>
      </c>
      <c r="U421" s="368">
        <f t="shared" si="59"/>
        <v>0</v>
      </c>
      <c r="V421" s="368">
        <f t="shared" si="59"/>
        <v>0</v>
      </c>
      <c r="W421" s="368">
        <f t="shared" si="59"/>
        <v>0</v>
      </c>
      <c r="X421" s="368">
        <f t="shared" si="59"/>
        <v>0</v>
      </c>
      <c r="Y421" s="368">
        <f t="shared" si="59"/>
        <v>0</v>
      </c>
      <c r="Z421" s="368">
        <f t="shared" si="59"/>
        <v>0</v>
      </c>
      <c r="AA421" s="368">
        <f t="shared" si="59"/>
        <v>0</v>
      </c>
      <c r="AB421" s="368">
        <f t="shared" si="59"/>
        <v>0</v>
      </c>
      <c r="AC421" s="368">
        <f t="shared" si="59"/>
        <v>0</v>
      </c>
      <c r="AD421" s="368">
        <f t="shared" si="59"/>
        <v>0</v>
      </c>
      <c r="AE421" s="368">
        <f t="shared" si="59"/>
        <v>0</v>
      </c>
      <c r="AF421" s="368">
        <f t="shared" si="59"/>
        <v>0</v>
      </c>
      <c r="AG421" s="368">
        <f t="shared" si="59"/>
        <v>0</v>
      </c>
      <c r="AH421" s="368">
        <f t="shared" si="59"/>
        <v>0</v>
      </c>
      <c r="AI421" s="368">
        <f t="shared" si="59"/>
        <v>0</v>
      </c>
      <c r="AJ421" s="368">
        <f t="shared" si="59"/>
        <v>0</v>
      </c>
      <c r="AK421" s="368">
        <f t="shared" si="59"/>
        <v>0</v>
      </c>
      <c r="AL421" s="368">
        <f t="shared" si="59"/>
        <v>0</v>
      </c>
      <c r="AM421" s="368">
        <f t="shared" si="59"/>
        <v>0</v>
      </c>
      <c r="AN421" s="368">
        <f t="shared" si="59"/>
        <v>0</v>
      </c>
      <c r="AO421" s="368">
        <f t="shared" si="59"/>
        <v>0</v>
      </c>
      <c r="AP421" s="368">
        <f t="shared" si="59"/>
        <v>0</v>
      </c>
      <c r="AQ421" s="369">
        <f t="shared" si="59"/>
        <v>0</v>
      </c>
      <c r="AR421" s="368">
        <f t="shared" si="59"/>
        <v>0</v>
      </c>
      <c r="AS421" s="368">
        <f t="shared" si="59"/>
        <v>0</v>
      </c>
      <c r="AT421" s="368">
        <f t="shared" si="59"/>
        <v>0</v>
      </c>
      <c r="AU421" s="368">
        <f t="shared" si="59"/>
        <v>0</v>
      </c>
      <c r="AV421" s="368">
        <f t="shared" si="59"/>
        <v>0</v>
      </c>
      <c r="AW421" s="368">
        <f t="shared" si="59"/>
        <v>0</v>
      </c>
      <c r="AX421" s="368">
        <f t="shared" si="59"/>
        <v>0</v>
      </c>
      <c r="AY421" s="368">
        <f t="shared" si="59"/>
        <v>0</v>
      </c>
      <c r="AZ421" s="368">
        <f t="shared" si="59"/>
        <v>0</v>
      </c>
      <c r="BA421" s="368">
        <f t="shared" si="59"/>
        <v>0</v>
      </c>
      <c r="BB421" s="368">
        <f t="shared" si="59"/>
        <v>0</v>
      </c>
      <c r="BC421" s="368">
        <f t="shared" si="59"/>
        <v>0</v>
      </c>
      <c r="BD421" s="368">
        <f t="shared" si="59"/>
        <v>0</v>
      </c>
      <c r="BE421" s="368">
        <f t="shared" si="59"/>
        <v>0</v>
      </c>
      <c r="BF421" s="368">
        <f t="shared" si="59"/>
        <v>0</v>
      </c>
      <c r="BG421" s="368">
        <f t="shared" si="59"/>
        <v>0</v>
      </c>
      <c r="BH421" s="368">
        <f t="shared" si="59"/>
        <v>0</v>
      </c>
      <c r="BI421" s="368">
        <f t="shared" si="59"/>
        <v>0</v>
      </c>
      <c r="BJ421" s="368">
        <f t="shared" si="59"/>
        <v>0</v>
      </c>
      <c r="BK421" s="368">
        <f t="shared" si="59"/>
        <v>0</v>
      </c>
      <c r="BL421" s="368">
        <f t="shared" si="59"/>
        <v>0</v>
      </c>
      <c r="BM421" s="368">
        <f t="shared" si="59"/>
        <v>0</v>
      </c>
      <c r="BN421" s="368">
        <f t="shared" si="59"/>
        <v>0</v>
      </c>
      <c r="BO421" s="368">
        <f t="shared" si="59"/>
        <v>0</v>
      </c>
      <c r="BP421" s="368">
        <f t="shared" si="59"/>
        <v>0</v>
      </c>
      <c r="BQ421" s="368">
        <f t="shared" si="59"/>
        <v>0</v>
      </c>
      <c r="BR421" s="368">
        <f t="shared" si="58"/>
        <v>0</v>
      </c>
      <c r="BS421" s="368">
        <f t="shared" si="58"/>
        <v>0</v>
      </c>
      <c r="BT421" s="368">
        <f t="shared" si="58"/>
        <v>0</v>
      </c>
      <c r="BU421" s="368">
        <f t="shared" si="58"/>
        <v>0</v>
      </c>
      <c r="BV421" s="368">
        <f t="shared" si="58"/>
        <v>0</v>
      </c>
      <c r="BW421" s="368">
        <f t="shared" si="58"/>
        <v>0</v>
      </c>
      <c r="BX421" s="368">
        <f t="shared" si="58"/>
        <v>0</v>
      </c>
      <c r="BY421" s="368">
        <f t="shared" si="58"/>
        <v>0</v>
      </c>
      <c r="BZ421" s="368">
        <f t="shared" si="58"/>
        <v>0</v>
      </c>
      <c r="CA421" s="368">
        <f t="shared" si="58"/>
        <v>0</v>
      </c>
      <c r="CB421" s="368">
        <f t="shared" si="58"/>
        <v>0</v>
      </c>
      <c r="CC421" s="368">
        <f t="shared" si="58"/>
        <v>0</v>
      </c>
      <c r="CD421" s="369">
        <f t="shared" si="58"/>
        <v>0</v>
      </c>
      <c r="CE421" s="317">
        <f t="shared" si="40"/>
        <v>0</v>
      </c>
    </row>
    <row r="422" spans="2:83">
      <c r="B422" s="322"/>
      <c r="C422" s="287" t="str">
        <f t="shared" si="53"/>
        <v>32</v>
      </c>
      <c r="D422" s="288" t="str">
        <f t="shared" si="53"/>
        <v>公務</v>
      </c>
      <c r="E422" s="367">
        <f t="shared" si="45"/>
        <v>0</v>
      </c>
      <c r="F422" s="368">
        <f t="shared" si="59"/>
        <v>0</v>
      </c>
      <c r="G422" s="368">
        <f t="shared" si="59"/>
        <v>0</v>
      </c>
      <c r="H422" s="368">
        <f t="shared" si="59"/>
        <v>0</v>
      </c>
      <c r="I422" s="368">
        <f t="shared" si="59"/>
        <v>0</v>
      </c>
      <c r="J422" s="368">
        <f t="shared" si="59"/>
        <v>0</v>
      </c>
      <c r="K422" s="368">
        <f t="shared" si="59"/>
        <v>0</v>
      </c>
      <c r="L422" s="368">
        <f t="shared" si="59"/>
        <v>0</v>
      </c>
      <c r="M422" s="368">
        <f t="shared" si="59"/>
        <v>0</v>
      </c>
      <c r="N422" s="368">
        <f t="shared" si="59"/>
        <v>0</v>
      </c>
      <c r="O422" s="368">
        <f t="shared" si="59"/>
        <v>0</v>
      </c>
      <c r="P422" s="368">
        <f t="shared" si="59"/>
        <v>0</v>
      </c>
      <c r="Q422" s="368">
        <f t="shared" si="59"/>
        <v>0</v>
      </c>
      <c r="R422" s="368">
        <f t="shared" si="59"/>
        <v>0</v>
      </c>
      <c r="S422" s="368">
        <f t="shared" si="59"/>
        <v>0</v>
      </c>
      <c r="T422" s="368">
        <f t="shared" si="59"/>
        <v>0</v>
      </c>
      <c r="U422" s="368">
        <f t="shared" si="59"/>
        <v>0</v>
      </c>
      <c r="V422" s="368">
        <f t="shared" si="59"/>
        <v>0</v>
      </c>
      <c r="W422" s="368">
        <f t="shared" si="59"/>
        <v>0</v>
      </c>
      <c r="X422" s="368">
        <f t="shared" si="59"/>
        <v>0</v>
      </c>
      <c r="Y422" s="368">
        <f t="shared" si="59"/>
        <v>0</v>
      </c>
      <c r="Z422" s="368">
        <f t="shared" si="59"/>
        <v>0</v>
      </c>
      <c r="AA422" s="368">
        <f t="shared" si="59"/>
        <v>0</v>
      </c>
      <c r="AB422" s="368">
        <f t="shared" si="59"/>
        <v>0</v>
      </c>
      <c r="AC422" s="368">
        <f t="shared" si="59"/>
        <v>0</v>
      </c>
      <c r="AD422" s="368">
        <f t="shared" si="59"/>
        <v>0</v>
      </c>
      <c r="AE422" s="368">
        <f t="shared" si="59"/>
        <v>0</v>
      </c>
      <c r="AF422" s="368">
        <f t="shared" si="59"/>
        <v>0</v>
      </c>
      <c r="AG422" s="368">
        <f t="shared" si="59"/>
        <v>0</v>
      </c>
      <c r="AH422" s="368">
        <f t="shared" si="59"/>
        <v>0</v>
      </c>
      <c r="AI422" s="368">
        <f t="shared" si="59"/>
        <v>0</v>
      </c>
      <c r="AJ422" s="368">
        <f t="shared" si="59"/>
        <v>0</v>
      </c>
      <c r="AK422" s="368">
        <f t="shared" si="59"/>
        <v>0</v>
      </c>
      <c r="AL422" s="368">
        <f t="shared" si="59"/>
        <v>0</v>
      </c>
      <c r="AM422" s="368">
        <f t="shared" si="59"/>
        <v>0</v>
      </c>
      <c r="AN422" s="368">
        <f t="shared" si="59"/>
        <v>0</v>
      </c>
      <c r="AO422" s="368">
        <f t="shared" si="59"/>
        <v>0</v>
      </c>
      <c r="AP422" s="368">
        <f t="shared" si="59"/>
        <v>0</v>
      </c>
      <c r="AQ422" s="369">
        <f t="shared" si="59"/>
        <v>0</v>
      </c>
      <c r="AR422" s="368">
        <f t="shared" si="59"/>
        <v>0</v>
      </c>
      <c r="AS422" s="368">
        <f t="shared" si="59"/>
        <v>0</v>
      </c>
      <c r="AT422" s="368">
        <f t="shared" si="59"/>
        <v>0</v>
      </c>
      <c r="AU422" s="368">
        <f t="shared" si="59"/>
        <v>0</v>
      </c>
      <c r="AV422" s="368">
        <f t="shared" si="59"/>
        <v>0</v>
      </c>
      <c r="AW422" s="368">
        <f t="shared" si="59"/>
        <v>0</v>
      </c>
      <c r="AX422" s="368">
        <f t="shared" si="59"/>
        <v>0</v>
      </c>
      <c r="AY422" s="368">
        <f t="shared" si="59"/>
        <v>0</v>
      </c>
      <c r="AZ422" s="368">
        <f t="shared" si="59"/>
        <v>0</v>
      </c>
      <c r="BA422" s="368">
        <f t="shared" si="59"/>
        <v>0</v>
      </c>
      <c r="BB422" s="368">
        <f t="shared" si="59"/>
        <v>0</v>
      </c>
      <c r="BC422" s="368">
        <f t="shared" si="59"/>
        <v>0</v>
      </c>
      <c r="BD422" s="368">
        <f t="shared" si="59"/>
        <v>0</v>
      </c>
      <c r="BE422" s="368">
        <f t="shared" si="59"/>
        <v>0</v>
      </c>
      <c r="BF422" s="368">
        <f t="shared" si="59"/>
        <v>0</v>
      </c>
      <c r="BG422" s="368">
        <f t="shared" si="59"/>
        <v>0</v>
      </c>
      <c r="BH422" s="368">
        <f t="shared" si="59"/>
        <v>0</v>
      </c>
      <c r="BI422" s="368">
        <f t="shared" si="59"/>
        <v>0</v>
      </c>
      <c r="BJ422" s="368">
        <f t="shared" si="59"/>
        <v>0</v>
      </c>
      <c r="BK422" s="368">
        <f t="shared" si="59"/>
        <v>0</v>
      </c>
      <c r="BL422" s="368">
        <f t="shared" si="59"/>
        <v>0</v>
      </c>
      <c r="BM422" s="368">
        <f t="shared" si="59"/>
        <v>0</v>
      </c>
      <c r="BN422" s="368">
        <f t="shared" si="59"/>
        <v>0</v>
      </c>
      <c r="BO422" s="368">
        <f t="shared" si="59"/>
        <v>0</v>
      </c>
      <c r="BP422" s="368">
        <f t="shared" si="59"/>
        <v>0</v>
      </c>
      <c r="BQ422" s="368">
        <f t="shared" si="59"/>
        <v>0</v>
      </c>
      <c r="BR422" s="368">
        <f t="shared" si="58"/>
        <v>0</v>
      </c>
      <c r="BS422" s="368">
        <f t="shared" si="58"/>
        <v>0</v>
      </c>
      <c r="BT422" s="368">
        <f t="shared" si="58"/>
        <v>0</v>
      </c>
      <c r="BU422" s="368">
        <f t="shared" si="58"/>
        <v>0</v>
      </c>
      <c r="BV422" s="368">
        <f t="shared" si="58"/>
        <v>0</v>
      </c>
      <c r="BW422" s="368">
        <f t="shared" si="58"/>
        <v>0</v>
      </c>
      <c r="BX422" s="368">
        <f t="shared" si="58"/>
        <v>0</v>
      </c>
      <c r="BY422" s="368">
        <f t="shared" si="58"/>
        <v>0</v>
      </c>
      <c r="BZ422" s="368">
        <f t="shared" si="58"/>
        <v>0</v>
      </c>
      <c r="CA422" s="368">
        <f t="shared" si="58"/>
        <v>0</v>
      </c>
      <c r="CB422" s="368">
        <f t="shared" si="58"/>
        <v>0</v>
      </c>
      <c r="CC422" s="368">
        <f t="shared" si="58"/>
        <v>0</v>
      </c>
      <c r="CD422" s="369">
        <f t="shared" si="58"/>
        <v>0</v>
      </c>
      <c r="CE422" s="317">
        <f t="shared" si="40"/>
        <v>0</v>
      </c>
    </row>
    <row r="423" spans="2:83">
      <c r="B423" s="322"/>
      <c r="C423" s="287" t="str">
        <f t="shared" si="53"/>
        <v>33</v>
      </c>
      <c r="D423" s="288" t="str">
        <f t="shared" si="53"/>
        <v>教育・研究</v>
      </c>
      <c r="E423" s="367">
        <f t="shared" si="45"/>
        <v>0</v>
      </c>
      <c r="F423" s="368">
        <f t="shared" si="59"/>
        <v>0</v>
      </c>
      <c r="G423" s="368">
        <f t="shared" si="59"/>
        <v>0</v>
      </c>
      <c r="H423" s="368">
        <f t="shared" si="59"/>
        <v>0</v>
      </c>
      <c r="I423" s="368">
        <f t="shared" si="59"/>
        <v>0</v>
      </c>
      <c r="J423" s="368">
        <f t="shared" si="59"/>
        <v>0</v>
      </c>
      <c r="K423" s="368">
        <f t="shared" si="59"/>
        <v>0</v>
      </c>
      <c r="L423" s="368">
        <f t="shared" si="59"/>
        <v>0</v>
      </c>
      <c r="M423" s="368">
        <f t="shared" si="59"/>
        <v>0</v>
      </c>
      <c r="N423" s="368">
        <f t="shared" si="59"/>
        <v>0</v>
      </c>
      <c r="O423" s="368">
        <f t="shared" si="59"/>
        <v>0</v>
      </c>
      <c r="P423" s="368">
        <f t="shared" si="59"/>
        <v>0</v>
      </c>
      <c r="Q423" s="368">
        <f t="shared" si="59"/>
        <v>0</v>
      </c>
      <c r="R423" s="368">
        <f t="shared" si="59"/>
        <v>0</v>
      </c>
      <c r="S423" s="368">
        <f t="shared" si="59"/>
        <v>0</v>
      </c>
      <c r="T423" s="368">
        <f t="shared" si="59"/>
        <v>0</v>
      </c>
      <c r="U423" s="368">
        <f t="shared" si="59"/>
        <v>0</v>
      </c>
      <c r="V423" s="368">
        <f t="shared" si="59"/>
        <v>0</v>
      </c>
      <c r="W423" s="368">
        <f t="shared" si="59"/>
        <v>0</v>
      </c>
      <c r="X423" s="368">
        <f t="shared" si="59"/>
        <v>0</v>
      </c>
      <c r="Y423" s="368">
        <f t="shared" si="59"/>
        <v>0</v>
      </c>
      <c r="Z423" s="368">
        <f t="shared" si="59"/>
        <v>0</v>
      </c>
      <c r="AA423" s="368">
        <f t="shared" si="59"/>
        <v>0</v>
      </c>
      <c r="AB423" s="368">
        <f t="shared" si="59"/>
        <v>0</v>
      </c>
      <c r="AC423" s="368">
        <f t="shared" si="59"/>
        <v>0</v>
      </c>
      <c r="AD423" s="368">
        <f t="shared" si="59"/>
        <v>0</v>
      </c>
      <c r="AE423" s="368">
        <f t="shared" si="59"/>
        <v>0</v>
      </c>
      <c r="AF423" s="368">
        <f t="shared" si="59"/>
        <v>0</v>
      </c>
      <c r="AG423" s="368">
        <f t="shared" si="59"/>
        <v>0</v>
      </c>
      <c r="AH423" s="368">
        <f t="shared" si="59"/>
        <v>0</v>
      </c>
      <c r="AI423" s="368">
        <f t="shared" si="59"/>
        <v>0</v>
      </c>
      <c r="AJ423" s="368">
        <f t="shared" si="59"/>
        <v>0</v>
      </c>
      <c r="AK423" s="368">
        <f t="shared" si="59"/>
        <v>0</v>
      </c>
      <c r="AL423" s="368">
        <f t="shared" si="59"/>
        <v>0</v>
      </c>
      <c r="AM423" s="368">
        <f t="shared" si="59"/>
        <v>0</v>
      </c>
      <c r="AN423" s="368">
        <f t="shared" si="59"/>
        <v>0</v>
      </c>
      <c r="AO423" s="368">
        <f t="shared" si="59"/>
        <v>0</v>
      </c>
      <c r="AP423" s="368">
        <f t="shared" si="59"/>
        <v>0</v>
      </c>
      <c r="AQ423" s="369">
        <f t="shared" si="59"/>
        <v>0</v>
      </c>
      <c r="AR423" s="368">
        <f t="shared" si="59"/>
        <v>0</v>
      </c>
      <c r="AS423" s="368">
        <f t="shared" si="59"/>
        <v>0</v>
      </c>
      <c r="AT423" s="368">
        <f t="shared" si="59"/>
        <v>0</v>
      </c>
      <c r="AU423" s="368">
        <f t="shared" si="59"/>
        <v>0</v>
      </c>
      <c r="AV423" s="368">
        <f t="shared" si="59"/>
        <v>0</v>
      </c>
      <c r="AW423" s="368">
        <f t="shared" si="59"/>
        <v>0</v>
      </c>
      <c r="AX423" s="368">
        <f t="shared" si="59"/>
        <v>0</v>
      </c>
      <c r="AY423" s="368">
        <f t="shared" si="59"/>
        <v>0</v>
      </c>
      <c r="AZ423" s="368">
        <f t="shared" si="59"/>
        <v>0</v>
      </c>
      <c r="BA423" s="368">
        <f t="shared" si="59"/>
        <v>0</v>
      </c>
      <c r="BB423" s="368">
        <f t="shared" si="59"/>
        <v>0</v>
      </c>
      <c r="BC423" s="368">
        <f t="shared" si="59"/>
        <v>0</v>
      </c>
      <c r="BD423" s="368">
        <f t="shared" si="59"/>
        <v>0</v>
      </c>
      <c r="BE423" s="368">
        <f t="shared" si="59"/>
        <v>0</v>
      </c>
      <c r="BF423" s="368">
        <f t="shared" si="59"/>
        <v>0</v>
      </c>
      <c r="BG423" s="368">
        <f t="shared" si="59"/>
        <v>0</v>
      </c>
      <c r="BH423" s="368">
        <f t="shared" si="59"/>
        <v>0</v>
      </c>
      <c r="BI423" s="368">
        <f t="shared" si="59"/>
        <v>0</v>
      </c>
      <c r="BJ423" s="368">
        <f t="shared" si="59"/>
        <v>0</v>
      </c>
      <c r="BK423" s="368">
        <f t="shared" si="59"/>
        <v>0</v>
      </c>
      <c r="BL423" s="368">
        <f t="shared" si="59"/>
        <v>0</v>
      </c>
      <c r="BM423" s="368">
        <f t="shared" si="59"/>
        <v>0</v>
      </c>
      <c r="BN423" s="368">
        <f t="shared" si="59"/>
        <v>0</v>
      </c>
      <c r="BO423" s="368">
        <f t="shared" si="59"/>
        <v>0</v>
      </c>
      <c r="BP423" s="368">
        <f t="shared" si="59"/>
        <v>0</v>
      </c>
      <c r="BQ423" s="368">
        <f t="shared" ref="BQ423:CD426" si="60">BQ$387*BQ338</f>
        <v>0</v>
      </c>
      <c r="BR423" s="368">
        <f t="shared" si="60"/>
        <v>0</v>
      </c>
      <c r="BS423" s="368">
        <f t="shared" si="60"/>
        <v>0</v>
      </c>
      <c r="BT423" s="368">
        <f t="shared" si="60"/>
        <v>0</v>
      </c>
      <c r="BU423" s="368">
        <f t="shared" si="60"/>
        <v>0</v>
      </c>
      <c r="BV423" s="368">
        <f t="shared" si="60"/>
        <v>0</v>
      </c>
      <c r="BW423" s="368">
        <f t="shared" si="60"/>
        <v>0</v>
      </c>
      <c r="BX423" s="368">
        <f t="shared" si="60"/>
        <v>0</v>
      </c>
      <c r="BY423" s="368">
        <f t="shared" si="60"/>
        <v>0</v>
      </c>
      <c r="BZ423" s="368">
        <f t="shared" si="60"/>
        <v>0</v>
      </c>
      <c r="CA423" s="368">
        <f t="shared" si="60"/>
        <v>0</v>
      </c>
      <c r="CB423" s="368">
        <f t="shared" si="60"/>
        <v>0</v>
      </c>
      <c r="CC423" s="368">
        <f t="shared" si="60"/>
        <v>0</v>
      </c>
      <c r="CD423" s="369">
        <f t="shared" si="60"/>
        <v>0</v>
      </c>
      <c r="CE423" s="317">
        <f t="shared" si="40"/>
        <v>0</v>
      </c>
    </row>
    <row r="424" spans="2:83">
      <c r="B424" s="322"/>
      <c r="C424" s="287" t="str">
        <f t="shared" si="53"/>
        <v>34</v>
      </c>
      <c r="D424" s="288" t="str">
        <f t="shared" si="53"/>
        <v>医療・福祉</v>
      </c>
      <c r="E424" s="367">
        <f t="shared" si="45"/>
        <v>0</v>
      </c>
      <c r="F424" s="368">
        <f t="shared" ref="F424:BQ427" si="61">F$387*F339</f>
        <v>0</v>
      </c>
      <c r="G424" s="368">
        <f t="shared" si="61"/>
        <v>0</v>
      </c>
      <c r="H424" s="368">
        <f t="shared" si="61"/>
        <v>0</v>
      </c>
      <c r="I424" s="368">
        <f t="shared" si="61"/>
        <v>0</v>
      </c>
      <c r="J424" s="368">
        <f t="shared" si="61"/>
        <v>0</v>
      </c>
      <c r="K424" s="368">
        <f t="shared" si="61"/>
        <v>0</v>
      </c>
      <c r="L424" s="368">
        <f t="shared" si="61"/>
        <v>0</v>
      </c>
      <c r="M424" s="368">
        <f t="shared" si="61"/>
        <v>0</v>
      </c>
      <c r="N424" s="368">
        <f t="shared" si="61"/>
        <v>0</v>
      </c>
      <c r="O424" s="368">
        <f t="shared" si="61"/>
        <v>0</v>
      </c>
      <c r="P424" s="368">
        <f t="shared" si="61"/>
        <v>0</v>
      </c>
      <c r="Q424" s="368">
        <f t="shared" si="61"/>
        <v>0</v>
      </c>
      <c r="R424" s="368">
        <f t="shared" si="61"/>
        <v>0</v>
      </c>
      <c r="S424" s="368">
        <f t="shared" si="61"/>
        <v>0</v>
      </c>
      <c r="T424" s="368">
        <f t="shared" si="61"/>
        <v>0</v>
      </c>
      <c r="U424" s="368">
        <f t="shared" si="61"/>
        <v>0</v>
      </c>
      <c r="V424" s="368">
        <f t="shared" si="61"/>
        <v>0</v>
      </c>
      <c r="W424" s="368">
        <f t="shared" si="61"/>
        <v>0</v>
      </c>
      <c r="X424" s="368">
        <f t="shared" si="61"/>
        <v>0</v>
      </c>
      <c r="Y424" s="368">
        <f t="shared" si="61"/>
        <v>0</v>
      </c>
      <c r="Z424" s="368">
        <f t="shared" si="61"/>
        <v>0</v>
      </c>
      <c r="AA424" s="368">
        <f t="shared" si="61"/>
        <v>0</v>
      </c>
      <c r="AB424" s="368">
        <f t="shared" si="61"/>
        <v>0</v>
      </c>
      <c r="AC424" s="368">
        <f t="shared" si="61"/>
        <v>0</v>
      </c>
      <c r="AD424" s="368">
        <f t="shared" si="61"/>
        <v>0</v>
      </c>
      <c r="AE424" s="368">
        <f t="shared" si="61"/>
        <v>0</v>
      </c>
      <c r="AF424" s="368">
        <f t="shared" si="61"/>
        <v>0</v>
      </c>
      <c r="AG424" s="368">
        <f t="shared" si="61"/>
        <v>0</v>
      </c>
      <c r="AH424" s="368">
        <f t="shared" si="61"/>
        <v>0</v>
      </c>
      <c r="AI424" s="368">
        <f t="shared" si="61"/>
        <v>0</v>
      </c>
      <c r="AJ424" s="368">
        <f t="shared" si="61"/>
        <v>0</v>
      </c>
      <c r="AK424" s="368">
        <f t="shared" si="61"/>
        <v>0</v>
      </c>
      <c r="AL424" s="368">
        <f t="shared" si="61"/>
        <v>0</v>
      </c>
      <c r="AM424" s="368">
        <f t="shared" si="61"/>
        <v>0</v>
      </c>
      <c r="AN424" s="368">
        <f t="shared" si="61"/>
        <v>0</v>
      </c>
      <c r="AO424" s="368">
        <f t="shared" si="61"/>
        <v>0</v>
      </c>
      <c r="AP424" s="368">
        <f t="shared" si="61"/>
        <v>0</v>
      </c>
      <c r="AQ424" s="369">
        <f t="shared" si="61"/>
        <v>0</v>
      </c>
      <c r="AR424" s="368">
        <f t="shared" si="61"/>
        <v>0</v>
      </c>
      <c r="AS424" s="368">
        <f t="shared" si="61"/>
        <v>0</v>
      </c>
      <c r="AT424" s="368">
        <f t="shared" si="61"/>
        <v>0</v>
      </c>
      <c r="AU424" s="368">
        <f t="shared" si="61"/>
        <v>0</v>
      </c>
      <c r="AV424" s="368">
        <f t="shared" si="61"/>
        <v>0</v>
      </c>
      <c r="AW424" s="368">
        <f t="shared" si="61"/>
        <v>0</v>
      </c>
      <c r="AX424" s="368">
        <f t="shared" si="61"/>
        <v>0</v>
      </c>
      <c r="AY424" s="368">
        <f t="shared" si="61"/>
        <v>0</v>
      </c>
      <c r="AZ424" s="368">
        <f t="shared" si="61"/>
        <v>0</v>
      </c>
      <c r="BA424" s="368">
        <f t="shared" si="61"/>
        <v>0</v>
      </c>
      <c r="BB424" s="368">
        <f t="shared" si="61"/>
        <v>0</v>
      </c>
      <c r="BC424" s="368">
        <f t="shared" si="61"/>
        <v>0</v>
      </c>
      <c r="BD424" s="368">
        <f t="shared" si="61"/>
        <v>0</v>
      </c>
      <c r="BE424" s="368">
        <f t="shared" si="61"/>
        <v>0</v>
      </c>
      <c r="BF424" s="368">
        <f t="shared" si="61"/>
        <v>0</v>
      </c>
      <c r="BG424" s="368">
        <f t="shared" si="61"/>
        <v>0</v>
      </c>
      <c r="BH424" s="368">
        <f t="shared" si="61"/>
        <v>0</v>
      </c>
      <c r="BI424" s="368">
        <f t="shared" si="61"/>
        <v>0</v>
      </c>
      <c r="BJ424" s="368">
        <f t="shared" si="61"/>
        <v>0</v>
      </c>
      <c r="BK424" s="368">
        <f t="shared" si="61"/>
        <v>0</v>
      </c>
      <c r="BL424" s="368">
        <f t="shared" si="61"/>
        <v>0</v>
      </c>
      <c r="BM424" s="368">
        <f t="shared" si="61"/>
        <v>0</v>
      </c>
      <c r="BN424" s="368">
        <f t="shared" si="61"/>
        <v>0</v>
      </c>
      <c r="BO424" s="368">
        <f t="shared" si="61"/>
        <v>0</v>
      </c>
      <c r="BP424" s="368">
        <f t="shared" si="61"/>
        <v>0</v>
      </c>
      <c r="BQ424" s="368">
        <f t="shared" si="61"/>
        <v>0</v>
      </c>
      <c r="BR424" s="368">
        <f t="shared" si="60"/>
        <v>0</v>
      </c>
      <c r="BS424" s="368">
        <f t="shared" si="60"/>
        <v>0</v>
      </c>
      <c r="BT424" s="368">
        <f t="shared" si="60"/>
        <v>0</v>
      </c>
      <c r="BU424" s="368">
        <f t="shared" si="60"/>
        <v>0</v>
      </c>
      <c r="BV424" s="368">
        <f t="shared" si="60"/>
        <v>0</v>
      </c>
      <c r="BW424" s="368">
        <f t="shared" si="60"/>
        <v>0</v>
      </c>
      <c r="BX424" s="368">
        <f t="shared" si="60"/>
        <v>0</v>
      </c>
      <c r="BY424" s="368">
        <f t="shared" si="60"/>
        <v>0</v>
      </c>
      <c r="BZ424" s="368">
        <f t="shared" si="60"/>
        <v>0</v>
      </c>
      <c r="CA424" s="368">
        <f t="shared" si="60"/>
        <v>0</v>
      </c>
      <c r="CB424" s="368">
        <f t="shared" si="60"/>
        <v>0</v>
      </c>
      <c r="CC424" s="368">
        <f t="shared" si="60"/>
        <v>0</v>
      </c>
      <c r="CD424" s="369">
        <f t="shared" si="60"/>
        <v>0</v>
      </c>
      <c r="CE424" s="317">
        <f t="shared" si="40"/>
        <v>0</v>
      </c>
    </row>
    <row r="425" spans="2:83">
      <c r="B425" s="322"/>
      <c r="C425" s="287" t="str">
        <f t="shared" si="53"/>
        <v>35</v>
      </c>
      <c r="D425" s="288" t="str">
        <f t="shared" si="53"/>
        <v>他に分類されない会員制団体</v>
      </c>
      <c r="E425" s="367">
        <f t="shared" si="45"/>
        <v>0</v>
      </c>
      <c r="F425" s="368">
        <f t="shared" si="61"/>
        <v>0</v>
      </c>
      <c r="G425" s="368">
        <f t="shared" si="61"/>
        <v>0</v>
      </c>
      <c r="H425" s="368">
        <f t="shared" si="61"/>
        <v>0</v>
      </c>
      <c r="I425" s="368">
        <f t="shared" si="61"/>
        <v>0</v>
      </c>
      <c r="J425" s="368">
        <f t="shared" si="61"/>
        <v>0</v>
      </c>
      <c r="K425" s="368">
        <f t="shared" si="61"/>
        <v>0</v>
      </c>
      <c r="L425" s="368">
        <f t="shared" si="61"/>
        <v>0</v>
      </c>
      <c r="M425" s="368">
        <f t="shared" si="61"/>
        <v>0</v>
      </c>
      <c r="N425" s="368">
        <f t="shared" si="61"/>
        <v>0</v>
      </c>
      <c r="O425" s="368">
        <f t="shared" si="61"/>
        <v>0</v>
      </c>
      <c r="P425" s="368">
        <f t="shared" si="61"/>
        <v>0</v>
      </c>
      <c r="Q425" s="368">
        <f t="shared" si="61"/>
        <v>0</v>
      </c>
      <c r="R425" s="368">
        <f t="shared" si="61"/>
        <v>0</v>
      </c>
      <c r="S425" s="368">
        <f t="shared" si="61"/>
        <v>0</v>
      </c>
      <c r="T425" s="368">
        <f t="shared" si="61"/>
        <v>0</v>
      </c>
      <c r="U425" s="368">
        <f t="shared" si="61"/>
        <v>0</v>
      </c>
      <c r="V425" s="368">
        <f t="shared" si="61"/>
        <v>0</v>
      </c>
      <c r="W425" s="368">
        <f t="shared" si="61"/>
        <v>0</v>
      </c>
      <c r="X425" s="368">
        <f t="shared" si="61"/>
        <v>0</v>
      </c>
      <c r="Y425" s="368">
        <f t="shared" si="61"/>
        <v>0</v>
      </c>
      <c r="Z425" s="368">
        <f t="shared" si="61"/>
        <v>0</v>
      </c>
      <c r="AA425" s="368">
        <f t="shared" si="61"/>
        <v>0</v>
      </c>
      <c r="AB425" s="368">
        <f t="shared" si="61"/>
        <v>0</v>
      </c>
      <c r="AC425" s="368">
        <f t="shared" si="61"/>
        <v>0</v>
      </c>
      <c r="AD425" s="368">
        <f t="shared" si="61"/>
        <v>0</v>
      </c>
      <c r="AE425" s="368">
        <f t="shared" si="61"/>
        <v>0</v>
      </c>
      <c r="AF425" s="368">
        <f t="shared" si="61"/>
        <v>0</v>
      </c>
      <c r="AG425" s="368">
        <f t="shared" si="61"/>
        <v>0</v>
      </c>
      <c r="AH425" s="368">
        <f t="shared" si="61"/>
        <v>0</v>
      </c>
      <c r="AI425" s="368">
        <f t="shared" si="61"/>
        <v>0</v>
      </c>
      <c r="AJ425" s="368">
        <f t="shared" si="61"/>
        <v>0</v>
      </c>
      <c r="AK425" s="368">
        <f t="shared" si="61"/>
        <v>0</v>
      </c>
      <c r="AL425" s="368">
        <f t="shared" si="61"/>
        <v>0</v>
      </c>
      <c r="AM425" s="368">
        <f t="shared" si="61"/>
        <v>0</v>
      </c>
      <c r="AN425" s="368">
        <f t="shared" si="61"/>
        <v>0</v>
      </c>
      <c r="AO425" s="368">
        <f t="shared" si="61"/>
        <v>0</v>
      </c>
      <c r="AP425" s="368">
        <f t="shared" si="61"/>
        <v>0</v>
      </c>
      <c r="AQ425" s="369">
        <f t="shared" si="61"/>
        <v>0</v>
      </c>
      <c r="AR425" s="368">
        <f t="shared" si="61"/>
        <v>0</v>
      </c>
      <c r="AS425" s="368">
        <f t="shared" si="61"/>
        <v>0</v>
      </c>
      <c r="AT425" s="368">
        <f t="shared" si="61"/>
        <v>0</v>
      </c>
      <c r="AU425" s="368">
        <f t="shared" si="61"/>
        <v>0</v>
      </c>
      <c r="AV425" s="368">
        <f t="shared" si="61"/>
        <v>0</v>
      </c>
      <c r="AW425" s="368">
        <f t="shared" si="61"/>
        <v>0</v>
      </c>
      <c r="AX425" s="368">
        <f t="shared" si="61"/>
        <v>0</v>
      </c>
      <c r="AY425" s="368">
        <f t="shared" si="61"/>
        <v>0</v>
      </c>
      <c r="AZ425" s="368">
        <f t="shared" si="61"/>
        <v>0</v>
      </c>
      <c r="BA425" s="368">
        <f t="shared" si="61"/>
        <v>0</v>
      </c>
      <c r="BB425" s="368">
        <f t="shared" si="61"/>
        <v>0</v>
      </c>
      <c r="BC425" s="368">
        <f t="shared" si="61"/>
        <v>0</v>
      </c>
      <c r="BD425" s="368">
        <f t="shared" si="61"/>
        <v>0</v>
      </c>
      <c r="BE425" s="368">
        <f t="shared" si="61"/>
        <v>0</v>
      </c>
      <c r="BF425" s="368">
        <f t="shared" si="61"/>
        <v>0</v>
      </c>
      <c r="BG425" s="368">
        <f t="shared" si="61"/>
        <v>0</v>
      </c>
      <c r="BH425" s="368">
        <f t="shared" si="61"/>
        <v>0</v>
      </c>
      <c r="BI425" s="368">
        <f t="shared" si="61"/>
        <v>0</v>
      </c>
      <c r="BJ425" s="368">
        <f t="shared" si="61"/>
        <v>0</v>
      </c>
      <c r="BK425" s="368">
        <f t="shared" si="61"/>
        <v>0</v>
      </c>
      <c r="BL425" s="368">
        <f t="shared" si="61"/>
        <v>0</v>
      </c>
      <c r="BM425" s="368">
        <f t="shared" si="61"/>
        <v>0</v>
      </c>
      <c r="BN425" s="368">
        <f t="shared" si="61"/>
        <v>0</v>
      </c>
      <c r="BO425" s="368">
        <f t="shared" si="61"/>
        <v>0</v>
      </c>
      <c r="BP425" s="368">
        <f t="shared" si="61"/>
        <v>0</v>
      </c>
      <c r="BQ425" s="368">
        <f t="shared" si="61"/>
        <v>0</v>
      </c>
      <c r="BR425" s="368">
        <f t="shared" si="60"/>
        <v>0</v>
      </c>
      <c r="BS425" s="368">
        <f t="shared" si="60"/>
        <v>0</v>
      </c>
      <c r="BT425" s="368">
        <f t="shared" si="60"/>
        <v>0</v>
      </c>
      <c r="BU425" s="368">
        <f t="shared" si="60"/>
        <v>0</v>
      </c>
      <c r="BV425" s="368">
        <f t="shared" si="60"/>
        <v>0</v>
      </c>
      <c r="BW425" s="368">
        <f t="shared" si="60"/>
        <v>0</v>
      </c>
      <c r="BX425" s="368">
        <f t="shared" si="60"/>
        <v>0</v>
      </c>
      <c r="BY425" s="368">
        <f t="shared" si="60"/>
        <v>0</v>
      </c>
      <c r="BZ425" s="368">
        <f t="shared" si="60"/>
        <v>0</v>
      </c>
      <c r="CA425" s="368">
        <f t="shared" si="60"/>
        <v>0</v>
      </c>
      <c r="CB425" s="368">
        <f t="shared" si="60"/>
        <v>0</v>
      </c>
      <c r="CC425" s="368">
        <f t="shared" si="60"/>
        <v>0</v>
      </c>
      <c r="CD425" s="369">
        <f t="shared" si="60"/>
        <v>0</v>
      </c>
      <c r="CE425" s="317">
        <f t="shared" si="40"/>
        <v>0</v>
      </c>
    </row>
    <row r="426" spans="2:83">
      <c r="B426" s="322"/>
      <c r="C426" s="287" t="str">
        <f t="shared" si="53"/>
        <v>36</v>
      </c>
      <c r="D426" s="288" t="str">
        <f t="shared" si="53"/>
        <v>対事業所サービス</v>
      </c>
      <c r="E426" s="367">
        <f t="shared" si="45"/>
        <v>0</v>
      </c>
      <c r="F426" s="368">
        <f t="shared" si="61"/>
        <v>0</v>
      </c>
      <c r="G426" s="368">
        <f t="shared" si="61"/>
        <v>0</v>
      </c>
      <c r="H426" s="368">
        <f t="shared" si="61"/>
        <v>0</v>
      </c>
      <c r="I426" s="368">
        <f t="shared" si="61"/>
        <v>0</v>
      </c>
      <c r="J426" s="368">
        <f t="shared" si="61"/>
        <v>0</v>
      </c>
      <c r="K426" s="368">
        <f t="shared" si="61"/>
        <v>0</v>
      </c>
      <c r="L426" s="368">
        <f t="shared" si="61"/>
        <v>0</v>
      </c>
      <c r="M426" s="368">
        <f t="shared" si="61"/>
        <v>0</v>
      </c>
      <c r="N426" s="368">
        <f t="shared" si="61"/>
        <v>0</v>
      </c>
      <c r="O426" s="368">
        <f t="shared" si="61"/>
        <v>0</v>
      </c>
      <c r="P426" s="368">
        <f t="shared" si="61"/>
        <v>0</v>
      </c>
      <c r="Q426" s="368">
        <f t="shared" si="61"/>
        <v>0</v>
      </c>
      <c r="R426" s="368">
        <f t="shared" si="61"/>
        <v>0</v>
      </c>
      <c r="S426" s="368">
        <f t="shared" si="61"/>
        <v>0</v>
      </c>
      <c r="T426" s="368">
        <f t="shared" si="61"/>
        <v>0</v>
      </c>
      <c r="U426" s="368">
        <f t="shared" si="61"/>
        <v>0</v>
      </c>
      <c r="V426" s="368">
        <f t="shared" si="61"/>
        <v>0</v>
      </c>
      <c r="W426" s="368">
        <f t="shared" si="61"/>
        <v>0</v>
      </c>
      <c r="X426" s="368">
        <f t="shared" si="61"/>
        <v>0</v>
      </c>
      <c r="Y426" s="368">
        <f t="shared" si="61"/>
        <v>0</v>
      </c>
      <c r="Z426" s="368">
        <f t="shared" si="61"/>
        <v>0</v>
      </c>
      <c r="AA426" s="368">
        <f t="shared" si="61"/>
        <v>0</v>
      </c>
      <c r="AB426" s="368">
        <f t="shared" si="61"/>
        <v>0</v>
      </c>
      <c r="AC426" s="368">
        <f t="shared" si="61"/>
        <v>0</v>
      </c>
      <c r="AD426" s="368">
        <f t="shared" si="61"/>
        <v>0</v>
      </c>
      <c r="AE426" s="368">
        <f t="shared" si="61"/>
        <v>0</v>
      </c>
      <c r="AF426" s="368">
        <f t="shared" si="61"/>
        <v>0</v>
      </c>
      <c r="AG426" s="368">
        <f t="shared" si="61"/>
        <v>0</v>
      </c>
      <c r="AH426" s="368">
        <f t="shared" si="61"/>
        <v>0</v>
      </c>
      <c r="AI426" s="368">
        <f t="shared" si="61"/>
        <v>0</v>
      </c>
      <c r="AJ426" s="368">
        <f t="shared" si="61"/>
        <v>0</v>
      </c>
      <c r="AK426" s="368">
        <f t="shared" si="61"/>
        <v>0</v>
      </c>
      <c r="AL426" s="368">
        <f t="shared" si="61"/>
        <v>0</v>
      </c>
      <c r="AM426" s="368">
        <f t="shared" si="61"/>
        <v>0</v>
      </c>
      <c r="AN426" s="368">
        <f t="shared" si="61"/>
        <v>0</v>
      </c>
      <c r="AO426" s="368">
        <f t="shared" si="61"/>
        <v>0</v>
      </c>
      <c r="AP426" s="368">
        <f t="shared" si="61"/>
        <v>0</v>
      </c>
      <c r="AQ426" s="369">
        <f t="shared" si="61"/>
        <v>0</v>
      </c>
      <c r="AR426" s="368">
        <f t="shared" si="61"/>
        <v>0</v>
      </c>
      <c r="AS426" s="368">
        <f t="shared" si="61"/>
        <v>0</v>
      </c>
      <c r="AT426" s="368">
        <f t="shared" si="61"/>
        <v>0</v>
      </c>
      <c r="AU426" s="368">
        <f t="shared" si="61"/>
        <v>0</v>
      </c>
      <c r="AV426" s="368">
        <f t="shared" si="61"/>
        <v>0</v>
      </c>
      <c r="AW426" s="368">
        <f t="shared" si="61"/>
        <v>0</v>
      </c>
      <c r="AX426" s="368">
        <f t="shared" si="61"/>
        <v>0</v>
      </c>
      <c r="AY426" s="368">
        <f t="shared" si="61"/>
        <v>0</v>
      </c>
      <c r="AZ426" s="368">
        <f t="shared" si="61"/>
        <v>0</v>
      </c>
      <c r="BA426" s="368">
        <f t="shared" si="61"/>
        <v>0</v>
      </c>
      <c r="BB426" s="368">
        <f t="shared" si="61"/>
        <v>0</v>
      </c>
      <c r="BC426" s="368">
        <f t="shared" si="61"/>
        <v>0</v>
      </c>
      <c r="BD426" s="368">
        <f t="shared" si="61"/>
        <v>0</v>
      </c>
      <c r="BE426" s="368">
        <f t="shared" si="61"/>
        <v>0</v>
      </c>
      <c r="BF426" s="368">
        <f t="shared" si="61"/>
        <v>0</v>
      </c>
      <c r="BG426" s="368">
        <f t="shared" si="61"/>
        <v>0</v>
      </c>
      <c r="BH426" s="368">
        <f t="shared" si="61"/>
        <v>0</v>
      </c>
      <c r="BI426" s="368">
        <f t="shared" si="61"/>
        <v>0</v>
      </c>
      <c r="BJ426" s="368">
        <f t="shared" si="61"/>
        <v>0</v>
      </c>
      <c r="BK426" s="368">
        <f t="shared" si="61"/>
        <v>0</v>
      </c>
      <c r="BL426" s="368">
        <f t="shared" si="61"/>
        <v>0</v>
      </c>
      <c r="BM426" s="368">
        <f t="shared" si="61"/>
        <v>0</v>
      </c>
      <c r="BN426" s="368">
        <f t="shared" si="61"/>
        <v>0</v>
      </c>
      <c r="BO426" s="368">
        <f t="shared" si="61"/>
        <v>0</v>
      </c>
      <c r="BP426" s="368">
        <f t="shared" si="61"/>
        <v>0</v>
      </c>
      <c r="BQ426" s="368">
        <f t="shared" si="61"/>
        <v>0</v>
      </c>
      <c r="BR426" s="368">
        <f t="shared" si="60"/>
        <v>0</v>
      </c>
      <c r="BS426" s="368">
        <f t="shared" si="60"/>
        <v>0</v>
      </c>
      <c r="BT426" s="368">
        <f t="shared" si="60"/>
        <v>0</v>
      </c>
      <c r="BU426" s="368">
        <f t="shared" si="60"/>
        <v>0</v>
      </c>
      <c r="BV426" s="368">
        <f t="shared" si="60"/>
        <v>0</v>
      </c>
      <c r="BW426" s="368">
        <f t="shared" si="60"/>
        <v>0</v>
      </c>
      <c r="BX426" s="368">
        <f t="shared" si="60"/>
        <v>0</v>
      </c>
      <c r="BY426" s="368">
        <f t="shared" si="60"/>
        <v>0</v>
      </c>
      <c r="BZ426" s="368">
        <f t="shared" si="60"/>
        <v>0</v>
      </c>
      <c r="CA426" s="368">
        <f t="shared" si="60"/>
        <v>0</v>
      </c>
      <c r="CB426" s="368">
        <f t="shared" si="60"/>
        <v>0</v>
      </c>
      <c r="CC426" s="368">
        <f t="shared" si="60"/>
        <v>0</v>
      </c>
      <c r="CD426" s="369">
        <f t="shared" si="60"/>
        <v>0</v>
      </c>
      <c r="CE426" s="317">
        <f t="shared" si="40"/>
        <v>0</v>
      </c>
    </row>
    <row r="427" spans="2:83">
      <c r="B427" s="322"/>
      <c r="C427" s="287" t="str">
        <f t="shared" si="53"/>
        <v>37</v>
      </c>
      <c r="D427" s="288" t="str">
        <f t="shared" si="53"/>
        <v>対個人サービス</v>
      </c>
      <c r="E427" s="367">
        <f t="shared" si="45"/>
        <v>0</v>
      </c>
      <c r="F427" s="368">
        <f t="shared" si="61"/>
        <v>0</v>
      </c>
      <c r="G427" s="368">
        <f t="shared" si="61"/>
        <v>0</v>
      </c>
      <c r="H427" s="368">
        <f t="shared" si="61"/>
        <v>0</v>
      </c>
      <c r="I427" s="368">
        <f t="shared" si="61"/>
        <v>0</v>
      </c>
      <c r="J427" s="368">
        <f t="shared" si="61"/>
        <v>0</v>
      </c>
      <c r="K427" s="368">
        <f t="shared" si="61"/>
        <v>0</v>
      </c>
      <c r="L427" s="368">
        <f t="shared" si="61"/>
        <v>0</v>
      </c>
      <c r="M427" s="368">
        <f t="shared" si="61"/>
        <v>0</v>
      </c>
      <c r="N427" s="368">
        <f t="shared" si="61"/>
        <v>0</v>
      </c>
      <c r="O427" s="368">
        <f t="shared" si="61"/>
        <v>0</v>
      </c>
      <c r="P427" s="368">
        <f t="shared" si="61"/>
        <v>0</v>
      </c>
      <c r="Q427" s="368">
        <f t="shared" si="61"/>
        <v>0</v>
      </c>
      <c r="R427" s="368">
        <f t="shared" si="61"/>
        <v>0</v>
      </c>
      <c r="S427" s="368">
        <f t="shared" si="61"/>
        <v>0</v>
      </c>
      <c r="T427" s="368">
        <f t="shared" si="61"/>
        <v>0</v>
      </c>
      <c r="U427" s="368">
        <f t="shared" si="61"/>
        <v>0</v>
      </c>
      <c r="V427" s="368">
        <f t="shared" si="61"/>
        <v>0</v>
      </c>
      <c r="W427" s="368">
        <f t="shared" si="61"/>
        <v>0</v>
      </c>
      <c r="X427" s="368">
        <f t="shared" si="61"/>
        <v>0</v>
      </c>
      <c r="Y427" s="368">
        <f t="shared" si="61"/>
        <v>0</v>
      </c>
      <c r="Z427" s="368">
        <f t="shared" si="61"/>
        <v>0</v>
      </c>
      <c r="AA427" s="368">
        <f t="shared" si="61"/>
        <v>0</v>
      </c>
      <c r="AB427" s="368">
        <f t="shared" si="61"/>
        <v>0</v>
      </c>
      <c r="AC427" s="368">
        <f t="shared" si="61"/>
        <v>0</v>
      </c>
      <c r="AD427" s="368">
        <f t="shared" si="61"/>
        <v>0</v>
      </c>
      <c r="AE427" s="368">
        <f t="shared" si="61"/>
        <v>0</v>
      </c>
      <c r="AF427" s="368">
        <f t="shared" si="61"/>
        <v>0</v>
      </c>
      <c r="AG427" s="368">
        <f t="shared" si="61"/>
        <v>0</v>
      </c>
      <c r="AH427" s="368">
        <f t="shared" si="61"/>
        <v>0</v>
      </c>
      <c r="AI427" s="368">
        <f t="shared" si="61"/>
        <v>0</v>
      </c>
      <c r="AJ427" s="368">
        <f t="shared" si="61"/>
        <v>0</v>
      </c>
      <c r="AK427" s="368">
        <f t="shared" si="61"/>
        <v>0</v>
      </c>
      <c r="AL427" s="368">
        <f t="shared" si="61"/>
        <v>0</v>
      </c>
      <c r="AM427" s="368">
        <f t="shared" si="61"/>
        <v>0</v>
      </c>
      <c r="AN427" s="368">
        <f t="shared" si="61"/>
        <v>0</v>
      </c>
      <c r="AO427" s="368">
        <f t="shared" si="61"/>
        <v>0</v>
      </c>
      <c r="AP427" s="368">
        <f t="shared" si="61"/>
        <v>0</v>
      </c>
      <c r="AQ427" s="369">
        <f t="shared" si="61"/>
        <v>0</v>
      </c>
      <c r="AR427" s="368">
        <f t="shared" si="61"/>
        <v>0</v>
      </c>
      <c r="AS427" s="368">
        <f t="shared" si="61"/>
        <v>0</v>
      </c>
      <c r="AT427" s="368">
        <f t="shared" si="61"/>
        <v>0</v>
      </c>
      <c r="AU427" s="368">
        <f t="shared" si="61"/>
        <v>0</v>
      </c>
      <c r="AV427" s="368">
        <f t="shared" si="61"/>
        <v>0</v>
      </c>
      <c r="AW427" s="368">
        <f t="shared" si="61"/>
        <v>0</v>
      </c>
      <c r="AX427" s="368">
        <f t="shared" si="61"/>
        <v>0</v>
      </c>
      <c r="AY427" s="368">
        <f t="shared" si="61"/>
        <v>0</v>
      </c>
      <c r="AZ427" s="368">
        <f t="shared" si="61"/>
        <v>0</v>
      </c>
      <c r="BA427" s="368">
        <f t="shared" si="61"/>
        <v>0</v>
      </c>
      <c r="BB427" s="368">
        <f t="shared" si="61"/>
        <v>0</v>
      </c>
      <c r="BC427" s="368">
        <f t="shared" si="61"/>
        <v>0</v>
      </c>
      <c r="BD427" s="368">
        <f t="shared" si="61"/>
        <v>0</v>
      </c>
      <c r="BE427" s="368">
        <f t="shared" si="61"/>
        <v>0</v>
      </c>
      <c r="BF427" s="368">
        <f t="shared" si="61"/>
        <v>0</v>
      </c>
      <c r="BG427" s="368">
        <f t="shared" si="61"/>
        <v>0</v>
      </c>
      <c r="BH427" s="368">
        <f t="shared" si="61"/>
        <v>0</v>
      </c>
      <c r="BI427" s="368">
        <f t="shared" si="61"/>
        <v>0</v>
      </c>
      <c r="BJ427" s="368">
        <f t="shared" si="61"/>
        <v>0</v>
      </c>
      <c r="BK427" s="368">
        <f t="shared" si="61"/>
        <v>0</v>
      </c>
      <c r="BL427" s="368">
        <f t="shared" si="61"/>
        <v>0</v>
      </c>
      <c r="BM427" s="368">
        <f t="shared" si="61"/>
        <v>0</v>
      </c>
      <c r="BN427" s="368">
        <f t="shared" si="61"/>
        <v>0</v>
      </c>
      <c r="BO427" s="368">
        <f t="shared" si="61"/>
        <v>0</v>
      </c>
      <c r="BP427" s="368">
        <f t="shared" si="61"/>
        <v>0</v>
      </c>
      <c r="BQ427" s="368">
        <f t="shared" ref="BQ427:CD430" si="62">BQ$387*BQ342</f>
        <v>0</v>
      </c>
      <c r="BR427" s="368">
        <f t="shared" si="62"/>
        <v>0</v>
      </c>
      <c r="BS427" s="368">
        <f t="shared" si="62"/>
        <v>0</v>
      </c>
      <c r="BT427" s="368">
        <f t="shared" si="62"/>
        <v>0</v>
      </c>
      <c r="BU427" s="368">
        <f t="shared" si="62"/>
        <v>0</v>
      </c>
      <c r="BV427" s="368">
        <f t="shared" si="62"/>
        <v>0</v>
      </c>
      <c r="BW427" s="368">
        <f t="shared" si="62"/>
        <v>0</v>
      </c>
      <c r="BX427" s="368">
        <f t="shared" si="62"/>
        <v>0</v>
      </c>
      <c r="BY427" s="368">
        <f t="shared" si="62"/>
        <v>0</v>
      </c>
      <c r="BZ427" s="368">
        <f t="shared" si="62"/>
        <v>0</v>
      </c>
      <c r="CA427" s="368">
        <f t="shared" si="62"/>
        <v>0</v>
      </c>
      <c r="CB427" s="368">
        <f t="shared" si="62"/>
        <v>0</v>
      </c>
      <c r="CC427" s="368">
        <f t="shared" si="62"/>
        <v>0</v>
      </c>
      <c r="CD427" s="369">
        <f t="shared" si="62"/>
        <v>0</v>
      </c>
      <c r="CE427" s="317">
        <f t="shared" si="40"/>
        <v>0</v>
      </c>
    </row>
    <row r="428" spans="2:83">
      <c r="B428" s="322"/>
      <c r="C428" s="287" t="str">
        <f t="shared" si="53"/>
        <v>38</v>
      </c>
      <c r="D428" s="288" t="str">
        <f t="shared" si="53"/>
        <v>事務用品</v>
      </c>
      <c r="E428" s="367">
        <f t="shared" si="45"/>
        <v>0</v>
      </c>
      <c r="F428" s="368">
        <f t="shared" ref="F428:BQ431" si="63">F$387*F343</f>
        <v>0</v>
      </c>
      <c r="G428" s="368">
        <f t="shared" si="63"/>
        <v>0</v>
      </c>
      <c r="H428" s="368">
        <f t="shared" si="63"/>
        <v>0</v>
      </c>
      <c r="I428" s="368">
        <f t="shared" si="63"/>
        <v>0</v>
      </c>
      <c r="J428" s="368">
        <f t="shared" si="63"/>
        <v>0</v>
      </c>
      <c r="K428" s="368">
        <f t="shared" si="63"/>
        <v>0</v>
      </c>
      <c r="L428" s="368">
        <f t="shared" si="63"/>
        <v>0</v>
      </c>
      <c r="M428" s="368">
        <f t="shared" si="63"/>
        <v>0</v>
      </c>
      <c r="N428" s="368">
        <f t="shared" si="63"/>
        <v>0</v>
      </c>
      <c r="O428" s="368">
        <f t="shared" si="63"/>
        <v>0</v>
      </c>
      <c r="P428" s="368">
        <f t="shared" si="63"/>
        <v>0</v>
      </c>
      <c r="Q428" s="368">
        <f t="shared" si="63"/>
        <v>0</v>
      </c>
      <c r="R428" s="368">
        <f t="shared" si="63"/>
        <v>0</v>
      </c>
      <c r="S428" s="368">
        <f t="shared" si="63"/>
        <v>0</v>
      </c>
      <c r="T428" s="368">
        <f t="shared" si="63"/>
        <v>0</v>
      </c>
      <c r="U428" s="368">
        <f t="shared" si="63"/>
        <v>0</v>
      </c>
      <c r="V428" s="368">
        <f t="shared" si="63"/>
        <v>0</v>
      </c>
      <c r="W428" s="368">
        <f t="shared" si="63"/>
        <v>0</v>
      </c>
      <c r="X428" s="368">
        <f t="shared" si="63"/>
        <v>0</v>
      </c>
      <c r="Y428" s="368">
        <f t="shared" si="63"/>
        <v>0</v>
      </c>
      <c r="Z428" s="368">
        <f t="shared" si="63"/>
        <v>0</v>
      </c>
      <c r="AA428" s="368">
        <f t="shared" si="63"/>
        <v>0</v>
      </c>
      <c r="AB428" s="368">
        <f t="shared" si="63"/>
        <v>0</v>
      </c>
      <c r="AC428" s="368">
        <f t="shared" si="63"/>
        <v>0</v>
      </c>
      <c r="AD428" s="368">
        <f t="shared" si="63"/>
        <v>0</v>
      </c>
      <c r="AE428" s="368">
        <f t="shared" si="63"/>
        <v>0</v>
      </c>
      <c r="AF428" s="368">
        <f t="shared" si="63"/>
        <v>0</v>
      </c>
      <c r="AG428" s="368">
        <f t="shared" si="63"/>
        <v>0</v>
      </c>
      <c r="AH428" s="368">
        <f t="shared" si="63"/>
        <v>0</v>
      </c>
      <c r="AI428" s="368">
        <f t="shared" si="63"/>
        <v>0</v>
      </c>
      <c r="AJ428" s="368">
        <f t="shared" si="63"/>
        <v>0</v>
      </c>
      <c r="AK428" s="368">
        <f t="shared" si="63"/>
        <v>0</v>
      </c>
      <c r="AL428" s="368">
        <f t="shared" si="63"/>
        <v>0</v>
      </c>
      <c r="AM428" s="368">
        <f t="shared" si="63"/>
        <v>0</v>
      </c>
      <c r="AN428" s="368">
        <f t="shared" si="63"/>
        <v>0</v>
      </c>
      <c r="AO428" s="368">
        <f t="shared" si="63"/>
        <v>0</v>
      </c>
      <c r="AP428" s="368">
        <f t="shared" si="63"/>
        <v>0</v>
      </c>
      <c r="AQ428" s="369">
        <f t="shared" si="63"/>
        <v>0</v>
      </c>
      <c r="AR428" s="368">
        <f t="shared" si="63"/>
        <v>0</v>
      </c>
      <c r="AS428" s="368">
        <f t="shared" si="63"/>
        <v>0</v>
      </c>
      <c r="AT428" s="368">
        <f t="shared" si="63"/>
        <v>0</v>
      </c>
      <c r="AU428" s="368">
        <f t="shared" si="63"/>
        <v>0</v>
      </c>
      <c r="AV428" s="368">
        <f t="shared" si="63"/>
        <v>0</v>
      </c>
      <c r="AW428" s="368">
        <f t="shared" si="63"/>
        <v>0</v>
      </c>
      <c r="AX428" s="368">
        <f t="shared" si="63"/>
        <v>0</v>
      </c>
      <c r="AY428" s="368">
        <f t="shared" si="63"/>
        <v>0</v>
      </c>
      <c r="AZ428" s="368">
        <f t="shared" si="63"/>
        <v>0</v>
      </c>
      <c r="BA428" s="368">
        <f t="shared" si="63"/>
        <v>0</v>
      </c>
      <c r="BB428" s="368">
        <f t="shared" si="63"/>
        <v>0</v>
      </c>
      <c r="BC428" s="368">
        <f t="shared" si="63"/>
        <v>0</v>
      </c>
      <c r="BD428" s="368">
        <f t="shared" si="63"/>
        <v>0</v>
      </c>
      <c r="BE428" s="368">
        <f t="shared" si="63"/>
        <v>0</v>
      </c>
      <c r="BF428" s="368">
        <f t="shared" si="63"/>
        <v>0</v>
      </c>
      <c r="BG428" s="368">
        <f t="shared" si="63"/>
        <v>0</v>
      </c>
      <c r="BH428" s="368">
        <f t="shared" si="63"/>
        <v>0</v>
      </c>
      <c r="BI428" s="368">
        <f t="shared" si="63"/>
        <v>0</v>
      </c>
      <c r="BJ428" s="368">
        <f t="shared" si="63"/>
        <v>0</v>
      </c>
      <c r="BK428" s="368">
        <f t="shared" si="63"/>
        <v>0</v>
      </c>
      <c r="BL428" s="368">
        <f t="shared" si="63"/>
        <v>0</v>
      </c>
      <c r="BM428" s="368">
        <f t="shared" si="63"/>
        <v>0</v>
      </c>
      <c r="BN428" s="368">
        <f t="shared" si="63"/>
        <v>0</v>
      </c>
      <c r="BO428" s="368">
        <f t="shared" si="63"/>
        <v>0</v>
      </c>
      <c r="BP428" s="368">
        <f t="shared" si="63"/>
        <v>0</v>
      </c>
      <c r="BQ428" s="368">
        <f t="shared" si="63"/>
        <v>0</v>
      </c>
      <c r="BR428" s="368">
        <f t="shared" si="62"/>
        <v>0</v>
      </c>
      <c r="BS428" s="368">
        <f t="shared" si="62"/>
        <v>0</v>
      </c>
      <c r="BT428" s="368">
        <f t="shared" si="62"/>
        <v>0</v>
      </c>
      <c r="BU428" s="368">
        <f t="shared" si="62"/>
        <v>0</v>
      </c>
      <c r="BV428" s="368">
        <f t="shared" si="62"/>
        <v>0</v>
      </c>
      <c r="BW428" s="368">
        <f t="shared" si="62"/>
        <v>0</v>
      </c>
      <c r="BX428" s="368">
        <f t="shared" si="62"/>
        <v>0</v>
      </c>
      <c r="BY428" s="368">
        <f t="shared" si="62"/>
        <v>0</v>
      </c>
      <c r="BZ428" s="368">
        <f t="shared" si="62"/>
        <v>0</v>
      </c>
      <c r="CA428" s="368">
        <f t="shared" si="62"/>
        <v>0</v>
      </c>
      <c r="CB428" s="368">
        <f t="shared" si="62"/>
        <v>0</v>
      </c>
      <c r="CC428" s="368">
        <f t="shared" si="62"/>
        <v>0</v>
      </c>
      <c r="CD428" s="369">
        <f t="shared" si="62"/>
        <v>0</v>
      </c>
      <c r="CE428" s="317">
        <f t="shared" si="40"/>
        <v>0</v>
      </c>
    </row>
    <row r="429" spans="2:83">
      <c r="B429" s="322"/>
      <c r="C429" s="287" t="str">
        <f t="shared" si="53"/>
        <v>39</v>
      </c>
      <c r="D429" s="288" t="str">
        <f t="shared" si="53"/>
        <v>分類不明</v>
      </c>
      <c r="E429" s="367">
        <f t="shared" si="45"/>
        <v>0</v>
      </c>
      <c r="F429" s="368">
        <f t="shared" si="63"/>
        <v>0</v>
      </c>
      <c r="G429" s="368">
        <f t="shared" si="63"/>
        <v>0</v>
      </c>
      <c r="H429" s="368">
        <f t="shared" si="63"/>
        <v>0</v>
      </c>
      <c r="I429" s="368">
        <f t="shared" si="63"/>
        <v>0</v>
      </c>
      <c r="J429" s="368">
        <f t="shared" si="63"/>
        <v>0</v>
      </c>
      <c r="K429" s="368">
        <f t="shared" si="63"/>
        <v>0</v>
      </c>
      <c r="L429" s="368">
        <f t="shared" si="63"/>
        <v>0</v>
      </c>
      <c r="M429" s="368">
        <f t="shared" si="63"/>
        <v>0</v>
      </c>
      <c r="N429" s="368">
        <f t="shared" si="63"/>
        <v>0</v>
      </c>
      <c r="O429" s="368">
        <f t="shared" si="63"/>
        <v>0</v>
      </c>
      <c r="P429" s="368">
        <f t="shared" si="63"/>
        <v>0</v>
      </c>
      <c r="Q429" s="368">
        <f t="shared" si="63"/>
        <v>0</v>
      </c>
      <c r="R429" s="368">
        <f t="shared" si="63"/>
        <v>0</v>
      </c>
      <c r="S429" s="368">
        <f t="shared" si="63"/>
        <v>0</v>
      </c>
      <c r="T429" s="368">
        <f t="shared" si="63"/>
        <v>0</v>
      </c>
      <c r="U429" s="368">
        <f t="shared" si="63"/>
        <v>0</v>
      </c>
      <c r="V429" s="368">
        <f t="shared" si="63"/>
        <v>0</v>
      </c>
      <c r="W429" s="368">
        <f t="shared" si="63"/>
        <v>0</v>
      </c>
      <c r="X429" s="368">
        <f t="shared" si="63"/>
        <v>0</v>
      </c>
      <c r="Y429" s="368">
        <f t="shared" si="63"/>
        <v>0</v>
      </c>
      <c r="Z429" s="368">
        <f t="shared" si="63"/>
        <v>0</v>
      </c>
      <c r="AA429" s="368">
        <f t="shared" si="63"/>
        <v>0</v>
      </c>
      <c r="AB429" s="368">
        <f t="shared" si="63"/>
        <v>0</v>
      </c>
      <c r="AC429" s="368">
        <f t="shared" si="63"/>
        <v>0</v>
      </c>
      <c r="AD429" s="368">
        <f t="shared" si="63"/>
        <v>0</v>
      </c>
      <c r="AE429" s="368">
        <f t="shared" si="63"/>
        <v>0</v>
      </c>
      <c r="AF429" s="368">
        <f t="shared" si="63"/>
        <v>0</v>
      </c>
      <c r="AG429" s="368">
        <f t="shared" si="63"/>
        <v>0</v>
      </c>
      <c r="AH429" s="368">
        <f t="shared" si="63"/>
        <v>0</v>
      </c>
      <c r="AI429" s="368">
        <f t="shared" si="63"/>
        <v>0</v>
      </c>
      <c r="AJ429" s="368">
        <f t="shared" si="63"/>
        <v>0</v>
      </c>
      <c r="AK429" s="368">
        <f t="shared" si="63"/>
        <v>0</v>
      </c>
      <c r="AL429" s="368">
        <f t="shared" si="63"/>
        <v>0</v>
      </c>
      <c r="AM429" s="368">
        <f t="shared" si="63"/>
        <v>0</v>
      </c>
      <c r="AN429" s="368">
        <f t="shared" si="63"/>
        <v>0</v>
      </c>
      <c r="AO429" s="368">
        <f t="shared" si="63"/>
        <v>0</v>
      </c>
      <c r="AP429" s="368">
        <f t="shared" si="63"/>
        <v>0</v>
      </c>
      <c r="AQ429" s="369">
        <f t="shared" si="63"/>
        <v>0</v>
      </c>
      <c r="AR429" s="368">
        <f t="shared" si="63"/>
        <v>0</v>
      </c>
      <c r="AS429" s="368">
        <f t="shared" si="63"/>
        <v>0</v>
      </c>
      <c r="AT429" s="368">
        <f t="shared" si="63"/>
        <v>0</v>
      </c>
      <c r="AU429" s="368">
        <f t="shared" si="63"/>
        <v>0</v>
      </c>
      <c r="AV429" s="368">
        <f t="shared" si="63"/>
        <v>0</v>
      </c>
      <c r="AW429" s="368">
        <f t="shared" si="63"/>
        <v>0</v>
      </c>
      <c r="AX429" s="368">
        <f t="shared" si="63"/>
        <v>0</v>
      </c>
      <c r="AY429" s="368">
        <f t="shared" si="63"/>
        <v>0</v>
      </c>
      <c r="AZ429" s="368">
        <f t="shared" si="63"/>
        <v>0</v>
      </c>
      <c r="BA429" s="368">
        <f t="shared" si="63"/>
        <v>0</v>
      </c>
      <c r="BB429" s="368">
        <f t="shared" si="63"/>
        <v>0</v>
      </c>
      <c r="BC429" s="368">
        <f t="shared" si="63"/>
        <v>0</v>
      </c>
      <c r="BD429" s="368">
        <f t="shared" si="63"/>
        <v>0</v>
      </c>
      <c r="BE429" s="368">
        <f t="shared" si="63"/>
        <v>0</v>
      </c>
      <c r="BF429" s="368">
        <f t="shared" si="63"/>
        <v>0</v>
      </c>
      <c r="BG429" s="368">
        <f t="shared" si="63"/>
        <v>0</v>
      </c>
      <c r="BH429" s="368">
        <f t="shared" si="63"/>
        <v>0</v>
      </c>
      <c r="BI429" s="368">
        <f t="shared" si="63"/>
        <v>0</v>
      </c>
      <c r="BJ429" s="368">
        <f t="shared" si="63"/>
        <v>0</v>
      </c>
      <c r="BK429" s="368">
        <f t="shared" si="63"/>
        <v>0</v>
      </c>
      <c r="BL429" s="368">
        <f t="shared" si="63"/>
        <v>0</v>
      </c>
      <c r="BM429" s="368">
        <f t="shared" si="63"/>
        <v>0</v>
      </c>
      <c r="BN429" s="368">
        <f t="shared" si="63"/>
        <v>0</v>
      </c>
      <c r="BO429" s="368">
        <f t="shared" si="63"/>
        <v>0</v>
      </c>
      <c r="BP429" s="368">
        <f t="shared" si="63"/>
        <v>0</v>
      </c>
      <c r="BQ429" s="368">
        <f t="shared" si="63"/>
        <v>0</v>
      </c>
      <c r="BR429" s="368">
        <f t="shared" si="62"/>
        <v>0</v>
      </c>
      <c r="BS429" s="368">
        <f t="shared" si="62"/>
        <v>0</v>
      </c>
      <c r="BT429" s="368">
        <f t="shared" si="62"/>
        <v>0</v>
      </c>
      <c r="BU429" s="368">
        <f t="shared" si="62"/>
        <v>0</v>
      </c>
      <c r="BV429" s="368">
        <f t="shared" si="62"/>
        <v>0</v>
      </c>
      <c r="BW429" s="368">
        <f t="shared" si="62"/>
        <v>0</v>
      </c>
      <c r="BX429" s="368">
        <f t="shared" si="62"/>
        <v>0</v>
      </c>
      <c r="BY429" s="368">
        <f t="shared" si="62"/>
        <v>0</v>
      </c>
      <c r="BZ429" s="368">
        <f t="shared" si="62"/>
        <v>0</v>
      </c>
      <c r="CA429" s="368">
        <f t="shared" si="62"/>
        <v>0</v>
      </c>
      <c r="CB429" s="368">
        <f t="shared" si="62"/>
        <v>0</v>
      </c>
      <c r="CC429" s="368">
        <f t="shared" si="62"/>
        <v>0</v>
      </c>
      <c r="CD429" s="369">
        <f t="shared" si="62"/>
        <v>0</v>
      </c>
      <c r="CE429" s="317">
        <f t="shared" si="40"/>
        <v>0</v>
      </c>
    </row>
    <row r="430" spans="2:83">
      <c r="B430" s="327" t="s">
        <v>71</v>
      </c>
      <c r="C430" s="284" t="str">
        <f t="shared" ref="C430:D449" si="64">C5</f>
        <v>01</v>
      </c>
      <c r="D430" s="285" t="str">
        <f t="shared" si="64"/>
        <v>農業</v>
      </c>
      <c r="E430" s="364">
        <f t="shared" si="45"/>
        <v>0</v>
      </c>
      <c r="F430" s="365">
        <f t="shared" si="63"/>
        <v>0</v>
      </c>
      <c r="G430" s="365">
        <f t="shared" si="63"/>
        <v>0</v>
      </c>
      <c r="H430" s="365">
        <f t="shared" si="63"/>
        <v>0</v>
      </c>
      <c r="I430" s="365">
        <f t="shared" si="63"/>
        <v>0</v>
      </c>
      <c r="J430" s="365">
        <f t="shared" si="63"/>
        <v>0</v>
      </c>
      <c r="K430" s="365">
        <f t="shared" si="63"/>
        <v>0</v>
      </c>
      <c r="L430" s="365">
        <f t="shared" si="63"/>
        <v>0</v>
      </c>
      <c r="M430" s="365">
        <f t="shared" si="63"/>
        <v>0</v>
      </c>
      <c r="N430" s="365">
        <f t="shared" si="63"/>
        <v>0</v>
      </c>
      <c r="O430" s="365">
        <f t="shared" si="63"/>
        <v>0</v>
      </c>
      <c r="P430" s="365">
        <f t="shared" si="63"/>
        <v>0</v>
      </c>
      <c r="Q430" s="365">
        <f t="shared" si="63"/>
        <v>0</v>
      </c>
      <c r="R430" s="365">
        <f t="shared" si="63"/>
        <v>0</v>
      </c>
      <c r="S430" s="365">
        <f t="shared" si="63"/>
        <v>0</v>
      </c>
      <c r="T430" s="365">
        <f t="shared" si="63"/>
        <v>0</v>
      </c>
      <c r="U430" s="365">
        <f t="shared" si="63"/>
        <v>0</v>
      </c>
      <c r="V430" s="365">
        <f t="shared" si="63"/>
        <v>0</v>
      </c>
      <c r="W430" s="365">
        <f t="shared" si="63"/>
        <v>0</v>
      </c>
      <c r="X430" s="365">
        <f t="shared" si="63"/>
        <v>0</v>
      </c>
      <c r="Y430" s="365">
        <f t="shared" si="63"/>
        <v>0</v>
      </c>
      <c r="Z430" s="365">
        <f t="shared" si="63"/>
        <v>0</v>
      </c>
      <c r="AA430" s="365">
        <f t="shared" si="63"/>
        <v>0</v>
      </c>
      <c r="AB430" s="365">
        <f t="shared" si="63"/>
        <v>0</v>
      </c>
      <c r="AC430" s="365">
        <f t="shared" si="63"/>
        <v>0</v>
      </c>
      <c r="AD430" s="365">
        <f t="shared" si="63"/>
        <v>0</v>
      </c>
      <c r="AE430" s="365">
        <f t="shared" si="63"/>
        <v>0</v>
      </c>
      <c r="AF430" s="365">
        <f t="shared" si="63"/>
        <v>0</v>
      </c>
      <c r="AG430" s="365">
        <f t="shared" si="63"/>
        <v>0</v>
      </c>
      <c r="AH430" s="365">
        <f t="shared" si="63"/>
        <v>0</v>
      </c>
      <c r="AI430" s="365">
        <f t="shared" si="63"/>
        <v>0</v>
      </c>
      <c r="AJ430" s="365">
        <f t="shared" si="63"/>
        <v>0</v>
      </c>
      <c r="AK430" s="365">
        <f t="shared" si="63"/>
        <v>0</v>
      </c>
      <c r="AL430" s="365">
        <f t="shared" si="63"/>
        <v>0</v>
      </c>
      <c r="AM430" s="365">
        <f t="shared" si="63"/>
        <v>0</v>
      </c>
      <c r="AN430" s="365">
        <f t="shared" si="63"/>
        <v>0</v>
      </c>
      <c r="AO430" s="365">
        <f t="shared" si="63"/>
        <v>0</v>
      </c>
      <c r="AP430" s="365">
        <f t="shared" si="63"/>
        <v>0</v>
      </c>
      <c r="AQ430" s="366">
        <f t="shared" si="63"/>
        <v>0</v>
      </c>
      <c r="AR430" s="365">
        <f t="shared" si="63"/>
        <v>0</v>
      </c>
      <c r="AS430" s="365">
        <f t="shared" si="63"/>
        <v>0</v>
      </c>
      <c r="AT430" s="365">
        <f t="shared" si="63"/>
        <v>0</v>
      </c>
      <c r="AU430" s="365">
        <f t="shared" si="63"/>
        <v>0</v>
      </c>
      <c r="AV430" s="365">
        <f t="shared" si="63"/>
        <v>0</v>
      </c>
      <c r="AW430" s="365">
        <f t="shared" si="63"/>
        <v>0</v>
      </c>
      <c r="AX430" s="365">
        <f t="shared" si="63"/>
        <v>0</v>
      </c>
      <c r="AY430" s="365">
        <f t="shared" si="63"/>
        <v>0</v>
      </c>
      <c r="AZ430" s="365">
        <f t="shared" si="63"/>
        <v>0</v>
      </c>
      <c r="BA430" s="365">
        <f t="shared" si="63"/>
        <v>0</v>
      </c>
      <c r="BB430" s="365">
        <f t="shared" si="63"/>
        <v>0</v>
      </c>
      <c r="BC430" s="365">
        <f t="shared" si="63"/>
        <v>0</v>
      </c>
      <c r="BD430" s="365">
        <f t="shared" si="63"/>
        <v>0</v>
      </c>
      <c r="BE430" s="365">
        <f t="shared" si="63"/>
        <v>0</v>
      </c>
      <c r="BF430" s="365">
        <f t="shared" si="63"/>
        <v>0</v>
      </c>
      <c r="BG430" s="365">
        <f t="shared" si="63"/>
        <v>0</v>
      </c>
      <c r="BH430" s="365">
        <f t="shared" si="63"/>
        <v>0</v>
      </c>
      <c r="BI430" s="365">
        <f t="shared" si="63"/>
        <v>0</v>
      </c>
      <c r="BJ430" s="365">
        <f t="shared" si="63"/>
        <v>0</v>
      </c>
      <c r="BK430" s="365">
        <f t="shared" si="63"/>
        <v>0</v>
      </c>
      <c r="BL430" s="365">
        <f t="shared" si="63"/>
        <v>0</v>
      </c>
      <c r="BM430" s="365">
        <f t="shared" si="63"/>
        <v>0</v>
      </c>
      <c r="BN430" s="365">
        <f t="shared" si="63"/>
        <v>0</v>
      </c>
      <c r="BO430" s="365">
        <f t="shared" si="63"/>
        <v>0</v>
      </c>
      <c r="BP430" s="365">
        <f t="shared" si="63"/>
        <v>0</v>
      </c>
      <c r="BQ430" s="365">
        <f t="shared" si="63"/>
        <v>0</v>
      </c>
      <c r="BR430" s="365">
        <f t="shared" si="62"/>
        <v>0</v>
      </c>
      <c r="BS430" s="365">
        <f t="shared" si="62"/>
        <v>0</v>
      </c>
      <c r="BT430" s="365">
        <f t="shared" si="62"/>
        <v>0</v>
      </c>
      <c r="BU430" s="365">
        <f t="shared" si="62"/>
        <v>0</v>
      </c>
      <c r="BV430" s="365">
        <f t="shared" si="62"/>
        <v>0</v>
      </c>
      <c r="BW430" s="365">
        <f t="shared" si="62"/>
        <v>0</v>
      </c>
      <c r="BX430" s="365">
        <f t="shared" si="62"/>
        <v>0</v>
      </c>
      <c r="BY430" s="365">
        <f t="shared" si="62"/>
        <v>0</v>
      </c>
      <c r="BZ430" s="365">
        <f t="shared" si="62"/>
        <v>0</v>
      </c>
      <c r="CA430" s="365">
        <f t="shared" si="62"/>
        <v>0</v>
      </c>
      <c r="CB430" s="365">
        <f t="shared" si="62"/>
        <v>0</v>
      </c>
      <c r="CC430" s="365">
        <f t="shared" si="62"/>
        <v>0</v>
      </c>
      <c r="CD430" s="366">
        <f t="shared" si="62"/>
        <v>0</v>
      </c>
      <c r="CE430" s="316">
        <f t="shared" si="40"/>
        <v>0</v>
      </c>
    </row>
    <row r="431" spans="2:83">
      <c r="B431" s="329"/>
      <c r="C431" s="287" t="str">
        <f t="shared" si="64"/>
        <v>02</v>
      </c>
      <c r="D431" s="288" t="str">
        <f t="shared" si="64"/>
        <v>林業</v>
      </c>
      <c r="E431" s="367">
        <f t="shared" si="45"/>
        <v>0</v>
      </c>
      <c r="F431" s="368">
        <f t="shared" si="63"/>
        <v>0</v>
      </c>
      <c r="G431" s="368">
        <f t="shared" si="63"/>
        <v>0</v>
      </c>
      <c r="H431" s="368">
        <f t="shared" si="63"/>
        <v>0</v>
      </c>
      <c r="I431" s="368">
        <f t="shared" si="63"/>
        <v>0</v>
      </c>
      <c r="J431" s="368">
        <f t="shared" si="63"/>
        <v>0</v>
      </c>
      <c r="K431" s="368">
        <f t="shared" si="63"/>
        <v>0</v>
      </c>
      <c r="L431" s="368">
        <f t="shared" si="63"/>
        <v>0</v>
      </c>
      <c r="M431" s="368">
        <f t="shared" si="63"/>
        <v>0</v>
      </c>
      <c r="N431" s="368">
        <f t="shared" si="63"/>
        <v>0</v>
      </c>
      <c r="O431" s="368">
        <f t="shared" si="63"/>
        <v>0</v>
      </c>
      <c r="P431" s="368">
        <f t="shared" si="63"/>
        <v>0</v>
      </c>
      <c r="Q431" s="368">
        <f t="shared" si="63"/>
        <v>0</v>
      </c>
      <c r="R431" s="368">
        <f t="shared" si="63"/>
        <v>0</v>
      </c>
      <c r="S431" s="368">
        <f t="shared" si="63"/>
        <v>0</v>
      </c>
      <c r="T431" s="368">
        <f t="shared" si="63"/>
        <v>0</v>
      </c>
      <c r="U431" s="368">
        <f t="shared" si="63"/>
        <v>0</v>
      </c>
      <c r="V431" s="368">
        <f t="shared" si="63"/>
        <v>0</v>
      </c>
      <c r="W431" s="368">
        <f t="shared" si="63"/>
        <v>0</v>
      </c>
      <c r="X431" s="368">
        <f t="shared" si="63"/>
        <v>0</v>
      </c>
      <c r="Y431" s="368">
        <f t="shared" si="63"/>
        <v>0</v>
      </c>
      <c r="Z431" s="368">
        <f t="shared" si="63"/>
        <v>0</v>
      </c>
      <c r="AA431" s="368">
        <f t="shared" si="63"/>
        <v>0</v>
      </c>
      <c r="AB431" s="368">
        <f t="shared" si="63"/>
        <v>0</v>
      </c>
      <c r="AC431" s="368">
        <f t="shared" si="63"/>
        <v>0</v>
      </c>
      <c r="AD431" s="368">
        <f t="shared" si="63"/>
        <v>0</v>
      </c>
      <c r="AE431" s="368">
        <f t="shared" si="63"/>
        <v>0</v>
      </c>
      <c r="AF431" s="368">
        <f t="shared" si="63"/>
        <v>0</v>
      </c>
      <c r="AG431" s="368">
        <f t="shared" si="63"/>
        <v>0</v>
      </c>
      <c r="AH431" s="368">
        <f t="shared" si="63"/>
        <v>0</v>
      </c>
      <c r="AI431" s="368">
        <f t="shared" si="63"/>
        <v>0</v>
      </c>
      <c r="AJ431" s="368">
        <f t="shared" si="63"/>
        <v>0</v>
      </c>
      <c r="AK431" s="368">
        <f t="shared" si="63"/>
        <v>0</v>
      </c>
      <c r="AL431" s="368">
        <f t="shared" si="63"/>
        <v>0</v>
      </c>
      <c r="AM431" s="368">
        <f t="shared" si="63"/>
        <v>0</v>
      </c>
      <c r="AN431" s="368">
        <f t="shared" si="63"/>
        <v>0</v>
      </c>
      <c r="AO431" s="368">
        <f t="shared" si="63"/>
        <v>0</v>
      </c>
      <c r="AP431" s="368">
        <f t="shared" si="63"/>
        <v>0</v>
      </c>
      <c r="AQ431" s="369">
        <f t="shared" si="63"/>
        <v>0</v>
      </c>
      <c r="AR431" s="368">
        <f t="shared" si="63"/>
        <v>0</v>
      </c>
      <c r="AS431" s="368">
        <f t="shared" si="63"/>
        <v>0</v>
      </c>
      <c r="AT431" s="368">
        <f t="shared" si="63"/>
        <v>0</v>
      </c>
      <c r="AU431" s="368">
        <f t="shared" si="63"/>
        <v>0</v>
      </c>
      <c r="AV431" s="368">
        <f t="shared" si="63"/>
        <v>0</v>
      </c>
      <c r="AW431" s="368">
        <f t="shared" si="63"/>
        <v>0</v>
      </c>
      <c r="AX431" s="368">
        <f t="shared" si="63"/>
        <v>0</v>
      </c>
      <c r="AY431" s="368">
        <f t="shared" si="63"/>
        <v>0</v>
      </c>
      <c r="AZ431" s="368">
        <f t="shared" si="63"/>
        <v>0</v>
      </c>
      <c r="BA431" s="368">
        <f t="shared" si="63"/>
        <v>0</v>
      </c>
      <c r="BB431" s="368">
        <f t="shared" si="63"/>
        <v>0</v>
      </c>
      <c r="BC431" s="368">
        <f t="shared" si="63"/>
        <v>0</v>
      </c>
      <c r="BD431" s="368">
        <f t="shared" si="63"/>
        <v>0</v>
      </c>
      <c r="BE431" s="368">
        <f t="shared" si="63"/>
        <v>0</v>
      </c>
      <c r="BF431" s="368">
        <f t="shared" si="63"/>
        <v>0</v>
      </c>
      <c r="BG431" s="368">
        <f t="shared" si="63"/>
        <v>0</v>
      </c>
      <c r="BH431" s="368">
        <f t="shared" si="63"/>
        <v>0</v>
      </c>
      <c r="BI431" s="368">
        <f t="shared" si="63"/>
        <v>0</v>
      </c>
      <c r="BJ431" s="368">
        <f t="shared" si="63"/>
        <v>0</v>
      </c>
      <c r="BK431" s="368">
        <f t="shared" si="63"/>
        <v>0</v>
      </c>
      <c r="BL431" s="368">
        <f t="shared" si="63"/>
        <v>0</v>
      </c>
      <c r="BM431" s="368">
        <f t="shared" si="63"/>
        <v>0</v>
      </c>
      <c r="BN431" s="368">
        <f t="shared" si="63"/>
        <v>0</v>
      </c>
      <c r="BO431" s="368">
        <f t="shared" si="63"/>
        <v>0</v>
      </c>
      <c r="BP431" s="368">
        <f t="shared" si="63"/>
        <v>0</v>
      </c>
      <c r="BQ431" s="368">
        <f t="shared" ref="BQ431:CD434" si="65">BQ$387*BQ346</f>
        <v>0</v>
      </c>
      <c r="BR431" s="368">
        <f t="shared" si="65"/>
        <v>0</v>
      </c>
      <c r="BS431" s="368">
        <f t="shared" si="65"/>
        <v>0</v>
      </c>
      <c r="BT431" s="368">
        <f t="shared" si="65"/>
        <v>0</v>
      </c>
      <c r="BU431" s="368">
        <f t="shared" si="65"/>
        <v>0</v>
      </c>
      <c r="BV431" s="368">
        <f t="shared" si="65"/>
        <v>0</v>
      </c>
      <c r="BW431" s="368">
        <f t="shared" si="65"/>
        <v>0</v>
      </c>
      <c r="BX431" s="368">
        <f t="shared" si="65"/>
        <v>0</v>
      </c>
      <c r="BY431" s="368">
        <f t="shared" si="65"/>
        <v>0</v>
      </c>
      <c r="BZ431" s="368">
        <f t="shared" si="65"/>
        <v>0</v>
      </c>
      <c r="CA431" s="368">
        <f t="shared" si="65"/>
        <v>0</v>
      </c>
      <c r="CB431" s="368">
        <f t="shared" si="65"/>
        <v>0</v>
      </c>
      <c r="CC431" s="368">
        <f t="shared" si="65"/>
        <v>0</v>
      </c>
      <c r="CD431" s="369">
        <f t="shared" si="65"/>
        <v>0</v>
      </c>
      <c r="CE431" s="317">
        <f t="shared" si="40"/>
        <v>0</v>
      </c>
    </row>
    <row r="432" spans="2:83">
      <c r="B432" s="329"/>
      <c r="C432" s="287" t="str">
        <f t="shared" si="64"/>
        <v>03</v>
      </c>
      <c r="D432" s="288" t="str">
        <f t="shared" si="64"/>
        <v>漁業</v>
      </c>
      <c r="E432" s="367">
        <f t="shared" si="45"/>
        <v>0</v>
      </c>
      <c r="F432" s="368">
        <f t="shared" ref="F432:BQ435" si="66">F$387*F347</f>
        <v>0</v>
      </c>
      <c r="G432" s="368">
        <f t="shared" si="66"/>
        <v>0</v>
      </c>
      <c r="H432" s="368">
        <f t="shared" si="66"/>
        <v>0</v>
      </c>
      <c r="I432" s="368">
        <f t="shared" si="66"/>
        <v>0</v>
      </c>
      <c r="J432" s="368">
        <f t="shared" si="66"/>
        <v>0</v>
      </c>
      <c r="K432" s="368">
        <f t="shared" si="66"/>
        <v>0</v>
      </c>
      <c r="L432" s="368">
        <f t="shared" si="66"/>
        <v>0</v>
      </c>
      <c r="M432" s="368">
        <f t="shared" si="66"/>
        <v>0</v>
      </c>
      <c r="N432" s="368">
        <f t="shared" si="66"/>
        <v>0</v>
      </c>
      <c r="O432" s="368">
        <f t="shared" si="66"/>
        <v>0</v>
      </c>
      <c r="P432" s="368">
        <f t="shared" si="66"/>
        <v>0</v>
      </c>
      <c r="Q432" s="368">
        <f t="shared" si="66"/>
        <v>0</v>
      </c>
      <c r="R432" s="368">
        <f t="shared" si="66"/>
        <v>0</v>
      </c>
      <c r="S432" s="368">
        <f t="shared" si="66"/>
        <v>0</v>
      </c>
      <c r="T432" s="368">
        <f t="shared" si="66"/>
        <v>0</v>
      </c>
      <c r="U432" s="368">
        <f t="shared" si="66"/>
        <v>0</v>
      </c>
      <c r="V432" s="368">
        <f t="shared" si="66"/>
        <v>0</v>
      </c>
      <c r="W432" s="368">
        <f t="shared" si="66"/>
        <v>0</v>
      </c>
      <c r="X432" s="368">
        <f t="shared" si="66"/>
        <v>0</v>
      </c>
      <c r="Y432" s="368">
        <f t="shared" si="66"/>
        <v>0</v>
      </c>
      <c r="Z432" s="368">
        <f t="shared" si="66"/>
        <v>0</v>
      </c>
      <c r="AA432" s="368">
        <f t="shared" si="66"/>
        <v>0</v>
      </c>
      <c r="AB432" s="368">
        <f t="shared" si="66"/>
        <v>0</v>
      </c>
      <c r="AC432" s="368">
        <f t="shared" si="66"/>
        <v>0</v>
      </c>
      <c r="AD432" s="368">
        <f t="shared" si="66"/>
        <v>0</v>
      </c>
      <c r="AE432" s="368">
        <f t="shared" si="66"/>
        <v>0</v>
      </c>
      <c r="AF432" s="368">
        <f t="shared" si="66"/>
        <v>0</v>
      </c>
      <c r="AG432" s="368">
        <f t="shared" si="66"/>
        <v>0</v>
      </c>
      <c r="AH432" s="368">
        <f t="shared" si="66"/>
        <v>0</v>
      </c>
      <c r="AI432" s="368">
        <f t="shared" si="66"/>
        <v>0</v>
      </c>
      <c r="AJ432" s="368">
        <f t="shared" si="66"/>
        <v>0</v>
      </c>
      <c r="AK432" s="368">
        <f t="shared" si="66"/>
        <v>0</v>
      </c>
      <c r="AL432" s="368">
        <f t="shared" si="66"/>
        <v>0</v>
      </c>
      <c r="AM432" s="368">
        <f t="shared" si="66"/>
        <v>0</v>
      </c>
      <c r="AN432" s="368">
        <f t="shared" si="66"/>
        <v>0</v>
      </c>
      <c r="AO432" s="368">
        <f t="shared" si="66"/>
        <v>0</v>
      </c>
      <c r="AP432" s="368">
        <f t="shared" si="66"/>
        <v>0</v>
      </c>
      <c r="AQ432" s="369">
        <f t="shared" si="66"/>
        <v>0</v>
      </c>
      <c r="AR432" s="368">
        <f t="shared" si="66"/>
        <v>0</v>
      </c>
      <c r="AS432" s="368">
        <f t="shared" si="66"/>
        <v>0</v>
      </c>
      <c r="AT432" s="368">
        <f t="shared" si="66"/>
        <v>0</v>
      </c>
      <c r="AU432" s="368">
        <f t="shared" si="66"/>
        <v>0</v>
      </c>
      <c r="AV432" s="368">
        <f t="shared" si="66"/>
        <v>0</v>
      </c>
      <c r="AW432" s="368">
        <f t="shared" si="66"/>
        <v>0</v>
      </c>
      <c r="AX432" s="368">
        <f t="shared" si="66"/>
        <v>0</v>
      </c>
      <c r="AY432" s="368">
        <f t="shared" si="66"/>
        <v>0</v>
      </c>
      <c r="AZ432" s="368">
        <f t="shared" si="66"/>
        <v>0</v>
      </c>
      <c r="BA432" s="368">
        <f t="shared" si="66"/>
        <v>0</v>
      </c>
      <c r="BB432" s="368">
        <f t="shared" si="66"/>
        <v>0</v>
      </c>
      <c r="BC432" s="368">
        <f t="shared" si="66"/>
        <v>0</v>
      </c>
      <c r="BD432" s="368">
        <f t="shared" si="66"/>
        <v>0</v>
      </c>
      <c r="BE432" s="368">
        <f t="shared" si="66"/>
        <v>0</v>
      </c>
      <c r="BF432" s="368">
        <f t="shared" si="66"/>
        <v>0</v>
      </c>
      <c r="BG432" s="368">
        <f t="shared" si="66"/>
        <v>0</v>
      </c>
      <c r="BH432" s="368">
        <f t="shared" si="66"/>
        <v>0</v>
      </c>
      <c r="BI432" s="368">
        <f t="shared" si="66"/>
        <v>0</v>
      </c>
      <c r="BJ432" s="368">
        <f t="shared" si="66"/>
        <v>0</v>
      </c>
      <c r="BK432" s="368">
        <f t="shared" si="66"/>
        <v>0</v>
      </c>
      <c r="BL432" s="368">
        <f t="shared" si="66"/>
        <v>0</v>
      </c>
      <c r="BM432" s="368">
        <f t="shared" si="66"/>
        <v>0</v>
      </c>
      <c r="BN432" s="368">
        <f t="shared" si="66"/>
        <v>0</v>
      </c>
      <c r="BO432" s="368">
        <f t="shared" si="66"/>
        <v>0</v>
      </c>
      <c r="BP432" s="368">
        <f t="shared" si="66"/>
        <v>0</v>
      </c>
      <c r="BQ432" s="368">
        <f t="shared" si="66"/>
        <v>0</v>
      </c>
      <c r="BR432" s="368">
        <f t="shared" si="65"/>
        <v>0</v>
      </c>
      <c r="BS432" s="368">
        <f t="shared" si="65"/>
        <v>0</v>
      </c>
      <c r="BT432" s="368">
        <f t="shared" si="65"/>
        <v>0</v>
      </c>
      <c r="BU432" s="368">
        <f t="shared" si="65"/>
        <v>0</v>
      </c>
      <c r="BV432" s="368">
        <f t="shared" si="65"/>
        <v>0</v>
      </c>
      <c r="BW432" s="368">
        <f t="shared" si="65"/>
        <v>0</v>
      </c>
      <c r="BX432" s="368">
        <f t="shared" si="65"/>
        <v>0</v>
      </c>
      <c r="BY432" s="368">
        <f t="shared" si="65"/>
        <v>0</v>
      </c>
      <c r="BZ432" s="368">
        <f t="shared" si="65"/>
        <v>0</v>
      </c>
      <c r="CA432" s="368">
        <f t="shared" si="65"/>
        <v>0</v>
      </c>
      <c r="CB432" s="368">
        <f t="shared" si="65"/>
        <v>0</v>
      </c>
      <c r="CC432" s="368">
        <f t="shared" si="65"/>
        <v>0</v>
      </c>
      <c r="CD432" s="369">
        <f t="shared" si="65"/>
        <v>0</v>
      </c>
      <c r="CE432" s="317">
        <f t="shared" si="40"/>
        <v>0</v>
      </c>
    </row>
    <row r="433" spans="2:83">
      <c r="B433" s="329"/>
      <c r="C433" s="287" t="str">
        <f t="shared" si="64"/>
        <v>04</v>
      </c>
      <c r="D433" s="288" t="str">
        <f t="shared" si="64"/>
        <v>鉱業</v>
      </c>
      <c r="E433" s="367">
        <f t="shared" si="45"/>
        <v>0</v>
      </c>
      <c r="F433" s="368">
        <f t="shared" si="66"/>
        <v>0</v>
      </c>
      <c r="G433" s="368">
        <f t="shared" si="66"/>
        <v>0</v>
      </c>
      <c r="H433" s="368">
        <f t="shared" si="66"/>
        <v>0</v>
      </c>
      <c r="I433" s="368">
        <f t="shared" si="66"/>
        <v>0</v>
      </c>
      <c r="J433" s="368">
        <f t="shared" si="66"/>
        <v>0</v>
      </c>
      <c r="K433" s="368">
        <f t="shared" si="66"/>
        <v>0</v>
      </c>
      <c r="L433" s="368">
        <f t="shared" si="66"/>
        <v>0</v>
      </c>
      <c r="M433" s="368">
        <f t="shared" si="66"/>
        <v>0</v>
      </c>
      <c r="N433" s="368">
        <f t="shared" si="66"/>
        <v>0</v>
      </c>
      <c r="O433" s="368">
        <f t="shared" si="66"/>
        <v>0</v>
      </c>
      <c r="P433" s="368">
        <f t="shared" si="66"/>
        <v>0</v>
      </c>
      <c r="Q433" s="368">
        <f t="shared" si="66"/>
        <v>0</v>
      </c>
      <c r="R433" s="368">
        <f t="shared" si="66"/>
        <v>0</v>
      </c>
      <c r="S433" s="368">
        <f t="shared" si="66"/>
        <v>0</v>
      </c>
      <c r="T433" s="368">
        <f t="shared" si="66"/>
        <v>0</v>
      </c>
      <c r="U433" s="368">
        <f t="shared" si="66"/>
        <v>0</v>
      </c>
      <c r="V433" s="368">
        <f t="shared" si="66"/>
        <v>0</v>
      </c>
      <c r="W433" s="368">
        <f t="shared" si="66"/>
        <v>0</v>
      </c>
      <c r="X433" s="368">
        <f t="shared" si="66"/>
        <v>0</v>
      </c>
      <c r="Y433" s="368">
        <f t="shared" si="66"/>
        <v>0</v>
      </c>
      <c r="Z433" s="368">
        <f t="shared" si="66"/>
        <v>0</v>
      </c>
      <c r="AA433" s="368">
        <f t="shared" si="66"/>
        <v>0</v>
      </c>
      <c r="AB433" s="368">
        <f t="shared" si="66"/>
        <v>0</v>
      </c>
      <c r="AC433" s="368">
        <f t="shared" si="66"/>
        <v>0</v>
      </c>
      <c r="AD433" s="368">
        <f t="shared" si="66"/>
        <v>0</v>
      </c>
      <c r="AE433" s="368">
        <f t="shared" si="66"/>
        <v>0</v>
      </c>
      <c r="AF433" s="368">
        <f t="shared" si="66"/>
        <v>0</v>
      </c>
      <c r="AG433" s="368">
        <f t="shared" si="66"/>
        <v>0</v>
      </c>
      <c r="AH433" s="368">
        <f t="shared" si="66"/>
        <v>0</v>
      </c>
      <c r="AI433" s="368">
        <f t="shared" si="66"/>
        <v>0</v>
      </c>
      <c r="AJ433" s="368">
        <f t="shared" si="66"/>
        <v>0</v>
      </c>
      <c r="AK433" s="368">
        <f t="shared" si="66"/>
        <v>0</v>
      </c>
      <c r="AL433" s="368">
        <f t="shared" si="66"/>
        <v>0</v>
      </c>
      <c r="AM433" s="368">
        <f t="shared" si="66"/>
        <v>0</v>
      </c>
      <c r="AN433" s="368">
        <f t="shared" si="66"/>
        <v>0</v>
      </c>
      <c r="AO433" s="368">
        <f t="shared" si="66"/>
        <v>0</v>
      </c>
      <c r="AP433" s="368">
        <f t="shared" si="66"/>
        <v>0</v>
      </c>
      <c r="AQ433" s="369">
        <f t="shared" si="66"/>
        <v>0</v>
      </c>
      <c r="AR433" s="368">
        <f t="shared" si="66"/>
        <v>0</v>
      </c>
      <c r="AS433" s="368">
        <f t="shared" si="66"/>
        <v>0</v>
      </c>
      <c r="AT433" s="368">
        <f t="shared" si="66"/>
        <v>0</v>
      </c>
      <c r="AU433" s="368">
        <f t="shared" si="66"/>
        <v>0</v>
      </c>
      <c r="AV433" s="368">
        <f t="shared" si="66"/>
        <v>0</v>
      </c>
      <c r="AW433" s="368">
        <f t="shared" si="66"/>
        <v>0</v>
      </c>
      <c r="AX433" s="368">
        <f t="shared" si="66"/>
        <v>0</v>
      </c>
      <c r="AY433" s="368">
        <f t="shared" si="66"/>
        <v>0</v>
      </c>
      <c r="AZ433" s="368">
        <f t="shared" si="66"/>
        <v>0</v>
      </c>
      <c r="BA433" s="368">
        <f t="shared" si="66"/>
        <v>0</v>
      </c>
      <c r="BB433" s="368">
        <f t="shared" si="66"/>
        <v>0</v>
      </c>
      <c r="BC433" s="368">
        <f t="shared" si="66"/>
        <v>0</v>
      </c>
      <c r="BD433" s="368">
        <f t="shared" si="66"/>
        <v>0</v>
      </c>
      <c r="BE433" s="368">
        <f t="shared" si="66"/>
        <v>0</v>
      </c>
      <c r="BF433" s="368">
        <f t="shared" si="66"/>
        <v>0</v>
      </c>
      <c r="BG433" s="368">
        <f t="shared" si="66"/>
        <v>0</v>
      </c>
      <c r="BH433" s="368">
        <f t="shared" si="66"/>
        <v>0</v>
      </c>
      <c r="BI433" s="368">
        <f t="shared" si="66"/>
        <v>0</v>
      </c>
      <c r="BJ433" s="368">
        <f t="shared" si="66"/>
        <v>0</v>
      </c>
      <c r="BK433" s="368">
        <f t="shared" si="66"/>
        <v>0</v>
      </c>
      <c r="BL433" s="368">
        <f t="shared" si="66"/>
        <v>0</v>
      </c>
      <c r="BM433" s="368">
        <f t="shared" si="66"/>
        <v>0</v>
      </c>
      <c r="BN433" s="368">
        <f t="shared" si="66"/>
        <v>0</v>
      </c>
      <c r="BO433" s="368">
        <f t="shared" si="66"/>
        <v>0</v>
      </c>
      <c r="BP433" s="368">
        <f t="shared" si="66"/>
        <v>0</v>
      </c>
      <c r="BQ433" s="368">
        <f t="shared" si="66"/>
        <v>0</v>
      </c>
      <c r="BR433" s="368">
        <f t="shared" si="65"/>
        <v>0</v>
      </c>
      <c r="BS433" s="368">
        <f t="shared" si="65"/>
        <v>0</v>
      </c>
      <c r="BT433" s="368">
        <f t="shared" si="65"/>
        <v>0</v>
      </c>
      <c r="BU433" s="368">
        <f t="shared" si="65"/>
        <v>0</v>
      </c>
      <c r="BV433" s="368">
        <f t="shared" si="65"/>
        <v>0</v>
      </c>
      <c r="BW433" s="368">
        <f t="shared" si="65"/>
        <v>0</v>
      </c>
      <c r="BX433" s="368">
        <f t="shared" si="65"/>
        <v>0</v>
      </c>
      <c r="BY433" s="368">
        <f t="shared" si="65"/>
        <v>0</v>
      </c>
      <c r="BZ433" s="368">
        <f t="shared" si="65"/>
        <v>0</v>
      </c>
      <c r="CA433" s="368">
        <f t="shared" si="65"/>
        <v>0</v>
      </c>
      <c r="CB433" s="368">
        <f t="shared" si="65"/>
        <v>0</v>
      </c>
      <c r="CC433" s="368">
        <f t="shared" si="65"/>
        <v>0</v>
      </c>
      <c r="CD433" s="369">
        <f t="shared" si="65"/>
        <v>0</v>
      </c>
      <c r="CE433" s="317">
        <f t="shared" si="40"/>
        <v>0</v>
      </c>
    </row>
    <row r="434" spans="2:83">
      <c r="B434" s="329"/>
      <c r="C434" s="287" t="str">
        <f t="shared" si="64"/>
        <v>05</v>
      </c>
      <c r="D434" s="288" t="str">
        <f t="shared" si="64"/>
        <v>飲食料品</v>
      </c>
      <c r="E434" s="367">
        <f t="shared" si="45"/>
        <v>0</v>
      </c>
      <c r="F434" s="368">
        <f t="shared" si="66"/>
        <v>0</v>
      </c>
      <c r="G434" s="368">
        <f t="shared" si="66"/>
        <v>0</v>
      </c>
      <c r="H434" s="368">
        <f t="shared" si="66"/>
        <v>0</v>
      </c>
      <c r="I434" s="368">
        <f t="shared" si="66"/>
        <v>0</v>
      </c>
      <c r="J434" s="368">
        <f t="shared" si="66"/>
        <v>0</v>
      </c>
      <c r="K434" s="368">
        <f t="shared" si="66"/>
        <v>0</v>
      </c>
      <c r="L434" s="368">
        <f t="shared" si="66"/>
        <v>0</v>
      </c>
      <c r="M434" s="368">
        <f t="shared" si="66"/>
        <v>0</v>
      </c>
      <c r="N434" s="368">
        <f t="shared" si="66"/>
        <v>0</v>
      </c>
      <c r="O434" s="368">
        <f t="shared" si="66"/>
        <v>0</v>
      </c>
      <c r="P434" s="368">
        <f t="shared" si="66"/>
        <v>0</v>
      </c>
      <c r="Q434" s="368">
        <f t="shared" si="66"/>
        <v>0</v>
      </c>
      <c r="R434" s="368">
        <f t="shared" si="66"/>
        <v>0</v>
      </c>
      <c r="S434" s="368">
        <f t="shared" si="66"/>
        <v>0</v>
      </c>
      <c r="T434" s="368">
        <f t="shared" si="66"/>
        <v>0</v>
      </c>
      <c r="U434" s="368">
        <f t="shared" si="66"/>
        <v>0</v>
      </c>
      <c r="V434" s="368">
        <f t="shared" si="66"/>
        <v>0</v>
      </c>
      <c r="W434" s="368">
        <f t="shared" si="66"/>
        <v>0</v>
      </c>
      <c r="X434" s="368">
        <f t="shared" si="66"/>
        <v>0</v>
      </c>
      <c r="Y434" s="368">
        <f t="shared" si="66"/>
        <v>0</v>
      </c>
      <c r="Z434" s="368">
        <f t="shared" si="66"/>
        <v>0</v>
      </c>
      <c r="AA434" s="368">
        <f t="shared" si="66"/>
        <v>0</v>
      </c>
      <c r="AB434" s="368">
        <f t="shared" si="66"/>
        <v>0</v>
      </c>
      <c r="AC434" s="368">
        <f t="shared" si="66"/>
        <v>0</v>
      </c>
      <c r="AD434" s="368">
        <f t="shared" si="66"/>
        <v>0</v>
      </c>
      <c r="AE434" s="368">
        <f t="shared" si="66"/>
        <v>0</v>
      </c>
      <c r="AF434" s="368">
        <f t="shared" si="66"/>
        <v>0</v>
      </c>
      <c r="AG434" s="368">
        <f t="shared" si="66"/>
        <v>0</v>
      </c>
      <c r="AH434" s="368">
        <f t="shared" si="66"/>
        <v>0</v>
      </c>
      <c r="AI434" s="368">
        <f t="shared" si="66"/>
        <v>0</v>
      </c>
      <c r="AJ434" s="368">
        <f t="shared" si="66"/>
        <v>0</v>
      </c>
      <c r="AK434" s="368">
        <f t="shared" si="66"/>
        <v>0</v>
      </c>
      <c r="AL434" s="368">
        <f t="shared" si="66"/>
        <v>0</v>
      </c>
      <c r="AM434" s="368">
        <f t="shared" si="66"/>
        <v>0</v>
      </c>
      <c r="AN434" s="368">
        <f t="shared" si="66"/>
        <v>0</v>
      </c>
      <c r="AO434" s="368">
        <f t="shared" si="66"/>
        <v>0</v>
      </c>
      <c r="AP434" s="368">
        <f t="shared" si="66"/>
        <v>0</v>
      </c>
      <c r="AQ434" s="369">
        <f t="shared" si="66"/>
        <v>0</v>
      </c>
      <c r="AR434" s="368">
        <f t="shared" si="66"/>
        <v>0</v>
      </c>
      <c r="AS434" s="368">
        <f t="shared" si="66"/>
        <v>0</v>
      </c>
      <c r="AT434" s="368">
        <f t="shared" si="66"/>
        <v>0</v>
      </c>
      <c r="AU434" s="368">
        <f t="shared" si="66"/>
        <v>0</v>
      </c>
      <c r="AV434" s="368">
        <f t="shared" si="66"/>
        <v>0</v>
      </c>
      <c r="AW434" s="368">
        <f t="shared" si="66"/>
        <v>0</v>
      </c>
      <c r="AX434" s="368">
        <f t="shared" si="66"/>
        <v>0</v>
      </c>
      <c r="AY434" s="368">
        <f t="shared" si="66"/>
        <v>0</v>
      </c>
      <c r="AZ434" s="368">
        <f t="shared" si="66"/>
        <v>0</v>
      </c>
      <c r="BA434" s="368">
        <f t="shared" si="66"/>
        <v>0</v>
      </c>
      <c r="BB434" s="368">
        <f t="shared" si="66"/>
        <v>0</v>
      </c>
      <c r="BC434" s="368">
        <f t="shared" si="66"/>
        <v>0</v>
      </c>
      <c r="BD434" s="368">
        <f t="shared" si="66"/>
        <v>0</v>
      </c>
      <c r="BE434" s="368">
        <f t="shared" si="66"/>
        <v>0</v>
      </c>
      <c r="BF434" s="368">
        <f t="shared" si="66"/>
        <v>0</v>
      </c>
      <c r="BG434" s="368">
        <f t="shared" si="66"/>
        <v>0</v>
      </c>
      <c r="BH434" s="368">
        <f t="shared" si="66"/>
        <v>0</v>
      </c>
      <c r="BI434" s="368">
        <f t="shared" si="66"/>
        <v>0</v>
      </c>
      <c r="BJ434" s="368">
        <f t="shared" si="66"/>
        <v>0</v>
      </c>
      <c r="BK434" s="368">
        <f t="shared" si="66"/>
        <v>0</v>
      </c>
      <c r="BL434" s="368">
        <f t="shared" si="66"/>
        <v>0</v>
      </c>
      <c r="BM434" s="368">
        <f t="shared" si="66"/>
        <v>0</v>
      </c>
      <c r="BN434" s="368">
        <f t="shared" si="66"/>
        <v>0</v>
      </c>
      <c r="BO434" s="368">
        <f t="shared" si="66"/>
        <v>0</v>
      </c>
      <c r="BP434" s="368">
        <f t="shared" si="66"/>
        <v>0</v>
      </c>
      <c r="BQ434" s="368">
        <f t="shared" si="66"/>
        <v>0</v>
      </c>
      <c r="BR434" s="368">
        <f t="shared" si="65"/>
        <v>0</v>
      </c>
      <c r="BS434" s="368">
        <f t="shared" si="65"/>
        <v>0</v>
      </c>
      <c r="BT434" s="368">
        <f t="shared" si="65"/>
        <v>0</v>
      </c>
      <c r="BU434" s="368">
        <f t="shared" si="65"/>
        <v>0</v>
      </c>
      <c r="BV434" s="368">
        <f t="shared" si="65"/>
        <v>0</v>
      </c>
      <c r="BW434" s="368">
        <f t="shared" si="65"/>
        <v>0</v>
      </c>
      <c r="BX434" s="368">
        <f t="shared" si="65"/>
        <v>0</v>
      </c>
      <c r="BY434" s="368">
        <f t="shared" si="65"/>
        <v>0</v>
      </c>
      <c r="BZ434" s="368">
        <f t="shared" si="65"/>
        <v>0</v>
      </c>
      <c r="CA434" s="368">
        <f t="shared" si="65"/>
        <v>0</v>
      </c>
      <c r="CB434" s="368">
        <f t="shared" si="65"/>
        <v>0</v>
      </c>
      <c r="CC434" s="368">
        <f t="shared" si="65"/>
        <v>0</v>
      </c>
      <c r="CD434" s="369">
        <f t="shared" si="65"/>
        <v>0</v>
      </c>
      <c r="CE434" s="317">
        <f t="shared" si="40"/>
        <v>0</v>
      </c>
    </row>
    <row r="435" spans="2:83">
      <c r="B435" s="329"/>
      <c r="C435" s="287" t="str">
        <f t="shared" si="64"/>
        <v>06</v>
      </c>
      <c r="D435" s="288" t="str">
        <f t="shared" si="64"/>
        <v>繊維製品</v>
      </c>
      <c r="E435" s="367">
        <f t="shared" si="45"/>
        <v>0</v>
      </c>
      <c r="F435" s="368">
        <f t="shared" si="66"/>
        <v>0</v>
      </c>
      <c r="G435" s="368">
        <f t="shared" si="66"/>
        <v>0</v>
      </c>
      <c r="H435" s="368">
        <f t="shared" si="66"/>
        <v>0</v>
      </c>
      <c r="I435" s="368">
        <f t="shared" si="66"/>
        <v>0</v>
      </c>
      <c r="J435" s="368">
        <f t="shared" si="66"/>
        <v>0</v>
      </c>
      <c r="K435" s="368">
        <f t="shared" si="66"/>
        <v>0</v>
      </c>
      <c r="L435" s="368">
        <f t="shared" si="66"/>
        <v>0</v>
      </c>
      <c r="M435" s="368">
        <f t="shared" si="66"/>
        <v>0</v>
      </c>
      <c r="N435" s="368">
        <f t="shared" si="66"/>
        <v>0</v>
      </c>
      <c r="O435" s="368">
        <f t="shared" si="66"/>
        <v>0</v>
      </c>
      <c r="P435" s="368">
        <f t="shared" si="66"/>
        <v>0</v>
      </c>
      <c r="Q435" s="368">
        <f t="shared" si="66"/>
        <v>0</v>
      </c>
      <c r="R435" s="368">
        <f t="shared" si="66"/>
        <v>0</v>
      </c>
      <c r="S435" s="368">
        <f t="shared" si="66"/>
        <v>0</v>
      </c>
      <c r="T435" s="368">
        <f t="shared" si="66"/>
        <v>0</v>
      </c>
      <c r="U435" s="368">
        <f t="shared" si="66"/>
        <v>0</v>
      </c>
      <c r="V435" s="368">
        <f t="shared" si="66"/>
        <v>0</v>
      </c>
      <c r="W435" s="368">
        <f t="shared" si="66"/>
        <v>0</v>
      </c>
      <c r="X435" s="368">
        <f t="shared" si="66"/>
        <v>0</v>
      </c>
      <c r="Y435" s="368">
        <f t="shared" si="66"/>
        <v>0</v>
      </c>
      <c r="Z435" s="368">
        <f t="shared" si="66"/>
        <v>0</v>
      </c>
      <c r="AA435" s="368">
        <f t="shared" si="66"/>
        <v>0</v>
      </c>
      <c r="AB435" s="368">
        <f t="shared" si="66"/>
        <v>0</v>
      </c>
      <c r="AC435" s="368">
        <f t="shared" si="66"/>
        <v>0</v>
      </c>
      <c r="AD435" s="368">
        <f t="shared" si="66"/>
        <v>0</v>
      </c>
      <c r="AE435" s="368">
        <f t="shared" si="66"/>
        <v>0</v>
      </c>
      <c r="AF435" s="368">
        <f t="shared" si="66"/>
        <v>0</v>
      </c>
      <c r="AG435" s="368">
        <f t="shared" si="66"/>
        <v>0</v>
      </c>
      <c r="AH435" s="368">
        <f t="shared" si="66"/>
        <v>0</v>
      </c>
      <c r="AI435" s="368">
        <f t="shared" si="66"/>
        <v>0</v>
      </c>
      <c r="AJ435" s="368">
        <f t="shared" si="66"/>
        <v>0</v>
      </c>
      <c r="AK435" s="368">
        <f t="shared" si="66"/>
        <v>0</v>
      </c>
      <c r="AL435" s="368">
        <f t="shared" si="66"/>
        <v>0</v>
      </c>
      <c r="AM435" s="368">
        <f t="shared" si="66"/>
        <v>0</v>
      </c>
      <c r="AN435" s="368">
        <f t="shared" si="66"/>
        <v>0</v>
      </c>
      <c r="AO435" s="368">
        <f t="shared" si="66"/>
        <v>0</v>
      </c>
      <c r="AP435" s="368">
        <f t="shared" si="66"/>
        <v>0</v>
      </c>
      <c r="AQ435" s="369">
        <f t="shared" si="66"/>
        <v>0</v>
      </c>
      <c r="AR435" s="368">
        <f t="shared" si="66"/>
        <v>0</v>
      </c>
      <c r="AS435" s="368">
        <f t="shared" si="66"/>
        <v>0</v>
      </c>
      <c r="AT435" s="368">
        <f t="shared" si="66"/>
        <v>0</v>
      </c>
      <c r="AU435" s="368">
        <f t="shared" si="66"/>
        <v>0</v>
      </c>
      <c r="AV435" s="368">
        <f t="shared" si="66"/>
        <v>0</v>
      </c>
      <c r="AW435" s="368">
        <f t="shared" si="66"/>
        <v>0</v>
      </c>
      <c r="AX435" s="368">
        <f t="shared" si="66"/>
        <v>0</v>
      </c>
      <c r="AY435" s="368">
        <f t="shared" si="66"/>
        <v>0</v>
      </c>
      <c r="AZ435" s="368">
        <f t="shared" si="66"/>
        <v>0</v>
      </c>
      <c r="BA435" s="368">
        <f t="shared" si="66"/>
        <v>0</v>
      </c>
      <c r="BB435" s="368">
        <f t="shared" si="66"/>
        <v>0</v>
      </c>
      <c r="BC435" s="368">
        <f t="shared" si="66"/>
        <v>0</v>
      </c>
      <c r="BD435" s="368">
        <f t="shared" si="66"/>
        <v>0</v>
      </c>
      <c r="BE435" s="368">
        <f t="shared" si="66"/>
        <v>0</v>
      </c>
      <c r="BF435" s="368">
        <f t="shared" si="66"/>
        <v>0</v>
      </c>
      <c r="BG435" s="368">
        <f t="shared" si="66"/>
        <v>0</v>
      </c>
      <c r="BH435" s="368">
        <f t="shared" si="66"/>
        <v>0</v>
      </c>
      <c r="BI435" s="368">
        <f t="shared" si="66"/>
        <v>0</v>
      </c>
      <c r="BJ435" s="368">
        <f t="shared" si="66"/>
        <v>0</v>
      </c>
      <c r="BK435" s="368">
        <f t="shared" si="66"/>
        <v>0</v>
      </c>
      <c r="BL435" s="368">
        <f t="shared" si="66"/>
        <v>0</v>
      </c>
      <c r="BM435" s="368">
        <f t="shared" si="66"/>
        <v>0</v>
      </c>
      <c r="BN435" s="368">
        <f t="shared" si="66"/>
        <v>0</v>
      </c>
      <c r="BO435" s="368">
        <f t="shared" si="66"/>
        <v>0</v>
      </c>
      <c r="BP435" s="368">
        <f t="shared" si="66"/>
        <v>0</v>
      </c>
      <c r="BQ435" s="368">
        <f t="shared" ref="BQ435:CD438" si="67">BQ$387*BQ350</f>
        <v>0</v>
      </c>
      <c r="BR435" s="368">
        <f t="shared" si="67"/>
        <v>0</v>
      </c>
      <c r="BS435" s="368">
        <f t="shared" si="67"/>
        <v>0</v>
      </c>
      <c r="BT435" s="368">
        <f t="shared" si="67"/>
        <v>0</v>
      </c>
      <c r="BU435" s="368">
        <f t="shared" si="67"/>
        <v>0</v>
      </c>
      <c r="BV435" s="368">
        <f t="shared" si="67"/>
        <v>0</v>
      </c>
      <c r="BW435" s="368">
        <f t="shared" si="67"/>
        <v>0</v>
      </c>
      <c r="BX435" s="368">
        <f t="shared" si="67"/>
        <v>0</v>
      </c>
      <c r="BY435" s="368">
        <f t="shared" si="67"/>
        <v>0</v>
      </c>
      <c r="BZ435" s="368">
        <f t="shared" si="67"/>
        <v>0</v>
      </c>
      <c r="CA435" s="368">
        <f t="shared" si="67"/>
        <v>0</v>
      </c>
      <c r="CB435" s="368">
        <f t="shared" si="67"/>
        <v>0</v>
      </c>
      <c r="CC435" s="368">
        <f t="shared" si="67"/>
        <v>0</v>
      </c>
      <c r="CD435" s="369">
        <f t="shared" si="67"/>
        <v>0</v>
      </c>
      <c r="CE435" s="317">
        <f t="shared" si="40"/>
        <v>0</v>
      </c>
    </row>
    <row r="436" spans="2:83">
      <c r="B436" s="329"/>
      <c r="C436" s="287" t="str">
        <f t="shared" si="64"/>
        <v>07</v>
      </c>
      <c r="D436" s="288" t="str">
        <f t="shared" si="64"/>
        <v>パルプ・紙・木製品</v>
      </c>
      <c r="E436" s="367">
        <f t="shared" si="45"/>
        <v>0</v>
      </c>
      <c r="F436" s="368">
        <f t="shared" ref="F436:BQ439" si="68">F$387*F351</f>
        <v>0</v>
      </c>
      <c r="G436" s="368">
        <f t="shared" si="68"/>
        <v>0</v>
      </c>
      <c r="H436" s="368">
        <f t="shared" si="68"/>
        <v>0</v>
      </c>
      <c r="I436" s="368">
        <f t="shared" si="68"/>
        <v>0</v>
      </c>
      <c r="J436" s="368">
        <f t="shared" si="68"/>
        <v>0</v>
      </c>
      <c r="K436" s="368">
        <f t="shared" si="68"/>
        <v>0</v>
      </c>
      <c r="L436" s="368">
        <f t="shared" si="68"/>
        <v>0</v>
      </c>
      <c r="M436" s="368">
        <f t="shared" si="68"/>
        <v>0</v>
      </c>
      <c r="N436" s="368">
        <f t="shared" si="68"/>
        <v>0</v>
      </c>
      <c r="O436" s="368">
        <f t="shared" si="68"/>
        <v>0</v>
      </c>
      <c r="P436" s="368">
        <f t="shared" si="68"/>
        <v>0</v>
      </c>
      <c r="Q436" s="368">
        <f t="shared" si="68"/>
        <v>0</v>
      </c>
      <c r="R436" s="368">
        <f t="shared" si="68"/>
        <v>0</v>
      </c>
      <c r="S436" s="368">
        <f t="shared" si="68"/>
        <v>0</v>
      </c>
      <c r="T436" s="368">
        <f t="shared" si="68"/>
        <v>0</v>
      </c>
      <c r="U436" s="368">
        <f t="shared" si="68"/>
        <v>0</v>
      </c>
      <c r="V436" s="368">
        <f t="shared" si="68"/>
        <v>0</v>
      </c>
      <c r="W436" s="368">
        <f t="shared" si="68"/>
        <v>0</v>
      </c>
      <c r="X436" s="368">
        <f t="shared" si="68"/>
        <v>0</v>
      </c>
      <c r="Y436" s="368">
        <f t="shared" si="68"/>
        <v>0</v>
      </c>
      <c r="Z436" s="368">
        <f t="shared" si="68"/>
        <v>0</v>
      </c>
      <c r="AA436" s="368">
        <f t="shared" si="68"/>
        <v>0</v>
      </c>
      <c r="AB436" s="368">
        <f t="shared" si="68"/>
        <v>0</v>
      </c>
      <c r="AC436" s="368">
        <f t="shared" si="68"/>
        <v>0</v>
      </c>
      <c r="AD436" s="368">
        <f t="shared" si="68"/>
        <v>0</v>
      </c>
      <c r="AE436" s="368">
        <f t="shared" si="68"/>
        <v>0</v>
      </c>
      <c r="AF436" s="368">
        <f t="shared" si="68"/>
        <v>0</v>
      </c>
      <c r="AG436" s="368">
        <f t="shared" si="68"/>
        <v>0</v>
      </c>
      <c r="AH436" s="368">
        <f t="shared" si="68"/>
        <v>0</v>
      </c>
      <c r="AI436" s="368">
        <f t="shared" si="68"/>
        <v>0</v>
      </c>
      <c r="AJ436" s="368">
        <f t="shared" si="68"/>
        <v>0</v>
      </c>
      <c r="AK436" s="368">
        <f t="shared" si="68"/>
        <v>0</v>
      </c>
      <c r="AL436" s="368">
        <f t="shared" si="68"/>
        <v>0</v>
      </c>
      <c r="AM436" s="368">
        <f t="shared" si="68"/>
        <v>0</v>
      </c>
      <c r="AN436" s="368">
        <f t="shared" si="68"/>
        <v>0</v>
      </c>
      <c r="AO436" s="368">
        <f t="shared" si="68"/>
        <v>0</v>
      </c>
      <c r="AP436" s="368">
        <f t="shared" si="68"/>
        <v>0</v>
      </c>
      <c r="AQ436" s="369">
        <f t="shared" si="68"/>
        <v>0</v>
      </c>
      <c r="AR436" s="368">
        <f t="shared" si="68"/>
        <v>0</v>
      </c>
      <c r="AS436" s="368">
        <f t="shared" si="68"/>
        <v>0</v>
      </c>
      <c r="AT436" s="368">
        <f t="shared" si="68"/>
        <v>0</v>
      </c>
      <c r="AU436" s="368">
        <f t="shared" si="68"/>
        <v>0</v>
      </c>
      <c r="AV436" s="368">
        <f t="shared" si="68"/>
        <v>0</v>
      </c>
      <c r="AW436" s="368">
        <f t="shared" si="68"/>
        <v>0</v>
      </c>
      <c r="AX436" s="368">
        <f t="shared" si="68"/>
        <v>0</v>
      </c>
      <c r="AY436" s="368">
        <f t="shared" si="68"/>
        <v>0</v>
      </c>
      <c r="AZ436" s="368">
        <f t="shared" si="68"/>
        <v>0</v>
      </c>
      <c r="BA436" s="368">
        <f t="shared" si="68"/>
        <v>0</v>
      </c>
      <c r="BB436" s="368">
        <f t="shared" si="68"/>
        <v>0</v>
      </c>
      <c r="BC436" s="368">
        <f t="shared" si="68"/>
        <v>0</v>
      </c>
      <c r="BD436" s="368">
        <f t="shared" si="68"/>
        <v>0</v>
      </c>
      <c r="BE436" s="368">
        <f t="shared" si="68"/>
        <v>0</v>
      </c>
      <c r="BF436" s="368">
        <f t="shared" si="68"/>
        <v>0</v>
      </c>
      <c r="BG436" s="368">
        <f t="shared" si="68"/>
        <v>0</v>
      </c>
      <c r="BH436" s="368">
        <f t="shared" si="68"/>
        <v>0</v>
      </c>
      <c r="BI436" s="368">
        <f t="shared" si="68"/>
        <v>0</v>
      </c>
      <c r="BJ436" s="368">
        <f t="shared" si="68"/>
        <v>0</v>
      </c>
      <c r="BK436" s="368">
        <f t="shared" si="68"/>
        <v>0</v>
      </c>
      <c r="BL436" s="368">
        <f t="shared" si="68"/>
        <v>0</v>
      </c>
      <c r="BM436" s="368">
        <f t="shared" si="68"/>
        <v>0</v>
      </c>
      <c r="BN436" s="368">
        <f t="shared" si="68"/>
        <v>0</v>
      </c>
      <c r="BO436" s="368">
        <f t="shared" si="68"/>
        <v>0</v>
      </c>
      <c r="BP436" s="368">
        <f t="shared" si="68"/>
        <v>0</v>
      </c>
      <c r="BQ436" s="368">
        <f t="shared" si="68"/>
        <v>0</v>
      </c>
      <c r="BR436" s="368">
        <f t="shared" si="67"/>
        <v>0</v>
      </c>
      <c r="BS436" s="368">
        <f t="shared" si="67"/>
        <v>0</v>
      </c>
      <c r="BT436" s="368">
        <f t="shared" si="67"/>
        <v>0</v>
      </c>
      <c r="BU436" s="368">
        <f t="shared" si="67"/>
        <v>0</v>
      </c>
      <c r="BV436" s="368">
        <f t="shared" si="67"/>
        <v>0</v>
      </c>
      <c r="BW436" s="368">
        <f t="shared" si="67"/>
        <v>0</v>
      </c>
      <c r="BX436" s="368">
        <f t="shared" si="67"/>
        <v>0</v>
      </c>
      <c r="BY436" s="368">
        <f t="shared" si="67"/>
        <v>0</v>
      </c>
      <c r="BZ436" s="368">
        <f t="shared" si="67"/>
        <v>0</v>
      </c>
      <c r="CA436" s="368">
        <f t="shared" si="67"/>
        <v>0</v>
      </c>
      <c r="CB436" s="368">
        <f t="shared" si="67"/>
        <v>0</v>
      </c>
      <c r="CC436" s="368">
        <f t="shared" si="67"/>
        <v>0</v>
      </c>
      <c r="CD436" s="369">
        <f t="shared" si="67"/>
        <v>0</v>
      </c>
      <c r="CE436" s="317">
        <f t="shared" si="40"/>
        <v>0</v>
      </c>
    </row>
    <row r="437" spans="2:83">
      <c r="B437" s="329"/>
      <c r="C437" s="287" t="str">
        <f t="shared" si="64"/>
        <v>08</v>
      </c>
      <c r="D437" s="288" t="str">
        <f t="shared" si="64"/>
        <v>化学製品</v>
      </c>
      <c r="E437" s="367">
        <f t="shared" si="45"/>
        <v>0</v>
      </c>
      <c r="F437" s="368">
        <f t="shared" si="68"/>
        <v>0</v>
      </c>
      <c r="G437" s="368">
        <f t="shared" si="68"/>
        <v>0</v>
      </c>
      <c r="H437" s="368">
        <f t="shared" si="68"/>
        <v>0</v>
      </c>
      <c r="I437" s="368">
        <f t="shared" si="68"/>
        <v>0</v>
      </c>
      <c r="J437" s="368">
        <f t="shared" si="68"/>
        <v>0</v>
      </c>
      <c r="K437" s="368">
        <f t="shared" si="68"/>
        <v>0</v>
      </c>
      <c r="L437" s="368">
        <f t="shared" si="68"/>
        <v>0</v>
      </c>
      <c r="M437" s="368">
        <f t="shared" si="68"/>
        <v>0</v>
      </c>
      <c r="N437" s="368">
        <f t="shared" si="68"/>
        <v>0</v>
      </c>
      <c r="O437" s="368">
        <f t="shared" si="68"/>
        <v>0</v>
      </c>
      <c r="P437" s="368">
        <f t="shared" si="68"/>
        <v>0</v>
      </c>
      <c r="Q437" s="368">
        <f t="shared" si="68"/>
        <v>0</v>
      </c>
      <c r="R437" s="368">
        <f t="shared" si="68"/>
        <v>0</v>
      </c>
      <c r="S437" s="368">
        <f t="shared" si="68"/>
        <v>0</v>
      </c>
      <c r="T437" s="368">
        <f t="shared" si="68"/>
        <v>0</v>
      </c>
      <c r="U437" s="368">
        <f t="shared" si="68"/>
        <v>0</v>
      </c>
      <c r="V437" s="368">
        <f t="shared" si="68"/>
        <v>0</v>
      </c>
      <c r="W437" s="368">
        <f t="shared" si="68"/>
        <v>0</v>
      </c>
      <c r="X437" s="368">
        <f t="shared" si="68"/>
        <v>0</v>
      </c>
      <c r="Y437" s="368">
        <f t="shared" si="68"/>
        <v>0</v>
      </c>
      <c r="Z437" s="368">
        <f t="shared" si="68"/>
        <v>0</v>
      </c>
      <c r="AA437" s="368">
        <f t="shared" si="68"/>
        <v>0</v>
      </c>
      <c r="AB437" s="368">
        <f t="shared" si="68"/>
        <v>0</v>
      </c>
      <c r="AC437" s="368">
        <f t="shared" si="68"/>
        <v>0</v>
      </c>
      <c r="AD437" s="368">
        <f t="shared" si="68"/>
        <v>0</v>
      </c>
      <c r="AE437" s="368">
        <f t="shared" si="68"/>
        <v>0</v>
      </c>
      <c r="AF437" s="368">
        <f t="shared" si="68"/>
        <v>0</v>
      </c>
      <c r="AG437" s="368">
        <f t="shared" si="68"/>
        <v>0</v>
      </c>
      <c r="AH437" s="368">
        <f t="shared" si="68"/>
        <v>0</v>
      </c>
      <c r="AI437" s="368">
        <f t="shared" si="68"/>
        <v>0</v>
      </c>
      <c r="AJ437" s="368">
        <f t="shared" si="68"/>
        <v>0</v>
      </c>
      <c r="AK437" s="368">
        <f t="shared" si="68"/>
        <v>0</v>
      </c>
      <c r="AL437" s="368">
        <f t="shared" si="68"/>
        <v>0</v>
      </c>
      <c r="AM437" s="368">
        <f t="shared" si="68"/>
        <v>0</v>
      </c>
      <c r="AN437" s="368">
        <f t="shared" si="68"/>
        <v>0</v>
      </c>
      <c r="AO437" s="368">
        <f t="shared" si="68"/>
        <v>0</v>
      </c>
      <c r="AP437" s="368">
        <f t="shared" si="68"/>
        <v>0</v>
      </c>
      <c r="AQ437" s="369">
        <f t="shared" si="68"/>
        <v>0</v>
      </c>
      <c r="AR437" s="368">
        <f t="shared" si="68"/>
        <v>0</v>
      </c>
      <c r="AS437" s="368">
        <f t="shared" si="68"/>
        <v>0</v>
      </c>
      <c r="AT437" s="368">
        <f t="shared" si="68"/>
        <v>0</v>
      </c>
      <c r="AU437" s="368">
        <f t="shared" si="68"/>
        <v>0</v>
      </c>
      <c r="AV437" s="368">
        <f t="shared" si="68"/>
        <v>0</v>
      </c>
      <c r="AW437" s="368">
        <f t="shared" si="68"/>
        <v>0</v>
      </c>
      <c r="AX437" s="368">
        <f t="shared" si="68"/>
        <v>0</v>
      </c>
      <c r="AY437" s="368">
        <f t="shared" si="68"/>
        <v>0</v>
      </c>
      <c r="AZ437" s="368">
        <f t="shared" si="68"/>
        <v>0</v>
      </c>
      <c r="BA437" s="368">
        <f t="shared" si="68"/>
        <v>0</v>
      </c>
      <c r="BB437" s="368">
        <f t="shared" si="68"/>
        <v>0</v>
      </c>
      <c r="BC437" s="368">
        <f t="shared" si="68"/>
        <v>0</v>
      </c>
      <c r="BD437" s="368">
        <f t="shared" si="68"/>
        <v>0</v>
      </c>
      <c r="BE437" s="368">
        <f t="shared" si="68"/>
        <v>0</v>
      </c>
      <c r="BF437" s="368">
        <f t="shared" si="68"/>
        <v>0</v>
      </c>
      <c r="BG437" s="368">
        <f t="shared" si="68"/>
        <v>0</v>
      </c>
      <c r="BH437" s="368">
        <f t="shared" si="68"/>
        <v>0</v>
      </c>
      <c r="BI437" s="368">
        <f t="shared" si="68"/>
        <v>0</v>
      </c>
      <c r="BJ437" s="368">
        <f t="shared" si="68"/>
        <v>0</v>
      </c>
      <c r="BK437" s="368">
        <f t="shared" si="68"/>
        <v>0</v>
      </c>
      <c r="BL437" s="368">
        <f t="shared" si="68"/>
        <v>0</v>
      </c>
      <c r="BM437" s="368">
        <f t="shared" si="68"/>
        <v>0</v>
      </c>
      <c r="BN437" s="368">
        <f t="shared" si="68"/>
        <v>0</v>
      </c>
      <c r="BO437" s="368">
        <f t="shared" si="68"/>
        <v>0</v>
      </c>
      <c r="BP437" s="368">
        <f t="shared" si="68"/>
        <v>0</v>
      </c>
      <c r="BQ437" s="368">
        <f t="shared" si="68"/>
        <v>0</v>
      </c>
      <c r="BR437" s="368">
        <f t="shared" si="67"/>
        <v>0</v>
      </c>
      <c r="BS437" s="368">
        <f t="shared" si="67"/>
        <v>0</v>
      </c>
      <c r="BT437" s="368">
        <f t="shared" si="67"/>
        <v>0</v>
      </c>
      <c r="BU437" s="368">
        <f t="shared" si="67"/>
        <v>0</v>
      </c>
      <c r="BV437" s="368">
        <f t="shared" si="67"/>
        <v>0</v>
      </c>
      <c r="BW437" s="368">
        <f t="shared" si="67"/>
        <v>0</v>
      </c>
      <c r="BX437" s="368">
        <f t="shared" si="67"/>
        <v>0</v>
      </c>
      <c r="BY437" s="368">
        <f t="shared" si="67"/>
        <v>0</v>
      </c>
      <c r="BZ437" s="368">
        <f t="shared" si="67"/>
        <v>0</v>
      </c>
      <c r="CA437" s="368">
        <f t="shared" si="67"/>
        <v>0</v>
      </c>
      <c r="CB437" s="368">
        <f t="shared" si="67"/>
        <v>0</v>
      </c>
      <c r="CC437" s="368">
        <f t="shared" si="67"/>
        <v>0</v>
      </c>
      <c r="CD437" s="369">
        <f t="shared" si="67"/>
        <v>0</v>
      </c>
      <c r="CE437" s="317">
        <f t="shared" si="40"/>
        <v>0</v>
      </c>
    </row>
    <row r="438" spans="2:83">
      <c r="B438" s="329"/>
      <c r="C438" s="287" t="str">
        <f t="shared" si="64"/>
        <v>09</v>
      </c>
      <c r="D438" s="288" t="str">
        <f t="shared" si="64"/>
        <v>石油・石炭製品</v>
      </c>
      <c r="E438" s="367">
        <f t="shared" si="45"/>
        <v>0</v>
      </c>
      <c r="F438" s="368">
        <f t="shared" si="68"/>
        <v>0</v>
      </c>
      <c r="G438" s="368">
        <f t="shared" si="68"/>
        <v>0</v>
      </c>
      <c r="H438" s="368">
        <f t="shared" si="68"/>
        <v>0</v>
      </c>
      <c r="I438" s="368">
        <f t="shared" si="68"/>
        <v>0</v>
      </c>
      <c r="J438" s="368">
        <f t="shared" si="68"/>
        <v>0</v>
      </c>
      <c r="K438" s="368">
        <f t="shared" si="68"/>
        <v>0</v>
      </c>
      <c r="L438" s="368">
        <f t="shared" si="68"/>
        <v>0</v>
      </c>
      <c r="M438" s="368">
        <f t="shared" si="68"/>
        <v>0</v>
      </c>
      <c r="N438" s="368">
        <f t="shared" si="68"/>
        <v>0</v>
      </c>
      <c r="O438" s="368">
        <f t="shared" si="68"/>
        <v>0</v>
      </c>
      <c r="P438" s="368">
        <f t="shared" si="68"/>
        <v>0</v>
      </c>
      <c r="Q438" s="368">
        <f t="shared" si="68"/>
        <v>0</v>
      </c>
      <c r="R438" s="368">
        <f t="shared" si="68"/>
        <v>0</v>
      </c>
      <c r="S438" s="368">
        <f t="shared" si="68"/>
        <v>0</v>
      </c>
      <c r="T438" s="368">
        <f t="shared" si="68"/>
        <v>0</v>
      </c>
      <c r="U438" s="368">
        <f t="shared" si="68"/>
        <v>0</v>
      </c>
      <c r="V438" s="368">
        <f t="shared" si="68"/>
        <v>0</v>
      </c>
      <c r="W438" s="368">
        <f t="shared" si="68"/>
        <v>0</v>
      </c>
      <c r="X438" s="368">
        <f t="shared" si="68"/>
        <v>0</v>
      </c>
      <c r="Y438" s="368">
        <f t="shared" si="68"/>
        <v>0</v>
      </c>
      <c r="Z438" s="368">
        <f t="shared" si="68"/>
        <v>0</v>
      </c>
      <c r="AA438" s="368">
        <f t="shared" si="68"/>
        <v>0</v>
      </c>
      <c r="AB438" s="368">
        <f t="shared" si="68"/>
        <v>0</v>
      </c>
      <c r="AC438" s="368">
        <f t="shared" si="68"/>
        <v>0</v>
      </c>
      <c r="AD438" s="368">
        <f t="shared" si="68"/>
        <v>0</v>
      </c>
      <c r="AE438" s="368">
        <f t="shared" si="68"/>
        <v>0</v>
      </c>
      <c r="AF438" s="368">
        <f t="shared" si="68"/>
        <v>0</v>
      </c>
      <c r="AG438" s="368">
        <f t="shared" si="68"/>
        <v>0</v>
      </c>
      <c r="AH438" s="368">
        <f t="shared" si="68"/>
        <v>0</v>
      </c>
      <c r="AI438" s="368">
        <f t="shared" si="68"/>
        <v>0</v>
      </c>
      <c r="AJ438" s="368">
        <f t="shared" si="68"/>
        <v>0</v>
      </c>
      <c r="AK438" s="368">
        <f t="shared" si="68"/>
        <v>0</v>
      </c>
      <c r="AL438" s="368">
        <f t="shared" si="68"/>
        <v>0</v>
      </c>
      <c r="AM438" s="368">
        <f t="shared" si="68"/>
        <v>0</v>
      </c>
      <c r="AN438" s="368">
        <f t="shared" si="68"/>
        <v>0</v>
      </c>
      <c r="AO438" s="368">
        <f t="shared" si="68"/>
        <v>0</v>
      </c>
      <c r="AP438" s="368">
        <f t="shared" si="68"/>
        <v>0</v>
      </c>
      <c r="AQ438" s="369">
        <f t="shared" si="68"/>
        <v>0</v>
      </c>
      <c r="AR438" s="368">
        <f t="shared" si="68"/>
        <v>0</v>
      </c>
      <c r="AS438" s="368">
        <f t="shared" si="68"/>
        <v>0</v>
      </c>
      <c r="AT438" s="368">
        <f t="shared" si="68"/>
        <v>0</v>
      </c>
      <c r="AU438" s="368">
        <f t="shared" si="68"/>
        <v>0</v>
      </c>
      <c r="AV438" s="368">
        <f t="shared" si="68"/>
        <v>0</v>
      </c>
      <c r="AW438" s="368">
        <f t="shared" si="68"/>
        <v>0</v>
      </c>
      <c r="AX438" s="368">
        <f t="shared" si="68"/>
        <v>0</v>
      </c>
      <c r="AY438" s="368">
        <f t="shared" si="68"/>
        <v>0</v>
      </c>
      <c r="AZ438" s="368">
        <f t="shared" si="68"/>
        <v>0</v>
      </c>
      <c r="BA438" s="368">
        <f t="shared" si="68"/>
        <v>0</v>
      </c>
      <c r="BB438" s="368">
        <f t="shared" si="68"/>
        <v>0</v>
      </c>
      <c r="BC438" s="368">
        <f t="shared" si="68"/>
        <v>0</v>
      </c>
      <c r="BD438" s="368">
        <f t="shared" si="68"/>
        <v>0</v>
      </c>
      <c r="BE438" s="368">
        <f t="shared" si="68"/>
        <v>0</v>
      </c>
      <c r="BF438" s="368">
        <f t="shared" si="68"/>
        <v>0</v>
      </c>
      <c r="BG438" s="368">
        <f t="shared" si="68"/>
        <v>0</v>
      </c>
      <c r="BH438" s="368">
        <f t="shared" si="68"/>
        <v>0</v>
      </c>
      <c r="BI438" s="368">
        <f t="shared" si="68"/>
        <v>0</v>
      </c>
      <c r="BJ438" s="368">
        <f t="shared" si="68"/>
        <v>0</v>
      </c>
      <c r="BK438" s="368">
        <f t="shared" si="68"/>
        <v>0</v>
      </c>
      <c r="BL438" s="368">
        <f t="shared" si="68"/>
        <v>0</v>
      </c>
      <c r="BM438" s="368">
        <f t="shared" si="68"/>
        <v>0</v>
      </c>
      <c r="BN438" s="368">
        <f t="shared" si="68"/>
        <v>0</v>
      </c>
      <c r="BO438" s="368">
        <f t="shared" si="68"/>
        <v>0</v>
      </c>
      <c r="BP438" s="368">
        <f t="shared" si="68"/>
        <v>0</v>
      </c>
      <c r="BQ438" s="368">
        <f t="shared" si="68"/>
        <v>0</v>
      </c>
      <c r="BR438" s="368">
        <f t="shared" si="67"/>
        <v>0</v>
      </c>
      <c r="BS438" s="368">
        <f t="shared" si="67"/>
        <v>0</v>
      </c>
      <c r="BT438" s="368">
        <f t="shared" si="67"/>
        <v>0</v>
      </c>
      <c r="BU438" s="368">
        <f t="shared" si="67"/>
        <v>0</v>
      </c>
      <c r="BV438" s="368">
        <f t="shared" si="67"/>
        <v>0</v>
      </c>
      <c r="BW438" s="368">
        <f t="shared" si="67"/>
        <v>0</v>
      </c>
      <c r="BX438" s="368">
        <f t="shared" si="67"/>
        <v>0</v>
      </c>
      <c r="BY438" s="368">
        <f t="shared" si="67"/>
        <v>0</v>
      </c>
      <c r="BZ438" s="368">
        <f t="shared" si="67"/>
        <v>0</v>
      </c>
      <c r="CA438" s="368">
        <f t="shared" si="67"/>
        <v>0</v>
      </c>
      <c r="CB438" s="368">
        <f t="shared" si="67"/>
        <v>0</v>
      </c>
      <c r="CC438" s="368">
        <f t="shared" si="67"/>
        <v>0</v>
      </c>
      <c r="CD438" s="369">
        <f t="shared" si="67"/>
        <v>0</v>
      </c>
      <c r="CE438" s="317">
        <f t="shared" si="40"/>
        <v>0</v>
      </c>
    </row>
    <row r="439" spans="2:83">
      <c r="B439" s="329"/>
      <c r="C439" s="287" t="str">
        <f t="shared" si="64"/>
        <v>10</v>
      </c>
      <c r="D439" s="288" t="str">
        <f t="shared" si="64"/>
        <v>プラスチック・ゴム製品</v>
      </c>
      <c r="E439" s="367">
        <f t="shared" si="45"/>
        <v>0</v>
      </c>
      <c r="F439" s="368">
        <f t="shared" si="68"/>
        <v>0</v>
      </c>
      <c r="G439" s="368">
        <f t="shared" si="68"/>
        <v>0</v>
      </c>
      <c r="H439" s="368">
        <f t="shared" si="68"/>
        <v>0</v>
      </c>
      <c r="I439" s="368">
        <f t="shared" si="68"/>
        <v>0</v>
      </c>
      <c r="J439" s="368">
        <f t="shared" si="68"/>
        <v>0</v>
      </c>
      <c r="K439" s="368">
        <f t="shared" si="68"/>
        <v>0</v>
      </c>
      <c r="L439" s="368">
        <f t="shared" si="68"/>
        <v>0</v>
      </c>
      <c r="M439" s="368">
        <f t="shared" si="68"/>
        <v>0</v>
      </c>
      <c r="N439" s="368">
        <f t="shared" si="68"/>
        <v>0</v>
      </c>
      <c r="O439" s="368">
        <f t="shared" si="68"/>
        <v>0</v>
      </c>
      <c r="P439" s="368">
        <f t="shared" si="68"/>
        <v>0</v>
      </c>
      <c r="Q439" s="368">
        <f t="shared" si="68"/>
        <v>0</v>
      </c>
      <c r="R439" s="368">
        <f t="shared" si="68"/>
        <v>0</v>
      </c>
      <c r="S439" s="368">
        <f t="shared" si="68"/>
        <v>0</v>
      </c>
      <c r="T439" s="368">
        <f t="shared" si="68"/>
        <v>0</v>
      </c>
      <c r="U439" s="368">
        <f t="shared" si="68"/>
        <v>0</v>
      </c>
      <c r="V439" s="368">
        <f t="shared" si="68"/>
        <v>0</v>
      </c>
      <c r="W439" s="368">
        <f t="shared" si="68"/>
        <v>0</v>
      </c>
      <c r="X439" s="368">
        <f t="shared" si="68"/>
        <v>0</v>
      </c>
      <c r="Y439" s="368">
        <f t="shared" si="68"/>
        <v>0</v>
      </c>
      <c r="Z439" s="368">
        <f t="shared" si="68"/>
        <v>0</v>
      </c>
      <c r="AA439" s="368">
        <f t="shared" si="68"/>
        <v>0</v>
      </c>
      <c r="AB439" s="368">
        <f t="shared" si="68"/>
        <v>0</v>
      </c>
      <c r="AC439" s="368">
        <f t="shared" si="68"/>
        <v>0</v>
      </c>
      <c r="AD439" s="368">
        <f t="shared" si="68"/>
        <v>0</v>
      </c>
      <c r="AE439" s="368">
        <f t="shared" si="68"/>
        <v>0</v>
      </c>
      <c r="AF439" s="368">
        <f t="shared" si="68"/>
        <v>0</v>
      </c>
      <c r="AG439" s="368">
        <f t="shared" si="68"/>
        <v>0</v>
      </c>
      <c r="AH439" s="368">
        <f t="shared" si="68"/>
        <v>0</v>
      </c>
      <c r="AI439" s="368">
        <f t="shared" si="68"/>
        <v>0</v>
      </c>
      <c r="AJ439" s="368">
        <f t="shared" si="68"/>
        <v>0</v>
      </c>
      <c r="AK439" s="368">
        <f t="shared" si="68"/>
        <v>0</v>
      </c>
      <c r="AL439" s="368">
        <f t="shared" si="68"/>
        <v>0</v>
      </c>
      <c r="AM439" s="368">
        <f t="shared" si="68"/>
        <v>0</v>
      </c>
      <c r="AN439" s="368">
        <f t="shared" si="68"/>
        <v>0</v>
      </c>
      <c r="AO439" s="368">
        <f t="shared" si="68"/>
        <v>0</v>
      </c>
      <c r="AP439" s="368">
        <f t="shared" si="68"/>
        <v>0</v>
      </c>
      <c r="AQ439" s="369">
        <f t="shared" si="68"/>
        <v>0</v>
      </c>
      <c r="AR439" s="368">
        <f t="shared" si="68"/>
        <v>0</v>
      </c>
      <c r="AS439" s="368">
        <f t="shared" si="68"/>
        <v>0</v>
      </c>
      <c r="AT439" s="368">
        <f t="shared" si="68"/>
        <v>0</v>
      </c>
      <c r="AU439" s="368">
        <f t="shared" si="68"/>
        <v>0</v>
      </c>
      <c r="AV439" s="368">
        <f t="shared" si="68"/>
        <v>0</v>
      </c>
      <c r="AW439" s="368">
        <f t="shared" si="68"/>
        <v>0</v>
      </c>
      <c r="AX439" s="368">
        <f t="shared" si="68"/>
        <v>0</v>
      </c>
      <c r="AY439" s="368">
        <f t="shared" si="68"/>
        <v>0</v>
      </c>
      <c r="AZ439" s="368">
        <f t="shared" si="68"/>
        <v>0</v>
      </c>
      <c r="BA439" s="368">
        <f t="shared" si="68"/>
        <v>0</v>
      </c>
      <c r="BB439" s="368">
        <f t="shared" si="68"/>
        <v>0</v>
      </c>
      <c r="BC439" s="368">
        <f t="shared" si="68"/>
        <v>0</v>
      </c>
      <c r="BD439" s="368">
        <f t="shared" si="68"/>
        <v>0</v>
      </c>
      <c r="BE439" s="368">
        <f t="shared" si="68"/>
        <v>0</v>
      </c>
      <c r="BF439" s="368">
        <f t="shared" si="68"/>
        <v>0</v>
      </c>
      <c r="BG439" s="368">
        <f t="shared" si="68"/>
        <v>0</v>
      </c>
      <c r="BH439" s="368">
        <f t="shared" si="68"/>
        <v>0</v>
      </c>
      <c r="BI439" s="368">
        <f t="shared" si="68"/>
        <v>0</v>
      </c>
      <c r="BJ439" s="368">
        <f t="shared" si="68"/>
        <v>0</v>
      </c>
      <c r="BK439" s="368">
        <f t="shared" si="68"/>
        <v>0</v>
      </c>
      <c r="BL439" s="368">
        <f t="shared" si="68"/>
        <v>0</v>
      </c>
      <c r="BM439" s="368">
        <f t="shared" si="68"/>
        <v>0</v>
      </c>
      <c r="BN439" s="368">
        <f t="shared" si="68"/>
        <v>0</v>
      </c>
      <c r="BO439" s="368">
        <f t="shared" si="68"/>
        <v>0</v>
      </c>
      <c r="BP439" s="368">
        <f t="shared" si="68"/>
        <v>0</v>
      </c>
      <c r="BQ439" s="368">
        <f t="shared" ref="BQ439:CD442" si="69">BQ$387*BQ354</f>
        <v>0</v>
      </c>
      <c r="BR439" s="368">
        <f t="shared" si="69"/>
        <v>0</v>
      </c>
      <c r="BS439" s="368">
        <f t="shared" si="69"/>
        <v>0</v>
      </c>
      <c r="BT439" s="368">
        <f t="shared" si="69"/>
        <v>0</v>
      </c>
      <c r="BU439" s="368">
        <f t="shared" si="69"/>
        <v>0</v>
      </c>
      <c r="BV439" s="368">
        <f t="shared" si="69"/>
        <v>0</v>
      </c>
      <c r="BW439" s="368">
        <f t="shared" si="69"/>
        <v>0</v>
      </c>
      <c r="BX439" s="368">
        <f t="shared" si="69"/>
        <v>0</v>
      </c>
      <c r="BY439" s="368">
        <f t="shared" si="69"/>
        <v>0</v>
      </c>
      <c r="BZ439" s="368">
        <f t="shared" si="69"/>
        <v>0</v>
      </c>
      <c r="CA439" s="368">
        <f t="shared" si="69"/>
        <v>0</v>
      </c>
      <c r="CB439" s="368">
        <f t="shared" si="69"/>
        <v>0</v>
      </c>
      <c r="CC439" s="368">
        <f t="shared" si="69"/>
        <v>0</v>
      </c>
      <c r="CD439" s="369">
        <f t="shared" si="69"/>
        <v>0</v>
      </c>
      <c r="CE439" s="317">
        <f t="shared" si="40"/>
        <v>0</v>
      </c>
    </row>
    <row r="440" spans="2:83">
      <c r="B440" s="329"/>
      <c r="C440" s="287" t="str">
        <f t="shared" si="64"/>
        <v>11</v>
      </c>
      <c r="D440" s="288" t="str">
        <f t="shared" si="64"/>
        <v>窯業・土石製品</v>
      </c>
      <c r="E440" s="367">
        <f t="shared" si="45"/>
        <v>0</v>
      </c>
      <c r="F440" s="368">
        <f t="shared" ref="F440:BQ443" si="70">F$387*F355</f>
        <v>0</v>
      </c>
      <c r="G440" s="368">
        <f t="shared" si="70"/>
        <v>0</v>
      </c>
      <c r="H440" s="368">
        <f t="shared" si="70"/>
        <v>0</v>
      </c>
      <c r="I440" s="368">
        <f t="shared" si="70"/>
        <v>0</v>
      </c>
      <c r="J440" s="368">
        <f t="shared" si="70"/>
        <v>0</v>
      </c>
      <c r="K440" s="368">
        <f t="shared" si="70"/>
        <v>0</v>
      </c>
      <c r="L440" s="368">
        <f t="shared" si="70"/>
        <v>0</v>
      </c>
      <c r="M440" s="368">
        <f t="shared" si="70"/>
        <v>0</v>
      </c>
      <c r="N440" s="368">
        <f t="shared" si="70"/>
        <v>0</v>
      </c>
      <c r="O440" s="368">
        <f t="shared" si="70"/>
        <v>0</v>
      </c>
      <c r="P440" s="368">
        <f t="shared" si="70"/>
        <v>0</v>
      </c>
      <c r="Q440" s="368">
        <f t="shared" si="70"/>
        <v>0</v>
      </c>
      <c r="R440" s="368">
        <f t="shared" si="70"/>
        <v>0</v>
      </c>
      <c r="S440" s="368">
        <f t="shared" si="70"/>
        <v>0</v>
      </c>
      <c r="T440" s="368">
        <f t="shared" si="70"/>
        <v>0</v>
      </c>
      <c r="U440" s="368">
        <f t="shared" si="70"/>
        <v>0</v>
      </c>
      <c r="V440" s="368">
        <f t="shared" si="70"/>
        <v>0</v>
      </c>
      <c r="W440" s="368">
        <f t="shared" si="70"/>
        <v>0</v>
      </c>
      <c r="X440" s="368">
        <f t="shared" si="70"/>
        <v>0</v>
      </c>
      <c r="Y440" s="368">
        <f t="shared" si="70"/>
        <v>0</v>
      </c>
      <c r="Z440" s="368">
        <f t="shared" si="70"/>
        <v>0</v>
      </c>
      <c r="AA440" s="368">
        <f t="shared" si="70"/>
        <v>0</v>
      </c>
      <c r="AB440" s="368">
        <f t="shared" si="70"/>
        <v>0</v>
      </c>
      <c r="AC440" s="368">
        <f t="shared" si="70"/>
        <v>0</v>
      </c>
      <c r="AD440" s="368">
        <f t="shared" si="70"/>
        <v>0</v>
      </c>
      <c r="AE440" s="368">
        <f t="shared" si="70"/>
        <v>0</v>
      </c>
      <c r="AF440" s="368">
        <f t="shared" si="70"/>
        <v>0</v>
      </c>
      <c r="AG440" s="368">
        <f t="shared" si="70"/>
        <v>0</v>
      </c>
      <c r="AH440" s="368">
        <f t="shared" si="70"/>
        <v>0</v>
      </c>
      <c r="AI440" s="368">
        <f t="shared" si="70"/>
        <v>0</v>
      </c>
      <c r="AJ440" s="368">
        <f t="shared" si="70"/>
        <v>0</v>
      </c>
      <c r="AK440" s="368">
        <f t="shared" si="70"/>
        <v>0</v>
      </c>
      <c r="AL440" s="368">
        <f t="shared" si="70"/>
        <v>0</v>
      </c>
      <c r="AM440" s="368">
        <f t="shared" si="70"/>
        <v>0</v>
      </c>
      <c r="AN440" s="368">
        <f t="shared" si="70"/>
        <v>0</v>
      </c>
      <c r="AO440" s="368">
        <f t="shared" si="70"/>
        <v>0</v>
      </c>
      <c r="AP440" s="368">
        <f t="shared" si="70"/>
        <v>0</v>
      </c>
      <c r="AQ440" s="369">
        <f t="shared" si="70"/>
        <v>0</v>
      </c>
      <c r="AR440" s="368">
        <f t="shared" si="70"/>
        <v>0</v>
      </c>
      <c r="AS440" s="368">
        <f t="shared" si="70"/>
        <v>0</v>
      </c>
      <c r="AT440" s="368">
        <f t="shared" si="70"/>
        <v>0</v>
      </c>
      <c r="AU440" s="368">
        <f t="shared" si="70"/>
        <v>0</v>
      </c>
      <c r="AV440" s="368">
        <f t="shared" si="70"/>
        <v>0</v>
      </c>
      <c r="AW440" s="368">
        <f t="shared" si="70"/>
        <v>0</v>
      </c>
      <c r="AX440" s="368">
        <f t="shared" si="70"/>
        <v>0</v>
      </c>
      <c r="AY440" s="368">
        <f t="shared" si="70"/>
        <v>0</v>
      </c>
      <c r="AZ440" s="368">
        <f t="shared" si="70"/>
        <v>0</v>
      </c>
      <c r="BA440" s="368">
        <f t="shared" si="70"/>
        <v>0</v>
      </c>
      <c r="BB440" s="368">
        <f t="shared" si="70"/>
        <v>0</v>
      </c>
      <c r="BC440" s="368">
        <f t="shared" si="70"/>
        <v>0</v>
      </c>
      <c r="BD440" s="368">
        <f t="shared" si="70"/>
        <v>0</v>
      </c>
      <c r="BE440" s="368">
        <f t="shared" si="70"/>
        <v>0</v>
      </c>
      <c r="BF440" s="368">
        <f t="shared" si="70"/>
        <v>0</v>
      </c>
      <c r="BG440" s="368">
        <f t="shared" si="70"/>
        <v>0</v>
      </c>
      <c r="BH440" s="368">
        <f t="shared" si="70"/>
        <v>0</v>
      </c>
      <c r="BI440" s="368">
        <f t="shared" si="70"/>
        <v>0</v>
      </c>
      <c r="BJ440" s="368">
        <f t="shared" si="70"/>
        <v>0</v>
      </c>
      <c r="BK440" s="368">
        <f t="shared" si="70"/>
        <v>0</v>
      </c>
      <c r="BL440" s="368">
        <f t="shared" si="70"/>
        <v>0</v>
      </c>
      <c r="BM440" s="368">
        <f t="shared" si="70"/>
        <v>0</v>
      </c>
      <c r="BN440" s="368">
        <f t="shared" si="70"/>
        <v>0</v>
      </c>
      <c r="BO440" s="368">
        <f t="shared" si="70"/>
        <v>0</v>
      </c>
      <c r="BP440" s="368">
        <f t="shared" si="70"/>
        <v>0</v>
      </c>
      <c r="BQ440" s="368">
        <f t="shared" si="70"/>
        <v>0</v>
      </c>
      <c r="BR440" s="368">
        <f t="shared" si="69"/>
        <v>0</v>
      </c>
      <c r="BS440" s="368">
        <f t="shared" si="69"/>
        <v>0</v>
      </c>
      <c r="BT440" s="368">
        <f t="shared" si="69"/>
        <v>0</v>
      </c>
      <c r="BU440" s="368">
        <f t="shared" si="69"/>
        <v>0</v>
      </c>
      <c r="BV440" s="368">
        <f t="shared" si="69"/>
        <v>0</v>
      </c>
      <c r="BW440" s="368">
        <f t="shared" si="69"/>
        <v>0</v>
      </c>
      <c r="BX440" s="368">
        <f t="shared" si="69"/>
        <v>0</v>
      </c>
      <c r="BY440" s="368">
        <f t="shared" si="69"/>
        <v>0</v>
      </c>
      <c r="BZ440" s="368">
        <f t="shared" si="69"/>
        <v>0</v>
      </c>
      <c r="CA440" s="368">
        <f t="shared" si="69"/>
        <v>0</v>
      </c>
      <c r="CB440" s="368">
        <f t="shared" si="69"/>
        <v>0</v>
      </c>
      <c r="CC440" s="368">
        <f t="shared" si="69"/>
        <v>0</v>
      </c>
      <c r="CD440" s="369">
        <f t="shared" si="69"/>
        <v>0</v>
      </c>
      <c r="CE440" s="317">
        <f t="shared" si="40"/>
        <v>0</v>
      </c>
    </row>
    <row r="441" spans="2:83">
      <c r="B441" s="329"/>
      <c r="C441" s="287" t="str">
        <f t="shared" si="64"/>
        <v>12</v>
      </c>
      <c r="D441" s="288" t="str">
        <f t="shared" si="64"/>
        <v>鉄鋼</v>
      </c>
      <c r="E441" s="367">
        <f t="shared" si="45"/>
        <v>0</v>
      </c>
      <c r="F441" s="368">
        <f t="shared" si="70"/>
        <v>0</v>
      </c>
      <c r="G441" s="368">
        <f t="shared" si="70"/>
        <v>0</v>
      </c>
      <c r="H441" s="368">
        <f t="shared" si="70"/>
        <v>0</v>
      </c>
      <c r="I441" s="368">
        <f t="shared" si="70"/>
        <v>0</v>
      </c>
      <c r="J441" s="368">
        <f t="shared" si="70"/>
        <v>0</v>
      </c>
      <c r="K441" s="368">
        <f t="shared" si="70"/>
        <v>0</v>
      </c>
      <c r="L441" s="368">
        <f t="shared" si="70"/>
        <v>0</v>
      </c>
      <c r="M441" s="368">
        <f t="shared" si="70"/>
        <v>0</v>
      </c>
      <c r="N441" s="368">
        <f t="shared" si="70"/>
        <v>0</v>
      </c>
      <c r="O441" s="368">
        <f t="shared" si="70"/>
        <v>0</v>
      </c>
      <c r="P441" s="368">
        <f t="shared" si="70"/>
        <v>0</v>
      </c>
      <c r="Q441" s="368">
        <f t="shared" si="70"/>
        <v>0</v>
      </c>
      <c r="R441" s="368">
        <f t="shared" si="70"/>
        <v>0</v>
      </c>
      <c r="S441" s="368">
        <f t="shared" si="70"/>
        <v>0</v>
      </c>
      <c r="T441" s="368">
        <f t="shared" si="70"/>
        <v>0</v>
      </c>
      <c r="U441" s="368">
        <f t="shared" si="70"/>
        <v>0</v>
      </c>
      <c r="V441" s="368">
        <f t="shared" si="70"/>
        <v>0</v>
      </c>
      <c r="W441" s="368">
        <f t="shared" si="70"/>
        <v>0</v>
      </c>
      <c r="X441" s="368">
        <f t="shared" si="70"/>
        <v>0</v>
      </c>
      <c r="Y441" s="368">
        <f t="shared" si="70"/>
        <v>0</v>
      </c>
      <c r="Z441" s="368">
        <f t="shared" si="70"/>
        <v>0</v>
      </c>
      <c r="AA441" s="368">
        <f t="shared" si="70"/>
        <v>0</v>
      </c>
      <c r="AB441" s="368">
        <f t="shared" si="70"/>
        <v>0</v>
      </c>
      <c r="AC441" s="368">
        <f t="shared" si="70"/>
        <v>0</v>
      </c>
      <c r="AD441" s="368">
        <f t="shared" si="70"/>
        <v>0</v>
      </c>
      <c r="AE441" s="368">
        <f t="shared" si="70"/>
        <v>0</v>
      </c>
      <c r="AF441" s="368">
        <f t="shared" si="70"/>
        <v>0</v>
      </c>
      <c r="AG441" s="368">
        <f t="shared" si="70"/>
        <v>0</v>
      </c>
      <c r="AH441" s="368">
        <f t="shared" si="70"/>
        <v>0</v>
      </c>
      <c r="AI441" s="368">
        <f t="shared" si="70"/>
        <v>0</v>
      </c>
      <c r="AJ441" s="368">
        <f t="shared" si="70"/>
        <v>0</v>
      </c>
      <c r="AK441" s="368">
        <f t="shared" si="70"/>
        <v>0</v>
      </c>
      <c r="AL441" s="368">
        <f t="shared" si="70"/>
        <v>0</v>
      </c>
      <c r="AM441" s="368">
        <f t="shared" si="70"/>
        <v>0</v>
      </c>
      <c r="AN441" s="368">
        <f t="shared" si="70"/>
        <v>0</v>
      </c>
      <c r="AO441" s="368">
        <f t="shared" si="70"/>
        <v>0</v>
      </c>
      <c r="AP441" s="368">
        <f t="shared" si="70"/>
        <v>0</v>
      </c>
      <c r="AQ441" s="369">
        <f t="shared" si="70"/>
        <v>0</v>
      </c>
      <c r="AR441" s="368">
        <f t="shared" si="70"/>
        <v>0</v>
      </c>
      <c r="AS441" s="368">
        <f t="shared" si="70"/>
        <v>0</v>
      </c>
      <c r="AT441" s="368">
        <f t="shared" si="70"/>
        <v>0</v>
      </c>
      <c r="AU441" s="368">
        <f t="shared" si="70"/>
        <v>0</v>
      </c>
      <c r="AV441" s="368">
        <f t="shared" si="70"/>
        <v>0</v>
      </c>
      <c r="AW441" s="368">
        <f t="shared" si="70"/>
        <v>0</v>
      </c>
      <c r="AX441" s="368">
        <f t="shared" si="70"/>
        <v>0</v>
      </c>
      <c r="AY441" s="368">
        <f t="shared" si="70"/>
        <v>0</v>
      </c>
      <c r="AZ441" s="368">
        <f t="shared" si="70"/>
        <v>0</v>
      </c>
      <c r="BA441" s="368">
        <f t="shared" si="70"/>
        <v>0</v>
      </c>
      <c r="BB441" s="368">
        <f t="shared" si="70"/>
        <v>0</v>
      </c>
      <c r="BC441" s="368">
        <f t="shared" si="70"/>
        <v>0</v>
      </c>
      <c r="BD441" s="368">
        <f t="shared" si="70"/>
        <v>0</v>
      </c>
      <c r="BE441" s="368">
        <f t="shared" si="70"/>
        <v>0</v>
      </c>
      <c r="BF441" s="368">
        <f t="shared" si="70"/>
        <v>0</v>
      </c>
      <c r="BG441" s="368">
        <f t="shared" si="70"/>
        <v>0</v>
      </c>
      <c r="BH441" s="368">
        <f t="shared" si="70"/>
        <v>0</v>
      </c>
      <c r="BI441" s="368">
        <f t="shared" si="70"/>
        <v>0</v>
      </c>
      <c r="BJ441" s="368">
        <f t="shared" si="70"/>
        <v>0</v>
      </c>
      <c r="BK441" s="368">
        <f t="shared" si="70"/>
        <v>0</v>
      </c>
      <c r="BL441" s="368">
        <f t="shared" si="70"/>
        <v>0</v>
      </c>
      <c r="BM441" s="368">
        <f t="shared" si="70"/>
        <v>0</v>
      </c>
      <c r="BN441" s="368">
        <f t="shared" si="70"/>
        <v>0</v>
      </c>
      <c r="BO441" s="368">
        <f t="shared" si="70"/>
        <v>0</v>
      </c>
      <c r="BP441" s="368">
        <f t="shared" si="70"/>
        <v>0</v>
      </c>
      <c r="BQ441" s="368">
        <f t="shared" si="70"/>
        <v>0</v>
      </c>
      <c r="BR441" s="368">
        <f t="shared" si="69"/>
        <v>0</v>
      </c>
      <c r="BS441" s="368">
        <f t="shared" si="69"/>
        <v>0</v>
      </c>
      <c r="BT441" s="368">
        <f t="shared" si="69"/>
        <v>0</v>
      </c>
      <c r="BU441" s="368">
        <f t="shared" si="69"/>
        <v>0</v>
      </c>
      <c r="BV441" s="368">
        <f t="shared" si="69"/>
        <v>0</v>
      </c>
      <c r="BW441" s="368">
        <f t="shared" si="69"/>
        <v>0</v>
      </c>
      <c r="BX441" s="368">
        <f t="shared" si="69"/>
        <v>0</v>
      </c>
      <c r="BY441" s="368">
        <f t="shared" si="69"/>
        <v>0</v>
      </c>
      <c r="BZ441" s="368">
        <f t="shared" si="69"/>
        <v>0</v>
      </c>
      <c r="CA441" s="368">
        <f t="shared" si="69"/>
        <v>0</v>
      </c>
      <c r="CB441" s="368">
        <f t="shared" si="69"/>
        <v>0</v>
      </c>
      <c r="CC441" s="368">
        <f t="shared" si="69"/>
        <v>0</v>
      </c>
      <c r="CD441" s="369">
        <f t="shared" si="69"/>
        <v>0</v>
      </c>
      <c r="CE441" s="317">
        <f t="shared" si="40"/>
        <v>0</v>
      </c>
    </row>
    <row r="442" spans="2:83">
      <c r="B442" s="329"/>
      <c r="C442" s="287" t="str">
        <f t="shared" si="64"/>
        <v>13</v>
      </c>
      <c r="D442" s="288" t="str">
        <f t="shared" si="64"/>
        <v>非鉄金属</v>
      </c>
      <c r="E442" s="367">
        <f t="shared" si="45"/>
        <v>0</v>
      </c>
      <c r="F442" s="368">
        <f t="shared" si="70"/>
        <v>0</v>
      </c>
      <c r="G442" s="368">
        <f t="shared" si="70"/>
        <v>0</v>
      </c>
      <c r="H442" s="368">
        <f t="shared" si="70"/>
        <v>0</v>
      </c>
      <c r="I442" s="368">
        <f t="shared" si="70"/>
        <v>0</v>
      </c>
      <c r="J442" s="368">
        <f t="shared" si="70"/>
        <v>0</v>
      </c>
      <c r="K442" s="368">
        <f t="shared" si="70"/>
        <v>0</v>
      </c>
      <c r="L442" s="368">
        <f t="shared" si="70"/>
        <v>0</v>
      </c>
      <c r="M442" s="368">
        <f t="shared" si="70"/>
        <v>0</v>
      </c>
      <c r="N442" s="368">
        <f t="shared" si="70"/>
        <v>0</v>
      </c>
      <c r="O442" s="368">
        <f t="shared" si="70"/>
        <v>0</v>
      </c>
      <c r="P442" s="368">
        <f t="shared" si="70"/>
        <v>0</v>
      </c>
      <c r="Q442" s="368">
        <f t="shared" si="70"/>
        <v>0</v>
      </c>
      <c r="R442" s="368">
        <f t="shared" si="70"/>
        <v>0</v>
      </c>
      <c r="S442" s="368">
        <f t="shared" si="70"/>
        <v>0</v>
      </c>
      <c r="T442" s="368">
        <f t="shared" si="70"/>
        <v>0</v>
      </c>
      <c r="U442" s="368">
        <f t="shared" si="70"/>
        <v>0</v>
      </c>
      <c r="V442" s="368">
        <f t="shared" si="70"/>
        <v>0</v>
      </c>
      <c r="W442" s="368">
        <f t="shared" si="70"/>
        <v>0</v>
      </c>
      <c r="X442" s="368">
        <f t="shared" si="70"/>
        <v>0</v>
      </c>
      <c r="Y442" s="368">
        <f t="shared" si="70"/>
        <v>0</v>
      </c>
      <c r="Z442" s="368">
        <f t="shared" si="70"/>
        <v>0</v>
      </c>
      <c r="AA442" s="368">
        <f t="shared" si="70"/>
        <v>0</v>
      </c>
      <c r="AB442" s="368">
        <f t="shared" si="70"/>
        <v>0</v>
      </c>
      <c r="AC442" s="368">
        <f t="shared" si="70"/>
        <v>0</v>
      </c>
      <c r="AD442" s="368">
        <f t="shared" si="70"/>
        <v>0</v>
      </c>
      <c r="AE442" s="368">
        <f t="shared" si="70"/>
        <v>0</v>
      </c>
      <c r="AF442" s="368">
        <f t="shared" si="70"/>
        <v>0</v>
      </c>
      <c r="AG442" s="368">
        <f t="shared" si="70"/>
        <v>0</v>
      </c>
      <c r="AH442" s="368">
        <f t="shared" si="70"/>
        <v>0</v>
      </c>
      <c r="AI442" s="368">
        <f t="shared" si="70"/>
        <v>0</v>
      </c>
      <c r="AJ442" s="368">
        <f t="shared" si="70"/>
        <v>0</v>
      </c>
      <c r="AK442" s="368">
        <f t="shared" si="70"/>
        <v>0</v>
      </c>
      <c r="AL442" s="368">
        <f t="shared" si="70"/>
        <v>0</v>
      </c>
      <c r="AM442" s="368">
        <f t="shared" si="70"/>
        <v>0</v>
      </c>
      <c r="AN442" s="368">
        <f t="shared" si="70"/>
        <v>0</v>
      </c>
      <c r="AO442" s="368">
        <f t="shared" si="70"/>
        <v>0</v>
      </c>
      <c r="AP442" s="368">
        <f t="shared" si="70"/>
        <v>0</v>
      </c>
      <c r="AQ442" s="369">
        <f t="shared" si="70"/>
        <v>0</v>
      </c>
      <c r="AR442" s="368">
        <f t="shared" si="70"/>
        <v>0</v>
      </c>
      <c r="AS442" s="368">
        <f t="shared" si="70"/>
        <v>0</v>
      </c>
      <c r="AT442" s="368">
        <f t="shared" si="70"/>
        <v>0</v>
      </c>
      <c r="AU442" s="368">
        <f t="shared" si="70"/>
        <v>0</v>
      </c>
      <c r="AV442" s="368">
        <f t="shared" si="70"/>
        <v>0</v>
      </c>
      <c r="AW442" s="368">
        <f t="shared" si="70"/>
        <v>0</v>
      </c>
      <c r="AX442" s="368">
        <f t="shared" si="70"/>
        <v>0</v>
      </c>
      <c r="AY442" s="368">
        <f t="shared" si="70"/>
        <v>0</v>
      </c>
      <c r="AZ442" s="368">
        <f t="shared" si="70"/>
        <v>0</v>
      </c>
      <c r="BA442" s="368">
        <f t="shared" si="70"/>
        <v>0</v>
      </c>
      <c r="BB442" s="368">
        <f t="shared" si="70"/>
        <v>0</v>
      </c>
      <c r="BC442" s="368">
        <f t="shared" si="70"/>
        <v>0</v>
      </c>
      <c r="BD442" s="368">
        <f t="shared" si="70"/>
        <v>0</v>
      </c>
      <c r="BE442" s="368">
        <f t="shared" si="70"/>
        <v>0</v>
      </c>
      <c r="BF442" s="368">
        <f t="shared" si="70"/>
        <v>0</v>
      </c>
      <c r="BG442" s="368">
        <f t="shared" si="70"/>
        <v>0</v>
      </c>
      <c r="BH442" s="368">
        <f t="shared" si="70"/>
        <v>0</v>
      </c>
      <c r="BI442" s="368">
        <f t="shared" si="70"/>
        <v>0</v>
      </c>
      <c r="BJ442" s="368">
        <f t="shared" si="70"/>
        <v>0</v>
      </c>
      <c r="BK442" s="368">
        <f t="shared" si="70"/>
        <v>0</v>
      </c>
      <c r="BL442" s="368">
        <f t="shared" si="70"/>
        <v>0</v>
      </c>
      <c r="BM442" s="368">
        <f t="shared" si="70"/>
        <v>0</v>
      </c>
      <c r="BN442" s="368">
        <f t="shared" si="70"/>
        <v>0</v>
      </c>
      <c r="BO442" s="368">
        <f t="shared" si="70"/>
        <v>0</v>
      </c>
      <c r="BP442" s="368">
        <f t="shared" si="70"/>
        <v>0</v>
      </c>
      <c r="BQ442" s="368">
        <f t="shared" si="70"/>
        <v>0</v>
      </c>
      <c r="BR442" s="368">
        <f t="shared" si="69"/>
        <v>0</v>
      </c>
      <c r="BS442" s="368">
        <f t="shared" si="69"/>
        <v>0</v>
      </c>
      <c r="BT442" s="368">
        <f t="shared" si="69"/>
        <v>0</v>
      </c>
      <c r="BU442" s="368">
        <f t="shared" si="69"/>
        <v>0</v>
      </c>
      <c r="BV442" s="368">
        <f t="shared" si="69"/>
        <v>0</v>
      </c>
      <c r="BW442" s="368">
        <f t="shared" si="69"/>
        <v>0</v>
      </c>
      <c r="BX442" s="368">
        <f t="shared" si="69"/>
        <v>0</v>
      </c>
      <c r="BY442" s="368">
        <f t="shared" si="69"/>
        <v>0</v>
      </c>
      <c r="BZ442" s="368">
        <f t="shared" si="69"/>
        <v>0</v>
      </c>
      <c r="CA442" s="368">
        <f t="shared" si="69"/>
        <v>0</v>
      </c>
      <c r="CB442" s="368">
        <f t="shared" si="69"/>
        <v>0</v>
      </c>
      <c r="CC442" s="368">
        <f t="shared" si="69"/>
        <v>0</v>
      </c>
      <c r="CD442" s="369">
        <f t="shared" si="69"/>
        <v>0</v>
      </c>
      <c r="CE442" s="317">
        <f t="shared" si="40"/>
        <v>0</v>
      </c>
    </row>
    <row r="443" spans="2:83">
      <c r="B443" s="329"/>
      <c r="C443" s="287" t="str">
        <f t="shared" si="64"/>
        <v>14</v>
      </c>
      <c r="D443" s="288" t="str">
        <f t="shared" si="64"/>
        <v>金属製品</v>
      </c>
      <c r="E443" s="367">
        <f t="shared" si="45"/>
        <v>0</v>
      </c>
      <c r="F443" s="368">
        <f t="shared" si="70"/>
        <v>0</v>
      </c>
      <c r="G443" s="368">
        <f t="shared" si="70"/>
        <v>0</v>
      </c>
      <c r="H443" s="368">
        <f t="shared" si="70"/>
        <v>0</v>
      </c>
      <c r="I443" s="368">
        <f t="shared" si="70"/>
        <v>0</v>
      </c>
      <c r="J443" s="368">
        <f t="shared" si="70"/>
        <v>0</v>
      </c>
      <c r="K443" s="368">
        <f t="shared" si="70"/>
        <v>0</v>
      </c>
      <c r="L443" s="368">
        <f t="shared" si="70"/>
        <v>0</v>
      </c>
      <c r="M443" s="368">
        <f t="shared" si="70"/>
        <v>0</v>
      </c>
      <c r="N443" s="368">
        <f t="shared" si="70"/>
        <v>0</v>
      </c>
      <c r="O443" s="368">
        <f t="shared" si="70"/>
        <v>0</v>
      </c>
      <c r="P443" s="368">
        <f t="shared" si="70"/>
        <v>0</v>
      </c>
      <c r="Q443" s="368">
        <f t="shared" si="70"/>
        <v>0</v>
      </c>
      <c r="R443" s="368">
        <f t="shared" si="70"/>
        <v>0</v>
      </c>
      <c r="S443" s="368">
        <f t="shared" si="70"/>
        <v>0</v>
      </c>
      <c r="T443" s="368">
        <f t="shared" si="70"/>
        <v>0</v>
      </c>
      <c r="U443" s="368">
        <f t="shared" si="70"/>
        <v>0</v>
      </c>
      <c r="V443" s="368">
        <f t="shared" si="70"/>
        <v>0</v>
      </c>
      <c r="W443" s="368">
        <f t="shared" si="70"/>
        <v>0</v>
      </c>
      <c r="X443" s="368">
        <f t="shared" si="70"/>
        <v>0</v>
      </c>
      <c r="Y443" s="368">
        <f t="shared" si="70"/>
        <v>0</v>
      </c>
      <c r="Z443" s="368">
        <f t="shared" si="70"/>
        <v>0</v>
      </c>
      <c r="AA443" s="368">
        <f t="shared" si="70"/>
        <v>0</v>
      </c>
      <c r="AB443" s="368">
        <f t="shared" si="70"/>
        <v>0</v>
      </c>
      <c r="AC443" s="368">
        <f t="shared" si="70"/>
        <v>0</v>
      </c>
      <c r="AD443" s="368">
        <f t="shared" si="70"/>
        <v>0</v>
      </c>
      <c r="AE443" s="368">
        <f t="shared" si="70"/>
        <v>0</v>
      </c>
      <c r="AF443" s="368">
        <f t="shared" si="70"/>
        <v>0</v>
      </c>
      <c r="AG443" s="368">
        <f t="shared" si="70"/>
        <v>0</v>
      </c>
      <c r="AH443" s="368">
        <f t="shared" si="70"/>
        <v>0</v>
      </c>
      <c r="AI443" s="368">
        <f t="shared" si="70"/>
        <v>0</v>
      </c>
      <c r="AJ443" s="368">
        <f t="shared" si="70"/>
        <v>0</v>
      </c>
      <c r="AK443" s="368">
        <f t="shared" si="70"/>
        <v>0</v>
      </c>
      <c r="AL443" s="368">
        <f t="shared" si="70"/>
        <v>0</v>
      </c>
      <c r="AM443" s="368">
        <f t="shared" si="70"/>
        <v>0</v>
      </c>
      <c r="AN443" s="368">
        <f t="shared" si="70"/>
        <v>0</v>
      </c>
      <c r="AO443" s="368">
        <f t="shared" si="70"/>
        <v>0</v>
      </c>
      <c r="AP443" s="368">
        <f t="shared" si="70"/>
        <v>0</v>
      </c>
      <c r="AQ443" s="369">
        <f t="shared" si="70"/>
        <v>0</v>
      </c>
      <c r="AR443" s="368">
        <f t="shared" si="70"/>
        <v>0</v>
      </c>
      <c r="AS443" s="368">
        <f t="shared" si="70"/>
        <v>0</v>
      </c>
      <c r="AT443" s="368">
        <f t="shared" si="70"/>
        <v>0</v>
      </c>
      <c r="AU443" s="368">
        <f t="shared" si="70"/>
        <v>0</v>
      </c>
      <c r="AV443" s="368">
        <f t="shared" si="70"/>
        <v>0</v>
      </c>
      <c r="AW443" s="368">
        <f t="shared" si="70"/>
        <v>0</v>
      </c>
      <c r="AX443" s="368">
        <f t="shared" si="70"/>
        <v>0</v>
      </c>
      <c r="AY443" s="368">
        <f t="shared" si="70"/>
        <v>0</v>
      </c>
      <c r="AZ443" s="368">
        <f t="shared" si="70"/>
        <v>0</v>
      </c>
      <c r="BA443" s="368">
        <f t="shared" si="70"/>
        <v>0</v>
      </c>
      <c r="BB443" s="368">
        <f t="shared" si="70"/>
        <v>0</v>
      </c>
      <c r="BC443" s="368">
        <f t="shared" si="70"/>
        <v>0</v>
      </c>
      <c r="BD443" s="368">
        <f t="shared" si="70"/>
        <v>0</v>
      </c>
      <c r="BE443" s="368">
        <f t="shared" si="70"/>
        <v>0</v>
      </c>
      <c r="BF443" s="368">
        <f t="shared" si="70"/>
        <v>0</v>
      </c>
      <c r="BG443" s="368">
        <f t="shared" si="70"/>
        <v>0</v>
      </c>
      <c r="BH443" s="368">
        <f t="shared" si="70"/>
        <v>0</v>
      </c>
      <c r="BI443" s="368">
        <f t="shared" si="70"/>
        <v>0</v>
      </c>
      <c r="BJ443" s="368">
        <f t="shared" si="70"/>
        <v>0</v>
      </c>
      <c r="BK443" s="368">
        <f t="shared" si="70"/>
        <v>0</v>
      </c>
      <c r="BL443" s="368">
        <f t="shared" si="70"/>
        <v>0</v>
      </c>
      <c r="BM443" s="368">
        <f t="shared" si="70"/>
        <v>0</v>
      </c>
      <c r="BN443" s="368">
        <f t="shared" si="70"/>
        <v>0</v>
      </c>
      <c r="BO443" s="368">
        <f t="shared" si="70"/>
        <v>0</v>
      </c>
      <c r="BP443" s="368">
        <f t="shared" si="70"/>
        <v>0</v>
      </c>
      <c r="BQ443" s="368">
        <f t="shared" ref="BQ443:CD446" si="71">BQ$387*BQ358</f>
        <v>0</v>
      </c>
      <c r="BR443" s="368">
        <f t="shared" si="71"/>
        <v>0</v>
      </c>
      <c r="BS443" s="368">
        <f t="shared" si="71"/>
        <v>0</v>
      </c>
      <c r="BT443" s="368">
        <f t="shared" si="71"/>
        <v>0</v>
      </c>
      <c r="BU443" s="368">
        <f t="shared" si="71"/>
        <v>0</v>
      </c>
      <c r="BV443" s="368">
        <f t="shared" si="71"/>
        <v>0</v>
      </c>
      <c r="BW443" s="368">
        <f t="shared" si="71"/>
        <v>0</v>
      </c>
      <c r="BX443" s="368">
        <f t="shared" si="71"/>
        <v>0</v>
      </c>
      <c r="BY443" s="368">
        <f t="shared" si="71"/>
        <v>0</v>
      </c>
      <c r="BZ443" s="368">
        <f t="shared" si="71"/>
        <v>0</v>
      </c>
      <c r="CA443" s="368">
        <f t="shared" si="71"/>
        <v>0</v>
      </c>
      <c r="CB443" s="368">
        <f t="shared" si="71"/>
        <v>0</v>
      </c>
      <c r="CC443" s="368">
        <f t="shared" si="71"/>
        <v>0</v>
      </c>
      <c r="CD443" s="369">
        <f t="shared" si="71"/>
        <v>0</v>
      </c>
      <c r="CE443" s="317">
        <f t="shared" si="40"/>
        <v>0</v>
      </c>
    </row>
    <row r="444" spans="2:83">
      <c r="B444" s="329"/>
      <c r="C444" s="287" t="str">
        <f t="shared" si="64"/>
        <v>15</v>
      </c>
      <c r="D444" s="288" t="str">
        <f t="shared" si="64"/>
        <v>はん用機械</v>
      </c>
      <c r="E444" s="367">
        <f t="shared" si="45"/>
        <v>0</v>
      </c>
      <c r="F444" s="368">
        <f t="shared" ref="F444:BQ447" si="72">F$387*F359</f>
        <v>0</v>
      </c>
      <c r="G444" s="368">
        <f t="shared" si="72"/>
        <v>0</v>
      </c>
      <c r="H444" s="368">
        <f t="shared" si="72"/>
        <v>0</v>
      </c>
      <c r="I444" s="368">
        <f t="shared" si="72"/>
        <v>0</v>
      </c>
      <c r="J444" s="368">
        <f t="shared" si="72"/>
        <v>0</v>
      </c>
      <c r="K444" s="368">
        <f t="shared" si="72"/>
        <v>0</v>
      </c>
      <c r="L444" s="368">
        <f t="shared" si="72"/>
        <v>0</v>
      </c>
      <c r="M444" s="368">
        <f t="shared" si="72"/>
        <v>0</v>
      </c>
      <c r="N444" s="368">
        <f t="shared" si="72"/>
        <v>0</v>
      </c>
      <c r="O444" s="368">
        <f t="shared" si="72"/>
        <v>0</v>
      </c>
      <c r="P444" s="368">
        <f t="shared" si="72"/>
        <v>0</v>
      </c>
      <c r="Q444" s="368">
        <f t="shared" si="72"/>
        <v>0</v>
      </c>
      <c r="R444" s="368">
        <f t="shared" si="72"/>
        <v>0</v>
      </c>
      <c r="S444" s="368">
        <f t="shared" si="72"/>
        <v>0</v>
      </c>
      <c r="T444" s="368">
        <f t="shared" si="72"/>
        <v>0</v>
      </c>
      <c r="U444" s="368">
        <f t="shared" si="72"/>
        <v>0</v>
      </c>
      <c r="V444" s="368">
        <f t="shared" si="72"/>
        <v>0</v>
      </c>
      <c r="W444" s="368">
        <f t="shared" si="72"/>
        <v>0</v>
      </c>
      <c r="X444" s="368">
        <f t="shared" si="72"/>
        <v>0</v>
      </c>
      <c r="Y444" s="368">
        <f t="shared" si="72"/>
        <v>0</v>
      </c>
      <c r="Z444" s="368">
        <f t="shared" si="72"/>
        <v>0</v>
      </c>
      <c r="AA444" s="368">
        <f t="shared" si="72"/>
        <v>0</v>
      </c>
      <c r="AB444" s="368">
        <f t="shared" si="72"/>
        <v>0</v>
      </c>
      <c r="AC444" s="368">
        <f t="shared" si="72"/>
        <v>0</v>
      </c>
      <c r="AD444" s="368">
        <f t="shared" si="72"/>
        <v>0</v>
      </c>
      <c r="AE444" s="368">
        <f t="shared" si="72"/>
        <v>0</v>
      </c>
      <c r="AF444" s="368">
        <f t="shared" si="72"/>
        <v>0</v>
      </c>
      <c r="AG444" s="368">
        <f t="shared" si="72"/>
        <v>0</v>
      </c>
      <c r="AH444" s="368">
        <f t="shared" si="72"/>
        <v>0</v>
      </c>
      <c r="AI444" s="368">
        <f t="shared" si="72"/>
        <v>0</v>
      </c>
      <c r="AJ444" s="368">
        <f t="shared" si="72"/>
        <v>0</v>
      </c>
      <c r="AK444" s="368">
        <f t="shared" si="72"/>
        <v>0</v>
      </c>
      <c r="AL444" s="368">
        <f t="shared" si="72"/>
        <v>0</v>
      </c>
      <c r="AM444" s="368">
        <f t="shared" si="72"/>
        <v>0</v>
      </c>
      <c r="AN444" s="368">
        <f t="shared" si="72"/>
        <v>0</v>
      </c>
      <c r="AO444" s="368">
        <f t="shared" si="72"/>
        <v>0</v>
      </c>
      <c r="AP444" s="368">
        <f t="shared" si="72"/>
        <v>0</v>
      </c>
      <c r="AQ444" s="369">
        <f t="shared" si="72"/>
        <v>0</v>
      </c>
      <c r="AR444" s="368">
        <f t="shared" si="72"/>
        <v>0</v>
      </c>
      <c r="AS444" s="368">
        <f t="shared" si="72"/>
        <v>0</v>
      </c>
      <c r="AT444" s="368">
        <f t="shared" si="72"/>
        <v>0</v>
      </c>
      <c r="AU444" s="368">
        <f t="shared" si="72"/>
        <v>0</v>
      </c>
      <c r="AV444" s="368">
        <f t="shared" si="72"/>
        <v>0</v>
      </c>
      <c r="AW444" s="368">
        <f t="shared" si="72"/>
        <v>0</v>
      </c>
      <c r="AX444" s="368">
        <f t="shared" si="72"/>
        <v>0</v>
      </c>
      <c r="AY444" s="368">
        <f t="shared" si="72"/>
        <v>0</v>
      </c>
      <c r="AZ444" s="368">
        <f t="shared" si="72"/>
        <v>0</v>
      </c>
      <c r="BA444" s="368">
        <f t="shared" si="72"/>
        <v>0</v>
      </c>
      <c r="BB444" s="368">
        <f t="shared" si="72"/>
        <v>0</v>
      </c>
      <c r="BC444" s="368">
        <f t="shared" si="72"/>
        <v>0</v>
      </c>
      <c r="BD444" s="368">
        <f t="shared" si="72"/>
        <v>0</v>
      </c>
      <c r="BE444" s="368">
        <f t="shared" si="72"/>
        <v>0</v>
      </c>
      <c r="BF444" s="368">
        <f t="shared" si="72"/>
        <v>0</v>
      </c>
      <c r="BG444" s="368">
        <f t="shared" si="72"/>
        <v>0</v>
      </c>
      <c r="BH444" s="368">
        <f t="shared" si="72"/>
        <v>0</v>
      </c>
      <c r="BI444" s="368">
        <f t="shared" si="72"/>
        <v>0</v>
      </c>
      <c r="BJ444" s="368">
        <f t="shared" si="72"/>
        <v>0</v>
      </c>
      <c r="BK444" s="368">
        <f t="shared" si="72"/>
        <v>0</v>
      </c>
      <c r="BL444" s="368">
        <f t="shared" si="72"/>
        <v>0</v>
      </c>
      <c r="BM444" s="368">
        <f t="shared" si="72"/>
        <v>0</v>
      </c>
      <c r="BN444" s="368">
        <f t="shared" si="72"/>
        <v>0</v>
      </c>
      <c r="BO444" s="368">
        <f t="shared" si="72"/>
        <v>0</v>
      </c>
      <c r="BP444" s="368">
        <f t="shared" si="72"/>
        <v>0</v>
      </c>
      <c r="BQ444" s="368">
        <f t="shared" si="72"/>
        <v>0</v>
      </c>
      <c r="BR444" s="368">
        <f t="shared" si="71"/>
        <v>0</v>
      </c>
      <c r="BS444" s="368">
        <f t="shared" si="71"/>
        <v>0</v>
      </c>
      <c r="BT444" s="368">
        <f t="shared" si="71"/>
        <v>0</v>
      </c>
      <c r="BU444" s="368">
        <f t="shared" si="71"/>
        <v>0</v>
      </c>
      <c r="BV444" s="368">
        <f t="shared" si="71"/>
        <v>0</v>
      </c>
      <c r="BW444" s="368">
        <f t="shared" si="71"/>
        <v>0</v>
      </c>
      <c r="BX444" s="368">
        <f t="shared" si="71"/>
        <v>0</v>
      </c>
      <c r="BY444" s="368">
        <f t="shared" si="71"/>
        <v>0</v>
      </c>
      <c r="BZ444" s="368">
        <f t="shared" si="71"/>
        <v>0</v>
      </c>
      <c r="CA444" s="368">
        <f t="shared" si="71"/>
        <v>0</v>
      </c>
      <c r="CB444" s="368">
        <f t="shared" si="71"/>
        <v>0</v>
      </c>
      <c r="CC444" s="368">
        <f t="shared" si="71"/>
        <v>0</v>
      </c>
      <c r="CD444" s="369">
        <f t="shared" si="71"/>
        <v>0</v>
      </c>
      <c r="CE444" s="317">
        <f t="shared" si="40"/>
        <v>0</v>
      </c>
    </row>
    <row r="445" spans="2:83">
      <c r="B445" s="329"/>
      <c r="C445" s="287" t="str">
        <f t="shared" si="64"/>
        <v>16</v>
      </c>
      <c r="D445" s="288" t="str">
        <f t="shared" si="64"/>
        <v>生産用機械</v>
      </c>
      <c r="E445" s="367">
        <f t="shared" si="45"/>
        <v>0</v>
      </c>
      <c r="F445" s="368">
        <f t="shared" si="72"/>
        <v>0</v>
      </c>
      <c r="G445" s="368">
        <f t="shared" si="72"/>
        <v>0</v>
      </c>
      <c r="H445" s="368">
        <f t="shared" si="72"/>
        <v>0</v>
      </c>
      <c r="I445" s="368">
        <f t="shared" si="72"/>
        <v>0</v>
      </c>
      <c r="J445" s="368">
        <f t="shared" si="72"/>
        <v>0</v>
      </c>
      <c r="K445" s="368">
        <f t="shared" si="72"/>
        <v>0</v>
      </c>
      <c r="L445" s="368">
        <f t="shared" si="72"/>
        <v>0</v>
      </c>
      <c r="M445" s="368">
        <f t="shared" si="72"/>
        <v>0</v>
      </c>
      <c r="N445" s="368">
        <f t="shared" si="72"/>
        <v>0</v>
      </c>
      <c r="O445" s="368">
        <f t="shared" si="72"/>
        <v>0</v>
      </c>
      <c r="P445" s="368">
        <f t="shared" si="72"/>
        <v>0</v>
      </c>
      <c r="Q445" s="368">
        <f t="shared" si="72"/>
        <v>0</v>
      </c>
      <c r="R445" s="368">
        <f t="shared" si="72"/>
        <v>0</v>
      </c>
      <c r="S445" s="368">
        <f t="shared" si="72"/>
        <v>0</v>
      </c>
      <c r="T445" s="368">
        <f t="shared" si="72"/>
        <v>0</v>
      </c>
      <c r="U445" s="368">
        <f t="shared" si="72"/>
        <v>0</v>
      </c>
      <c r="V445" s="368">
        <f t="shared" si="72"/>
        <v>0</v>
      </c>
      <c r="W445" s="368">
        <f t="shared" si="72"/>
        <v>0</v>
      </c>
      <c r="X445" s="368">
        <f t="shared" si="72"/>
        <v>0</v>
      </c>
      <c r="Y445" s="368">
        <f t="shared" si="72"/>
        <v>0</v>
      </c>
      <c r="Z445" s="368">
        <f t="shared" si="72"/>
        <v>0</v>
      </c>
      <c r="AA445" s="368">
        <f t="shared" si="72"/>
        <v>0</v>
      </c>
      <c r="AB445" s="368">
        <f t="shared" si="72"/>
        <v>0</v>
      </c>
      <c r="AC445" s="368">
        <f t="shared" si="72"/>
        <v>0</v>
      </c>
      <c r="AD445" s="368">
        <f t="shared" si="72"/>
        <v>0</v>
      </c>
      <c r="AE445" s="368">
        <f t="shared" si="72"/>
        <v>0</v>
      </c>
      <c r="AF445" s="368">
        <f t="shared" si="72"/>
        <v>0</v>
      </c>
      <c r="AG445" s="368">
        <f t="shared" si="72"/>
        <v>0</v>
      </c>
      <c r="AH445" s="368">
        <f t="shared" si="72"/>
        <v>0</v>
      </c>
      <c r="AI445" s="368">
        <f t="shared" si="72"/>
        <v>0</v>
      </c>
      <c r="AJ445" s="368">
        <f t="shared" si="72"/>
        <v>0</v>
      </c>
      <c r="AK445" s="368">
        <f t="shared" si="72"/>
        <v>0</v>
      </c>
      <c r="AL445" s="368">
        <f t="shared" si="72"/>
        <v>0</v>
      </c>
      <c r="AM445" s="368">
        <f t="shared" si="72"/>
        <v>0</v>
      </c>
      <c r="AN445" s="368">
        <f t="shared" si="72"/>
        <v>0</v>
      </c>
      <c r="AO445" s="368">
        <f t="shared" si="72"/>
        <v>0</v>
      </c>
      <c r="AP445" s="368">
        <f t="shared" si="72"/>
        <v>0</v>
      </c>
      <c r="AQ445" s="369">
        <f t="shared" si="72"/>
        <v>0</v>
      </c>
      <c r="AR445" s="368">
        <f t="shared" si="72"/>
        <v>0</v>
      </c>
      <c r="AS445" s="368">
        <f t="shared" si="72"/>
        <v>0</v>
      </c>
      <c r="AT445" s="368">
        <f t="shared" si="72"/>
        <v>0</v>
      </c>
      <c r="AU445" s="368">
        <f t="shared" si="72"/>
        <v>0</v>
      </c>
      <c r="AV445" s="368">
        <f t="shared" si="72"/>
        <v>0</v>
      </c>
      <c r="AW445" s="368">
        <f t="shared" si="72"/>
        <v>0</v>
      </c>
      <c r="AX445" s="368">
        <f t="shared" si="72"/>
        <v>0</v>
      </c>
      <c r="AY445" s="368">
        <f t="shared" si="72"/>
        <v>0</v>
      </c>
      <c r="AZ445" s="368">
        <f t="shared" si="72"/>
        <v>0</v>
      </c>
      <c r="BA445" s="368">
        <f t="shared" si="72"/>
        <v>0</v>
      </c>
      <c r="BB445" s="368">
        <f t="shared" si="72"/>
        <v>0</v>
      </c>
      <c r="BC445" s="368">
        <f t="shared" si="72"/>
        <v>0</v>
      </c>
      <c r="BD445" s="368">
        <f t="shared" si="72"/>
        <v>0</v>
      </c>
      <c r="BE445" s="368">
        <f t="shared" si="72"/>
        <v>0</v>
      </c>
      <c r="BF445" s="368">
        <f t="shared" si="72"/>
        <v>0</v>
      </c>
      <c r="BG445" s="368">
        <f t="shared" si="72"/>
        <v>0</v>
      </c>
      <c r="BH445" s="368">
        <f t="shared" si="72"/>
        <v>0</v>
      </c>
      <c r="BI445" s="368">
        <f t="shared" si="72"/>
        <v>0</v>
      </c>
      <c r="BJ445" s="368">
        <f t="shared" si="72"/>
        <v>0</v>
      </c>
      <c r="BK445" s="368">
        <f t="shared" si="72"/>
        <v>0</v>
      </c>
      <c r="BL445" s="368">
        <f t="shared" si="72"/>
        <v>0</v>
      </c>
      <c r="BM445" s="368">
        <f t="shared" si="72"/>
        <v>0</v>
      </c>
      <c r="BN445" s="368">
        <f t="shared" si="72"/>
        <v>0</v>
      </c>
      <c r="BO445" s="368">
        <f t="shared" si="72"/>
        <v>0</v>
      </c>
      <c r="BP445" s="368">
        <f t="shared" si="72"/>
        <v>0</v>
      </c>
      <c r="BQ445" s="368">
        <f t="shared" si="72"/>
        <v>0</v>
      </c>
      <c r="BR445" s="368">
        <f t="shared" si="71"/>
        <v>0</v>
      </c>
      <c r="BS445" s="368">
        <f t="shared" si="71"/>
        <v>0</v>
      </c>
      <c r="BT445" s="368">
        <f t="shared" si="71"/>
        <v>0</v>
      </c>
      <c r="BU445" s="368">
        <f t="shared" si="71"/>
        <v>0</v>
      </c>
      <c r="BV445" s="368">
        <f t="shared" si="71"/>
        <v>0</v>
      </c>
      <c r="BW445" s="368">
        <f t="shared" si="71"/>
        <v>0</v>
      </c>
      <c r="BX445" s="368">
        <f t="shared" si="71"/>
        <v>0</v>
      </c>
      <c r="BY445" s="368">
        <f t="shared" si="71"/>
        <v>0</v>
      </c>
      <c r="BZ445" s="368">
        <f t="shared" si="71"/>
        <v>0</v>
      </c>
      <c r="CA445" s="368">
        <f t="shared" si="71"/>
        <v>0</v>
      </c>
      <c r="CB445" s="368">
        <f t="shared" si="71"/>
        <v>0</v>
      </c>
      <c r="CC445" s="368">
        <f t="shared" si="71"/>
        <v>0</v>
      </c>
      <c r="CD445" s="369">
        <f t="shared" si="71"/>
        <v>0</v>
      </c>
      <c r="CE445" s="317">
        <f t="shared" si="40"/>
        <v>0</v>
      </c>
    </row>
    <row r="446" spans="2:83">
      <c r="B446" s="329"/>
      <c r="C446" s="287" t="str">
        <f t="shared" si="64"/>
        <v>17</v>
      </c>
      <c r="D446" s="288" t="str">
        <f t="shared" si="64"/>
        <v>業務用機械</v>
      </c>
      <c r="E446" s="367">
        <f t="shared" si="45"/>
        <v>0</v>
      </c>
      <c r="F446" s="368">
        <f t="shared" si="72"/>
        <v>0</v>
      </c>
      <c r="G446" s="368">
        <f t="shared" si="72"/>
        <v>0</v>
      </c>
      <c r="H446" s="368">
        <f t="shared" si="72"/>
        <v>0</v>
      </c>
      <c r="I446" s="368">
        <f t="shared" si="72"/>
        <v>0</v>
      </c>
      <c r="J446" s="368">
        <f t="shared" si="72"/>
        <v>0</v>
      </c>
      <c r="K446" s="368">
        <f t="shared" si="72"/>
        <v>0</v>
      </c>
      <c r="L446" s="368">
        <f t="shared" si="72"/>
        <v>0</v>
      </c>
      <c r="M446" s="368">
        <f t="shared" si="72"/>
        <v>0</v>
      </c>
      <c r="N446" s="368">
        <f t="shared" si="72"/>
        <v>0</v>
      </c>
      <c r="O446" s="368">
        <f t="shared" si="72"/>
        <v>0</v>
      </c>
      <c r="P446" s="368">
        <f t="shared" si="72"/>
        <v>0</v>
      </c>
      <c r="Q446" s="368">
        <f t="shared" si="72"/>
        <v>0</v>
      </c>
      <c r="R446" s="368">
        <f t="shared" si="72"/>
        <v>0</v>
      </c>
      <c r="S446" s="368">
        <f t="shared" si="72"/>
        <v>0</v>
      </c>
      <c r="T446" s="368">
        <f t="shared" si="72"/>
        <v>0</v>
      </c>
      <c r="U446" s="368">
        <f t="shared" si="72"/>
        <v>0</v>
      </c>
      <c r="V446" s="368">
        <f t="shared" si="72"/>
        <v>0</v>
      </c>
      <c r="W446" s="368">
        <f t="shared" si="72"/>
        <v>0</v>
      </c>
      <c r="X446" s="368">
        <f t="shared" si="72"/>
        <v>0</v>
      </c>
      <c r="Y446" s="368">
        <f t="shared" si="72"/>
        <v>0</v>
      </c>
      <c r="Z446" s="368">
        <f t="shared" si="72"/>
        <v>0</v>
      </c>
      <c r="AA446" s="368">
        <f t="shared" si="72"/>
        <v>0</v>
      </c>
      <c r="AB446" s="368">
        <f t="shared" si="72"/>
        <v>0</v>
      </c>
      <c r="AC446" s="368">
        <f t="shared" si="72"/>
        <v>0</v>
      </c>
      <c r="AD446" s="368">
        <f t="shared" si="72"/>
        <v>0</v>
      </c>
      <c r="AE446" s="368">
        <f t="shared" si="72"/>
        <v>0</v>
      </c>
      <c r="AF446" s="368">
        <f t="shared" si="72"/>
        <v>0</v>
      </c>
      <c r="AG446" s="368">
        <f t="shared" si="72"/>
        <v>0</v>
      </c>
      <c r="AH446" s="368">
        <f t="shared" si="72"/>
        <v>0</v>
      </c>
      <c r="AI446" s="368">
        <f t="shared" si="72"/>
        <v>0</v>
      </c>
      <c r="AJ446" s="368">
        <f t="shared" si="72"/>
        <v>0</v>
      </c>
      <c r="AK446" s="368">
        <f t="shared" si="72"/>
        <v>0</v>
      </c>
      <c r="AL446" s="368">
        <f t="shared" si="72"/>
        <v>0</v>
      </c>
      <c r="AM446" s="368">
        <f t="shared" si="72"/>
        <v>0</v>
      </c>
      <c r="AN446" s="368">
        <f t="shared" si="72"/>
        <v>0</v>
      </c>
      <c r="AO446" s="368">
        <f t="shared" si="72"/>
        <v>0</v>
      </c>
      <c r="AP446" s="368">
        <f t="shared" si="72"/>
        <v>0</v>
      </c>
      <c r="AQ446" s="369">
        <f t="shared" si="72"/>
        <v>0</v>
      </c>
      <c r="AR446" s="368">
        <f t="shared" si="72"/>
        <v>0</v>
      </c>
      <c r="AS446" s="368">
        <f t="shared" si="72"/>
        <v>0</v>
      </c>
      <c r="AT446" s="368">
        <f t="shared" si="72"/>
        <v>0</v>
      </c>
      <c r="AU446" s="368">
        <f t="shared" si="72"/>
        <v>0</v>
      </c>
      <c r="AV446" s="368">
        <f t="shared" si="72"/>
        <v>0</v>
      </c>
      <c r="AW446" s="368">
        <f t="shared" si="72"/>
        <v>0</v>
      </c>
      <c r="AX446" s="368">
        <f t="shared" si="72"/>
        <v>0</v>
      </c>
      <c r="AY446" s="368">
        <f t="shared" si="72"/>
        <v>0</v>
      </c>
      <c r="AZ446" s="368">
        <f t="shared" si="72"/>
        <v>0</v>
      </c>
      <c r="BA446" s="368">
        <f t="shared" si="72"/>
        <v>0</v>
      </c>
      <c r="BB446" s="368">
        <f t="shared" si="72"/>
        <v>0</v>
      </c>
      <c r="BC446" s="368">
        <f t="shared" si="72"/>
        <v>0</v>
      </c>
      <c r="BD446" s="368">
        <f t="shared" si="72"/>
        <v>0</v>
      </c>
      <c r="BE446" s="368">
        <f t="shared" si="72"/>
        <v>0</v>
      </c>
      <c r="BF446" s="368">
        <f t="shared" si="72"/>
        <v>0</v>
      </c>
      <c r="BG446" s="368">
        <f t="shared" si="72"/>
        <v>0</v>
      </c>
      <c r="BH446" s="368">
        <f t="shared" si="72"/>
        <v>0</v>
      </c>
      <c r="BI446" s="368">
        <f t="shared" si="72"/>
        <v>0</v>
      </c>
      <c r="BJ446" s="368">
        <f t="shared" si="72"/>
        <v>0</v>
      </c>
      <c r="BK446" s="368">
        <f t="shared" si="72"/>
        <v>0</v>
      </c>
      <c r="BL446" s="368">
        <f t="shared" si="72"/>
        <v>0</v>
      </c>
      <c r="BM446" s="368">
        <f t="shared" si="72"/>
        <v>0</v>
      </c>
      <c r="BN446" s="368">
        <f t="shared" si="72"/>
        <v>0</v>
      </c>
      <c r="BO446" s="368">
        <f t="shared" si="72"/>
        <v>0</v>
      </c>
      <c r="BP446" s="368">
        <f t="shared" si="72"/>
        <v>0</v>
      </c>
      <c r="BQ446" s="368">
        <f t="shared" si="72"/>
        <v>0</v>
      </c>
      <c r="BR446" s="368">
        <f t="shared" si="71"/>
        <v>0</v>
      </c>
      <c r="BS446" s="368">
        <f t="shared" si="71"/>
        <v>0</v>
      </c>
      <c r="BT446" s="368">
        <f t="shared" si="71"/>
        <v>0</v>
      </c>
      <c r="BU446" s="368">
        <f t="shared" si="71"/>
        <v>0</v>
      </c>
      <c r="BV446" s="368">
        <f t="shared" si="71"/>
        <v>0</v>
      </c>
      <c r="BW446" s="368">
        <f t="shared" si="71"/>
        <v>0</v>
      </c>
      <c r="BX446" s="368">
        <f t="shared" si="71"/>
        <v>0</v>
      </c>
      <c r="BY446" s="368">
        <f t="shared" si="71"/>
        <v>0</v>
      </c>
      <c r="BZ446" s="368">
        <f t="shared" si="71"/>
        <v>0</v>
      </c>
      <c r="CA446" s="368">
        <f t="shared" si="71"/>
        <v>0</v>
      </c>
      <c r="CB446" s="368">
        <f t="shared" si="71"/>
        <v>0</v>
      </c>
      <c r="CC446" s="368">
        <f t="shared" si="71"/>
        <v>0</v>
      </c>
      <c r="CD446" s="369">
        <f t="shared" si="71"/>
        <v>0</v>
      </c>
      <c r="CE446" s="317">
        <f t="shared" si="40"/>
        <v>0</v>
      </c>
    </row>
    <row r="447" spans="2:83">
      <c r="B447" s="329"/>
      <c r="C447" s="287" t="str">
        <f t="shared" si="64"/>
        <v>18</v>
      </c>
      <c r="D447" s="288" t="str">
        <f t="shared" si="64"/>
        <v>電子部品</v>
      </c>
      <c r="E447" s="367">
        <f t="shared" si="45"/>
        <v>0</v>
      </c>
      <c r="F447" s="368">
        <f t="shared" si="72"/>
        <v>0</v>
      </c>
      <c r="G447" s="368">
        <f t="shared" si="72"/>
        <v>0</v>
      </c>
      <c r="H447" s="368">
        <f t="shared" si="72"/>
        <v>0</v>
      </c>
      <c r="I447" s="368">
        <f t="shared" si="72"/>
        <v>0</v>
      </c>
      <c r="J447" s="368">
        <f t="shared" si="72"/>
        <v>0</v>
      </c>
      <c r="K447" s="368">
        <f t="shared" si="72"/>
        <v>0</v>
      </c>
      <c r="L447" s="368">
        <f t="shared" si="72"/>
        <v>0</v>
      </c>
      <c r="M447" s="368">
        <f t="shared" si="72"/>
        <v>0</v>
      </c>
      <c r="N447" s="368">
        <f t="shared" si="72"/>
        <v>0</v>
      </c>
      <c r="O447" s="368">
        <f t="shared" si="72"/>
        <v>0</v>
      </c>
      <c r="P447" s="368">
        <f t="shared" si="72"/>
        <v>0</v>
      </c>
      <c r="Q447" s="368">
        <f t="shared" si="72"/>
        <v>0</v>
      </c>
      <c r="R447" s="368">
        <f t="shared" si="72"/>
        <v>0</v>
      </c>
      <c r="S447" s="368">
        <f t="shared" si="72"/>
        <v>0</v>
      </c>
      <c r="T447" s="368">
        <f t="shared" si="72"/>
        <v>0</v>
      </c>
      <c r="U447" s="368">
        <f t="shared" si="72"/>
        <v>0</v>
      </c>
      <c r="V447" s="368">
        <f t="shared" si="72"/>
        <v>0</v>
      </c>
      <c r="W447" s="368">
        <f t="shared" si="72"/>
        <v>0</v>
      </c>
      <c r="X447" s="368">
        <f t="shared" si="72"/>
        <v>0</v>
      </c>
      <c r="Y447" s="368">
        <f t="shared" si="72"/>
        <v>0</v>
      </c>
      <c r="Z447" s="368">
        <f t="shared" si="72"/>
        <v>0</v>
      </c>
      <c r="AA447" s="368">
        <f t="shared" si="72"/>
        <v>0</v>
      </c>
      <c r="AB447" s="368">
        <f t="shared" si="72"/>
        <v>0</v>
      </c>
      <c r="AC447" s="368">
        <f t="shared" si="72"/>
        <v>0</v>
      </c>
      <c r="AD447" s="368">
        <f t="shared" si="72"/>
        <v>0</v>
      </c>
      <c r="AE447" s="368">
        <f t="shared" si="72"/>
        <v>0</v>
      </c>
      <c r="AF447" s="368">
        <f t="shared" si="72"/>
        <v>0</v>
      </c>
      <c r="AG447" s="368">
        <f t="shared" si="72"/>
        <v>0</v>
      </c>
      <c r="AH447" s="368">
        <f t="shared" si="72"/>
        <v>0</v>
      </c>
      <c r="AI447" s="368">
        <f t="shared" si="72"/>
        <v>0</v>
      </c>
      <c r="AJ447" s="368">
        <f t="shared" si="72"/>
        <v>0</v>
      </c>
      <c r="AK447" s="368">
        <f t="shared" si="72"/>
        <v>0</v>
      </c>
      <c r="AL447" s="368">
        <f t="shared" si="72"/>
        <v>0</v>
      </c>
      <c r="AM447" s="368">
        <f t="shared" si="72"/>
        <v>0</v>
      </c>
      <c r="AN447" s="368">
        <f t="shared" si="72"/>
        <v>0</v>
      </c>
      <c r="AO447" s="368">
        <f t="shared" si="72"/>
        <v>0</v>
      </c>
      <c r="AP447" s="368">
        <f t="shared" si="72"/>
        <v>0</v>
      </c>
      <c r="AQ447" s="369">
        <f t="shared" si="72"/>
        <v>0</v>
      </c>
      <c r="AR447" s="368">
        <f t="shared" si="72"/>
        <v>0</v>
      </c>
      <c r="AS447" s="368">
        <f t="shared" si="72"/>
        <v>0</v>
      </c>
      <c r="AT447" s="368">
        <f t="shared" si="72"/>
        <v>0</v>
      </c>
      <c r="AU447" s="368">
        <f t="shared" si="72"/>
        <v>0</v>
      </c>
      <c r="AV447" s="368">
        <f t="shared" si="72"/>
        <v>0</v>
      </c>
      <c r="AW447" s="368">
        <f t="shared" si="72"/>
        <v>0</v>
      </c>
      <c r="AX447" s="368">
        <f t="shared" si="72"/>
        <v>0</v>
      </c>
      <c r="AY447" s="368">
        <f t="shared" si="72"/>
        <v>0</v>
      </c>
      <c r="AZ447" s="368">
        <f t="shared" si="72"/>
        <v>0</v>
      </c>
      <c r="BA447" s="368">
        <f t="shared" si="72"/>
        <v>0</v>
      </c>
      <c r="BB447" s="368">
        <f t="shared" si="72"/>
        <v>0</v>
      </c>
      <c r="BC447" s="368">
        <f t="shared" si="72"/>
        <v>0</v>
      </c>
      <c r="BD447" s="368">
        <f t="shared" si="72"/>
        <v>0</v>
      </c>
      <c r="BE447" s="368">
        <f t="shared" si="72"/>
        <v>0</v>
      </c>
      <c r="BF447" s="368">
        <f t="shared" si="72"/>
        <v>0</v>
      </c>
      <c r="BG447" s="368">
        <f t="shared" si="72"/>
        <v>0</v>
      </c>
      <c r="BH447" s="368">
        <f t="shared" si="72"/>
        <v>0</v>
      </c>
      <c r="BI447" s="368">
        <f t="shared" si="72"/>
        <v>0</v>
      </c>
      <c r="BJ447" s="368">
        <f t="shared" si="72"/>
        <v>0</v>
      </c>
      <c r="BK447" s="368">
        <f t="shared" si="72"/>
        <v>0</v>
      </c>
      <c r="BL447" s="368">
        <f t="shared" si="72"/>
        <v>0</v>
      </c>
      <c r="BM447" s="368">
        <f t="shared" si="72"/>
        <v>0</v>
      </c>
      <c r="BN447" s="368">
        <f t="shared" si="72"/>
        <v>0</v>
      </c>
      <c r="BO447" s="368">
        <f t="shared" si="72"/>
        <v>0</v>
      </c>
      <c r="BP447" s="368">
        <f t="shared" si="72"/>
        <v>0</v>
      </c>
      <c r="BQ447" s="368">
        <f t="shared" ref="BQ447:CD450" si="73">BQ$387*BQ362</f>
        <v>0</v>
      </c>
      <c r="BR447" s="368">
        <f t="shared" si="73"/>
        <v>0</v>
      </c>
      <c r="BS447" s="368">
        <f t="shared" si="73"/>
        <v>0</v>
      </c>
      <c r="BT447" s="368">
        <f t="shared" si="73"/>
        <v>0</v>
      </c>
      <c r="BU447" s="368">
        <f t="shared" si="73"/>
        <v>0</v>
      </c>
      <c r="BV447" s="368">
        <f t="shared" si="73"/>
        <v>0</v>
      </c>
      <c r="BW447" s="368">
        <f t="shared" si="73"/>
        <v>0</v>
      </c>
      <c r="BX447" s="368">
        <f t="shared" si="73"/>
        <v>0</v>
      </c>
      <c r="BY447" s="368">
        <f t="shared" si="73"/>
        <v>0</v>
      </c>
      <c r="BZ447" s="368">
        <f t="shared" si="73"/>
        <v>0</v>
      </c>
      <c r="CA447" s="368">
        <f t="shared" si="73"/>
        <v>0</v>
      </c>
      <c r="CB447" s="368">
        <f t="shared" si="73"/>
        <v>0</v>
      </c>
      <c r="CC447" s="368">
        <f t="shared" si="73"/>
        <v>0</v>
      </c>
      <c r="CD447" s="369">
        <f t="shared" si="73"/>
        <v>0</v>
      </c>
      <c r="CE447" s="317">
        <f t="shared" si="40"/>
        <v>0</v>
      </c>
    </row>
    <row r="448" spans="2:83">
      <c r="B448" s="329"/>
      <c r="C448" s="287" t="str">
        <f t="shared" si="64"/>
        <v>19</v>
      </c>
      <c r="D448" s="288" t="str">
        <f t="shared" si="64"/>
        <v>電気機械</v>
      </c>
      <c r="E448" s="367">
        <f t="shared" si="45"/>
        <v>0</v>
      </c>
      <c r="F448" s="368">
        <f t="shared" ref="F448:BQ451" si="74">F$387*F363</f>
        <v>0</v>
      </c>
      <c r="G448" s="368">
        <f t="shared" si="74"/>
        <v>0</v>
      </c>
      <c r="H448" s="368">
        <f t="shared" si="74"/>
        <v>0</v>
      </c>
      <c r="I448" s="368">
        <f t="shared" si="74"/>
        <v>0</v>
      </c>
      <c r="J448" s="368">
        <f t="shared" si="74"/>
        <v>0</v>
      </c>
      <c r="K448" s="368">
        <f t="shared" si="74"/>
        <v>0</v>
      </c>
      <c r="L448" s="368">
        <f t="shared" si="74"/>
        <v>0</v>
      </c>
      <c r="M448" s="368">
        <f t="shared" si="74"/>
        <v>0</v>
      </c>
      <c r="N448" s="368">
        <f t="shared" si="74"/>
        <v>0</v>
      </c>
      <c r="O448" s="368">
        <f t="shared" si="74"/>
        <v>0</v>
      </c>
      <c r="P448" s="368">
        <f t="shared" si="74"/>
        <v>0</v>
      </c>
      <c r="Q448" s="368">
        <f t="shared" si="74"/>
        <v>0</v>
      </c>
      <c r="R448" s="368">
        <f t="shared" si="74"/>
        <v>0</v>
      </c>
      <c r="S448" s="368">
        <f t="shared" si="74"/>
        <v>0</v>
      </c>
      <c r="T448" s="368">
        <f t="shared" si="74"/>
        <v>0</v>
      </c>
      <c r="U448" s="368">
        <f t="shared" si="74"/>
        <v>0</v>
      </c>
      <c r="V448" s="368">
        <f t="shared" si="74"/>
        <v>0</v>
      </c>
      <c r="W448" s="368">
        <f t="shared" si="74"/>
        <v>0</v>
      </c>
      <c r="X448" s="368">
        <f t="shared" si="74"/>
        <v>0</v>
      </c>
      <c r="Y448" s="368">
        <f t="shared" si="74"/>
        <v>0</v>
      </c>
      <c r="Z448" s="368">
        <f t="shared" si="74"/>
        <v>0</v>
      </c>
      <c r="AA448" s="368">
        <f t="shared" si="74"/>
        <v>0</v>
      </c>
      <c r="AB448" s="368">
        <f t="shared" si="74"/>
        <v>0</v>
      </c>
      <c r="AC448" s="368">
        <f t="shared" si="74"/>
        <v>0</v>
      </c>
      <c r="AD448" s="368">
        <f t="shared" si="74"/>
        <v>0</v>
      </c>
      <c r="AE448" s="368">
        <f t="shared" si="74"/>
        <v>0</v>
      </c>
      <c r="AF448" s="368">
        <f t="shared" si="74"/>
        <v>0</v>
      </c>
      <c r="AG448" s="368">
        <f t="shared" si="74"/>
        <v>0</v>
      </c>
      <c r="AH448" s="368">
        <f t="shared" si="74"/>
        <v>0</v>
      </c>
      <c r="AI448" s="368">
        <f t="shared" si="74"/>
        <v>0</v>
      </c>
      <c r="AJ448" s="368">
        <f t="shared" si="74"/>
        <v>0</v>
      </c>
      <c r="AK448" s="368">
        <f t="shared" si="74"/>
        <v>0</v>
      </c>
      <c r="AL448" s="368">
        <f t="shared" si="74"/>
        <v>0</v>
      </c>
      <c r="AM448" s="368">
        <f t="shared" si="74"/>
        <v>0</v>
      </c>
      <c r="AN448" s="368">
        <f t="shared" si="74"/>
        <v>0</v>
      </c>
      <c r="AO448" s="368">
        <f t="shared" si="74"/>
        <v>0</v>
      </c>
      <c r="AP448" s="368">
        <f t="shared" si="74"/>
        <v>0</v>
      </c>
      <c r="AQ448" s="369">
        <f t="shared" si="74"/>
        <v>0</v>
      </c>
      <c r="AR448" s="368">
        <f t="shared" si="74"/>
        <v>0</v>
      </c>
      <c r="AS448" s="368">
        <f t="shared" si="74"/>
        <v>0</v>
      </c>
      <c r="AT448" s="368">
        <f t="shared" si="74"/>
        <v>0</v>
      </c>
      <c r="AU448" s="368">
        <f t="shared" si="74"/>
        <v>0</v>
      </c>
      <c r="AV448" s="368">
        <f t="shared" si="74"/>
        <v>0</v>
      </c>
      <c r="AW448" s="368">
        <f t="shared" si="74"/>
        <v>0</v>
      </c>
      <c r="AX448" s="368">
        <f t="shared" si="74"/>
        <v>0</v>
      </c>
      <c r="AY448" s="368">
        <f t="shared" si="74"/>
        <v>0</v>
      </c>
      <c r="AZ448" s="368">
        <f t="shared" si="74"/>
        <v>0</v>
      </c>
      <c r="BA448" s="368">
        <f t="shared" si="74"/>
        <v>0</v>
      </c>
      <c r="BB448" s="368">
        <f t="shared" si="74"/>
        <v>0</v>
      </c>
      <c r="BC448" s="368">
        <f t="shared" si="74"/>
        <v>0</v>
      </c>
      <c r="BD448" s="368">
        <f t="shared" si="74"/>
        <v>0</v>
      </c>
      <c r="BE448" s="368">
        <f t="shared" si="74"/>
        <v>0</v>
      </c>
      <c r="BF448" s="368">
        <f t="shared" si="74"/>
        <v>0</v>
      </c>
      <c r="BG448" s="368">
        <f t="shared" si="74"/>
        <v>0</v>
      </c>
      <c r="BH448" s="368">
        <f t="shared" si="74"/>
        <v>0</v>
      </c>
      <c r="BI448" s="368">
        <f t="shared" si="74"/>
        <v>0</v>
      </c>
      <c r="BJ448" s="368">
        <f t="shared" si="74"/>
        <v>0</v>
      </c>
      <c r="BK448" s="368">
        <f t="shared" si="74"/>
        <v>0</v>
      </c>
      <c r="BL448" s="368">
        <f t="shared" si="74"/>
        <v>0</v>
      </c>
      <c r="BM448" s="368">
        <f t="shared" si="74"/>
        <v>0</v>
      </c>
      <c r="BN448" s="368">
        <f t="shared" si="74"/>
        <v>0</v>
      </c>
      <c r="BO448" s="368">
        <f t="shared" si="74"/>
        <v>0</v>
      </c>
      <c r="BP448" s="368">
        <f t="shared" si="74"/>
        <v>0</v>
      </c>
      <c r="BQ448" s="368">
        <f t="shared" si="74"/>
        <v>0</v>
      </c>
      <c r="BR448" s="368">
        <f t="shared" si="73"/>
        <v>0</v>
      </c>
      <c r="BS448" s="368">
        <f t="shared" si="73"/>
        <v>0</v>
      </c>
      <c r="BT448" s="368">
        <f t="shared" si="73"/>
        <v>0</v>
      </c>
      <c r="BU448" s="368">
        <f t="shared" si="73"/>
        <v>0</v>
      </c>
      <c r="BV448" s="368">
        <f t="shared" si="73"/>
        <v>0</v>
      </c>
      <c r="BW448" s="368">
        <f t="shared" si="73"/>
        <v>0</v>
      </c>
      <c r="BX448" s="368">
        <f t="shared" si="73"/>
        <v>0</v>
      </c>
      <c r="BY448" s="368">
        <f t="shared" si="73"/>
        <v>0</v>
      </c>
      <c r="BZ448" s="368">
        <f t="shared" si="73"/>
        <v>0</v>
      </c>
      <c r="CA448" s="368">
        <f t="shared" si="73"/>
        <v>0</v>
      </c>
      <c r="CB448" s="368">
        <f t="shared" si="73"/>
        <v>0</v>
      </c>
      <c r="CC448" s="368">
        <f t="shared" si="73"/>
        <v>0</v>
      </c>
      <c r="CD448" s="369">
        <f t="shared" si="73"/>
        <v>0</v>
      </c>
      <c r="CE448" s="317">
        <f t="shared" si="40"/>
        <v>0</v>
      </c>
    </row>
    <row r="449" spans="2:83">
      <c r="B449" s="329"/>
      <c r="C449" s="287" t="str">
        <f t="shared" si="64"/>
        <v>20</v>
      </c>
      <c r="D449" s="288" t="str">
        <f t="shared" si="64"/>
        <v>情報通信機器</v>
      </c>
      <c r="E449" s="367">
        <f t="shared" si="45"/>
        <v>0</v>
      </c>
      <c r="F449" s="368">
        <f t="shared" si="74"/>
        <v>0</v>
      </c>
      <c r="G449" s="368">
        <f t="shared" si="74"/>
        <v>0</v>
      </c>
      <c r="H449" s="368">
        <f t="shared" si="74"/>
        <v>0</v>
      </c>
      <c r="I449" s="368">
        <f t="shared" si="74"/>
        <v>0</v>
      </c>
      <c r="J449" s="368">
        <f t="shared" si="74"/>
        <v>0</v>
      </c>
      <c r="K449" s="368">
        <f t="shared" si="74"/>
        <v>0</v>
      </c>
      <c r="L449" s="368">
        <f t="shared" si="74"/>
        <v>0</v>
      </c>
      <c r="M449" s="368">
        <f t="shared" si="74"/>
        <v>0</v>
      </c>
      <c r="N449" s="368">
        <f t="shared" si="74"/>
        <v>0</v>
      </c>
      <c r="O449" s="368">
        <f t="shared" si="74"/>
        <v>0</v>
      </c>
      <c r="P449" s="368">
        <f t="shared" si="74"/>
        <v>0</v>
      </c>
      <c r="Q449" s="368">
        <f t="shared" si="74"/>
        <v>0</v>
      </c>
      <c r="R449" s="368">
        <f t="shared" si="74"/>
        <v>0</v>
      </c>
      <c r="S449" s="368">
        <f t="shared" si="74"/>
        <v>0</v>
      </c>
      <c r="T449" s="368">
        <f t="shared" si="74"/>
        <v>0</v>
      </c>
      <c r="U449" s="368">
        <f t="shared" si="74"/>
        <v>0</v>
      </c>
      <c r="V449" s="368">
        <f t="shared" si="74"/>
        <v>0</v>
      </c>
      <c r="W449" s="368">
        <f t="shared" si="74"/>
        <v>0</v>
      </c>
      <c r="X449" s="368">
        <f t="shared" si="74"/>
        <v>0</v>
      </c>
      <c r="Y449" s="368">
        <f t="shared" si="74"/>
        <v>0</v>
      </c>
      <c r="Z449" s="368">
        <f t="shared" si="74"/>
        <v>0</v>
      </c>
      <c r="AA449" s="368">
        <f t="shared" si="74"/>
        <v>0</v>
      </c>
      <c r="AB449" s="368">
        <f t="shared" si="74"/>
        <v>0</v>
      </c>
      <c r="AC449" s="368">
        <f t="shared" si="74"/>
        <v>0</v>
      </c>
      <c r="AD449" s="368">
        <f t="shared" si="74"/>
        <v>0</v>
      </c>
      <c r="AE449" s="368">
        <f t="shared" si="74"/>
        <v>0</v>
      </c>
      <c r="AF449" s="368">
        <f t="shared" si="74"/>
        <v>0</v>
      </c>
      <c r="AG449" s="368">
        <f t="shared" si="74"/>
        <v>0</v>
      </c>
      <c r="AH449" s="368">
        <f t="shared" si="74"/>
        <v>0</v>
      </c>
      <c r="AI449" s="368">
        <f t="shared" si="74"/>
        <v>0</v>
      </c>
      <c r="AJ449" s="368">
        <f t="shared" si="74"/>
        <v>0</v>
      </c>
      <c r="AK449" s="368">
        <f t="shared" si="74"/>
        <v>0</v>
      </c>
      <c r="AL449" s="368">
        <f t="shared" si="74"/>
        <v>0</v>
      </c>
      <c r="AM449" s="368">
        <f t="shared" si="74"/>
        <v>0</v>
      </c>
      <c r="AN449" s="368">
        <f t="shared" si="74"/>
        <v>0</v>
      </c>
      <c r="AO449" s="368">
        <f t="shared" si="74"/>
        <v>0</v>
      </c>
      <c r="AP449" s="368">
        <f t="shared" si="74"/>
        <v>0</v>
      </c>
      <c r="AQ449" s="369">
        <f t="shared" si="74"/>
        <v>0</v>
      </c>
      <c r="AR449" s="368">
        <f t="shared" si="74"/>
        <v>0</v>
      </c>
      <c r="AS449" s="368">
        <f t="shared" si="74"/>
        <v>0</v>
      </c>
      <c r="AT449" s="368">
        <f t="shared" si="74"/>
        <v>0</v>
      </c>
      <c r="AU449" s="368">
        <f t="shared" si="74"/>
        <v>0</v>
      </c>
      <c r="AV449" s="368">
        <f t="shared" si="74"/>
        <v>0</v>
      </c>
      <c r="AW449" s="368">
        <f t="shared" si="74"/>
        <v>0</v>
      </c>
      <c r="AX449" s="368">
        <f t="shared" si="74"/>
        <v>0</v>
      </c>
      <c r="AY449" s="368">
        <f t="shared" si="74"/>
        <v>0</v>
      </c>
      <c r="AZ449" s="368">
        <f t="shared" si="74"/>
        <v>0</v>
      </c>
      <c r="BA449" s="368">
        <f t="shared" si="74"/>
        <v>0</v>
      </c>
      <c r="BB449" s="368">
        <f t="shared" si="74"/>
        <v>0</v>
      </c>
      <c r="BC449" s="368">
        <f t="shared" si="74"/>
        <v>0</v>
      </c>
      <c r="BD449" s="368">
        <f t="shared" si="74"/>
        <v>0</v>
      </c>
      <c r="BE449" s="368">
        <f t="shared" si="74"/>
        <v>0</v>
      </c>
      <c r="BF449" s="368">
        <f t="shared" si="74"/>
        <v>0</v>
      </c>
      <c r="BG449" s="368">
        <f t="shared" si="74"/>
        <v>0</v>
      </c>
      <c r="BH449" s="368">
        <f t="shared" si="74"/>
        <v>0</v>
      </c>
      <c r="BI449" s="368">
        <f t="shared" si="74"/>
        <v>0</v>
      </c>
      <c r="BJ449" s="368">
        <f t="shared" si="74"/>
        <v>0</v>
      </c>
      <c r="BK449" s="368">
        <f t="shared" si="74"/>
        <v>0</v>
      </c>
      <c r="BL449" s="368">
        <f t="shared" si="74"/>
        <v>0</v>
      </c>
      <c r="BM449" s="368">
        <f t="shared" si="74"/>
        <v>0</v>
      </c>
      <c r="BN449" s="368">
        <f t="shared" si="74"/>
        <v>0</v>
      </c>
      <c r="BO449" s="368">
        <f t="shared" si="74"/>
        <v>0</v>
      </c>
      <c r="BP449" s="368">
        <f t="shared" si="74"/>
        <v>0</v>
      </c>
      <c r="BQ449" s="368">
        <f t="shared" si="74"/>
        <v>0</v>
      </c>
      <c r="BR449" s="368">
        <f t="shared" si="73"/>
        <v>0</v>
      </c>
      <c r="BS449" s="368">
        <f t="shared" si="73"/>
        <v>0</v>
      </c>
      <c r="BT449" s="368">
        <f t="shared" si="73"/>
        <v>0</v>
      </c>
      <c r="BU449" s="368">
        <f t="shared" si="73"/>
        <v>0</v>
      </c>
      <c r="BV449" s="368">
        <f t="shared" si="73"/>
        <v>0</v>
      </c>
      <c r="BW449" s="368">
        <f t="shared" si="73"/>
        <v>0</v>
      </c>
      <c r="BX449" s="368">
        <f t="shared" si="73"/>
        <v>0</v>
      </c>
      <c r="BY449" s="368">
        <f t="shared" si="73"/>
        <v>0</v>
      </c>
      <c r="BZ449" s="368">
        <f t="shared" si="73"/>
        <v>0</v>
      </c>
      <c r="CA449" s="368">
        <f t="shared" si="73"/>
        <v>0</v>
      </c>
      <c r="CB449" s="368">
        <f t="shared" si="73"/>
        <v>0</v>
      </c>
      <c r="CC449" s="368">
        <f t="shared" si="73"/>
        <v>0</v>
      </c>
      <c r="CD449" s="369">
        <f t="shared" si="73"/>
        <v>0</v>
      </c>
      <c r="CE449" s="317">
        <f t="shared" si="40"/>
        <v>0</v>
      </c>
    </row>
    <row r="450" spans="2:83">
      <c r="B450" s="329"/>
      <c r="C450" s="287" t="str">
        <f t="shared" ref="C450:D468" si="75">C25</f>
        <v>21</v>
      </c>
      <c r="D450" s="288" t="str">
        <f t="shared" si="75"/>
        <v>輸送機械</v>
      </c>
      <c r="E450" s="367">
        <f t="shared" si="45"/>
        <v>0</v>
      </c>
      <c r="F450" s="368">
        <f t="shared" si="74"/>
        <v>0</v>
      </c>
      <c r="G450" s="368">
        <f t="shared" si="74"/>
        <v>0</v>
      </c>
      <c r="H450" s="368">
        <f t="shared" si="74"/>
        <v>0</v>
      </c>
      <c r="I450" s="368">
        <f t="shared" si="74"/>
        <v>0</v>
      </c>
      <c r="J450" s="368">
        <f t="shared" si="74"/>
        <v>0</v>
      </c>
      <c r="K450" s="368">
        <f t="shared" si="74"/>
        <v>0</v>
      </c>
      <c r="L450" s="368">
        <f t="shared" si="74"/>
        <v>0</v>
      </c>
      <c r="M450" s="368">
        <f t="shared" si="74"/>
        <v>0</v>
      </c>
      <c r="N450" s="368">
        <f t="shared" si="74"/>
        <v>0</v>
      </c>
      <c r="O450" s="368">
        <f t="shared" si="74"/>
        <v>0</v>
      </c>
      <c r="P450" s="368">
        <f t="shared" si="74"/>
        <v>0</v>
      </c>
      <c r="Q450" s="368">
        <f t="shared" si="74"/>
        <v>0</v>
      </c>
      <c r="R450" s="368">
        <f t="shared" si="74"/>
        <v>0</v>
      </c>
      <c r="S450" s="368">
        <f t="shared" si="74"/>
        <v>0</v>
      </c>
      <c r="T450" s="368">
        <f t="shared" si="74"/>
        <v>0</v>
      </c>
      <c r="U450" s="368">
        <f t="shared" si="74"/>
        <v>0</v>
      </c>
      <c r="V450" s="368">
        <f t="shared" si="74"/>
        <v>0</v>
      </c>
      <c r="W450" s="368">
        <f t="shared" si="74"/>
        <v>0</v>
      </c>
      <c r="X450" s="368">
        <f t="shared" si="74"/>
        <v>0</v>
      </c>
      <c r="Y450" s="368">
        <f t="shared" si="74"/>
        <v>0</v>
      </c>
      <c r="Z450" s="368">
        <f t="shared" si="74"/>
        <v>0</v>
      </c>
      <c r="AA450" s="368">
        <f t="shared" si="74"/>
        <v>0</v>
      </c>
      <c r="AB450" s="368">
        <f t="shared" si="74"/>
        <v>0</v>
      </c>
      <c r="AC450" s="368">
        <f t="shared" si="74"/>
        <v>0</v>
      </c>
      <c r="AD450" s="368">
        <f t="shared" si="74"/>
        <v>0</v>
      </c>
      <c r="AE450" s="368">
        <f t="shared" si="74"/>
        <v>0</v>
      </c>
      <c r="AF450" s="368">
        <f t="shared" si="74"/>
        <v>0</v>
      </c>
      <c r="AG450" s="368">
        <f t="shared" si="74"/>
        <v>0</v>
      </c>
      <c r="AH450" s="368">
        <f t="shared" si="74"/>
        <v>0</v>
      </c>
      <c r="AI450" s="368">
        <f t="shared" si="74"/>
        <v>0</v>
      </c>
      <c r="AJ450" s="368">
        <f t="shared" si="74"/>
        <v>0</v>
      </c>
      <c r="AK450" s="368">
        <f t="shared" si="74"/>
        <v>0</v>
      </c>
      <c r="AL450" s="368">
        <f t="shared" si="74"/>
        <v>0</v>
      </c>
      <c r="AM450" s="368">
        <f t="shared" si="74"/>
        <v>0</v>
      </c>
      <c r="AN450" s="368">
        <f t="shared" si="74"/>
        <v>0</v>
      </c>
      <c r="AO450" s="368">
        <f t="shared" si="74"/>
        <v>0</v>
      </c>
      <c r="AP450" s="368">
        <f t="shared" si="74"/>
        <v>0</v>
      </c>
      <c r="AQ450" s="369">
        <f t="shared" si="74"/>
        <v>0</v>
      </c>
      <c r="AR450" s="368">
        <f t="shared" si="74"/>
        <v>0</v>
      </c>
      <c r="AS450" s="368">
        <f t="shared" si="74"/>
        <v>0</v>
      </c>
      <c r="AT450" s="368">
        <f t="shared" si="74"/>
        <v>0</v>
      </c>
      <c r="AU450" s="368">
        <f t="shared" si="74"/>
        <v>0</v>
      </c>
      <c r="AV450" s="368">
        <f t="shared" si="74"/>
        <v>0</v>
      </c>
      <c r="AW450" s="368">
        <f t="shared" si="74"/>
        <v>0</v>
      </c>
      <c r="AX450" s="368">
        <f t="shared" si="74"/>
        <v>0</v>
      </c>
      <c r="AY450" s="368">
        <f t="shared" si="74"/>
        <v>0</v>
      </c>
      <c r="AZ450" s="368">
        <f t="shared" si="74"/>
        <v>0</v>
      </c>
      <c r="BA450" s="368">
        <f t="shared" si="74"/>
        <v>0</v>
      </c>
      <c r="BB450" s="368">
        <f t="shared" si="74"/>
        <v>0</v>
      </c>
      <c r="BC450" s="368">
        <f t="shared" si="74"/>
        <v>0</v>
      </c>
      <c r="BD450" s="368">
        <f t="shared" si="74"/>
        <v>0</v>
      </c>
      <c r="BE450" s="368">
        <f t="shared" si="74"/>
        <v>0</v>
      </c>
      <c r="BF450" s="368">
        <f t="shared" si="74"/>
        <v>0</v>
      </c>
      <c r="BG450" s="368">
        <f t="shared" si="74"/>
        <v>0</v>
      </c>
      <c r="BH450" s="368">
        <f t="shared" si="74"/>
        <v>0</v>
      </c>
      <c r="BI450" s="368">
        <f t="shared" si="74"/>
        <v>0</v>
      </c>
      <c r="BJ450" s="368">
        <f t="shared" si="74"/>
        <v>0</v>
      </c>
      <c r="BK450" s="368">
        <f t="shared" si="74"/>
        <v>0</v>
      </c>
      <c r="BL450" s="368">
        <f t="shared" si="74"/>
        <v>0</v>
      </c>
      <c r="BM450" s="368">
        <f t="shared" si="74"/>
        <v>0</v>
      </c>
      <c r="BN450" s="368">
        <f t="shared" si="74"/>
        <v>0</v>
      </c>
      <c r="BO450" s="368">
        <f t="shared" si="74"/>
        <v>0</v>
      </c>
      <c r="BP450" s="368">
        <f t="shared" si="74"/>
        <v>0</v>
      </c>
      <c r="BQ450" s="368">
        <f t="shared" si="74"/>
        <v>0</v>
      </c>
      <c r="BR450" s="368">
        <f t="shared" si="73"/>
        <v>0</v>
      </c>
      <c r="BS450" s="368">
        <f t="shared" si="73"/>
        <v>0</v>
      </c>
      <c r="BT450" s="368">
        <f t="shared" si="73"/>
        <v>0</v>
      </c>
      <c r="BU450" s="368">
        <f t="shared" si="73"/>
        <v>0</v>
      </c>
      <c r="BV450" s="368">
        <f t="shared" si="73"/>
        <v>0</v>
      </c>
      <c r="BW450" s="368">
        <f t="shared" si="73"/>
        <v>0</v>
      </c>
      <c r="BX450" s="368">
        <f t="shared" si="73"/>
        <v>0</v>
      </c>
      <c r="BY450" s="368">
        <f t="shared" si="73"/>
        <v>0</v>
      </c>
      <c r="BZ450" s="368">
        <f t="shared" si="73"/>
        <v>0</v>
      </c>
      <c r="CA450" s="368">
        <f t="shared" si="73"/>
        <v>0</v>
      </c>
      <c r="CB450" s="368">
        <f t="shared" si="73"/>
        <v>0</v>
      </c>
      <c r="CC450" s="368">
        <f t="shared" si="73"/>
        <v>0</v>
      </c>
      <c r="CD450" s="369">
        <f t="shared" si="73"/>
        <v>0</v>
      </c>
      <c r="CE450" s="317">
        <f t="shared" si="40"/>
        <v>0</v>
      </c>
    </row>
    <row r="451" spans="2:83">
      <c r="B451" s="329"/>
      <c r="C451" s="287" t="str">
        <f t="shared" si="75"/>
        <v>22</v>
      </c>
      <c r="D451" s="288" t="str">
        <f t="shared" si="75"/>
        <v>その他の製造工業製品</v>
      </c>
      <c r="E451" s="367">
        <f t="shared" si="45"/>
        <v>0</v>
      </c>
      <c r="F451" s="368">
        <f t="shared" si="74"/>
        <v>0</v>
      </c>
      <c r="G451" s="368">
        <f t="shared" si="74"/>
        <v>0</v>
      </c>
      <c r="H451" s="368">
        <f t="shared" si="74"/>
        <v>0</v>
      </c>
      <c r="I451" s="368">
        <f t="shared" si="74"/>
        <v>0</v>
      </c>
      <c r="J451" s="368">
        <f t="shared" si="74"/>
        <v>0</v>
      </c>
      <c r="K451" s="368">
        <f t="shared" si="74"/>
        <v>0</v>
      </c>
      <c r="L451" s="368">
        <f t="shared" si="74"/>
        <v>0</v>
      </c>
      <c r="M451" s="368">
        <f t="shared" si="74"/>
        <v>0</v>
      </c>
      <c r="N451" s="368">
        <f t="shared" si="74"/>
        <v>0</v>
      </c>
      <c r="O451" s="368">
        <f t="shared" si="74"/>
        <v>0</v>
      </c>
      <c r="P451" s="368">
        <f t="shared" si="74"/>
        <v>0</v>
      </c>
      <c r="Q451" s="368">
        <f t="shared" si="74"/>
        <v>0</v>
      </c>
      <c r="R451" s="368">
        <f t="shared" si="74"/>
        <v>0</v>
      </c>
      <c r="S451" s="368">
        <f t="shared" si="74"/>
        <v>0</v>
      </c>
      <c r="T451" s="368">
        <f t="shared" si="74"/>
        <v>0</v>
      </c>
      <c r="U451" s="368">
        <f t="shared" si="74"/>
        <v>0</v>
      </c>
      <c r="V451" s="368">
        <f t="shared" si="74"/>
        <v>0</v>
      </c>
      <c r="W451" s="368">
        <f t="shared" si="74"/>
        <v>0</v>
      </c>
      <c r="X451" s="368">
        <f t="shared" si="74"/>
        <v>0</v>
      </c>
      <c r="Y451" s="368">
        <f t="shared" si="74"/>
        <v>0</v>
      </c>
      <c r="Z451" s="368">
        <f t="shared" si="74"/>
        <v>0</v>
      </c>
      <c r="AA451" s="368">
        <f t="shared" si="74"/>
        <v>0</v>
      </c>
      <c r="AB451" s="368">
        <f t="shared" si="74"/>
        <v>0</v>
      </c>
      <c r="AC451" s="368">
        <f t="shared" si="74"/>
        <v>0</v>
      </c>
      <c r="AD451" s="368">
        <f t="shared" si="74"/>
        <v>0</v>
      </c>
      <c r="AE451" s="368">
        <f t="shared" si="74"/>
        <v>0</v>
      </c>
      <c r="AF451" s="368">
        <f t="shared" si="74"/>
        <v>0</v>
      </c>
      <c r="AG451" s="368">
        <f t="shared" si="74"/>
        <v>0</v>
      </c>
      <c r="AH451" s="368">
        <f t="shared" si="74"/>
        <v>0</v>
      </c>
      <c r="AI451" s="368">
        <f t="shared" si="74"/>
        <v>0</v>
      </c>
      <c r="AJ451" s="368">
        <f t="shared" si="74"/>
        <v>0</v>
      </c>
      <c r="AK451" s="368">
        <f t="shared" si="74"/>
        <v>0</v>
      </c>
      <c r="AL451" s="368">
        <f t="shared" si="74"/>
        <v>0</v>
      </c>
      <c r="AM451" s="368">
        <f t="shared" si="74"/>
        <v>0</v>
      </c>
      <c r="AN451" s="368">
        <f t="shared" si="74"/>
        <v>0</v>
      </c>
      <c r="AO451" s="368">
        <f t="shared" si="74"/>
        <v>0</v>
      </c>
      <c r="AP451" s="368">
        <f t="shared" si="74"/>
        <v>0</v>
      </c>
      <c r="AQ451" s="369">
        <f t="shared" si="74"/>
        <v>0</v>
      </c>
      <c r="AR451" s="368">
        <f t="shared" si="74"/>
        <v>0</v>
      </c>
      <c r="AS451" s="368">
        <f t="shared" si="74"/>
        <v>0</v>
      </c>
      <c r="AT451" s="368">
        <f t="shared" si="74"/>
        <v>0</v>
      </c>
      <c r="AU451" s="368">
        <f t="shared" si="74"/>
        <v>0</v>
      </c>
      <c r="AV451" s="368">
        <f t="shared" si="74"/>
        <v>0</v>
      </c>
      <c r="AW451" s="368">
        <f t="shared" si="74"/>
        <v>0</v>
      </c>
      <c r="AX451" s="368">
        <f t="shared" si="74"/>
        <v>0</v>
      </c>
      <c r="AY451" s="368">
        <f t="shared" si="74"/>
        <v>0</v>
      </c>
      <c r="AZ451" s="368">
        <f t="shared" si="74"/>
        <v>0</v>
      </c>
      <c r="BA451" s="368">
        <f t="shared" si="74"/>
        <v>0</v>
      </c>
      <c r="BB451" s="368">
        <f t="shared" si="74"/>
        <v>0</v>
      </c>
      <c r="BC451" s="368">
        <f t="shared" si="74"/>
        <v>0</v>
      </c>
      <c r="BD451" s="368">
        <f t="shared" si="74"/>
        <v>0</v>
      </c>
      <c r="BE451" s="368">
        <f t="shared" si="74"/>
        <v>0</v>
      </c>
      <c r="BF451" s="368">
        <f t="shared" si="74"/>
        <v>0</v>
      </c>
      <c r="BG451" s="368">
        <f t="shared" si="74"/>
        <v>0</v>
      </c>
      <c r="BH451" s="368">
        <f t="shared" si="74"/>
        <v>0</v>
      </c>
      <c r="BI451" s="368">
        <f t="shared" si="74"/>
        <v>0</v>
      </c>
      <c r="BJ451" s="368">
        <f t="shared" si="74"/>
        <v>0</v>
      </c>
      <c r="BK451" s="368">
        <f t="shared" si="74"/>
        <v>0</v>
      </c>
      <c r="BL451" s="368">
        <f t="shared" si="74"/>
        <v>0</v>
      </c>
      <c r="BM451" s="368">
        <f t="shared" si="74"/>
        <v>0</v>
      </c>
      <c r="BN451" s="368">
        <f t="shared" si="74"/>
        <v>0</v>
      </c>
      <c r="BO451" s="368">
        <f t="shared" si="74"/>
        <v>0</v>
      </c>
      <c r="BP451" s="368">
        <f t="shared" si="74"/>
        <v>0</v>
      </c>
      <c r="BQ451" s="368">
        <f t="shared" ref="BQ451:CD454" si="76">BQ$387*BQ366</f>
        <v>0</v>
      </c>
      <c r="BR451" s="368">
        <f t="shared" si="76"/>
        <v>0</v>
      </c>
      <c r="BS451" s="368">
        <f t="shared" si="76"/>
        <v>0</v>
      </c>
      <c r="BT451" s="368">
        <f t="shared" si="76"/>
        <v>0</v>
      </c>
      <c r="BU451" s="368">
        <f t="shared" si="76"/>
        <v>0</v>
      </c>
      <c r="BV451" s="368">
        <f t="shared" si="76"/>
        <v>0</v>
      </c>
      <c r="BW451" s="368">
        <f t="shared" si="76"/>
        <v>0</v>
      </c>
      <c r="BX451" s="368">
        <f t="shared" si="76"/>
        <v>0</v>
      </c>
      <c r="BY451" s="368">
        <f t="shared" si="76"/>
        <v>0</v>
      </c>
      <c r="BZ451" s="368">
        <f t="shared" si="76"/>
        <v>0</v>
      </c>
      <c r="CA451" s="368">
        <f t="shared" si="76"/>
        <v>0</v>
      </c>
      <c r="CB451" s="368">
        <f t="shared" si="76"/>
        <v>0</v>
      </c>
      <c r="CC451" s="368">
        <f t="shared" si="76"/>
        <v>0</v>
      </c>
      <c r="CD451" s="369">
        <f t="shared" si="76"/>
        <v>0</v>
      </c>
      <c r="CE451" s="317">
        <f t="shared" si="40"/>
        <v>0</v>
      </c>
    </row>
    <row r="452" spans="2:83">
      <c r="B452" s="329"/>
      <c r="C452" s="287" t="str">
        <f t="shared" si="75"/>
        <v>23</v>
      </c>
      <c r="D452" s="288" t="str">
        <f t="shared" si="75"/>
        <v>建設</v>
      </c>
      <c r="E452" s="367">
        <f t="shared" si="45"/>
        <v>0</v>
      </c>
      <c r="F452" s="368">
        <f t="shared" ref="F452:BQ455" si="77">F$387*F367</f>
        <v>0</v>
      </c>
      <c r="G452" s="368">
        <f t="shared" si="77"/>
        <v>0</v>
      </c>
      <c r="H452" s="368">
        <f t="shared" si="77"/>
        <v>0</v>
      </c>
      <c r="I452" s="368">
        <f t="shared" si="77"/>
        <v>0</v>
      </c>
      <c r="J452" s="368">
        <f t="shared" si="77"/>
        <v>0</v>
      </c>
      <c r="K452" s="368">
        <f t="shared" si="77"/>
        <v>0</v>
      </c>
      <c r="L452" s="368">
        <f t="shared" si="77"/>
        <v>0</v>
      </c>
      <c r="M452" s="368">
        <f t="shared" si="77"/>
        <v>0</v>
      </c>
      <c r="N452" s="368">
        <f t="shared" si="77"/>
        <v>0</v>
      </c>
      <c r="O452" s="368">
        <f t="shared" si="77"/>
        <v>0</v>
      </c>
      <c r="P452" s="368">
        <f t="shared" si="77"/>
        <v>0</v>
      </c>
      <c r="Q452" s="368">
        <f t="shared" si="77"/>
        <v>0</v>
      </c>
      <c r="R452" s="368">
        <f t="shared" si="77"/>
        <v>0</v>
      </c>
      <c r="S452" s="368">
        <f t="shared" si="77"/>
        <v>0</v>
      </c>
      <c r="T452" s="368">
        <f t="shared" si="77"/>
        <v>0</v>
      </c>
      <c r="U452" s="368">
        <f t="shared" si="77"/>
        <v>0</v>
      </c>
      <c r="V452" s="368">
        <f t="shared" si="77"/>
        <v>0</v>
      </c>
      <c r="W452" s="368">
        <f t="shared" si="77"/>
        <v>0</v>
      </c>
      <c r="X452" s="368">
        <f t="shared" si="77"/>
        <v>0</v>
      </c>
      <c r="Y452" s="368">
        <f t="shared" si="77"/>
        <v>0</v>
      </c>
      <c r="Z452" s="368">
        <f t="shared" si="77"/>
        <v>0</v>
      </c>
      <c r="AA452" s="368">
        <f t="shared" si="77"/>
        <v>0</v>
      </c>
      <c r="AB452" s="368">
        <f t="shared" si="77"/>
        <v>0</v>
      </c>
      <c r="AC452" s="368">
        <f t="shared" si="77"/>
        <v>0</v>
      </c>
      <c r="AD452" s="368">
        <f t="shared" si="77"/>
        <v>0</v>
      </c>
      <c r="AE452" s="368">
        <f t="shared" si="77"/>
        <v>0</v>
      </c>
      <c r="AF452" s="368">
        <f t="shared" si="77"/>
        <v>0</v>
      </c>
      <c r="AG452" s="368">
        <f t="shared" si="77"/>
        <v>0</v>
      </c>
      <c r="AH452" s="368">
        <f t="shared" si="77"/>
        <v>0</v>
      </c>
      <c r="AI452" s="368">
        <f t="shared" si="77"/>
        <v>0</v>
      </c>
      <c r="AJ452" s="368">
        <f t="shared" si="77"/>
        <v>0</v>
      </c>
      <c r="AK452" s="368">
        <f t="shared" si="77"/>
        <v>0</v>
      </c>
      <c r="AL452" s="368">
        <f t="shared" si="77"/>
        <v>0</v>
      </c>
      <c r="AM452" s="368">
        <f t="shared" si="77"/>
        <v>0</v>
      </c>
      <c r="AN452" s="368">
        <f t="shared" si="77"/>
        <v>0</v>
      </c>
      <c r="AO452" s="368">
        <f t="shared" si="77"/>
        <v>0</v>
      </c>
      <c r="AP452" s="368">
        <f t="shared" si="77"/>
        <v>0</v>
      </c>
      <c r="AQ452" s="369">
        <f t="shared" si="77"/>
        <v>0</v>
      </c>
      <c r="AR452" s="368">
        <f t="shared" si="77"/>
        <v>0</v>
      </c>
      <c r="AS452" s="368">
        <f t="shared" si="77"/>
        <v>0</v>
      </c>
      <c r="AT452" s="368">
        <f t="shared" si="77"/>
        <v>0</v>
      </c>
      <c r="AU452" s="368">
        <f t="shared" si="77"/>
        <v>0</v>
      </c>
      <c r="AV452" s="368">
        <f t="shared" si="77"/>
        <v>0</v>
      </c>
      <c r="AW452" s="368">
        <f t="shared" si="77"/>
        <v>0</v>
      </c>
      <c r="AX452" s="368">
        <f t="shared" si="77"/>
        <v>0</v>
      </c>
      <c r="AY452" s="368">
        <f t="shared" si="77"/>
        <v>0</v>
      </c>
      <c r="AZ452" s="368">
        <f t="shared" si="77"/>
        <v>0</v>
      </c>
      <c r="BA452" s="368">
        <f t="shared" si="77"/>
        <v>0</v>
      </c>
      <c r="BB452" s="368">
        <f t="shared" si="77"/>
        <v>0</v>
      </c>
      <c r="BC452" s="368">
        <f t="shared" si="77"/>
        <v>0</v>
      </c>
      <c r="BD452" s="368">
        <f t="shared" si="77"/>
        <v>0</v>
      </c>
      <c r="BE452" s="368">
        <f t="shared" si="77"/>
        <v>0</v>
      </c>
      <c r="BF452" s="368">
        <f t="shared" si="77"/>
        <v>0</v>
      </c>
      <c r="BG452" s="368">
        <f t="shared" si="77"/>
        <v>0</v>
      </c>
      <c r="BH452" s="368">
        <f t="shared" si="77"/>
        <v>0</v>
      </c>
      <c r="BI452" s="368">
        <f t="shared" si="77"/>
        <v>0</v>
      </c>
      <c r="BJ452" s="368">
        <f t="shared" si="77"/>
        <v>0</v>
      </c>
      <c r="BK452" s="368">
        <f t="shared" si="77"/>
        <v>0</v>
      </c>
      <c r="BL452" s="368">
        <f t="shared" si="77"/>
        <v>0</v>
      </c>
      <c r="BM452" s="368">
        <f t="shared" si="77"/>
        <v>0</v>
      </c>
      <c r="BN452" s="368">
        <f t="shared" si="77"/>
        <v>0</v>
      </c>
      <c r="BO452" s="368">
        <f t="shared" si="77"/>
        <v>0</v>
      </c>
      <c r="BP452" s="368">
        <f t="shared" si="77"/>
        <v>0</v>
      </c>
      <c r="BQ452" s="368">
        <f t="shared" si="77"/>
        <v>0</v>
      </c>
      <c r="BR452" s="368">
        <f t="shared" si="76"/>
        <v>0</v>
      </c>
      <c r="BS452" s="368">
        <f t="shared" si="76"/>
        <v>0</v>
      </c>
      <c r="BT452" s="368">
        <f t="shared" si="76"/>
        <v>0</v>
      </c>
      <c r="BU452" s="368">
        <f t="shared" si="76"/>
        <v>0</v>
      </c>
      <c r="BV452" s="368">
        <f t="shared" si="76"/>
        <v>0</v>
      </c>
      <c r="BW452" s="368">
        <f t="shared" si="76"/>
        <v>0</v>
      </c>
      <c r="BX452" s="368">
        <f t="shared" si="76"/>
        <v>0</v>
      </c>
      <c r="BY452" s="368">
        <f t="shared" si="76"/>
        <v>0</v>
      </c>
      <c r="BZ452" s="368">
        <f t="shared" si="76"/>
        <v>0</v>
      </c>
      <c r="CA452" s="368">
        <f t="shared" si="76"/>
        <v>0</v>
      </c>
      <c r="CB452" s="368">
        <f t="shared" si="76"/>
        <v>0</v>
      </c>
      <c r="CC452" s="368">
        <f t="shared" si="76"/>
        <v>0</v>
      </c>
      <c r="CD452" s="369">
        <f t="shared" si="76"/>
        <v>0</v>
      </c>
      <c r="CE452" s="317">
        <f t="shared" si="40"/>
        <v>0</v>
      </c>
    </row>
    <row r="453" spans="2:83">
      <c r="B453" s="329"/>
      <c r="C453" s="287" t="str">
        <f t="shared" si="75"/>
        <v>24</v>
      </c>
      <c r="D453" s="288" t="str">
        <f t="shared" si="75"/>
        <v>電力・ガス・熱供給</v>
      </c>
      <c r="E453" s="367">
        <f t="shared" si="45"/>
        <v>0</v>
      </c>
      <c r="F453" s="368">
        <f t="shared" si="77"/>
        <v>0</v>
      </c>
      <c r="G453" s="368">
        <f t="shared" si="77"/>
        <v>0</v>
      </c>
      <c r="H453" s="368">
        <f t="shared" si="77"/>
        <v>0</v>
      </c>
      <c r="I453" s="368">
        <f t="shared" si="77"/>
        <v>0</v>
      </c>
      <c r="J453" s="368">
        <f t="shared" si="77"/>
        <v>0</v>
      </c>
      <c r="K453" s="368">
        <f t="shared" si="77"/>
        <v>0</v>
      </c>
      <c r="L453" s="368">
        <f t="shared" si="77"/>
        <v>0</v>
      </c>
      <c r="M453" s="368">
        <f t="shared" si="77"/>
        <v>0</v>
      </c>
      <c r="N453" s="368">
        <f t="shared" si="77"/>
        <v>0</v>
      </c>
      <c r="O453" s="368">
        <f t="shared" si="77"/>
        <v>0</v>
      </c>
      <c r="P453" s="368">
        <f t="shared" si="77"/>
        <v>0</v>
      </c>
      <c r="Q453" s="368">
        <f t="shared" si="77"/>
        <v>0</v>
      </c>
      <c r="R453" s="368">
        <f t="shared" si="77"/>
        <v>0</v>
      </c>
      <c r="S453" s="368">
        <f t="shared" si="77"/>
        <v>0</v>
      </c>
      <c r="T453" s="368">
        <f t="shared" si="77"/>
        <v>0</v>
      </c>
      <c r="U453" s="368">
        <f t="shared" si="77"/>
        <v>0</v>
      </c>
      <c r="V453" s="368">
        <f t="shared" si="77"/>
        <v>0</v>
      </c>
      <c r="W453" s="368">
        <f t="shared" si="77"/>
        <v>0</v>
      </c>
      <c r="X453" s="368">
        <f t="shared" si="77"/>
        <v>0</v>
      </c>
      <c r="Y453" s="368">
        <f t="shared" si="77"/>
        <v>0</v>
      </c>
      <c r="Z453" s="368">
        <f t="shared" si="77"/>
        <v>0</v>
      </c>
      <c r="AA453" s="368">
        <f t="shared" si="77"/>
        <v>0</v>
      </c>
      <c r="AB453" s="368">
        <f t="shared" si="77"/>
        <v>0</v>
      </c>
      <c r="AC453" s="368">
        <f t="shared" si="77"/>
        <v>0</v>
      </c>
      <c r="AD453" s="368">
        <f t="shared" si="77"/>
        <v>0</v>
      </c>
      <c r="AE453" s="368">
        <f t="shared" si="77"/>
        <v>0</v>
      </c>
      <c r="AF453" s="368">
        <f t="shared" si="77"/>
        <v>0</v>
      </c>
      <c r="AG453" s="368">
        <f t="shared" si="77"/>
        <v>0</v>
      </c>
      <c r="AH453" s="368">
        <f t="shared" si="77"/>
        <v>0</v>
      </c>
      <c r="AI453" s="368">
        <f t="shared" si="77"/>
        <v>0</v>
      </c>
      <c r="AJ453" s="368">
        <f t="shared" si="77"/>
        <v>0</v>
      </c>
      <c r="AK453" s="368">
        <f t="shared" si="77"/>
        <v>0</v>
      </c>
      <c r="AL453" s="368">
        <f t="shared" si="77"/>
        <v>0</v>
      </c>
      <c r="AM453" s="368">
        <f t="shared" si="77"/>
        <v>0</v>
      </c>
      <c r="AN453" s="368">
        <f t="shared" si="77"/>
        <v>0</v>
      </c>
      <c r="AO453" s="368">
        <f t="shared" si="77"/>
        <v>0</v>
      </c>
      <c r="AP453" s="368">
        <f t="shared" si="77"/>
        <v>0</v>
      </c>
      <c r="AQ453" s="369">
        <f t="shared" si="77"/>
        <v>0</v>
      </c>
      <c r="AR453" s="368">
        <f t="shared" si="77"/>
        <v>0</v>
      </c>
      <c r="AS453" s="368">
        <f t="shared" si="77"/>
        <v>0</v>
      </c>
      <c r="AT453" s="368">
        <f t="shared" si="77"/>
        <v>0</v>
      </c>
      <c r="AU453" s="368">
        <f t="shared" si="77"/>
        <v>0</v>
      </c>
      <c r="AV453" s="368">
        <f t="shared" si="77"/>
        <v>0</v>
      </c>
      <c r="AW453" s="368">
        <f t="shared" si="77"/>
        <v>0</v>
      </c>
      <c r="AX453" s="368">
        <f t="shared" si="77"/>
        <v>0</v>
      </c>
      <c r="AY453" s="368">
        <f t="shared" si="77"/>
        <v>0</v>
      </c>
      <c r="AZ453" s="368">
        <f t="shared" si="77"/>
        <v>0</v>
      </c>
      <c r="BA453" s="368">
        <f t="shared" si="77"/>
        <v>0</v>
      </c>
      <c r="BB453" s="368">
        <f t="shared" si="77"/>
        <v>0</v>
      </c>
      <c r="BC453" s="368">
        <f t="shared" si="77"/>
        <v>0</v>
      </c>
      <c r="BD453" s="368">
        <f t="shared" si="77"/>
        <v>0</v>
      </c>
      <c r="BE453" s="368">
        <f t="shared" si="77"/>
        <v>0</v>
      </c>
      <c r="BF453" s="368">
        <f t="shared" si="77"/>
        <v>0</v>
      </c>
      <c r="BG453" s="368">
        <f t="shared" si="77"/>
        <v>0</v>
      </c>
      <c r="BH453" s="368">
        <f t="shared" si="77"/>
        <v>0</v>
      </c>
      <c r="BI453" s="368">
        <f t="shared" si="77"/>
        <v>0</v>
      </c>
      <c r="BJ453" s="368">
        <f t="shared" si="77"/>
        <v>0</v>
      </c>
      <c r="BK453" s="368">
        <f t="shared" si="77"/>
        <v>0</v>
      </c>
      <c r="BL453" s="368">
        <f t="shared" si="77"/>
        <v>0</v>
      </c>
      <c r="BM453" s="368">
        <f t="shared" si="77"/>
        <v>0</v>
      </c>
      <c r="BN453" s="368">
        <f t="shared" si="77"/>
        <v>0</v>
      </c>
      <c r="BO453" s="368">
        <f t="shared" si="77"/>
        <v>0</v>
      </c>
      <c r="BP453" s="368">
        <f t="shared" si="77"/>
        <v>0</v>
      </c>
      <c r="BQ453" s="368">
        <f t="shared" si="77"/>
        <v>0</v>
      </c>
      <c r="BR453" s="368">
        <f t="shared" si="76"/>
        <v>0</v>
      </c>
      <c r="BS453" s="368">
        <f t="shared" si="76"/>
        <v>0</v>
      </c>
      <c r="BT453" s="368">
        <f t="shared" si="76"/>
        <v>0</v>
      </c>
      <c r="BU453" s="368">
        <f t="shared" si="76"/>
        <v>0</v>
      </c>
      <c r="BV453" s="368">
        <f t="shared" si="76"/>
        <v>0</v>
      </c>
      <c r="BW453" s="368">
        <f t="shared" si="76"/>
        <v>0</v>
      </c>
      <c r="BX453" s="368">
        <f t="shared" si="76"/>
        <v>0</v>
      </c>
      <c r="BY453" s="368">
        <f t="shared" si="76"/>
        <v>0</v>
      </c>
      <c r="BZ453" s="368">
        <f t="shared" si="76"/>
        <v>0</v>
      </c>
      <c r="CA453" s="368">
        <f t="shared" si="76"/>
        <v>0</v>
      </c>
      <c r="CB453" s="368">
        <f t="shared" si="76"/>
        <v>0</v>
      </c>
      <c r="CC453" s="368">
        <f t="shared" si="76"/>
        <v>0</v>
      </c>
      <c r="CD453" s="369">
        <f t="shared" si="76"/>
        <v>0</v>
      </c>
      <c r="CE453" s="317">
        <f t="shared" si="40"/>
        <v>0</v>
      </c>
    </row>
    <row r="454" spans="2:83">
      <c r="B454" s="329"/>
      <c r="C454" s="287" t="str">
        <f t="shared" si="75"/>
        <v>25</v>
      </c>
      <c r="D454" s="288" t="str">
        <f t="shared" si="75"/>
        <v>水道</v>
      </c>
      <c r="E454" s="367">
        <f t="shared" si="45"/>
        <v>0</v>
      </c>
      <c r="F454" s="368">
        <f t="shared" si="77"/>
        <v>0</v>
      </c>
      <c r="G454" s="368">
        <f t="shared" si="77"/>
        <v>0</v>
      </c>
      <c r="H454" s="368">
        <f t="shared" si="77"/>
        <v>0</v>
      </c>
      <c r="I454" s="368">
        <f t="shared" si="77"/>
        <v>0</v>
      </c>
      <c r="J454" s="368">
        <f t="shared" si="77"/>
        <v>0</v>
      </c>
      <c r="K454" s="368">
        <f t="shared" si="77"/>
        <v>0</v>
      </c>
      <c r="L454" s="368">
        <f t="shared" si="77"/>
        <v>0</v>
      </c>
      <c r="M454" s="368">
        <f t="shared" si="77"/>
        <v>0</v>
      </c>
      <c r="N454" s="368">
        <f t="shared" si="77"/>
        <v>0</v>
      </c>
      <c r="O454" s="368">
        <f t="shared" si="77"/>
        <v>0</v>
      </c>
      <c r="P454" s="368">
        <f t="shared" si="77"/>
        <v>0</v>
      </c>
      <c r="Q454" s="368">
        <f t="shared" si="77"/>
        <v>0</v>
      </c>
      <c r="R454" s="368">
        <f t="shared" si="77"/>
        <v>0</v>
      </c>
      <c r="S454" s="368">
        <f t="shared" si="77"/>
        <v>0</v>
      </c>
      <c r="T454" s="368">
        <f t="shared" si="77"/>
        <v>0</v>
      </c>
      <c r="U454" s="368">
        <f t="shared" si="77"/>
        <v>0</v>
      </c>
      <c r="V454" s="368">
        <f t="shared" si="77"/>
        <v>0</v>
      </c>
      <c r="W454" s="368">
        <f t="shared" si="77"/>
        <v>0</v>
      </c>
      <c r="X454" s="368">
        <f t="shared" si="77"/>
        <v>0</v>
      </c>
      <c r="Y454" s="368">
        <f t="shared" si="77"/>
        <v>0</v>
      </c>
      <c r="Z454" s="368">
        <f t="shared" si="77"/>
        <v>0</v>
      </c>
      <c r="AA454" s="368">
        <f t="shared" si="77"/>
        <v>0</v>
      </c>
      <c r="AB454" s="368">
        <f t="shared" si="77"/>
        <v>0</v>
      </c>
      <c r="AC454" s="368">
        <f t="shared" si="77"/>
        <v>0</v>
      </c>
      <c r="AD454" s="368">
        <f t="shared" si="77"/>
        <v>0</v>
      </c>
      <c r="AE454" s="368">
        <f t="shared" si="77"/>
        <v>0</v>
      </c>
      <c r="AF454" s="368">
        <f t="shared" si="77"/>
        <v>0</v>
      </c>
      <c r="AG454" s="368">
        <f t="shared" si="77"/>
        <v>0</v>
      </c>
      <c r="AH454" s="368">
        <f t="shared" si="77"/>
        <v>0</v>
      </c>
      <c r="AI454" s="368">
        <f t="shared" si="77"/>
        <v>0</v>
      </c>
      <c r="AJ454" s="368">
        <f t="shared" si="77"/>
        <v>0</v>
      </c>
      <c r="AK454" s="368">
        <f t="shared" si="77"/>
        <v>0</v>
      </c>
      <c r="AL454" s="368">
        <f t="shared" si="77"/>
        <v>0</v>
      </c>
      <c r="AM454" s="368">
        <f t="shared" si="77"/>
        <v>0</v>
      </c>
      <c r="AN454" s="368">
        <f t="shared" si="77"/>
        <v>0</v>
      </c>
      <c r="AO454" s="368">
        <f t="shared" si="77"/>
        <v>0</v>
      </c>
      <c r="AP454" s="368">
        <f t="shared" si="77"/>
        <v>0</v>
      </c>
      <c r="AQ454" s="369">
        <f t="shared" si="77"/>
        <v>0</v>
      </c>
      <c r="AR454" s="368">
        <f t="shared" si="77"/>
        <v>0</v>
      </c>
      <c r="AS454" s="368">
        <f t="shared" si="77"/>
        <v>0</v>
      </c>
      <c r="AT454" s="368">
        <f t="shared" si="77"/>
        <v>0</v>
      </c>
      <c r="AU454" s="368">
        <f t="shared" si="77"/>
        <v>0</v>
      </c>
      <c r="AV454" s="368">
        <f t="shared" si="77"/>
        <v>0</v>
      </c>
      <c r="AW454" s="368">
        <f t="shared" si="77"/>
        <v>0</v>
      </c>
      <c r="AX454" s="368">
        <f t="shared" si="77"/>
        <v>0</v>
      </c>
      <c r="AY454" s="368">
        <f t="shared" si="77"/>
        <v>0</v>
      </c>
      <c r="AZ454" s="368">
        <f t="shared" si="77"/>
        <v>0</v>
      </c>
      <c r="BA454" s="368">
        <f t="shared" si="77"/>
        <v>0</v>
      </c>
      <c r="BB454" s="368">
        <f t="shared" si="77"/>
        <v>0</v>
      </c>
      <c r="BC454" s="368">
        <f t="shared" si="77"/>
        <v>0</v>
      </c>
      <c r="BD454" s="368">
        <f t="shared" si="77"/>
        <v>0</v>
      </c>
      <c r="BE454" s="368">
        <f t="shared" si="77"/>
        <v>0</v>
      </c>
      <c r="BF454" s="368">
        <f t="shared" si="77"/>
        <v>0</v>
      </c>
      <c r="BG454" s="368">
        <f t="shared" si="77"/>
        <v>0</v>
      </c>
      <c r="BH454" s="368">
        <f t="shared" si="77"/>
        <v>0</v>
      </c>
      <c r="BI454" s="368">
        <f t="shared" si="77"/>
        <v>0</v>
      </c>
      <c r="BJ454" s="368">
        <f t="shared" si="77"/>
        <v>0</v>
      </c>
      <c r="BK454" s="368">
        <f t="shared" si="77"/>
        <v>0</v>
      </c>
      <c r="BL454" s="368">
        <f t="shared" si="77"/>
        <v>0</v>
      </c>
      <c r="BM454" s="368">
        <f t="shared" si="77"/>
        <v>0</v>
      </c>
      <c r="BN454" s="368">
        <f t="shared" si="77"/>
        <v>0</v>
      </c>
      <c r="BO454" s="368">
        <f t="shared" si="77"/>
        <v>0</v>
      </c>
      <c r="BP454" s="368">
        <f t="shared" si="77"/>
        <v>0</v>
      </c>
      <c r="BQ454" s="368">
        <f t="shared" si="77"/>
        <v>0</v>
      </c>
      <c r="BR454" s="368">
        <f t="shared" si="76"/>
        <v>0</v>
      </c>
      <c r="BS454" s="368">
        <f t="shared" si="76"/>
        <v>0</v>
      </c>
      <c r="BT454" s="368">
        <f t="shared" si="76"/>
        <v>0</v>
      </c>
      <c r="BU454" s="368">
        <f t="shared" si="76"/>
        <v>0</v>
      </c>
      <c r="BV454" s="368">
        <f t="shared" si="76"/>
        <v>0</v>
      </c>
      <c r="BW454" s="368">
        <f t="shared" si="76"/>
        <v>0</v>
      </c>
      <c r="BX454" s="368">
        <f t="shared" si="76"/>
        <v>0</v>
      </c>
      <c r="BY454" s="368">
        <f t="shared" si="76"/>
        <v>0</v>
      </c>
      <c r="BZ454" s="368">
        <f t="shared" si="76"/>
        <v>0</v>
      </c>
      <c r="CA454" s="368">
        <f t="shared" si="76"/>
        <v>0</v>
      </c>
      <c r="CB454" s="368">
        <f t="shared" si="76"/>
        <v>0</v>
      </c>
      <c r="CC454" s="368">
        <f t="shared" si="76"/>
        <v>0</v>
      </c>
      <c r="CD454" s="369">
        <f t="shared" si="76"/>
        <v>0</v>
      </c>
      <c r="CE454" s="317">
        <f t="shared" si="40"/>
        <v>0</v>
      </c>
    </row>
    <row r="455" spans="2:83">
      <c r="B455" s="329"/>
      <c r="C455" s="287" t="str">
        <f t="shared" si="75"/>
        <v>26</v>
      </c>
      <c r="D455" s="288" t="str">
        <f t="shared" si="75"/>
        <v>廃棄物処理</v>
      </c>
      <c r="E455" s="367">
        <f t="shared" si="45"/>
        <v>0</v>
      </c>
      <c r="F455" s="368">
        <f t="shared" si="77"/>
        <v>0</v>
      </c>
      <c r="G455" s="368">
        <f t="shared" si="77"/>
        <v>0</v>
      </c>
      <c r="H455" s="368">
        <f t="shared" si="77"/>
        <v>0</v>
      </c>
      <c r="I455" s="368">
        <f t="shared" si="77"/>
        <v>0</v>
      </c>
      <c r="J455" s="368">
        <f t="shared" si="77"/>
        <v>0</v>
      </c>
      <c r="K455" s="368">
        <f t="shared" si="77"/>
        <v>0</v>
      </c>
      <c r="L455" s="368">
        <f t="shared" si="77"/>
        <v>0</v>
      </c>
      <c r="M455" s="368">
        <f t="shared" si="77"/>
        <v>0</v>
      </c>
      <c r="N455" s="368">
        <f t="shared" si="77"/>
        <v>0</v>
      </c>
      <c r="O455" s="368">
        <f t="shared" si="77"/>
        <v>0</v>
      </c>
      <c r="P455" s="368">
        <f t="shared" si="77"/>
        <v>0</v>
      </c>
      <c r="Q455" s="368">
        <f t="shared" si="77"/>
        <v>0</v>
      </c>
      <c r="R455" s="368">
        <f t="shared" si="77"/>
        <v>0</v>
      </c>
      <c r="S455" s="368">
        <f t="shared" si="77"/>
        <v>0</v>
      </c>
      <c r="T455" s="368">
        <f t="shared" si="77"/>
        <v>0</v>
      </c>
      <c r="U455" s="368">
        <f t="shared" si="77"/>
        <v>0</v>
      </c>
      <c r="V455" s="368">
        <f t="shared" si="77"/>
        <v>0</v>
      </c>
      <c r="W455" s="368">
        <f t="shared" si="77"/>
        <v>0</v>
      </c>
      <c r="X455" s="368">
        <f t="shared" si="77"/>
        <v>0</v>
      </c>
      <c r="Y455" s="368">
        <f t="shared" si="77"/>
        <v>0</v>
      </c>
      <c r="Z455" s="368">
        <f t="shared" si="77"/>
        <v>0</v>
      </c>
      <c r="AA455" s="368">
        <f t="shared" si="77"/>
        <v>0</v>
      </c>
      <c r="AB455" s="368">
        <f t="shared" si="77"/>
        <v>0</v>
      </c>
      <c r="AC455" s="368">
        <f t="shared" si="77"/>
        <v>0</v>
      </c>
      <c r="AD455" s="368">
        <f t="shared" si="77"/>
        <v>0</v>
      </c>
      <c r="AE455" s="368">
        <f t="shared" si="77"/>
        <v>0</v>
      </c>
      <c r="AF455" s="368">
        <f t="shared" si="77"/>
        <v>0</v>
      </c>
      <c r="AG455" s="368">
        <f t="shared" si="77"/>
        <v>0</v>
      </c>
      <c r="AH455" s="368">
        <f t="shared" si="77"/>
        <v>0</v>
      </c>
      <c r="AI455" s="368">
        <f t="shared" si="77"/>
        <v>0</v>
      </c>
      <c r="AJ455" s="368">
        <f t="shared" si="77"/>
        <v>0</v>
      </c>
      <c r="AK455" s="368">
        <f t="shared" si="77"/>
        <v>0</v>
      </c>
      <c r="AL455" s="368">
        <f t="shared" si="77"/>
        <v>0</v>
      </c>
      <c r="AM455" s="368">
        <f t="shared" si="77"/>
        <v>0</v>
      </c>
      <c r="AN455" s="368">
        <f t="shared" si="77"/>
        <v>0</v>
      </c>
      <c r="AO455" s="368">
        <f t="shared" si="77"/>
        <v>0</v>
      </c>
      <c r="AP455" s="368">
        <f t="shared" si="77"/>
        <v>0</v>
      </c>
      <c r="AQ455" s="369">
        <f t="shared" si="77"/>
        <v>0</v>
      </c>
      <c r="AR455" s="368">
        <f t="shared" si="77"/>
        <v>0</v>
      </c>
      <c r="AS455" s="368">
        <f t="shared" si="77"/>
        <v>0</v>
      </c>
      <c r="AT455" s="368">
        <f t="shared" si="77"/>
        <v>0</v>
      </c>
      <c r="AU455" s="368">
        <f t="shared" si="77"/>
        <v>0</v>
      </c>
      <c r="AV455" s="368">
        <f t="shared" si="77"/>
        <v>0</v>
      </c>
      <c r="AW455" s="368">
        <f t="shared" si="77"/>
        <v>0</v>
      </c>
      <c r="AX455" s="368">
        <f t="shared" si="77"/>
        <v>0</v>
      </c>
      <c r="AY455" s="368">
        <f t="shared" si="77"/>
        <v>0</v>
      </c>
      <c r="AZ455" s="368">
        <f t="shared" si="77"/>
        <v>0</v>
      </c>
      <c r="BA455" s="368">
        <f t="shared" si="77"/>
        <v>0</v>
      </c>
      <c r="BB455" s="368">
        <f t="shared" si="77"/>
        <v>0</v>
      </c>
      <c r="BC455" s="368">
        <f t="shared" si="77"/>
        <v>0</v>
      </c>
      <c r="BD455" s="368">
        <f t="shared" si="77"/>
        <v>0</v>
      </c>
      <c r="BE455" s="368">
        <f t="shared" si="77"/>
        <v>0</v>
      </c>
      <c r="BF455" s="368">
        <f t="shared" si="77"/>
        <v>0</v>
      </c>
      <c r="BG455" s="368">
        <f t="shared" si="77"/>
        <v>0</v>
      </c>
      <c r="BH455" s="368">
        <f t="shared" si="77"/>
        <v>0</v>
      </c>
      <c r="BI455" s="368">
        <f t="shared" si="77"/>
        <v>0</v>
      </c>
      <c r="BJ455" s="368">
        <f t="shared" si="77"/>
        <v>0</v>
      </c>
      <c r="BK455" s="368">
        <f t="shared" si="77"/>
        <v>0</v>
      </c>
      <c r="BL455" s="368">
        <f t="shared" si="77"/>
        <v>0</v>
      </c>
      <c r="BM455" s="368">
        <f t="shared" si="77"/>
        <v>0</v>
      </c>
      <c r="BN455" s="368">
        <f t="shared" si="77"/>
        <v>0</v>
      </c>
      <c r="BO455" s="368">
        <f t="shared" si="77"/>
        <v>0</v>
      </c>
      <c r="BP455" s="368">
        <f t="shared" si="77"/>
        <v>0</v>
      </c>
      <c r="BQ455" s="368">
        <f t="shared" ref="BQ455:CD462" si="78">BQ$387*BQ370</f>
        <v>0</v>
      </c>
      <c r="BR455" s="368">
        <f t="shared" si="78"/>
        <v>0</v>
      </c>
      <c r="BS455" s="368">
        <f t="shared" si="78"/>
        <v>0</v>
      </c>
      <c r="BT455" s="368">
        <f t="shared" si="78"/>
        <v>0</v>
      </c>
      <c r="BU455" s="368">
        <f t="shared" si="78"/>
        <v>0</v>
      </c>
      <c r="BV455" s="368">
        <f t="shared" si="78"/>
        <v>0</v>
      </c>
      <c r="BW455" s="368">
        <f t="shared" si="78"/>
        <v>0</v>
      </c>
      <c r="BX455" s="368">
        <f t="shared" si="78"/>
        <v>0</v>
      </c>
      <c r="BY455" s="368">
        <f t="shared" si="78"/>
        <v>0</v>
      </c>
      <c r="BZ455" s="368">
        <f t="shared" si="78"/>
        <v>0</v>
      </c>
      <c r="CA455" s="368">
        <f t="shared" si="78"/>
        <v>0</v>
      </c>
      <c r="CB455" s="368">
        <f t="shared" si="78"/>
        <v>0</v>
      </c>
      <c r="CC455" s="368">
        <f t="shared" si="78"/>
        <v>0</v>
      </c>
      <c r="CD455" s="369">
        <f t="shared" si="78"/>
        <v>0</v>
      </c>
      <c r="CE455" s="317">
        <f t="shared" si="40"/>
        <v>0</v>
      </c>
    </row>
    <row r="456" spans="2:83">
      <c r="B456" s="329"/>
      <c r="C456" s="287" t="str">
        <f t="shared" si="75"/>
        <v>27</v>
      </c>
      <c r="D456" s="288" t="str">
        <f t="shared" si="75"/>
        <v>商業</v>
      </c>
      <c r="E456" s="367">
        <f t="shared" si="45"/>
        <v>0</v>
      </c>
      <c r="F456" s="368">
        <f t="shared" ref="F456:BQ459" si="79">F$387*F371</f>
        <v>0</v>
      </c>
      <c r="G456" s="368">
        <f t="shared" si="79"/>
        <v>0</v>
      </c>
      <c r="H456" s="368">
        <f t="shared" si="79"/>
        <v>0</v>
      </c>
      <c r="I456" s="368">
        <f t="shared" si="79"/>
        <v>0</v>
      </c>
      <c r="J456" s="368">
        <f t="shared" si="79"/>
        <v>0</v>
      </c>
      <c r="K456" s="368">
        <f t="shared" si="79"/>
        <v>0</v>
      </c>
      <c r="L456" s="368">
        <f t="shared" si="79"/>
        <v>0</v>
      </c>
      <c r="M456" s="368">
        <f t="shared" si="79"/>
        <v>0</v>
      </c>
      <c r="N456" s="368">
        <f t="shared" si="79"/>
        <v>0</v>
      </c>
      <c r="O456" s="368">
        <f t="shared" si="79"/>
        <v>0</v>
      </c>
      <c r="P456" s="368">
        <f t="shared" si="79"/>
        <v>0</v>
      </c>
      <c r="Q456" s="368">
        <f t="shared" si="79"/>
        <v>0</v>
      </c>
      <c r="R456" s="368">
        <f t="shared" si="79"/>
        <v>0</v>
      </c>
      <c r="S456" s="368">
        <f t="shared" si="79"/>
        <v>0</v>
      </c>
      <c r="T456" s="368">
        <f t="shared" si="79"/>
        <v>0</v>
      </c>
      <c r="U456" s="368">
        <f t="shared" si="79"/>
        <v>0</v>
      </c>
      <c r="V456" s="368">
        <f t="shared" si="79"/>
        <v>0</v>
      </c>
      <c r="W456" s="368">
        <f t="shared" si="79"/>
        <v>0</v>
      </c>
      <c r="X456" s="368">
        <f t="shared" si="79"/>
        <v>0</v>
      </c>
      <c r="Y456" s="368">
        <f t="shared" si="79"/>
        <v>0</v>
      </c>
      <c r="Z456" s="368">
        <f t="shared" si="79"/>
        <v>0</v>
      </c>
      <c r="AA456" s="368">
        <f t="shared" si="79"/>
        <v>0</v>
      </c>
      <c r="AB456" s="368">
        <f t="shared" si="79"/>
        <v>0</v>
      </c>
      <c r="AC456" s="368">
        <f t="shared" si="79"/>
        <v>0</v>
      </c>
      <c r="AD456" s="368">
        <f t="shared" si="79"/>
        <v>0</v>
      </c>
      <c r="AE456" s="368">
        <f t="shared" si="79"/>
        <v>0</v>
      </c>
      <c r="AF456" s="368">
        <f t="shared" si="79"/>
        <v>0</v>
      </c>
      <c r="AG456" s="368">
        <f t="shared" si="79"/>
        <v>0</v>
      </c>
      <c r="AH456" s="368">
        <f t="shared" si="79"/>
        <v>0</v>
      </c>
      <c r="AI456" s="368">
        <f t="shared" si="79"/>
        <v>0</v>
      </c>
      <c r="AJ456" s="368">
        <f t="shared" si="79"/>
        <v>0</v>
      </c>
      <c r="AK456" s="368">
        <f t="shared" si="79"/>
        <v>0</v>
      </c>
      <c r="AL456" s="368">
        <f t="shared" si="79"/>
        <v>0</v>
      </c>
      <c r="AM456" s="368">
        <f t="shared" si="79"/>
        <v>0</v>
      </c>
      <c r="AN456" s="368">
        <f t="shared" si="79"/>
        <v>0</v>
      </c>
      <c r="AO456" s="368">
        <f t="shared" si="79"/>
        <v>0</v>
      </c>
      <c r="AP456" s="368">
        <f t="shared" si="79"/>
        <v>0</v>
      </c>
      <c r="AQ456" s="369">
        <f t="shared" si="79"/>
        <v>0</v>
      </c>
      <c r="AR456" s="368">
        <f t="shared" si="79"/>
        <v>0</v>
      </c>
      <c r="AS456" s="368">
        <f t="shared" si="79"/>
        <v>0</v>
      </c>
      <c r="AT456" s="368">
        <f t="shared" si="79"/>
        <v>0</v>
      </c>
      <c r="AU456" s="368">
        <f t="shared" si="79"/>
        <v>0</v>
      </c>
      <c r="AV456" s="368">
        <f t="shared" si="79"/>
        <v>0</v>
      </c>
      <c r="AW456" s="368">
        <f t="shared" si="79"/>
        <v>0</v>
      </c>
      <c r="AX456" s="368">
        <f t="shared" si="79"/>
        <v>0</v>
      </c>
      <c r="AY456" s="368">
        <f t="shared" si="79"/>
        <v>0</v>
      </c>
      <c r="AZ456" s="368">
        <f t="shared" si="79"/>
        <v>0</v>
      </c>
      <c r="BA456" s="368">
        <f t="shared" si="79"/>
        <v>0</v>
      </c>
      <c r="BB456" s="368">
        <f t="shared" si="79"/>
        <v>0</v>
      </c>
      <c r="BC456" s="368">
        <f t="shared" si="79"/>
        <v>0</v>
      </c>
      <c r="BD456" s="368">
        <f t="shared" si="79"/>
        <v>0</v>
      </c>
      <c r="BE456" s="368">
        <f t="shared" si="79"/>
        <v>0</v>
      </c>
      <c r="BF456" s="368">
        <f t="shared" si="79"/>
        <v>0</v>
      </c>
      <c r="BG456" s="368">
        <f t="shared" si="79"/>
        <v>0</v>
      </c>
      <c r="BH456" s="368">
        <f t="shared" si="79"/>
        <v>0</v>
      </c>
      <c r="BI456" s="368">
        <f t="shared" si="79"/>
        <v>0</v>
      </c>
      <c r="BJ456" s="368">
        <f t="shared" si="79"/>
        <v>0</v>
      </c>
      <c r="BK456" s="368">
        <f t="shared" si="79"/>
        <v>0</v>
      </c>
      <c r="BL456" s="368">
        <f t="shared" si="79"/>
        <v>0</v>
      </c>
      <c r="BM456" s="368">
        <f t="shared" si="79"/>
        <v>0</v>
      </c>
      <c r="BN456" s="368">
        <f t="shared" si="79"/>
        <v>0</v>
      </c>
      <c r="BO456" s="368">
        <f t="shared" si="79"/>
        <v>0</v>
      </c>
      <c r="BP456" s="368">
        <f t="shared" si="79"/>
        <v>0</v>
      </c>
      <c r="BQ456" s="368">
        <f t="shared" si="79"/>
        <v>0</v>
      </c>
      <c r="BR456" s="368">
        <f t="shared" si="78"/>
        <v>0</v>
      </c>
      <c r="BS456" s="368">
        <f t="shared" si="78"/>
        <v>0</v>
      </c>
      <c r="BT456" s="368">
        <f t="shared" si="78"/>
        <v>0</v>
      </c>
      <c r="BU456" s="368">
        <f t="shared" si="78"/>
        <v>0</v>
      </c>
      <c r="BV456" s="368">
        <f t="shared" si="78"/>
        <v>0</v>
      </c>
      <c r="BW456" s="368">
        <f t="shared" si="78"/>
        <v>0</v>
      </c>
      <c r="BX456" s="368">
        <f t="shared" si="78"/>
        <v>0</v>
      </c>
      <c r="BY456" s="368">
        <f t="shared" si="78"/>
        <v>0</v>
      </c>
      <c r="BZ456" s="368">
        <f t="shared" si="78"/>
        <v>0</v>
      </c>
      <c r="CA456" s="368">
        <f t="shared" si="78"/>
        <v>0</v>
      </c>
      <c r="CB456" s="368">
        <f t="shared" si="78"/>
        <v>0</v>
      </c>
      <c r="CC456" s="368">
        <f t="shared" si="78"/>
        <v>0</v>
      </c>
      <c r="CD456" s="369">
        <f t="shared" si="78"/>
        <v>0</v>
      </c>
      <c r="CE456" s="317">
        <f t="shared" ref="CE456:CE468" si="80">SUM(E456:CD456)</f>
        <v>0</v>
      </c>
    </row>
    <row r="457" spans="2:83">
      <c r="B457" s="329"/>
      <c r="C457" s="287" t="str">
        <f t="shared" si="75"/>
        <v>28</v>
      </c>
      <c r="D457" s="288" t="str">
        <f t="shared" si="75"/>
        <v>金融・保険</v>
      </c>
      <c r="E457" s="367">
        <f t="shared" si="45"/>
        <v>0</v>
      </c>
      <c r="F457" s="368">
        <f t="shared" si="79"/>
        <v>0</v>
      </c>
      <c r="G457" s="368">
        <f t="shared" si="79"/>
        <v>0</v>
      </c>
      <c r="H457" s="368">
        <f t="shared" si="79"/>
        <v>0</v>
      </c>
      <c r="I457" s="368">
        <f t="shared" si="79"/>
        <v>0</v>
      </c>
      <c r="J457" s="368">
        <f t="shared" si="79"/>
        <v>0</v>
      </c>
      <c r="K457" s="368">
        <f t="shared" si="79"/>
        <v>0</v>
      </c>
      <c r="L457" s="368">
        <f t="shared" si="79"/>
        <v>0</v>
      </c>
      <c r="M457" s="368">
        <f t="shared" si="79"/>
        <v>0</v>
      </c>
      <c r="N457" s="368">
        <f t="shared" si="79"/>
        <v>0</v>
      </c>
      <c r="O457" s="368">
        <f t="shared" si="79"/>
        <v>0</v>
      </c>
      <c r="P457" s="368">
        <f t="shared" si="79"/>
        <v>0</v>
      </c>
      <c r="Q457" s="368">
        <f t="shared" si="79"/>
        <v>0</v>
      </c>
      <c r="R457" s="368">
        <f t="shared" si="79"/>
        <v>0</v>
      </c>
      <c r="S457" s="368">
        <f t="shared" si="79"/>
        <v>0</v>
      </c>
      <c r="T457" s="368">
        <f t="shared" si="79"/>
        <v>0</v>
      </c>
      <c r="U457" s="368">
        <f t="shared" si="79"/>
        <v>0</v>
      </c>
      <c r="V457" s="368">
        <f t="shared" si="79"/>
        <v>0</v>
      </c>
      <c r="W457" s="368">
        <f t="shared" si="79"/>
        <v>0</v>
      </c>
      <c r="X457" s="368">
        <f t="shared" si="79"/>
        <v>0</v>
      </c>
      <c r="Y457" s="368">
        <f t="shared" si="79"/>
        <v>0</v>
      </c>
      <c r="Z457" s="368">
        <f t="shared" si="79"/>
        <v>0</v>
      </c>
      <c r="AA457" s="368">
        <f t="shared" si="79"/>
        <v>0</v>
      </c>
      <c r="AB457" s="368">
        <f t="shared" si="79"/>
        <v>0</v>
      </c>
      <c r="AC457" s="368">
        <f t="shared" si="79"/>
        <v>0</v>
      </c>
      <c r="AD457" s="368">
        <f t="shared" si="79"/>
        <v>0</v>
      </c>
      <c r="AE457" s="368">
        <f t="shared" si="79"/>
        <v>0</v>
      </c>
      <c r="AF457" s="368">
        <f t="shared" si="79"/>
        <v>0</v>
      </c>
      <c r="AG457" s="368">
        <f t="shared" si="79"/>
        <v>0</v>
      </c>
      <c r="AH457" s="368">
        <f t="shared" si="79"/>
        <v>0</v>
      </c>
      <c r="AI457" s="368">
        <f t="shared" si="79"/>
        <v>0</v>
      </c>
      <c r="AJ457" s="368">
        <f t="shared" si="79"/>
        <v>0</v>
      </c>
      <c r="AK457" s="368">
        <f t="shared" si="79"/>
        <v>0</v>
      </c>
      <c r="AL457" s="368">
        <f t="shared" si="79"/>
        <v>0</v>
      </c>
      <c r="AM457" s="368">
        <f t="shared" si="79"/>
        <v>0</v>
      </c>
      <c r="AN457" s="368">
        <f t="shared" si="79"/>
        <v>0</v>
      </c>
      <c r="AO457" s="368">
        <f t="shared" si="79"/>
        <v>0</v>
      </c>
      <c r="AP457" s="368">
        <f t="shared" si="79"/>
        <v>0</v>
      </c>
      <c r="AQ457" s="369">
        <f t="shared" si="79"/>
        <v>0</v>
      </c>
      <c r="AR457" s="368">
        <f t="shared" si="79"/>
        <v>0</v>
      </c>
      <c r="AS457" s="368">
        <f t="shared" si="79"/>
        <v>0</v>
      </c>
      <c r="AT457" s="368">
        <f t="shared" si="79"/>
        <v>0</v>
      </c>
      <c r="AU457" s="368">
        <f t="shared" si="79"/>
        <v>0</v>
      </c>
      <c r="AV457" s="368">
        <f t="shared" si="79"/>
        <v>0</v>
      </c>
      <c r="AW457" s="368">
        <f t="shared" si="79"/>
        <v>0</v>
      </c>
      <c r="AX457" s="368">
        <f t="shared" si="79"/>
        <v>0</v>
      </c>
      <c r="AY457" s="368">
        <f t="shared" si="79"/>
        <v>0</v>
      </c>
      <c r="AZ457" s="368">
        <f t="shared" si="79"/>
        <v>0</v>
      </c>
      <c r="BA457" s="368">
        <f t="shared" si="79"/>
        <v>0</v>
      </c>
      <c r="BB457" s="368">
        <f t="shared" si="79"/>
        <v>0</v>
      </c>
      <c r="BC457" s="368">
        <f t="shared" si="79"/>
        <v>0</v>
      </c>
      <c r="BD457" s="368">
        <f t="shared" si="79"/>
        <v>0</v>
      </c>
      <c r="BE457" s="368">
        <f t="shared" si="79"/>
        <v>0</v>
      </c>
      <c r="BF457" s="368">
        <f t="shared" si="79"/>
        <v>0</v>
      </c>
      <c r="BG457" s="368">
        <f t="shared" si="79"/>
        <v>0</v>
      </c>
      <c r="BH457" s="368">
        <f t="shared" si="79"/>
        <v>0</v>
      </c>
      <c r="BI457" s="368">
        <f t="shared" si="79"/>
        <v>0</v>
      </c>
      <c r="BJ457" s="368">
        <f t="shared" si="79"/>
        <v>0</v>
      </c>
      <c r="BK457" s="368">
        <f t="shared" si="79"/>
        <v>0</v>
      </c>
      <c r="BL457" s="368">
        <f t="shared" si="79"/>
        <v>0</v>
      </c>
      <c r="BM457" s="368">
        <f t="shared" si="79"/>
        <v>0</v>
      </c>
      <c r="BN457" s="368">
        <f t="shared" si="79"/>
        <v>0</v>
      </c>
      <c r="BO457" s="368">
        <f t="shared" si="79"/>
        <v>0</v>
      </c>
      <c r="BP457" s="368">
        <f t="shared" si="79"/>
        <v>0</v>
      </c>
      <c r="BQ457" s="368">
        <f t="shared" si="79"/>
        <v>0</v>
      </c>
      <c r="BR457" s="368">
        <f t="shared" si="78"/>
        <v>0</v>
      </c>
      <c r="BS457" s="368">
        <f t="shared" si="78"/>
        <v>0</v>
      </c>
      <c r="BT457" s="368">
        <f t="shared" si="78"/>
        <v>0</v>
      </c>
      <c r="BU457" s="368">
        <f t="shared" si="78"/>
        <v>0</v>
      </c>
      <c r="BV457" s="368">
        <f t="shared" si="78"/>
        <v>0</v>
      </c>
      <c r="BW457" s="368">
        <f t="shared" si="78"/>
        <v>0</v>
      </c>
      <c r="BX457" s="368">
        <f t="shared" si="78"/>
        <v>0</v>
      </c>
      <c r="BY457" s="368">
        <f t="shared" si="78"/>
        <v>0</v>
      </c>
      <c r="BZ457" s="368">
        <f t="shared" si="78"/>
        <v>0</v>
      </c>
      <c r="CA457" s="368">
        <f t="shared" si="78"/>
        <v>0</v>
      </c>
      <c r="CB457" s="368">
        <f t="shared" si="78"/>
        <v>0</v>
      </c>
      <c r="CC457" s="368">
        <f t="shared" si="78"/>
        <v>0</v>
      </c>
      <c r="CD457" s="369">
        <f t="shared" si="78"/>
        <v>0</v>
      </c>
      <c r="CE457" s="317">
        <f t="shared" si="80"/>
        <v>0</v>
      </c>
    </row>
    <row r="458" spans="2:83">
      <c r="B458" s="329"/>
      <c r="C458" s="287" t="str">
        <f t="shared" si="75"/>
        <v>29</v>
      </c>
      <c r="D458" s="288" t="str">
        <f t="shared" si="75"/>
        <v>不動産</v>
      </c>
      <c r="E458" s="367">
        <f t="shared" si="45"/>
        <v>0</v>
      </c>
      <c r="F458" s="368">
        <f t="shared" si="79"/>
        <v>0</v>
      </c>
      <c r="G458" s="368">
        <f t="shared" si="79"/>
        <v>0</v>
      </c>
      <c r="H458" s="368">
        <f t="shared" si="79"/>
        <v>0</v>
      </c>
      <c r="I458" s="368">
        <f t="shared" si="79"/>
        <v>0</v>
      </c>
      <c r="J458" s="368">
        <f t="shared" si="79"/>
        <v>0</v>
      </c>
      <c r="K458" s="368">
        <f t="shared" si="79"/>
        <v>0</v>
      </c>
      <c r="L458" s="368">
        <f t="shared" si="79"/>
        <v>0</v>
      </c>
      <c r="M458" s="368">
        <f t="shared" si="79"/>
        <v>0</v>
      </c>
      <c r="N458" s="368">
        <f t="shared" si="79"/>
        <v>0</v>
      </c>
      <c r="O458" s="368">
        <f t="shared" si="79"/>
        <v>0</v>
      </c>
      <c r="P458" s="368">
        <f t="shared" si="79"/>
        <v>0</v>
      </c>
      <c r="Q458" s="368">
        <f t="shared" si="79"/>
        <v>0</v>
      </c>
      <c r="R458" s="368">
        <f t="shared" si="79"/>
        <v>0</v>
      </c>
      <c r="S458" s="368">
        <f t="shared" si="79"/>
        <v>0</v>
      </c>
      <c r="T458" s="368">
        <f t="shared" si="79"/>
        <v>0</v>
      </c>
      <c r="U458" s="368">
        <f t="shared" si="79"/>
        <v>0</v>
      </c>
      <c r="V458" s="368">
        <f t="shared" si="79"/>
        <v>0</v>
      </c>
      <c r="W458" s="368">
        <f t="shared" si="79"/>
        <v>0</v>
      </c>
      <c r="X458" s="368">
        <f t="shared" si="79"/>
        <v>0</v>
      </c>
      <c r="Y458" s="368">
        <f t="shared" si="79"/>
        <v>0</v>
      </c>
      <c r="Z458" s="368">
        <f t="shared" si="79"/>
        <v>0</v>
      </c>
      <c r="AA458" s="368">
        <f t="shared" si="79"/>
        <v>0</v>
      </c>
      <c r="AB458" s="368">
        <f t="shared" si="79"/>
        <v>0</v>
      </c>
      <c r="AC458" s="368">
        <f t="shared" si="79"/>
        <v>0</v>
      </c>
      <c r="AD458" s="368">
        <f t="shared" si="79"/>
        <v>0</v>
      </c>
      <c r="AE458" s="368">
        <f t="shared" si="79"/>
        <v>0</v>
      </c>
      <c r="AF458" s="368">
        <f t="shared" si="79"/>
        <v>0</v>
      </c>
      <c r="AG458" s="368">
        <f t="shared" si="79"/>
        <v>0</v>
      </c>
      <c r="AH458" s="368">
        <f t="shared" si="79"/>
        <v>0</v>
      </c>
      <c r="AI458" s="368">
        <f t="shared" si="79"/>
        <v>0</v>
      </c>
      <c r="AJ458" s="368">
        <f t="shared" si="79"/>
        <v>0</v>
      </c>
      <c r="AK458" s="368">
        <f t="shared" si="79"/>
        <v>0</v>
      </c>
      <c r="AL458" s="368">
        <f t="shared" si="79"/>
        <v>0</v>
      </c>
      <c r="AM458" s="368">
        <f t="shared" si="79"/>
        <v>0</v>
      </c>
      <c r="AN458" s="368">
        <f t="shared" si="79"/>
        <v>0</v>
      </c>
      <c r="AO458" s="368">
        <f t="shared" si="79"/>
        <v>0</v>
      </c>
      <c r="AP458" s="368">
        <f t="shared" si="79"/>
        <v>0</v>
      </c>
      <c r="AQ458" s="369">
        <f t="shared" si="79"/>
        <v>0</v>
      </c>
      <c r="AR458" s="368">
        <f t="shared" si="79"/>
        <v>0</v>
      </c>
      <c r="AS458" s="368">
        <f t="shared" si="79"/>
        <v>0</v>
      </c>
      <c r="AT458" s="368">
        <f t="shared" si="79"/>
        <v>0</v>
      </c>
      <c r="AU458" s="368">
        <f t="shared" si="79"/>
        <v>0</v>
      </c>
      <c r="AV458" s="368">
        <f t="shared" si="79"/>
        <v>0</v>
      </c>
      <c r="AW458" s="368">
        <f t="shared" si="79"/>
        <v>0</v>
      </c>
      <c r="AX458" s="368">
        <f t="shared" si="79"/>
        <v>0</v>
      </c>
      <c r="AY458" s="368">
        <f t="shared" si="79"/>
        <v>0</v>
      </c>
      <c r="AZ458" s="368">
        <f t="shared" si="79"/>
        <v>0</v>
      </c>
      <c r="BA458" s="368">
        <f t="shared" si="79"/>
        <v>0</v>
      </c>
      <c r="BB458" s="368">
        <f t="shared" si="79"/>
        <v>0</v>
      </c>
      <c r="BC458" s="368">
        <f t="shared" si="79"/>
        <v>0</v>
      </c>
      <c r="BD458" s="368">
        <f t="shared" si="79"/>
        <v>0</v>
      </c>
      <c r="BE458" s="368">
        <f t="shared" si="79"/>
        <v>0</v>
      </c>
      <c r="BF458" s="368">
        <f t="shared" si="79"/>
        <v>0</v>
      </c>
      <c r="BG458" s="368">
        <f t="shared" si="79"/>
        <v>0</v>
      </c>
      <c r="BH458" s="368">
        <f t="shared" si="79"/>
        <v>0</v>
      </c>
      <c r="BI458" s="368">
        <f t="shared" si="79"/>
        <v>0</v>
      </c>
      <c r="BJ458" s="368">
        <f t="shared" si="79"/>
        <v>0</v>
      </c>
      <c r="BK458" s="368">
        <f t="shared" si="79"/>
        <v>0</v>
      </c>
      <c r="BL458" s="368">
        <f t="shared" si="79"/>
        <v>0</v>
      </c>
      <c r="BM458" s="368">
        <f t="shared" si="79"/>
        <v>0</v>
      </c>
      <c r="BN458" s="368">
        <f t="shared" si="79"/>
        <v>0</v>
      </c>
      <c r="BO458" s="368">
        <f t="shared" si="79"/>
        <v>0</v>
      </c>
      <c r="BP458" s="368">
        <f t="shared" si="79"/>
        <v>0</v>
      </c>
      <c r="BQ458" s="368">
        <f t="shared" si="79"/>
        <v>0</v>
      </c>
      <c r="BR458" s="368">
        <f t="shared" si="78"/>
        <v>0</v>
      </c>
      <c r="BS458" s="368">
        <f t="shared" si="78"/>
        <v>0</v>
      </c>
      <c r="BT458" s="368">
        <f t="shared" si="78"/>
        <v>0</v>
      </c>
      <c r="BU458" s="368">
        <f t="shared" si="78"/>
        <v>0</v>
      </c>
      <c r="BV458" s="368">
        <f t="shared" si="78"/>
        <v>0</v>
      </c>
      <c r="BW458" s="368">
        <f t="shared" si="78"/>
        <v>0</v>
      </c>
      <c r="BX458" s="368">
        <f t="shared" si="78"/>
        <v>0</v>
      </c>
      <c r="BY458" s="368">
        <f t="shared" si="78"/>
        <v>0</v>
      </c>
      <c r="BZ458" s="368">
        <f t="shared" si="78"/>
        <v>0</v>
      </c>
      <c r="CA458" s="368">
        <f t="shared" si="78"/>
        <v>0</v>
      </c>
      <c r="CB458" s="368">
        <f t="shared" si="78"/>
        <v>0</v>
      </c>
      <c r="CC458" s="368">
        <f t="shared" si="78"/>
        <v>0</v>
      </c>
      <c r="CD458" s="369">
        <f t="shared" si="78"/>
        <v>0</v>
      </c>
      <c r="CE458" s="317">
        <f t="shared" si="80"/>
        <v>0</v>
      </c>
    </row>
    <row r="459" spans="2:83">
      <c r="B459" s="329"/>
      <c r="C459" s="287" t="str">
        <f t="shared" si="75"/>
        <v>30</v>
      </c>
      <c r="D459" s="288" t="str">
        <f t="shared" si="75"/>
        <v>運輸・郵便</v>
      </c>
      <c r="E459" s="367">
        <f t="shared" ref="E459:T468" si="81">E$387*E374</f>
        <v>0</v>
      </c>
      <c r="F459" s="368">
        <f t="shared" si="81"/>
        <v>0</v>
      </c>
      <c r="G459" s="368">
        <f t="shared" si="81"/>
        <v>0</v>
      </c>
      <c r="H459" s="368">
        <f t="shared" si="81"/>
        <v>0</v>
      </c>
      <c r="I459" s="368">
        <f t="shared" si="81"/>
        <v>0</v>
      </c>
      <c r="J459" s="368">
        <f t="shared" si="81"/>
        <v>0</v>
      </c>
      <c r="K459" s="368">
        <f t="shared" si="81"/>
        <v>0</v>
      </c>
      <c r="L459" s="368">
        <f t="shared" si="81"/>
        <v>0</v>
      </c>
      <c r="M459" s="368">
        <f t="shared" si="81"/>
        <v>0</v>
      </c>
      <c r="N459" s="368">
        <f t="shared" si="81"/>
        <v>0</v>
      </c>
      <c r="O459" s="368">
        <f t="shared" si="81"/>
        <v>0</v>
      </c>
      <c r="P459" s="368">
        <f t="shared" si="81"/>
        <v>0</v>
      </c>
      <c r="Q459" s="368">
        <f t="shared" si="81"/>
        <v>0</v>
      </c>
      <c r="R459" s="368">
        <f t="shared" si="81"/>
        <v>0</v>
      </c>
      <c r="S459" s="368">
        <f t="shared" si="81"/>
        <v>0</v>
      </c>
      <c r="T459" s="368">
        <f t="shared" si="81"/>
        <v>0</v>
      </c>
      <c r="U459" s="368">
        <f t="shared" si="79"/>
        <v>0</v>
      </c>
      <c r="V459" s="368">
        <f t="shared" si="79"/>
        <v>0</v>
      </c>
      <c r="W459" s="368">
        <f t="shared" si="79"/>
        <v>0</v>
      </c>
      <c r="X459" s="368">
        <f t="shared" si="79"/>
        <v>0</v>
      </c>
      <c r="Y459" s="368">
        <f t="shared" si="79"/>
        <v>0</v>
      </c>
      <c r="Z459" s="368">
        <f t="shared" si="79"/>
        <v>0</v>
      </c>
      <c r="AA459" s="368">
        <f t="shared" si="79"/>
        <v>0</v>
      </c>
      <c r="AB459" s="368">
        <f t="shared" si="79"/>
        <v>0</v>
      </c>
      <c r="AC459" s="368">
        <f t="shared" si="79"/>
        <v>0</v>
      </c>
      <c r="AD459" s="368">
        <f t="shared" si="79"/>
        <v>0</v>
      </c>
      <c r="AE459" s="368">
        <f t="shared" si="79"/>
        <v>0</v>
      </c>
      <c r="AF459" s="368">
        <f t="shared" si="79"/>
        <v>0</v>
      </c>
      <c r="AG459" s="368">
        <f t="shared" si="79"/>
        <v>0</v>
      </c>
      <c r="AH459" s="368">
        <f t="shared" si="79"/>
        <v>0</v>
      </c>
      <c r="AI459" s="368">
        <f t="shared" si="79"/>
        <v>0</v>
      </c>
      <c r="AJ459" s="368">
        <f t="shared" si="79"/>
        <v>0</v>
      </c>
      <c r="AK459" s="368">
        <f t="shared" si="79"/>
        <v>0</v>
      </c>
      <c r="AL459" s="368">
        <f t="shared" si="79"/>
        <v>0</v>
      </c>
      <c r="AM459" s="368">
        <f t="shared" si="79"/>
        <v>0</v>
      </c>
      <c r="AN459" s="368">
        <f t="shared" si="79"/>
        <v>0</v>
      </c>
      <c r="AO459" s="368">
        <f t="shared" si="79"/>
        <v>0</v>
      </c>
      <c r="AP459" s="368">
        <f t="shared" si="79"/>
        <v>0</v>
      </c>
      <c r="AQ459" s="369">
        <f t="shared" si="79"/>
        <v>0</v>
      </c>
      <c r="AR459" s="368">
        <f t="shared" si="79"/>
        <v>0</v>
      </c>
      <c r="AS459" s="368">
        <f t="shared" si="79"/>
        <v>0</v>
      </c>
      <c r="AT459" s="368">
        <f t="shared" si="79"/>
        <v>0</v>
      </c>
      <c r="AU459" s="368">
        <f t="shared" si="79"/>
        <v>0</v>
      </c>
      <c r="AV459" s="368">
        <f t="shared" si="79"/>
        <v>0</v>
      </c>
      <c r="AW459" s="368">
        <f t="shared" si="79"/>
        <v>0</v>
      </c>
      <c r="AX459" s="368">
        <f t="shared" si="79"/>
        <v>0</v>
      </c>
      <c r="AY459" s="368">
        <f t="shared" si="79"/>
        <v>0</v>
      </c>
      <c r="AZ459" s="368">
        <f t="shared" si="79"/>
        <v>0</v>
      </c>
      <c r="BA459" s="368">
        <f t="shared" si="79"/>
        <v>0</v>
      </c>
      <c r="BB459" s="368">
        <f t="shared" si="79"/>
        <v>0</v>
      </c>
      <c r="BC459" s="368">
        <f t="shared" si="79"/>
        <v>0</v>
      </c>
      <c r="BD459" s="368">
        <f t="shared" si="79"/>
        <v>0</v>
      </c>
      <c r="BE459" s="368">
        <f t="shared" si="79"/>
        <v>0</v>
      </c>
      <c r="BF459" s="368">
        <f t="shared" si="79"/>
        <v>0</v>
      </c>
      <c r="BG459" s="368">
        <f t="shared" si="79"/>
        <v>0</v>
      </c>
      <c r="BH459" s="368">
        <f t="shared" si="79"/>
        <v>0</v>
      </c>
      <c r="BI459" s="368">
        <f t="shared" si="79"/>
        <v>0</v>
      </c>
      <c r="BJ459" s="368">
        <f t="shared" si="79"/>
        <v>0</v>
      </c>
      <c r="BK459" s="368">
        <f t="shared" si="79"/>
        <v>0</v>
      </c>
      <c r="BL459" s="368">
        <f t="shared" si="79"/>
        <v>0</v>
      </c>
      <c r="BM459" s="368">
        <f t="shared" si="79"/>
        <v>0</v>
      </c>
      <c r="BN459" s="368">
        <f t="shared" si="79"/>
        <v>0</v>
      </c>
      <c r="BO459" s="368">
        <f t="shared" si="79"/>
        <v>0</v>
      </c>
      <c r="BP459" s="368">
        <f t="shared" si="79"/>
        <v>0</v>
      </c>
      <c r="BQ459" s="368">
        <f t="shared" si="79"/>
        <v>0</v>
      </c>
      <c r="BR459" s="368">
        <f t="shared" si="78"/>
        <v>0</v>
      </c>
      <c r="BS459" s="368">
        <f t="shared" si="78"/>
        <v>0</v>
      </c>
      <c r="BT459" s="368">
        <f t="shared" si="78"/>
        <v>0</v>
      </c>
      <c r="BU459" s="368">
        <f t="shared" si="78"/>
        <v>0</v>
      </c>
      <c r="BV459" s="368">
        <f t="shared" si="78"/>
        <v>0</v>
      </c>
      <c r="BW459" s="368">
        <f t="shared" si="78"/>
        <v>0</v>
      </c>
      <c r="BX459" s="368">
        <f t="shared" si="78"/>
        <v>0</v>
      </c>
      <c r="BY459" s="368">
        <f t="shared" si="78"/>
        <v>0</v>
      </c>
      <c r="BZ459" s="368">
        <f t="shared" si="78"/>
        <v>0</v>
      </c>
      <c r="CA459" s="368">
        <f t="shared" si="78"/>
        <v>0</v>
      </c>
      <c r="CB459" s="368">
        <f t="shared" si="78"/>
        <v>0</v>
      </c>
      <c r="CC459" s="368">
        <f t="shared" si="78"/>
        <v>0</v>
      </c>
      <c r="CD459" s="369">
        <f t="shared" si="78"/>
        <v>0</v>
      </c>
      <c r="CE459" s="317">
        <f t="shared" si="80"/>
        <v>0</v>
      </c>
    </row>
    <row r="460" spans="2:83">
      <c r="B460" s="329"/>
      <c r="C460" s="287" t="str">
        <f t="shared" si="75"/>
        <v>31</v>
      </c>
      <c r="D460" s="288" t="str">
        <f t="shared" si="75"/>
        <v>情報通信</v>
      </c>
      <c r="E460" s="367">
        <f t="shared" si="81"/>
        <v>0</v>
      </c>
      <c r="F460" s="368">
        <f t="shared" ref="F460:BQ463" si="82">F$387*F375</f>
        <v>0</v>
      </c>
      <c r="G460" s="368">
        <f t="shared" si="82"/>
        <v>0</v>
      </c>
      <c r="H460" s="368">
        <f t="shared" si="82"/>
        <v>0</v>
      </c>
      <c r="I460" s="368">
        <f t="shared" si="82"/>
        <v>0</v>
      </c>
      <c r="J460" s="368">
        <f t="shared" si="82"/>
        <v>0</v>
      </c>
      <c r="K460" s="368">
        <f t="shared" si="82"/>
        <v>0</v>
      </c>
      <c r="L460" s="368">
        <f t="shared" si="82"/>
        <v>0</v>
      </c>
      <c r="M460" s="368">
        <f t="shared" si="82"/>
        <v>0</v>
      </c>
      <c r="N460" s="368">
        <f t="shared" si="82"/>
        <v>0</v>
      </c>
      <c r="O460" s="368">
        <f t="shared" si="82"/>
        <v>0</v>
      </c>
      <c r="P460" s="368">
        <f t="shared" si="82"/>
        <v>0</v>
      </c>
      <c r="Q460" s="368">
        <f t="shared" si="82"/>
        <v>0</v>
      </c>
      <c r="R460" s="368">
        <f t="shared" si="82"/>
        <v>0</v>
      </c>
      <c r="S460" s="368">
        <f t="shared" si="82"/>
        <v>0</v>
      </c>
      <c r="T460" s="368">
        <f t="shared" si="82"/>
        <v>0</v>
      </c>
      <c r="U460" s="368">
        <f t="shared" si="82"/>
        <v>0</v>
      </c>
      <c r="V460" s="368">
        <f t="shared" si="82"/>
        <v>0</v>
      </c>
      <c r="W460" s="368">
        <f t="shared" si="82"/>
        <v>0</v>
      </c>
      <c r="X460" s="368">
        <f t="shared" si="82"/>
        <v>0</v>
      </c>
      <c r="Y460" s="368">
        <f t="shared" si="82"/>
        <v>0</v>
      </c>
      <c r="Z460" s="368">
        <f t="shared" si="82"/>
        <v>0</v>
      </c>
      <c r="AA460" s="368">
        <f t="shared" si="82"/>
        <v>0</v>
      </c>
      <c r="AB460" s="368">
        <f t="shared" si="82"/>
        <v>0</v>
      </c>
      <c r="AC460" s="368">
        <f t="shared" si="82"/>
        <v>0</v>
      </c>
      <c r="AD460" s="368">
        <f t="shared" si="82"/>
        <v>0</v>
      </c>
      <c r="AE460" s="368">
        <f t="shared" si="82"/>
        <v>0</v>
      </c>
      <c r="AF460" s="368">
        <f t="shared" si="82"/>
        <v>0</v>
      </c>
      <c r="AG460" s="368">
        <f t="shared" si="82"/>
        <v>0</v>
      </c>
      <c r="AH460" s="368">
        <f t="shared" si="82"/>
        <v>0</v>
      </c>
      <c r="AI460" s="368">
        <f t="shared" si="82"/>
        <v>0</v>
      </c>
      <c r="AJ460" s="368">
        <f t="shared" si="82"/>
        <v>0</v>
      </c>
      <c r="AK460" s="368">
        <f t="shared" si="82"/>
        <v>0</v>
      </c>
      <c r="AL460" s="368">
        <f t="shared" si="82"/>
        <v>0</v>
      </c>
      <c r="AM460" s="368">
        <f t="shared" si="82"/>
        <v>0</v>
      </c>
      <c r="AN460" s="368">
        <f t="shared" si="82"/>
        <v>0</v>
      </c>
      <c r="AO460" s="368">
        <f t="shared" si="82"/>
        <v>0</v>
      </c>
      <c r="AP460" s="368">
        <f t="shared" si="82"/>
        <v>0</v>
      </c>
      <c r="AQ460" s="369">
        <f t="shared" si="82"/>
        <v>0</v>
      </c>
      <c r="AR460" s="368">
        <f t="shared" si="82"/>
        <v>0</v>
      </c>
      <c r="AS460" s="368">
        <f t="shared" si="82"/>
        <v>0</v>
      </c>
      <c r="AT460" s="368">
        <f t="shared" si="82"/>
        <v>0</v>
      </c>
      <c r="AU460" s="368">
        <f t="shared" si="82"/>
        <v>0</v>
      </c>
      <c r="AV460" s="368">
        <f t="shared" si="82"/>
        <v>0</v>
      </c>
      <c r="AW460" s="368">
        <f t="shared" si="82"/>
        <v>0</v>
      </c>
      <c r="AX460" s="368">
        <f t="shared" si="82"/>
        <v>0</v>
      </c>
      <c r="AY460" s="368">
        <f t="shared" si="82"/>
        <v>0</v>
      </c>
      <c r="AZ460" s="368">
        <f t="shared" si="82"/>
        <v>0</v>
      </c>
      <c r="BA460" s="368">
        <f t="shared" si="82"/>
        <v>0</v>
      </c>
      <c r="BB460" s="368">
        <f t="shared" si="82"/>
        <v>0</v>
      </c>
      <c r="BC460" s="368">
        <f t="shared" si="82"/>
        <v>0</v>
      </c>
      <c r="BD460" s="368">
        <f t="shared" si="82"/>
        <v>0</v>
      </c>
      <c r="BE460" s="368">
        <f t="shared" si="82"/>
        <v>0</v>
      </c>
      <c r="BF460" s="368">
        <f t="shared" si="82"/>
        <v>0</v>
      </c>
      <c r="BG460" s="368">
        <f t="shared" si="82"/>
        <v>0</v>
      </c>
      <c r="BH460" s="368">
        <f t="shared" si="82"/>
        <v>0</v>
      </c>
      <c r="BI460" s="368">
        <f t="shared" si="82"/>
        <v>0</v>
      </c>
      <c r="BJ460" s="368">
        <f t="shared" si="82"/>
        <v>0</v>
      </c>
      <c r="BK460" s="368">
        <f t="shared" si="82"/>
        <v>0</v>
      </c>
      <c r="BL460" s="368">
        <f t="shared" si="82"/>
        <v>0</v>
      </c>
      <c r="BM460" s="368">
        <f t="shared" si="82"/>
        <v>0</v>
      </c>
      <c r="BN460" s="368">
        <f t="shared" si="82"/>
        <v>0</v>
      </c>
      <c r="BO460" s="368">
        <f t="shared" si="82"/>
        <v>0</v>
      </c>
      <c r="BP460" s="368">
        <f t="shared" si="82"/>
        <v>0</v>
      </c>
      <c r="BQ460" s="368">
        <f t="shared" si="82"/>
        <v>0</v>
      </c>
      <c r="BR460" s="368">
        <f t="shared" si="78"/>
        <v>0</v>
      </c>
      <c r="BS460" s="368">
        <f t="shared" si="78"/>
        <v>0</v>
      </c>
      <c r="BT460" s="368">
        <f t="shared" si="78"/>
        <v>0</v>
      </c>
      <c r="BU460" s="368">
        <f t="shared" si="78"/>
        <v>0</v>
      </c>
      <c r="BV460" s="368">
        <f t="shared" si="78"/>
        <v>0</v>
      </c>
      <c r="BW460" s="368">
        <f t="shared" si="78"/>
        <v>0</v>
      </c>
      <c r="BX460" s="368">
        <f t="shared" si="78"/>
        <v>0</v>
      </c>
      <c r="BY460" s="368">
        <f t="shared" si="78"/>
        <v>0</v>
      </c>
      <c r="BZ460" s="368">
        <f t="shared" si="78"/>
        <v>0</v>
      </c>
      <c r="CA460" s="368">
        <f t="shared" si="78"/>
        <v>0</v>
      </c>
      <c r="CB460" s="368">
        <f t="shared" si="78"/>
        <v>0</v>
      </c>
      <c r="CC460" s="368">
        <f t="shared" si="78"/>
        <v>0</v>
      </c>
      <c r="CD460" s="369">
        <f t="shared" si="78"/>
        <v>0</v>
      </c>
      <c r="CE460" s="317">
        <f t="shared" si="80"/>
        <v>0</v>
      </c>
    </row>
    <row r="461" spans="2:83">
      <c r="B461" s="329"/>
      <c r="C461" s="287" t="str">
        <f t="shared" si="75"/>
        <v>32</v>
      </c>
      <c r="D461" s="288" t="str">
        <f t="shared" si="75"/>
        <v>公務</v>
      </c>
      <c r="E461" s="367">
        <f t="shared" si="81"/>
        <v>0</v>
      </c>
      <c r="F461" s="368">
        <f t="shared" si="82"/>
        <v>0</v>
      </c>
      <c r="G461" s="368">
        <f t="shared" si="82"/>
        <v>0</v>
      </c>
      <c r="H461" s="368">
        <f t="shared" si="82"/>
        <v>0</v>
      </c>
      <c r="I461" s="368">
        <f t="shared" si="82"/>
        <v>0</v>
      </c>
      <c r="J461" s="368">
        <f t="shared" si="82"/>
        <v>0</v>
      </c>
      <c r="K461" s="368">
        <f t="shared" si="82"/>
        <v>0</v>
      </c>
      <c r="L461" s="368">
        <f t="shared" si="82"/>
        <v>0</v>
      </c>
      <c r="M461" s="368">
        <f t="shared" si="82"/>
        <v>0</v>
      </c>
      <c r="N461" s="368">
        <f t="shared" si="82"/>
        <v>0</v>
      </c>
      <c r="O461" s="368">
        <f t="shared" si="82"/>
        <v>0</v>
      </c>
      <c r="P461" s="368">
        <f t="shared" si="82"/>
        <v>0</v>
      </c>
      <c r="Q461" s="368">
        <f t="shared" si="82"/>
        <v>0</v>
      </c>
      <c r="R461" s="368">
        <f t="shared" si="82"/>
        <v>0</v>
      </c>
      <c r="S461" s="368">
        <f t="shared" si="82"/>
        <v>0</v>
      </c>
      <c r="T461" s="368">
        <f t="shared" si="82"/>
        <v>0</v>
      </c>
      <c r="U461" s="368">
        <f t="shared" si="82"/>
        <v>0</v>
      </c>
      <c r="V461" s="368">
        <f t="shared" si="82"/>
        <v>0</v>
      </c>
      <c r="W461" s="368">
        <f t="shared" si="82"/>
        <v>0</v>
      </c>
      <c r="X461" s="368">
        <f t="shared" si="82"/>
        <v>0</v>
      </c>
      <c r="Y461" s="368">
        <f t="shared" si="82"/>
        <v>0</v>
      </c>
      <c r="Z461" s="368">
        <f t="shared" si="82"/>
        <v>0</v>
      </c>
      <c r="AA461" s="368">
        <f t="shared" si="82"/>
        <v>0</v>
      </c>
      <c r="AB461" s="368">
        <f t="shared" si="82"/>
        <v>0</v>
      </c>
      <c r="AC461" s="368">
        <f t="shared" si="82"/>
        <v>0</v>
      </c>
      <c r="AD461" s="368">
        <f t="shared" si="82"/>
        <v>0</v>
      </c>
      <c r="AE461" s="368">
        <f t="shared" si="82"/>
        <v>0</v>
      </c>
      <c r="AF461" s="368">
        <f t="shared" si="82"/>
        <v>0</v>
      </c>
      <c r="AG461" s="368">
        <f t="shared" si="82"/>
        <v>0</v>
      </c>
      <c r="AH461" s="368">
        <f t="shared" si="82"/>
        <v>0</v>
      </c>
      <c r="AI461" s="368">
        <f t="shared" si="82"/>
        <v>0</v>
      </c>
      <c r="AJ461" s="368">
        <f t="shared" si="82"/>
        <v>0</v>
      </c>
      <c r="AK461" s="368">
        <f t="shared" si="82"/>
        <v>0</v>
      </c>
      <c r="AL461" s="368">
        <f t="shared" si="82"/>
        <v>0</v>
      </c>
      <c r="AM461" s="368">
        <f t="shared" si="82"/>
        <v>0</v>
      </c>
      <c r="AN461" s="368">
        <f t="shared" si="82"/>
        <v>0</v>
      </c>
      <c r="AO461" s="368">
        <f t="shared" si="82"/>
        <v>0</v>
      </c>
      <c r="AP461" s="368">
        <f t="shared" si="82"/>
        <v>0</v>
      </c>
      <c r="AQ461" s="369">
        <f t="shared" si="82"/>
        <v>0</v>
      </c>
      <c r="AR461" s="368">
        <f t="shared" si="82"/>
        <v>0</v>
      </c>
      <c r="AS461" s="368">
        <f t="shared" si="82"/>
        <v>0</v>
      </c>
      <c r="AT461" s="368">
        <f t="shared" si="82"/>
        <v>0</v>
      </c>
      <c r="AU461" s="368">
        <f t="shared" si="82"/>
        <v>0</v>
      </c>
      <c r="AV461" s="368">
        <f t="shared" si="82"/>
        <v>0</v>
      </c>
      <c r="AW461" s="368">
        <f t="shared" si="82"/>
        <v>0</v>
      </c>
      <c r="AX461" s="368">
        <f t="shared" si="82"/>
        <v>0</v>
      </c>
      <c r="AY461" s="368">
        <f t="shared" si="82"/>
        <v>0</v>
      </c>
      <c r="AZ461" s="368">
        <f t="shared" si="82"/>
        <v>0</v>
      </c>
      <c r="BA461" s="368">
        <f t="shared" si="82"/>
        <v>0</v>
      </c>
      <c r="BB461" s="368">
        <f t="shared" si="82"/>
        <v>0</v>
      </c>
      <c r="BC461" s="368">
        <f t="shared" si="82"/>
        <v>0</v>
      </c>
      <c r="BD461" s="368">
        <f t="shared" si="82"/>
        <v>0</v>
      </c>
      <c r="BE461" s="368">
        <f t="shared" si="82"/>
        <v>0</v>
      </c>
      <c r="BF461" s="368">
        <f t="shared" si="82"/>
        <v>0</v>
      </c>
      <c r="BG461" s="368">
        <f t="shared" si="82"/>
        <v>0</v>
      </c>
      <c r="BH461" s="368">
        <f t="shared" si="82"/>
        <v>0</v>
      </c>
      <c r="BI461" s="368">
        <f t="shared" si="82"/>
        <v>0</v>
      </c>
      <c r="BJ461" s="368">
        <f t="shared" si="82"/>
        <v>0</v>
      </c>
      <c r="BK461" s="368">
        <f t="shared" si="82"/>
        <v>0</v>
      </c>
      <c r="BL461" s="368">
        <f t="shared" si="82"/>
        <v>0</v>
      </c>
      <c r="BM461" s="368">
        <f t="shared" si="82"/>
        <v>0</v>
      </c>
      <c r="BN461" s="368">
        <f t="shared" si="82"/>
        <v>0</v>
      </c>
      <c r="BO461" s="368">
        <f t="shared" si="82"/>
        <v>0</v>
      </c>
      <c r="BP461" s="368">
        <f t="shared" si="82"/>
        <v>0</v>
      </c>
      <c r="BQ461" s="368">
        <f t="shared" si="82"/>
        <v>0</v>
      </c>
      <c r="BR461" s="368">
        <f t="shared" si="78"/>
        <v>0</v>
      </c>
      <c r="BS461" s="368">
        <f t="shared" si="78"/>
        <v>0</v>
      </c>
      <c r="BT461" s="368">
        <f t="shared" si="78"/>
        <v>0</v>
      </c>
      <c r="BU461" s="368">
        <f t="shared" si="78"/>
        <v>0</v>
      </c>
      <c r="BV461" s="368">
        <f t="shared" si="78"/>
        <v>0</v>
      </c>
      <c r="BW461" s="368">
        <f t="shared" si="78"/>
        <v>0</v>
      </c>
      <c r="BX461" s="368">
        <f t="shared" si="78"/>
        <v>0</v>
      </c>
      <c r="BY461" s="368">
        <f t="shared" si="78"/>
        <v>0</v>
      </c>
      <c r="BZ461" s="368">
        <f t="shared" si="78"/>
        <v>0</v>
      </c>
      <c r="CA461" s="368">
        <f t="shared" si="78"/>
        <v>0</v>
      </c>
      <c r="CB461" s="368">
        <f t="shared" si="78"/>
        <v>0</v>
      </c>
      <c r="CC461" s="368">
        <f t="shared" si="78"/>
        <v>0</v>
      </c>
      <c r="CD461" s="369">
        <f t="shared" si="78"/>
        <v>0</v>
      </c>
      <c r="CE461" s="317">
        <f t="shared" si="80"/>
        <v>0</v>
      </c>
    </row>
    <row r="462" spans="2:83">
      <c r="B462" s="329"/>
      <c r="C462" s="287" t="str">
        <f t="shared" si="75"/>
        <v>33</v>
      </c>
      <c r="D462" s="288" t="str">
        <f t="shared" si="75"/>
        <v>教育・研究</v>
      </c>
      <c r="E462" s="367">
        <f t="shared" si="81"/>
        <v>0</v>
      </c>
      <c r="F462" s="368">
        <f t="shared" si="82"/>
        <v>0</v>
      </c>
      <c r="G462" s="368">
        <f t="shared" si="82"/>
        <v>0</v>
      </c>
      <c r="H462" s="368">
        <f t="shared" si="82"/>
        <v>0</v>
      </c>
      <c r="I462" s="368">
        <f t="shared" si="82"/>
        <v>0</v>
      </c>
      <c r="J462" s="368">
        <f t="shared" si="82"/>
        <v>0</v>
      </c>
      <c r="K462" s="368">
        <f t="shared" si="82"/>
        <v>0</v>
      </c>
      <c r="L462" s="368">
        <f t="shared" si="82"/>
        <v>0</v>
      </c>
      <c r="M462" s="368">
        <f t="shared" si="82"/>
        <v>0</v>
      </c>
      <c r="N462" s="368">
        <f t="shared" si="82"/>
        <v>0</v>
      </c>
      <c r="O462" s="368">
        <f t="shared" si="82"/>
        <v>0</v>
      </c>
      <c r="P462" s="368">
        <f t="shared" si="82"/>
        <v>0</v>
      </c>
      <c r="Q462" s="368">
        <f t="shared" si="82"/>
        <v>0</v>
      </c>
      <c r="R462" s="368">
        <f t="shared" si="82"/>
        <v>0</v>
      </c>
      <c r="S462" s="368">
        <f t="shared" si="82"/>
        <v>0</v>
      </c>
      <c r="T462" s="368">
        <f t="shared" si="82"/>
        <v>0</v>
      </c>
      <c r="U462" s="368">
        <f t="shared" si="82"/>
        <v>0</v>
      </c>
      <c r="V462" s="368">
        <f t="shared" si="82"/>
        <v>0</v>
      </c>
      <c r="W462" s="368">
        <f t="shared" si="82"/>
        <v>0</v>
      </c>
      <c r="X462" s="368">
        <f t="shared" si="82"/>
        <v>0</v>
      </c>
      <c r="Y462" s="368">
        <f t="shared" si="82"/>
        <v>0</v>
      </c>
      <c r="Z462" s="368">
        <f t="shared" si="82"/>
        <v>0</v>
      </c>
      <c r="AA462" s="368">
        <f t="shared" si="82"/>
        <v>0</v>
      </c>
      <c r="AB462" s="368">
        <f t="shared" si="82"/>
        <v>0</v>
      </c>
      <c r="AC462" s="368">
        <f t="shared" si="82"/>
        <v>0</v>
      </c>
      <c r="AD462" s="368">
        <f t="shared" si="82"/>
        <v>0</v>
      </c>
      <c r="AE462" s="368">
        <f t="shared" si="82"/>
        <v>0</v>
      </c>
      <c r="AF462" s="368">
        <f t="shared" si="82"/>
        <v>0</v>
      </c>
      <c r="AG462" s="368">
        <f t="shared" si="82"/>
        <v>0</v>
      </c>
      <c r="AH462" s="368">
        <f t="shared" si="82"/>
        <v>0</v>
      </c>
      <c r="AI462" s="368">
        <f t="shared" si="82"/>
        <v>0</v>
      </c>
      <c r="AJ462" s="368">
        <f t="shared" si="82"/>
        <v>0</v>
      </c>
      <c r="AK462" s="368">
        <f t="shared" si="82"/>
        <v>0</v>
      </c>
      <c r="AL462" s="368">
        <f t="shared" si="82"/>
        <v>0</v>
      </c>
      <c r="AM462" s="368">
        <f t="shared" si="82"/>
        <v>0</v>
      </c>
      <c r="AN462" s="368">
        <f t="shared" si="82"/>
        <v>0</v>
      </c>
      <c r="AO462" s="368">
        <f t="shared" si="82"/>
        <v>0</v>
      </c>
      <c r="AP462" s="368">
        <f t="shared" si="82"/>
        <v>0</v>
      </c>
      <c r="AQ462" s="369">
        <f t="shared" si="82"/>
        <v>0</v>
      </c>
      <c r="AR462" s="368">
        <f t="shared" si="82"/>
        <v>0</v>
      </c>
      <c r="AS462" s="368">
        <f t="shared" si="82"/>
        <v>0</v>
      </c>
      <c r="AT462" s="368">
        <f t="shared" si="82"/>
        <v>0</v>
      </c>
      <c r="AU462" s="368">
        <f t="shared" si="82"/>
        <v>0</v>
      </c>
      <c r="AV462" s="368">
        <f t="shared" si="82"/>
        <v>0</v>
      </c>
      <c r="AW462" s="368">
        <f t="shared" si="82"/>
        <v>0</v>
      </c>
      <c r="AX462" s="368">
        <f t="shared" si="82"/>
        <v>0</v>
      </c>
      <c r="AY462" s="368">
        <f t="shared" si="82"/>
        <v>0</v>
      </c>
      <c r="AZ462" s="368">
        <f t="shared" si="82"/>
        <v>0</v>
      </c>
      <c r="BA462" s="368">
        <f t="shared" si="82"/>
        <v>0</v>
      </c>
      <c r="BB462" s="368">
        <f t="shared" si="82"/>
        <v>0</v>
      </c>
      <c r="BC462" s="368">
        <f t="shared" si="82"/>
        <v>0</v>
      </c>
      <c r="BD462" s="368">
        <f t="shared" si="82"/>
        <v>0</v>
      </c>
      <c r="BE462" s="368">
        <f t="shared" si="82"/>
        <v>0</v>
      </c>
      <c r="BF462" s="368">
        <f t="shared" si="82"/>
        <v>0</v>
      </c>
      <c r="BG462" s="368">
        <f t="shared" si="82"/>
        <v>0</v>
      </c>
      <c r="BH462" s="368">
        <f t="shared" si="82"/>
        <v>0</v>
      </c>
      <c r="BI462" s="368">
        <f t="shared" si="82"/>
        <v>0</v>
      </c>
      <c r="BJ462" s="368">
        <f t="shared" si="82"/>
        <v>0</v>
      </c>
      <c r="BK462" s="368">
        <f t="shared" si="82"/>
        <v>0</v>
      </c>
      <c r="BL462" s="368">
        <f t="shared" si="82"/>
        <v>0</v>
      </c>
      <c r="BM462" s="368">
        <f t="shared" si="82"/>
        <v>0</v>
      </c>
      <c r="BN462" s="368">
        <f t="shared" si="82"/>
        <v>0</v>
      </c>
      <c r="BO462" s="368">
        <f t="shared" si="82"/>
        <v>0</v>
      </c>
      <c r="BP462" s="368">
        <f t="shared" si="82"/>
        <v>0</v>
      </c>
      <c r="BQ462" s="368">
        <f t="shared" si="82"/>
        <v>0</v>
      </c>
      <c r="BR462" s="368">
        <f t="shared" si="78"/>
        <v>0</v>
      </c>
      <c r="BS462" s="368">
        <f t="shared" si="78"/>
        <v>0</v>
      </c>
      <c r="BT462" s="368">
        <f t="shared" si="78"/>
        <v>0</v>
      </c>
      <c r="BU462" s="368">
        <f t="shared" si="78"/>
        <v>0</v>
      </c>
      <c r="BV462" s="368">
        <f t="shared" si="78"/>
        <v>0</v>
      </c>
      <c r="BW462" s="368">
        <f t="shared" si="78"/>
        <v>0</v>
      </c>
      <c r="BX462" s="368">
        <f t="shared" si="78"/>
        <v>0</v>
      </c>
      <c r="BY462" s="368">
        <f t="shared" si="78"/>
        <v>0</v>
      </c>
      <c r="BZ462" s="368">
        <f t="shared" si="78"/>
        <v>0</v>
      </c>
      <c r="CA462" s="368">
        <f t="shared" si="78"/>
        <v>0</v>
      </c>
      <c r="CB462" s="368">
        <f t="shared" si="78"/>
        <v>0</v>
      </c>
      <c r="CC462" s="368">
        <f t="shared" si="78"/>
        <v>0</v>
      </c>
      <c r="CD462" s="369">
        <f t="shared" si="78"/>
        <v>0</v>
      </c>
      <c r="CE462" s="317">
        <f t="shared" si="80"/>
        <v>0</v>
      </c>
    </row>
    <row r="463" spans="2:83">
      <c r="B463" s="329"/>
      <c r="C463" s="287" t="str">
        <f t="shared" si="75"/>
        <v>34</v>
      </c>
      <c r="D463" s="288" t="str">
        <f t="shared" si="75"/>
        <v>医療・福祉</v>
      </c>
      <c r="E463" s="367">
        <f t="shared" si="81"/>
        <v>0</v>
      </c>
      <c r="F463" s="368">
        <f t="shared" si="82"/>
        <v>0</v>
      </c>
      <c r="G463" s="368">
        <f t="shared" si="82"/>
        <v>0</v>
      </c>
      <c r="H463" s="368">
        <f t="shared" si="82"/>
        <v>0</v>
      </c>
      <c r="I463" s="368">
        <f t="shared" si="82"/>
        <v>0</v>
      </c>
      <c r="J463" s="368">
        <f t="shared" si="82"/>
        <v>0</v>
      </c>
      <c r="K463" s="368">
        <f t="shared" si="82"/>
        <v>0</v>
      </c>
      <c r="L463" s="368">
        <f t="shared" si="82"/>
        <v>0</v>
      </c>
      <c r="M463" s="368">
        <f t="shared" si="82"/>
        <v>0</v>
      </c>
      <c r="N463" s="368">
        <f t="shared" si="82"/>
        <v>0</v>
      </c>
      <c r="O463" s="368">
        <f t="shared" si="82"/>
        <v>0</v>
      </c>
      <c r="P463" s="368">
        <f t="shared" si="82"/>
        <v>0</v>
      </c>
      <c r="Q463" s="368">
        <f t="shared" si="82"/>
        <v>0</v>
      </c>
      <c r="R463" s="368">
        <f t="shared" si="82"/>
        <v>0</v>
      </c>
      <c r="S463" s="368">
        <f t="shared" si="82"/>
        <v>0</v>
      </c>
      <c r="T463" s="368">
        <f t="shared" si="82"/>
        <v>0</v>
      </c>
      <c r="U463" s="368">
        <f t="shared" si="82"/>
        <v>0</v>
      </c>
      <c r="V463" s="368">
        <f t="shared" si="82"/>
        <v>0</v>
      </c>
      <c r="W463" s="368">
        <f t="shared" si="82"/>
        <v>0</v>
      </c>
      <c r="X463" s="368">
        <f t="shared" si="82"/>
        <v>0</v>
      </c>
      <c r="Y463" s="368">
        <f t="shared" si="82"/>
        <v>0</v>
      </c>
      <c r="Z463" s="368">
        <f t="shared" si="82"/>
        <v>0</v>
      </c>
      <c r="AA463" s="368">
        <f t="shared" si="82"/>
        <v>0</v>
      </c>
      <c r="AB463" s="368">
        <f t="shared" si="82"/>
        <v>0</v>
      </c>
      <c r="AC463" s="368">
        <f t="shared" si="82"/>
        <v>0</v>
      </c>
      <c r="AD463" s="368">
        <f t="shared" si="82"/>
        <v>0</v>
      </c>
      <c r="AE463" s="368">
        <f t="shared" si="82"/>
        <v>0</v>
      </c>
      <c r="AF463" s="368">
        <f t="shared" si="82"/>
        <v>0</v>
      </c>
      <c r="AG463" s="368">
        <f t="shared" si="82"/>
        <v>0</v>
      </c>
      <c r="AH463" s="368">
        <f t="shared" si="82"/>
        <v>0</v>
      </c>
      <c r="AI463" s="368">
        <f t="shared" si="82"/>
        <v>0</v>
      </c>
      <c r="AJ463" s="368">
        <f t="shared" si="82"/>
        <v>0</v>
      </c>
      <c r="AK463" s="368">
        <f t="shared" si="82"/>
        <v>0</v>
      </c>
      <c r="AL463" s="368">
        <f t="shared" si="82"/>
        <v>0</v>
      </c>
      <c r="AM463" s="368">
        <f t="shared" si="82"/>
        <v>0</v>
      </c>
      <c r="AN463" s="368">
        <f t="shared" si="82"/>
        <v>0</v>
      </c>
      <c r="AO463" s="368">
        <f t="shared" si="82"/>
        <v>0</v>
      </c>
      <c r="AP463" s="368">
        <f t="shared" si="82"/>
        <v>0</v>
      </c>
      <c r="AQ463" s="369">
        <f t="shared" si="82"/>
        <v>0</v>
      </c>
      <c r="AR463" s="368">
        <f t="shared" si="82"/>
        <v>0</v>
      </c>
      <c r="AS463" s="368">
        <f t="shared" si="82"/>
        <v>0</v>
      </c>
      <c r="AT463" s="368">
        <f t="shared" si="82"/>
        <v>0</v>
      </c>
      <c r="AU463" s="368">
        <f t="shared" si="82"/>
        <v>0</v>
      </c>
      <c r="AV463" s="368">
        <f t="shared" si="82"/>
        <v>0</v>
      </c>
      <c r="AW463" s="368">
        <f t="shared" si="82"/>
        <v>0</v>
      </c>
      <c r="AX463" s="368">
        <f t="shared" si="82"/>
        <v>0</v>
      </c>
      <c r="AY463" s="368">
        <f t="shared" si="82"/>
        <v>0</v>
      </c>
      <c r="AZ463" s="368">
        <f t="shared" si="82"/>
        <v>0</v>
      </c>
      <c r="BA463" s="368">
        <f t="shared" si="82"/>
        <v>0</v>
      </c>
      <c r="BB463" s="368">
        <f t="shared" si="82"/>
        <v>0</v>
      </c>
      <c r="BC463" s="368">
        <f t="shared" si="82"/>
        <v>0</v>
      </c>
      <c r="BD463" s="368">
        <f t="shared" si="82"/>
        <v>0</v>
      </c>
      <c r="BE463" s="368">
        <f t="shared" si="82"/>
        <v>0</v>
      </c>
      <c r="BF463" s="368">
        <f t="shared" si="82"/>
        <v>0</v>
      </c>
      <c r="BG463" s="368">
        <f t="shared" si="82"/>
        <v>0</v>
      </c>
      <c r="BH463" s="368">
        <f t="shared" si="82"/>
        <v>0</v>
      </c>
      <c r="BI463" s="368">
        <f t="shared" si="82"/>
        <v>0</v>
      </c>
      <c r="BJ463" s="368">
        <f t="shared" si="82"/>
        <v>0</v>
      </c>
      <c r="BK463" s="368">
        <f t="shared" si="82"/>
        <v>0</v>
      </c>
      <c r="BL463" s="368">
        <f t="shared" si="82"/>
        <v>0</v>
      </c>
      <c r="BM463" s="368">
        <f t="shared" si="82"/>
        <v>0</v>
      </c>
      <c r="BN463" s="368">
        <f t="shared" si="82"/>
        <v>0</v>
      </c>
      <c r="BO463" s="368">
        <f t="shared" si="82"/>
        <v>0</v>
      </c>
      <c r="BP463" s="368">
        <f t="shared" si="82"/>
        <v>0</v>
      </c>
      <c r="BQ463" s="368">
        <f t="shared" ref="BQ463:CD466" si="83">BQ$387*BQ378</f>
        <v>0</v>
      </c>
      <c r="BR463" s="368">
        <f t="shared" si="83"/>
        <v>0</v>
      </c>
      <c r="BS463" s="368">
        <f t="shared" si="83"/>
        <v>0</v>
      </c>
      <c r="BT463" s="368">
        <f t="shared" si="83"/>
        <v>0</v>
      </c>
      <c r="BU463" s="368">
        <f t="shared" si="83"/>
        <v>0</v>
      </c>
      <c r="BV463" s="368">
        <f t="shared" si="83"/>
        <v>0</v>
      </c>
      <c r="BW463" s="368">
        <f t="shared" si="83"/>
        <v>0</v>
      </c>
      <c r="BX463" s="368">
        <f t="shared" si="83"/>
        <v>0</v>
      </c>
      <c r="BY463" s="368">
        <f t="shared" si="83"/>
        <v>0</v>
      </c>
      <c r="BZ463" s="368">
        <f t="shared" si="83"/>
        <v>0</v>
      </c>
      <c r="CA463" s="368">
        <f t="shared" si="83"/>
        <v>0</v>
      </c>
      <c r="CB463" s="368">
        <f t="shared" si="83"/>
        <v>0</v>
      </c>
      <c r="CC463" s="368">
        <f t="shared" si="83"/>
        <v>0</v>
      </c>
      <c r="CD463" s="369">
        <f t="shared" si="83"/>
        <v>0</v>
      </c>
      <c r="CE463" s="317">
        <f t="shared" si="80"/>
        <v>0</v>
      </c>
    </row>
    <row r="464" spans="2:83">
      <c r="B464" s="329"/>
      <c r="C464" s="287" t="str">
        <f t="shared" si="75"/>
        <v>35</v>
      </c>
      <c r="D464" s="288" t="str">
        <f t="shared" si="75"/>
        <v>他に分類されない会員制団体</v>
      </c>
      <c r="E464" s="367">
        <f t="shared" si="81"/>
        <v>0</v>
      </c>
      <c r="F464" s="368">
        <f t="shared" ref="F464:BQ467" si="84">F$387*F379</f>
        <v>0</v>
      </c>
      <c r="G464" s="368">
        <f t="shared" si="84"/>
        <v>0</v>
      </c>
      <c r="H464" s="368">
        <f t="shared" si="84"/>
        <v>0</v>
      </c>
      <c r="I464" s="368">
        <f t="shared" si="84"/>
        <v>0</v>
      </c>
      <c r="J464" s="368">
        <f t="shared" si="84"/>
        <v>0</v>
      </c>
      <c r="K464" s="368">
        <f t="shared" si="84"/>
        <v>0</v>
      </c>
      <c r="L464" s="368">
        <f t="shared" si="84"/>
        <v>0</v>
      </c>
      <c r="M464" s="368">
        <f t="shared" si="84"/>
        <v>0</v>
      </c>
      <c r="N464" s="368">
        <f t="shared" si="84"/>
        <v>0</v>
      </c>
      <c r="O464" s="368">
        <f t="shared" si="84"/>
        <v>0</v>
      </c>
      <c r="P464" s="368">
        <f t="shared" si="84"/>
        <v>0</v>
      </c>
      <c r="Q464" s="368">
        <f t="shared" si="84"/>
        <v>0</v>
      </c>
      <c r="R464" s="368">
        <f t="shared" si="84"/>
        <v>0</v>
      </c>
      <c r="S464" s="368">
        <f t="shared" si="84"/>
        <v>0</v>
      </c>
      <c r="T464" s="368">
        <f t="shared" si="84"/>
        <v>0</v>
      </c>
      <c r="U464" s="368">
        <f t="shared" si="84"/>
        <v>0</v>
      </c>
      <c r="V464" s="368">
        <f t="shared" si="84"/>
        <v>0</v>
      </c>
      <c r="W464" s="368">
        <f t="shared" si="84"/>
        <v>0</v>
      </c>
      <c r="X464" s="368">
        <f t="shared" si="84"/>
        <v>0</v>
      </c>
      <c r="Y464" s="368">
        <f t="shared" si="84"/>
        <v>0</v>
      </c>
      <c r="Z464" s="368">
        <f t="shared" si="84"/>
        <v>0</v>
      </c>
      <c r="AA464" s="368">
        <f t="shared" si="84"/>
        <v>0</v>
      </c>
      <c r="AB464" s="368">
        <f t="shared" si="84"/>
        <v>0</v>
      </c>
      <c r="AC464" s="368">
        <f t="shared" si="84"/>
        <v>0</v>
      </c>
      <c r="AD464" s="368">
        <f t="shared" si="84"/>
        <v>0</v>
      </c>
      <c r="AE464" s="368">
        <f t="shared" si="84"/>
        <v>0</v>
      </c>
      <c r="AF464" s="368">
        <f t="shared" si="84"/>
        <v>0</v>
      </c>
      <c r="AG464" s="368">
        <f t="shared" si="84"/>
        <v>0</v>
      </c>
      <c r="AH464" s="368">
        <f t="shared" si="84"/>
        <v>0</v>
      </c>
      <c r="AI464" s="368">
        <f t="shared" si="84"/>
        <v>0</v>
      </c>
      <c r="AJ464" s="368">
        <f t="shared" si="84"/>
        <v>0</v>
      </c>
      <c r="AK464" s="368">
        <f t="shared" si="84"/>
        <v>0</v>
      </c>
      <c r="AL464" s="368">
        <f t="shared" si="84"/>
        <v>0</v>
      </c>
      <c r="AM464" s="368">
        <f t="shared" si="84"/>
        <v>0</v>
      </c>
      <c r="AN464" s="368">
        <f t="shared" si="84"/>
        <v>0</v>
      </c>
      <c r="AO464" s="368">
        <f t="shared" si="84"/>
        <v>0</v>
      </c>
      <c r="AP464" s="368">
        <f t="shared" si="84"/>
        <v>0</v>
      </c>
      <c r="AQ464" s="369">
        <f t="shared" si="84"/>
        <v>0</v>
      </c>
      <c r="AR464" s="368">
        <f t="shared" si="84"/>
        <v>0</v>
      </c>
      <c r="AS464" s="368">
        <f t="shared" si="84"/>
        <v>0</v>
      </c>
      <c r="AT464" s="368">
        <f t="shared" si="84"/>
        <v>0</v>
      </c>
      <c r="AU464" s="368">
        <f t="shared" si="84"/>
        <v>0</v>
      </c>
      <c r="AV464" s="368">
        <f t="shared" si="84"/>
        <v>0</v>
      </c>
      <c r="AW464" s="368">
        <f t="shared" si="84"/>
        <v>0</v>
      </c>
      <c r="AX464" s="368">
        <f t="shared" si="84"/>
        <v>0</v>
      </c>
      <c r="AY464" s="368">
        <f t="shared" si="84"/>
        <v>0</v>
      </c>
      <c r="AZ464" s="368">
        <f t="shared" si="84"/>
        <v>0</v>
      </c>
      <c r="BA464" s="368">
        <f t="shared" si="84"/>
        <v>0</v>
      </c>
      <c r="BB464" s="368">
        <f t="shared" si="84"/>
        <v>0</v>
      </c>
      <c r="BC464" s="368">
        <f t="shared" si="84"/>
        <v>0</v>
      </c>
      <c r="BD464" s="368">
        <f t="shared" si="84"/>
        <v>0</v>
      </c>
      <c r="BE464" s="368">
        <f t="shared" si="84"/>
        <v>0</v>
      </c>
      <c r="BF464" s="368">
        <f t="shared" si="84"/>
        <v>0</v>
      </c>
      <c r="BG464" s="368">
        <f t="shared" si="84"/>
        <v>0</v>
      </c>
      <c r="BH464" s="368">
        <f t="shared" si="84"/>
        <v>0</v>
      </c>
      <c r="BI464" s="368">
        <f t="shared" si="84"/>
        <v>0</v>
      </c>
      <c r="BJ464" s="368">
        <f t="shared" si="84"/>
        <v>0</v>
      </c>
      <c r="BK464" s="368">
        <f t="shared" si="84"/>
        <v>0</v>
      </c>
      <c r="BL464" s="368">
        <f t="shared" si="84"/>
        <v>0</v>
      </c>
      <c r="BM464" s="368">
        <f t="shared" si="84"/>
        <v>0</v>
      </c>
      <c r="BN464" s="368">
        <f t="shared" si="84"/>
        <v>0</v>
      </c>
      <c r="BO464" s="368">
        <f t="shared" si="84"/>
        <v>0</v>
      </c>
      <c r="BP464" s="368">
        <f t="shared" si="84"/>
        <v>0</v>
      </c>
      <c r="BQ464" s="368">
        <f t="shared" si="84"/>
        <v>0</v>
      </c>
      <c r="BR464" s="368">
        <f t="shared" si="83"/>
        <v>0</v>
      </c>
      <c r="BS464" s="368">
        <f t="shared" si="83"/>
        <v>0</v>
      </c>
      <c r="BT464" s="368">
        <f t="shared" si="83"/>
        <v>0</v>
      </c>
      <c r="BU464" s="368">
        <f t="shared" si="83"/>
        <v>0</v>
      </c>
      <c r="BV464" s="368">
        <f t="shared" si="83"/>
        <v>0</v>
      </c>
      <c r="BW464" s="368">
        <f t="shared" si="83"/>
        <v>0</v>
      </c>
      <c r="BX464" s="368">
        <f t="shared" si="83"/>
        <v>0</v>
      </c>
      <c r="BY464" s="368">
        <f t="shared" si="83"/>
        <v>0</v>
      </c>
      <c r="BZ464" s="368">
        <f t="shared" si="83"/>
        <v>0</v>
      </c>
      <c r="CA464" s="368">
        <f t="shared" si="83"/>
        <v>0</v>
      </c>
      <c r="CB464" s="368">
        <f t="shared" si="83"/>
        <v>0</v>
      </c>
      <c r="CC464" s="368">
        <f t="shared" si="83"/>
        <v>0</v>
      </c>
      <c r="CD464" s="369">
        <f t="shared" si="83"/>
        <v>0</v>
      </c>
      <c r="CE464" s="317">
        <f t="shared" si="80"/>
        <v>0</v>
      </c>
    </row>
    <row r="465" spans="2:83">
      <c r="B465" s="329"/>
      <c r="C465" s="287" t="str">
        <f t="shared" si="75"/>
        <v>36</v>
      </c>
      <c r="D465" s="288" t="str">
        <f t="shared" si="75"/>
        <v>対事業所サービス</v>
      </c>
      <c r="E465" s="367">
        <f t="shared" si="81"/>
        <v>0</v>
      </c>
      <c r="F465" s="368">
        <f t="shared" si="84"/>
        <v>0</v>
      </c>
      <c r="G465" s="368">
        <f t="shared" si="84"/>
        <v>0</v>
      </c>
      <c r="H465" s="368">
        <f t="shared" si="84"/>
        <v>0</v>
      </c>
      <c r="I465" s="368">
        <f t="shared" si="84"/>
        <v>0</v>
      </c>
      <c r="J465" s="368">
        <f t="shared" si="84"/>
        <v>0</v>
      </c>
      <c r="K465" s="368">
        <f t="shared" si="84"/>
        <v>0</v>
      </c>
      <c r="L465" s="368">
        <f t="shared" si="84"/>
        <v>0</v>
      </c>
      <c r="M465" s="368">
        <f t="shared" si="84"/>
        <v>0</v>
      </c>
      <c r="N465" s="368">
        <f t="shared" si="84"/>
        <v>0</v>
      </c>
      <c r="O465" s="368">
        <f t="shared" si="84"/>
        <v>0</v>
      </c>
      <c r="P465" s="368">
        <f t="shared" si="84"/>
        <v>0</v>
      </c>
      <c r="Q465" s="368">
        <f t="shared" si="84"/>
        <v>0</v>
      </c>
      <c r="R465" s="368">
        <f t="shared" si="84"/>
        <v>0</v>
      </c>
      <c r="S465" s="368">
        <f t="shared" si="84"/>
        <v>0</v>
      </c>
      <c r="T465" s="368">
        <f t="shared" si="84"/>
        <v>0</v>
      </c>
      <c r="U465" s="368">
        <f t="shared" si="84"/>
        <v>0</v>
      </c>
      <c r="V465" s="368">
        <f t="shared" si="84"/>
        <v>0</v>
      </c>
      <c r="W465" s="368">
        <f t="shared" si="84"/>
        <v>0</v>
      </c>
      <c r="X465" s="368">
        <f t="shared" si="84"/>
        <v>0</v>
      </c>
      <c r="Y465" s="368">
        <f t="shared" si="84"/>
        <v>0</v>
      </c>
      <c r="Z465" s="368">
        <f t="shared" si="84"/>
        <v>0</v>
      </c>
      <c r="AA465" s="368">
        <f t="shared" si="84"/>
        <v>0</v>
      </c>
      <c r="AB465" s="368">
        <f t="shared" si="84"/>
        <v>0</v>
      </c>
      <c r="AC465" s="368">
        <f t="shared" si="84"/>
        <v>0</v>
      </c>
      <c r="AD465" s="368">
        <f t="shared" si="84"/>
        <v>0</v>
      </c>
      <c r="AE465" s="368">
        <f t="shared" si="84"/>
        <v>0</v>
      </c>
      <c r="AF465" s="368">
        <f t="shared" si="84"/>
        <v>0</v>
      </c>
      <c r="AG465" s="368">
        <f t="shared" si="84"/>
        <v>0</v>
      </c>
      <c r="AH465" s="368">
        <f t="shared" si="84"/>
        <v>0</v>
      </c>
      <c r="AI465" s="368">
        <f t="shared" si="84"/>
        <v>0</v>
      </c>
      <c r="AJ465" s="368">
        <f t="shared" si="84"/>
        <v>0</v>
      </c>
      <c r="AK465" s="368">
        <f t="shared" si="84"/>
        <v>0</v>
      </c>
      <c r="AL465" s="368">
        <f t="shared" si="84"/>
        <v>0</v>
      </c>
      <c r="AM465" s="368">
        <f t="shared" si="84"/>
        <v>0</v>
      </c>
      <c r="AN465" s="368">
        <f t="shared" si="84"/>
        <v>0</v>
      </c>
      <c r="AO465" s="368">
        <f t="shared" si="84"/>
        <v>0</v>
      </c>
      <c r="AP465" s="368">
        <f t="shared" si="84"/>
        <v>0</v>
      </c>
      <c r="AQ465" s="369">
        <f t="shared" si="84"/>
        <v>0</v>
      </c>
      <c r="AR465" s="368">
        <f t="shared" si="84"/>
        <v>0</v>
      </c>
      <c r="AS465" s="368">
        <f t="shared" si="84"/>
        <v>0</v>
      </c>
      <c r="AT465" s="368">
        <f t="shared" si="84"/>
        <v>0</v>
      </c>
      <c r="AU465" s="368">
        <f t="shared" si="84"/>
        <v>0</v>
      </c>
      <c r="AV465" s="368">
        <f t="shared" si="84"/>
        <v>0</v>
      </c>
      <c r="AW465" s="368">
        <f t="shared" si="84"/>
        <v>0</v>
      </c>
      <c r="AX465" s="368">
        <f t="shared" si="84"/>
        <v>0</v>
      </c>
      <c r="AY465" s="368">
        <f t="shared" si="84"/>
        <v>0</v>
      </c>
      <c r="AZ465" s="368">
        <f t="shared" si="84"/>
        <v>0</v>
      </c>
      <c r="BA465" s="368">
        <f t="shared" si="84"/>
        <v>0</v>
      </c>
      <c r="BB465" s="368">
        <f t="shared" si="84"/>
        <v>0</v>
      </c>
      <c r="BC465" s="368">
        <f t="shared" si="84"/>
        <v>0</v>
      </c>
      <c r="BD465" s="368">
        <f t="shared" si="84"/>
        <v>0</v>
      </c>
      <c r="BE465" s="368">
        <f t="shared" si="84"/>
        <v>0</v>
      </c>
      <c r="BF465" s="368">
        <f t="shared" si="84"/>
        <v>0</v>
      </c>
      <c r="BG465" s="368">
        <f t="shared" si="84"/>
        <v>0</v>
      </c>
      <c r="BH465" s="368">
        <f t="shared" si="84"/>
        <v>0</v>
      </c>
      <c r="BI465" s="368">
        <f t="shared" si="84"/>
        <v>0</v>
      </c>
      <c r="BJ465" s="368">
        <f t="shared" si="84"/>
        <v>0</v>
      </c>
      <c r="BK465" s="368">
        <f t="shared" si="84"/>
        <v>0</v>
      </c>
      <c r="BL465" s="368">
        <f t="shared" si="84"/>
        <v>0</v>
      </c>
      <c r="BM465" s="368">
        <f t="shared" si="84"/>
        <v>0</v>
      </c>
      <c r="BN465" s="368">
        <f t="shared" si="84"/>
        <v>0</v>
      </c>
      <c r="BO465" s="368">
        <f t="shared" si="84"/>
        <v>0</v>
      </c>
      <c r="BP465" s="368">
        <f t="shared" si="84"/>
        <v>0</v>
      </c>
      <c r="BQ465" s="368">
        <f t="shared" si="84"/>
        <v>0</v>
      </c>
      <c r="BR465" s="368">
        <f t="shared" si="83"/>
        <v>0</v>
      </c>
      <c r="BS465" s="368">
        <f t="shared" si="83"/>
        <v>0</v>
      </c>
      <c r="BT465" s="368">
        <f t="shared" si="83"/>
        <v>0</v>
      </c>
      <c r="BU465" s="368">
        <f t="shared" si="83"/>
        <v>0</v>
      </c>
      <c r="BV465" s="368">
        <f t="shared" si="83"/>
        <v>0</v>
      </c>
      <c r="BW465" s="368">
        <f t="shared" si="83"/>
        <v>0</v>
      </c>
      <c r="BX465" s="368">
        <f t="shared" si="83"/>
        <v>0</v>
      </c>
      <c r="BY465" s="368">
        <f t="shared" si="83"/>
        <v>0</v>
      </c>
      <c r="BZ465" s="368">
        <f t="shared" si="83"/>
        <v>0</v>
      </c>
      <c r="CA465" s="368">
        <f t="shared" si="83"/>
        <v>0</v>
      </c>
      <c r="CB465" s="368">
        <f t="shared" si="83"/>
        <v>0</v>
      </c>
      <c r="CC465" s="368">
        <f t="shared" si="83"/>
        <v>0</v>
      </c>
      <c r="CD465" s="369">
        <f t="shared" si="83"/>
        <v>0</v>
      </c>
      <c r="CE465" s="317">
        <f t="shared" si="80"/>
        <v>0</v>
      </c>
    </row>
    <row r="466" spans="2:83">
      <c r="B466" s="329"/>
      <c r="C466" s="287" t="str">
        <f t="shared" si="75"/>
        <v>37</v>
      </c>
      <c r="D466" s="288" t="str">
        <f t="shared" si="75"/>
        <v>対個人サービス</v>
      </c>
      <c r="E466" s="367">
        <f t="shared" si="81"/>
        <v>0</v>
      </c>
      <c r="F466" s="368">
        <f t="shared" si="84"/>
        <v>0</v>
      </c>
      <c r="G466" s="368">
        <f t="shared" si="84"/>
        <v>0</v>
      </c>
      <c r="H466" s="368">
        <f t="shared" si="84"/>
        <v>0</v>
      </c>
      <c r="I466" s="368">
        <f t="shared" si="84"/>
        <v>0</v>
      </c>
      <c r="J466" s="368">
        <f t="shared" si="84"/>
        <v>0</v>
      </c>
      <c r="K466" s="368">
        <f t="shared" si="84"/>
        <v>0</v>
      </c>
      <c r="L466" s="368">
        <f t="shared" si="84"/>
        <v>0</v>
      </c>
      <c r="M466" s="368">
        <f t="shared" si="84"/>
        <v>0</v>
      </c>
      <c r="N466" s="368">
        <f t="shared" si="84"/>
        <v>0</v>
      </c>
      <c r="O466" s="368">
        <f t="shared" si="84"/>
        <v>0</v>
      </c>
      <c r="P466" s="368">
        <f t="shared" si="84"/>
        <v>0</v>
      </c>
      <c r="Q466" s="368">
        <f t="shared" si="84"/>
        <v>0</v>
      </c>
      <c r="R466" s="368">
        <f t="shared" si="84"/>
        <v>0</v>
      </c>
      <c r="S466" s="368">
        <f t="shared" si="84"/>
        <v>0</v>
      </c>
      <c r="T466" s="368">
        <f t="shared" si="84"/>
        <v>0</v>
      </c>
      <c r="U466" s="368">
        <f t="shared" si="84"/>
        <v>0</v>
      </c>
      <c r="V466" s="368">
        <f t="shared" si="84"/>
        <v>0</v>
      </c>
      <c r="W466" s="368">
        <f t="shared" si="84"/>
        <v>0</v>
      </c>
      <c r="X466" s="368">
        <f t="shared" si="84"/>
        <v>0</v>
      </c>
      <c r="Y466" s="368">
        <f t="shared" si="84"/>
        <v>0</v>
      </c>
      <c r="Z466" s="368">
        <f t="shared" si="84"/>
        <v>0</v>
      </c>
      <c r="AA466" s="368">
        <f t="shared" si="84"/>
        <v>0</v>
      </c>
      <c r="AB466" s="368">
        <f t="shared" si="84"/>
        <v>0</v>
      </c>
      <c r="AC466" s="368">
        <f t="shared" si="84"/>
        <v>0</v>
      </c>
      <c r="AD466" s="368">
        <f t="shared" si="84"/>
        <v>0</v>
      </c>
      <c r="AE466" s="368">
        <f t="shared" si="84"/>
        <v>0</v>
      </c>
      <c r="AF466" s="368">
        <f t="shared" si="84"/>
        <v>0</v>
      </c>
      <c r="AG466" s="368">
        <f t="shared" si="84"/>
        <v>0</v>
      </c>
      <c r="AH466" s="368">
        <f t="shared" si="84"/>
        <v>0</v>
      </c>
      <c r="AI466" s="368">
        <f t="shared" si="84"/>
        <v>0</v>
      </c>
      <c r="AJ466" s="368">
        <f t="shared" si="84"/>
        <v>0</v>
      </c>
      <c r="AK466" s="368">
        <f t="shared" si="84"/>
        <v>0</v>
      </c>
      <c r="AL466" s="368">
        <f t="shared" si="84"/>
        <v>0</v>
      </c>
      <c r="AM466" s="368">
        <f t="shared" si="84"/>
        <v>0</v>
      </c>
      <c r="AN466" s="368">
        <f t="shared" si="84"/>
        <v>0</v>
      </c>
      <c r="AO466" s="368">
        <f t="shared" si="84"/>
        <v>0</v>
      </c>
      <c r="AP466" s="368">
        <f t="shared" si="84"/>
        <v>0</v>
      </c>
      <c r="AQ466" s="369">
        <f t="shared" si="84"/>
        <v>0</v>
      </c>
      <c r="AR466" s="368">
        <f t="shared" si="84"/>
        <v>0</v>
      </c>
      <c r="AS466" s="368">
        <f t="shared" si="84"/>
        <v>0</v>
      </c>
      <c r="AT466" s="368">
        <f t="shared" si="84"/>
        <v>0</v>
      </c>
      <c r="AU466" s="368">
        <f t="shared" si="84"/>
        <v>0</v>
      </c>
      <c r="AV466" s="368">
        <f t="shared" si="84"/>
        <v>0</v>
      </c>
      <c r="AW466" s="368">
        <f t="shared" si="84"/>
        <v>0</v>
      </c>
      <c r="AX466" s="368">
        <f t="shared" si="84"/>
        <v>0</v>
      </c>
      <c r="AY466" s="368">
        <f t="shared" si="84"/>
        <v>0</v>
      </c>
      <c r="AZ466" s="368">
        <f t="shared" si="84"/>
        <v>0</v>
      </c>
      <c r="BA466" s="368">
        <f t="shared" si="84"/>
        <v>0</v>
      </c>
      <c r="BB466" s="368">
        <f t="shared" si="84"/>
        <v>0</v>
      </c>
      <c r="BC466" s="368">
        <f t="shared" si="84"/>
        <v>0</v>
      </c>
      <c r="BD466" s="368">
        <f t="shared" si="84"/>
        <v>0</v>
      </c>
      <c r="BE466" s="368">
        <f t="shared" si="84"/>
        <v>0</v>
      </c>
      <c r="BF466" s="368">
        <f t="shared" si="84"/>
        <v>0</v>
      </c>
      <c r="BG466" s="368">
        <f t="shared" si="84"/>
        <v>0</v>
      </c>
      <c r="BH466" s="368">
        <f t="shared" si="84"/>
        <v>0</v>
      </c>
      <c r="BI466" s="368">
        <f t="shared" si="84"/>
        <v>0</v>
      </c>
      <c r="BJ466" s="368">
        <f t="shared" si="84"/>
        <v>0</v>
      </c>
      <c r="BK466" s="368">
        <f t="shared" si="84"/>
        <v>0</v>
      </c>
      <c r="BL466" s="368">
        <f t="shared" si="84"/>
        <v>0</v>
      </c>
      <c r="BM466" s="368">
        <f t="shared" si="84"/>
        <v>0</v>
      </c>
      <c r="BN466" s="368">
        <f t="shared" si="84"/>
        <v>0</v>
      </c>
      <c r="BO466" s="368">
        <f t="shared" si="84"/>
        <v>0</v>
      </c>
      <c r="BP466" s="368">
        <f t="shared" si="84"/>
        <v>0</v>
      </c>
      <c r="BQ466" s="368">
        <f t="shared" si="84"/>
        <v>0</v>
      </c>
      <c r="BR466" s="368">
        <f t="shared" si="83"/>
        <v>0</v>
      </c>
      <c r="BS466" s="368">
        <f t="shared" si="83"/>
        <v>0</v>
      </c>
      <c r="BT466" s="368">
        <f t="shared" si="83"/>
        <v>0</v>
      </c>
      <c r="BU466" s="368">
        <f t="shared" si="83"/>
        <v>0</v>
      </c>
      <c r="BV466" s="368">
        <f t="shared" si="83"/>
        <v>0</v>
      </c>
      <c r="BW466" s="368">
        <f t="shared" si="83"/>
        <v>0</v>
      </c>
      <c r="BX466" s="368">
        <f t="shared" si="83"/>
        <v>0</v>
      </c>
      <c r="BY466" s="368">
        <f t="shared" si="83"/>
        <v>0</v>
      </c>
      <c r="BZ466" s="368">
        <f t="shared" si="83"/>
        <v>0</v>
      </c>
      <c r="CA466" s="368">
        <f t="shared" si="83"/>
        <v>0</v>
      </c>
      <c r="CB466" s="368">
        <f t="shared" si="83"/>
        <v>0</v>
      </c>
      <c r="CC466" s="368">
        <f t="shared" si="83"/>
        <v>0</v>
      </c>
      <c r="CD466" s="369">
        <f t="shared" si="83"/>
        <v>0</v>
      </c>
      <c r="CE466" s="317">
        <f t="shared" si="80"/>
        <v>0</v>
      </c>
    </row>
    <row r="467" spans="2:83">
      <c r="B467" s="329"/>
      <c r="C467" s="287" t="str">
        <f t="shared" si="75"/>
        <v>38</v>
      </c>
      <c r="D467" s="288" t="str">
        <f t="shared" si="75"/>
        <v>事務用品</v>
      </c>
      <c r="E467" s="367">
        <f t="shared" si="81"/>
        <v>0</v>
      </c>
      <c r="F467" s="368">
        <f t="shared" si="84"/>
        <v>0</v>
      </c>
      <c r="G467" s="368">
        <f t="shared" si="84"/>
        <v>0</v>
      </c>
      <c r="H467" s="368">
        <f t="shared" si="84"/>
        <v>0</v>
      </c>
      <c r="I467" s="368">
        <f t="shared" si="84"/>
        <v>0</v>
      </c>
      <c r="J467" s="368">
        <f t="shared" si="84"/>
        <v>0</v>
      </c>
      <c r="K467" s="368">
        <f t="shared" si="84"/>
        <v>0</v>
      </c>
      <c r="L467" s="368">
        <f t="shared" si="84"/>
        <v>0</v>
      </c>
      <c r="M467" s="368">
        <f t="shared" si="84"/>
        <v>0</v>
      </c>
      <c r="N467" s="368">
        <f t="shared" si="84"/>
        <v>0</v>
      </c>
      <c r="O467" s="368">
        <f t="shared" si="84"/>
        <v>0</v>
      </c>
      <c r="P467" s="368">
        <f t="shared" si="84"/>
        <v>0</v>
      </c>
      <c r="Q467" s="368">
        <f t="shared" si="84"/>
        <v>0</v>
      </c>
      <c r="R467" s="368">
        <f t="shared" si="84"/>
        <v>0</v>
      </c>
      <c r="S467" s="368">
        <f t="shared" si="84"/>
        <v>0</v>
      </c>
      <c r="T467" s="368">
        <f t="shared" si="84"/>
        <v>0</v>
      </c>
      <c r="U467" s="368">
        <f t="shared" si="84"/>
        <v>0</v>
      </c>
      <c r="V467" s="368">
        <f t="shared" si="84"/>
        <v>0</v>
      </c>
      <c r="W467" s="368">
        <f t="shared" si="84"/>
        <v>0</v>
      </c>
      <c r="X467" s="368">
        <f t="shared" si="84"/>
        <v>0</v>
      </c>
      <c r="Y467" s="368">
        <f t="shared" si="84"/>
        <v>0</v>
      </c>
      <c r="Z467" s="368">
        <f t="shared" si="84"/>
        <v>0</v>
      </c>
      <c r="AA467" s="368">
        <f t="shared" si="84"/>
        <v>0</v>
      </c>
      <c r="AB467" s="368">
        <f t="shared" si="84"/>
        <v>0</v>
      </c>
      <c r="AC467" s="368">
        <f t="shared" si="84"/>
        <v>0</v>
      </c>
      <c r="AD467" s="368">
        <f t="shared" si="84"/>
        <v>0</v>
      </c>
      <c r="AE467" s="368">
        <f t="shared" si="84"/>
        <v>0</v>
      </c>
      <c r="AF467" s="368">
        <f t="shared" si="84"/>
        <v>0</v>
      </c>
      <c r="AG467" s="368">
        <f t="shared" si="84"/>
        <v>0</v>
      </c>
      <c r="AH467" s="368">
        <f t="shared" si="84"/>
        <v>0</v>
      </c>
      <c r="AI467" s="368">
        <f t="shared" si="84"/>
        <v>0</v>
      </c>
      <c r="AJ467" s="368">
        <f t="shared" si="84"/>
        <v>0</v>
      </c>
      <c r="AK467" s="368">
        <f t="shared" si="84"/>
        <v>0</v>
      </c>
      <c r="AL467" s="368">
        <f t="shared" si="84"/>
        <v>0</v>
      </c>
      <c r="AM467" s="368">
        <f t="shared" si="84"/>
        <v>0</v>
      </c>
      <c r="AN467" s="368">
        <f t="shared" si="84"/>
        <v>0</v>
      </c>
      <c r="AO467" s="368">
        <f t="shared" si="84"/>
        <v>0</v>
      </c>
      <c r="AP467" s="368">
        <f t="shared" si="84"/>
        <v>0</v>
      </c>
      <c r="AQ467" s="369">
        <f t="shared" si="84"/>
        <v>0</v>
      </c>
      <c r="AR467" s="368">
        <f t="shared" si="84"/>
        <v>0</v>
      </c>
      <c r="AS467" s="368">
        <f t="shared" si="84"/>
        <v>0</v>
      </c>
      <c r="AT467" s="368">
        <f t="shared" si="84"/>
        <v>0</v>
      </c>
      <c r="AU467" s="368">
        <f t="shared" si="84"/>
        <v>0</v>
      </c>
      <c r="AV467" s="368">
        <f t="shared" si="84"/>
        <v>0</v>
      </c>
      <c r="AW467" s="368">
        <f t="shared" si="84"/>
        <v>0</v>
      </c>
      <c r="AX467" s="368">
        <f t="shared" si="84"/>
        <v>0</v>
      </c>
      <c r="AY467" s="368">
        <f t="shared" si="84"/>
        <v>0</v>
      </c>
      <c r="AZ467" s="368">
        <f t="shared" si="84"/>
        <v>0</v>
      </c>
      <c r="BA467" s="368">
        <f t="shared" si="84"/>
        <v>0</v>
      </c>
      <c r="BB467" s="368">
        <f t="shared" si="84"/>
        <v>0</v>
      </c>
      <c r="BC467" s="368">
        <f t="shared" si="84"/>
        <v>0</v>
      </c>
      <c r="BD467" s="368">
        <f t="shared" si="84"/>
        <v>0</v>
      </c>
      <c r="BE467" s="368">
        <f t="shared" si="84"/>
        <v>0</v>
      </c>
      <c r="BF467" s="368">
        <f t="shared" si="84"/>
        <v>0</v>
      </c>
      <c r="BG467" s="368">
        <f t="shared" si="84"/>
        <v>0</v>
      </c>
      <c r="BH467" s="368">
        <f t="shared" si="84"/>
        <v>0</v>
      </c>
      <c r="BI467" s="368">
        <f t="shared" si="84"/>
        <v>0</v>
      </c>
      <c r="BJ467" s="368">
        <f t="shared" si="84"/>
        <v>0</v>
      </c>
      <c r="BK467" s="368">
        <f t="shared" si="84"/>
        <v>0</v>
      </c>
      <c r="BL467" s="368">
        <f t="shared" si="84"/>
        <v>0</v>
      </c>
      <c r="BM467" s="368">
        <f t="shared" si="84"/>
        <v>0</v>
      </c>
      <c r="BN467" s="368">
        <f t="shared" si="84"/>
        <v>0</v>
      </c>
      <c r="BO467" s="368">
        <f t="shared" si="84"/>
        <v>0</v>
      </c>
      <c r="BP467" s="368">
        <f t="shared" si="84"/>
        <v>0</v>
      </c>
      <c r="BQ467" s="368">
        <f t="shared" ref="BQ467:CD468" si="85">BQ$387*BQ382</f>
        <v>0</v>
      </c>
      <c r="BR467" s="368">
        <f t="shared" si="85"/>
        <v>0</v>
      </c>
      <c r="BS467" s="368">
        <f t="shared" si="85"/>
        <v>0</v>
      </c>
      <c r="BT467" s="368">
        <f t="shared" si="85"/>
        <v>0</v>
      </c>
      <c r="BU467" s="368">
        <f t="shared" si="85"/>
        <v>0</v>
      </c>
      <c r="BV467" s="368">
        <f t="shared" si="85"/>
        <v>0</v>
      </c>
      <c r="BW467" s="368">
        <f t="shared" si="85"/>
        <v>0</v>
      </c>
      <c r="BX467" s="368">
        <f t="shared" si="85"/>
        <v>0</v>
      </c>
      <c r="BY467" s="368">
        <f t="shared" si="85"/>
        <v>0</v>
      </c>
      <c r="BZ467" s="368">
        <f t="shared" si="85"/>
        <v>0</v>
      </c>
      <c r="CA467" s="368">
        <f t="shared" si="85"/>
        <v>0</v>
      </c>
      <c r="CB467" s="368">
        <f t="shared" si="85"/>
        <v>0</v>
      </c>
      <c r="CC467" s="368">
        <f t="shared" si="85"/>
        <v>0</v>
      </c>
      <c r="CD467" s="369">
        <f t="shared" si="85"/>
        <v>0</v>
      </c>
      <c r="CE467" s="317">
        <f t="shared" si="80"/>
        <v>0</v>
      </c>
    </row>
    <row r="468" spans="2:83">
      <c r="B468" s="331"/>
      <c r="C468" s="287" t="str">
        <f t="shared" si="75"/>
        <v>39</v>
      </c>
      <c r="D468" s="288" t="str">
        <f t="shared" si="75"/>
        <v>分類不明</v>
      </c>
      <c r="E468" s="367">
        <f t="shared" si="81"/>
        <v>0</v>
      </c>
      <c r="F468" s="368">
        <f t="shared" ref="F468:BQ468" si="86">F$387*F383</f>
        <v>0</v>
      </c>
      <c r="G468" s="368">
        <f t="shared" si="86"/>
        <v>0</v>
      </c>
      <c r="H468" s="368">
        <f t="shared" si="86"/>
        <v>0</v>
      </c>
      <c r="I468" s="368">
        <f t="shared" si="86"/>
        <v>0</v>
      </c>
      <c r="J468" s="368">
        <f t="shared" si="86"/>
        <v>0</v>
      </c>
      <c r="K468" s="368">
        <f t="shared" si="86"/>
        <v>0</v>
      </c>
      <c r="L468" s="368">
        <f t="shared" si="86"/>
        <v>0</v>
      </c>
      <c r="M468" s="368">
        <f t="shared" si="86"/>
        <v>0</v>
      </c>
      <c r="N468" s="368">
        <f t="shared" si="86"/>
        <v>0</v>
      </c>
      <c r="O468" s="368">
        <f t="shared" si="86"/>
        <v>0</v>
      </c>
      <c r="P468" s="368">
        <f t="shared" si="86"/>
        <v>0</v>
      </c>
      <c r="Q468" s="368">
        <f t="shared" si="86"/>
        <v>0</v>
      </c>
      <c r="R468" s="368">
        <f t="shared" si="86"/>
        <v>0</v>
      </c>
      <c r="S468" s="368">
        <f t="shared" si="86"/>
        <v>0</v>
      </c>
      <c r="T468" s="368">
        <f t="shared" si="86"/>
        <v>0</v>
      </c>
      <c r="U468" s="368">
        <f t="shared" si="86"/>
        <v>0</v>
      </c>
      <c r="V468" s="368">
        <f t="shared" si="86"/>
        <v>0</v>
      </c>
      <c r="W468" s="368">
        <f t="shared" si="86"/>
        <v>0</v>
      </c>
      <c r="X468" s="368">
        <f t="shared" si="86"/>
        <v>0</v>
      </c>
      <c r="Y468" s="368">
        <f t="shared" si="86"/>
        <v>0</v>
      </c>
      <c r="Z468" s="368">
        <f t="shared" si="86"/>
        <v>0</v>
      </c>
      <c r="AA468" s="368">
        <f t="shared" si="86"/>
        <v>0</v>
      </c>
      <c r="AB468" s="368">
        <f t="shared" si="86"/>
        <v>0</v>
      </c>
      <c r="AC468" s="368">
        <f t="shared" si="86"/>
        <v>0</v>
      </c>
      <c r="AD468" s="368">
        <f t="shared" si="86"/>
        <v>0</v>
      </c>
      <c r="AE468" s="368">
        <f t="shared" si="86"/>
        <v>0</v>
      </c>
      <c r="AF468" s="368">
        <f t="shared" si="86"/>
        <v>0</v>
      </c>
      <c r="AG468" s="368">
        <f t="shared" si="86"/>
        <v>0</v>
      </c>
      <c r="AH468" s="368">
        <f t="shared" si="86"/>
        <v>0</v>
      </c>
      <c r="AI468" s="368">
        <f t="shared" si="86"/>
        <v>0</v>
      </c>
      <c r="AJ468" s="368">
        <f t="shared" si="86"/>
        <v>0</v>
      </c>
      <c r="AK468" s="368">
        <f t="shared" si="86"/>
        <v>0</v>
      </c>
      <c r="AL468" s="368">
        <f t="shared" si="86"/>
        <v>0</v>
      </c>
      <c r="AM468" s="368">
        <f t="shared" si="86"/>
        <v>0</v>
      </c>
      <c r="AN468" s="368">
        <f t="shared" si="86"/>
        <v>0</v>
      </c>
      <c r="AO468" s="368">
        <f t="shared" si="86"/>
        <v>0</v>
      </c>
      <c r="AP468" s="368">
        <f t="shared" si="86"/>
        <v>0</v>
      </c>
      <c r="AQ468" s="369">
        <f t="shared" si="86"/>
        <v>0</v>
      </c>
      <c r="AR468" s="368">
        <f t="shared" si="86"/>
        <v>0</v>
      </c>
      <c r="AS468" s="368">
        <f t="shared" si="86"/>
        <v>0</v>
      </c>
      <c r="AT468" s="368">
        <f t="shared" si="86"/>
        <v>0</v>
      </c>
      <c r="AU468" s="368">
        <f t="shared" si="86"/>
        <v>0</v>
      </c>
      <c r="AV468" s="368">
        <f t="shared" si="86"/>
        <v>0</v>
      </c>
      <c r="AW468" s="368">
        <f t="shared" si="86"/>
        <v>0</v>
      </c>
      <c r="AX468" s="368">
        <f t="shared" si="86"/>
        <v>0</v>
      </c>
      <c r="AY468" s="368">
        <f t="shared" si="86"/>
        <v>0</v>
      </c>
      <c r="AZ468" s="368">
        <f t="shared" si="86"/>
        <v>0</v>
      </c>
      <c r="BA468" s="368">
        <f t="shared" si="86"/>
        <v>0</v>
      </c>
      <c r="BB468" s="368">
        <f t="shared" si="86"/>
        <v>0</v>
      </c>
      <c r="BC468" s="368">
        <f t="shared" si="86"/>
        <v>0</v>
      </c>
      <c r="BD468" s="368">
        <f t="shared" si="86"/>
        <v>0</v>
      </c>
      <c r="BE468" s="368">
        <f t="shared" si="86"/>
        <v>0</v>
      </c>
      <c r="BF468" s="368">
        <f t="shared" si="86"/>
        <v>0</v>
      </c>
      <c r="BG468" s="368">
        <f t="shared" si="86"/>
        <v>0</v>
      </c>
      <c r="BH468" s="368">
        <f t="shared" si="86"/>
        <v>0</v>
      </c>
      <c r="BI468" s="368">
        <f t="shared" si="86"/>
        <v>0</v>
      </c>
      <c r="BJ468" s="368">
        <f t="shared" si="86"/>
        <v>0</v>
      </c>
      <c r="BK468" s="368">
        <f t="shared" si="86"/>
        <v>0</v>
      </c>
      <c r="BL468" s="368">
        <f t="shared" si="86"/>
        <v>0</v>
      </c>
      <c r="BM468" s="368">
        <f t="shared" si="86"/>
        <v>0</v>
      </c>
      <c r="BN468" s="368">
        <f t="shared" si="86"/>
        <v>0</v>
      </c>
      <c r="BO468" s="368">
        <f t="shared" si="86"/>
        <v>0</v>
      </c>
      <c r="BP468" s="368">
        <f t="shared" si="86"/>
        <v>0</v>
      </c>
      <c r="BQ468" s="368">
        <f t="shared" si="86"/>
        <v>0</v>
      </c>
      <c r="BR468" s="368">
        <f t="shared" si="85"/>
        <v>0</v>
      </c>
      <c r="BS468" s="368">
        <f t="shared" si="85"/>
        <v>0</v>
      </c>
      <c r="BT468" s="368">
        <f t="shared" si="85"/>
        <v>0</v>
      </c>
      <c r="BU468" s="368">
        <f t="shared" si="85"/>
        <v>0</v>
      </c>
      <c r="BV468" s="368">
        <f t="shared" si="85"/>
        <v>0</v>
      </c>
      <c r="BW468" s="368">
        <f t="shared" si="85"/>
        <v>0</v>
      </c>
      <c r="BX468" s="368">
        <f t="shared" si="85"/>
        <v>0</v>
      </c>
      <c r="BY468" s="368">
        <f t="shared" si="85"/>
        <v>0</v>
      </c>
      <c r="BZ468" s="368">
        <f t="shared" si="85"/>
        <v>0</v>
      </c>
      <c r="CA468" s="368">
        <f t="shared" si="85"/>
        <v>0</v>
      </c>
      <c r="CB468" s="368">
        <f t="shared" si="85"/>
        <v>0</v>
      </c>
      <c r="CC468" s="368">
        <f t="shared" si="85"/>
        <v>0</v>
      </c>
      <c r="CD468" s="369">
        <f t="shared" si="85"/>
        <v>0</v>
      </c>
      <c r="CE468" s="317">
        <f t="shared" si="80"/>
        <v>0</v>
      </c>
    </row>
    <row r="469" spans="2:83">
      <c r="B469" s="373"/>
      <c r="C469" s="374"/>
      <c r="D469" s="375" t="s">
        <v>371</v>
      </c>
      <c r="E469" s="376">
        <f>E$387*E384</f>
        <v>0</v>
      </c>
      <c r="F469" s="377">
        <f t="shared" ref="F469:BQ469" si="87">F$387*F384</f>
        <v>0</v>
      </c>
      <c r="G469" s="377">
        <f t="shared" si="87"/>
        <v>0</v>
      </c>
      <c r="H469" s="377">
        <f t="shared" si="87"/>
        <v>0</v>
      </c>
      <c r="I469" s="377">
        <f t="shared" si="87"/>
        <v>0</v>
      </c>
      <c r="J469" s="377">
        <f t="shared" si="87"/>
        <v>0</v>
      </c>
      <c r="K469" s="377">
        <f t="shared" si="87"/>
        <v>0</v>
      </c>
      <c r="L469" s="377">
        <f t="shared" si="87"/>
        <v>0</v>
      </c>
      <c r="M469" s="377">
        <f t="shared" si="87"/>
        <v>0</v>
      </c>
      <c r="N469" s="377">
        <f t="shared" si="87"/>
        <v>0</v>
      </c>
      <c r="O469" s="377">
        <f t="shared" si="87"/>
        <v>0</v>
      </c>
      <c r="P469" s="377">
        <f t="shared" si="87"/>
        <v>0</v>
      </c>
      <c r="Q469" s="377">
        <f t="shared" si="87"/>
        <v>0</v>
      </c>
      <c r="R469" s="377">
        <f t="shared" si="87"/>
        <v>0</v>
      </c>
      <c r="S469" s="377">
        <f t="shared" si="87"/>
        <v>0</v>
      </c>
      <c r="T469" s="377">
        <f t="shared" si="87"/>
        <v>0</v>
      </c>
      <c r="U469" s="377">
        <f t="shared" si="87"/>
        <v>0</v>
      </c>
      <c r="V469" s="377">
        <f t="shared" si="87"/>
        <v>0</v>
      </c>
      <c r="W469" s="377">
        <f t="shared" si="87"/>
        <v>0</v>
      </c>
      <c r="X469" s="377">
        <f t="shared" si="87"/>
        <v>0</v>
      </c>
      <c r="Y469" s="377">
        <f t="shared" si="87"/>
        <v>0</v>
      </c>
      <c r="Z469" s="377">
        <f t="shared" si="87"/>
        <v>0</v>
      </c>
      <c r="AA469" s="377">
        <f t="shared" si="87"/>
        <v>0</v>
      </c>
      <c r="AB469" s="377">
        <f t="shared" si="87"/>
        <v>0</v>
      </c>
      <c r="AC469" s="377">
        <f t="shared" si="87"/>
        <v>0</v>
      </c>
      <c r="AD469" s="377">
        <f t="shared" si="87"/>
        <v>0</v>
      </c>
      <c r="AE469" s="377">
        <f t="shared" si="87"/>
        <v>0</v>
      </c>
      <c r="AF469" s="377">
        <f t="shared" si="87"/>
        <v>0</v>
      </c>
      <c r="AG469" s="377">
        <f t="shared" si="87"/>
        <v>0</v>
      </c>
      <c r="AH469" s="377">
        <f t="shared" si="87"/>
        <v>0</v>
      </c>
      <c r="AI469" s="377">
        <f t="shared" si="87"/>
        <v>0</v>
      </c>
      <c r="AJ469" s="377">
        <f t="shared" si="87"/>
        <v>0</v>
      </c>
      <c r="AK469" s="377">
        <f t="shared" si="87"/>
        <v>0</v>
      </c>
      <c r="AL469" s="377">
        <f t="shared" si="87"/>
        <v>0</v>
      </c>
      <c r="AM469" s="377">
        <f t="shared" si="87"/>
        <v>0</v>
      </c>
      <c r="AN469" s="377">
        <f t="shared" si="87"/>
        <v>0</v>
      </c>
      <c r="AO469" s="377">
        <f t="shared" si="87"/>
        <v>0</v>
      </c>
      <c r="AP469" s="377">
        <f t="shared" si="87"/>
        <v>0</v>
      </c>
      <c r="AQ469" s="378">
        <f t="shared" si="87"/>
        <v>0</v>
      </c>
      <c r="AR469" s="377">
        <f t="shared" si="87"/>
        <v>0</v>
      </c>
      <c r="AS469" s="377">
        <f t="shared" si="87"/>
        <v>0</v>
      </c>
      <c r="AT469" s="377">
        <f t="shared" si="87"/>
        <v>0</v>
      </c>
      <c r="AU469" s="377">
        <f t="shared" si="87"/>
        <v>0</v>
      </c>
      <c r="AV469" s="377">
        <f t="shared" si="87"/>
        <v>0</v>
      </c>
      <c r="AW469" s="377">
        <f t="shared" si="87"/>
        <v>0</v>
      </c>
      <c r="AX469" s="377">
        <f t="shared" si="87"/>
        <v>0</v>
      </c>
      <c r="AY469" s="377">
        <f t="shared" si="87"/>
        <v>0</v>
      </c>
      <c r="AZ469" s="377">
        <f t="shared" si="87"/>
        <v>0</v>
      </c>
      <c r="BA469" s="377">
        <f t="shared" si="87"/>
        <v>0</v>
      </c>
      <c r="BB469" s="377">
        <f t="shared" si="87"/>
        <v>0</v>
      </c>
      <c r="BC469" s="377">
        <f t="shared" si="87"/>
        <v>0</v>
      </c>
      <c r="BD469" s="377">
        <f t="shared" si="87"/>
        <v>0</v>
      </c>
      <c r="BE469" s="377">
        <f t="shared" si="87"/>
        <v>0</v>
      </c>
      <c r="BF469" s="377">
        <f t="shared" si="87"/>
        <v>0</v>
      </c>
      <c r="BG469" s="377">
        <f t="shared" si="87"/>
        <v>0</v>
      </c>
      <c r="BH469" s="377">
        <f t="shared" si="87"/>
        <v>0</v>
      </c>
      <c r="BI469" s="377">
        <f t="shared" si="87"/>
        <v>0</v>
      </c>
      <c r="BJ469" s="377">
        <f t="shared" si="87"/>
        <v>0</v>
      </c>
      <c r="BK469" s="377">
        <f t="shared" si="87"/>
        <v>0</v>
      </c>
      <c r="BL469" s="377">
        <f t="shared" si="87"/>
        <v>0</v>
      </c>
      <c r="BM469" s="377">
        <f t="shared" si="87"/>
        <v>0</v>
      </c>
      <c r="BN469" s="377">
        <f t="shared" si="87"/>
        <v>0</v>
      </c>
      <c r="BO469" s="377">
        <f t="shared" si="87"/>
        <v>0</v>
      </c>
      <c r="BP469" s="377">
        <f t="shared" si="87"/>
        <v>0</v>
      </c>
      <c r="BQ469" s="377">
        <f t="shared" si="87"/>
        <v>0</v>
      </c>
      <c r="BR469" s="377">
        <f t="shared" ref="BR469:CD469" si="88">BR$387*BR384</f>
        <v>0</v>
      </c>
      <c r="BS469" s="377">
        <f t="shared" si="88"/>
        <v>0</v>
      </c>
      <c r="BT469" s="377">
        <f t="shared" si="88"/>
        <v>0</v>
      </c>
      <c r="BU469" s="377">
        <f t="shared" si="88"/>
        <v>0</v>
      </c>
      <c r="BV469" s="377">
        <f t="shared" si="88"/>
        <v>0</v>
      </c>
      <c r="BW469" s="377">
        <f t="shared" si="88"/>
        <v>0</v>
      </c>
      <c r="BX469" s="377">
        <f t="shared" si="88"/>
        <v>0</v>
      </c>
      <c r="BY469" s="377">
        <f t="shared" si="88"/>
        <v>0</v>
      </c>
      <c r="BZ469" s="377">
        <f t="shared" si="88"/>
        <v>0</v>
      </c>
      <c r="CA469" s="377">
        <f t="shared" si="88"/>
        <v>0</v>
      </c>
      <c r="CB469" s="377">
        <f t="shared" si="88"/>
        <v>0</v>
      </c>
      <c r="CC469" s="377">
        <f t="shared" si="88"/>
        <v>0</v>
      </c>
      <c r="CD469" s="378">
        <f t="shared" si="88"/>
        <v>0</v>
      </c>
      <c r="CE469" s="314">
        <f t="shared" ref="CE469:CE470" si="89">SUM(E469:CD469)</f>
        <v>0</v>
      </c>
    </row>
    <row r="470" spans="2:83" ht="14.25">
      <c r="B470" s="379"/>
      <c r="C470" s="152"/>
      <c r="D470" s="313" t="s">
        <v>76</v>
      </c>
      <c r="E470" s="376">
        <f>SUM(E391:E469)</f>
        <v>0</v>
      </c>
      <c r="F470" s="377">
        <f t="shared" ref="F470:BQ470" si="90">SUM(F391:F469)</f>
        <v>0</v>
      </c>
      <c r="G470" s="377">
        <f t="shared" si="90"/>
        <v>0</v>
      </c>
      <c r="H470" s="377">
        <f t="shared" si="90"/>
        <v>0</v>
      </c>
      <c r="I470" s="377">
        <f t="shared" si="90"/>
        <v>0</v>
      </c>
      <c r="J470" s="377">
        <f t="shared" si="90"/>
        <v>0</v>
      </c>
      <c r="K470" s="377">
        <f t="shared" si="90"/>
        <v>0</v>
      </c>
      <c r="L470" s="377">
        <f t="shared" si="90"/>
        <v>0</v>
      </c>
      <c r="M470" s="377">
        <f t="shared" si="90"/>
        <v>0</v>
      </c>
      <c r="N470" s="377">
        <f t="shared" si="90"/>
        <v>0</v>
      </c>
      <c r="O470" s="377">
        <f t="shared" si="90"/>
        <v>0</v>
      </c>
      <c r="P470" s="377">
        <f t="shared" si="90"/>
        <v>0</v>
      </c>
      <c r="Q470" s="377">
        <f t="shared" si="90"/>
        <v>0</v>
      </c>
      <c r="R470" s="377">
        <f t="shared" si="90"/>
        <v>0</v>
      </c>
      <c r="S470" s="377">
        <f t="shared" si="90"/>
        <v>0</v>
      </c>
      <c r="T470" s="377">
        <f t="shared" si="90"/>
        <v>0</v>
      </c>
      <c r="U470" s="377">
        <f t="shared" si="90"/>
        <v>0</v>
      </c>
      <c r="V470" s="377">
        <f t="shared" si="90"/>
        <v>0</v>
      </c>
      <c r="W470" s="377">
        <f t="shared" si="90"/>
        <v>0</v>
      </c>
      <c r="X470" s="377">
        <f t="shared" si="90"/>
        <v>0</v>
      </c>
      <c r="Y470" s="377">
        <f t="shared" si="90"/>
        <v>0</v>
      </c>
      <c r="Z470" s="377">
        <f t="shared" si="90"/>
        <v>0</v>
      </c>
      <c r="AA470" s="377">
        <f t="shared" si="90"/>
        <v>0</v>
      </c>
      <c r="AB470" s="377">
        <f t="shared" si="90"/>
        <v>0</v>
      </c>
      <c r="AC470" s="377">
        <f t="shared" si="90"/>
        <v>0</v>
      </c>
      <c r="AD470" s="377">
        <f t="shared" si="90"/>
        <v>0</v>
      </c>
      <c r="AE470" s="377">
        <f t="shared" si="90"/>
        <v>0</v>
      </c>
      <c r="AF470" s="377">
        <f t="shared" si="90"/>
        <v>0</v>
      </c>
      <c r="AG470" s="377">
        <f t="shared" si="90"/>
        <v>0</v>
      </c>
      <c r="AH470" s="377">
        <f t="shared" si="90"/>
        <v>0</v>
      </c>
      <c r="AI470" s="377">
        <f t="shared" si="90"/>
        <v>0</v>
      </c>
      <c r="AJ470" s="377">
        <f t="shared" si="90"/>
        <v>0</v>
      </c>
      <c r="AK470" s="377">
        <f t="shared" si="90"/>
        <v>0</v>
      </c>
      <c r="AL470" s="377">
        <f t="shared" si="90"/>
        <v>0</v>
      </c>
      <c r="AM470" s="377">
        <f t="shared" si="90"/>
        <v>0</v>
      </c>
      <c r="AN470" s="377">
        <f t="shared" si="90"/>
        <v>0</v>
      </c>
      <c r="AO470" s="377">
        <f t="shared" si="90"/>
        <v>0</v>
      </c>
      <c r="AP470" s="377">
        <f t="shared" si="90"/>
        <v>0</v>
      </c>
      <c r="AQ470" s="378">
        <f t="shared" si="90"/>
        <v>0</v>
      </c>
      <c r="AR470" s="377">
        <f t="shared" si="90"/>
        <v>0</v>
      </c>
      <c r="AS470" s="377">
        <f t="shared" si="90"/>
        <v>0</v>
      </c>
      <c r="AT470" s="377">
        <f t="shared" si="90"/>
        <v>0</v>
      </c>
      <c r="AU470" s="377">
        <f t="shared" si="90"/>
        <v>0</v>
      </c>
      <c r="AV470" s="377">
        <f t="shared" si="90"/>
        <v>0</v>
      </c>
      <c r="AW470" s="377">
        <f t="shared" si="90"/>
        <v>0</v>
      </c>
      <c r="AX470" s="377">
        <f t="shared" si="90"/>
        <v>0</v>
      </c>
      <c r="AY470" s="377">
        <f t="shared" si="90"/>
        <v>0</v>
      </c>
      <c r="AZ470" s="377">
        <f t="shared" si="90"/>
        <v>0</v>
      </c>
      <c r="BA470" s="377">
        <f t="shared" si="90"/>
        <v>0</v>
      </c>
      <c r="BB470" s="377">
        <f t="shared" si="90"/>
        <v>0</v>
      </c>
      <c r="BC470" s="377">
        <f t="shared" si="90"/>
        <v>0</v>
      </c>
      <c r="BD470" s="377">
        <f t="shared" si="90"/>
        <v>0</v>
      </c>
      <c r="BE470" s="377">
        <f t="shared" si="90"/>
        <v>0</v>
      </c>
      <c r="BF470" s="377">
        <f t="shared" si="90"/>
        <v>0</v>
      </c>
      <c r="BG470" s="377">
        <f t="shared" si="90"/>
        <v>0</v>
      </c>
      <c r="BH470" s="377">
        <f t="shared" si="90"/>
        <v>0</v>
      </c>
      <c r="BI470" s="377">
        <f t="shared" si="90"/>
        <v>0</v>
      </c>
      <c r="BJ470" s="377">
        <f t="shared" si="90"/>
        <v>0</v>
      </c>
      <c r="BK470" s="377">
        <f t="shared" si="90"/>
        <v>0</v>
      </c>
      <c r="BL470" s="377">
        <f t="shared" si="90"/>
        <v>0</v>
      </c>
      <c r="BM470" s="377">
        <f t="shared" si="90"/>
        <v>0</v>
      </c>
      <c r="BN470" s="377">
        <f t="shared" si="90"/>
        <v>0</v>
      </c>
      <c r="BO470" s="377">
        <f t="shared" si="90"/>
        <v>0</v>
      </c>
      <c r="BP470" s="377">
        <f t="shared" si="90"/>
        <v>0</v>
      </c>
      <c r="BQ470" s="377">
        <f t="shared" si="90"/>
        <v>0</v>
      </c>
      <c r="BR470" s="377">
        <f t="shared" ref="BR470:CD470" si="91">SUM(BR391:BR469)</f>
        <v>0</v>
      </c>
      <c r="BS470" s="377">
        <f t="shared" si="91"/>
        <v>0</v>
      </c>
      <c r="BT470" s="377">
        <f t="shared" si="91"/>
        <v>0</v>
      </c>
      <c r="BU470" s="377">
        <f t="shared" si="91"/>
        <v>0</v>
      </c>
      <c r="BV470" s="377">
        <f t="shared" si="91"/>
        <v>0</v>
      </c>
      <c r="BW470" s="377">
        <f t="shared" si="91"/>
        <v>0</v>
      </c>
      <c r="BX470" s="377">
        <f t="shared" si="91"/>
        <v>0</v>
      </c>
      <c r="BY470" s="377">
        <f t="shared" si="91"/>
        <v>0</v>
      </c>
      <c r="BZ470" s="377">
        <f t="shared" si="91"/>
        <v>0</v>
      </c>
      <c r="CA470" s="377">
        <f t="shared" si="91"/>
        <v>0</v>
      </c>
      <c r="CB470" s="377">
        <f t="shared" si="91"/>
        <v>0</v>
      </c>
      <c r="CC470" s="377">
        <f t="shared" si="91"/>
        <v>0</v>
      </c>
      <c r="CD470" s="378">
        <f t="shared" si="91"/>
        <v>0</v>
      </c>
      <c r="CE470" s="314">
        <f t="shared" si="89"/>
        <v>0</v>
      </c>
    </row>
    <row r="471" spans="2:83" ht="14.25">
      <c r="B471" s="277"/>
    </row>
    <row r="472" spans="2:83" ht="14.25">
      <c r="B472" s="277"/>
    </row>
    <row r="473" spans="2:83" ht="14.25">
      <c r="B473" s="200" t="s">
        <v>373</v>
      </c>
    </row>
    <row r="474" spans="2:83">
      <c r="B474" s="383"/>
      <c r="C474" s="384"/>
      <c r="D474" s="385"/>
      <c r="E474" s="386" t="s">
        <v>76</v>
      </c>
    </row>
    <row r="475" spans="2:83">
      <c r="B475" s="319" t="s">
        <v>88</v>
      </c>
      <c r="C475" s="284" t="str">
        <f t="shared" ref="C475:D494" si="92">C5</f>
        <v>01</v>
      </c>
      <c r="D475" s="285" t="str">
        <f t="shared" si="92"/>
        <v>農業</v>
      </c>
      <c r="E475" s="316">
        <f t="array" ref="E475:E552">+CE391:CE468</f>
        <v>0</v>
      </c>
    </row>
    <row r="476" spans="2:83">
      <c r="B476" s="322"/>
      <c r="C476" s="287" t="str">
        <f t="shared" si="92"/>
        <v>02</v>
      </c>
      <c r="D476" s="288" t="str">
        <f t="shared" si="92"/>
        <v>林業</v>
      </c>
      <c r="E476" s="317">
        <v>0</v>
      </c>
    </row>
    <row r="477" spans="2:83">
      <c r="B477" s="322"/>
      <c r="C477" s="287" t="str">
        <f t="shared" si="92"/>
        <v>03</v>
      </c>
      <c r="D477" s="288" t="str">
        <f t="shared" si="92"/>
        <v>漁業</v>
      </c>
      <c r="E477" s="317">
        <v>0</v>
      </c>
    </row>
    <row r="478" spans="2:83">
      <c r="B478" s="322"/>
      <c r="C478" s="287" t="str">
        <f t="shared" si="92"/>
        <v>04</v>
      </c>
      <c r="D478" s="288" t="str">
        <f t="shared" si="92"/>
        <v>鉱業</v>
      </c>
      <c r="E478" s="317">
        <v>0</v>
      </c>
    </row>
    <row r="479" spans="2:83">
      <c r="B479" s="322"/>
      <c r="C479" s="287" t="str">
        <f t="shared" si="92"/>
        <v>05</v>
      </c>
      <c r="D479" s="288" t="str">
        <f t="shared" si="92"/>
        <v>飲食料品</v>
      </c>
      <c r="E479" s="317">
        <v>0</v>
      </c>
    </row>
    <row r="480" spans="2:83">
      <c r="B480" s="322"/>
      <c r="C480" s="287" t="str">
        <f t="shared" si="92"/>
        <v>06</v>
      </c>
      <c r="D480" s="288" t="str">
        <f t="shared" si="92"/>
        <v>繊維製品</v>
      </c>
      <c r="E480" s="317">
        <v>0</v>
      </c>
    </row>
    <row r="481" spans="2:5">
      <c r="B481" s="322"/>
      <c r="C481" s="287" t="str">
        <f t="shared" si="92"/>
        <v>07</v>
      </c>
      <c r="D481" s="288" t="str">
        <f t="shared" si="92"/>
        <v>パルプ・紙・木製品</v>
      </c>
      <c r="E481" s="317">
        <v>0</v>
      </c>
    </row>
    <row r="482" spans="2:5">
      <c r="B482" s="322"/>
      <c r="C482" s="287" t="str">
        <f t="shared" si="92"/>
        <v>08</v>
      </c>
      <c r="D482" s="288" t="str">
        <f t="shared" si="92"/>
        <v>化学製品</v>
      </c>
      <c r="E482" s="317">
        <v>0</v>
      </c>
    </row>
    <row r="483" spans="2:5">
      <c r="B483" s="322"/>
      <c r="C483" s="287" t="str">
        <f t="shared" si="92"/>
        <v>09</v>
      </c>
      <c r="D483" s="288" t="str">
        <f t="shared" si="92"/>
        <v>石油・石炭製品</v>
      </c>
      <c r="E483" s="317">
        <v>0</v>
      </c>
    </row>
    <row r="484" spans="2:5">
      <c r="B484" s="322"/>
      <c r="C484" s="287" t="str">
        <f t="shared" si="92"/>
        <v>10</v>
      </c>
      <c r="D484" s="288" t="str">
        <f t="shared" si="92"/>
        <v>プラスチック・ゴム製品</v>
      </c>
      <c r="E484" s="317">
        <v>0</v>
      </c>
    </row>
    <row r="485" spans="2:5">
      <c r="B485" s="322"/>
      <c r="C485" s="287" t="str">
        <f t="shared" si="92"/>
        <v>11</v>
      </c>
      <c r="D485" s="288" t="str">
        <f t="shared" si="92"/>
        <v>窯業・土石製品</v>
      </c>
      <c r="E485" s="317">
        <v>0</v>
      </c>
    </row>
    <row r="486" spans="2:5">
      <c r="B486" s="322"/>
      <c r="C486" s="287" t="str">
        <f t="shared" si="92"/>
        <v>12</v>
      </c>
      <c r="D486" s="288" t="str">
        <f t="shared" si="92"/>
        <v>鉄鋼</v>
      </c>
      <c r="E486" s="317">
        <v>0</v>
      </c>
    </row>
    <row r="487" spans="2:5">
      <c r="B487" s="322"/>
      <c r="C487" s="287" t="str">
        <f t="shared" si="92"/>
        <v>13</v>
      </c>
      <c r="D487" s="288" t="str">
        <f t="shared" si="92"/>
        <v>非鉄金属</v>
      </c>
      <c r="E487" s="317">
        <v>0</v>
      </c>
    </row>
    <row r="488" spans="2:5">
      <c r="B488" s="322"/>
      <c r="C488" s="287" t="str">
        <f t="shared" si="92"/>
        <v>14</v>
      </c>
      <c r="D488" s="288" t="str">
        <f t="shared" si="92"/>
        <v>金属製品</v>
      </c>
      <c r="E488" s="317">
        <v>0</v>
      </c>
    </row>
    <row r="489" spans="2:5">
      <c r="B489" s="322"/>
      <c r="C489" s="287" t="str">
        <f t="shared" si="92"/>
        <v>15</v>
      </c>
      <c r="D489" s="288" t="str">
        <f t="shared" si="92"/>
        <v>はん用機械</v>
      </c>
      <c r="E489" s="317">
        <v>0</v>
      </c>
    </row>
    <row r="490" spans="2:5">
      <c r="B490" s="322"/>
      <c r="C490" s="287" t="str">
        <f t="shared" si="92"/>
        <v>16</v>
      </c>
      <c r="D490" s="288" t="str">
        <f t="shared" si="92"/>
        <v>生産用機械</v>
      </c>
      <c r="E490" s="317">
        <v>0</v>
      </c>
    </row>
    <row r="491" spans="2:5">
      <c r="B491" s="322"/>
      <c r="C491" s="287" t="str">
        <f t="shared" si="92"/>
        <v>17</v>
      </c>
      <c r="D491" s="288" t="str">
        <f t="shared" si="92"/>
        <v>業務用機械</v>
      </c>
      <c r="E491" s="317">
        <v>0</v>
      </c>
    </row>
    <row r="492" spans="2:5">
      <c r="B492" s="322"/>
      <c r="C492" s="287" t="str">
        <f t="shared" si="92"/>
        <v>18</v>
      </c>
      <c r="D492" s="288" t="str">
        <f t="shared" si="92"/>
        <v>電子部品</v>
      </c>
      <c r="E492" s="317">
        <v>0</v>
      </c>
    </row>
    <row r="493" spans="2:5">
      <c r="B493" s="322"/>
      <c r="C493" s="287" t="str">
        <f t="shared" si="92"/>
        <v>19</v>
      </c>
      <c r="D493" s="288" t="str">
        <f t="shared" si="92"/>
        <v>電気機械</v>
      </c>
      <c r="E493" s="317">
        <v>0</v>
      </c>
    </row>
    <row r="494" spans="2:5">
      <c r="B494" s="322"/>
      <c r="C494" s="287" t="str">
        <f t="shared" si="92"/>
        <v>20</v>
      </c>
      <c r="D494" s="288" t="str">
        <f t="shared" si="92"/>
        <v>情報通信機器</v>
      </c>
      <c r="E494" s="317">
        <v>0</v>
      </c>
    </row>
    <row r="495" spans="2:5">
      <c r="B495" s="322"/>
      <c r="C495" s="287" t="str">
        <f t="shared" ref="C495:D513" si="93">C25</f>
        <v>21</v>
      </c>
      <c r="D495" s="288" t="str">
        <f t="shared" si="93"/>
        <v>輸送機械</v>
      </c>
      <c r="E495" s="317">
        <v>0</v>
      </c>
    </row>
    <row r="496" spans="2:5">
      <c r="B496" s="322"/>
      <c r="C496" s="287" t="str">
        <f t="shared" si="93"/>
        <v>22</v>
      </c>
      <c r="D496" s="288" t="str">
        <f t="shared" si="93"/>
        <v>その他の製造工業製品</v>
      </c>
      <c r="E496" s="317">
        <v>0</v>
      </c>
    </row>
    <row r="497" spans="2:5">
      <c r="B497" s="322"/>
      <c r="C497" s="287" t="str">
        <f t="shared" si="93"/>
        <v>23</v>
      </c>
      <c r="D497" s="288" t="str">
        <f t="shared" si="93"/>
        <v>建設</v>
      </c>
      <c r="E497" s="317">
        <v>0</v>
      </c>
    </row>
    <row r="498" spans="2:5">
      <c r="B498" s="322"/>
      <c r="C498" s="287" t="str">
        <f t="shared" si="93"/>
        <v>24</v>
      </c>
      <c r="D498" s="288" t="str">
        <f t="shared" si="93"/>
        <v>電力・ガス・熱供給</v>
      </c>
      <c r="E498" s="317">
        <v>0</v>
      </c>
    </row>
    <row r="499" spans="2:5">
      <c r="B499" s="322"/>
      <c r="C499" s="287" t="str">
        <f t="shared" si="93"/>
        <v>25</v>
      </c>
      <c r="D499" s="288" t="str">
        <f t="shared" si="93"/>
        <v>水道</v>
      </c>
      <c r="E499" s="317">
        <v>0</v>
      </c>
    </row>
    <row r="500" spans="2:5">
      <c r="B500" s="322"/>
      <c r="C500" s="287" t="str">
        <f t="shared" si="93"/>
        <v>26</v>
      </c>
      <c r="D500" s="288" t="str">
        <f t="shared" si="93"/>
        <v>廃棄物処理</v>
      </c>
      <c r="E500" s="317">
        <v>0</v>
      </c>
    </row>
    <row r="501" spans="2:5">
      <c r="B501" s="322"/>
      <c r="C501" s="287" t="str">
        <f t="shared" si="93"/>
        <v>27</v>
      </c>
      <c r="D501" s="288" t="str">
        <f t="shared" si="93"/>
        <v>商業</v>
      </c>
      <c r="E501" s="317">
        <v>0</v>
      </c>
    </row>
    <row r="502" spans="2:5">
      <c r="B502" s="322"/>
      <c r="C502" s="287" t="str">
        <f t="shared" si="93"/>
        <v>28</v>
      </c>
      <c r="D502" s="288" t="str">
        <f t="shared" si="93"/>
        <v>金融・保険</v>
      </c>
      <c r="E502" s="317">
        <v>0</v>
      </c>
    </row>
    <row r="503" spans="2:5">
      <c r="B503" s="322"/>
      <c r="C503" s="287" t="str">
        <f t="shared" si="93"/>
        <v>29</v>
      </c>
      <c r="D503" s="288" t="str">
        <f t="shared" si="93"/>
        <v>不動産</v>
      </c>
      <c r="E503" s="317">
        <v>0</v>
      </c>
    </row>
    <row r="504" spans="2:5">
      <c r="B504" s="322"/>
      <c r="C504" s="287" t="str">
        <f t="shared" si="93"/>
        <v>30</v>
      </c>
      <c r="D504" s="288" t="str">
        <f t="shared" si="93"/>
        <v>運輸・郵便</v>
      </c>
      <c r="E504" s="317">
        <v>0</v>
      </c>
    </row>
    <row r="505" spans="2:5">
      <c r="B505" s="322"/>
      <c r="C505" s="287" t="str">
        <f t="shared" si="93"/>
        <v>31</v>
      </c>
      <c r="D505" s="288" t="str">
        <f t="shared" si="93"/>
        <v>情報通信</v>
      </c>
      <c r="E505" s="317">
        <v>0</v>
      </c>
    </row>
    <row r="506" spans="2:5">
      <c r="B506" s="322"/>
      <c r="C506" s="287" t="str">
        <f t="shared" si="93"/>
        <v>32</v>
      </c>
      <c r="D506" s="288" t="str">
        <f t="shared" si="93"/>
        <v>公務</v>
      </c>
      <c r="E506" s="317">
        <v>0</v>
      </c>
    </row>
    <row r="507" spans="2:5">
      <c r="B507" s="322"/>
      <c r="C507" s="287" t="str">
        <f t="shared" si="93"/>
        <v>33</v>
      </c>
      <c r="D507" s="288" t="str">
        <f t="shared" si="93"/>
        <v>教育・研究</v>
      </c>
      <c r="E507" s="317">
        <v>0</v>
      </c>
    </row>
    <row r="508" spans="2:5">
      <c r="B508" s="322"/>
      <c r="C508" s="287" t="str">
        <f t="shared" si="93"/>
        <v>34</v>
      </c>
      <c r="D508" s="288" t="str">
        <f t="shared" si="93"/>
        <v>医療・福祉</v>
      </c>
      <c r="E508" s="317">
        <v>0</v>
      </c>
    </row>
    <row r="509" spans="2:5">
      <c r="B509" s="322"/>
      <c r="C509" s="287" t="str">
        <f t="shared" si="93"/>
        <v>35</v>
      </c>
      <c r="D509" s="288" t="str">
        <f t="shared" si="93"/>
        <v>他に分類されない会員制団体</v>
      </c>
      <c r="E509" s="317">
        <v>0</v>
      </c>
    </row>
    <row r="510" spans="2:5">
      <c r="B510" s="322"/>
      <c r="C510" s="287" t="str">
        <f t="shared" si="93"/>
        <v>36</v>
      </c>
      <c r="D510" s="288" t="str">
        <f t="shared" si="93"/>
        <v>対事業所サービス</v>
      </c>
      <c r="E510" s="317">
        <v>0</v>
      </c>
    </row>
    <row r="511" spans="2:5">
      <c r="B511" s="322"/>
      <c r="C511" s="287" t="str">
        <f t="shared" si="93"/>
        <v>37</v>
      </c>
      <c r="D511" s="288" t="str">
        <f t="shared" si="93"/>
        <v>対個人サービス</v>
      </c>
      <c r="E511" s="317">
        <v>0</v>
      </c>
    </row>
    <row r="512" spans="2:5">
      <c r="B512" s="322"/>
      <c r="C512" s="287" t="str">
        <f t="shared" si="93"/>
        <v>38</v>
      </c>
      <c r="D512" s="288" t="str">
        <f t="shared" si="93"/>
        <v>事務用品</v>
      </c>
      <c r="E512" s="317">
        <v>0</v>
      </c>
    </row>
    <row r="513" spans="2:5">
      <c r="B513" s="322"/>
      <c r="C513" s="287" t="str">
        <f t="shared" si="93"/>
        <v>39</v>
      </c>
      <c r="D513" s="288" t="str">
        <f t="shared" si="93"/>
        <v>分類不明</v>
      </c>
      <c r="E513" s="315">
        <v>0</v>
      </c>
    </row>
    <row r="514" spans="2:5">
      <c r="B514" s="327" t="s">
        <v>71</v>
      </c>
      <c r="C514" s="284" t="str">
        <f t="shared" ref="C514:D533" si="94">C5</f>
        <v>01</v>
      </c>
      <c r="D514" s="285" t="str">
        <f t="shared" si="94"/>
        <v>農業</v>
      </c>
      <c r="E514" s="316">
        <v>0</v>
      </c>
    </row>
    <row r="515" spans="2:5">
      <c r="B515" s="329"/>
      <c r="C515" s="287" t="str">
        <f t="shared" si="94"/>
        <v>02</v>
      </c>
      <c r="D515" s="288" t="str">
        <f t="shared" si="94"/>
        <v>林業</v>
      </c>
      <c r="E515" s="317">
        <v>0</v>
      </c>
    </row>
    <row r="516" spans="2:5">
      <c r="B516" s="329"/>
      <c r="C516" s="287" t="str">
        <f t="shared" si="94"/>
        <v>03</v>
      </c>
      <c r="D516" s="288" t="str">
        <f t="shared" si="94"/>
        <v>漁業</v>
      </c>
      <c r="E516" s="317">
        <v>0</v>
      </c>
    </row>
    <row r="517" spans="2:5">
      <c r="B517" s="329"/>
      <c r="C517" s="287" t="str">
        <f t="shared" si="94"/>
        <v>04</v>
      </c>
      <c r="D517" s="288" t="str">
        <f t="shared" si="94"/>
        <v>鉱業</v>
      </c>
      <c r="E517" s="317">
        <v>0</v>
      </c>
    </row>
    <row r="518" spans="2:5">
      <c r="B518" s="329"/>
      <c r="C518" s="287" t="str">
        <f t="shared" si="94"/>
        <v>05</v>
      </c>
      <c r="D518" s="288" t="str">
        <f t="shared" si="94"/>
        <v>飲食料品</v>
      </c>
      <c r="E518" s="317">
        <v>0</v>
      </c>
    </row>
    <row r="519" spans="2:5">
      <c r="B519" s="329"/>
      <c r="C519" s="287" t="str">
        <f t="shared" si="94"/>
        <v>06</v>
      </c>
      <c r="D519" s="288" t="str">
        <f t="shared" si="94"/>
        <v>繊維製品</v>
      </c>
      <c r="E519" s="317">
        <v>0</v>
      </c>
    </row>
    <row r="520" spans="2:5">
      <c r="B520" s="329"/>
      <c r="C520" s="287" t="str">
        <f t="shared" si="94"/>
        <v>07</v>
      </c>
      <c r="D520" s="288" t="str">
        <f t="shared" si="94"/>
        <v>パルプ・紙・木製品</v>
      </c>
      <c r="E520" s="317">
        <v>0</v>
      </c>
    </row>
    <row r="521" spans="2:5">
      <c r="B521" s="329"/>
      <c r="C521" s="287" t="str">
        <f t="shared" si="94"/>
        <v>08</v>
      </c>
      <c r="D521" s="288" t="str">
        <f t="shared" si="94"/>
        <v>化学製品</v>
      </c>
      <c r="E521" s="317">
        <v>0</v>
      </c>
    </row>
    <row r="522" spans="2:5">
      <c r="B522" s="329"/>
      <c r="C522" s="287" t="str">
        <f t="shared" si="94"/>
        <v>09</v>
      </c>
      <c r="D522" s="288" t="str">
        <f t="shared" si="94"/>
        <v>石油・石炭製品</v>
      </c>
      <c r="E522" s="317">
        <v>0</v>
      </c>
    </row>
    <row r="523" spans="2:5">
      <c r="B523" s="329"/>
      <c r="C523" s="287" t="str">
        <f t="shared" si="94"/>
        <v>10</v>
      </c>
      <c r="D523" s="288" t="str">
        <f t="shared" si="94"/>
        <v>プラスチック・ゴム製品</v>
      </c>
      <c r="E523" s="317">
        <v>0</v>
      </c>
    </row>
    <row r="524" spans="2:5">
      <c r="B524" s="329"/>
      <c r="C524" s="287" t="str">
        <f t="shared" si="94"/>
        <v>11</v>
      </c>
      <c r="D524" s="288" t="str">
        <f t="shared" si="94"/>
        <v>窯業・土石製品</v>
      </c>
      <c r="E524" s="317">
        <v>0</v>
      </c>
    </row>
    <row r="525" spans="2:5">
      <c r="B525" s="329"/>
      <c r="C525" s="287" t="str">
        <f t="shared" si="94"/>
        <v>12</v>
      </c>
      <c r="D525" s="288" t="str">
        <f t="shared" si="94"/>
        <v>鉄鋼</v>
      </c>
      <c r="E525" s="317">
        <v>0</v>
      </c>
    </row>
    <row r="526" spans="2:5">
      <c r="B526" s="329"/>
      <c r="C526" s="287" t="str">
        <f t="shared" si="94"/>
        <v>13</v>
      </c>
      <c r="D526" s="288" t="str">
        <f t="shared" si="94"/>
        <v>非鉄金属</v>
      </c>
      <c r="E526" s="317">
        <v>0</v>
      </c>
    </row>
    <row r="527" spans="2:5">
      <c r="B527" s="329"/>
      <c r="C527" s="287" t="str">
        <f t="shared" si="94"/>
        <v>14</v>
      </c>
      <c r="D527" s="288" t="str">
        <f t="shared" si="94"/>
        <v>金属製品</v>
      </c>
      <c r="E527" s="317">
        <v>0</v>
      </c>
    </row>
    <row r="528" spans="2:5">
      <c r="B528" s="329"/>
      <c r="C528" s="287" t="str">
        <f t="shared" si="94"/>
        <v>15</v>
      </c>
      <c r="D528" s="288" t="str">
        <f t="shared" si="94"/>
        <v>はん用機械</v>
      </c>
      <c r="E528" s="317">
        <v>0</v>
      </c>
    </row>
    <row r="529" spans="2:5">
      <c r="B529" s="329"/>
      <c r="C529" s="287" t="str">
        <f t="shared" si="94"/>
        <v>16</v>
      </c>
      <c r="D529" s="288" t="str">
        <f t="shared" si="94"/>
        <v>生産用機械</v>
      </c>
      <c r="E529" s="317">
        <v>0</v>
      </c>
    </row>
    <row r="530" spans="2:5">
      <c r="B530" s="329"/>
      <c r="C530" s="287" t="str">
        <f t="shared" si="94"/>
        <v>17</v>
      </c>
      <c r="D530" s="288" t="str">
        <f t="shared" si="94"/>
        <v>業務用機械</v>
      </c>
      <c r="E530" s="317">
        <v>0</v>
      </c>
    </row>
    <row r="531" spans="2:5">
      <c r="B531" s="329"/>
      <c r="C531" s="287" t="str">
        <f t="shared" si="94"/>
        <v>18</v>
      </c>
      <c r="D531" s="288" t="str">
        <f t="shared" si="94"/>
        <v>電子部品</v>
      </c>
      <c r="E531" s="317">
        <v>0</v>
      </c>
    </row>
    <row r="532" spans="2:5">
      <c r="B532" s="329"/>
      <c r="C532" s="287" t="str">
        <f t="shared" si="94"/>
        <v>19</v>
      </c>
      <c r="D532" s="288" t="str">
        <f t="shared" si="94"/>
        <v>電気機械</v>
      </c>
      <c r="E532" s="317">
        <v>0</v>
      </c>
    </row>
    <row r="533" spans="2:5">
      <c r="B533" s="329"/>
      <c r="C533" s="287" t="str">
        <f t="shared" si="94"/>
        <v>20</v>
      </c>
      <c r="D533" s="288" t="str">
        <f t="shared" si="94"/>
        <v>情報通信機器</v>
      </c>
      <c r="E533" s="317">
        <v>0</v>
      </c>
    </row>
    <row r="534" spans="2:5">
      <c r="B534" s="329"/>
      <c r="C534" s="287" t="str">
        <f t="shared" ref="C534:D552" si="95">C25</f>
        <v>21</v>
      </c>
      <c r="D534" s="288" t="str">
        <f t="shared" si="95"/>
        <v>輸送機械</v>
      </c>
      <c r="E534" s="317">
        <v>0</v>
      </c>
    </row>
    <row r="535" spans="2:5">
      <c r="B535" s="329"/>
      <c r="C535" s="287" t="str">
        <f t="shared" si="95"/>
        <v>22</v>
      </c>
      <c r="D535" s="288" t="str">
        <f t="shared" si="95"/>
        <v>その他の製造工業製品</v>
      </c>
      <c r="E535" s="317">
        <v>0</v>
      </c>
    </row>
    <row r="536" spans="2:5">
      <c r="B536" s="329"/>
      <c r="C536" s="287" t="str">
        <f t="shared" si="95"/>
        <v>23</v>
      </c>
      <c r="D536" s="288" t="str">
        <f t="shared" si="95"/>
        <v>建設</v>
      </c>
      <c r="E536" s="317">
        <v>0</v>
      </c>
    </row>
    <row r="537" spans="2:5">
      <c r="B537" s="329"/>
      <c r="C537" s="287" t="str">
        <f t="shared" si="95"/>
        <v>24</v>
      </c>
      <c r="D537" s="288" t="str">
        <f t="shared" si="95"/>
        <v>電力・ガス・熱供給</v>
      </c>
      <c r="E537" s="317">
        <v>0</v>
      </c>
    </row>
    <row r="538" spans="2:5">
      <c r="B538" s="329"/>
      <c r="C538" s="287" t="str">
        <f t="shared" si="95"/>
        <v>25</v>
      </c>
      <c r="D538" s="288" t="str">
        <f t="shared" si="95"/>
        <v>水道</v>
      </c>
      <c r="E538" s="317">
        <v>0</v>
      </c>
    </row>
    <row r="539" spans="2:5">
      <c r="B539" s="329"/>
      <c r="C539" s="287" t="str">
        <f t="shared" si="95"/>
        <v>26</v>
      </c>
      <c r="D539" s="288" t="str">
        <f t="shared" si="95"/>
        <v>廃棄物処理</v>
      </c>
      <c r="E539" s="317">
        <v>0</v>
      </c>
    </row>
    <row r="540" spans="2:5">
      <c r="B540" s="329"/>
      <c r="C540" s="287" t="str">
        <f t="shared" si="95"/>
        <v>27</v>
      </c>
      <c r="D540" s="288" t="str">
        <f t="shared" si="95"/>
        <v>商業</v>
      </c>
      <c r="E540" s="317">
        <v>0</v>
      </c>
    </row>
    <row r="541" spans="2:5">
      <c r="B541" s="329"/>
      <c r="C541" s="287" t="str">
        <f t="shared" si="95"/>
        <v>28</v>
      </c>
      <c r="D541" s="288" t="str">
        <f t="shared" si="95"/>
        <v>金融・保険</v>
      </c>
      <c r="E541" s="317">
        <v>0</v>
      </c>
    </row>
    <row r="542" spans="2:5">
      <c r="B542" s="329"/>
      <c r="C542" s="287" t="str">
        <f t="shared" si="95"/>
        <v>29</v>
      </c>
      <c r="D542" s="288" t="str">
        <f t="shared" si="95"/>
        <v>不動産</v>
      </c>
      <c r="E542" s="317">
        <v>0</v>
      </c>
    </row>
    <row r="543" spans="2:5">
      <c r="B543" s="329"/>
      <c r="C543" s="287" t="str">
        <f t="shared" si="95"/>
        <v>30</v>
      </c>
      <c r="D543" s="288" t="str">
        <f t="shared" si="95"/>
        <v>運輸・郵便</v>
      </c>
      <c r="E543" s="317">
        <v>0</v>
      </c>
    </row>
    <row r="544" spans="2:5">
      <c r="B544" s="329"/>
      <c r="C544" s="287" t="str">
        <f t="shared" si="95"/>
        <v>31</v>
      </c>
      <c r="D544" s="288" t="str">
        <f t="shared" si="95"/>
        <v>情報通信</v>
      </c>
      <c r="E544" s="317">
        <v>0</v>
      </c>
    </row>
    <row r="545" spans="2:17">
      <c r="B545" s="329"/>
      <c r="C545" s="287" t="str">
        <f t="shared" si="95"/>
        <v>32</v>
      </c>
      <c r="D545" s="288" t="str">
        <f t="shared" si="95"/>
        <v>公務</v>
      </c>
      <c r="E545" s="317">
        <v>0</v>
      </c>
    </row>
    <row r="546" spans="2:17">
      <c r="B546" s="329"/>
      <c r="C546" s="287" t="str">
        <f t="shared" si="95"/>
        <v>33</v>
      </c>
      <c r="D546" s="288" t="str">
        <f t="shared" si="95"/>
        <v>教育・研究</v>
      </c>
      <c r="E546" s="317">
        <v>0</v>
      </c>
    </row>
    <row r="547" spans="2:17">
      <c r="B547" s="329"/>
      <c r="C547" s="287" t="str">
        <f t="shared" si="95"/>
        <v>34</v>
      </c>
      <c r="D547" s="288" t="str">
        <f t="shared" si="95"/>
        <v>医療・福祉</v>
      </c>
      <c r="E547" s="317">
        <v>0</v>
      </c>
    </row>
    <row r="548" spans="2:17">
      <c r="B548" s="329"/>
      <c r="C548" s="287" t="str">
        <f t="shared" si="95"/>
        <v>35</v>
      </c>
      <c r="D548" s="288" t="str">
        <f t="shared" si="95"/>
        <v>他に分類されない会員制団体</v>
      </c>
      <c r="E548" s="317">
        <v>0</v>
      </c>
    </row>
    <row r="549" spans="2:17">
      <c r="B549" s="329"/>
      <c r="C549" s="287" t="str">
        <f t="shared" si="95"/>
        <v>36</v>
      </c>
      <c r="D549" s="288" t="str">
        <f t="shared" si="95"/>
        <v>対事業所サービス</v>
      </c>
      <c r="E549" s="317">
        <v>0</v>
      </c>
    </row>
    <row r="550" spans="2:17">
      <c r="B550" s="329"/>
      <c r="C550" s="287" t="str">
        <f t="shared" si="95"/>
        <v>37</v>
      </c>
      <c r="D550" s="288" t="str">
        <f t="shared" si="95"/>
        <v>対個人サービス</v>
      </c>
      <c r="E550" s="317">
        <v>0</v>
      </c>
    </row>
    <row r="551" spans="2:17">
      <c r="B551" s="329"/>
      <c r="C551" s="287" t="str">
        <f t="shared" si="95"/>
        <v>38</v>
      </c>
      <c r="D551" s="288" t="str">
        <f t="shared" si="95"/>
        <v>事務用品</v>
      </c>
      <c r="E551" s="317">
        <v>0</v>
      </c>
    </row>
    <row r="552" spans="2:17">
      <c r="B552" s="331"/>
      <c r="C552" s="287" t="str">
        <f t="shared" si="95"/>
        <v>39</v>
      </c>
      <c r="D552" s="288" t="str">
        <f t="shared" si="95"/>
        <v>分類不明</v>
      </c>
      <c r="E552" s="315">
        <v>0</v>
      </c>
    </row>
    <row r="553" spans="2:17">
      <c r="B553" s="333" t="s">
        <v>324</v>
      </c>
      <c r="C553" s="334"/>
      <c r="D553" s="334"/>
      <c r="E553" s="387">
        <f>SUM(E475:E513)</f>
        <v>0</v>
      </c>
    </row>
    <row r="554" spans="2:17">
      <c r="B554" s="337" t="s">
        <v>325</v>
      </c>
      <c r="C554" s="143"/>
      <c r="D554" s="143"/>
      <c r="E554" s="388">
        <f>SUM(E514:E552)</f>
        <v>0</v>
      </c>
    </row>
    <row r="555" spans="2:17">
      <c r="B555" s="339" t="s">
        <v>76</v>
      </c>
      <c r="C555" s="340"/>
      <c r="D555" s="340"/>
      <c r="E555" s="389">
        <f>SUM(E553:E554)</f>
        <v>0</v>
      </c>
    </row>
    <row r="556" spans="2:17" ht="14.25">
      <c r="B556" s="277"/>
    </row>
    <row r="557" spans="2:17" ht="14.25">
      <c r="B557" s="277"/>
    </row>
    <row r="558" spans="2:17" ht="17.25">
      <c r="B558" s="276" t="s">
        <v>374</v>
      </c>
      <c r="D558" s="278"/>
      <c r="E558" s="278"/>
      <c r="F558" s="278"/>
      <c r="G558" s="278"/>
    </row>
    <row r="559" spans="2:17" ht="36.75" thickBot="1">
      <c r="B559" s="279"/>
      <c r="C559" s="280" t="s">
        <v>322</v>
      </c>
      <c r="D559" s="281" t="s">
        <v>57</v>
      </c>
      <c r="F559" s="282" t="s">
        <v>375</v>
      </c>
      <c r="H559" s="282" t="s">
        <v>376</v>
      </c>
      <c r="J559" s="303" t="s">
        <v>377</v>
      </c>
      <c r="K559" s="390"/>
      <c r="L559" s="154"/>
      <c r="M559" s="154"/>
      <c r="N559" s="208"/>
      <c r="O559" s="154"/>
      <c r="P559" s="154"/>
      <c r="Q559" s="154"/>
    </row>
    <row r="560" spans="2:17">
      <c r="B560" s="283" t="s">
        <v>88</v>
      </c>
      <c r="C560" s="284" t="str">
        <f t="shared" ref="C560:D579" si="96">C5</f>
        <v>01</v>
      </c>
      <c r="D560" s="285" t="str">
        <f t="shared" si="96"/>
        <v>農業</v>
      </c>
      <c r="E560" s="391"/>
      <c r="F560" s="39">
        <f t="array" ref="F560:F598">+$E$475:$E$513</f>
        <v>0</v>
      </c>
      <c r="G560" s="391"/>
      <c r="H560" s="305">
        <f>係数!I3</f>
        <v>0.79002261949055941</v>
      </c>
      <c r="I560" s="393"/>
      <c r="J560" s="394">
        <f t="shared" ref="J560:J598" si="97">F560*H560</f>
        <v>0</v>
      </c>
      <c r="K560" s="136"/>
      <c r="M560" s="136"/>
      <c r="N560" s="395"/>
      <c r="O560" s="136"/>
      <c r="P560" s="154"/>
      <c r="Q560" s="136"/>
    </row>
    <row r="561" spans="2:17">
      <c r="B561" s="289"/>
      <c r="C561" s="287" t="str">
        <f t="shared" si="96"/>
        <v>02</v>
      </c>
      <c r="D561" s="288" t="str">
        <f t="shared" si="96"/>
        <v>林業</v>
      </c>
      <c r="E561" s="391"/>
      <c r="F561" s="39">
        <v>0</v>
      </c>
      <c r="G561" s="391"/>
      <c r="H561" s="308">
        <f>係数!I4</f>
        <v>0.84998346013893489</v>
      </c>
      <c r="I561" s="393"/>
      <c r="J561" s="397">
        <f t="shared" si="97"/>
        <v>0</v>
      </c>
      <c r="K561" s="154"/>
      <c r="M561" s="154"/>
      <c r="N561" s="395"/>
      <c r="O561" s="136"/>
      <c r="P561" s="154"/>
      <c r="Q561" s="136"/>
    </row>
    <row r="562" spans="2:17">
      <c r="B562" s="289"/>
      <c r="C562" s="287" t="str">
        <f t="shared" si="96"/>
        <v>03</v>
      </c>
      <c r="D562" s="288" t="str">
        <f t="shared" si="96"/>
        <v>漁業</v>
      </c>
      <c r="E562" s="391"/>
      <c r="F562" s="39">
        <v>0</v>
      </c>
      <c r="G562" s="391"/>
      <c r="H562" s="308">
        <f>係数!I5</f>
        <v>0.86231027407497995</v>
      </c>
      <c r="I562" s="393"/>
      <c r="J562" s="309">
        <f t="shared" si="97"/>
        <v>0</v>
      </c>
      <c r="K562" s="154"/>
      <c r="M562" s="154"/>
      <c r="N562" s="135"/>
      <c r="O562" s="136"/>
      <c r="P562" s="154"/>
      <c r="Q562" s="136"/>
    </row>
    <row r="563" spans="2:17">
      <c r="B563" s="289"/>
      <c r="C563" s="287" t="str">
        <f t="shared" si="96"/>
        <v>04</v>
      </c>
      <c r="D563" s="288" t="str">
        <f t="shared" si="96"/>
        <v>鉱業</v>
      </c>
      <c r="E563" s="391"/>
      <c r="F563" s="39">
        <v>0</v>
      </c>
      <c r="G563" s="391"/>
      <c r="H563" s="308">
        <f>係数!I6</f>
        <v>0.11300508350881311</v>
      </c>
      <c r="I563" s="393"/>
      <c r="J563" s="309">
        <f t="shared" si="97"/>
        <v>0</v>
      </c>
      <c r="K563" s="154"/>
      <c r="M563" s="154"/>
      <c r="N563" s="135"/>
      <c r="O563" s="136"/>
      <c r="P563" s="154"/>
      <c r="Q563" s="136"/>
    </row>
    <row r="564" spans="2:17">
      <c r="B564" s="289"/>
      <c r="C564" s="287" t="str">
        <f t="shared" si="96"/>
        <v>05</v>
      </c>
      <c r="D564" s="288" t="str">
        <f t="shared" si="96"/>
        <v>飲食料品</v>
      </c>
      <c r="E564" s="391"/>
      <c r="F564" s="39">
        <v>0</v>
      </c>
      <c r="G564" s="391"/>
      <c r="H564" s="308">
        <f>係数!I7</f>
        <v>0.81689470235410777</v>
      </c>
      <c r="I564" s="393"/>
      <c r="J564" s="309">
        <f t="shared" si="97"/>
        <v>0</v>
      </c>
      <c r="K564" s="154"/>
      <c r="M564" s="154"/>
      <c r="N564" s="135"/>
      <c r="O564" s="136"/>
      <c r="P564" s="154"/>
      <c r="Q564" s="136"/>
    </row>
    <row r="565" spans="2:17">
      <c r="B565" s="289"/>
      <c r="C565" s="287" t="str">
        <f t="shared" si="96"/>
        <v>06</v>
      </c>
      <c r="D565" s="288" t="str">
        <f t="shared" si="96"/>
        <v>繊維製品</v>
      </c>
      <c r="E565" s="391"/>
      <c r="F565" s="39">
        <v>0</v>
      </c>
      <c r="G565" s="391"/>
      <c r="H565" s="308">
        <f>係数!I8</f>
        <v>0.50799653936472622</v>
      </c>
      <c r="I565" s="393"/>
      <c r="J565" s="309">
        <f t="shared" si="97"/>
        <v>0</v>
      </c>
      <c r="K565" s="154"/>
      <c r="M565" s="154"/>
      <c r="N565" s="135"/>
      <c r="O565" s="136"/>
      <c r="P565" s="154"/>
      <c r="Q565" s="136"/>
    </row>
    <row r="566" spans="2:17">
      <c r="B566" s="289"/>
      <c r="C566" s="287" t="str">
        <f t="shared" si="96"/>
        <v>07</v>
      </c>
      <c r="D566" s="288" t="str">
        <f t="shared" si="96"/>
        <v>パルプ・紙・木製品</v>
      </c>
      <c r="E566" s="391"/>
      <c r="F566" s="39">
        <v>0</v>
      </c>
      <c r="G566" s="391"/>
      <c r="H566" s="308">
        <f>係数!I9</f>
        <v>0.83589139323624795</v>
      </c>
      <c r="I566" s="393"/>
      <c r="J566" s="309">
        <f t="shared" si="97"/>
        <v>0</v>
      </c>
      <c r="K566" s="154"/>
      <c r="M566" s="154"/>
      <c r="N566" s="135"/>
      <c r="O566" s="136"/>
      <c r="P566" s="154"/>
      <c r="Q566" s="136"/>
    </row>
    <row r="567" spans="2:17">
      <c r="B567" s="289"/>
      <c r="C567" s="287" t="str">
        <f t="shared" si="96"/>
        <v>08</v>
      </c>
      <c r="D567" s="288" t="str">
        <f t="shared" si="96"/>
        <v>化学製品</v>
      </c>
      <c r="E567" s="391"/>
      <c r="F567" s="39">
        <v>0</v>
      </c>
      <c r="G567" s="391"/>
      <c r="H567" s="308">
        <f>係数!I10</f>
        <v>0.75590724301880896</v>
      </c>
      <c r="I567" s="393"/>
      <c r="J567" s="309">
        <f t="shared" si="97"/>
        <v>0</v>
      </c>
      <c r="K567" s="154"/>
      <c r="M567" s="154"/>
      <c r="N567" s="135"/>
      <c r="O567" s="136"/>
      <c r="P567" s="154"/>
      <c r="Q567" s="136"/>
    </row>
    <row r="568" spans="2:17">
      <c r="B568" s="289"/>
      <c r="C568" s="287" t="str">
        <f t="shared" si="96"/>
        <v>09</v>
      </c>
      <c r="D568" s="288" t="str">
        <f t="shared" si="96"/>
        <v>石油・石炭製品</v>
      </c>
      <c r="E568" s="391"/>
      <c r="F568" s="39">
        <v>0</v>
      </c>
      <c r="G568" s="391"/>
      <c r="H568" s="308">
        <f>係数!I11</f>
        <v>0.8826619828865867</v>
      </c>
      <c r="I568" s="393"/>
      <c r="J568" s="309">
        <f t="shared" si="97"/>
        <v>0</v>
      </c>
      <c r="K568" s="154"/>
      <c r="M568" s="154"/>
      <c r="N568" s="135"/>
      <c r="O568" s="136"/>
      <c r="P568" s="154"/>
      <c r="Q568" s="136"/>
    </row>
    <row r="569" spans="2:17">
      <c r="B569" s="290"/>
      <c r="C569" s="287" t="str">
        <f t="shared" si="96"/>
        <v>10</v>
      </c>
      <c r="D569" s="288" t="str">
        <f t="shared" si="96"/>
        <v>プラスチック・ゴム製品</v>
      </c>
      <c r="E569" s="391"/>
      <c r="F569" s="39">
        <v>0</v>
      </c>
      <c r="G569" s="391"/>
      <c r="H569" s="308">
        <f>係数!I12</f>
        <v>0.89579329842092481</v>
      </c>
      <c r="I569" s="393"/>
      <c r="J569" s="309">
        <f t="shared" si="97"/>
        <v>0</v>
      </c>
      <c r="K569" s="154"/>
      <c r="M569" s="154"/>
      <c r="N569" s="135"/>
      <c r="O569" s="136"/>
      <c r="P569" s="154"/>
      <c r="Q569" s="136"/>
    </row>
    <row r="570" spans="2:17">
      <c r="B570" s="290"/>
      <c r="C570" s="287" t="str">
        <f t="shared" si="96"/>
        <v>11</v>
      </c>
      <c r="D570" s="288" t="str">
        <f t="shared" si="96"/>
        <v>窯業・土石製品</v>
      </c>
      <c r="E570" s="391"/>
      <c r="F570" s="39">
        <v>0</v>
      </c>
      <c r="G570" s="391"/>
      <c r="H570" s="308">
        <f>係数!I13</f>
        <v>0.88008311071534584</v>
      </c>
      <c r="I570" s="393"/>
      <c r="J570" s="309">
        <f t="shared" si="97"/>
        <v>0</v>
      </c>
      <c r="K570" s="154"/>
      <c r="M570" s="154"/>
      <c r="N570" s="135"/>
      <c r="O570" s="136"/>
      <c r="P570" s="154"/>
      <c r="Q570" s="136"/>
    </row>
    <row r="571" spans="2:17">
      <c r="B571" s="290"/>
      <c r="C571" s="287" t="str">
        <f t="shared" si="96"/>
        <v>12</v>
      </c>
      <c r="D571" s="288" t="str">
        <f t="shared" si="96"/>
        <v>鉄鋼</v>
      </c>
      <c r="E571" s="391"/>
      <c r="F571" s="39">
        <v>0</v>
      </c>
      <c r="G571" s="391"/>
      <c r="H571" s="308">
        <f>係数!I14</f>
        <v>0.92897482731834313</v>
      </c>
      <c r="I571" s="393"/>
      <c r="J571" s="309">
        <f t="shared" si="97"/>
        <v>0</v>
      </c>
      <c r="K571" s="154"/>
      <c r="M571" s="154"/>
      <c r="N571" s="135"/>
      <c r="O571" s="136"/>
      <c r="P571" s="154"/>
      <c r="Q571" s="136"/>
    </row>
    <row r="572" spans="2:17">
      <c r="B572" s="290"/>
      <c r="C572" s="287" t="str">
        <f t="shared" si="96"/>
        <v>13</v>
      </c>
      <c r="D572" s="288" t="str">
        <f t="shared" si="96"/>
        <v>非鉄金属</v>
      </c>
      <c r="E572" s="391"/>
      <c r="F572" s="39">
        <v>0</v>
      </c>
      <c r="G572" s="391"/>
      <c r="H572" s="308">
        <f>係数!I15</f>
        <v>0.71593006348531762</v>
      </c>
      <c r="I572" s="393"/>
      <c r="J572" s="309">
        <f t="shared" si="97"/>
        <v>0</v>
      </c>
      <c r="K572" s="154"/>
      <c r="M572" s="154"/>
      <c r="N572" s="135"/>
      <c r="O572" s="136"/>
      <c r="P572" s="154"/>
      <c r="Q572" s="136"/>
    </row>
    <row r="573" spans="2:17">
      <c r="B573" s="290"/>
      <c r="C573" s="287" t="str">
        <f t="shared" si="96"/>
        <v>14</v>
      </c>
      <c r="D573" s="288" t="str">
        <f t="shared" si="96"/>
        <v>金属製品</v>
      </c>
      <c r="E573" s="391"/>
      <c r="F573" s="39">
        <v>0</v>
      </c>
      <c r="G573" s="391"/>
      <c r="H573" s="308">
        <f>係数!I16</f>
        <v>0.90636853040810517</v>
      </c>
      <c r="I573" s="393"/>
      <c r="J573" s="309">
        <f t="shared" si="97"/>
        <v>0</v>
      </c>
      <c r="K573" s="154"/>
      <c r="M573" s="154"/>
      <c r="N573" s="135"/>
      <c r="O573" s="136"/>
      <c r="P573" s="154"/>
      <c r="Q573" s="136"/>
    </row>
    <row r="574" spans="2:17">
      <c r="B574" s="290"/>
      <c r="C574" s="287" t="str">
        <f t="shared" si="96"/>
        <v>15</v>
      </c>
      <c r="D574" s="288" t="str">
        <f t="shared" si="96"/>
        <v>はん用機械</v>
      </c>
      <c r="E574" s="391"/>
      <c r="F574" s="39">
        <v>0</v>
      </c>
      <c r="G574" s="391"/>
      <c r="H574" s="308">
        <f>係数!I17</f>
        <v>0.85962037009446046</v>
      </c>
      <c r="I574" s="393"/>
      <c r="J574" s="309">
        <f t="shared" si="97"/>
        <v>0</v>
      </c>
      <c r="K574" s="154"/>
      <c r="M574" s="154"/>
      <c r="N574" s="135"/>
      <c r="O574" s="136"/>
      <c r="P574" s="154"/>
      <c r="Q574" s="136"/>
    </row>
    <row r="575" spans="2:17">
      <c r="B575" s="290"/>
      <c r="C575" s="287" t="str">
        <f t="shared" si="96"/>
        <v>16</v>
      </c>
      <c r="D575" s="288" t="str">
        <f t="shared" si="96"/>
        <v>生産用機械</v>
      </c>
      <c r="E575" s="391"/>
      <c r="F575" s="39">
        <v>0</v>
      </c>
      <c r="G575" s="391"/>
      <c r="H575" s="308">
        <f>係数!I18</f>
        <v>0.83064265411263105</v>
      </c>
      <c r="I575" s="393"/>
      <c r="J575" s="309">
        <f t="shared" si="97"/>
        <v>0</v>
      </c>
      <c r="K575" s="154"/>
      <c r="M575" s="154"/>
      <c r="N575" s="135"/>
      <c r="O575" s="136"/>
      <c r="P575" s="154"/>
      <c r="Q575" s="136"/>
    </row>
    <row r="576" spans="2:17">
      <c r="B576" s="290"/>
      <c r="C576" s="287" t="str">
        <f t="shared" si="96"/>
        <v>17</v>
      </c>
      <c r="D576" s="288" t="str">
        <f t="shared" si="96"/>
        <v>業務用機械</v>
      </c>
      <c r="E576" s="391"/>
      <c r="F576" s="39">
        <v>0</v>
      </c>
      <c r="G576" s="391"/>
      <c r="H576" s="308">
        <f>係数!I19</f>
        <v>0.80193501867217687</v>
      </c>
      <c r="I576" s="393"/>
      <c r="J576" s="309">
        <f t="shared" si="97"/>
        <v>0</v>
      </c>
      <c r="K576" s="154"/>
      <c r="M576" s="154"/>
      <c r="N576" s="135"/>
      <c r="O576" s="136"/>
      <c r="P576" s="154"/>
      <c r="Q576" s="136"/>
    </row>
    <row r="577" spans="2:17">
      <c r="B577" s="290"/>
      <c r="C577" s="287" t="str">
        <f t="shared" si="96"/>
        <v>18</v>
      </c>
      <c r="D577" s="288" t="str">
        <f t="shared" si="96"/>
        <v>電子部品</v>
      </c>
      <c r="E577" s="391"/>
      <c r="F577" s="39">
        <v>0</v>
      </c>
      <c r="G577" s="391"/>
      <c r="H577" s="308">
        <f>係数!I20</f>
        <v>0.46118600437036394</v>
      </c>
      <c r="I577" s="393"/>
      <c r="J577" s="309">
        <f t="shared" si="97"/>
        <v>0</v>
      </c>
      <c r="K577" s="154"/>
      <c r="M577" s="154"/>
      <c r="N577" s="135"/>
      <c r="O577" s="136"/>
      <c r="P577" s="154"/>
      <c r="Q577" s="136"/>
    </row>
    <row r="578" spans="2:17">
      <c r="B578" s="290"/>
      <c r="C578" s="287" t="str">
        <f t="shared" si="96"/>
        <v>19</v>
      </c>
      <c r="D578" s="288" t="str">
        <f t="shared" si="96"/>
        <v>電気機械</v>
      </c>
      <c r="E578" s="391"/>
      <c r="F578" s="39">
        <v>0</v>
      </c>
      <c r="G578" s="391"/>
      <c r="H578" s="308">
        <f>係数!I21</f>
        <v>0.82069275499422267</v>
      </c>
      <c r="I578" s="393"/>
      <c r="J578" s="309">
        <f t="shared" si="97"/>
        <v>0</v>
      </c>
      <c r="K578" s="154"/>
      <c r="M578" s="154"/>
      <c r="N578" s="135"/>
      <c r="O578" s="136"/>
      <c r="P578" s="154"/>
      <c r="Q578" s="136"/>
    </row>
    <row r="579" spans="2:17">
      <c r="B579" s="290"/>
      <c r="C579" s="287" t="str">
        <f t="shared" si="96"/>
        <v>20</v>
      </c>
      <c r="D579" s="288" t="str">
        <f t="shared" si="96"/>
        <v>情報通信機器</v>
      </c>
      <c r="E579" s="391"/>
      <c r="F579" s="39">
        <v>0</v>
      </c>
      <c r="G579" s="391"/>
      <c r="H579" s="308">
        <f>係数!I22</f>
        <v>0.73988570686408206</v>
      </c>
      <c r="I579" s="393"/>
      <c r="J579" s="309">
        <f t="shared" si="97"/>
        <v>0</v>
      </c>
      <c r="K579" s="154"/>
      <c r="M579" s="154"/>
      <c r="N579" s="135"/>
      <c r="O579" s="136"/>
      <c r="P579" s="154"/>
      <c r="Q579" s="136"/>
    </row>
    <row r="580" spans="2:17">
      <c r="B580" s="290"/>
      <c r="C580" s="287" t="str">
        <f t="shared" ref="C580:D598" si="98">C25</f>
        <v>21</v>
      </c>
      <c r="D580" s="288" t="str">
        <f t="shared" si="98"/>
        <v>輸送機械</v>
      </c>
      <c r="E580" s="391"/>
      <c r="F580" s="39">
        <v>0</v>
      </c>
      <c r="G580" s="391"/>
      <c r="H580" s="308">
        <f>係数!I23</f>
        <v>0.95299462949776015</v>
      </c>
      <c r="I580" s="393"/>
      <c r="J580" s="309">
        <f t="shared" si="97"/>
        <v>0</v>
      </c>
      <c r="K580" s="154"/>
      <c r="M580" s="154"/>
      <c r="N580" s="135"/>
      <c r="O580" s="136"/>
      <c r="P580" s="154"/>
      <c r="Q580" s="136"/>
    </row>
    <row r="581" spans="2:17">
      <c r="B581" s="290"/>
      <c r="C581" s="287" t="str">
        <f t="shared" si="98"/>
        <v>22</v>
      </c>
      <c r="D581" s="288" t="str">
        <f t="shared" si="98"/>
        <v>その他の製造工業製品</v>
      </c>
      <c r="E581" s="391"/>
      <c r="F581" s="39">
        <v>0</v>
      </c>
      <c r="G581" s="391"/>
      <c r="H581" s="308">
        <f>係数!I24</f>
        <v>0.81144446145211491</v>
      </c>
      <c r="I581" s="393"/>
      <c r="J581" s="309">
        <f t="shared" si="97"/>
        <v>0</v>
      </c>
      <c r="K581" s="154"/>
      <c r="M581" s="154"/>
      <c r="N581" s="135"/>
      <c r="O581" s="136"/>
      <c r="P581" s="154"/>
      <c r="Q581" s="136"/>
    </row>
    <row r="582" spans="2:17">
      <c r="B582" s="290"/>
      <c r="C582" s="287" t="str">
        <f t="shared" si="98"/>
        <v>23</v>
      </c>
      <c r="D582" s="288" t="str">
        <f t="shared" si="98"/>
        <v>建設</v>
      </c>
      <c r="E582" s="391"/>
      <c r="F582" s="39">
        <v>0</v>
      </c>
      <c r="G582" s="391"/>
      <c r="H582" s="308">
        <f>係数!I25</f>
        <v>1</v>
      </c>
      <c r="I582" s="393"/>
      <c r="J582" s="309">
        <f t="shared" si="97"/>
        <v>0</v>
      </c>
      <c r="K582" s="154"/>
      <c r="M582" s="154"/>
      <c r="N582" s="135"/>
      <c r="O582" s="136"/>
      <c r="P582" s="154"/>
      <c r="Q582" s="136"/>
    </row>
    <row r="583" spans="2:17">
      <c r="B583" s="290"/>
      <c r="C583" s="287" t="str">
        <f t="shared" si="98"/>
        <v>24</v>
      </c>
      <c r="D583" s="288" t="str">
        <f t="shared" si="98"/>
        <v>電力・ガス・熱供給</v>
      </c>
      <c r="E583" s="391"/>
      <c r="F583" s="39">
        <v>0</v>
      </c>
      <c r="G583" s="391"/>
      <c r="H583" s="308">
        <f>係数!I26</f>
        <v>0.99998031231235174</v>
      </c>
      <c r="I583" s="393"/>
      <c r="J583" s="309">
        <f t="shared" si="97"/>
        <v>0</v>
      </c>
      <c r="K583" s="154"/>
      <c r="M583" s="154"/>
      <c r="N583" s="135"/>
      <c r="O583" s="136"/>
      <c r="P583" s="154"/>
      <c r="Q583" s="136"/>
    </row>
    <row r="584" spans="2:17">
      <c r="B584" s="290"/>
      <c r="C584" s="287" t="str">
        <f t="shared" si="98"/>
        <v>25</v>
      </c>
      <c r="D584" s="288" t="str">
        <f t="shared" si="98"/>
        <v>水道</v>
      </c>
      <c r="E584" s="391"/>
      <c r="F584" s="39">
        <v>0</v>
      </c>
      <c r="G584" s="391"/>
      <c r="H584" s="308">
        <f>係数!I27</f>
        <v>0.99982674582457443</v>
      </c>
      <c r="I584" s="393"/>
      <c r="J584" s="309">
        <f t="shared" si="97"/>
        <v>0</v>
      </c>
      <c r="K584" s="154"/>
      <c r="M584" s="154"/>
      <c r="N584" s="135"/>
      <c r="O584" s="136"/>
      <c r="P584" s="154"/>
      <c r="Q584" s="136"/>
    </row>
    <row r="585" spans="2:17">
      <c r="B585" s="290"/>
      <c r="C585" s="287" t="str">
        <f t="shared" si="98"/>
        <v>26</v>
      </c>
      <c r="D585" s="288" t="str">
        <f t="shared" si="98"/>
        <v>廃棄物処理</v>
      </c>
      <c r="E585" s="391"/>
      <c r="F585" s="39">
        <v>0</v>
      </c>
      <c r="G585" s="391"/>
      <c r="H585" s="308">
        <f>係数!I28</f>
        <v>0.99995268288066619</v>
      </c>
      <c r="I585" s="393"/>
      <c r="J585" s="309">
        <f t="shared" si="97"/>
        <v>0</v>
      </c>
      <c r="K585" s="154"/>
      <c r="M585" s="154"/>
      <c r="N585" s="135"/>
      <c r="O585" s="136"/>
      <c r="P585" s="154"/>
      <c r="Q585" s="136"/>
    </row>
    <row r="586" spans="2:17">
      <c r="B586" s="290"/>
      <c r="C586" s="287" t="str">
        <f t="shared" si="98"/>
        <v>27</v>
      </c>
      <c r="D586" s="288" t="str">
        <f t="shared" si="98"/>
        <v>商業</v>
      </c>
      <c r="E586" s="391"/>
      <c r="F586" s="39">
        <v>0</v>
      </c>
      <c r="G586" s="391"/>
      <c r="H586" s="308">
        <f>係数!I29</f>
        <v>0.99210980423269923</v>
      </c>
      <c r="I586" s="393"/>
      <c r="J586" s="309">
        <f t="shared" si="97"/>
        <v>0</v>
      </c>
      <c r="K586" s="154"/>
      <c r="M586" s="154"/>
      <c r="N586" s="135"/>
      <c r="O586" s="136"/>
      <c r="P586" s="154"/>
      <c r="Q586" s="136"/>
    </row>
    <row r="587" spans="2:17">
      <c r="B587" s="290"/>
      <c r="C587" s="287" t="str">
        <f t="shared" si="98"/>
        <v>28</v>
      </c>
      <c r="D587" s="288" t="str">
        <f t="shared" si="98"/>
        <v>金融・保険</v>
      </c>
      <c r="E587" s="391"/>
      <c r="F587" s="39">
        <v>0</v>
      </c>
      <c r="G587" s="391"/>
      <c r="H587" s="308">
        <f>係数!I30</f>
        <v>0.97035113304692233</v>
      </c>
      <c r="I587" s="393"/>
      <c r="J587" s="309">
        <f t="shared" si="97"/>
        <v>0</v>
      </c>
      <c r="K587" s="154"/>
      <c r="M587" s="154"/>
      <c r="N587" s="135"/>
      <c r="O587" s="136"/>
      <c r="P587" s="154"/>
      <c r="Q587" s="136"/>
    </row>
    <row r="588" spans="2:17">
      <c r="B588" s="290"/>
      <c r="C588" s="287" t="str">
        <f t="shared" si="98"/>
        <v>29</v>
      </c>
      <c r="D588" s="288" t="str">
        <f t="shared" si="98"/>
        <v>不動産</v>
      </c>
      <c r="E588" s="391"/>
      <c r="F588" s="39">
        <v>0</v>
      </c>
      <c r="G588" s="391"/>
      <c r="H588" s="308">
        <f>係数!I31</f>
        <v>0.99996091014218935</v>
      </c>
      <c r="I588" s="393"/>
      <c r="J588" s="309">
        <f t="shared" si="97"/>
        <v>0</v>
      </c>
      <c r="K588" s="154"/>
      <c r="M588" s="154"/>
      <c r="N588" s="135"/>
      <c r="O588" s="136"/>
      <c r="P588" s="154"/>
      <c r="Q588" s="136"/>
    </row>
    <row r="589" spans="2:17">
      <c r="B589" s="290"/>
      <c r="C589" s="287" t="str">
        <f t="shared" si="98"/>
        <v>30</v>
      </c>
      <c r="D589" s="288" t="str">
        <f t="shared" si="98"/>
        <v>運輸・郵便</v>
      </c>
      <c r="E589" s="391"/>
      <c r="F589" s="39">
        <v>0</v>
      </c>
      <c r="G589" s="391"/>
      <c r="H589" s="308">
        <f>係数!I32</f>
        <v>0.94597715898883616</v>
      </c>
      <c r="I589" s="393"/>
      <c r="J589" s="309">
        <f t="shared" si="97"/>
        <v>0</v>
      </c>
      <c r="K589" s="154"/>
      <c r="M589" s="154"/>
      <c r="N589" s="135"/>
      <c r="O589" s="136"/>
      <c r="P589" s="154"/>
      <c r="Q589" s="136"/>
    </row>
    <row r="590" spans="2:17">
      <c r="B590" s="290"/>
      <c r="C590" s="287" t="str">
        <f t="shared" si="98"/>
        <v>31</v>
      </c>
      <c r="D590" s="288" t="str">
        <f t="shared" si="98"/>
        <v>情報通信</v>
      </c>
      <c r="E590" s="391"/>
      <c r="F590" s="39">
        <v>0</v>
      </c>
      <c r="G590" s="391"/>
      <c r="H590" s="308">
        <f>係数!I33</f>
        <v>0.94198448793497047</v>
      </c>
      <c r="I590" s="393"/>
      <c r="J590" s="309">
        <f t="shared" si="97"/>
        <v>0</v>
      </c>
      <c r="K590" s="154"/>
      <c r="M590" s="154"/>
      <c r="N590" s="135"/>
      <c r="O590" s="136"/>
      <c r="P590" s="154"/>
      <c r="Q590" s="136"/>
    </row>
    <row r="591" spans="2:17">
      <c r="B591" s="290"/>
      <c r="C591" s="287" t="str">
        <f t="shared" si="98"/>
        <v>32</v>
      </c>
      <c r="D591" s="288" t="str">
        <f t="shared" si="98"/>
        <v>公務</v>
      </c>
      <c r="E591" s="391"/>
      <c r="F591" s="39">
        <v>0</v>
      </c>
      <c r="G591" s="391"/>
      <c r="H591" s="308">
        <f>係数!I34</f>
        <v>1</v>
      </c>
      <c r="I591" s="393"/>
      <c r="J591" s="309">
        <f t="shared" si="97"/>
        <v>0</v>
      </c>
      <c r="K591" s="154"/>
      <c r="M591" s="154"/>
      <c r="N591" s="135"/>
      <c r="O591" s="136"/>
      <c r="P591" s="154"/>
      <c r="Q591" s="136"/>
    </row>
    <row r="592" spans="2:17">
      <c r="B592" s="290"/>
      <c r="C592" s="287" t="str">
        <f t="shared" si="98"/>
        <v>33</v>
      </c>
      <c r="D592" s="288" t="str">
        <f t="shared" si="98"/>
        <v>教育・研究</v>
      </c>
      <c r="E592" s="391"/>
      <c r="F592" s="39">
        <v>0</v>
      </c>
      <c r="G592" s="391"/>
      <c r="H592" s="308">
        <f>係数!I35</f>
        <v>0.97933463004070886</v>
      </c>
      <c r="I592" s="393"/>
      <c r="J592" s="309">
        <f t="shared" si="97"/>
        <v>0</v>
      </c>
      <c r="K592" s="154"/>
      <c r="M592" s="154"/>
      <c r="N592" s="135"/>
      <c r="O592" s="136"/>
      <c r="P592" s="154"/>
      <c r="Q592" s="136"/>
    </row>
    <row r="593" spans="2:18">
      <c r="B593" s="290"/>
      <c r="C593" s="287" t="str">
        <f t="shared" si="98"/>
        <v>34</v>
      </c>
      <c r="D593" s="288" t="str">
        <f t="shared" si="98"/>
        <v>医療・福祉</v>
      </c>
      <c r="E593" s="391"/>
      <c r="F593" s="39">
        <v>0</v>
      </c>
      <c r="G593" s="391"/>
      <c r="H593" s="308">
        <f>係数!I36</f>
        <v>1</v>
      </c>
      <c r="I593" s="393"/>
      <c r="J593" s="309">
        <f t="shared" si="97"/>
        <v>0</v>
      </c>
      <c r="K593" s="154"/>
      <c r="M593" s="154"/>
      <c r="N593" s="135"/>
      <c r="O593" s="136"/>
      <c r="P593" s="154"/>
      <c r="Q593" s="136"/>
    </row>
    <row r="594" spans="2:18">
      <c r="B594" s="290"/>
      <c r="C594" s="287" t="str">
        <f t="shared" si="98"/>
        <v>35</v>
      </c>
      <c r="D594" s="288" t="str">
        <f t="shared" si="98"/>
        <v>他に分類されない会員制団体</v>
      </c>
      <c r="E594" s="391"/>
      <c r="F594" s="39">
        <v>0</v>
      </c>
      <c r="G594" s="391"/>
      <c r="H594" s="308">
        <f>係数!I37</f>
        <v>0.99337772265902491</v>
      </c>
      <c r="I594" s="393"/>
      <c r="J594" s="309">
        <f t="shared" si="97"/>
        <v>0</v>
      </c>
      <c r="K594" s="154"/>
      <c r="M594" s="154"/>
      <c r="N594" s="135"/>
      <c r="O594" s="136"/>
      <c r="P594" s="154"/>
      <c r="Q594" s="136"/>
    </row>
    <row r="595" spans="2:18">
      <c r="B595" s="290"/>
      <c r="C595" s="287" t="str">
        <f t="shared" si="98"/>
        <v>36</v>
      </c>
      <c r="D595" s="288" t="str">
        <f t="shared" si="98"/>
        <v>対事業所サービス</v>
      </c>
      <c r="E595" s="391"/>
      <c r="F595" s="39">
        <v>0</v>
      </c>
      <c r="G595" s="391"/>
      <c r="H595" s="308">
        <f>係数!I38</f>
        <v>0.96459971315855342</v>
      </c>
      <c r="I595" s="393"/>
      <c r="J595" s="309">
        <f t="shared" si="97"/>
        <v>0</v>
      </c>
      <c r="K595" s="154"/>
      <c r="M595" s="154"/>
      <c r="N595" s="135"/>
      <c r="O595" s="136"/>
      <c r="P595" s="154"/>
      <c r="Q595" s="136"/>
    </row>
    <row r="596" spans="2:18">
      <c r="B596" s="290"/>
      <c r="C596" s="287" t="str">
        <f t="shared" si="98"/>
        <v>37</v>
      </c>
      <c r="D596" s="288" t="str">
        <f t="shared" si="98"/>
        <v>対個人サービス</v>
      </c>
      <c r="E596" s="391"/>
      <c r="F596" s="39">
        <v>0</v>
      </c>
      <c r="G596" s="391"/>
      <c r="H596" s="308">
        <f>係数!I39</f>
        <v>0.98056530941954212</v>
      </c>
      <c r="I596" s="393"/>
      <c r="J596" s="309">
        <f t="shared" si="97"/>
        <v>0</v>
      </c>
      <c r="K596" s="154"/>
      <c r="M596" s="154"/>
      <c r="N596" s="135"/>
      <c r="O596" s="136"/>
      <c r="P596" s="154"/>
      <c r="Q596" s="136"/>
    </row>
    <row r="597" spans="2:18">
      <c r="B597" s="290"/>
      <c r="C597" s="287" t="str">
        <f t="shared" si="98"/>
        <v>38</v>
      </c>
      <c r="D597" s="288" t="str">
        <f t="shared" si="98"/>
        <v>事務用品</v>
      </c>
      <c r="E597" s="391"/>
      <c r="F597" s="39">
        <v>0</v>
      </c>
      <c r="G597" s="391"/>
      <c r="H597" s="308">
        <f>係数!I40</f>
        <v>1</v>
      </c>
      <c r="I597" s="393"/>
      <c r="J597" s="309">
        <f t="shared" si="97"/>
        <v>0</v>
      </c>
      <c r="K597" s="154"/>
      <c r="M597" s="154"/>
      <c r="N597" s="135"/>
      <c r="O597" s="136"/>
      <c r="P597" s="154"/>
      <c r="Q597" s="136"/>
    </row>
    <row r="598" spans="2:18" ht="12.75" thickBot="1">
      <c r="B598" s="398"/>
      <c r="C598" s="287" t="str">
        <f t="shared" si="98"/>
        <v>39</v>
      </c>
      <c r="D598" s="288" t="str">
        <f t="shared" si="98"/>
        <v>分類不明</v>
      </c>
      <c r="E598" s="391"/>
      <c r="F598" s="39">
        <v>0</v>
      </c>
      <c r="G598" s="391"/>
      <c r="H598" s="310">
        <f>係数!I41</f>
        <v>0.99827298803105613</v>
      </c>
      <c r="I598" s="393"/>
      <c r="J598" s="311">
        <f t="shared" si="97"/>
        <v>0</v>
      </c>
      <c r="K598" s="154"/>
      <c r="M598" s="154"/>
      <c r="N598" s="135"/>
      <c r="O598" s="136"/>
      <c r="P598" s="154"/>
      <c r="Q598" s="136"/>
    </row>
    <row r="599" spans="2:18">
      <c r="B599" s="400" t="s">
        <v>76</v>
      </c>
      <c r="C599" s="401"/>
      <c r="D599" s="402"/>
      <c r="E599" s="403"/>
      <c r="F599" s="404">
        <f>SUM(F560:F598)</f>
        <v>0</v>
      </c>
      <c r="G599" s="403"/>
      <c r="H599" s="395"/>
      <c r="I599" s="405"/>
      <c r="J599" s="315">
        <f>SUM(J560:J598)</f>
        <v>0</v>
      </c>
      <c r="K599" s="390"/>
      <c r="L599" s="154"/>
      <c r="M599" s="154"/>
      <c r="N599" s="135"/>
      <c r="O599" s="136"/>
      <c r="P599" s="395"/>
      <c r="Q599" s="136"/>
    </row>
    <row r="600" spans="2:18">
      <c r="B600" s="136"/>
      <c r="C600" s="105"/>
      <c r="D600" s="136"/>
      <c r="E600" s="405"/>
      <c r="F600" s="406"/>
      <c r="G600" s="405"/>
      <c r="H600" s="395"/>
      <c r="I600" s="405"/>
      <c r="N600" s="174"/>
      <c r="O600" s="405"/>
      <c r="P600" s="395"/>
      <c r="Q600" s="405"/>
      <c r="R600" s="174"/>
    </row>
    <row r="601" spans="2:18" ht="17.25">
      <c r="B601" s="276" t="s">
        <v>335</v>
      </c>
      <c r="D601" s="278"/>
      <c r="E601" s="405"/>
      <c r="F601" s="406"/>
      <c r="G601" s="405"/>
      <c r="H601" s="395"/>
      <c r="I601" s="405"/>
      <c r="N601" s="174"/>
      <c r="O601" s="405"/>
      <c r="P601" s="395"/>
      <c r="Q601" s="405"/>
      <c r="R601" s="174"/>
    </row>
    <row r="602" spans="2:18" ht="41.45" customHeight="1">
      <c r="B602" s="279"/>
      <c r="C602" s="280" t="s">
        <v>322</v>
      </c>
      <c r="D602" s="281" t="s">
        <v>57</v>
      </c>
      <c r="E602" s="405"/>
      <c r="F602" s="282" t="s">
        <v>375</v>
      </c>
      <c r="G602" s="405"/>
      <c r="H602" s="282" t="s">
        <v>378</v>
      </c>
      <c r="J602" s="282" t="s">
        <v>379</v>
      </c>
      <c r="N602" s="174"/>
      <c r="O602" s="405"/>
      <c r="P602" s="395"/>
      <c r="Q602" s="405"/>
      <c r="R602" s="174"/>
    </row>
    <row r="603" spans="2:18">
      <c r="B603" s="283" t="s">
        <v>88</v>
      </c>
      <c r="C603" s="284" t="str">
        <f t="shared" ref="C603:D622" si="99">C5</f>
        <v>01</v>
      </c>
      <c r="D603" s="285" t="str">
        <f t="shared" si="99"/>
        <v>農業</v>
      </c>
      <c r="E603" s="405"/>
      <c r="F603" s="39">
        <f t="array" ref="F603:F641">+$E$475:$E$513</f>
        <v>0</v>
      </c>
      <c r="G603" s="405"/>
      <c r="H603" s="305">
        <f>係数!F3</f>
        <v>0.20997738050944056</v>
      </c>
      <c r="I603" s="391"/>
      <c r="J603" s="297">
        <f t="shared" ref="J603:J641" si="100">F603*H603</f>
        <v>0</v>
      </c>
      <c r="N603" s="174"/>
      <c r="O603" s="405"/>
      <c r="P603" s="395"/>
      <c r="Q603" s="405"/>
      <c r="R603" s="174"/>
    </row>
    <row r="604" spans="2:18">
      <c r="B604" s="289"/>
      <c r="C604" s="287" t="str">
        <f t="shared" si="99"/>
        <v>02</v>
      </c>
      <c r="D604" s="288" t="str">
        <f t="shared" si="99"/>
        <v>林業</v>
      </c>
      <c r="E604" s="405"/>
      <c r="F604" s="39">
        <v>0</v>
      </c>
      <c r="G604" s="405"/>
      <c r="H604" s="308">
        <f>係数!F4</f>
        <v>0.15001653986106517</v>
      </c>
      <c r="I604" s="391"/>
      <c r="J604" s="297">
        <f t="shared" si="100"/>
        <v>0</v>
      </c>
      <c r="N604" s="174"/>
      <c r="O604" s="405"/>
      <c r="P604" s="395"/>
      <c r="Q604" s="405"/>
      <c r="R604" s="174"/>
    </row>
    <row r="605" spans="2:18">
      <c r="B605" s="289"/>
      <c r="C605" s="287" t="str">
        <f t="shared" si="99"/>
        <v>03</v>
      </c>
      <c r="D605" s="288" t="str">
        <f t="shared" si="99"/>
        <v>漁業</v>
      </c>
      <c r="E605" s="405"/>
      <c r="F605" s="39">
        <v>0</v>
      </c>
      <c r="G605" s="405"/>
      <c r="H605" s="308">
        <f>係数!F5</f>
        <v>0.13768972592502007</v>
      </c>
      <c r="I605" s="391"/>
      <c r="J605" s="317">
        <f t="shared" si="100"/>
        <v>0</v>
      </c>
      <c r="N605" s="174"/>
      <c r="O605" s="405"/>
      <c r="P605" s="395"/>
      <c r="Q605" s="405"/>
      <c r="R605" s="174"/>
    </row>
    <row r="606" spans="2:18">
      <c r="B606" s="289"/>
      <c r="C606" s="287" t="str">
        <f t="shared" si="99"/>
        <v>04</v>
      </c>
      <c r="D606" s="288" t="str">
        <f t="shared" si="99"/>
        <v>鉱業</v>
      </c>
      <c r="E606" s="405"/>
      <c r="F606" s="39">
        <v>0</v>
      </c>
      <c r="G606" s="405"/>
      <c r="H606" s="308">
        <f>係数!F6</f>
        <v>0.88699491649118689</v>
      </c>
      <c r="I606" s="391"/>
      <c r="J606" s="317">
        <f t="shared" si="100"/>
        <v>0</v>
      </c>
      <c r="N606" s="174"/>
      <c r="O606" s="405"/>
      <c r="P606" s="395"/>
      <c r="Q606" s="405"/>
      <c r="R606" s="174"/>
    </row>
    <row r="607" spans="2:18">
      <c r="B607" s="289"/>
      <c r="C607" s="287" t="str">
        <f t="shared" si="99"/>
        <v>05</v>
      </c>
      <c r="D607" s="288" t="str">
        <f t="shared" si="99"/>
        <v>飲食料品</v>
      </c>
      <c r="E607" s="405"/>
      <c r="F607" s="39">
        <v>0</v>
      </c>
      <c r="G607" s="405"/>
      <c r="H607" s="308">
        <f>係数!F7</f>
        <v>0.18310529764589228</v>
      </c>
      <c r="I607" s="391"/>
      <c r="J607" s="317">
        <f t="shared" si="100"/>
        <v>0</v>
      </c>
      <c r="N607" s="174"/>
      <c r="O607" s="405"/>
      <c r="P607" s="395"/>
      <c r="Q607" s="405"/>
      <c r="R607" s="174"/>
    </row>
    <row r="608" spans="2:18">
      <c r="B608" s="289"/>
      <c r="C608" s="287" t="str">
        <f t="shared" si="99"/>
        <v>06</v>
      </c>
      <c r="D608" s="288" t="str">
        <f t="shared" si="99"/>
        <v>繊維製品</v>
      </c>
      <c r="E608" s="405"/>
      <c r="F608" s="39">
        <v>0</v>
      </c>
      <c r="G608" s="405"/>
      <c r="H608" s="308">
        <f>係数!F8</f>
        <v>0.49200346063527378</v>
      </c>
      <c r="I608" s="391"/>
      <c r="J608" s="317">
        <f t="shared" si="100"/>
        <v>0</v>
      </c>
      <c r="N608" s="174"/>
      <c r="O608" s="405"/>
      <c r="P608" s="395"/>
      <c r="Q608" s="405"/>
      <c r="R608" s="174"/>
    </row>
    <row r="609" spans="2:18">
      <c r="B609" s="289"/>
      <c r="C609" s="287" t="str">
        <f t="shared" si="99"/>
        <v>07</v>
      </c>
      <c r="D609" s="288" t="str">
        <f t="shared" si="99"/>
        <v>パルプ・紙・木製品</v>
      </c>
      <c r="E609" s="405"/>
      <c r="F609" s="39">
        <v>0</v>
      </c>
      <c r="G609" s="405"/>
      <c r="H609" s="308">
        <f>係数!F9</f>
        <v>0.16410860676375208</v>
      </c>
      <c r="I609" s="391"/>
      <c r="J609" s="317">
        <f t="shared" si="100"/>
        <v>0</v>
      </c>
      <c r="N609" s="174"/>
      <c r="O609" s="405"/>
      <c r="P609" s="395"/>
      <c r="Q609" s="405"/>
      <c r="R609" s="174"/>
    </row>
    <row r="610" spans="2:18">
      <c r="B610" s="289"/>
      <c r="C610" s="287" t="str">
        <f t="shared" si="99"/>
        <v>08</v>
      </c>
      <c r="D610" s="288" t="str">
        <f t="shared" si="99"/>
        <v>化学製品</v>
      </c>
      <c r="E610" s="405"/>
      <c r="F610" s="39">
        <v>0</v>
      </c>
      <c r="G610" s="405"/>
      <c r="H610" s="308">
        <f>係数!F10</f>
        <v>0.24409275698119107</v>
      </c>
      <c r="I610" s="391"/>
      <c r="J610" s="317">
        <f t="shared" si="100"/>
        <v>0</v>
      </c>
      <c r="N610" s="174"/>
      <c r="O610" s="405"/>
      <c r="P610" s="395"/>
      <c r="Q610" s="405"/>
      <c r="R610" s="174"/>
    </row>
    <row r="611" spans="2:18">
      <c r="B611" s="289"/>
      <c r="C611" s="287" t="str">
        <f t="shared" si="99"/>
        <v>09</v>
      </c>
      <c r="D611" s="288" t="str">
        <f t="shared" si="99"/>
        <v>石油・石炭製品</v>
      </c>
      <c r="E611" s="405"/>
      <c r="F611" s="39">
        <v>0</v>
      </c>
      <c r="G611" s="405"/>
      <c r="H611" s="308">
        <f>係数!F11</f>
        <v>0.11733801711341328</v>
      </c>
      <c r="I611" s="391"/>
      <c r="J611" s="317">
        <f t="shared" si="100"/>
        <v>0</v>
      </c>
      <c r="N611" s="174"/>
      <c r="O611" s="405"/>
      <c r="P611" s="395"/>
      <c r="Q611" s="405"/>
      <c r="R611" s="174"/>
    </row>
    <row r="612" spans="2:18">
      <c r="B612" s="290"/>
      <c r="C612" s="287" t="str">
        <f t="shared" si="99"/>
        <v>10</v>
      </c>
      <c r="D612" s="288" t="str">
        <f t="shared" si="99"/>
        <v>プラスチック・ゴム製品</v>
      </c>
      <c r="E612" s="405"/>
      <c r="F612" s="39">
        <v>0</v>
      </c>
      <c r="G612" s="405"/>
      <c r="H612" s="308">
        <f>係数!F12</f>
        <v>0.10420670157907518</v>
      </c>
      <c r="I612" s="391"/>
      <c r="J612" s="317">
        <f t="shared" si="100"/>
        <v>0</v>
      </c>
      <c r="N612" s="174"/>
      <c r="O612" s="405"/>
      <c r="P612" s="395"/>
      <c r="Q612" s="405"/>
      <c r="R612" s="174"/>
    </row>
    <row r="613" spans="2:18">
      <c r="B613" s="290"/>
      <c r="C613" s="287" t="str">
        <f t="shared" si="99"/>
        <v>11</v>
      </c>
      <c r="D613" s="288" t="str">
        <f t="shared" si="99"/>
        <v>窯業・土石製品</v>
      </c>
      <c r="E613" s="405"/>
      <c r="F613" s="39">
        <v>0</v>
      </c>
      <c r="G613" s="405"/>
      <c r="H613" s="308">
        <f>係数!F13</f>
        <v>0.1199168892846542</v>
      </c>
      <c r="I613" s="391"/>
      <c r="J613" s="317">
        <f t="shared" si="100"/>
        <v>0</v>
      </c>
      <c r="N613" s="174"/>
      <c r="O613" s="405"/>
      <c r="P613" s="395"/>
      <c r="Q613" s="405"/>
      <c r="R613" s="174"/>
    </row>
    <row r="614" spans="2:18">
      <c r="B614" s="290"/>
      <c r="C614" s="287" t="str">
        <f t="shared" si="99"/>
        <v>12</v>
      </c>
      <c r="D614" s="288" t="str">
        <f t="shared" si="99"/>
        <v>鉄鋼</v>
      </c>
      <c r="E614" s="405"/>
      <c r="F614" s="39">
        <v>0</v>
      </c>
      <c r="G614" s="405"/>
      <c r="H614" s="308">
        <f>係数!F14</f>
        <v>7.1025172681656895E-2</v>
      </c>
      <c r="I614" s="391"/>
      <c r="J614" s="317">
        <f t="shared" si="100"/>
        <v>0</v>
      </c>
      <c r="N614" s="174"/>
      <c r="O614" s="405"/>
      <c r="P614" s="395"/>
      <c r="Q614" s="405"/>
      <c r="R614" s="174"/>
    </row>
    <row r="615" spans="2:18">
      <c r="B615" s="290"/>
      <c r="C615" s="287" t="str">
        <f t="shared" si="99"/>
        <v>13</v>
      </c>
      <c r="D615" s="288" t="str">
        <f t="shared" si="99"/>
        <v>非鉄金属</v>
      </c>
      <c r="E615" s="405"/>
      <c r="F615" s="39">
        <v>0</v>
      </c>
      <c r="G615" s="405"/>
      <c r="H615" s="308">
        <f>係数!F15</f>
        <v>0.28406993651468232</v>
      </c>
      <c r="I615" s="391"/>
      <c r="J615" s="317">
        <f t="shared" si="100"/>
        <v>0</v>
      </c>
      <c r="N615" s="174"/>
      <c r="O615" s="405"/>
      <c r="P615" s="395"/>
      <c r="Q615" s="405"/>
      <c r="R615" s="174"/>
    </row>
    <row r="616" spans="2:18">
      <c r="B616" s="290"/>
      <c r="C616" s="287" t="str">
        <f t="shared" si="99"/>
        <v>14</v>
      </c>
      <c r="D616" s="288" t="str">
        <f t="shared" si="99"/>
        <v>金属製品</v>
      </c>
      <c r="E616" s="405"/>
      <c r="F616" s="39">
        <v>0</v>
      </c>
      <c r="G616" s="405"/>
      <c r="H616" s="308">
        <f>係数!F16</f>
        <v>9.3631469591894806E-2</v>
      </c>
      <c r="I616" s="391"/>
      <c r="J616" s="317">
        <f t="shared" si="100"/>
        <v>0</v>
      </c>
      <c r="N616" s="174"/>
      <c r="O616" s="405"/>
      <c r="P616" s="395"/>
      <c r="Q616" s="405"/>
      <c r="R616" s="174"/>
    </row>
    <row r="617" spans="2:18">
      <c r="B617" s="290"/>
      <c r="C617" s="287" t="str">
        <f t="shared" si="99"/>
        <v>15</v>
      </c>
      <c r="D617" s="288" t="str">
        <f t="shared" si="99"/>
        <v>はん用機械</v>
      </c>
      <c r="E617" s="405"/>
      <c r="F617" s="39">
        <v>0</v>
      </c>
      <c r="G617" s="405"/>
      <c r="H617" s="308">
        <f>係数!F17</f>
        <v>0.14037962990553951</v>
      </c>
      <c r="I617" s="391"/>
      <c r="J617" s="317">
        <f t="shared" si="100"/>
        <v>0</v>
      </c>
      <c r="N617" s="174"/>
      <c r="O617" s="405"/>
      <c r="P617" s="395"/>
      <c r="Q617" s="405"/>
      <c r="R617" s="174"/>
    </row>
    <row r="618" spans="2:18">
      <c r="B618" s="290"/>
      <c r="C618" s="287" t="str">
        <f t="shared" si="99"/>
        <v>16</v>
      </c>
      <c r="D618" s="288" t="str">
        <f t="shared" si="99"/>
        <v>生産用機械</v>
      </c>
      <c r="E618" s="405"/>
      <c r="F618" s="39">
        <v>0</v>
      </c>
      <c r="G618" s="405"/>
      <c r="H618" s="308">
        <f>係数!F18</f>
        <v>0.16935734588736898</v>
      </c>
      <c r="I618" s="391"/>
      <c r="J618" s="317">
        <f t="shared" si="100"/>
        <v>0</v>
      </c>
      <c r="N618" s="174"/>
      <c r="O618" s="405"/>
      <c r="P618" s="395"/>
      <c r="Q618" s="405"/>
      <c r="R618" s="174"/>
    </row>
    <row r="619" spans="2:18">
      <c r="B619" s="290"/>
      <c r="C619" s="287" t="str">
        <f t="shared" si="99"/>
        <v>17</v>
      </c>
      <c r="D619" s="288" t="str">
        <f t="shared" si="99"/>
        <v>業務用機械</v>
      </c>
      <c r="E619" s="405"/>
      <c r="F619" s="39">
        <v>0</v>
      </c>
      <c r="G619" s="405"/>
      <c r="H619" s="308">
        <f>係数!F19</f>
        <v>0.19806498132782316</v>
      </c>
      <c r="I619" s="391"/>
      <c r="J619" s="317">
        <f t="shared" si="100"/>
        <v>0</v>
      </c>
      <c r="N619" s="174"/>
      <c r="O619" s="405"/>
      <c r="P619" s="395"/>
      <c r="Q619" s="405"/>
      <c r="R619" s="174"/>
    </row>
    <row r="620" spans="2:18">
      <c r="B620" s="290"/>
      <c r="C620" s="287" t="str">
        <f t="shared" si="99"/>
        <v>18</v>
      </c>
      <c r="D620" s="288" t="str">
        <f t="shared" si="99"/>
        <v>電子部品</v>
      </c>
      <c r="E620" s="405"/>
      <c r="F620" s="39">
        <v>0</v>
      </c>
      <c r="G620" s="405"/>
      <c r="H620" s="308">
        <f>係数!F20</f>
        <v>0.53881399562963606</v>
      </c>
      <c r="I620" s="391"/>
      <c r="J620" s="317">
        <f t="shared" si="100"/>
        <v>0</v>
      </c>
      <c r="N620" s="174"/>
      <c r="O620" s="405"/>
      <c r="P620" s="395"/>
      <c r="Q620" s="405"/>
      <c r="R620" s="174"/>
    </row>
    <row r="621" spans="2:18">
      <c r="B621" s="290"/>
      <c r="C621" s="287" t="str">
        <f t="shared" si="99"/>
        <v>19</v>
      </c>
      <c r="D621" s="288" t="str">
        <f t="shared" si="99"/>
        <v>電気機械</v>
      </c>
      <c r="E621" s="405"/>
      <c r="F621" s="39">
        <v>0</v>
      </c>
      <c r="G621" s="405"/>
      <c r="H621" s="308">
        <f>係数!F21</f>
        <v>0.17930724500577727</v>
      </c>
      <c r="I621" s="391"/>
      <c r="J621" s="317">
        <f t="shared" si="100"/>
        <v>0</v>
      </c>
      <c r="N621" s="174"/>
      <c r="O621" s="405"/>
      <c r="P621" s="395"/>
      <c r="Q621" s="405"/>
      <c r="R621" s="174"/>
    </row>
    <row r="622" spans="2:18">
      <c r="B622" s="290"/>
      <c r="C622" s="287" t="str">
        <f t="shared" si="99"/>
        <v>20</v>
      </c>
      <c r="D622" s="288" t="str">
        <f t="shared" si="99"/>
        <v>情報通信機器</v>
      </c>
      <c r="E622" s="405"/>
      <c r="F622" s="39">
        <v>0</v>
      </c>
      <c r="G622" s="405"/>
      <c r="H622" s="308">
        <f>係数!F22</f>
        <v>0.26011429313591794</v>
      </c>
      <c r="I622" s="391"/>
      <c r="J622" s="317">
        <f t="shared" si="100"/>
        <v>0</v>
      </c>
      <c r="N622" s="174"/>
      <c r="O622" s="405"/>
      <c r="P622" s="395"/>
      <c r="Q622" s="405"/>
      <c r="R622" s="174"/>
    </row>
    <row r="623" spans="2:18">
      <c r="B623" s="290"/>
      <c r="C623" s="287" t="str">
        <f t="shared" ref="C623:D641" si="101">C25</f>
        <v>21</v>
      </c>
      <c r="D623" s="288" t="str">
        <f t="shared" si="101"/>
        <v>輸送機械</v>
      </c>
      <c r="E623" s="405"/>
      <c r="F623" s="39">
        <v>0</v>
      </c>
      <c r="G623" s="405"/>
      <c r="H623" s="308">
        <f>係数!F23</f>
        <v>4.7005370502239852E-2</v>
      </c>
      <c r="I623" s="391"/>
      <c r="J623" s="317">
        <f t="shared" si="100"/>
        <v>0</v>
      </c>
      <c r="N623" s="174"/>
      <c r="O623" s="405"/>
      <c r="P623" s="395"/>
      <c r="Q623" s="405"/>
      <c r="R623" s="174"/>
    </row>
    <row r="624" spans="2:18">
      <c r="B624" s="290"/>
      <c r="C624" s="287" t="str">
        <f t="shared" si="101"/>
        <v>22</v>
      </c>
      <c r="D624" s="288" t="str">
        <f t="shared" si="101"/>
        <v>その他の製造工業製品</v>
      </c>
      <c r="E624" s="405"/>
      <c r="F624" s="39">
        <v>0</v>
      </c>
      <c r="G624" s="405"/>
      <c r="H624" s="308">
        <f>係数!F24</f>
        <v>0.18855553854788509</v>
      </c>
      <c r="I624" s="391"/>
      <c r="J624" s="317">
        <f t="shared" si="100"/>
        <v>0</v>
      </c>
      <c r="N624" s="174"/>
      <c r="O624" s="405"/>
      <c r="P624" s="395"/>
      <c r="Q624" s="405"/>
      <c r="R624" s="174"/>
    </row>
    <row r="625" spans="2:18">
      <c r="B625" s="290"/>
      <c r="C625" s="287" t="str">
        <f t="shared" si="101"/>
        <v>23</v>
      </c>
      <c r="D625" s="288" t="str">
        <f t="shared" si="101"/>
        <v>建設</v>
      </c>
      <c r="E625" s="405"/>
      <c r="F625" s="39">
        <v>0</v>
      </c>
      <c r="G625" s="405"/>
      <c r="H625" s="308">
        <f>係数!F25</f>
        <v>0</v>
      </c>
      <c r="I625" s="391"/>
      <c r="J625" s="317">
        <f t="shared" si="100"/>
        <v>0</v>
      </c>
      <c r="N625" s="174"/>
      <c r="O625" s="405"/>
      <c r="P625" s="395"/>
      <c r="Q625" s="405"/>
      <c r="R625" s="174"/>
    </row>
    <row r="626" spans="2:18">
      <c r="B626" s="290"/>
      <c r="C626" s="287" t="str">
        <f t="shared" si="101"/>
        <v>24</v>
      </c>
      <c r="D626" s="288" t="str">
        <f t="shared" si="101"/>
        <v>電力・ガス・熱供給</v>
      </c>
      <c r="E626" s="405"/>
      <c r="F626" s="39">
        <v>0</v>
      </c>
      <c r="G626" s="405"/>
      <c r="H626" s="308">
        <f>係数!F26</f>
        <v>1.9687687648272894E-5</v>
      </c>
      <c r="I626" s="391"/>
      <c r="J626" s="317">
        <f t="shared" si="100"/>
        <v>0</v>
      </c>
      <c r="N626" s="174"/>
      <c r="O626" s="405"/>
      <c r="P626" s="395"/>
      <c r="Q626" s="405"/>
      <c r="R626" s="174"/>
    </row>
    <row r="627" spans="2:18">
      <c r="B627" s="290"/>
      <c r="C627" s="287" t="str">
        <f t="shared" si="101"/>
        <v>25</v>
      </c>
      <c r="D627" s="288" t="str">
        <f t="shared" si="101"/>
        <v>水道</v>
      </c>
      <c r="E627" s="405"/>
      <c r="F627" s="39">
        <v>0</v>
      </c>
      <c r="G627" s="405"/>
      <c r="H627" s="308">
        <f>係数!F27</f>
        <v>1.7325417542562779E-4</v>
      </c>
      <c r="I627" s="391"/>
      <c r="J627" s="317">
        <f t="shared" si="100"/>
        <v>0</v>
      </c>
      <c r="N627" s="174"/>
      <c r="O627" s="405"/>
      <c r="P627" s="395"/>
      <c r="Q627" s="405"/>
      <c r="R627" s="174"/>
    </row>
    <row r="628" spans="2:18">
      <c r="B628" s="290"/>
      <c r="C628" s="287" t="str">
        <f t="shared" si="101"/>
        <v>26</v>
      </c>
      <c r="D628" s="288" t="str">
        <f t="shared" si="101"/>
        <v>廃棄物処理</v>
      </c>
      <c r="E628" s="405"/>
      <c r="F628" s="39">
        <v>0</v>
      </c>
      <c r="G628" s="405"/>
      <c r="H628" s="308">
        <f>係数!F28</f>
        <v>4.7317119333774959E-5</v>
      </c>
      <c r="I628" s="391"/>
      <c r="J628" s="317">
        <f t="shared" si="100"/>
        <v>0</v>
      </c>
      <c r="N628" s="174"/>
      <c r="O628" s="405"/>
      <c r="P628" s="395"/>
      <c r="Q628" s="405"/>
      <c r="R628" s="174"/>
    </row>
    <row r="629" spans="2:18">
      <c r="B629" s="290"/>
      <c r="C629" s="287" t="str">
        <f t="shared" si="101"/>
        <v>27</v>
      </c>
      <c r="D629" s="288" t="str">
        <f t="shared" si="101"/>
        <v>商業</v>
      </c>
      <c r="E629" s="405"/>
      <c r="F629" s="39">
        <v>0</v>
      </c>
      <c r="G629" s="405"/>
      <c r="H629" s="308">
        <f>係数!F29</f>
        <v>7.8901957673007117E-3</v>
      </c>
      <c r="I629" s="391"/>
      <c r="J629" s="317">
        <f t="shared" si="100"/>
        <v>0</v>
      </c>
      <c r="N629" s="174"/>
      <c r="O629" s="405"/>
      <c r="P629" s="395"/>
      <c r="Q629" s="405"/>
      <c r="R629" s="174"/>
    </row>
    <row r="630" spans="2:18">
      <c r="B630" s="290"/>
      <c r="C630" s="287" t="str">
        <f t="shared" si="101"/>
        <v>28</v>
      </c>
      <c r="D630" s="288" t="str">
        <f t="shared" si="101"/>
        <v>金融・保険</v>
      </c>
      <c r="E630" s="405"/>
      <c r="F630" s="39">
        <v>0</v>
      </c>
      <c r="G630" s="405"/>
      <c r="H630" s="308">
        <f>係数!F30</f>
        <v>2.9648866953077668E-2</v>
      </c>
      <c r="I630" s="391"/>
      <c r="J630" s="317">
        <f t="shared" si="100"/>
        <v>0</v>
      </c>
      <c r="N630" s="174"/>
      <c r="O630" s="405"/>
      <c r="P630" s="395"/>
      <c r="Q630" s="405"/>
      <c r="R630" s="174"/>
    </row>
    <row r="631" spans="2:18">
      <c r="B631" s="290"/>
      <c r="C631" s="287" t="str">
        <f t="shared" si="101"/>
        <v>29</v>
      </c>
      <c r="D631" s="288" t="str">
        <f t="shared" si="101"/>
        <v>不動産</v>
      </c>
      <c r="E631" s="405"/>
      <c r="F631" s="39">
        <v>0</v>
      </c>
      <c r="G631" s="405"/>
      <c r="H631" s="308">
        <f>係数!F31</f>
        <v>3.9089857810642219E-5</v>
      </c>
      <c r="I631" s="391"/>
      <c r="J631" s="317">
        <f t="shared" si="100"/>
        <v>0</v>
      </c>
      <c r="N631" s="174"/>
      <c r="O631" s="405"/>
      <c r="P631" s="395"/>
      <c r="Q631" s="405"/>
      <c r="R631" s="174"/>
    </row>
    <row r="632" spans="2:18">
      <c r="B632" s="290"/>
      <c r="C632" s="287" t="str">
        <f t="shared" si="101"/>
        <v>30</v>
      </c>
      <c r="D632" s="288" t="str">
        <f t="shared" si="101"/>
        <v>運輸・郵便</v>
      </c>
      <c r="E632" s="405"/>
      <c r="F632" s="39">
        <v>0</v>
      </c>
      <c r="G632" s="405"/>
      <c r="H632" s="308">
        <f>係数!F32</f>
        <v>5.4022841011163864E-2</v>
      </c>
      <c r="I632" s="391"/>
      <c r="J632" s="317">
        <f t="shared" si="100"/>
        <v>0</v>
      </c>
      <c r="N632" s="174"/>
      <c r="O632" s="405"/>
      <c r="P632" s="395"/>
      <c r="Q632" s="405"/>
      <c r="R632" s="174"/>
    </row>
    <row r="633" spans="2:18">
      <c r="B633" s="290"/>
      <c r="C633" s="287" t="str">
        <f t="shared" si="101"/>
        <v>31</v>
      </c>
      <c r="D633" s="288" t="str">
        <f t="shared" si="101"/>
        <v>情報通信</v>
      </c>
      <c r="E633" s="405"/>
      <c r="F633" s="39">
        <v>0</v>
      </c>
      <c r="G633" s="405"/>
      <c r="H633" s="308">
        <f>係数!F33</f>
        <v>5.801551206502948E-2</v>
      </c>
      <c r="I633" s="391"/>
      <c r="J633" s="317">
        <f t="shared" si="100"/>
        <v>0</v>
      </c>
      <c r="N633" s="174"/>
      <c r="O633" s="405"/>
      <c r="P633" s="395"/>
      <c r="Q633" s="405"/>
      <c r="R633" s="174"/>
    </row>
    <row r="634" spans="2:18">
      <c r="B634" s="290"/>
      <c r="C634" s="287" t="str">
        <f t="shared" si="101"/>
        <v>32</v>
      </c>
      <c r="D634" s="288" t="str">
        <f t="shared" si="101"/>
        <v>公務</v>
      </c>
      <c r="E634" s="405"/>
      <c r="F634" s="39">
        <v>0</v>
      </c>
      <c r="G634" s="405"/>
      <c r="H634" s="308">
        <f>係数!F34</f>
        <v>0</v>
      </c>
      <c r="I634" s="391"/>
      <c r="J634" s="317">
        <f t="shared" si="100"/>
        <v>0</v>
      </c>
      <c r="N634" s="174"/>
      <c r="O634" s="405"/>
      <c r="P634" s="395"/>
      <c r="Q634" s="405"/>
      <c r="R634" s="174"/>
    </row>
    <row r="635" spans="2:18">
      <c r="B635" s="290"/>
      <c r="C635" s="287" t="str">
        <f t="shared" si="101"/>
        <v>33</v>
      </c>
      <c r="D635" s="288" t="str">
        <f t="shared" si="101"/>
        <v>教育・研究</v>
      </c>
      <c r="E635" s="405"/>
      <c r="F635" s="39">
        <v>0</v>
      </c>
      <c r="G635" s="405"/>
      <c r="H635" s="308">
        <f>係数!F35</f>
        <v>2.0665369959291101E-2</v>
      </c>
      <c r="I635" s="391"/>
      <c r="J635" s="317">
        <f t="shared" si="100"/>
        <v>0</v>
      </c>
      <c r="N635" s="174"/>
      <c r="O635" s="405"/>
      <c r="P635" s="395"/>
      <c r="Q635" s="405"/>
      <c r="R635" s="174"/>
    </row>
    <row r="636" spans="2:18">
      <c r="B636" s="290"/>
      <c r="C636" s="287" t="str">
        <f t="shared" si="101"/>
        <v>34</v>
      </c>
      <c r="D636" s="288" t="str">
        <f t="shared" si="101"/>
        <v>医療・福祉</v>
      </c>
      <c r="E636" s="405"/>
      <c r="F636" s="39">
        <v>0</v>
      </c>
      <c r="G636" s="405"/>
      <c r="H636" s="308">
        <f>係数!F36</f>
        <v>0</v>
      </c>
      <c r="I636" s="391"/>
      <c r="J636" s="317">
        <f t="shared" si="100"/>
        <v>0</v>
      </c>
      <c r="N636" s="174"/>
      <c r="O636" s="405"/>
      <c r="P636" s="395"/>
      <c r="Q636" s="405"/>
      <c r="R636" s="174"/>
    </row>
    <row r="637" spans="2:18">
      <c r="B637" s="290"/>
      <c r="C637" s="287" t="str">
        <f t="shared" si="101"/>
        <v>35</v>
      </c>
      <c r="D637" s="288" t="str">
        <f t="shared" si="101"/>
        <v>他に分類されない会員制団体</v>
      </c>
      <c r="E637" s="405"/>
      <c r="F637" s="39">
        <v>0</v>
      </c>
      <c r="G637" s="405"/>
      <c r="H637" s="308">
        <f>係数!F37</f>
        <v>6.6222773409750401E-3</v>
      </c>
      <c r="I637" s="391"/>
      <c r="J637" s="317">
        <f t="shared" si="100"/>
        <v>0</v>
      </c>
      <c r="N637" s="174"/>
      <c r="O637" s="405"/>
      <c r="P637" s="395"/>
      <c r="Q637" s="405"/>
      <c r="R637" s="174"/>
    </row>
    <row r="638" spans="2:18">
      <c r="B638" s="290"/>
      <c r="C638" s="287" t="str">
        <f t="shared" si="101"/>
        <v>36</v>
      </c>
      <c r="D638" s="288" t="str">
        <f t="shared" si="101"/>
        <v>対事業所サービス</v>
      </c>
      <c r="E638" s="405"/>
      <c r="F638" s="39">
        <v>0</v>
      </c>
      <c r="G638" s="405"/>
      <c r="H638" s="308">
        <f>係数!F38</f>
        <v>3.5400286841446603E-2</v>
      </c>
      <c r="I638" s="391"/>
      <c r="J638" s="317">
        <f t="shared" si="100"/>
        <v>0</v>
      </c>
      <c r="N638" s="174"/>
      <c r="O638" s="405"/>
      <c r="P638" s="395"/>
      <c r="Q638" s="405"/>
      <c r="R638" s="174"/>
    </row>
    <row r="639" spans="2:18">
      <c r="B639" s="290"/>
      <c r="C639" s="287" t="str">
        <f t="shared" si="101"/>
        <v>37</v>
      </c>
      <c r="D639" s="288" t="str">
        <f t="shared" si="101"/>
        <v>対個人サービス</v>
      </c>
      <c r="E639" s="405"/>
      <c r="F639" s="39">
        <v>0</v>
      </c>
      <c r="G639" s="405"/>
      <c r="H639" s="308">
        <f>係数!F39</f>
        <v>1.9434690580457863E-2</v>
      </c>
      <c r="I639" s="391"/>
      <c r="J639" s="317">
        <f t="shared" si="100"/>
        <v>0</v>
      </c>
      <c r="N639" s="174"/>
      <c r="O639" s="405"/>
      <c r="P639" s="395"/>
      <c r="Q639" s="405"/>
      <c r="R639" s="174"/>
    </row>
    <row r="640" spans="2:18">
      <c r="B640" s="290"/>
      <c r="C640" s="287" t="str">
        <f t="shared" si="101"/>
        <v>38</v>
      </c>
      <c r="D640" s="288" t="str">
        <f t="shared" si="101"/>
        <v>事務用品</v>
      </c>
      <c r="E640" s="405"/>
      <c r="F640" s="39">
        <v>0</v>
      </c>
      <c r="G640" s="405"/>
      <c r="H640" s="308">
        <f>係数!F40</f>
        <v>0</v>
      </c>
      <c r="I640" s="391"/>
      <c r="J640" s="317">
        <f t="shared" si="100"/>
        <v>0</v>
      </c>
      <c r="N640" s="174"/>
      <c r="O640" s="405"/>
      <c r="P640" s="395"/>
      <c r="Q640" s="405"/>
      <c r="R640" s="174"/>
    </row>
    <row r="641" spans="2:18">
      <c r="B641" s="398"/>
      <c r="C641" s="287" t="str">
        <f t="shared" si="101"/>
        <v>39</v>
      </c>
      <c r="D641" s="288" t="str">
        <f t="shared" si="101"/>
        <v>分類不明</v>
      </c>
      <c r="E641" s="405"/>
      <c r="F641" s="39">
        <v>0</v>
      </c>
      <c r="G641" s="405"/>
      <c r="H641" s="310">
        <f>係数!F41</f>
        <v>1.7270119689438196E-3</v>
      </c>
      <c r="I641" s="391"/>
      <c r="J641" s="317">
        <f t="shared" si="100"/>
        <v>0</v>
      </c>
      <c r="N641" s="174"/>
      <c r="O641" s="405"/>
      <c r="P641" s="395"/>
      <c r="Q641" s="405"/>
      <c r="R641" s="174"/>
    </row>
    <row r="642" spans="2:18">
      <c r="B642" s="400" t="s">
        <v>76</v>
      </c>
      <c r="C642" s="401"/>
      <c r="D642" s="402"/>
      <c r="E642" s="405"/>
      <c r="F642" s="404">
        <f>SUM(F603:F641)</f>
        <v>0</v>
      </c>
      <c r="G642" s="405"/>
      <c r="I642" s="403"/>
      <c r="J642" s="314">
        <f>SUM(J603:J641)</f>
        <v>0</v>
      </c>
      <c r="N642" s="174"/>
      <c r="O642" s="405"/>
      <c r="P642" s="395"/>
      <c r="Q642" s="405"/>
      <c r="R642" s="174"/>
    </row>
    <row r="643" spans="2:18">
      <c r="B643" s="136"/>
      <c r="C643" s="105"/>
      <c r="D643" s="136"/>
      <c r="E643" s="405"/>
      <c r="F643" s="406"/>
      <c r="G643" s="405"/>
      <c r="H643" s="395"/>
      <c r="I643" s="405"/>
      <c r="N643" s="174"/>
      <c r="O643" s="405"/>
      <c r="P643" s="395"/>
      <c r="Q643" s="405"/>
      <c r="R643" s="174"/>
    </row>
    <row r="644" spans="2:18" ht="17.25">
      <c r="B644" s="276" t="s">
        <v>380</v>
      </c>
      <c r="D644" s="278"/>
      <c r="E644" s="278"/>
      <c r="F644" s="154"/>
    </row>
    <row r="645" spans="2:18" ht="36">
      <c r="B645" s="279"/>
      <c r="C645" s="280" t="s">
        <v>381</v>
      </c>
      <c r="D645" s="281" t="s">
        <v>57</v>
      </c>
      <c r="F645" s="282" t="s">
        <v>382</v>
      </c>
      <c r="G645" s="407"/>
      <c r="H645" s="282" t="s">
        <v>383</v>
      </c>
      <c r="I645" s="338"/>
      <c r="J645" s="282" t="s">
        <v>384</v>
      </c>
    </row>
    <row r="646" spans="2:18">
      <c r="B646" s="408" t="s">
        <v>71</v>
      </c>
      <c r="C646" s="284" t="str">
        <f t="shared" ref="C646:D665" si="102">C5</f>
        <v>01</v>
      </c>
      <c r="D646" s="285" t="str">
        <f t="shared" si="102"/>
        <v>農業</v>
      </c>
      <c r="E646" s="391"/>
      <c r="F646" s="297">
        <f t="array" ref="F646:F684">+$E$514:$E$552</f>
        <v>0</v>
      </c>
      <c r="G646" s="393"/>
      <c r="H646" s="328">
        <f>係数!F42</f>
        <v>0.18710799345445503</v>
      </c>
      <c r="I646" s="409"/>
      <c r="J646" s="297">
        <f t="shared" ref="J646:J684" si="103">F646*H646</f>
        <v>0</v>
      </c>
    </row>
    <row r="647" spans="2:18">
      <c r="B647" s="293"/>
      <c r="C647" s="287" t="str">
        <f t="shared" si="102"/>
        <v>02</v>
      </c>
      <c r="D647" s="288" t="str">
        <f t="shared" si="102"/>
        <v>林業</v>
      </c>
      <c r="E647" s="391"/>
      <c r="F647" s="297">
        <v>0</v>
      </c>
      <c r="G647" s="393"/>
      <c r="H647" s="330">
        <f>係数!F43</f>
        <v>0.15940315812839839</v>
      </c>
      <c r="I647" s="409"/>
      <c r="J647" s="297">
        <f t="shared" si="103"/>
        <v>0</v>
      </c>
    </row>
    <row r="648" spans="2:18">
      <c r="B648" s="293"/>
      <c r="C648" s="287" t="str">
        <f t="shared" si="102"/>
        <v>03</v>
      </c>
      <c r="D648" s="288" t="str">
        <f t="shared" si="102"/>
        <v>漁業</v>
      </c>
      <c r="E648" s="391"/>
      <c r="F648" s="317">
        <v>0</v>
      </c>
      <c r="G648" s="393"/>
      <c r="H648" s="330">
        <f>係数!F44</f>
        <v>0.1392265800877448</v>
      </c>
      <c r="I648" s="409"/>
      <c r="J648" s="317">
        <f t="shared" si="103"/>
        <v>0</v>
      </c>
    </row>
    <row r="649" spans="2:18">
      <c r="B649" s="293"/>
      <c r="C649" s="287" t="str">
        <f t="shared" si="102"/>
        <v>04</v>
      </c>
      <c r="D649" s="288" t="str">
        <f t="shared" si="102"/>
        <v>鉱業</v>
      </c>
      <c r="E649" s="391"/>
      <c r="F649" s="317">
        <v>0</v>
      </c>
      <c r="G649" s="393"/>
      <c r="H649" s="330">
        <f>係数!F45</f>
        <v>0.96550309882182739</v>
      </c>
      <c r="I649" s="409"/>
      <c r="J649" s="317">
        <f t="shared" si="103"/>
        <v>0</v>
      </c>
    </row>
    <row r="650" spans="2:18">
      <c r="B650" s="293"/>
      <c r="C650" s="287" t="str">
        <f t="shared" si="102"/>
        <v>05</v>
      </c>
      <c r="D650" s="288" t="str">
        <f t="shared" si="102"/>
        <v>飲食料品</v>
      </c>
      <c r="E650" s="391"/>
      <c r="F650" s="317">
        <v>0</v>
      </c>
      <c r="G650" s="393"/>
      <c r="H650" s="330">
        <f>係数!F46</f>
        <v>0.17157133601952196</v>
      </c>
      <c r="I650" s="409"/>
      <c r="J650" s="317">
        <f t="shared" si="103"/>
        <v>0</v>
      </c>
    </row>
    <row r="651" spans="2:18">
      <c r="B651" s="293"/>
      <c r="C651" s="287" t="str">
        <f t="shared" si="102"/>
        <v>06</v>
      </c>
      <c r="D651" s="288" t="str">
        <f t="shared" si="102"/>
        <v>繊維製品</v>
      </c>
      <c r="E651" s="391"/>
      <c r="F651" s="317">
        <v>0</v>
      </c>
      <c r="G651" s="393"/>
      <c r="H651" s="330">
        <f>係数!F47</f>
        <v>0.63914204978469702</v>
      </c>
      <c r="I651" s="409"/>
      <c r="J651" s="317">
        <f t="shared" si="103"/>
        <v>0</v>
      </c>
    </row>
    <row r="652" spans="2:18">
      <c r="B652" s="293"/>
      <c r="C652" s="287" t="str">
        <f t="shared" si="102"/>
        <v>07</v>
      </c>
      <c r="D652" s="288" t="str">
        <f t="shared" si="102"/>
        <v>パルプ・紙・木製品</v>
      </c>
      <c r="E652" s="391"/>
      <c r="F652" s="317">
        <v>0</v>
      </c>
      <c r="G652" s="393"/>
      <c r="H652" s="330">
        <f>係数!F48</f>
        <v>0.18454460122345506</v>
      </c>
      <c r="I652" s="409"/>
      <c r="J652" s="317">
        <f t="shared" si="103"/>
        <v>0</v>
      </c>
    </row>
    <row r="653" spans="2:18">
      <c r="B653" s="293"/>
      <c r="C653" s="287" t="str">
        <f t="shared" si="102"/>
        <v>08</v>
      </c>
      <c r="D653" s="288" t="str">
        <f t="shared" si="102"/>
        <v>化学製品</v>
      </c>
      <c r="E653" s="391"/>
      <c r="F653" s="317">
        <v>0</v>
      </c>
      <c r="G653" s="393"/>
      <c r="H653" s="330">
        <f>係数!F49</f>
        <v>0.26356648082505768</v>
      </c>
      <c r="I653" s="409"/>
      <c r="J653" s="317">
        <f t="shared" si="103"/>
        <v>0</v>
      </c>
    </row>
    <row r="654" spans="2:18">
      <c r="B654" s="293"/>
      <c r="C654" s="287" t="str">
        <f t="shared" si="102"/>
        <v>09</v>
      </c>
      <c r="D654" s="288" t="str">
        <f t="shared" si="102"/>
        <v>石油・石炭製品</v>
      </c>
      <c r="E654" s="391"/>
      <c r="F654" s="317">
        <v>0</v>
      </c>
      <c r="G654" s="393"/>
      <c r="H654" s="330">
        <f>係数!F50</f>
        <v>0.18012568671934739</v>
      </c>
      <c r="I654" s="409"/>
      <c r="J654" s="317">
        <f t="shared" si="103"/>
        <v>0</v>
      </c>
    </row>
    <row r="655" spans="2:18">
      <c r="B655" s="294"/>
      <c r="C655" s="287" t="str">
        <f t="shared" si="102"/>
        <v>10</v>
      </c>
      <c r="D655" s="288" t="str">
        <f t="shared" si="102"/>
        <v>プラスチック・ゴム製品</v>
      </c>
      <c r="E655" s="391"/>
      <c r="F655" s="317">
        <v>0</v>
      </c>
      <c r="G655" s="393"/>
      <c r="H655" s="330">
        <f>係数!F51</f>
        <v>0.14610966258097227</v>
      </c>
      <c r="I655" s="409"/>
      <c r="J655" s="317">
        <f t="shared" si="103"/>
        <v>0</v>
      </c>
    </row>
    <row r="656" spans="2:18">
      <c r="B656" s="294"/>
      <c r="C656" s="287" t="str">
        <f t="shared" si="102"/>
        <v>11</v>
      </c>
      <c r="D656" s="288" t="str">
        <f t="shared" si="102"/>
        <v>窯業・土石製品</v>
      </c>
      <c r="E656" s="391"/>
      <c r="F656" s="317">
        <v>0</v>
      </c>
      <c r="G656" s="393"/>
      <c r="H656" s="330">
        <f>係数!F52</f>
        <v>0.12098604645862847</v>
      </c>
      <c r="I656" s="409"/>
      <c r="J656" s="317">
        <f t="shared" si="103"/>
        <v>0</v>
      </c>
    </row>
    <row r="657" spans="2:10">
      <c r="B657" s="294"/>
      <c r="C657" s="287" t="str">
        <f t="shared" si="102"/>
        <v>12</v>
      </c>
      <c r="D657" s="288" t="str">
        <f t="shared" si="102"/>
        <v>鉄鋼</v>
      </c>
      <c r="E657" s="391"/>
      <c r="F657" s="317">
        <v>0</v>
      </c>
      <c r="G657" s="393"/>
      <c r="H657" s="330">
        <f>係数!F53</f>
        <v>4.1687568014257798E-2</v>
      </c>
      <c r="I657" s="409"/>
      <c r="J657" s="317">
        <f t="shared" si="103"/>
        <v>0</v>
      </c>
    </row>
    <row r="658" spans="2:10">
      <c r="B658" s="294"/>
      <c r="C658" s="287" t="str">
        <f t="shared" si="102"/>
        <v>13</v>
      </c>
      <c r="D658" s="288" t="str">
        <f t="shared" si="102"/>
        <v>非鉄金属</v>
      </c>
      <c r="E658" s="391"/>
      <c r="F658" s="317">
        <v>0</v>
      </c>
      <c r="G658" s="393"/>
      <c r="H658" s="330">
        <f>係数!F54</f>
        <v>0.36639135076237134</v>
      </c>
      <c r="I658" s="409"/>
      <c r="J658" s="317">
        <f t="shared" si="103"/>
        <v>0</v>
      </c>
    </row>
    <row r="659" spans="2:10">
      <c r="B659" s="294"/>
      <c r="C659" s="287" t="str">
        <f t="shared" si="102"/>
        <v>14</v>
      </c>
      <c r="D659" s="288" t="str">
        <f t="shared" si="102"/>
        <v>金属製品</v>
      </c>
      <c r="E659" s="391"/>
      <c r="F659" s="317">
        <v>0</v>
      </c>
      <c r="G659" s="393"/>
      <c r="H659" s="330">
        <f>係数!F55</f>
        <v>0.10292247815113396</v>
      </c>
      <c r="I659" s="409"/>
      <c r="J659" s="317">
        <f t="shared" si="103"/>
        <v>0</v>
      </c>
    </row>
    <row r="660" spans="2:10">
      <c r="B660" s="294"/>
      <c r="C660" s="287" t="str">
        <f t="shared" si="102"/>
        <v>15</v>
      </c>
      <c r="D660" s="288" t="str">
        <f t="shared" si="102"/>
        <v>はん用機械</v>
      </c>
      <c r="E660" s="391"/>
      <c r="F660" s="317">
        <v>0</v>
      </c>
      <c r="G660" s="393"/>
      <c r="H660" s="330">
        <f>係数!F56</f>
        <v>0.17915466744391872</v>
      </c>
      <c r="I660" s="409"/>
      <c r="J660" s="317">
        <f t="shared" si="103"/>
        <v>0</v>
      </c>
    </row>
    <row r="661" spans="2:10">
      <c r="B661" s="294"/>
      <c r="C661" s="287" t="str">
        <f t="shared" si="102"/>
        <v>16</v>
      </c>
      <c r="D661" s="288" t="str">
        <f t="shared" si="102"/>
        <v>生産用機械</v>
      </c>
      <c r="E661" s="391"/>
      <c r="F661" s="317">
        <v>0</v>
      </c>
      <c r="G661" s="393"/>
      <c r="H661" s="330">
        <f>係数!F57</f>
        <v>0.16472399198828694</v>
      </c>
      <c r="I661" s="409"/>
      <c r="J661" s="317">
        <f t="shared" si="103"/>
        <v>0</v>
      </c>
    </row>
    <row r="662" spans="2:10">
      <c r="B662" s="294"/>
      <c r="C662" s="287" t="str">
        <f t="shared" si="102"/>
        <v>17</v>
      </c>
      <c r="D662" s="288" t="str">
        <f t="shared" si="102"/>
        <v>業務用機械</v>
      </c>
      <c r="E662" s="391"/>
      <c r="F662" s="317">
        <v>0</v>
      </c>
      <c r="G662" s="393"/>
      <c r="H662" s="330">
        <f>係数!F58</f>
        <v>0.30334519955050082</v>
      </c>
      <c r="I662" s="409"/>
      <c r="J662" s="317">
        <f t="shared" si="103"/>
        <v>0</v>
      </c>
    </row>
    <row r="663" spans="2:10">
      <c r="B663" s="294"/>
      <c r="C663" s="287" t="str">
        <f t="shared" si="102"/>
        <v>18</v>
      </c>
      <c r="D663" s="288" t="str">
        <f t="shared" si="102"/>
        <v>電子部品</v>
      </c>
      <c r="E663" s="391"/>
      <c r="F663" s="317">
        <v>0</v>
      </c>
      <c r="G663" s="393"/>
      <c r="H663" s="330">
        <f>係数!F59</f>
        <v>0.36752867469927381</v>
      </c>
      <c r="I663" s="409"/>
      <c r="J663" s="317">
        <f t="shared" si="103"/>
        <v>0</v>
      </c>
    </row>
    <row r="664" spans="2:10">
      <c r="B664" s="294"/>
      <c r="C664" s="287" t="str">
        <f t="shared" si="102"/>
        <v>19</v>
      </c>
      <c r="D664" s="288" t="str">
        <f t="shared" si="102"/>
        <v>電気機械</v>
      </c>
      <c r="E664" s="391"/>
      <c r="F664" s="317">
        <v>0</v>
      </c>
      <c r="G664" s="393"/>
      <c r="H664" s="330">
        <f>係数!F60</f>
        <v>0.32754449894617638</v>
      </c>
      <c r="I664" s="409"/>
      <c r="J664" s="317">
        <f t="shared" si="103"/>
        <v>0</v>
      </c>
    </row>
    <row r="665" spans="2:10">
      <c r="B665" s="294"/>
      <c r="C665" s="287" t="str">
        <f t="shared" si="102"/>
        <v>20</v>
      </c>
      <c r="D665" s="288" t="str">
        <f t="shared" si="102"/>
        <v>情報通信機器</v>
      </c>
      <c r="E665" s="391"/>
      <c r="F665" s="317">
        <v>0</v>
      </c>
      <c r="G665" s="393"/>
      <c r="H665" s="330">
        <f>係数!F61</f>
        <v>0.6297642449609534</v>
      </c>
      <c r="I665" s="409"/>
      <c r="J665" s="317">
        <f t="shared" si="103"/>
        <v>0</v>
      </c>
    </row>
    <row r="666" spans="2:10">
      <c r="B666" s="294"/>
      <c r="C666" s="287" t="str">
        <f t="shared" ref="C666:D684" si="104">C25</f>
        <v>21</v>
      </c>
      <c r="D666" s="288" t="str">
        <f t="shared" si="104"/>
        <v>輸送機械</v>
      </c>
      <c r="E666" s="391"/>
      <c r="F666" s="317">
        <v>0</v>
      </c>
      <c r="G666" s="393"/>
      <c r="H666" s="330">
        <f>係数!F62</f>
        <v>0.1128167300305101</v>
      </c>
      <c r="I666" s="409"/>
      <c r="J666" s="317">
        <f t="shared" si="103"/>
        <v>0</v>
      </c>
    </row>
    <row r="667" spans="2:10">
      <c r="B667" s="294"/>
      <c r="C667" s="287" t="str">
        <f t="shared" si="104"/>
        <v>22</v>
      </c>
      <c r="D667" s="288" t="str">
        <f t="shared" si="104"/>
        <v>その他の製造工業製品</v>
      </c>
      <c r="E667" s="391"/>
      <c r="F667" s="317">
        <v>0</v>
      </c>
      <c r="G667" s="393"/>
      <c r="H667" s="330">
        <f>係数!F63</f>
        <v>0.27420834357707391</v>
      </c>
      <c r="I667" s="409"/>
      <c r="J667" s="317">
        <f t="shared" si="103"/>
        <v>0</v>
      </c>
    </row>
    <row r="668" spans="2:10">
      <c r="B668" s="294"/>
      <c r="C668" s="287" t="str">
        <f t="shared" si="104"/>
        <v>23</v>
      </c>
      <c r="D668" s="288" t="str">
        <f t="shared" si="104"/>
        <v>建設</v>
      </c>
      <c r="E668" s="391"/>
      <c r="F668" s="317">
        <v>0</v>
      </c>
      <c r="G668" s="393"/>
      <c r="H668" s="330">
        <f>係数!F64</f>
        <v>0</v>
      </c>
      <c r="I668" s="409"/>
      <c r="J668" s="317">
        <f t="shared" si="103"/>
        <v>0</v>
      </c>
    </row>
    <row r="669" spans="2:10">
      <c r="B669" s="294"/>
      <c r="C669" s="287" t="str">
        <f t="shared" si="104"/>
        <v>24</v>
      </c>
      <c r="D669" s="288" t="str">
        <f t="shared" si="104"/>
        <v>電力・ガス・熱供給</v>
      </c>
      <c r="E669" s="391"/>
      <c r="F669" s="317">
        <v>0</v>
      </c>
      <c r="G669" s="393"/>
      <c r="H669" s="330">
        <f>係数!F65</f>
        <v>7.2647271583792291E-5</v>
      </c>
      <c r="I669" s="409"/>
      <c r="J669" s="317">
        <f t="shared" si="103"/>
        <v>0</v>
      </c>
    </row>
    <row r="670" spans="2:10">
      <c r="B670" s="294"/>
      <c r="C670" s="287" t="str">
        <f t="shared" si="104"/>
        <v>25</v>
      </c>
      <c r="D670" s="288" t="str">
        <f t="shared" si="104"/>
        <v>水道</v>
      </c>
      <c r="E670" s="391"/>
      <c r="F670" s="317">
        <v>0</v>
      </c>
      <c r="G670" s="393"/>
      <c r="H670" s="330">
        <f>係数!F66</f>
        <v>3.4214193011294957E-4</v>
      </c>
      <c r="I670" s="409"/>
      <c r="J670" s="317">
        <f t="shared" si="103"/>
        <v>0</v>
      </c>
    </row>
    <row r="671" spans="2:10">
      <c r="B671" s="294"/>
      <c r="C671" s="287" t="str">
        <f t="shared" si="104"/>
        <v>26</v>
      </c>
      <c r="D671" s="288" t="str">
        <f t="shared" si="104"/>
        <v>廃棄物処理</v>
      </c>
      <c r="E671" s="391"/>
      <c r="F671" s="317">
        <v>0</v>
      </c>
      <c r="G671" s="393"/>
      <c r="H671" s="330">
        <f>係数!F67</f>
        <v>6.2728036078350837E-5</v>
      </c>
      <c r="I671" s="409"/>
      <c r="J671" s="317">
        <f t="shared" si="103"/>
        <v>0</v>
      </c>
    </row>
    <row r="672" spans="2:10">
      <c r="B672" s="294"/>
      <c r="C672" s="287" t="str">
        <f t="shared" si="104"/>
        <v>27</v>
      </c>
      <c r="D672" s="288" t="str">
        <f t="shared" si="104"/>
        <v>商業</v>
      </c>
      <c r="E672" s="391"/>
      <c r="F672" s="317">
        <v>0</v>
      </c>
      <c r="G672" s="393"/>
      <c r="H672" s="330">
        <f>係数!F68</f>
        <v>2.006826165529513E-3</v>
      </c>
      <c r="I672" s="409"/>
      <c r="J672" s="317">
        <f t="shared" si="103"/>
        <v>0</v>
      </c>
    </row>
    <row r="673" spans="2:13">
      <c r="B673" s="294"/>
      <c r="C673" s="287" t="str">
        <f t="shared" si="104"/>
        <v>28</v>
      </c>
      <c r="D673" s="288" t="str">
        <f t="shared" si="104"/>
        <v>金融・保険</v>
      </c>
      <c r="E673" s="391"/>
      <c r="F673" s="317">
        <v>0</v>
      </c>
      <c r="G673" s="393"/>
      <c r="H673" s="330">
        <f>係数!F69</f>
        <v>4.0015648067176397E-2</v>
      </c>
      <c r="I673" s="409"/>
      <c r="J673" s="317">
        <f t="shared" si="103"/>
        <v>0</v>
      </c>
    </row>
    <row r="674" spans="2:13">
      <c r="B674" s="294"/>
      <c r="C674" s="287" t="str">
        <f t="shared" si="104"/>
        <v>29</v>
      </c>
      <c r="D674" s="288" t="str">
        <f t="shared" si="104"/>
        <v>不動産</v>
      </c>
      <c r="E674" s="391"/>
      <c r="F674" s="317">
        <v>0</v>
      </c>
      <c r="G674" s="393"/>
      <c r="H674" s="330">
        <f>係数!F70</f>
        <v>2.1955310072925736E-5</v>
      </c>
      <c r="I674" s="409"/>
      <c r="J674" s="317">
        <f t="shared" si="103"/>
        <v>0</v>
      </c>
    </row>
    <row r="675" spans="2:13">
      <c r="B675" s="294"/>
      <c r="C675" s="287" t="str">
        <f t="shared" si="104"/>
        <v>30</v>
      </c>
      <c r="D675" s="288" t="str">
        <f t="shared" si="104"/>
        <v>運輸・郵便</v>
      </c>
      <c r="E675" s="391"/>
      <c r="F675" s="317">
        <v>0</v>
      </c>
      <c r="G675" s="393"/>
      <c r="H675" s="330">
        <f>係数!F71</f>
        <v>8.6952475589064271E-2</v>
      </c>
      <c r="I675" s="409"/>
      <c r="J675" s="317">
        <f t="shared" si="103"/>
        <v>0</v>
      </c>
    </row>
    <row r="676" spans="2:13">
      <c r="B676" s="294"/>
      <c r="C676" s="287" t="str">
        <f t="shared" si="104"/>
        <v>31</v>
      </c>
      <c r="D676" s="288" t="str">
        <f t="shared" si="104"/>
        <v>情報通信</v>
      </c>
      <c r="E676" s="391"/>
      <c r="F676" s="317">
        <v>0</v>
      </c>
      <c r="G676" s="393"/>
      <c r="H676" s="330">
        <f>係数!F72</f>
        <v>4.4894837425027249E-2</v>
      </c>
      <c r="I676" s="409"/>
      <c r="J676" s="317">
        <f t="shared" si="103"/>
        <v>0</v>
      </c>
    </row>
    <row r="677" spans="2:13">
      <c r="B677" s="294"/>
      <c r="C677" s="287" t="str">
        <f t="shared" si="104"/>
        <v>32</v>
      </c>
      <c r="D677" s="288" t="str">
        <f t="shared" si="104"/>
        <v>公務</v>
      </c>
      <c r="E677" s="391"/>
      <c r="F677" s="317">
        <v>0</v>
      </c>
      <c r="G677" s="393"/>
      <c r="H677" s="330">
        <f>係数!F73</f>
        <v>0</v>
      </c>
      <c r="I677" s="409"/>
      <c r="J677" s="317">
        <f t="shared" si="103"/>
        <v>0</v>
      </c>
    </row>
    <row r="678" spans="2:13">
      <c r="B678" s="294"/>
      <c r="C678" s="287" t="str">
        <f t="shared" si="104"/>
        <v>33</v>
      </c>
      <c r="D678" s="288" t="str">
        <f t="shared" si="104"/>
        <v>教育・研究</v>
      </c>
      <c r="E678" s="391"/>
      <c r="F678" s="317">
        <v>0</v>
      </c>
      <c r="G678" s="393"/>
      <c r="H678" s="330">
        <f>係数!F74</f>
        <v>4.5971204392235065E-2</v>
      </c>
      <c r="I678" s="409"/>
      <c r="J678" s="317">
        <f t="shared" si="103"/>
        <v>0</v>
      </c>
    </row>
    <row r="679" spans="2:13">
      <c r="B679" s="294"/>
      <c r="C679" s="287" t="str">
        <f t="shared" si="104"/>
        <v>34</v>
      </c>
      <c r="D679" s="288" t="str">
        <f t="shared" si="104"/>
        <v>医療・福祉</v>
      </c>
      <c r="E679" s="391"/>
      <c r="F679" s="317">
        <v>0</v>
      </c>
      <c r="G679" s="393"/>
      <c r="H679" s="330">
        <f>係数!F75</f>
        <v>5.3554224627785762E-5</v>
      </c>
      <c r="I679" s="409"/>
      <c r="J679" s="317">
        <f t="shared" si="103"/>
        <v>0</v>
      </c>
    </row>
    <row r="680" spans="2:13">
      <c r="B680" s="294"/>
      <c r="C680" s="287" t="str">
        <f t="shared" si="104"/>
        <v>35</v>
      </c>
      <c r="D680" s="288" t="str">
        <f t="shared" si="104"/>
        <v>他に分類されない会員制団体</v>
      </c>
      <c r="E680" s="391"/>
      <c r="F680" s="317">
        <v>0</v>
      </c>
      <c r="G680" s="393"/>
      <c r="H680" s="330">
        <f>係数!F76</f>
        <v>2.8766183426118759E-2</v>
      </c>
      <c r="I680" s="409"/>
      <c r="J680" s="317">
        <f t="shared" si="103"/>
        <v>0</v>
      </c>
    </row>
    <row r="681" spans="2:13">
      <c r="B681" s="294"/>
      <c r="C681" s="287" t="str">
        <f t="shared" si="104"/>
        <v>36</v>
      </c>
      <c r="D681" s="288" t="str">
        <f t="shared" si="104"/>
        <v>対事業所サービス</v>
      </c>
      <c r="E681" s="391"/>
      <c r="F681" s="317">
        <v>0</v>
      </c>
      <c r="G681" s="393"/>
      <c r="H681" s="330">
        <f>係数!F77</f>
        <v>5.0344410894964296E-2</v>
      </c>
      <c r="I681" s="409"/>
      <c r="J681" s="317">
        <f t="shared" si="103"/>
        <v>0</v>
      </c>
    </row>
    <row r="682" spans="2:13">
      <c r="B682" s="294"/>
      <c r="C682" s="287" t="str">
        <f t="shared" si="104"/>
        <v>37</v>
      </c>
      <c r="D682" s="288" t="str">
        <f t="shared" si="104"/>
        <v>対個人サービス</v>
      </c>
      <c r="E682" s="391"/>
      <c r="F682" s="317">
        <v>0</v>
      </c>
      <c r="G682" s="393"/>
      <c r="H682" s="330">
        <f>係数!F78</f>
        <v>2.3412150875370148E-2</v>
      </c>
      <c r="I682" s="409"/>
      <c r="J682" s="317">
        <f t="shared" si="103"/>
        <v>0</v>
      </c>
    </row>
    <row r="683" spans="2:13">
      <c r="B683" s="294"/>
      <c r="C683" s="287" t="str">
        <f t="shared" si="104"/>
        <v>38</v>
      </c>
      <c r="D683" s="288" t="str">
        <f t="shared" si="104"/>
        <v>事務用品</v>
      </c>
      <c r="E683" s="391"/>
      <c r="F683" s="317">
        <v>0</v>
      </c>
      <c r="G683" s="393"/>
      <c r="H683" s="330">
        <f>係数!F79</f>
        <v>0</v>
      </c>
      <c r="I683" s="409"/>
      <c r="J683" s="317">
        <f t="shared" si="103"/>
        <v>0</v>
      </c>
    </row>
    <row r="684" spans="2:13">
      <c r="B684" s="410"/>
      <c r="C684" s="287" t="str">
        <f t="shared" si="104"/>
        <v>39</v>
      </c>
      <c r="D684" s="288" t="str">
        <f t="shared" si="104"/>
        <v>分類不明</v>
      </c>
      <c r="E684" s="391"/>
      <c r="F684" s="317">
        <v>0</v>
      </c>
      <c r="G684" s="393"/>
      <c r="H684" s="332">
        <f>係数!F80</f>
        <v>1.0816712873457326E-2</v>
      </c>
      <c r="I684" s="409"/>
      <c r="J684" s="317">
        <f t="shared" si="103"/>
        <v>0</v>
      </c>
    </row>
    <row r="685" spans="2:13">
      <c r="B685" s="400" t="s">
        <v>76</v>
      </c>
      <c r="C685" s="401"/>
      <c r="D685" s="402"/>
      <c r="E685" s="403"/>
      <c r="F685" s="314">
        <f>SUM(F646:F684)</f>
        <v>0</v>
      </c>
      <c r="G685" s="337"/>
      <c r="H685" s="334"/>
      <c r="I685" s="411"/>
      <c r="J685" s="314">
        <f>SUM(J646:J684)</f>
        <v>0</v>
      </c>
    </row>
    <row r="686" spans="2:13">
      <c r="F686" s="154"/>
    </row>
    <row r="687" spans="2:13" ht="17.25">
      <c r="B687" s="276" t="s">
        <v>385</v>
      </c>
      <c r="D687" s="278"/>
      <c r="E687" s="278"/>
      <c r="F687" s="136"/>
      <c r="G687" s="278"/>
    </row>
    <row r="688" spans="2:13" ht="42.2" customHeight="1" thickBot="1">
      <c r="B688" s="279"/>
      <c r="C688" s="280" t="s">
        <v>322</v>
      </c>
      <c r="D688" s="281" t="s">
        <v>57</v>
      </c>
      <c r="F688" s="282" t="s">
        <v>382</v>
      </c>
      <c r="G688" s="407"/>
      <c r="H688" s="282" t="s">
        <v>386</v>
      </c>
      <c r="I688" s="338"/>
      <c r="J688" s="303" t="s">
        <v>387</v>
      </c>
      <c r="K688" s="407"/>
      <c r="M688" s="143"/>
    </row>
    <row r="689" spans="2:13">
      <c r="B689" s="408" t="s">
        <v>71</v>
      </c>
      <c r="C689" s="284" t="str">
        <f t="shared" ref="C689:D708" si="105">C5</f>
        <v>01</v>
      </c>
      <c r="D689" s="285" t="str">
        <f t="shared" si="105"/>
        <v>農業</v>
      </c>
      <c r="E689" s="391"/>
      <c r="F689" s="297">
        <f t="array" ref="F689:F727">+$E$514:$E$552</f>
        <v>0</v>
      </c>
      <c r="G689" s="393"/>
      <c r="H689" s="328">
        <f>係数!I42</f>
        <v>0.81289200654554494</v>
      </c>
      <c r="I689" s="391"/>
      <c r="J689" s="394">
        <f t="shared" ref="J689:J727" si="106">F689*H689</f>
        <v>0</v>
      </c>
      <c r="K689" s="405"/>
      <c r="M689" s="405"/>
    </row>
    <row r="690" spans="2:13">
      <c r="B690" s="293"/>
      <c r="C690" s="287" t="str">
        <f t="shared" si="105"/>
        <v>02</v>
      </c>
      <c r="D690" s="288" t="str">
        <f t="shared" si="105"/>
        <v>林業</v>
      </c>
      <c r="E690" s="391"/>
      <c r="F690" s="297">
        <v>0</v>
      </c>
      <c r="G690" s="393"/>
      <c r="H690" s="330">
        <f>係数!I43</f>
        <v>0.84059684187160166</v>
      </c>
      <c r="I690" s="391"/>
      <c r="J690" s="397">
        <f t="shared" si="106"/>
        <v>0</v>
      </c>
      <c r="K690" s="405"/>
      <c r="M690" s="405"/>
    </row>
    <row r="691" spans="2:13">
      <c r="B691" s="293"/>
      <c r="C691" s="287" t="str">
        <f t="shared" si="105"/>
        <v>03</v>
      </c>
      <c r="D691" s="288" t="str">
        <f t="shared" si="105"/>
        <v>漁業</v>
      </c>
      <c r="E691" s="391"/>
      <c r="F691" s="317">
        <v>0</v>
      </c>
      <c r="G691" s="393"/>
      <c r="H691" s="330">
        <f>係数!I44</f>
        <v>0.8607734199122552</v>
      </c>
      <c r="I691" s="391"/>
      <c r="J691" s="309">
        <f t="shared" si="106"/>
        <v>0</v>
      </c>
      <c r="K691" s="405"/>
      <c r="M691" s="405"/>
    </row>
    <row r="692" spans="2:13">
      <c r="B692" s="293"/>
      <c r="C692" s="287" t="str">
        <f t="shared" si="105"/>
        <v>04</v>
      </c>
      <c r="D692" s="288" t="str">
        <f t="shared" si="105"/>
        <v>鉱業</v>
      </c>
      <c r="E692" s="391"/>
      <c r="F692" s="317">
        <v>0</v>
      </c>
      <c r="G692" s="393"/>
      <c r="H692" s="330">
        <f>係数!I45</f>
        <v>3.4496901178172612E-2</v>
      </c>
      <c r="I692" s="391"/>
      <c r="J692" s="309">
        <f t="shared" si="106"/>
        <v>0</v>
      </c>
      <c r="K692" s="405"/>
      <c r="M692" s="405"/>
    </row>
    <row r="693" spans="2:13">
      <c r="B693" s="293"/>
      <c r="C693" s="287" t="str">
        <f t="shared" si="105"/>
        <v>05</v>
      </c>
      <c r="D693" s="288" t="str">
        <f t="shared" si="105"/>
        <v>飲食料品</v>
      </c>
      <c r="E693" s="391"/>
      <c r="F693" s="317">
        <v>0</v>
      </c>
      <c r="G693" s="393"/>
      <c r="H693" s="330">
        <f>係数!I46</f>
        <v>0.8284286639804781</v>
      </c>
      <c r="I693" s="391"/>
      <c r="J693" s="309">
        <f t="shared" si="106"/>
        <v>0</v>
      </c>
      <c r="K693" s="405"/>
      <c r="M693" s="405"/>
    </row>
    <row r="694" spans="2:13">
      <c r="B694" s="293"/>
      <c r="C694" s="287" t="str">
        <f t="shared" si="105"/>
        <v>06</v>
      </c>
      <c r="D694" s="288" t="str">
        <f t="shared" si="105"/>
        <v>繊維製品</v>
      </c>
      <c r="E694" s="391"/>
      <c r="F694" s="317">
        <v>0</v>
      </c>
      <c r="G694" s="393"/>
      <c r="H694" s="330">
        <f>係数!I47</f>
        <v>0.36085795021530298</v>
      </c>
      <c r="I694" s="391"/>
      <c r="J694" s="309">
        <f t="shared" si="106"/>
        <v>0</v>
      </c>
      <c r="K694" s="405"/>
      <c r="M694" s="405"/>
    </row>
    <row r="695" spans="2:13">
      <c r="B695" s="293"/>
      <c r="C695" s="287" t="str">
        <f t="shared" si="105"/>
        <v>07</v>
      </c>
      <c r="D695" s="288" t="str">
        <f t="shared" si="105"/>
        <v>パルプ・紙・木製品</v>
      </c>
      <c r="E695" s="391"/>
      <c r="F695" s="317">
        <v>0</v>
      </c>
      <c r="G695" s="393"/>
      <c r="H695" s="330">
        <f>係数!I48</f>
        <v>0.81545539877654494</v>
      </c>
      <c r="I695" s="391"/>
      <c r="J695" s="309">
        <f t="shared" si="106"/>
        <v>0</v>
      </c>
      <c r="K695" s="405"/>
      <c r="M695" s="405"/>
    </row>
    <row r="696" spans="2:13">
      <c r="B696" s="293"/>
      <c r="C696" s="287" t="str">
        <f t="shared" si="105"/>
        <v>08</v>
      </c>
      <c r="D696" s="288" t="str">
        <f t="shared" si="105"/>
        <v>化学製品</v>
      </c>
      <c r="E696" s="391"/>
      <c r="F696" s="317">
        <v>0</v>
      </c>
      <c r="G696" s="393"/>
      <c r="H696" s="330">
        <f>係数!I49</f>
        <v>0.73643351917494226</v>
      </c>
      <c r="I696" s="391"/>
      <c r="J696" s="309">
        <f t="shared" si="106"/>
        <v>0</v>
      </c>
      <c r="K696" s="405"/>
      <c r="M696" s="405"/>
    </row>
    <row r="697" spans="2:13">
      <c r="B697" s="293"/>
      <c r="C697" s="287" t="str">
        <f t="shared" si="105"/>
        <v>09</v>
      </c>
      <c r="D697" s="288" t="str">
        <f t="shared" si="105"/>
        <v>石油・石炭製品</v>
      </c>
      <c r="E697" s="391"/>
      <c r="F697" s="317">
        <v>0</v>
      </c>
      <c r="G697" s="393"/>
      <c r="H697" s="330">
        <f>係数!I50</f>
        <v>0.81987431328065263</v>
      </c>
      <c r="I697" s="391"/>
      <c r="J697" s="309">
        <f t="shared" si="106"/>
        <v>0</v>
      </c>
      <c r="K697" s="405"/>
      <c r="M697" s="405"/>
    </row>
    <row r="698" spans="2:13">
      <c r="B698" s="294"/>
      <c r="C698" s="287" t="str">
        <f t="shared" si="105"/>
        <v>10</v>
      </c>
      <c r="D698" s="288" t="str">
        <f t="shared" si="105"/>
        <v>プラスチック・ゴム製品</v>
      </c>
      <c r="E698" s="391"/>
      <c r="F698" s="317">
        <v>0</v>
      </c>
      <c r="G698" s="393"/>
      <c r="H698" s="330">
        <f>係数!I51</f>
        <v>0.85389033741902776</v>
      </c>
      <c r="I698" s="391"/>
      <c r="J698" s="309">
        <f t="shared" si="106"/>
        <v>0</v>
      </c>
      <c r="K698" s="405"/>
      <c r="M698" s="405"/>
    </row>
    <row r="699" spans="2:13">
      <c r="B699" s="294"/>
      <c r="C699" s="287" t="str">
        <f t="shared" si="105"/>
        <v>11</v>
      </c>
      <c r="D699" s="288" t="str">
        <f t="shared" si="105"/>
        <v>窯業・土石製品</v>
      </c>
      <c r="E699" s="391"/>
      <c r="F699" s="317">
        <v>0</v>
      </c>
      <c r="G699" s="393"/>
      <c r="H699" s="330">
        <f>係数!I52</f>
        <v>0.87901395354137157</v>
      </c>
      <c r="I699" s="391"/>
      <c r="J699" s="309">
        <f t="shared" si="106"/>
        <v>0</v>
      </c>
      <c r="K699" s="405"/>
      <c r="M699" s="405"/>
    </row>
    <row r="700" spans="2:13">
      <c r="B700" s="294"/>
      <c r="C700" s="287" t="str">
        <f t="shared" si="105"/>
        <v>12</v>
      </c>
      <c r="D700" s="288" t="str">
        <f t="shared" si="105"/>
        <v>鉄鋼</v>
      </c>
      <c r="E700" s="391"/>
      <c r="F700" s="317">
        <v>0</v>
      </c>
      <c r="G700" s="393"/>
      <c r="H700" s="330">
        <f>係数!I53</f>
        <v>0.95831243198574223</v>
      </c>
      <c r="I700" s="391"/>
      <c r="J700" s="309">
        <f t="shared" si="106"/>
        <v>0</v>
      </c>
      <c r="K700" s="405"/>
      <c r="M700" s="405"/>
    </row>
    <row r="701" spans="2:13">
      <c r="B701" s="294"/>
      <c r="C701" s="287" t="str">
        <f t="shared" si="105"/>
        <v>13</v>
      </c>
      <c r="D701" s="288" t="str">
        <f t="shared" si="105"/>
        <v>非鉄金属</v>
      </c>
      <c r="E701" s="391"/>
      <c r="F701" s="317">
        <v>0</v>
      </c>
      <c r="G701" s="393"/>
      <c r="H701" s="330">
        <f>係数!I54</f>
        <v>0.63360864923762872</v>
      </c>
      <c r="I701" s="391"/>
      <c r="J701" s="309">
        <f t="shared" si="106"/>
        <v>0</v>
      </c>
      <c r="K701" s="405"/>
      <c r="M701" s="405"/>
    </row>
    <row r="702" spans="2:13">
      <c r="B702" s="294"/>
      <c r="C702" s="287" t="str">
        <f t="shared" si="105"/>
        <v>14</v>
      </c>
      <c r="D702" s="288" t="str">
        <f t="shared" si="105"/>
        <v>金属製品</v>
      </c>
      <c r="E702" s="391"/>
      <c r="F702" s="317">
        <v>0</v>
      </c>
      <c r="G702" s="393"/>
      <c r="H702" s="330">
        <f>係数!I55</f>
        <v>0.89707752184886602</v>
      </c>
      <c r="I702" s="391"/>
      <c r="J702" s="309">
        <f t="shared" si="106"/>
        <v>0</v>
      </c>
      <c r="K702" s="405"/>
      <c r="M702" s="405"/>
    </row>
    <row r="703" spans="2:13">
      <c r="B703" s="294"/>
      <c r="C703" s="287" t="str">
        <f t="shared" si="105"/>
        <v>15</v>
      </c>
      <c r="D703" s="288" t="str">
        <f t="shared" si="105"/>
        <v>はん用機械</v>
      </c>
      <c r="E703" s="391"/>
      <c r="F703" s="317">
        <v>0</v>
      </c>
      <c r="G703" s="393"/>
      <c r="H703" s="330">
        <f>係数!I56</f>
        <v>0.82084533255608128</v>
      </c>
      <c r="I703" s="391"/>
      <c r="J703" s="309">
        <f t="shared" si="106"/>
        <v>0</v>
      </c>
      <c r="K703" s="405"/>
      <c r="M703" s="405"/>
    </row>
    <row r="704" spans="2:13">
      <c r="B704" s="294"/>
      <c r="C704" s="287" t="str">
        <f t="shared" si="105"/>
        <v>16</v>
      </c>
      <c r="D704" s="288" t="str">
        <f t="shared" si="105"/>
        <v>生産用機械</v>
      </c>
      <c r="E704" s="391"/>
      <c r="F704" s="317">
        <v>0</v>
      </c>
      <c r="G704" s="393"/>
      <c r="H704" s="330">
        <f>係数!I57</f>
        <v>0.83527600801171309</v>
      </c>
      <c r="I704" s="391"/>
      <c r="J704" s="309">
        <f t="shared" si="106"/>
        <v>0</v>
      </c>
      <c r="K704" s="405"/>
      <c r="M704" s="405"/>
    </row>
    <row r="705" spans="2:13">
      <c r="B705" s="294"/>
      <c r="C705" s="287" t="str">
        <f t="shared" si="105"/>
        <v>17</v>
      </c>
      <c r="D705" s="288" t="str">
        <f t="shared" si="105"/>
        <v>業務用機械</v>
      </c>
      <c r="E705" s="391"/>
      <c r="F705" s="317">
        <v>0</v>
      </c>
      <c r="G705" s="393"/>
      <c r="H705" s="330">
        <f>係数!I58</f>
        <v>0.69665480044949923</v>
      </c>
      <c r="I705" s="391"/>
      <c r="J705" s="309">
        <f t="shared" si="106"/>
        <v>0</v>
      </c>
      <c r="K705" s="405"/>
      <c r="M705" s="405"/>
    </row>
    <row r="706" spans="2:13">
      <c r="B706" s="294"/>
      <c r="C706" s="287" t="str">
        <f t="shared" si="105"/>
        <v>18</v>
      </c>
      <c r="D706" s="288" t="str">
        <f t="shared" si="105"/>
        <v>電子部品</v>
      </c>
      <c r="E706" s="391"/>
      <c r="F706" s="317">
        <v>0</v>
      </c>
      <c r="G706" s="393"/>
      <c r="H706" s="330">
        <f>係数!I59</f>
        <v>0.63247132530072614</v>
      </c>
      <c r="I706" s="391"/>
      <c r="J706" s="309">
        <f t="shared" si="106"/>
        <v>0</v>
      </c>
      <c r="K706" s="405"/>
      <c r="M706" s="405"/>
    </row>
    <row r="707" spans="2:13">
      <c r="B707" s="294"/>
      <c r="C707" s="287" t="str">
        <f t="shared" si="105"/>
        <v>19</v>
      </c>
      <c r="D707" s="288" t="str">
        <f t="shared" si="105"/>
        <v>電気機械</v>
      </c>
      <c r="E707" s="391"/>
      <c r="F707" s="317">
        <v>0</v>
      </c>
      <c r="G707" s="393"/>
      <c r="H707" s="330">
        <f>係数!I60</f>
        <v>0.67245550105382357</v>
      </c>
      <c r="I707" s="391"/>
      <c r="J707" s="309">
        <f t="shared" si="106"/>
        <v>0</v>
      </c>
      <c r="K707" s="405"/>
      <c r="M707" s="405"/>
    </row>
    <row r="708" spans="2:13">
      <c r="B708" s="294"/>
      <c r="C708" s="287" t="str">
        <f t="shared" si="105"/>
        <v>20</v>
      </c>
      <c r="D708" s="288" t="str">
        <f t="shared" si="105"/>
        <v>情報通信機器</v>
      </c>
      <c r="E708" s="391"/>
      <c r="F708" s="317">
        <v>0</v>
      </c>
      <c r="G708" s="393"/>
      <c r="H708" s="330">
        <f>係数!I61</f>
        <v>0.3702357550390466</v>
      </c>
      <c r="I708" s="391"/>
      <c r="J708" s="309">
        <f t="shared" si="106"/>
        <v>0</v>
      </c>
      <c r="K708" s="405"/>
      <c r="M708" s="405"/>
    </row>
    <row r="709" spans="2:13">
      <c r="B709" s="294"/>
      <c r="C709" s="287" t="str">
        <f t="shared" ref="C709:D727" si="107">C25</f>
        <v>21</v>
      </c>
      <c r="D709" s="288" t="str">
        <f t="shared" si="107"/>
        <v>輸送機械</v>
      </c>
      <c r="E709" s="391"/>
      <c r="F709" s="317">
        <v>0</v>
      </c>
      <c r="G709" s="393"/>
      <c r="H709" s="330">
        <f>係数!I62</f>
        <v>0.88718326996948993</v>
      </c>
      <c r="I709" s="391"/>
      <c r="J709" s="309">
        <f t="shared" si="106"/>
        <v>0</v>
      </c>
      <c r="K709" s="405"/>
      <c r="M709" s="405"/>
    </row>
    <row r="710" spans="2:13">
      <c r="B710" s="294"/>
      <c r="C710" s="287" t="str">
        <f t="shared" si="107"/>
        <v>22</v>
      </c>
      <c r="D710" s="288" t="str">
        <f t="shared" si="107"/>
        <v>その他の製造工業製品</v>
      </c>
      <c r="E710" s="391"/>
      <c r="F710" s="317">
        <v>0</v>
      </c>
      <c r="G710" s="393"/>
      <c r="H710" s="330">
        <f>係数!I63</f>
        <v>0.72579165642292609</v>
      </c>
      <c r="I710" s="391"/>
      <c r="J710" s="309">
        <f t="shared" si="106"/>
        <v>0</v>
      </c>
      <c r="K710" s="405"/>
      <c r="M710" s="405"/>
    </row>
    <row r="711" spans="2:13">
      <c r="B711" s="294"/>
      <c r="C711" s="287" t="str">
        <f t="shared" si="107"/>
        <v>23</v>
      </c>
      <c r="D711" s="288" t="str">
        <f t="shared" si="107"/>
        <v>建設</v>
      </c>
      <c r="E711" s="391"/>
      <c r="F711" s="317">
        <v>0</v>
      </c>
      <c r="G711" s="393"/>
      <c r="H711" s="330">
        <f>係数!I64</f>
        <v>1</v>
      </c>
      <c r="I711" s="391"/>
      <c r="J711" s="309">
        <f t="shared" si="106"/>
        <v>0</v>
      </c>
      <c r="K711" s="405"/>
      <c r="M711" s="405"/>
    </row>
    <row r="712" spans="2:13">
      <c r="B712" s="294"/>
      <c r="C712" s="287" t="str">
        <f t="shared" si="107"/>
        <v>24</v>
      </c>
      <c r="D712" s="288" t="str">
        <f t="shared" si="107"/>
        <v>電力・ガス・熱供給</v>
      </c>
      <c r="E712" s="391"/>
      <c r="F712" s="317">
        <v>0</v>
      </c>
      <c r="G712" s="393"/>
      <c r="H712" s="330">
        <f>係数!I65</f>
        <v>0.99992735272841615</v>
      </c>
      <c r="I712" s="391"/>
      <c r="J712" s="309">
        <f t="shared" si="106"/>
        <v>0</v>
      </c>
      <c r="K712" s="405"/>
      <c r="M712" s="405"/>
    </row>
    <row r="713" spans="2:13">
      <c r="B713" s="294"/>
      <c r="C713" s="287" t="str">
        <f t="shared" si="107"/>
        <v>25</v>
      </c>
      <c r="D713" s="288" t="str">
        <f t="shared" si="107"/>
        <v>水道</v>
      </c>
      <c r="E713" s="391"/>
      <c r="F713" s="317">
        <v>0</v>
      </c>
      <c r="G713" s="393"/>
      <c r="H713" s="330">
        <f>係数!I66</f>
        <v>0.99965785806988705</v>
      </c>
      <c r="I713" s="391"/>
      <c r="J713" s="309">
        <f t="shared" si="106"/>
        <v>0</v>
      </c>
      <c r="K713" s="405"/>
      <c r="M713" s="405"/>
    </row>
    <row r="714" spans="2:13">
      <c r="B714" s="294"/>
      <c r="C714" s="287" t="str">
        <f t="shared" si="107"/>
        <v>26</v>
      </c>
      <c r="D714" s="288" t="str">
        <f t="shared" si="107"/>
        <v>廃棄物処理</v>
      </c>
      <c r="E714" s="391"/>
      <c r="F714" s="317">
        <v>0</v>
      </c>
      <c r="G714" s="393"/>
      <c r="H714" s="330">
        <f>係数!I67</f>
        <v>0.99993727196392168</v>
      </c>
      <c r="I714" s="391"/>
      <c r="J714" s="309">
        <f t="shared" si="106"/>
        <v>0</v>
      </c>
      <c r="K714" s="405"/>
      <c r="M714" s="405"/>
    </row>
    <row r="715" spans="2:13">
      <c r="B715" s="294"/>
      <c r="C715" s="287" t="str">
        <f t="shared" si="107"/>
        <v>27</v>
      </c>
      <c r="D715" s="288" t="str">
        <f t="shared" si="107"/>
        <v>商業</v>
      </c>
      <c r="E715" s="391"/>
      <c r="F715" s="317">
        <v>0</v>
      </c>
      <c r="G715" s="393"/>
      <c r="H715" s="330">
        <f>係数!I68</f>
        <v>0.9979931738344705</v>
      </c>
      <c r="I715" s="391"/>
      <c r="J715" s="309">
        <f t="shared" si="106"/>
        <v>0</v>
      </c>
      <c r="K715" s="405"/>
      <c r="M715" s="405"/>
    </row>
    <row r="716" spans="2:13">
      <c r="B716" s="294"/>
      <c r="C716" s="287" t="str">
        <f t="shared" si="107"/>
        <v>28</v>
      </c>
      <c r="D716" s="288" t="str">
        <f t="shared" si="107"/>
        <v>金融・保険</v>
      </c>
      <c r="E716" s="391"/>
      <c r="F716" s="317">
        <v>0</v>
      </c>
      <c r="G716" s="393"/>
      <c r="H716" s="330">
        <f>係数!I69</f>
        <v>0.95998435193282361</v>
      </c>
      <c r="I716" s="391"/>
      <c r="J716" s="309">
        <f t="shared" si="106"/>
        <v>0</v>
      </c>
      <c r="K716" s="405"/>
      <c r="M716" s="405"/>
    </row>
    <row r="717" spans="2:13">
      <c r="B717" s="294"/>
      <c r="C717" s="287" t="str">
        <f t="shared" si="107"/>
        <v>29</v>
      </c>
      <c r="D717" s="288" t="str">
        <f t="shared" si="107"/>
        <v>不動産</v>
      </c>
      <c r="E717" s="391"/>
      <c r="F717" s="317">
        <v>0</v>
      </c>
      <c r="G717" s="393"/>
      <c r="H717" s="330">
        <f>係数!I70</f>
        <v>0.99997804468992713</v>
      </c>
      <c r="I717" s="391"/>
      <c r="J717" s="309">
        <f t="shared" si="106"/>
        <v>0</v>
      </c>
      <c r="K717" s="405"/>
      <c r="M717" s="405"/>
    </row>
    <row r="718" spans="2:13">
      <c r="B718" s="294"/>
      <c r="C718" s="287" t="str">
        <f t="shared" si="107"/>
        <v>30</v>
      </c>
      <c r="D718" s="288" t="str">
        <f t="shared" si="107"/>
        <v>運輸・郵便</v>
      </c>
      <c r="E718" s="391"/>
      <c r="F718" s="317">
        <v>0</v>
      </c>
      <c r="G718" s="393"/>
      <c r="H718" s="330">
        <f>係数!I71</f>
        <v>0.91304752441093573</v>
      </c>
      <c r="I718" s="391"/>
      <c r="J718" s="309">
        <f t="shared" si="106"/>
        <v>0</v>
      </c>
      <c r="K718" s="405"/>
      <c r="M718" s="405"/>
    </row>
    <row r="719" spans="2:13">
      <c r="B719" s="294"/>
      <c r="C719" s="287" t="str">
        <f t="shared" si="107"/>
        <v>31</v>
      </c>
      <c r="D719" s="288" t="str">
        <f t="shared" si="107"/>
        <v>情報通信</v>
      </c>
      <c r="E719" s="391"/>
      <c r="F719" s="317">
        <v>0</v>
      </c>
      <c r="G719" s="393"/>
      <c r="H719" s="330">
        <f>係数!I72</f>
        <v>0.9551051625749728</v>
      </c>
      <c r="I719" s="391"/>
      <c r="J719" s="309">
        <f t="shared" si="106"/>
        <v>0</v>
      </c>
      <c r="K719" s="405"/>
      <c r="M719" s="405"/>
    </row>
    <row r="720" spans="2:13">
      <c r="B720" s="294"/>
      <c r="C720" s="287" t="str">
        <f t="shared" si="107"/>
        <v>32</v>
      </c>
      <c r="D720" s="288" t="str">
        <f t="shared" si="107"/>
        <v>公務</v>
      </c>
      <c r="E720" s="391"/>
      <c r="F720" s="317">
        <v>0</v>
      </c>
      <c r="G720" s="393"/>
      <c r="H720" s="330">
        <f>係数!I73</f>
        <v>1</v>
      </c>
      <c r="I720" s="391"/>
      <c r="J720" s="309">
        <f t="shared" si="106"/>
        <v>0</v>
      </c>
      <c r="K720" s="405"/>
      <c r="M720" s="405"/>
    </row>
    <row r="721" spans="2:13">
      <c r="B721" s="294"/>
      <c r="C721" s="287" t="str">
        <f t="shared" si="107"/>
        <v>33</v>
      </c>
      <c r="D721" s="288" t="str">
        <f t="shared" si="107"/>
        <v>教育・研究</v>
      </c>
      <c r="E721" s="391"/>
      <c r="F721" s="317">
        <v>0</v>
      </c>
      <c r="G721" s="393"/>
      <c r="H721" s="330">
        <f>係数!I74</f>
        <v>0.95402879560776488</v>
      </c>
      <c r="I721" s="391"/>
      <c r="J721" s="309">
        <f t="shared" si="106"/>
        <v>0</v>
      </c>
      <c r="K721" s="405"/>
      <c r="M721" s="405"/>
    </row>
    <row r="722" spans="2:13">
      <c r="B722" s="294"/>
      <c r="C722" s="287" t="str">
        <f t="shared" si="107"/>
        <v>34</v>
      </c>
      <c r="D722" s="288" t="str">
        <f t="shared" si="107"/>
        <v>医療・福祉</v>
      </c>
      <c r="E722" s="391"/>
      <c r="F722" s="317">
        <v>0</v>
      </c>
      <c r="G722" s="393"/>
      <c r="H722" s="330">
        <f>係数!I75</f>
        <v>0.99994644577537217</v>
      </c>
      <c r="I722" s="391"/>
      <c r="J722" s="309">
        <f t="shared" si="106"/>
        <v>0</v>
      </c>
      <c r="K722" s="405"/>
      <c r="M722" s="405"/>
    </row>
    <row r="723" spans="2:13">
      <c r="B723" s="294"/>
      <c r="C723" s="287" t="str">
        <f t="shared" si="107"/>
        <v>35</v>
      </c>
      <c r="D723" s="288" t="str">
        <f t="shared" si="107"/>
        <v>他に分類されない会員制団体</v>
      </c>
      <c r="E723" s="391"/>
      <c r="F723" s="317">
        <v>0</v>
      </c>
      <c r="G723" s="393"/>
      <c r="H723" s="330">
        <f>係数!I76</f>
        <v>0.97123381657388119</v>
      </c>
      <c r="I723" s="391"/>
      <c r="J723" s="309">
        <f t="shared" si="106"/>
        <v>0</v>
      </c>
      <c r="K723" s="405"/>
      <c r="M723" s="405"/>
    </row>
    <row r="724" spans="2:13">
      <c r="B724" s="294"/>
      <c r="C724" s="287" t="str">
        <f t="shared" si="107"/>
        <v>36</v>
      </c>
      <c r="D724" s="288" t="str">
        <f t="shared" si="107"/>
        <v>対事業所サービス</v>
      </c>
      <c r="E724" s="391"/>
      <c r="F724" s="317">
        <v>0</v>
      </c>
      <c r="G724" s="393"/>
      <c r="H724" s="330">
        <f>係数!I77</f>
        <v>0.94965558910503567</v>
      </c>
      <c r="I724" s="391"/>
      <c r="J724" s="309">
        <f t="shared" si="106"/>
        <v>0</v>
      </c>
      <c r="K724" s="405"/>
      <c r="M724" s="405"/>
    </row>
    <row r="725" spans="2:13">
      <c r="B725" s="294"/>
      <c r="C725" s="287" t="str">
        <f t="shared" si="107"/>
        <v>37</v>
      </c>
      <c r="D725" s="288" t="str">
        <f t="shared" si="107"/>
        <v>対個人サービス</v>
      </c>
      <c r="E725" s="391"/>
      <c r="F725" s="317">
        <v>0</v>
      </c>
      <c r="G725" s="393"/>
      <c r="H725" s="330">
        <f>係数!I78</f>
        <v>0.97658784912462981</v>
      </c>
      <c r="I725" s="391"/>
      <c r="J725" s="309">
        <f t="shared" si="106"/>
        <v>0</v>
      </c>
      <c r="K725" s="405"/>
      <c r="M725" s="405"/>
    </row>
    <row r="726" spans="2:13">
      <c r="B726" s="294"/>
      <c r="C726" s="287" t="str">
        <f t="shared" si="107"/>
        <v>38</v>
      </c>
      <c r="D726" s="288" t="str">
        <f t="shared" si="107"/>
        <v>事務用品</v>
      </c>
      <c r="E726" s="391"/>
      <c r="F726" s="317">
        <v>0</v>
      </c>
      <c r="G726" s="393"/>
      <c r="H726" s="330">
        <f>係数!I79</f>
        <v>1</v>
      </c>
      <c r="I726" s="391"/>
      <c r="J726" s="309">
        <f t="shared" si="106"/>
        <v>0</v>
      </c>
      <c r="K726" s="405"/>
      <c r="M726" s="405"/>
    </row>
    <row r="727" spans="2:13" ht="12.75" thickBot="1">
      <c r="B727" s="410"/>
      <c r="C727" s="287" t="str">
        <f t="shared" si="107"/>
        <v>39</v>
      </c>
      <c r="D727" s="288" t="str">
        <f t="shared" si="107"/>
        <v>分類不明</v>
      </c>
      <c r="E727" s="391"/>
      <c r="F727" s="317">
        <v>0</v>
      </c>
      <c r="G727" s="393"/>
      <c r="H727" s="332">
        <f>係数!I80</f>
        <v>0.98918328712654269</v>
      </c>
      <c r="I727" s="391"/>
      <c r="J727" s="311">
        <f t="shared" si="106"/>
        <v>0</v>
      </c>
      <c r="K727" s="405"/>
      <c r="M727" s="405"/>
    </row>
    <row r="728" spans="2:13">
      <c r="B728" s="400" t="s">
        <v>76</v>
      </c>
      <c r="C728" s="401"/>
      <c r="D728" s="402"/>
      <c r="E728" s="403"/>
      <c r="F728" s="314">
        <f>SUM(F689:F727)</f>
        <v>0</v>
      </c>
      <c r="G728" s="337"/>
      <c r="H728" s="412"/>
      <c r="I728" s="411"/>
      <c r="J728" s="315">
        <f>SUM(J689:J727)</f>
        <v>0</v>
      </c>
      <c r="K728" s="337"/>
      <c r="M728" s="405"/>
    </row>
    <row r="729" spans="2:13">
      <c r="B729" s="136"/>
      <c r="C729" s="105"/>
      <c r="D729" s="136"/>
      <c r="E729" s="405"/>
      <c r="F729" s="174"/>
      <c r="G729" s="405"/>
      <c r="H729" s="174"/>
      <c r="I729" s="405"/>
      <c r="J729" s="174"/>
      <c r="K729" s="405"/>
      <c r="M729" s="405"/>
    </row>
    <row r="730" spans="2:13">
      <c r="B730" s="136"/>
      <c r="C730" s="105"/>
      <c r="D730" s="136"/>
      <c r="E730" s="405"/>
      <c r="F730" s="174"/>
      <c r="G730" s="405"/>
      <c r="H730" s="174"/>
      <c r="I730" s="405"/>
      <c r="J730" s="174"/>
      <c r="K730" s="405"/>
      <c r="M730" s="405"/>
    </row>
    <row r="731" spans="2:13" ht="14.25">
      <c r="B731" s="200" t="s">
        <v>388</v>
      </c>
      <c r="C731" s="105"/>
      <c r="D731" s="136"/>
      <c r="E731" s="405"/>
      <c r="F731" s="174"/>
      <c r="G731" s="405"/>
      <c r="H731" s="174"/>
      <c r="I731" s="405"/>
      <c r="J731" s="174"/>
      <c r="K731" s="405"/>
      <c r="M731" s="405"/>
    </row>
    <row r="732" spans="2:13" ht="12.75" thickBot="1">
      <c r="B732" s="383"/>
      <c r="C732" s="384"/>
      <c r="D732" s="385"/>
      <c r="E732" s="413" t="s">
        <v>76</v>
      </c>
      <c r="F732" s="174"/>
      <c r="G732" s="405"/>
      <c r="H732" s="174"/>
      <c r="I732" s="405"/>
      <c r="J732" s="174"/>
      <c r="K732" s="405"/>
      <c r="M732" s="405"/>
    </row>
    <row r="733" spans="2:13">
      <c r="B733" s="319" t="s">
        <v>88</v>
      </c>
      <c r="C733" s="284" t="str">
        <f t="shared" ref="C733:D752" si="108">C5</f>
        <v>01</v>
      </c>
      <c r="D733" s="285" t="str">
        <f t="shared" si="108"/>
        <v>農業</v>
      </c>
      <c r="E733" s="307">
        <f t="array" ref="E733:E771">+J560:J598</f>
        <v>0</v>
      </c>
      <c r="F733" s="174"/>
      <c r="G733" s="405"/>
      <c r="H733" s="174"/>
      <c r="I733" s="405"/>
      <c r="J733" s="174"/>
      <c r="K733" s="405"/>
      <c r="M733" s="405"/>
    </row>
    <row r="734" spans="2:13">
      <c r="B734" s="322"/>
      <c r="C734" s="287" t="str">
        <f t="shared" si="108"/>
        <v>02</v>
      </c>
      <c r="D734" s="288" t="str">
        <f t="shared" si="108"/>
        <v>林業</v>
      </c>
      <c r="E734" s="309">
        <v>0</v>
      </c>
      <c r="F734" s="174"/>
      <c r="G734" s="405"/>
      <c r="H734" s="174"/>
      <c r="I734" s="405"/>
      <c r="J734" s="174"/>
      <c r="K734" s="405"/>
      <c r="M734" s="405"/>
    </row>
    <row r="735" spans="2:13">
      <c r="B735" s="322"/>
      <c r="C735" s="287" t="str">
        <f t="shared" si="108"/>
        <v>03</v>
      </c>
      <c r="D735" s="288" t="str">
        <f t="shared" si="108"/>
        <v>漁業</v>
      </c>
      <c r="E735" s="309">
        <v>0</v>
      </c>
      <c r="F735" s="174"/>
      <c r="G735" s="405"/>
      <c r="H735" s="174"/>
      <c r="I735" s="405"/>
      <c r="J735" s="174"/>
      <c r="K735" s="405"/>
      <c r="M735" s="405"/>
    </row>
    <row r="736" spans="2:13">
      <c r="B736" s="322"/>
      <c r="C736" s="287" t="str">
        <f t="shared" si="108"/>
        <v>04</v>
      </c>
      <c r="D736" s="288" t="str">
        <f t="shared" si="108"/>
        <v>鉱業</v>
      </c>
      <c r="E736" s="309">
        <v>0</v>
      </c>
      <c r="F736" s="174"/>
      <c r="G736" s="405"/>
      <c r="H736" s="174"/>
      <c r="I736" s="405"/>
      <c r="J736" s="174"/>
      <c r="K736" s="405"/>
      <c r="M736" s="405"/>
    </row>
    <row r="737" spans="2:13">
      <c r="B737" s="322"/>
      <c r="C737" s="287" t="str">
        <f t="shared" si="108"/>
        <v>05</v>
      </c>
      <c r="D737" s="288" t="str">
        <f t="shared" si="108"/>
        <v>飲食料品</v>
      </c>
      <c r="E737" s="309">
        <v>0</v>
      </c>
      <c r="F737" s="174"/>
      <c r="G737" s="405"/>
      <c r="H737" s="174"/>
      <c r="I737" s="405"/>
      <c r="J737" s="174"/>
      <c r="K737" s="405"/>
      <c r="M737" s="405"/>
    </row>
    <row r="738" spans="2:13">
      <c r="B738" s="322"/>
      <c r="C738" s="287" t="str">
        <f t="shared" si="108"/>
        <v>06</v>
      </c>
      <c r="D738" s="288" t="str">
        <f t="shared" si="108"/>
        <v>繊維製品</v>
      </c>
      <c r="E738" s="309">
        <v>0</v>
      </c>
      <c r="F738" s="174"/>
      <c r="G738" s="405"/>
      <c r="H738" s="174"/>
      <c r="I738" s="405"/>
      <c r="J738" s="174"/>
      <c r="K738" s="405"/>
      <c r="M738" s="405"/>
    </row>
    <row r="739" spans="2:13">
      <c r="B739" s="322"/>
      <c r="C739" s="287" t="str">
        <f t="shared" si="108"/>
        <v>07</v>
      </c>
      <c r="D739" s="288" t="str">
        <f t="shared" si="108"/>
        <v>パルプ・紙・木製品</v>
      </c>
      <c r="E739" s="309">
        <v>0</v>
      </c>
      <c r="F739" s="174"/>
      <c r="G739" s="405"/>
      <c r="H739" s="174"/>
      <c r="I739" s="405"/>
      <c r="J739" s="174"/>
      <c r="K739" s="405"/>
      <c r="M739" s="405"/>
    </row>
    <row r="740" spans="2:13">
      <c r="B740" s="322"/>
      <c r="C740" s="287" t="str">
        <f t="shared" si="108"/>
        <v>08</v>
      </c>
      <c r="D740" s="288" t="str">
        <f t="shared" si="108"/>
        <v>化学製品</v>
      </c>
      <c r="E740" s="309">
        <v>0</v>
      </c>
      <c r="F740" s="174"/>
      <c r="G740" s="405"/>
      <c r="H740" s="174"/>
      <c r="I740" s="405"/>
      <c r="J740" s="174"/>
      <c r="K740" s="405"/>
      <c r="M740" s="405"/>
    </row>
    <row r="741" spans="2:13">
      <c r="B741" s="322"/>
      <c r="C741" s="287" t="str">
        <f t="shared" si="108"/>
        <v>09</v>
      </c>
      <c r="D741" s="288" t="str">
        <f t="shared" si="108"/>
        <v>石油・石炭製品</v>
      </c>
      <c r="E741" s="309">
        <v>0</v>
      </c>
      <c r="F741" s="174"/>
      <c r="G741" s="405"/>
      <c r="H741" s="174"/>
      <c r="I741" s="405"/>
      <c r="J741" s="174"/>
      <c r="K741" s="405"/>
      <c r="M741" s="405"/>
    </row>
    <row r="742" spans="2:13">
      <c r="B742" s="322"/>
      <c r="C742" s="287" t="str">
        <f t="shared" si="108"/>
        <v>10</v>
      </c>
      <c r="D742" s="288" t="str">
        <f t="shared" si="108"/>
        <v>プラスチック・ゴム製品</v>
      </c>
      <c r="E742" s="309">
        <v>0</v>
      </c>
      <c r="F742" s="174"/>
      <c r="G742" s="405"/>
      <c r="H742" s="174"/>
      <c r="I742" s="405"/>
      <c r="J742" s="174"/>
      <c r="K742" s="405"/>
      <c r="M742" s="405"/>
    </row>
    <row r="743" spans="2:13">
      <c r="B743" s="322"/>
      <c r="C743" s="287" t="str">
        <f t="shared" si="108"/>
        <v>11</v>
      </c>
      <c r="D743" s="288" t="str">
        <f t="shared" si="108"/>
        <v>窯業・土石製品</v>
      </c>
      <c r="E743" s="309">
        <v>0</v>
      </c>
      <c r="F743" s="174"/>
      <c r="G743" s="405"/>
      <c r="H743" s="174"/>
      <c r="I743" s="405"/>
      <c r="J743" s="174"/>
      <c r="K743" s="405"/>
      <c r="M743" s="405"/>
    </row>
    <row r="744" spans="2:13">
      <c r="B744" s="322"/>
      <c r="C744" s="287" t="str">
        <f t="shared" si="108"/>
        <v>12</v>
      </c>
      <c r="D744" s="288" t="str">
        <f t="shared" si="108"/>
        <v>鉄鋼</v>
      </c>
      <c r="E744" s="309">
        <v>0</v>
      </c>
      <c r="F744" s="174"/>
      <c r="G744" s="405"/>
      <c r="H744" s="174"/>
      <c r="I744" s="405"/>
      <c r="J744" s="174"/>
      <c r="K744" s="405"/>
      <c r="M744" s="405"/>
    </row>
    <row r="745" spans="2:13">
      <c r="B745" s="322"/>
      <c r="C745" s="287" t="str">
        <f t="shared" si="108"/>
        <v>13</v>
      </c>
      <c r="D745" s="288" t="str">
        <f t="shared" si="108"/>
        <v>非鉄金属</v>
      </c>
      <c r="E745" s="309">
        <v>0</v>
      </c>
      <c r="F745" s="174"/>
      <c r="G745" s="405"/>
      <c r="H745" s="174"/>
      <c r="I745" s="405"/>
      <c r="J745" s="174"/>
      <c r="K745" s="405"/>
      <c r="M745" s="405"/>
    </row>
    <row r="746" spans="2:13">
      <c r="B746" s="322"/>
      <c r="C746" s="287" t="str">
        <f t="shared" si="108"/>
        <v>14</v>
      </c>
      <c r="D746" s="288" t="str">
        <f t="shared" si="108"/>
        <v>金属製品</v>
      </c>
      <c r="E746" s="309">
        <v>0</v>
      </c>
      <c r="F746" s="174"/>
      <c r="G746" s="405"/>
      <c r="H746" s="174"/>
      <c r="I746" s="405"/>
      <c r="J746" s="174"/>
      <c r="K746" s="405"/>
      <c r="M746" s="405"/>
    </row>
    <row r="747" spans="2:13">
      <c r="B747" s="322"/>
      <c r="C747" s="287" t="str">
        <f t="shared" si="108"/>
        <v>15</v>
      </c>
      <c r="D747" s="288" t="str">
        <f t="shared" si="108"/>
        <v>はん用機械</v>
      </c>
      <c r="E747" s="309">
        <v>0</v>
      </c>
      <c r="F747" s="174"/>
      <c r="G747" s="405"/>
      <c r="H747" s="174"/>
      <c r="I747" s="405"/>
      <c r="J747" s="174"/>
      <c r="K747" s="405"/>
      <c r="M747" s="405"/>
    </row>
    <row r="748" spans="2:13">
      <c r="B748" s="322"/>
      <c r="C748" s="287" t="str">
        <f t="shared" si="108"/>
        <v>16</v>
      </c>
      <c r="D748" s="288" t="str">
        <f t="shared" si="108"/>
        <v>生産用機械</v>
      </c>
      <c r="E748" s="309">
        <v>0</v>
      </c>
      <c r="F748" s="174"/>
      <c r="G748" s="405"/>
      <c r="H748" s="174"/>
      <c r="I748" s="405"/>
      <c r="J748" s="174"/>
      <c r="K748" s="405"/>
      <c r="M748" s="405"/>
    </row>
    <row r="749" spans="2:13">
      <c r="B749" s="322"/>
      <c r="C749" s="287" t="str">
        <f t="shared" si="108"/>
        <v>17</v>
      </c>
      <c r="D749" s="288" t="str">
        <f t="shared" si="108"/>
        <v>業務用機械</v>
      </c>
      <c r="E749" s="309">
        <v>0</v>
      </c>
      <c r="F749" s="174"/>
      <c r="G749" s="405"/>
      <c r="H749" s="174"/>
      <c r="I749" s="405"/>
      <c r="J749" s="174"/>
      <c r="K749" s="405"/>
      <c r="M749" s="405"/>
    </row>
    <row r="750" spans="2:13">
      <c r="B750" s="322"/>
      <c r="C750" s="287" t="str">
        <f t="shared" si="108"/>
        <v>18</v>
      </c>
      <c r="D750" s="288" t="str">
        <f t="shared" si="108"/>
        <v>電子部品</v>
      </c>
      <c r="E750" s="309">
        <v>0</v>
      </c>
      <c r="F750" s="174"/>
      <c r="G750" s="405"/>
      <c r="H750" s="174"/>
      <c r="I750" s="405"/>
      <c r="J750" s="174"/>
      <c r="K750" s="405"/>
      <c r="M750" s="405"/>
    </row>
    <row r="751" spans="2:13">
      <c r="B751" s="322"/>
      <c r="C751" s="287" t="str">
        <f t="shared" si="108"/>
        <v>19</v>
      </c>
      <c r="D751" s="288" t="str">
        <f t="shared" si="108"/>
        <v>電気機械</v>
      </c>
      <c r="E751" s="309">
        <v>0</v>
      </c>
      <c r="F751" s="174"/>
      <c r="G751" s="405"/>
      <c r="H751" s="174"/>
      <c r="I751" s="405"/>
      <c r="J751" s="174"/>
      <c r="K751" s="405"/>
      <c r="M751" s="405"/>
    </row>
    <row r="752" spans="2:13">
      <c r="B752" s="322"/>
      <c r="C752" s="287" t="str">
        <f t="shared" si="108"/>
        <v>20</v>
      </c>
      <c r="D752" s="288" t="str">
        <f t="shared" si="108"/>
        <v>情報通信機器</v>
      </c>
      <c r="E752" s="309">
        <v>0</v>
      </c>
      <c r="F752" s="174"/>
      <c r="G752" s="405"/>
      <c r="H752" s="174"/>
      <c r="I752" s="405"/>
      <c r="J752" s="174"/>
      <c r="K752" s="405"/>
      <c r="M752" s="405"/>
    </row>
    <row r="753" spans="2:13">
      <c r="B753" s="322"/>
      <c r="C753" s="287" t="str">
        <f t="shared" ref="C753:D771" si="109">C25</f>
        <v>21</v>
      </c>
      <c r="D753" s="288" t="str">
        <f t="shared" si="109"/>
        <v>輸送機械</v>
      </c>
      <c r="E753" s="309">
        <v>0</v>
      </c>
      <c r="F753" s="174"/>
      <c r="G753" s="405"/>
      <c r="H753" s="174"/>
      <c r="I753" s="405"/>
      <c r="J753" s="174"/>
      <c r="K753" s="405"/>
      <c r="M753" s="405"/>
    </row>
    <row r="754" spans="2:13">
      <c r="B754" s="322"/>
      <c r="C754" s="287" t="str">
        <f t="shared" si="109"/>
        <v>22</v>
      </c>
      <c r="D754" s="288" t="str">
        <f t="shared" si="109"/>
        <v>その他の製造工業製品</v>
      </c>
      <c r="E754" s="309">
        <v>0</v>
      </c>
      <c r="F754" s="174"/>
      <c r="G754" s="405"/>
      <c r="H754" s="174"/>
      <c r="I754" s="405"/>
      <c r="J754" s="174"/>
      <c r="K754" s="405"/>
      <c r="M754" s="405"/>
    </row>
    <row r="755" spans="2:13">
      <c r="B755" s="322"/>
      <c r="C755" s="287" t="str">
        <f t="shared" si="109"/>
        <v>23</v>
      </c>
      <c r="D755" s="288" t="str">
        <f t="shared" si="109"/>
        <v>建設</v>
      </c>
      <c r="E755" s="309">
        <v>0</v>
      </c>
      <c r="F755" s="174"/>
      <c r="G755" s="405"/>
      <c r="H755" s="174"/>
      <c r="I755" s="405"/>
      <c r="J755" s="174"/>
      <c r="K755" s="405"/>
      <c r="M755" s="405"/>
    </row>
    <row r="756" spans="2:13">
      <c r="B756" s="322"/>
      <c r="C756" s="287" t="str">
        <f t="shared" si="109"/>
        <v>24</v>
      </c>
      <c r="D756" s="288" t="str">
        <f t="shared" si="109"/>
        <v>電力・ガス・熱供給</v>
      </c>
      <c r="E756" s="309">
        <v>0</v>
      </c>
      <c r="F756" s="174"/>
      <c r="G756" s="405"/>
      <c r="H756" s="174"/>
      <c r="I756" s="405"/>
      <c r="J756" s="174"/>
      <c r="K756" s="405"/>
      <c r="M756" s="405"/>
    </row>
    <row r="757" spans="2:13">
      <c r="B757" s="322"/>
      <c r="C757" s="287" t="str">
        <f t="shared" si="109"/>
        <v>25</v>
      </c>
      <c r="D757" s="288" t="str">
        <f t="shared" si="109"/>
        <v>水道</v>
      </c>
      <c r="E757" s="309">
        <v>0</v>
      </c>
      <c r="F757" s="174"/>
      <c r="G757" s="405"/>
      <c r="H757" s="174"/>
      <c r="I757" s="405"/>
      <c r="J757" s="174"/>
      <c r="K757" s="405"/>
      <c r="M757" s="405"/>
    </row>
    <row r="758" spans="2:13">
      <c r="B758" s="322"/>
      <c r="C758" s="287" t="str">
        <f t="shared" si="109"/>
        <v>26</v>
      </c>
      <c r="D758" s="288" t="str">
        <f t="shared" si="109"/>
        <v>廃棄物処理</v>
      </c>
      <c r="E758" s="309">
        <v>0</v>
      </c>
      <c r="F758" s="174"/>
      <c r="G758" s="405"/>
      <c r="H758" s="174"/>
      <c r="I758" s="405"/>
      <c r="J758" s="174"/>
      <c r="K758" s="405"/>
      <c r="M758" s="405"/>
    </row>
    <row r="759" spans="2:13">
      <c r="B759" s="322"/>
      <c r="C759" s="287" t="str">
        <f t="shared" si="109"/>
        <v>27</v>
      </c>
      <c r="D759" s="288" t="str">
        <f t="shared" si="109"/>
        <v>商業</v>
      </c>
      <c r="E759" s="309">
        <v>0</v>
      </c>
      <c r="F759" s="174"/>
      <c r="G759" s="405"/>
      <c r="H759" s="174"/>
      <c r="I759" s="405"/>
      <c r="J759" s="174"/>
      <c r="K759" s="405"/>
      <c r="M759" s="405"/>
    </row>
    <row r="760" spans="2:13">
      <c r="B760" s="322"/>
      <c r="C760" s="287" t="str">
        <f t="shared" si="109"/>
        <v>28</v>
      </c>
      <c r="D760" s="288" t="str">
        <f t="shared" si="109"/>
        <v>金融・保険</v>
      </c>
      <c r="E760" s="309">
        <v>0</v>
      </c>
      <c r="F760" s="174"/>
      <c r="G760" s="405"/>
      <c r="H760" s="174"/>
      <c r="I760" s="405"/>
      <c r="J760" s="174"/>
      <c r="K760" s="405"/>
      <c r="M760" s="405"/>
    </row>
    <row r="761" spans="2:13">
      <c r="B761" s="322"/>
      <c r="C761" s="287" t="str">
        <f t="shared" si="109"/>
        <v>29</v>
      </c>
      <c r="D761" s="288" t="str">
        <f t="shared" si="109"/>
        <v>不動産</v>
      </c>
      <c r="E761" s="309">
        <v>0</v>
      </c>
      <c r="F761" s="174"/>
      <c r="G761" s="405"/>
      <c r="H761" s="174"/>
      <c r="I761" s="405"/>
      <c r="J761" s="174"/>
      <c r="K761" s="405"/>
      <c r="M761" s="405"/>
    </row>
    <row r="762" spans="2:13">
      <c r="B762" s="322"/>
      <c r="C762" s="287" t="str">
        <f t="shared" si="109"/>
        <v>30</v>
      </c>
      <c r="D762" s="288" t="str">
        <f t="shared" si="109"/>
        <v>運輸・郵便</v>
      </c>
      <c r="E762" s="309">
        <v>0</v>
      </c>
      <c r="F762" s="174"/>
      <c r="G762" s="405"/>
      <c r="H762" s="174"/>
      <c r="I762" s="405"/>
      <c r="J762" s="174"/>
      <c r="K762" s="405"/>
      <c r="M762" s="405"/>
    </row>
    <row r="763" spans="2:13">
      <c r="B763" s="322"/>
      <c r="C763" s="287" t="str">
        <f t="shared" si="109"/>
        <v>31</v>
      </c>
      <c r="D763" s="288" t="str">
        <f t="shared" si="109"/>
        <v>情報通信</v>
      </c>
      <c r="E763" s="309">
        <v>0</v>
      </c>
      <c r="F763" s="174"/>
      <c r="G763" s="405"/>
      <c r="H763" s="174"/>
      <c r="I763" s="405"/>
      <c r="J763" s="174"/>
      <c r="K763" s="405"/>
      <c r="M763" s="405"/>
    </row>
    <row r="764" spans="2:13">
      <c r="B764" s="322"/>
      <c r="C764" s="287" t="str">
        <f t="shared" si="109"/>
        <v>32</v>
      </c>
      <c r="D764" s="288" t="str">
        <f t="shared" si="109"/>
        <v>公務</v>
      </c>
      <c r="E764" s="309">
        <v>0</v>
      </c>
      <c r="F764" s="174"/>
      <c r="G764" s="405"/>
      <c r="H764" s="174"/>
      <c r="I764" s="405"/>
      <c r="J764" s="174"/>
      <c r="K764" s="405"/>
      <c r="M764" s="405"/>
    </row>
    <row r="765" spans="2:13">
      <c r="B765" s="322"/>
      <c r="C765" s="287" t="str">
        <f t="shared" si="109"/>
        <v>33</v>
      </c>
      <c r="D765" s="288" t="str">
        <f t="shared" si="109"/>
        <v>教育・研究</v>
      </c>
      <c r="E765" s="309">
        <v>0</v>
      </c>
      <c r="F765" s="174"/>
      <c r="G765" s="405"/>
      <c r="H765" s="174"/>
      <c r="I765" s="405"/>
      <c r="J765" s="174"/>
      <c r="K765" s="405"/>
      <c r="M765" s="405"/>
    </row>
    <row r="766" spans="2:13">
      <c r="B766" s="322"/>
      <c r="C766" s="287" t="str">
        <f t="shared" si="109"/>
        <v>34</v>
      </c>
      <c r="D766" s="288" t="str">
        <f t="shared" si="109"/>
        <v>医療・福祉</v>
      </c>
      <c r="E766" s="309">
        <v>0</v>
      </c>
      <c r="F766" s="174"/>
      <c r="G766" s="405"/>
      <c r="H766" s="174"/>
      <c r="I766" s="405"/>
      <c r="J766" s="174"/>
      <c r="K766" s="405"/>
      <c r="M766" s="405"/>
    </row>
    <row r="767" spans="2:13">
      <c r="B767" s="322"/>
      <c r="C767" s="287" t="str">
        <f t="shared" si="109"/>
        <v>35</v>
      </c>
      <c r="D767" s="288" t="str">
        <f t="shared" si="109"/>
        <v>他に分類されない会員制団体</v>
      </c>
      <c r="E767" s="309">
        <v>0</v>
      </c>
      <c r="F767" s="174"/>
      <c r="G767" s="405"/>
      <c r="H767" s="174"/>
      <c r="I767" s="405"/>
      <c r="J767" s="174"/>
      <c r="K767" s="405"/>
      <c r="M767" s="405"/>
    </row>
    <row r="768" spans="2:13">
      <c r="B768" s="322"/>
      <c r="C768" s="287" t="str">
        <f t="shared" si="109"/>
        <v>36</v>
      </c>
      <c r="D768" s="288" t="str">
        <f t="shared" si="109"/>
        <v>対事業所サービス</v>
      </c>
      <c r="E768" s="309">
        <v>0</v>
      </c>
      <c r="F768" s="174"/>
      <c r="G768" s="405"/>
      <c r="H768" s="174"/>
      <c r="I768" s="405"/>
      <c r="J768" s="174"/>
      <c r="K768" s="405"/>
      <c r="M768" s="405"/>
    </row>
    <row r="769" spans="2:13">
      <c r="B769" s="322"/>
      <c r="C769" s="287" t="str">
        <f t="shared" si="109"/>
        <v>37</v>
      </c>
      <c r="D769" s="288" t="str">
        <f t="shared" si="109"/>
        <v>対個人サービス</v>
      </c>
      <c r="E769" s="309">
        <v>0</v>
      </c>
      <c r="F769" s="174"/>
      <c r="G769" s="405"/>
      <c r="H769" s="174"/>
      <c r="I769" s="405"/>
      <c r="J769" s="174"/>
      <c r="K769" s="405"/>
      <c r="M769" s="405"/>
    </row>
    <row r="770" spans="2:13">
      <c r="B770" s="322"/>
      <c r="C770" s="287" t="str">
        <f t="shared" si="109"/>
        <v>38</v>
      </c>
      <c r="D770" s="288" t="str">
        <f t="shared" si="109"/>
        <v>事務用品</v>
      </c>
      <c r="E770" s="309">
        <v>0</v>
      </c>
      <c r="F770" s="174"/>
      <c r="G770" s="405"/>
      <c r="H770" s="174"/>
      <c r="I770" s="405"/>
      <c r="J770" s="174"/>
      <c r="K770" s="405"/>
      <c r="M770" s="405"/>
    </row>
    <row r="771" spans="2:13" ht="12.75" thickBot="1">
      <c r="B771" s="322"/>
      <c r="C771" s="287" t="str">
        <f t="shared" si="109"/>
        <v>39</v>
      </c>
      <c r="D771" s="288" t="str">
        <f t="shared" si="109"/>
        <v>分類不明</v>
      </c>
      <c r="E771" s="311">
        <v>0</v>
      </c>
      <c r="F771" s="174"/>
      <c r="G771" s="405"/>
      <c r="H771" s="174"/>
      <c r="I771" s="405"/>
      <c r="J771" s="174"/>
      <c r="K771" s="405"/>
      <c r="M771" s="405"/>
    </row>
    <row r="772" spans="2:13">
      <c r="B772" s="327" t="s">
        <v>71</v>
      </c>
      <c r="C772" s="284" t="str">
        <f t="shared" ref="C772:D791" si="110">C5</f>
        <v>01</v>
      </c>
      <c r="D772" s="285" t="str">
        <f t="shared" si="110"/>
        <v>農業</v>
      </c>
      <c r="E772" s="307">
        <f t="array" ref="E772:E810">+J689:J727</f>
        <v>0</v>
      </c>
      <c r="F772" s="174"/>
      <c r="G772" s="405"/>
      <c r="H772" s="174"/>
      <c r="I772" s="405"/>
      <c r="J772" s="174"/>
      <c r="K772" s="405"/>
      <c r="M772" s="405"/>
    </row>
    <row r="773" spans="2:13">
      <c r="B773" s="329"/>
      <c r="C773" s="287" t="str">
        <f t="shared" si="110"/>
        <v>02</v>
      </c>
      <c r="D773" s="288" t="str">
        <f t="shared" si="110"/>
        <v>林業</v>
      </c>
      <c r="E773" s="309">
        <v>0</v>
      </c>
      <c r="F773" s="174"/>
      <c r="G773" s="405"/>
      <c r="H773" s="174"/>
      <c r="I773" s="405"/>
      <c r="J773" s="174"/>
      <c r="K773" s="405"/>
      <c r="M773" s="405"/>
    </row>
    <row r="774" spans="2:13">
      <c r="B774" s="329"/>
      <c r="C774" s="287" t="str">
        <f t="shared" si="110"/>
        <v>03</v>
      </c>
      <c r="D774" s="288" t="str">
        <f t="shared" si="110"/>
        <v>漁業</v>
      </c>
      <c r="E774" s="309">
        <v>0</v>
      </c>
      <c r="F774" s="174"/>
      <c r="G774" s="405"/>
      <c r="H774" s="174"/>
      <c r="I774" s="405"/>
      <c r="J774" s="174"/>
      <c r="K774" s="405"/>
      <c r="M774" s="405"/>
    </row>
    <row r="775" spans="2:13">
      <c r="B775" s="329"/>
      <c r="C775" s="287" t="str">
        <f t="shared" si="110"/>
        <v>04</v>
      </c>
      <c r="D775" s="288" t="str">
        <f t="shared" si="110"/>
        <v>鉱業</v>
      </c>
      <c r="E775" s="309">
        <v>0</v>
      </c>
      <c r="F775" s="174"/>
      <c r="G775" s="405"/>
      <c r="H775" s="174"/>
      <c r="I775" s="405"/>
      <c r="J775" s="174"/>
      <c r="K775" s="405"/>
      <c r="M775" s="405"/>
    </row>
    <row r="776" spans="2:13">
      <c r="B776" s="329"/>
      <c r="C776" s="287" t="str">
        <f t="shared" si="110"/>
        <v>05</v>
      </c>
      <c r="D776" s="288" t="str">
        <f t="shared" si="110"/>
        <v>飲食料品</v>
      </c>
      <c r="E776" s="309">
        <v>0</v>
      </c>
      <c r="F776" s="174"/>
      <c r="G776" s="405"/>
      <c r="H776" s="174"/>
      <c r="I776" s="405"/>
      <c r="J776" s="174"/>
      <c r="K776" s="405"/>
      <c r="M776" s="405"/>
    </row>
    <row r="777" spans="2:13">
      <c r="B777" s="329"/>
      <c r="C777" s="287" t="str">
        <f t="shared" si="110"/>
        <v>06</v>
      </c>
      <c r="D777" s="288" t="str">
        <f t="shared" si="110"/>
        <v>繊維製品</v>
      </c>
      <c r="E777" s="309">
        <v>0</v>
      </c>
      <c r="F777" s="174"/>
      <c r="G777" s="405"/>
      <c r="H777" s="174"/>
      <c r="I777" s="405"/>
      <c r="J777" s="174"/>
      <c r="K777" s="405"/>
      <c r="M777" s="405"/>
    </row>
    <row r="778" spans="2:13">
      <c r="B778" s="329"/>
      <c r="C778" s="287" t="str">
        <f t="shared" si="110"/>
        <v>07</v>
      </c>
      <c r="D778" s="288" t="str">
        <f t="shared" si="110"/>
        <v>パルプ・紙・木製品</v>
      </c>
      <c r="E778" s="309">
        <v>0</v>
      </c>
      <c r="F778" s="174"/>
      <c r="G778" s="405"/>
      <c r="H778" s="174"/>
      <c r="I778" s="405"/>
      <c r="J778" s="174"/>
      <c r="K778" s="405"/>
      <c r="M778" s="405"/>
    </row>
    <row r="779" spans="2:13">
      <c r="B779" s="329"/>
      <c r="C779" s="287" t="str">
        <f t="shared" si="110"/>
        <v>08</v>
      </c>
      <c r="D779" s="288" t="str">
        <f t="shared" si="110"/>
        <v>化学製品</v>
      </c>
      <c r="E779" s="309">
        <v>0</v>
      </c>
      <c r="F779" s="174"/>
      <c r="G779" s="405"/>
      <c r="H779" s="174"/>
      <c r="I779" s="405"/>
      <c r="J779" s="174"/>
      <c r="K779" s="405"/>
      <c r="M779" s="405"/>
    </row>
    <row r="780" spans="2:13">
      <c r="B780" s="329"/>
      <c r="C780" s="287" t="str">
        <f t="shared" si="110"/>
        <v>09</v>
      </c>
      <c r="D780" s="288" t="str">
        <f t="shared" si="110"/>
        <v>石油・石炭製品</v>
      </c>
      <c r="E780" s="309">
        <v>0</v>
      </c>
      <c r="F780" s="174"/>
      <c r="G780" s="405"/>
      <c r="H780" s="174"/>
      <c r="I780" s="405"/>
      <c r="J780" s="174"/>
      <c r="K780" s="405"/>
      <c r="M780" s="405"/>
    </row>
    <row r="781" spans="2:13">
      <c r="B781" s="329"/>
      <c r="C781" s="287" t="str">
        <f t="shared" si="110"/>
        <v>10</v>
      </c>
      <c r="D781" s="288" t="str">
        <f t="shared" si="110"/>
        <v>プラスチック・ゴム製品</v>
      </c>
      <c r="E781" s="309">
        <v>0</v>
      </c>
      <c r="F781" s="174"/>
      <c r="G781" s="405"/>
      <c r="H781" s="174"/>
      <c r="I781" s="405"/>
      <c r="J781" s="174"/>
      <c r="K781" s="405"/>
      <c r="M781" s="405"/>
    </row>
    <row r="782" spans="2:13">
      <c r="B782" s="329"/>
      <c r="C782" s="287" t="str">
        <f t="shared" si="110"/>
        <v>11</v>
      </c>
      <c r="D782" s="288" t="str">
        <f t="shared" si="110"/>
        <v>窯業・土石製品</v>
      </c>
      <c r="E782" s="309">
        <v>0</v>
      </c>
      <c r="F782" s="174"/>
      <c r="G782" s="405"/>
      <c r="H782" s="174"/>
      <c r="I782" s="405"/>
      <c r="J782" s="174"/>
      <c r="K782" s="405"/>
      <c r="M782" s="405"/>
    </row>
    <row r="783" spans="2:13">
      <c r="B783" s="329"/>
      <c r="C783" s="287" t="str">
        <f t="shared" si="110"/>
        <v>12</v>
      </c>
      <c r="D783" s="288" t="str">
        <f t="shared" si="110"/>
        <v>鉄鋼</v>
      </c>
      <c r="E783" s="309">
        <v>0</v>
      </c>
      <c r="F783" s="174"/>
      <c r="G783" s="405"/>
      <c r="H783" s="174"/>
      <c r="I783" s="405"/>
      <c r="J783" s="174"/>
      <c r="K783" s="405"/>
      <c r="M783" s="405"/>
    </row>
    <row r="784" spans="2:13">
      <c r="B784" s="329"/>
      <c r="C784" s="287" t="str">
        <f t="shared" si="110"/>
        <v>13</v>
      </c>
      <c r="D784" s="288" t="str">
        <f t="shared" si="110"/>
        <v>非鉄金属</v>
      </c>
      <c r="E784" s="309">
        <v>0</v>
      </c>
      <c r="F784" s="174"/>
      <c r="G784" s="405"/>
      <c r="H784" s="174"/>
      <c r="I784" s="405"/>
      <c r="J784" s="174"/>
      <c r="K784" s="405"/>
      <c r="M784" s="405"/>
    </row>
    <row r="785" spans="2:13">
      <c r="B785" s="329"/>
      <c r="C785" s="287" t="str">
        <f t="shared" si="110"/>
        <v>14</v>
      </c>
      <c r="D785" s="288" t="str">
        <f t="shared" si="110"/>
        <v>金属製品</v>
      </c>
      <c r="E785" s="309">
        <v>0</v>
      </c>
      <c r="F785" s="174"/>
      <c r="G785" s="405"/>
      <c r="H785" s="174"/>
      <c r="I785" s="405"/>
      <c r="J785" s="174"/>
      <c r="K785" s="405"/>
      <c r="M785" s="405"/>
    </row>
    <row r="786" spans="2:13">
      <c r="B786" s="329"/>
      <c r="C786" s="287" t="str">
        <f t="shared" si="110"/>
        <v>15</v>
      </c>
      <c r="D786" s="288" t="str">
        <f t="shared" si="110"/>
        <v>はん用機械</v>
      </c>
      <c r="E786" s="309">
        <v>0</v>
      </c>
      <c r="F786" s="174"/>
      <c r="G786" s="405"/>
      <c r="H786" s="174"/>
      <c r="I786" s="405"/>
      <c r="J786" s="174"/>
      <c r="K786" s="405"/>
      <c r="M786" s="405"/>
    </row>
    <row r="787" spans="2:13">
      <c r="B787" s="329"/>
      <c r="C787" s="287" t="str">
        <f t="shared" si="110"/>
        <v>16</v>
      </c>
      <c r="D787" s="288" t="str">
        <f t="shared" si="110"/>
        <v>生産用機械</v>
      </c>
      <c r="E787" s="309">
        <v>0</v>
      </c>
      <c r="F787" s="174"/>
      <c r="G787" s="405"/>
      <c r="H787" s="174"/>
      <c r="I787" s="405"/>
      <c r="J787" s="174"/>
      <c r="K787" s="405"/>
      <c r="M787" s="405"/>
    </row>
    <row r="788" spans="2:13">
      <c r="B788" s="329"/>
      <c r="C788" s="287" t="str">
        <f t="shared" si="110"/>
        <v>17</v>
      </c>
      <c r="D788" s="288" t="str">
        <f t="shared" si="110"/>
        <v>業務用機械</v>
      </c>
      <c r="E788" s="309">
        <v>0</v>
      </c>
      <c r="F788" s="174"/>
      <c r="G788" s="405"/>
      <c r="H788" s="174"/>
      <c r="I788" s="405"/>
      <c r="J788" s="174"/>
      <c r="K788" s="405"/>
      <c r="M788" s="405"/>
    </row>
    <row r="789" spans="2:13">
      <c r="B789" s="329"/>
      <c r="C789" s="287" t="str">
        <f t="shared" si="110"/>
        <v>18</v>
      </c>
      <c r="D789" s="288" t="str">
        <f t="shared" si="110"/>
        <v>電子部品</v>
      </c>
      <c r="E789" s="309">
        <v>0</v>
      </c>
      <c r="F789" s="174"/>
      <c r="G789" s="405"/>
      <c r="H789" s="174"/>
      <c r="I789" s="405"/>
      <c r="J789" s="174"/>
      <c r="K789" s="405"/>
      <c r="M789" s="405"/>
    </row>
    <row r="790" spans="2:13">
      <c r="B790" s="329"/>
      <c r="C790" s="287" t="str">
        <f t="shared" si="110"/>
        <v>19</v>
      </c>
      <c r="D790" s="288" t="str">
        <f t="shared" si="110"/>
        <v>電気機械</v>
      </c>
      <c r="E790" s="309">
        <v>0</v>
      </c>
      <c r="F790" s="174"/>
      <c r="G790" s="405"/>
      <c r="H790" s="174"/>
      <c r="I790" s="405"/>
      <c r="J790" s="174"/>
      <c r="K790" s="405"/>
      <c r="M790" s="405"/>
    </row>
    <row r="791" spans="2:13">
      <c r="B791" s="329"/>
      <c r="C791" s="287" t="str">
        <f t="shared" si="110"/>
        <v>20</v>
      </c>
      <c r="D791" s="288" t="str">
        <f t="shared" si="110"/>
        <v>情報通信機器</v>
      </c>
      <c r="E791" s="309">
        <v>0</v>
      </c>
      <c r="F791" s="174"/>
      <c r="G791" s="405"/>
      <c r="H791" s="174"/>
      <c r="I791" s="405"/>
      <c r="J791" s="174"/>
      <c r="K791" s="405"/>
      <c r="M791" s="405"/>
    </row>
    <row r="792" spans="2:13">
      <c r="B792" s="329"/>
      <c r="C792" s="287" t="str">
        <f t="shared" ref="C792:D810" si="111">C25</f>
        <v>21</v>
      </c>
      <c r="D792" s="288" t="str">
        <f t="shared" si="111"/>
        <v>輸送機械</v>
      </c>
      <c r="E792" s="309">
        <v>0</v>
      </c>
      <c r="F792" s="174"/>
      <c r="G792" s="405"/>
      <c r="H792" s="174"/>
      <c r="I792" s="405"/>
      <c r="J792" s="174"/>
      <c r="K792" s="405"/>
      <c r="M792" s="405"/>
    </row>
    <row r="793" spans="2:13">
      <c r="B793" s="329"/>
      <c r="C793" s="287" t="str">
        <f t="shared" si="111"/>
        <v>22</v>
      </c>
      <c r="D793" s="288" t="str">
        <f t="shared" si="111"/>
        <v>その他の製造工業製品</v>
      </c>
      <c r="E793" s="309">
        <v>0</v>
      </c>
      <c r="F793" s="174"/>
      <c r="G793" s="405"/>
      <c r="H793" s="174"/>
      <c r="I793" s="405"/>
      <c r="J793" s="174"/>
      <c r="K793" s="405"/>
      <c r="M793" s="405"/>
    </row>
    <row r="794" spans="2:13">
      <c r="B794" s="329"/>
      <c r="C794" s="287" t="str">
        <f t="shared" si="111"/>
        <v>23</v>
      </c>
      <c r="D794" s="288" t="str">
        <f t="shared" si="111"/>
        <v>建設</v>
      </c>
      <c r="E794" s="309">
        <v>0</v>
      </c>
      <c r="F794" s="174"/>
      <c r="G794" s="405"/>
      <c r="H794" s="174"/>
      <c r="I794" s="405"/>
      <c r="J794" s="174"/>
      <c r="K794" s="405"/>
      <c r="M794" s="405"/>
    </row>
    <row r="795" spans="2:13">
      <c r="B795" s="329"/>
      <c r="C795" s="287" t="str">
        <f t="shared" si="111"/>
        <v>24</v>
      </c>
      <c r="D795" s="288" t="str">
        <f t="shared" si="111"/>
        <v>電力・ガス・熱供給</v>
      </c>
      <c r="E795" s="309">
        <v>0</v>
      </c>
      <c r="F795" s="174"/>
      <c r="G795" s="405"/>
      <c r="H795" s="174"/>
      <c r="I795" s="405"/>
      <c r="J795" s="174"/>
      <c r="K795" s="405"/>
      <c r="M795" s="405"/>
    </row>
    <row r="796" spans="2:13">
      <c r="B796" s="329"/>
      <c r="C796" s="287" t="str">
        <f t="shared" si="111"/>
        <v>25</v>
      </c>
      <c r="D796" s="288" t="str">
        <f t="shared" si="111"/>
        <v>水道</v>
      </c>
      <c r="E796" s="309">
        <v>0</v>
      </c>
      <c r="F796" s="174"/>
      <c r="G796" s="405"/>
      <c r="H796" s="174"/>
      <c r="I796" s="405"/>
      <c r="J796" s="174"/>
      <c r="K796" s="405"/>
      <c r="M796" s="405"/>
    </row>
    <row r="797" spans="2:13">
      <c r="B797" s="329"/>
      <c r="C797" s="287" t="str">
        <f t="shared" si="111"/>
        <v>26</v>
      </c>
      <c r="D797" s="288" t="str">
        <f t="shared" si="111"/>
        <v>廃棄物処理</v>
      </c>
      <c r="E797" s="309">
        <v>0</v>
      </c>
      <c r="F797" s="174"/>
      <c r="G797" s="405"/>
      <c r="H797" s="174"/>
      <c r="I797" s="405"/>
      <c r="J797" s="174"/>
      <c r="K797" s="405"/>
      <c r="M797" s="405"/>
    </row>
    <row r="798" spans="2:13">
      <c r="B798" s="329"/>
      <c r="C798" s="287" t="str">
        <f t="shared" si="111"/>
        <v>27</v>
      </c>
      <c r="D798" s="288" t="str">
        <f t="shared" si="111"/>
        <v>商業</v>
      </c>
      <c r="E798" s="309">
        <v>0</v>
      </c>
      <c r="F798" s="174"/>
      <c r="G798" s="405"/>
      <c r="H798" s="174"/>
      <c r="I798" s="405"/>
      <c r="J798" s="174"/>
      <c r="K798" s="405"/>
      <c r="M798" s="405"/>
    </row>
    <row r="799" spans="2:13">
      <c r="B799" s="329"/>
      <c r="C799" s="287" t="str">
        <f t="shared" si="111"/>
        <v>28</v>
      </c>
      <c r="D799" s="288" t="str">
        <f t="shared" si="111"/>
        <v>金融・保険</v>
      </c>
      <c r="E799" s="309">
        <v>0</v>
      </c>
      <c r="F799" s="174"/>
      <c r="G799" s="405"/>
      <c r="H799" s="174"/>
      <c r="I799" s="405"/>
      <c r="J799" s="174"/>
      <c r="K799" s="405"/>
      <c r="M799" s="405"/>
    </row>
    <row r="800" spans="2:13">
      <c r="B800" s="329"/>
      <c r="C800" s="287" t="str">
        <f t="shared" si="111"/>
        <v>29</v>
      </c>
      <c r="D800" s="288" t="str">
        <f t="shared" si="111"/>
        <v>不動産</v>
      </c>
      <c r="E800" s="309">
        <v>0</v>
      </c>
      <c r="F800" s="174"/>
      <c r="G800" s="405"/>
      <c r="H800" s="174"/>
      <c r="I800" s="405"/>
      <c r="J800" s="174"/>
      <c r="K800" s="405"/>
      <c r="M800" s="405"/>
    </row>
    <row r="801" spans="2:82">
      <c r="B801" s="329"/>
      <c r="C801" s="287" t="str">
        <f t="shared" si="111"/>
        <v>30</v>
      </c>
      <c r="D801" s="288" t="str">
        <f t="shared" si="111"/>
        <v>運輸・郵便</v>
      </c>
      <c r="E801" s="309">
        <v>0</v>
      </c>
      <c r="F801" s="174"/>
      <c r="G801" s="405"/>
      <c r="H801" s="174"/>
      <c r="I801" s="405"/>
      <c r="J801" s="174"/>
      <c r="K801" s="405"/>
      <c r="M801" s="405"/>
    </row>
    <row r="802" spans="2:82">
      <c r="B802" s="329"/>
      <c r="C802" s="287" t="str">
        <f t="shared" si="111"/>
        <v>31</v>
      </c>
      <c r="D802" s="288" t="str">
        <f t="shared" si="111"/>
        <v>情報通信</v>
      </c>
      <c r="E802" s="309">
        <v>0</v>
      </c>
      <c r="F802" s="174"/>
      <c r="G802" s="405"/>
      <c r="H802" s="174"/>
      <c r="I802" s="405"/>
      <c r="J802" s="174"/>
      <c r="K802" s="405"/>
      <c r="M802" s="405"/>
    </row>
    <row r="803" spans="2:82">
      <c r="B803" s="329"/>
      <c r="C803" s="287" t="str">
        <f t="shared" si="111"/>
        <v>32</v>
      </c>
      <c r="D803" s="288" t="str">
        <f t="shared" si="111"/>
        <v>公務</v>
      </c>
      <c r="E803" s="309">
        <v>0</v>
      </c>
      <c r="F803" s="174"/>
      <c r="G803" s="405"/>
      <c r="H803" s="174"/>
      <c r="I803" s="405"/>
      <c r="J803" s="174"/>
      <c r="K803" s="405"/>
      <c r="M803" s="405"/>
    </row>
    <row r="804" spans="2:82">
      <c r="B804" s="329"/>
      <c r="C804" s="287" t="str">
        <f t="shared" si="111"/>
        <v>33</v>
      </c>
      <c r="D804" s="288" t="str">
        <f t="shared" si="111"/>
        <v>教育・研究</v>
      </c>
      <c r="E804" s="309">
        <v>0</v>
      </c>
      <c r="F804" s="174"/>
      <c r="G804" s="405"/>
      <c r="H804" s="174"/>
      <c r="I804" s="405"/>
      <c r="J804" s="174"/>
      <c r="K804" s="405"/>
      <c r="M804" s="405"/>
    </row>
    <row r="805" spans="2:82">
      <c r="B805" s="329"/>
      <c r="C805" s="287" t="str">
        <f t="shared" si="111"/>
        <v>34</v>
      </c>
      <c r="D805" s="288" t="str">
        <f t="shared" si="111"/>
        <v>医療・福祉</v>
      </c>
      <c r="E805" s="309">
        <v>0</v>
      </c>
      <c r="F805" s="174"/>
      <c r="G805" s="405"/>
      <c r="H805" s="174"/>
      <c r="I805" s="405"/>
      <c r="J805" s="174"/>
      <c r="K805" s="405"/>
      <c r="M805" s="405"/>
    </row>
    <row r="806" spans="2:82">
      <c r="B806" s="329"/>
      <c r="C806" s="287" t="str">
        <f t="shared" si="111"/>
        <v>35</v>
      </c>
      <c r="D806" s="288" t="str">
        <f t="shared" si="111"/>
        <v>他に分類されない会員制団体</v>
      </c>
      <c r="E806" s="309">
        <v>0</v>
      </c>
      <c r="F806" s="174"/>
      <c r="G806" s="405"/>
      <c r="H806" s="174"/>
      <c r="I806" s="405"/>
      <c r="J806" s="174"/>
      <c r="K806" s="405"/>
      <c r="M806" s="405"/>
    </row>
    <row r="807" spans="2:82">
      <c r="B807" s="329"/>
      <c r="C807" s="287" t="str">
        <f t="shared" si="111"/>
        <v>36</v>
      </c>
      <c r="D807" s="288" t="str">
        <f t="shared" si="111"/>
        <v>対事業所サービス</v>
      </c>
      <c r="E807" s="309">
        <v>0</v>
      </c>
      <c r="F807" s="174"/>
      <c r="G807" s="405"/>
      <c r="H807" s="174"/>
      <c r="I807" s="405"/>
      <c r="J807" s="174"/>
      <c r="K807" s="405"/>
      <c r="M807" s="405"/>
    </row>
    <row r="808" spans="2:82">
      <c r="B808" s="329"/>
      <c r="C808" s="287" t="str">
        <f t="shared" si="111"/>
        <v>37</v>
      </c>
      <c r="D808" s="288" t="str">
        <f t="shared" si="111"/>
        <v>対個人サービス</v>
      </c>
      <c r="E808" s="309">
        <v>0</v>
      </c>
      <c r="F808" s="174"/>
      <c r="G808" s="405"/>
      <c r="H808" s="174"/>
      <c r="I808" s="405"/>
      <c r="J808" s="174"/>
      <c r="K808" s="405"/>
      <c r="M808" s="405"/>
    </row>
    <row r="809" spans="2:82">
      <c r="B809" s="329"/>
      <c r="C809" s="287" t="str">
        <f t="shared" si="111"/>
        <v>38</v>
      </c>
      <c r="D809" s="288" t="str">
        <f t="shared" si="111"/>
        <v>事務用品</v>
      </c>
      <c r="E809" s="309">
        <v>0</v>
      </c>
      <c r="F809" s="174"/>
      <c r="G809" s="405"/>
      <c r="H809" s="174"/>
      <c r="I809" s="405"/>
      <c r="J809" s="174"/>
      <c r="K809" s="405"/>
      <c r="M809" s="405"/>
    </row>
    <row r="810" spans="2:82" ht="12.75" thickBot="1">
      <c r="B810" s="331"/>
      <c r="C810" s="287" t="str">
        <f t="shared" si="111"/>
        <v>39</v>
      </c>
      <c r="D810" s="288" t="str">
        <f t="shared" si="111"/>
        <v>分類不明</v>
      </c>
      <c r="E810" s="311">
        <v>0</v>
      </c>
      <c r="F810" s="174"/>
      <c r="G810" s="405"/>
      <c r="H810" s="174"/>
      <c r="I810" s="405"/>
      <c r="J810" s="174"/>
      <c r="K810" s="405"/>
      <c r="M810" s="405"/>
    </row>
    <row r="811" spans="2:82">
      <c r="B811" s="333" t="s">
        <v>324</v>
      </c>
      <c r="C811" s="334"/>
      <c r="D811" s="334"/>
      <c r="E811" s="388">
        <f>SUM(E733:E771)</f>
        <v>0</v>
      </c>
      <c r="F811" s="174"/>
      <c r="G811" s="405"/>
      <c r="H811" s="174"/>
      <c r="I811" s="405"/>
      <c r="J811" s="174"/>
      <c r="K811" s="405"/>
      <c r="M811" s="405"/>
    </row>
    <row r="812" spans="2:82">
      <c r="B812" s="337" t="s">
        <v>325</v>
      </c>
      <c r="C812" s="143"/>
      <c r="D812" s="143"/>
      <c r="E812" s="388">
        <f>SUM(E772:E810)</f>
        <v>0</v>
      </c>
      <c r="F812" s="174"/>
      <c r="G812" s="405"/>
      <c r="H812" s="174"/>
      <c r="I812" s="405"/>
      <c r="J812" s="174"/>
      <c r="K812" s="405"/>
      <c r="M812" s="405"/>
    </row>
    <row r="813" spans="2:82">
      <c r="B813" s="339" t="s">
        <v>76</v>
      </c>
      <c r="C813" s="340"/>
      <c r="D813" s="340"/>
      <c r="E813" s="389">
        <f>SUM(E811:E812)</f>
        <v>0</v>
      </c>
      <c r="F813" s="174"/>
      <c r="G813" s="405"/>
      <c r="H813" s="174"/>
      <c r="I813" s="405"/>
      <c r="J813" s="174"/>
      <c r="K813" s="405"/>
      <c r="M813" s="405"/>
    </row>
    <row r="814" spans="2:82">
      <c r="B814" s="136"/>
      <c r="C814" s="105"/>
      <c r="D814" s="136"/>
      <c r="E814" s="405"/>
      <c r="F814" s="174"/>
      <c r="G814" s="405"/>
      <c r="H814" s="174"/>
      <c r="I814" s="405"/>
      <c r="J814" s="174"/>
      <c r="K814" s="405"/>
      <c r="M814" s="405"/>
    </row>
    <row r="815" spans="2:82" ht="14.25">
      <c r="B815" s="200" t="s">
        <v>389</v>
      </c>
      <c r="C815" s="105"/>
      <c r="D815" s="136"/>
      <c r="E815" s="405"/>
      <c r="F815" s="174"/>
      <c r="G815" s="405"/>
      <c r="H815" s="174"/>
      <c r="I815" s="405"/>
      <c r="J815" s="174"/>
      <c r="K815" s="405"/>
      <c r="M815" s="405"/>
    </row>
    <row r="816" spans="2:82">
      <c r="B816" s="414"/>
      <c r="C816" s="415"/>
      <c r="D816" s="416"/>
      <c r="E816" s="417" t="s">
        <v>88</v>
      </c>
      <c r="F816" s="418"/>
      <c r="G816" s="418"/>
      <c r="H816" s="418"/>
      <c r="I816" s="418"/>
      <c r="J816" s="418"/>
      <c r="K816" s="418"/>
      <c r="L816" s="418"/>
      <c r="M816" s="418"/>
      <c r="N816" s="418"/>
      <c r="O816" s="418"/>
      <c r="P816" s="418"/>
      <c r="Q816" s="418"/>
      <c r="R816" s="418"/>
      <c r="S816" s="418"/>
      <c r="T816" s="418"/>
      <c r="U816" s="418"/>
      <c r="V816" s="418"/>
      <c r="W816" s="418"/>
      <c r="X816" s="418"/>
      <c r="Y816" s="418"/>
      <c r="Z816" s="418"/>
      <c r="AA816" s="418"/>
      <c r="AB816" s="418"/>
      <c r="AC816" s="418"/>
      <c r="AD816" s="418"/>
      <c r="AE816" s="418"/>
      <c r="AF816" s="418"/>
      <c r="AG816" s="418"/>
      <c r="AH816" s="418"/>
      <c r="AI816" s="418"/>
      <c r="AJ816" s="418"/>
      <c r="AK816" s="418"/>
      <c r="AL816" s="418"/>
      <c r="AM816" s="418"/>
      <c r="AN816" s="418"/>
      <c r="AO816" s="418"/>
      <c r="AP816" s="418"/>
      <c r="AQ816" s="418"/>
      <c r="AR816" s="419" t="s">
        <v>71</v>
      </c>
      <c r="AS816" s="420"/>
      <c r="AT816" s="420"/>
      <c r="AU816" s="420"/>
      <c r="AV816" s="420"/>
      <c r="AW816" s="420"/>
      <c r="AX816" s="420"/>
      <c r="AY816" s="420"/>
      <c r="AZ816" s="420"/>
      <c r="BA816" s="420"/>
      <c r="BB816" s="420"/>
      <c r="BC816" s="420"/>
      <c r="BD816" s="420"/>
      <c r="BE816" s="420"/>
      <c r="BF816" s="421"/>
      <c r="BG816" s="421"/>
      <c r="BH816" s="421"/>
      <c r="BI816" s="421"/>
      <c r="BJ816" s="421"/>
      <c r="BK816" s="421"/>
      <c r="BL816" s="421"/>
      <c r="BM816" s="421"/>
      <c r="BN816" s="421"/>
      <c r="BO816" s="421"/>
      <c r="BP816" s="421"/>
      <c r="BQ816" s="421"/>
      <c r="BR816" s="421"/>
      <c r="BS816" s="421"/>
      <c r="BT816" s="421"/>
      <c r="BU816" s="421"/>
      <c r="BV816" s="421"/>
      <c r="BW816" s="421"/>
      <c r="BX816" s="421"/>
      <c r="BY816" s="421"/>
      <c r="BZ816" s="421"/>
      <c r="CA816" s="421"/>
      <c r="CB816" s="421"/>
      <c r="CC816" s="421"/>
      <c r="CD816" s="422"/>
    </row>
    <row r="817" spans="2:82">
      <c r="B817" s="423"/>
      <c r="C817" s="424"/>
      <c r="D817" s="425"/>
      <c r="E817" s="426" t="str">
        <f t="shared" ref="E817:AJ817" si="112">E304</f>
        <v>01</v>
      </c>
      <c r="F817" s="426" t="str">
        <f t="shared" si="112"/>
        <v>02</v>
      </c>
      <c r="G817" s="426" t="str">
        <f t="shared" si="112"/>
        <v>03</v>
      </c>
      <c r="H817" s="426" t="str">
        <f t="shared" si="112"/>
        <v>04</v>
      </c>
      <c r="I817" s="426" t="str">
        <f t="shared" si="112"/>
        <v>05</v>
      </c>
      <c r="J817" s="426" t="str">
        <f t="shared" si="112"/>
        <v>06</v>
      </c>
      <c r="K817" s="426" t="str">
        <f t="shared" si="112"/>
        <v>07</v>
      </c>
      <c r="L817" s="426" t="str">
        <f t="shared" si="112"/>
        <v>08</v>
      </c>
      <c r="M817" s="426" t="str">
        <f t="shared" si="112"/>
        <v>09</v>
      </c>
      <c r="N817" s="426" t="str">
        <f t="shared" si="112"/>
        <v>10</v>
      </c>
      <c r="O817" s="426" t="str">
        <f t="shared" si="112"/>
        <v>11</v>
      </c>
      <c r="P817" s="426" t="str">
        <f t="shared" si="112"/>
        <v>12</v>
      </c>
      <c r="Q817" s="427" t="str">
        <f t="shared" si="112"/>
        <v>13</v>
      </c>
      <c r="R817" s="427" t="str">
        <f t="shared" si="112"/>
        <v>14</v>
      </c>
      <c r="S817" s="427" t="str">
        <f t="shared" si="112"/>
        <v>15</v>
      </c>
      <c r="T817" s="427" t="str">
        <f t="shared" si="112"/>
        <v>16</v>
      </c>
      <c r="U817" s="427" t="str">
        <f t="shared" si="112"/>
        <v>17</v>
      </c>
      <c r="V817" s="427" t="str">
        <f t="shared" si="112"/>
        <v>18</v>
      </c>
      <c r="W817" s="427" t="str">
        <f t="shared" si="112"/>
        <v>19</v>
      </c>
      <c r="X817" s="427" t="str">
        <f t="shared" si="112"/>
        <v>20</v>
      </c>
      <c r="Y817" s="427" t="str">
        <f t="shared" si="112"/>
        <v>21</v>
      </c>
      <c r="Z817" s="427" t="str">
        <f t="shared" si="112"/>
        <v>22</v>
      </c>
      <c r="AA817" s="427" t="str">
        <f t="shared" si="112"/>
        <v>23</v>
      </c>
      <c r="AB817" s="427" t="str">
        <f t="shared" si="112"/>
        <v>24</v>
      </c>
      <c r="AC817" s="427" t="str">
        <f t="shared" si="112"/>
        <v>25</v>
      </c>
      <c r="AD817" s="427" t="str">
        <f t="shared" si="112"/>
        <v>26</v>
      </c>
      <c r="AE817" s="427" t="str">
        <f t="shared" si="112"/>
        <v>27</v>
      </c>
      <c r="AF817" s="427" t="str">
        <f t="shared" si="112"/>
        <v>28</v>
      </c>
      <c r="AG817" s="427" t="str">
        <f t="shared" si="112"/>
        <v>29</v>
      </c>
      <c r="AH817" s="427" t="str">
        <f t="shared" si="112"/>
        <v>30</v>
      </c>
      <c r="AI817" s="427" t="str">
        <f t="shared" si="112"/>
        <v>31</v>
      </c>
      <c r="AJ817" s="427" t="str">
        <f t="shared" si="112"/>
        <v>32</v>
      </c>
      <c r="AK817" s="427" t="str">
        <f t="shared" ref="AK817:BP817" si="113">AK304</f>
        <v>33</v>
      </c>
      <c r="AL817" s="427" t="str">
        <f t="shared" si="113"/>
        <v>34</v>
      </c>
      <c r="AM817" s="427" t="str">
        <f t="shared" si="113"/>
        <v>35</v>
      </c>
      <c r="AN817" s="427" t="str">
        <f t="shared" si="113"/>
        <v>36</v>
      </c>
      <c r="AO817" s="427" t="str">
        <f t="shared" si="113"/>
        <v>37</v>
      </c>
      <c r="AP817" s="427" t="str">
        <f t="shared" si="113"/>
        <v>38</v>
      </c>
      <c r="AQ817" s="427" t="str">
        <f t="shared" si="113"/>
        <v>39</v>
      </c>
      <c r="AR817" s="426" t="str">
        <f t="shared" si="113"/>
        <v>01</v>
      </c>
      <c r="AS817" s="426" t="str">
        <f t="shared" si="113"/>
        <v>02</v>
      </c>
      <c r="AT817" s="426" t="str">
        <f t="shared" si="113"/>
        <v>03</v>
      </c>
      <c r="AU817" s="426" t="str">
        <f t="shared" si="113"/>
        <v>04</v>
      </c>
      <c r="AV817" s="426" t="str">
        <f t="shared" si="113"/>
        <v>05</v>
      </c>
      <c r="AW817" s="426" t="str">
        <f t="shared" si="113"/>
        <v>06</v>
      </c>
      <c r="AX817" s="426" t="str">
        <f t="shared" si="113"/>
        <v>07</v>
      </c>
      <c r="AY817" s="426" t="str">
        <f t="shared" si="113"/>
        <v>08</v>
      </c>
      <c r="AZ817" s="426" t="str">
        <f t="shared" si="113"/>
        <v>09</v>
      </c>
      <c r="BA817" s="426" t="str">
        <f t="shared" si="113"/>
        <v>10</v>
      </c>
      <c r="BB817" s="426" t="str">
        <f t="shared" si="113"/>
        <v>11</v>
      </c>
      <c r="BC817" s="426" t="str">
        <f t="shared" si="113"/>
        <v>12</v>
      </c>
      <c r="BD817" s="427" t="str">
        <f t="shared" si="113"/>
        <v>13</v>
      </c>
      <c r="BE817" s="303" t="str">
        <f t="shared" si="113"/>
        <v>14</v>
      </c>
      <c r="BF817" s="303" t="str">
        <f t="shared" si="113"/>
        <v>15</v>
      </c>
      <c r="BG817" s="303" t="str">
        <f t="shared" si="113"/>
        <v>16</v>
      </c>
      <c r="BH817" s="303" t="str">
        <f t="shared" si="113"/>
        <v>17</v>
      </c>
      <c r="BI817" s="303" t="str">
        <f t="shared" si="113"/>
        <v>18</v>
      </c>
      <c r="BJ817" s="303" t="str">
        <f t="shared" si="113"/>
        <v>19</v>
      </c>
      <c r="BK817" s="303" t="str">
        <f t="shared" si="113"/>
        <v>20</v>
      </c>
      <c r="BL817" s="303" t="str">
        <f t="shared" si="113"/>
        <v>21</v>
      </c>
      <c r="BM817" s="303" t="str">
        <f t="shared" si="113"/>
        <v>22</v>
      </c>
      <c r="BN817" s="303" t="str">
        <f t="shared" si="113"/>
        <v>23</v>
      </c>
      <c r="BO817" s="303" t="str">
        <f t="shared" si="113"/>
        <v>24</v>
      </c>
      <c r="BP817" s="303" t="str">
        <f t="shared" si="113"/>
        <v>25</v>
      </c>
      <c r="BQ817" s="303" t="str">
        <f t="shared" ref="BQ817:CD817" si="114">BQ304</f>
        <v>26</v>
      </c>
      <c r="BR817" s="303" t="str">
        <f t="shared" si="114"/>
        <v>27</v>
      </c>
      <c r="BS817" s="303" t="str">
        <f t="shared" si="114"/>
        <v>28</v>
      </c>
      <c r="BT817" s="303" t="str">
        <f t="shared" si="114"/>
        <v>29</v>
      </c>
      <c r="BU817" s="303" t="str">
        <f t="shared" si="114"/>
        <v>30</v>
      </c>
      <c r="BV817" s="303" t="str">
        <f t="shared" si="114"/>
        <v>31</v>
      </c>
      <c r="BW817" s="303" t="str">
        <f t="shared" si="114"/>
        <v>32</v>
      </c>
      <c r="BX817" s="303" t="str">
        <f t="shared" si="114"/>
        <v>33</v>
      </c>
      <c r="BY817" s="303" t="str">
        <f t="shared" si="114"/>
        <v>34</v>
      </c>
      <c r="BZ817" s="303" t="str">
        <f t="shared" si="114"/>
        <v>35</v>
      </c>
      <c r="CA817" s="303" t="str">
        <f t="shared" si="114"/>
        <v>36</v>
      </c>
      <c r="CB817" s="303" t="str">
        <f t="shared" si="114"/>
        <v>37</v>
      </c>
      <c r="CC817" s="303" t="str">
        <f t="shared" si="114"/>
        <v>38</v>
      </c>
      <c r="CD817" s="303" t="str">
        <f t="shared" si="114"/>
        <v>39</v>
      </c>
    </row>
    <row r="818" spans="2:82" ht="36">
      <c r="B818" s="428"/>
      <c r="C818" s="429" t="s">
        <v>322</v>
      </c>
      <c r="D818" s="430" t="s">
        <v>57</v>
      </c>
      <c r="E818" s="431" t="str">
        <f t="shared" ref="E818:AJ818" si="115">E305</f>
        <v>農業</v>
      </c>
      <c r="F818" s="431" t="str">
        <f t="shared" si="115"/>
        <v>林業</v>
      </c>
      <c r="G818" s="431" t="str">
        <f t="shared" si="115"/>
        <v>漁業</v>
      </c>
      <c r="H818" s="431" t="str">
        <f t="shared" si="115"/>
        <v>鉱業</v>
      </c>
      <c r="I818" s="431" t="str">
        <f t="shared" si="115"/>
        <v>飲食料品</v>
      </c>
      <c r="J818" s="431" t="str">
        <f t="shared" si="115"/>
        <v>繊維製品</v>
      </c>
      <c r="K818" s="431" t="str">
        <f t="shared" si="115"/>
        <v>パルプ・紙・木製品</v>
      </c>
      <c r="L818" s="431" t="str">
        <f t="shared" si="115"/>
        <v>化学製品</v>
      </c>
      <c r="M818" s="431" t="str">
        <f t="shared" si="115"/>
        <v>石油・石炭製品</v>
      </c>
      <c r="N818" s="431" t="str">
        <f t="shared" si="115"/>
        <v>プラスチック・ゴム製品</v>
      </c>
      <c r="O818" s="431" t="str">
        <f t="shared" si="115"/>
        <v>窯業・土石製品</v>
      </c>
      <c r="P818" s="431" t="str">
        <f t="shared" si="115"/>
        <v>鉄鋼</v>
      </c>
      <c r="Q818" s="432" t="str">
        <f t="shared" si="115"/>
        <v>非鉄金属</v>
      </c>
      <c r="R818" s="432" t="str">
        <f t="shared" si="115"/>
        <v>金属製品</v>
      </c>
      <c r="S818" s="432" t="str">
        <f t="shared" si="115"/>
        <v>はん用機械</v>
      </c>
      <c r="T818" s="432" t="str">
        <f t="shared" si="115"/>
        <v>生産用機械</v>
      </c>
      <c r="U818" s="432" t="str">
        <f t="shared" si="115"/>
        <v>業務用機械</v>
      </c>
      <c r="V818" s="432" t="str">
        <f t="shared" si="115"/>
        <v>電子部品</v>
      </c>
      <c r="W818" s="432" t="str">
        <f t="shared" si="115"/>
        <v>電気機械</v>
      </c>
      <c r="X818" s="432" t="str">
        <f t="shared" si="115"/>
        <v>情報通信機器</v>
      </c>
      <c r="Y818" s="432" t="str">
        <f t="shared" si="115"/>
        <v>輸送機械</v>
      </c>
      <c r="Z818" s="432" t="str">
        <f t="shared" si="115"/>
        <v>その他の製造工業製品</v>
      </c>
      <c r="AA818" s="432" t="str">
        <f t="shared" si="115"/>
        <v>建設</v>
      </c>
      <c r="AB818" s="432" t="str">
        <f t="shared" si="115"/>
        <v>電力・ガス・熱供給</v>
      </c>
      <c r="AC818" s="432" t="str">
        <f t="shared" si="115"/>
        <v>水道</v>
      </c>
      <c r="AD818" s="432" t="str">
        <f t="shared" si="115"/>
        <v>廃棄物処理</v>
      </c>
      <c r="AE818" s="432" t="str">
        <f t="shared" si="115"/>
        <v>商業</v>
      </c>
      <c r="AF818" s="432" t="str">
        <f t="shared" si="115"/>
        <v>金融・保険</v>
      </c>
      <c r="AG818" s="432" t="str">
        <f t="shared" si="115"/>
        <v>不動産</v>
      </c>
      <c r="AH818" s="432" t="str">
        <f t="shared" si="115"/>
        <v>運輸・郵便</v>
      </c>
      <c r="AI818" s="432" t="str">
        <f t="shared" si="115"/>
        <v>情報通信</v>
      </c>
      <c r="AJ818" s="432" t="str">
        <f t="shared" si="115"/>
        <v>公務</v>
      </c>
      <c r="AK818" s="432" t="str">
        <f t="shared" ref="AK818:BP818" si="116">AK305</f>
        <v>教育・研究</v>
      </c>
      <c r="AL818" s="432" t="str">
        <f t="shared" si="116"/>
        <v>医療・福祉</v>
      </c>
      <c r="AM818" s="432" t="str">
        <f t="shared" si="116"/>
        <v>他に分類されない会員制団体</v>
      </c>
      <c r="AN818" s="432" t="str">
        <f t="shared" si="116"/>
        <v>対事業所サービス</v>
      </c>
      <c r="AO818" s="432" t="str">
        <f t="shared" si="116"/>
        <v>対個人サービス</v>
      </c>
      <c r="AP818" s="432" t="str">
        <f t="shared" si="116"/>
        <v>事務用品</v>
      </c>
      <c r="AQ818" s="432" t="str">
        <f t="shared" si="116"/>
        <v>分類不明</v>
      </c>
      <c r="AR818" s="431" t="str">
        <f t="shared" si="116"/>
        <v>農業</v>
      </c>
      <c r="AS818" s="431" t="str">
        <f t="shared" si="116"/>
        <v>林業</v>
      </c>
      <c r="AT818" s="431" t="str">
        <f t="shared" si="116"/>
        <v>漁業</v>
      </c>
      <c r="AU818" s="431" t="str">
        <f t="shared" si="116"/>
        <v>鉱業</v>
      </c>
      <c r="AV818" s="431" t="str">
        <f t="shared" si="116"/>
        <v>飲食料品</v>
      </c>
      <c r="AW818" s="431" t="str">
        <f t="shared" si="116"/>
        <v>繊維製品</v>
      </c>
      <c r="AX818" s="431" t="str">
        <f t="shared" si="116"/>
        <v>パルプ・紙・木製品</v>
      </c>
      <c r="AY818" s="431" t="str">
        <f t="shared" si="116"/>
        <v>化学製品</v>
      </c>
      <c r="AZ818" s="431" t="str">
        <f t="shared" si="116"/>
        <v>石油・石炭製品</v>
      </c>
      <c r="BA818" s="431" t="str">
        <f t="shared" si="116"/>
        <v>プラスチック・ゴム製品</v>
      </c>
      <c r="BB818" s="431" t="str">
        <f t="shared" si="116"/>
        <v>窯業・土石製品</v>
      </c>
      <c r="BC818" s="431" t="str">
        <f t="shared" si="116"/>
        <v>鉄鋼</v>
      </c>
      <c r="BD818" s="432" t="str">
        <f t="shared" si="116"/>
        <v>非鉄金属</v>
      </c>
      <c r="BE818" s="431" t="str">
        <f t="shared" si="116"/>
        <v>金属製品</v>
      </c>
      <c r="BF818" s="431" t="str">
        <f t="shared" si="116"/>
        <v>はん用機械</v>
      </c>
      <c r="BG818" s="431" t="str">
        <f t="shared" si="116"/>
        <v>生産用機械</v>
      </c>
      <c r="BH818" s="431" t="str">
        <f t="shared" si="116"/>
        <v>業務用機械</v>
      </c>
      <c r="BI818" s="431" t="str">
        <f t="shared" si="116"/>
        <v>電子部品</v>
      </c>
      <c r="BJ818" s="431" t="str">
        <f t="shared" si="116"/>
        <v>電気機械</v>
      </c>
      <c r="BK818" s="431" t="str">
        <f t="shared" si="116"/>
        <v>情報通信機器</v>
      </c>
      <c r="BL818" s="431" t="str">
        <f t="shared" si="116"/>
        <v>輸送機械</v>
      </c>
      <c r="BM818" s="431" t="str">
        <f t="shared" si="116"/>
        <v>その他の製造工業製品</v>
      </c>
      <c r="BN818" s="431" t="str">
        <f t="shared" si="116"/>
        <v>建設</v>
      </c>
      <c r="BO818" s="431" t="str">
        <f t="shared" si="116"/>
        <v>電力・ガス・熱供給</v>
      </c>
      <c r="BP818" s="431" t="str">
        <f t="shared" si="116"/>
        <v>水道</v>
      </c>
      <c r="BQ818" s="431" t="str">
        <f t="shared" ref="BQ818:CD818" si="117">BQ305</f>
        <v>廃棄物処理</v>
      </c>
      <c r="BR818" s="431" t="str">
        <f t="shared" si="117"/>
        <v>商業</v>
      </c>
      <c r="BS818" s="431" t="str">
        <f t="shared" si="117"/>
        <v>金融・保険</v>
      </c>
      <c r="BT818" s="431" t="str">
        <f t="shared" si="117"/>
        <v>不動産</v>
      </c>
      <c r="BU818" s="431" t="str">
        <f t="shared" si="117"/>
        <v>運輸・郵便</v>
      </c>
      <c r="BV818" s="431" t="str">
        <f t="shared" si="117"/>
        <v>情報通信</v>
      </c>
      <c r="BW818" s="431" t="str">
        <f t="shared" si="117"/>
        <v>公務</v>
      </c>
      <c r="BX818" s="431" t="str">
        <f t="shared" si="117"/>
        <v>教育・研究</v>
      </c>
      <c r="BY818" s="431" t="str">
        <f t="shared" si="117"/>
        <v>医療・福祉</v>
      </c>
      <c r="BZ818" s="431" t="str">
        <f t="shared" si="117"/>
        <v>他に分類されない会員制団体</v>
      </c>
      <c r="CA818" s="431" t="str">
        <f t="shared" si="117"/>
        <v>対事業所サービス</v>
      </c>
      <c r="CB818" s="431" t="str">
        <f t="shared" si="117"/>
        <v>対個人サービス</v>
      </c>
      <c r="CC818" s="431" t="str">
        <f t="shared" si="117"/>
        <v>事務用品</v>
      </c>
      <c r="CD818" s="431" t="str">
        <f t="shared" si="117"/>
        <v>分類不明</v>
      </c>
    </row>
    <row r="819" spans="2:82">
      <c r="B819" s="283" t="s">
        <v>88</v>
      </c>
      <c r="C819" s="284" t="str">
        <f t="shared" ref="C819:D838" si="118">C5</f>
        <v>01</v>
      </c>
      <c r="D819" s="285" t="str">
        <f t="shared" si="118"/>
        <v>農業</v>
      </c>
      <c r="E819" s="364">
        <v>1.0597272442632608</v>
      </c>
      <c r="F819" s="365">
        <v>4.6817039154217326E-4</v>
      </c>
      <c r="G819" s="365">
        <v>8.9525366234126228E-4</v>
      </c>
      <c r="H819" s="365">
        <v>5.1592178275029454E-5</v>
      </c>
      <c r="I819" s="365">
        <v>6.3569809802725433E-2</v>
      </c>
      <c r="J819" s="365">
        <v>7.7817582463048035E-3</v>
      </c>
      <c r="K819" s="365">
        <v>2.342212688169753E-4</v>
      </c>
      <c r="L819" s="365">
        <v>4.3403719529043521E-4</v>
      </c>
      <c r="M819" s="365">
        <v>3.2987866439211272E-6</v>
      </c>
      <c r="N819" s="365">
        <v>1.1213797790475008E-2</v>
      </c>
      <c r="O819" s="365">
        <v>1.7582570291324267E-4</v>
      </c>
      <c r="P819" s="365">
        <v>3.0170781472696488E-5</v>
      </c>
      <c r="Q819" s="365">
        <v>1.7314412640291531E-4</v>
      </c>
      <c r="R819" s="365">
        <v>3.7113257174675587E-5</v>
      </c>
      <c r="S819" s="365">
        <v>6.1330231311201242E-5</v>
      </c>
      <c r="T819" s="365">
        <v>5.2911639861510594E-5</v>
      </c>
      <c r="U819" s="365">
        <v>1.8232140207851677E-4</v>
      </c>
      <c r="V819" s="365">
        <v>9.933241595149859E-5</v>
      </c>
      <c r="W819" s="365">
        <v>1.8762756402958793E-4</v>
      </c>
      <c r="X819" s="365">
        <v>1.3763695913988414E-4</v>
      </c>
      <c r="Y819" s="365">
        <v>2.070906805967785E-4</v>
      </c>
      <c r="Z819" s="365">
        <v>1.129111252668987E-3</v>
      </c>
      <c r="AA819" s="365">
        <v>6.0421061949459374E-4</v>
      </c>
      <c r="AB819" s="365">
        <v>2.6084757999194773E-5</v>
      </c>
      <c r="AC819" s="365">
        <v>1.638726178319872E-4</v>
      </c>
      <c r="AD819" s="365">
        <v>5.1395520685370896E-5</v>
      </c>
      <c r="AE819" s="365">
        <v>1.0829832488020016E-4</v>
      </c>
      <c r="AF819" s="365">
        <v>2.6384121586458197E-5</v>
      </c>
      <c r="AG819" s="365">
        <v>1.52321565827229E-5</v>
      </c>
      <c r="AH819" s="365">
        <v>2.7254723919694955E-5</v>
      </c>
      <c r="AI819" s="365">
        <v>7.5931562827768741E-5</v>
      </c>
      <c r="AJ819" s="365">
        <v>3.8159051470354046E-5</v>
      </c>
      <c r="AK819" s="365">
        <v>1.2837809241461702E-3</v>
      </c>
      <c r="AL819" s="365">
        <v>1.2693019248692877E-3</v>
      </c>
      <c r="AM819" s="365">
        <v>7.3215115014790052E-4</v>
      </c>
      <c r="AN819" s="365">
        <v>6.2748567476131545E-5</v>
      </c>
      <c r="AO819" s="365">
        <v>9.4470449579277388E-3</v>
      </c>
      <c r="AP819" s="365">
        <v>2.8969322115842544E-4</v>
      </c>
      <c r="AQ819" s="365">
        <v>6.1076655737995393E-5</v>
      </c>
      <c r="AR819" s="367">
        <v>8.0236407241528901E-4</v>
      </c>
      <c r="AS819" s="368">
        <v>6.6763053763501867E-5</v>
      </c>
      <c r="AT819" s="368">
        <v>1.4499776885678318E-4</v>
      </c>
      <c r="AU819" s="368">
        <v>9.0766532853074549E-6</v>
      </c>
      <c r="AV819" s="368">
        <v>1.1162602618329334E-3</v>
      </c>
      <c r="AW819" s="368">
        <v>8.9619383207061647E-5</v>
      </c>
      <c r="AX819" s="368">
        <v>2.7141179258118592E-5</v>
      </c>
      <c r="AY819" s="368">
        <v>4.4319684239326216E-5</v>
      </c>
      <c r="AZ819" s="368">
        <v>7.6490639510826128E-7</v>
      </c>
      <c r="BA819" s="368">
        <v>1.595334982359045E-4</v>
      </c>
      <c r="BB819" s="368">
        <v>1.1025432237612995E-5</v>
      </c>
      <c r="BC819" s="368">
        <v>3.8586797269907435E-6</v>
      </c>
      <c r="BD819" s="368">
        <v>8.0523678870470114E-6</v>
      </c>
      <c r="BE819" s="368">
        <v>6.6517263080080184E-6</v>
      </c>
      <c r="BF819" s="368">
        <v>1.3488347300954953E-5</v>
      </c>
      <c r="BG819" s="368">
        <v>1.9181996193824695E-5</v>
      </c>
      <c r="BH819" s="368">
        <v>2.911355582848057E-5</v>
      </c>
      <c r="BI819" s="368">
        <v>1.7912086742020905E-5</v>
      </c>
      <c r="BJ819" s="368">
        <v>2.8744479916134788E-5</v>
      </c>
      <c r="BK819" s="368">
        <v>2.9833443070267569E-5</v>
      </c>
      <c r="BL819" s="368">
        <v>4.1209988833350859E-5</v>
      </c>
      <c r="BM819" s="368">
        <v>5.0458140394274992E-5</v>
      </c>
      <c r="BN819" s="368">
        <v>1.6927238826901041E-5</v>
      </c>
      <c r="BO819" s="368">
        <v>2.6004087915117671E-6</v>
      </c>
      <c r="BP819" s="368">
        <v>2.391503851556774E-5</v>
      </c>
      <c r="BQ819" s="368">
        <v>1.2618857748420488E-5</v>
      </c>
      <c r="BR819" s="368">
        <v>6.4462779876365456E-6</v>
      </c>
      <c r="BS819" s="368">
        <v>4.9785683990748577E-6</v>
      </c>
      <c r="BT819" s="368">
        <v>1.4380512051058395E-6</v>
      </c>
      <c r="BU819" s="368">
        <v>5.3917211424448204E-6</v>
      </c>
      <c r="BV819" s="368">
        <v>1.0966504358433518E-5</v>
      </c>
      <c r="BW819" s="368">
        <v>5.5594026934938558E-6</v>
      </c>
      <c r="BX819" s="368">
        <v>2.4050513753401094E-5</v>
      </c>
      <c r="BY819" s="368">
        <v>3.7320289962680821E-5</v>
      </c>
      <c r="BZ819" s="368">
        <v>2.4011836084821386E-5</v>
      </c>
      <c r="CA819" s="368">
        <v>1.1471218491696758E-5</v>
      </c>
      <c r="CB819" s="368">
        <v>3.0498873569154063E-4</v>
      </c>
      <c r="CC819" s="368">
        <v>4.7278320988158901E-5</v>
      </c>
      <c r="CD819" s="369">
        <v>1.1540399540105664E-5</v>
      </c>
    </row>
    <row r="820" spans="2:82">
      <c r="B820" s="289"/>
      <c r="C820" s="287" t="str">
        <f t="shared" si="118"/>
        <v>02</v>
      </c>
      <c r="D820" s="288" t="str">
        <f t="shared" si="118"/>
        <v>林業</v>
      </c>
      <c r="E820" s="367">
        <v>1.0035017307358438E-4</v>
      </c>
      <c r="F820" s="368">
        <v>1.0726405912458441</v>
      </c>
      <c r="G820" s="368">
        <v>1.1127951132813869E-4</v>
      </c>
      <c r="H820" s="368">
        <v>2.7694487993284758E-5</v>
      </c>
      <c r="I820" s="368">
        <v>3.3572555250680115E-4</v>
      </c>
      <c r="J820" s="368">
        <v>4.6305598755669521E-5</v>
      </c>
      <c r="K820" s="368">
        <v>2.2911962119789086E-2</v>
      </c>
      <c r="L820" s="368">
        <v>1.5690161384851781E-4</v>
      </c>
      <c r="M820" s="368">
        <v>1.3846044960868535E-6</v>
      </c>
      <c r="N820" s="368">
        <v>4.9839934070216595E-5</v>
      </c>
      <c r="O820" s="368">
        <v>7.5216796270247539E-5</v>
      </c>
      <c r="P820" s="368">
        <v>1.9052257630913713E-5</v>
      </c>
      <c r="Q820" s="368">
        <v>6.4130717750227807E-5</v>
      </c>
      <c r="R820" s="368">
        <v>2.3050177195066509E-5</v>
      </c>
      <c r="S820" s="368">
        <v>2.5507778235646514E-5</v>
      </c>
      <c r="T820" s="368">
        <v>1.4139734029223393E-5</v>
      </c>
      <c r="U820" s="368">
        <v>3.2965397510948725E-5</v>
      </c>
      <c r="V820" s="368">
        <v>2.5438614023629484E-5</v>
      </c>
      <c r="W820" s="368">
        <v>3.961344332286443E-5</v>
      </c>
      <c r="X820" s="368">
        <v>2.5763260376714581E-5</v>
      </c>
      <c r="Y820" s="368">
        <v>1.553263634917976E-5</v>
      </c>
      <c r="Z820" s="368">
        <v>5.5107843718714454E-4</v>
      </c>
      <c r="AA820" s="368">
        <v>2.7830573693591346E-4</v>
      </c>
      <c r="AB820" s="368">
        <v>1.8994300602563835E-5</v>
      </c>
      <c r="AC820" s="368">
        <v>3.5965500504087487E-5</v>
      </c>
      <c r="AD820" s="368">
        <v>2.8196539942550336E-5</v>
      </c>
      <c r="AE820" s="368">
        <v>2.6653065605199486E-5</v>
      </c>
      <c r="AF820" s="368">
        <v>3.1567974227515471E-5</v>
      </c>
      <c r="AG820" s="368">
        <v>7.0975926022594154E-6</v>
      </c>
      <c r="AH820" s="368">
        <v>3.4479199385430034E-5</v>
      </c>
      <c r="AI820" s="368">
        <v>6.3351742906462839E-5</v>
      </c>
      <c r="AJ820" s="368">
        <v>1.8467785011521022E-5</v>
      </c>
      <c r="AK820" s="368">
        <v>8.1709367024765777E-5</v>
      </c>
      <c r="AL820" s="368">
        <v>8.3921262454738604E-5</v>
      </c>
      <c r="AM820" s="368">
        <v>9.4948163087488988E-5</v>
      </c>
      <c r="AN820" s="368">
        <v>1.900002400822513E-5</v>
      </c>
      <c r="AO820" s="368">
        <v>7.4859570805937547E-4</v>
      </c>
      <c r="AP820" s="368">
        <v>1.3696546125187064E-3</v>
      </c>
      <c r="AQ820" s="368">
        <v>1.5879991598030593E-5</v>
      </c>
      <c r="AR820" s="367">
        <v>9.6615743838743352E-6</v>
      </c>
      <c r="AS820" s="368">
        <v>9.1497905213352757E-5</v>
      </c>
      <c r="AT820" s="368">
        <v>3.4238581594681719E-6</v>
      </c>
      <c r="AU820" s="368">
        <v>2.5604502219106566E-6</v>
      </c>
      <c r="AV820" s="368">
        <v>9.1488264681227404E-6</v>
      </c>
      <c r="AW820" s="368">
        <v>4.70931873353899E-6</v>
      </c>
      <c r="AX820" s="368">
        <v>1.1741866924366627E-4</v>
      </c>
      <c r="AY820" s="368">
        <v>9.0178555013493477E-6</v>
      </c>
      <c r="AZ820" s="368">
        <v>3.0108226340392243E-7</v>
      </c>
      <c r="BA820" s="368">
        <v>7.469631365848731E-6</v>
      </c>
      <c r="BB820" s="368">
        <v>8.1665658580375112E-6</v>
      </c>
      <c r="BC820" s="368">
        <v>1.7167645697682069E-6</v>
      </c>
      <c r="BD820" s="368">
        <v>3.3830943005325621E-6</v>
      </c>
      <c r="BE820" s="368">
        <v>2.6378422855355666E-6</v>
      </c>
      <c r="BF820" s="368">
        <v>2.3798989702304804E-6</v>
      </c>
      <c r="BG820" s="368">
        <v>2.209899857261424E-6</v>
      </c>
      <c r="BH820" s="368">
        <v>4.2272681521409317E-6</v>
      </c>
      <c r="BI820" s="368">
        <v>5.0083253824388197E-6</v>
      </c>
      <c r="BJ820" s="368">
        <v>5.379007596160465E-6</v>
      </c>
      <c r="BK820" s="368">
        <v>5.3925097684786815E-6</v>
      </c>
      <c r="BL820" s="368">
        <v>3.1909288734822813E-6</v>
      </c>
      <c r="BM820" s="368">
        <v>3.3450406520022736E-5</v>
      </c>
      <c r="BN820" s="368">
        <v>1.49373791497239E-5</v>
      </c>
      <c r="BO820" s="368">
        <v>1.9755521422118057E-6</v>
      </c>
      <c r="BP820" s="368">
        <v>3.6686044906013115E-6</v>
      </c>
      <c r="BQ820" s="368">
        <v>2.8906959155015115E-6</v>
      </c>
      <c r="BR820" s="368">
        <v>3.4654491606487912E-6</v>
      </c>
      <c r="BS820" s="368">
        <v>3.5756682965090025E-6</v>
      </c>
      <c r="BT820" s="368">
        <v>7.7611411353700779E-7</v>
      </c>
      <c r="BU820" s="368">
        <v>3.0666940614648883E-6</v>
      </c>
      <c r="BV820" s="368">
        <v>8.2405129197813033E-6</v>
      </c>
      <c r="BW820" s="368">
        <v>2.1379351193256405E-6</v>
      </c>
      <c r="BX820" s="368">
        <v>4.3836165328548935E-6</v>
      </c>
      <c r="BY820" s="368">
        <v>4.2251169856397721E-6</v>
      </c>
      <c r="BZ820" s="368">
        <v>9.9677491747506882E-6</v>
      </c>
      <c r="CA820" s="368">
        <v>3.2351368677270755E-6</v>
      </c>
      <c r="CB820" s="368">
        <v>5.7412136586400236E-6</v>
      </c>
      <c r="CC820" s="368">
        <v>1.2525729590564518E-4</v>
      </c>
      <c r="CD820" s="369">
        <v>2.4302833509300589E-6</v>
      </c>
    </row>
    <row r="821" spans="2:82">
      <c r="B821" s="289"/>
      <c r="C821" s="287" t="str">
        <f t="shared" si="118"/>
        <v>03</v>
      </c>
      <c r="D821" s="288" t="str">
        <f t="shared" si="118"/>
        <v>漁業</v>
      </c>
      <c r="E821" s="367">
        <v>3.9909148408717889E-4</v>
      </c>
      <c r="F821" s="368">
        <v>3.1001137827746421E-4</v>
      </c>
      <c r="G821" s="368">
        <v>1.0127937131460256</v>
      </c>
      <c r="H821" s="368">
        <v>2.561069584960076E-5</v>
      </c>
      <c r="I821" s="368">
        <v>3.6910573153468566E-2</v>
      </c>
      <c r="J821" s="368">
        <v>8.5720264498612925E-5</v>
      </c>
      <c r="K821" s="368">
        <v>7.8510776711381578E-5</v>
      </c>
      <c r="L821" s="368">
        <v>7.6962566387598456E-5</v>
      </c>
      <c r="M821" s="368">
        <v>1.3001234285938162E-6</v>
      </c>
      <c r="N821" s="368">
        <v>3.0587301881622358E-5</v>
      </c>
      <c r="O821" s="368">
        <v>9.276898970138766E-5</v>
      </c>
      <c r="P821" s="368">
        <v>8.0347632266160592E-5</v>
      </c>
      <c r="Q821" s="368">
        <v>2.9331922233594317E-4</v>
      </c>
      <c r="R821" s="368">
        <v>1.8687897941497995E-5</v>
      </c>
      <c r="S821" s="368">
        <v>9.7630324831031633E-6</v>
      </c>
      <c r="T821" s="368">
        <v>1.6362834318084089E-5</v>
      </c>
      <c r="U821" s="368">
        <v>1.2734382869544151E-5</v>
      </c>
      <c r="V821" s="368">
        <v>1.6846791939880794E-5</v>
      </c>
      <c r="W821" s="368">
        <v>1.6273028090336418E-5</v>
      </c>
      <c r="X821" s="368">
        <v>2.1945344032016204E-5</v>
      </c>
      <c r="Y821" s="368">
        <v>1.2799915216901807E-5</v>
      </c>
      <c r="Z821" s="368">
        <v>6.5750460634864706E-3</v>
      </c>
      <c r="AA821" s="368">
        <v>2.0240934268586613E-5</v>
      </c>
      <c r="AB821" s="368">
        <v>5.8238196048427655E-5</v>
      </c>
      <c r="AC821" s="368">
        <v>1.280243288809578E-5</v>
      </c>
      <c r="AD821" s="368">
        <v>1.2166131375576887E-5</v>
      </c>
      <c r="AE821" s="368">
        <v>9.6500700425616105E-6</v>
      </c>
      <c r="AF821" s="368">
        <v>1.3982842228361712E-5</v>
      </c>
      <c r="AG821" s="368">
        <v>2.3120277653973731E-6</v>
      </c>
      <c r="AH821" s="368">
        <v>1.2158662909086524E-5</v>
      </c>
      <c r="AI821" s="368">
        <v>3.9435369701705398E-5</v>
      </c>
      <c r="AJ821" s="368">
        <v>1.6746255902287735E-5</v>
      </c>
      <c r="AK821" s="368">
        <v>1.1486033658422495E-4</v>
      </c>
      <c r="AL821" s="368">
        <v>3.1379750070538399E-4</v>
      </c>
      <c r="AM821" s="368">
        <v>5.4302741332379201E-5</v>
      </c>
      <c r="AN821" s="368">
        <v>1.8719630804029015E-5</v>
      </c>
      <c r="AO821" s="368">
        <v>2.4568090420646832E-3</v>
      </c>
      <c r="AP821" s="368">
        <v>5.2046156759893991E-4</v>
      </c>
      <c r="AQ821" s="368">
        <v>2.3924762724873606E-5</v>
      </c>
      <c r="AR821" s="367">
        <v>7.0419537823182099E-5</v>
      </c>
      <c r="AS821" s="368">
        <v>2.4858232909683928E-5</v>
      </c>
      <c r="AT821" s="368">
        <v>6.3218170635704436E-4</v>
      </c>
      <c r="AU821" s="368">
        <v>1.4279648127181863E-6</v>
      </c>
      <c r="AV821" s="368">
        <v>5.4878329066883704E-4</v>
      </c>
      <c r="AW821" s="368">
        <v>6.5931244089452287E-6</v>
      </c>
      <c r="AX821" s="368">
        <v>6.1592315393189092E-6</v>
      </c>
      <c r="AY821" s="368">
        <v>1.1711108113522643E-5</v>
      </c>
      <c r="AZ821" s="368">
        <v>2.9146073886832394E-7</v>
      </c>
      <c r="BA821" s="368">
        <v>4.6878554007357833E-6</v>
      </c>
      <c r="BB821" s="368">
        <v>2.8832963472829115E-6</v>
      </c>
      <c r="BC821" s="368">
        <v>2.2766033635482192E-6</v>
      </c>
      <c r="BD821" s="368">
        <v>6.4682985939665737E-6</v>
      </c>
      <c r="BE821" s="368">
        <v>2.4374653573812529E-6</v>
      </c>
      <c r="BF821" s="368">
        <v>2.0343766969319862E-6</v>
      </c>
      <c r="BG821" s="368">
        <v>1.8917667463334641E-6</v>
      </c>
      <c r="BH821" s="368">
        <v>2.7884299232016858E-6</v>
      </c>
      <c r="BI821" s="368">
        <v>2.7619132161780419E-6</v>
      </c>
      <c r="BJ821" s="368">
        <v>3.0763548151605407E-6</v>
      </c>
      <c r="BK821" s="368">
        <v>3.3037904562579551E-6</v>
      </c>
      <c r="BL821" s="368">
        <v>2.4646503614334595E-6</v>
      </c>
      <c r="BM821" s="368">
        <v>7.4439159489786026E-5</v>
      </c>
      <c r="BN821" s="368">
        <v>2.1687883545365664E-6</v>
      </c>
      <c r="BO821" s="368">
        <v>1.4362844340751437E-6</v>
      </c>
      <c r="BP821" s="368">
        <v>1.7960259396914624E-6</v>
      </c>
      <c r="BQ821" s="368">
        <v>1.3150166689495083E-6</v>
      </c>
      <c r="BR821" s="368">
        <v>1.5687531267669614E-6</v>
      </c>
      <c r="BS821" s="368">
        <v>2.4049809670064531E-6</v>
      </c>
      <c r="BT821" s="368">
        <v>4.2057046492876999E-7</v>
      </c>
      <c r="BU821" s="368">
        <v>1.3915738644444157E-6</v>
      </c>
      <c r="BV821" s="368">
        <v>5.5958691080065919E-6</v>
      </c>
      <c r="BW821" s="368">
        <v>1.9973587275829213E-6</v>
      </c>
      <c r="BX821" s="368">
        <v>7.9677853301156049E-6</v>
      </c>
      <c r="BY821" s="368">
        <v>1.9614691199594453E-5</v>
      </c>
      <c r="BZ821" s="368">
        <v>7.2871974718433137E-6</v>
      </c>
      <c r="CA821" s="368">
        <v>2.3682033165409908E-6</v>
      </c>
      <c r="CB821" s="368">
        <v>1.7099458789595796E-4</v>
      </c>
      <c r="CC821" s="368">
        <v>2.0180372770213226E-5</v>
      </c>
      <c r="CD821" s="369">
        <v>4.4092498812577895E-6</v>
      </c>
    </row>
    <row r="822" spans="2:82">
      <c r="B822" s="289"/>
      <c r="C822" s="287" t="str">
        <f t="shared" si="118"/>
        <v>04</v>
      </c>
      <c r="D822" s="288" t="str">
        <f t="shared" si="118"/>
        <v>鉱業</v>
      </c>
      <c r="E822" s="367">
        <v>1.2252552967598128E-4</v>
      </c>
      <c r="F822" s="368">
        <v>1.0319867714797789E-4</v>
      </c>
      <c r="G822" s="368">
        <v>3.6966860066173582E-4</v>
      </c>
      <c r="H822" s="368">
        <v>1.000822174757257</v>
      </c>
      <c r="I822" s="368">
        <v>1.1871424822299523E-4</v>
      </c>
      <c r="J822" s="368">
        <v>1.8721853873850152E-4</v>
      </c>
      <c r="K822" s="368">
        <v>2.4804432510478277E-4</v>
      </c>
      <c r="L822" s="368">
        <v>8.0821259628002535E-4</v>
      </c>
      <c r="M822" s="368">
        <v>7.7113606614270368E-3</v>
      </c>
      <c r="N822" s="368">
        <v>2.2447595794222163E-4</v>
      </c>
      <c r="O822" s="368">
        <v>1.1399665258103886E-3</v>
      </c>
      <c r="P822" s="368">
        <v>3.5963241878447458E-4</v>
      </c>
      <c r="Q822" s="368">
        <v>4.3677910873319529E-4</v>
      </c>
      <c r="R822" s="368">
        <v>1.8325354541416097E-4</v>
      </c>
      <c r="S822" s="368">
        <v>1.6536026769617434E-4</v>
      </c>
      <c r="T822" s="368">
        <v>9.5665737061157956E-5</v>
      </c>
      <c r="U822" s="368">
        <v>9.0762713272319622E-5</v>
      </c>
      <c r="V822" s="368">
        <v>1.6015983980818024E-4</v>
      </c>
      <c r="W822" s="368">
        <v>1.1043637303417604E-4</v>
      </c>
      <c r="X822" s="368">
        <v>6.7708967272201554E-5</v>
      </c>
      <c r="Y822" s="368">
        <v>9.6604351087786121E-5</v>
      </c>
      <c r="Z822" s="368">
        <v>6.2161004726697471E-5</v>
      </c>
      <c r="AA822" s="368">
        <v>2.5083082978990141E-4</v>
      </c>
      <c r="AB822" s="368">
        <v>3.4681876797191661E-3</v>
      </c>
      <c r="AC822" s="368">
        <v>2.2160146406600257E-4</v>
      </c>
      <c r="AD822" s="368">
        <v>3.4713092921116783E-4</v>
      </c>
      <c r="AE822" s="368">
        <v>1.2717568437076564E-4</v>
      </c>
      <c r="AF822" s="368">
        <v>3.7538533618258445E-5</v>
      </c>
      <c r="AG822" s="368">
        <v>1.2643803724634122E-5</v>
      </c>
      <c r="AH822" s="368">
        <v>2.1991255722460189E-4</v>
      </c>
      <c r="AI822" s="368">
        <v>5.4331968263942927E-5</v>
      </c>
      <c r="AJ822" s="368">
        <v>9.8271330418086699E-5</v>
      </c>
      <c r="AK822" s="368">
        <v>1.0923579159626546E-4</v>
      </c>
      <c r="AL822" s="368">
        <v>9.6478653271445979E-5</v>
      </c>
      <c r="AM822" s="368">
        <v>5.4249804526425726E-5</v>
      </c>
      <c r="AN822" s="368">
        <v>4.5982207367221709E-5</v>
      </c>
      <c r="AO822" s="368">
        <v>1.5594415333168636E-4</v>
      </c>
      <c r="AP822" s="368">
        <v>5.4520771050109143E-5</v>
      </c>
      <c r="AQ822" s="368">
        <v>1.664915891084692E-4</v>
      </c>
      <c r="AR822" s="367">
        <v>2.0153489237077759E-5</v>
      </c>
      <c r="AS822" s="368">
        <v>1.4621943351146172E-5</v>
      </c>
      <c r="AT822" s="368">
        <v>3.2813246878044069E-5</v>
      </c>
      <c r="AU822" s="368">
        <v>5.1513926372557812E-5</v>
      </c>
      <c r="AV822" s="368">
        <v>1.4239926272459452E-5</v>
      </c>
      <c r="AW822" s="368">
        <v>1.6549274039680264E-5</v>
      </c>
      <c r="AX822" s="368">
        <v>1.9926004146318419E-5</v>
      </c>
      <c r="AY822" s="368">
        <v>6.8929260042739664E-5</v>
      </c>
      <c r="AZ822" s="368">
        <v>2.8859554596858729E-5</v>
      </c>
      <c r="BA822" s="368">
        <v>3.0497349887687535E-5</v>
      </c>
      <c r="BB822" s="368">
        <v>1.028244510445908E-4</v>
      </c>
      <c r="BC822" s="368">
        <v>1.4134653536435524E-4</v>
      </c>
      <c r="BD822" s="368">
        <v>2.8063449777826043E-4</v>
      </c>
      <c r="BE822" s="368">
        <v>5.261250233846987E-5</v>
      </c>
      <c r="BF822" s="368">
        <v>3.4839174438679128E-5</v>
      </c>
      <c r="BG822" s="368">
        <v>2.8040970449303727E-5</v>
      </c>
      <c r="BH822" s="368">
        <v>2.698675589606198E-5</v>
      </c>
      <c r="BI822" s="368">
        <v>2.7534375618517976E-5</v>
      </c>
      <c r="BJ822" s="368">
        <v>3.3309644140751645E-5</v>
      </c>
      <c r="BK822" s="368">
        <v>2.5353270349131803E-5</v>
      </c>
      <c r="BL822" s="368">
        <v>3.2336034372041607E-5</v>
      </c>
      <c r="BM822" s="368">
        <v>1.8346586819728908E-5</v>
      </c>
      <c r="BN822" s="368">
        <v>3.4022672132698294E-5</v>
      </c>
      <c r="BO822" s="368">
        <v>2.3352237350404507E-5</v>
      </c>
      <c r="BP822" s="368">
        <v>1.5484857646313986E-5</v>
      </c>
      <c r="BQ822" s="368">
        <v>1.5942295031551589E-5</v>
      </c>
      <c r="BR822" s="368">
        <v>9.6410693291772339E-6</v>
      </c>
      <c r="BS822" s="368">
        <v>4.4118247579549701E-6</v>
      </c>
      <c r="BT822" s="368">
        <v>1.6713923774815206E-6</v>
      </c>
      <c r="BU822" s="368">
        <v>2.7974731883643917E-5</v>
      </c>
      <c r="BV822" s="368">
        <v>5.9985935168843933E-6</v>
      </c>
      <c r="BW822" s="368">
        <v>1.0366294689794973E-5</v>
      </c>
      <c r="BX822" s="368">
        <v>7.0737076626074062E-6</v>
      </c>
      <c r="BY822" s="368">
        <v>1.2735482474618391E-5</v>
      </c>
      <c r="BZ822" s="368">
        <v>7.5702550506792547E-6</v>
      </c>
      <c r="CA822" s="368">
        <v>6.7344377422491439E-6</v>
      </c>
      <c r="CB822" s="368">
        <v>1.1322688006930132E-5</v>
      </c>
      <c r="CC822" s="368">
        <v>1.7716771812586011E-5</v>
      </c>
      <c r="CD822" s="369">
        <v>1.9650824205877413E-5</v>
      </c>
    </row>
    <row r="823" spans="2:82">
      <c r="B823" s="289"/>
      <c r="C823" s="287" t="str">
        <f t="shared" si="118"/>
        <v>05</v>
      </c>
      <c r="D823" s="288" t="str">
        <f t="shared" si="118"/>
        <v>飲食料品</v>
      </c>
      <c r="E823" s="367">
        <v>8.6555459956398906E-3</v>
      </c>
      <c r="F823" s="368">
        <v>1.4957046175642706E-3</v>
      </c>
      <c r="G823" s="368">
        <v>1.239355811507945E-2</v>
      </c>
      <c r="H823" s="368">
        <v>2.8291637734516055E-5</v>
      </c>
      <c r="I823" s="368">
        <v>1.0466887393195701</v>
      </c>
      <c r="J823" s="368">
        <v>8.8442747479558059E-4</v>
      </c>
      <c r="K823" s="368">
        <v>5.5677719111930815E-4</v>
      </c>
      <c r="L823" s="368">
        <v>1.4775578812946826E-3</v>
      </c>
      <c r="M823" s="368">
        <v>4.0037912983831326E-6</v>
      </c>
      <c r="N823" s="368">
        <v>2.7334041700766013E-4</v>
      </c>
      <c r="O823" s="368">
        <v>1.5591159794595475E-4</v>
      </c>
      <c r="P823" s="368">
        <v>2.4919131352423001E-5</v>
      </c>
      <c r="Q823" s="368">
        <v>6.2247606807994737E-5</v>
      </c>
      <c r="R823" s="368">
        <v>1.7673158771285946E-5</v>
      </c>
      <c r="S823" s="368">
        <v>1.9299572308180572E-5</v>
      </c>
      <c r="T823" s="368">
        <v>1.5174226562923483E-5</v>
      </c>
      <c r="U823" s="368">
        <v>3.1823665849925486E-5</v>
      </c>
      <c r="V823" s="368">
        <v>3.6233394129923844E-5</v>
      </c>
      <c r="W823" s="368">
        <v>2.989607546024707E-5</v>
      </c>
      <c r="X823" s="368">
        <v>2.1667658413259184E-5</v>
      </c>
      <c r="Y823" s="368">
        <v>2.5082158867546036E-5</v>
      </c>
      <c r="Z823" s="368">
        <v>6.5127487631047706E-4</v>
      </c>
      <c r="AA823" s="368">
        <v>3.8062682910377135E-5</v>
      </c>
      <c r="AB823" s="368">
        <v>1.4393930502904601E-5</v>
      </c>
      <c r="AC823" s="368">
        <v>3.0444339632805314E-5</v>
      </c>
      <c r="AD823" s="368">
        <v>2.0764794505622215E-5</v>
      </c>
      <c r="AE823" s="368">
        <v>2.8554667772198534E-5</v>
      </c>
      <c r="AF823" s="368">
        <v>1.6225755197816078E-5</v>
      </c>
      <c r="AG823" s="368">
        <v>1.0790720258323092E-5</v>
      </c>
      <c r="AH823" s="368">
        <v>2.5690735060642555E-5</v>
      </c>
      <c r="AI823" s="368">
        <v>1.4945063412584919E-4</v>
      </c>
      <c r="AJ823" s="368">
        <v>7.147315231684639E-5</v>
      </c>
      <c r="AK823" s="368">
        <v>1.476087075940587E-3</v>
      </c>
      <c r="AL823" s="368">
        <v>2.2600168232783835E-3</v>
      </c>
      <c r="AM823" s="368">
        <v>3.1864457178760314E-4</v>
      </c>
      <c r="AN823" s="368">
        <v>3.2168640753608457E-5</v>
      </c>
      <c r="AO823" s="368">
        <v>2.5868156109919611E-2</v>
      </c>
      <c r="AP823" s="368">
        <v>1.1888781371585922E-4</v>
      </c>
      <c r="AQ823" s="368">
        <v>2.7664621517168821E-4</v>
      </c>
      <c r="AR823" s="367">
        <v>4.8345505395668709E-4</v>
      </c>
      <c r="AS823" s="368">
        <v>3.3545644015058176E-4</v>
      </c>
      <c r="AT823" s="368">
        <v>8.4958329412119832E-4</v>
      </c>
      <c r="AU823" s="368">
        <v>6.8996629811747595E-6</v>
      </c>
      <c r="AV823" s="368">
        <v>2.6918964464456813E-3</v>
      </c>
      <c r="AW823" s="368">
        <v>6.3488683700043343E-5</v>
      </c>
      <c r="AX823" s="368">
        <v>5.7552284589815554E-5</v>
      </c>
      <c r="AY823" s="368">
        <v>1.6667814091637269E-4</v>
      </c>
      <c r="AZ823" s="368">
        <v>1.0656915313922026E-6</v>
      </c>
      <c r="BA823" s="368">
        <v>5.6468568083740973E-5</v>
      </c>
      <c r="BB823" s="368">
        <v>1.853192236910957E-5</v>
      </c>
      <c r="BC823" s="368">
        <v>4.6604885370331121E-6</v>
      </c>
      <c r="BD823" s="368">
        <v>7.1243532999457335E-6</v>
      </c>
      <c r="BE823" s="368">
        <v>5.5184915435203257E-6</v>
      </c>
      <c r="BF823" s="368">
        <v>5.5977799847046698E-6</v>
      </c>
      <c r="BG823" s="368">
        <v>5.8967676445722385E-6</v>
      </c>
      <c r="BH823" s="368">
        <v>1.004646484941346E-5</v>
      </c>
      <c r="BI823" s="368">
        <v>9.431589946754776E-6</v>
      </c>
      <c r="BJ823" s="368">
        <v>1.0077310503703511E-5</v>
      </c>
      <c r="BK823" s="368">
        <v>1.0086838122955796E-5</v>
      </c>
      <c r="BL823" s="368">
        <v>1.0027007006189658E-5</v>
      </c>
      <c r="BM823" s="368">
        <v>6.9519995083271136E-5</v>
      </c>
      <c r="BN823" s="368">
        <v>9.7387428361013098E-6</v>
      </c>
      <c r="BO823" s="368">
        <v>3.1306303167866115E-6</v>
      </c>
      <c r="BP823" s="368">
        <v>9.4068419476836531E-6</v>
      </c>
      <c r="BQ823" s="368">
        <v>6.7075329790244911E-6</v>
      </c>
      <c r="BR823" s="368">
        <v>7.1094558603180488E-6</v>
      </c>
      <c r="BS823" s="368">
        <v>5.4461121567449145E-6</v>
      </c>
      <c r="BT823" s="368">
        <v>2.0628934863771741E-6</v>
      </c>
      <c r="BU823" s="368">
        <v>8.4027803851207824E-6</v>
      </c>
      <c r="BV823" s="368">
        <v>2.9345983126701604E-5</v>
      </c>
      <c r="BW823" s="368">
        <v>9.191181897223826E-6</v>
      </c>
      <c r="BX823" s="368">
        <v>7.1935033132296773E-5</v>
      </c>
      <c r="BY823" s="368">
        <v>1.6881855306779536E-4</v>
      </c>
      <c r="BZ823" s="368">
        <v>3.4991176772783698E-5</v>
      </c>
      <c r="CA823" s="368">
        <v>9.1709918171457551E-6</v>
      </c>
      <c r="CB823" s="368">
        <v>1.8751660064071033E-3</v>
      </c>
      <c r="CC823" s="368">
        <v>3.7512236956542444E-5</v>
      </c>
      <c r="CD823" s="369">
        <v>5.0257075275065962E-5</v>
      </c>
    </row>
    <row r="824" spans="2:82">
      <c r="B824" s="289"/>
      <c r="C824" s="287" t="str">
        <f t="shared" si="118"/>
        <v>06</v>
      </c>
      <c r="D824" s="288" t="str">
        <f t="shared" si="118"/>
        <v>繊維製品</v>
      </c>
      <c r="E824" s="367">
        <v>3.2085549210955606E-4</v>
      </c>
      <c r="F824" s="368">
        <v>9.4473456735051691E-5</v>
      </c>
      <c r="G824" s="368">
        <v>1.1695097468040054E-3</v>
      </c>
      <c r="H824" s="368">
        <v>5.4884254983522316E-4</v>
      </c>
      <c r="I824" s="368">
        <v>2.1585085663598238E-4</v>
      </c>
      <c r="J824" s="368">
        <v>1.0151721513033649</v>
      </c>
      <c r="K824" s="368">
        <v>5.2792379436899541E-4</v>
      </c>
      <c r="L824" s="368">
        <v>1.2667627983665338E-4</v>
      </c>
      <c r="M824" s="368">
        <v>1.2506580010936405E-5</v>
      </c>
      <c r="N824" s="368">
        <v>6.4019606667083584E-4</v>
      </c>
      <c r="O824" s="368">
        <v>4.4687099328421197E-4</v>
      </c>
      <c r="P824" s="368">
        <v>1.4722192980567625E-4</v>
      </c>
      <c r="Q824" s="368">
        <v>2.2731858730155185E-4</v>
      </c>
      <c r="R824" s="368">
        <v>1.8502799690299463E-4</v>
      </c>
      <c r="S824" s="368">
        <v>2.0766496149255247E-4</v>
      </c>
      <c r="T824" s="368">
        <v>1.7257475160922529E-4</v>
      </c>
      <c r="U824" s="368">
        <v>1.9336318060629104E-4</v>
      </c>
      <c r="V824" s="368">
        <v>3.718787452078553E-4</v>
      </c>
      <c r="W824" s="368">
        <v>2.6287164042432053E-4</v>
      </c>
      <c r="X824" s="368">
        <v>3.4520611046066983E-4</v>
      </c>
      <c r="Y824" s="368">
        <v>2.6255557890213324E-4</v>
      </c>
      <c r="Z824" s="368">
        <v>3.3704197766528272E-4</v>
      </c>
      <c r="AA824" s="368">
        <v>3.5365076706634382E-4</v>
      </c>
      <c r="AB824" s="368">
        <v>5.0862376544723463E-5</v>
      </c>
      <c r="AC824" s="368">
        <v>1.7150486541125481E-4</v>
      </c>
      <c r="AD824" s="368">
        <v>2.2944855930615289E-4</v>
      </c>
      <c r="AE824" s="368">
        <v>3.8025373039317969E-4</v>
      </c>
      <c r="AF824" s="368">
        <v>1.6409122816911308E-4</v>
      </c>
      <c r="AG824" s="368">
        <v>1.7880821126281798E-5</v>
      </c>
      <c r="AH824" s="368">
        <v>2.02091204230715E-4</v>
      </c>
      <c r="AI824" s="368">
        <v>9.7558694467519749E-5</v>
      </c>
      <c r="AJ824" s="368">
        <v>3.0840156134933505E-4</v>
      </c>
      <c r="AK824" s="368">
        <v>8.6623693942977463E-5</v>
      </c>
      <c r="AL824" s="368">
        <v>3.4789696820946209E-4</v>
      </c>
      <c r="AM824" s="368">
        <v>2.5395341662695419E-3</v>
      </c>
      <c r="AN824" s="368">
        <v>1.9352136588400931E-4</v>
      </c>
      <c r="AO824" s="368">
        <v>3.9699362983351141E-4</v>
      </c>
      <c r="AP824" s="368">
        <v>1.3887107905035971E-3</v>
      </c>
      <c r="AQ824" s="368">
        <v>1.4390362912700521E-4</v>
      </c>
      <c r="AR824" s="367">
        <v>3.5109735890851489E-5</v>
      </c>
      <c r="AS824" s="368">
        <v>4.923847382244356E-5</v>
      </c>
      <c r="AT824" s="368">
        <v>3.1274605702993132E-4</v>
      </c>
      <c r="AU824" s="368">
        <v>2.5730138445668981E-5</v>
      </c>
      <c r="AV824" s="368">
        <v>3.2026425991332E-5</v>
      </c>
      <c r="AW824" s="368">
        <v>4.2456406711313954E-3</v>
      </c>
      <c r="AX824" s="368">
        <v>1.4478632063581466E-4</v>
      </c>
      <c r="AY824" s="368">
        <v>2.3155293519395883E-5</v>
      </c>
      <c r="AZ824" s="368">
        <v>1.9963291513428046E-6</v>
      </c>
      <c r="BA824" s="368">
        <v>1.2233628844378309E-4</v>
      </c>
      <c r="BB824" s="368">
        <v>3.9317731025727612E-5</v>
      </c>
      <c r="BC824" s="368">
        <v>9.4119596330334699E-6</v>
      </c>
      <c r="BD824" s="368">
        <v>2.1089538450101171E-5</v>
      </c>
      <c r="BE824" s="368">
        <v>1.8809008876507852E-5</v>
      </c>
      <c r="BF824" s="368">
        <v>1.8250454870776024E-5</v>
      </c>
      <c r="BG824" s="368">
        <v>2.8328252603221933E-5</v>
      </c>
      <c r="BH824" s="368">
        <v>3.1618625158648022E-5</v>
      </c>
      <c r="BI824" s="368">
        <v>5.0188728292743598E-5</v>
      </c>
      <c r="BJ824" s="368">
        <v>4.3746376452705581E-5</v>
      </c>
      <c r="BK824" s="368">
        <v>4.1975524997307878E-5</v>
      </c>
      <c r="BL824" s="368">
        <v>4.9963566904281808E-5</v>
      </c>
      <c r="BM824" s="368">
        <v>8.1431706996830031E-5</v>
      </c>
      <c r="BN824" s="368">
        <v>4.2364801970287843E-5</v>
      </c>
      <c r="BO824" s="368">
        <v>6.8220332228748687E-6</v>
      </c>
      <c r="BP824" s="368">
        <v>2.1357636442140762E-5</v>
      </c>
      <c r="BQ824" s="368">
        <v>1.7552343726370999E-5</v>
      </c>
      <c r="BR824" s="368">
        <v>2.8781084451132059E-5</v>
      </c>
      <c r="BS824" s="368">
        <v>1.5350646186495324E-5</v>
      </c>
      <c r="BT824" s="368">
        <v>2.8480416393371132E-6</v>
      </c>
      <c r="BU824" s="368">
        <v>2.3692946575463475E-5</v>
      </c>
      <c r="BV824" s="368">
        <v>1.9980659880451387E-5</v>
      </c>
      <c r="BW824" s="368">
        <v>2.2121627287826484E-5</v>
      </c>
      <c r="BX824" s="368">
        <v>1.0957366740636185E-5</v>
      </c>
      <c r="BY824" s="368">
        <v>2.355893150755167E-5</v>
      </c>
      <c r="BZ824" s="368">
        <v>1.1724933039017583E-4</v>
      </c>
      <c r="CA824" s="368">
        <v>2.25724505012379E-5</v>
      </c>
      <c r="CB824" s="368">
        <v>3.5697542656880688E-5</v>
      </c>
      <c r="CC824" s="368">
        <v>3.9855850746636079E-4</v>
      </c>
      <c r="CD824" s="369">
        <v>1.6983647979005376E-5</v>
      </c>
    </row>
    <row r="825" spans="2:82">
      <c r="B825" s="289"/>
      <c r="C825" s="287" t="str">
        <f t="shared" si="118"/>
        <v>07</v>
      </c>
      <c r="D825" s="288" t="str">
        <f t="shared" si="118"/>
        <v>パルプ・紙・木製品</v>
      </c>
      <c r="E825" s="367">
        <v>2.8749949922785346E-3</v>
      </c>
      <c r="F825" s="368">
        <v>1.4680702352638272E-3</v>
      </c>
      <c r="G825" s="368">
        <v>9.0927159975375438E-4</v>
      </c>
      <c r="H825" s="368">
        <v>1.180591806350389E-3</v>
      </c>
      <c r="I825" s="368">
        <v>3.1757754672889381E-3</v>
      </c>
      <c r="J825" s="368">
        <v>1.7704805601913326E-3</v>
      </c>
      <c r="K825" s="368">
        <v>1.0404667145524993</v>
      </c>
      <c r="L825" s="368">
        <v>2.2934482741526008E-3</v>
      </c>
      <c r="M825" s="368">
        <v>5.6723500131023224E-5</v>
      </c>
      <c r="N825" s="368">
        <v>1.7111049712366048E-3</v>
      </c>
      <c r="O825" s="368">
        <v>3.216089245881936E-3</v>
      </c>
      <c r="P825" s="368">
        <v>7.5684764239395568E-4</v>
      </c>
      <c r="Q825" s="368">
        <v>2.5219097334675963E-3</v>
      </c>
      <c r="R825" s="368">
        <v>9.929247458648992E-4</v>
      </c>
      <c r="S825" s="368">
        <v>1.1158007171314089E-3</v>
      </c>
      <c r="T825" s="368">
        <v>6.0232695155602878E-4</v>
      </c>
      <c r="U825" s="368">
        <v>1.4181566567767535E-3</v>
      </c>
      <c r="V825" s="368">
        <v>1.0548691331549449E-3</v>
      </c>
      <c r="W825" s="368">
        <v>1.7202122228713946E-3</v>
      </c>
      <c r="X825" s="368">
        <v>1.1080701920637601E-3</v>
      </c>
      <c r="Y825" s="368">
        <v>6.298595937694174E-4</v>
      </c>
      <c r="Z825" s="368">
        <v>1.8055462497046138E-2</v>
      </c>
      <c r="AA825" s="368">
        <v>1.1723800319218469E-2</v>
      </c>
      <c r="AB825" s="368">
        <v>7.7903483174916971E-4</v>
      </c>
      <c r="AC825" s="368">
        <v>1.5542943540434752E-3</v>
      </c>
      <c r="AD825" s="368">
        <v>1.2320051374001917E-3</v>
      </c>
      <c r="AE825" s="368">
        <v>1.1722421782763123E-3</v>
      </c>
      <c r="AF825" s="368">
        <v>1.3976141412738671E-3</v>
      </c>
      <c r="AG825" s="368">
        <v>2.9964934771290196E-4</v>
      </c>
      <c r="AH825" s="368">
        <v>1.5182905424475004E-3</v>
      </c>
      <c r="AI825" s="368">
        <v>2.6527959136562612E-3</v>
      </c>
      <c r="AJ825" s="368">
        <v>6.6666404170948187E-4</v>
      </c>
      <c r="AK825" s="368">
        <v>1.689201856135475E-3</v>
      </c>
      <c r="AL825" s="368">
        <v>1.6219370627219691E-3</v>
      </c>
      <c r="AM825" s="368">
        <v>4.1832381824894096E-3</v>
      </c>
      <c r="AN825" s="368">
        <v>8.0186438965687394E-4</v>
      </c>
      <c r="AO825" s="368">
        <v>1.6263680191813078E-3</v>
      </c>
      <c r="AP825" s="368">
        <v>6.1224062442031373E-2</v>
      </c>
      <c r="AQ825" s="368">
        <v>6.0654721166294838E-4</v>
      </c>
      <c r="AR825" s="367">
        <v>3.769098425364495E-4</v>
      </c>
      <c r="AS825" s="368">
        <v>1.6611801993392404E-4</v>
      </c>
      <c r="AT825" s="368">
        <v>1.2174231884047833E-4</v>
      </c>
      <c r="AU825" s="368">
        <v>1.0189383628253488E-4</v>
      </c>
      <c r="AV825" s="368">
        <v>3.2943862289281088E-4</v>
      </c>
      <c r="AW825" s="368">
        <v>1.815563154577646E-4</v>
      </c>
      <c r="AX825" s="368">
        <v>4.0949430838995941E-3</v>
      </c>
      <c r="AY825" s="368">
        <v>2.9618290304994302E-4</v>
      </c>
      <c r="AZ825" s="368">
        <v>1.2017467250127502E-5</v>
      </c>
      <c r="BA825" s="368">
        <v>2.4224757932974581E-4</v>
      </c>
      <c r="BB825" s="368">
        <v>3.3415539335909046E-4</v>
      </c>
      <c r="BC825" s="368">
        <v>6.9349910649415972E-5</v>
      </c>
      <c r="BD825" s="368">
        <v>1.3618845241362881E-4</v>
      </c>
      <c r="BE825" s="368">
        <v>1.065832661862913E-4</v>
      </c>
      <c r="BF825" s="368">
        <v>9.6728268517837115E-5</v>
      </c>
      <c r="BG825" s="368">
        <v>8.9014446328915543E-5</v>
      </c>
      <c r="BH825" s="368">
        <v>1.6862668561351085E-4</v>
      </c>
      <c r="BI825" s="368">
        <v>2.0345573258277478E-4</v>
      </c>
      <c r="BJ825" s="368">
        <v>2.1825404626095609E-4</v>
      </c>
      <c r="BK825" s="368">
        <v>2.1959163700099315E-4</v>
      </c>
      <c r="BL825" s="368">
        <v>1.2503125588383005E-4</v>
      </c>
      <c r="BM825" s="368">
        <v>1.400298767245643E-3</v>
      </c>
      <c r="BN825" s="368">
        <v>6.1960970971039714E-4</v>
      </c>
      <c r="BO825" s="368">
        <v>8.1832556465892298E-5</v>
      </c>
      <c r="BP825" s="368">
        <v>1.4919942007258173E-4</v>
      </c>
      <c r="BQ825" s="368">
        <v>1.1803499469942866E-4</v>
      </c>
      <c r="BR825" s="368">
        <v>1.4336876595324254E-4</v>
      </c>
      <c r="BS825" s="368">
        <v>1.4962066223473392E-4</v>
      </c>
      <c r="BT825" s="368">
        <v>3.2451351095237232E-5</v>
      </c>
      <c r="BU825" s="368">
        <v>1.2793391456304706E-4</v>
      </c>
      <c r="BV825" s="368">
        <v>3.4685319214471788E-4</v>
      </c>
      <c r="BW825" s="368">
        <v>8.8672746284001577E-5</v>
      </c>
      <c r="BX825" s="368">
        <v>1.8017205055959425E-4</v>
      </c>
      <c r="BY825" s="368">
        <v>1.589087174356354E-4</v>
      </c>
      <c r="BZ825" s="368">
        <v>4.1954310483814926E-4</v>
      </c>
      <c r="CA825" s="368">
        <v>1.339649281569186E-4</v>
      </c>
      <c r="CB825" s="368">
        <v>1.8523412103833812E-4</v>
      </c>
      <c r="CC825" s="368">
        <v>5.222924769649106E-3</v>
      </c>
      <c r="CD825" s="369">
        <v>9.9392443345085077E-5</v>
      </c>
    </row>
    <row r="826" spans="2:82">
      <c r="B826" s="289"/>
      <c r="C826" s="287" t="str">
        <f t="shared" si="118"/>
        <v>08</v>
      </c>
      <c r="D826" s="288" t="str">
        <f t="shared" si="118"/>
        <v>化学製品</v>
      </c>
      <c r="E826" s="367">
        <v>1.2303008802484503E-2</v>
      </c>
      <c r="F826" s="368">
        <v>1.1790650878381042E-3</v>
      </c>
      <c r="G826" s="368">
        <v>4.2313345643903892E-3</v>
      </c>
      <c r="H826" s="368">
        <v>7.0641529862209207E-3</v>
      </c>
      <c r="I826" s="368">
        <v>6.9344637696655935E-3</v>
      </c>
      <c r="J826" s="368">
        <v>5.6412695131119434E-2</v>
      </c>
      <c r="K826" s="368">
        <v>1.6831072692029516E-2</v>
      </c>
      <c r="L826" s="368">
        <v>1.1578173438528854</v>
      </c>
      <c r="M826" s="368">
        <v>6.326116221244128E-4</v>
      </c>
      <c r="N826" s="368">
        <v>0.11899790634563638</v>
      </c>
      <c r="O826" s="368">
        <v>1.8696198177568246E-2</v>
      </c>
      <c r="P826" s="368">
        <v>2.3199119731291485E-3</v>
      </c>
      <c r="Q826" s="368">
        <v>1.5646409714290904E-2</v>
      </c>
      <c r="R826" s="368">
        <v>4.2800460352132785E-3</v>
      </c>
      <c r="S826" s="368">
        <v>3.2576293770547765E-3</v>
      </c>
      <c r="T826" s="368">
        <v>2.6060775356163538E-3</v>
      </c>
      <c r="U826" s="368">
        <v>1.1825172106214466E-2</v>
      </c>
      <c r="V826" s="368">
        <v>1.5566859853681394E-2</v>
      </c>
      <c r="W826" s="368">
        <v>9.1530384829632775E-3</v>
      </c>
      <c r="X826" s="368">
        <v>5.1097769978944683E-3</v>
      </c>
      <c r="Y826" s="368">
        <v>8.1558615450622179E-3</v>
      </c>
      <c r="Z826" s="368">
        <v>1.5431803382739999E-2</v>
      </c>
      <c r="AA826" s="368">
        <v>3.3972852632358501E-3</v>
      </c>
      <c r="AB826" s="368">
        <v>6.1416115320248564E-4</v>
      </c>
      <c r="AC826" s="368">
        <v>5.5962145848297961E-3</v>
      </c>
      <c r="AD826" s="368">
        <v>5.1100959231737122E-3</v>
      </c>
      <c r="AE826" s="368">
        <v>6.0428652909487923E-4</v>
      </c>
      <c r="AF826" s="368">
        <v>5.1792954783458594E-4</v>
      </c>
      <c r="AG826" s="368">
        <v>1.3128756487904171E-4</v>
      </c>
      <c r="AH826" s="368">
        <v>6.5757788882033505E-4</v>
      </c>
      <c r="AI826" s="368">
        <v>9.5498552267201232E-4</v>
      </c>
      <c r="AJ826" s="368">
        <v>7.094024235662676E-4</v>
      </c>
      <c r="AK826" s="368">
        <v>3.015022910264242E-3</v>
      </c>
      <c r="AL826" s="368">
        <v>3.7017221675006658E-2</v>
      </c>
      <c r="AM826" s="368">
        <v>1.5372312585678199E-3</v>
      </c>
      <c r="AN826" s="368">
        <v>2.1978384827587671E-3</v>
      </c>
      <c r="AO826" s="368">
        <v>2.3010769536673643E-3</v>
      </c>
      <c r="AP826" s="368">
        <v>8.6606757044656018E-3</v>
      </c>
      <c r="AQ826" s="368">
        <v>2.9364015045287915E-3</v>
      </c>
      <c r="AR826" s="367">
        <v>2.745242990052655E-3</v>
      </c>
      <c r="AS826" s="368">
        <v>5.2245584939236407E-4</v>
      </c>
      <c r="AT826" s="368">
        <v>1.1165511771699984E-3</v>
      </c>
      <c r="AU826" s="368">
        <v>1.0175203647094903E-3</v>
      </c>
      <c r="AV826" s="368">
        <v>1.7277459919069129E-3</v>
      </c>
      <c r="AW826" s="368">
        <v>3.781922257359494E-3</v>
      </c>
      <c r="AX826" s="368">
        <v>3.1917622996506579E-3</v>
      </c>
      <c r="AY826" s="368">
        <v>1.9229567910508508E-2</v>
      </c>
      <c r="AZ826" s="368">
        <v>1.479611021739002E-4</v>
      </c>
      <c r="BA826" s="368">
        <v>1.9106796266153265E-2</v>
      </c>
      <c r="BB826" s="368">
        <v>2.2753351466811922E-3</v>
      </c>
      <c r="BC826" s="368">
        <v>6.1094214807521307E-4</v>
      </c>
      <c r="BD826" s="368">
        <v>1.0817598541412361E-3</v>
      </c>
      <c r="BE826" s="368">
        <v>8.7415394245284365E-4</v>
      </c>
      <c r="BF826" s="368">
        <v>9.1167556839792576E-4</v>
      </c>
      <c r="BG826" s="368">
        <v>1.0365302088125269E-3</v>
      </c>
      <c r="BH826" s="368">
        <v>2.416117384988791E-3</v>
      </c>
      <c r="BI826" s="368">
        <v>2.1568690917502667E-3</v>
      </c>
      <c r="BJ826" s="368">
        <v>2.4426118231635854E-3</v>
      </c>
      <c r="BK826" s="368">
        <v>2.4427217965831047E-3</v>
      </c>
      <c r="BL826" s="368">
        <v>2.5005563064449542E-3</v>
      </c>
      <c r="BM826" s="368">
        <v>3.0998115293665402E-3</v>
      </c>
      <c r="BN826" s="368">
        <v>1.0198249390959068E-3</v>
      </c>
      <c r="BO826" s="368">
        <v>1.887704919223684E-4</v>
      </c>
      <c r="BP826" s="368">
        <v>1.553169713698766E-3</v>
      </c>
      <c r="BQ826" s="368">
        <v>1.0512336341226352E-3</v>
      </c>
      <c r="BR826" s="368">
        <v>2.7276502267359294E-4</v>
      </c>
      <c r="BS826" s="368">
        <v>2.5380985124509527E-4</v>
      </c>
      <c r="BT826" s="368">
        <v>6.8725832997169564E-5</v>
      </c>
      <c r="BU826" s="368">
        <v>2.6789057691773408E-4</v>
      </c>
      <c r="BV826" s="368">
        <v>4.5727317142884823E-4</v>
      </c>
      <c r="BW826" s="368">
        <v>2.8491453645337878E-4</v>
      </c>
      <c r="BX826" s="368">
        <v>6.8312408678736127E-4</v>
      </c>
      <c r="BY826" s="368">
        <v>3.7282133463056037E-3</v>
      </c>
      <c r="BZ826" s="368">
        <v>6.1103970112410719E-4</v>
      </c>
      <c r="CA826" s="368">
        <v>6.6328032367812058E-4</v>
      </c>
      <c r="CB826" s="368">
        <v>7.4366856523487503E-4</v>
      </c>
      <c r="CC826" s="368">
        <v>3.0841492189402691E-3</v>
      </c>
      <c r="CD826" s="369">
        <v>6.4599144792445995E-4</v>
      </c>
    </row>
    <row r="827" spans="2:82">
      <c r="B827" s="289"/>
      <c r="C827" s="287" t="str">
        <f t="shared" si="118"/>
        <v>09</v>
      </c>
      <c r="D827" s="288" t="str">
        <f t="shared" si="118"/>
        <v>石油・石炭製品</v>
      </c>
      <c r="E827" s="367">
        <v>1.2089329338813222E-2</v>
      </c>
      <c r="F827" s="368">
        <v>1.1716918961614827E-2</v>
      </c>
      <c r="G827" s="368">
        <v>4.7578915558880233E-2</v>
      </c>
      <c r="H827" s="368">
        <v>9.60504279749749E-2</v>
      </c>
      <c r="I827" s="368">
        <v>9.1889225104494869E-3</v>
      </c>
      <c r="J827" s="368">
        <v>1.2893032760182567E-2</v>
      </c>
      <c r="K827" s="368">
        <v>8.4919614889791013E-3</v>
      </c>
      <c r="L827" s="368">
        <v>8.1062712726698155E-2</v>
      </c>
      <c r="M827" s="368">
        <v>1.0444874538782931</v>
      </c>
      <c r="N827" s="368">
        <v>1.3114333366792529E-2</v>
      </c>
      <c r="O827" s="368">
        <v>2.4909073743485242E-2</v>
      </c>
      <c r="P827" s="368">
        <v>9.8341983705013299E-3</v>
      </c>
      <c r="Q827" s="368">
        <v>4.7920766580373964E-3</v>
      </c>
      <c r="R827" s="368">
        <v>7.2844651178124303E-3</v>
      </c>
      <c r="S827" s="368">
        <v>5.9425437477741948E-3</v>
      </c>
      <c r="T827" s="368">
        <v>3.9428236143705985E-3</v>
      </c>
      <c r="U827" s="368">
        <v>4.6269494128673028E-3</v>
      </c>
      <c r="V827" s="368">
        <v>5.015314220752411E-3</v>
      </c>
      <c r="W827" s="368">
        <v>4.466066777068861E-3</v>
      </c>
      <c r="X827" s="368">
        <v>2.5388760101885417E-3</v>
      </c>
      <c r="Y827" s="368">
        <v>3.7817629132213342E-3</v>
      </c>
      <c r="Z827" s="368">
        <v>-1.5384491101697463E-2</v>
      </c>
      <c r="AA827" s="368">
        <v>1.4988497357648709E-2</v>
      </c>
      <c r="AB827" s="368">
        <v>2.3038941857854829E-2</v>
      </c>
      <c r="AC827" s="368">
        <v>1.4045911630587446E-2</v>
      </c>
      <c r="AD827" s="368">
        <v>1.54061900536284E-2</v>
      </c>
      <c r="AE827" s="368">
        <v>7.6424692230342151E-3</v>
      </c>
      <c r="AF827" s="368">
        <v>2.7910831741924792E-3</v>
      </c>
      <c r="AG827" s="368">
        <v>8.0931184508223157E-4</v>
      </c>
      <c r="AH827" s="368">
        <v>2.5576049950390135E-2</v>
      </c>
      <c r="AI827" s="368">
        <v>3.4569167499108305E-3</v>
      </c>
      <c r="AJ827" s="368">
        <v>9.055630448441751E-3</v>
      </c>
      <c r="AK827" s="368">
        <v>5.8925771182919322E-3</v>
      </c>
      <c r="AL827" s="368">
        <v>6.9269666668202749E-3</v>
      </c>
      <c r="AM827" s="368">
        <v>5.1819950545534971E-3</v>
      </c>
      <c r="AN827" s="368">
        <v>3.7008668085629706E-3</v>
      </c>
      <c r="AO827" s="368">
        <v>7.6917635568099357E-3</v>
      </c>
      <c r="AP827" s="368">
        <v>2.0530702766724611E-3</v>
      </c>
      <c r="AQ827" s="368">
        <v>1.8669601218176568E-2</v>
      </c>
      <c r="AR827" s="367">
        <v>2.364557976401309E-3</v>
      </c>
      <c r="AS827" s="368">
        <v>1.7631814458329185E-3</v>
      </c>
      <c r="AT827" s="368">
        <v>4.0980870069831825E-3</v>
      </c>
      <c r="AU827" s="368">
        <v>6.1913756079394599E-3</v>
      </c>
      <c r="AV827" s="368">
        <v>1.4714221393484002E-3</v>
      </c>
      <c r="AW827" s="368">
        <v>1.7673590823091469E-3</v>
      </c>
      <c r="AX827" s="368">
        <v>1.5445633989845601E-3</v>
      </c>
      <c r="AY827" s="368">
        <v>7.7687929330209904E-3</v>
      </c>
      <c r="AZ827" s="368">
        <v>3.7053001567871053E-3</v>
      </c>
      <c r="BA827" s="368">
        <v>2.9342675588715484E-3</v>
      </c>
      <c r="BB827" s="368">
        <v>2.4607865284522641E-3</v>
      </c>
      <c r="BC827" s="368">
        <v>1.1398241848090732E-3</v>
      </c>
      <c r="BD827" s="368">
        <v>9.1274842593482269E-4</v>
      </c>
      <c r="BE827" s="368">
        <v>1.0345684123823857E-3</v>
      </c>
      <c r="BF827" s="368">
        <v>7.9573599979679093E-4</v>
      </c>
      <c r="BG827" s="368">
        <v>7.4416395072008138E-4</v>
      </c>
      <c r="BH827" s="368">
        <v>9.9992165381241368E-4</v>
      </c>
      <c r="BI827" s="368">
        <v>9.2064861872172613E-4</v>
      </c>
      <c r="BJ827" s="368">
        <v>9.294748364882295E-4</v>
      </c>
      <c r="BK827" s="368">
        <v>8.5692565827871E-4</v>
      </c>
      <c r="BL827" s="368">
        <v>1.0682161294944114E-3</v>
      </c>
      <c r="BM827" s="368">
        <v>1.5681052084686308E-3</v>
      </c>
      <c r="BN827" s="368">
        <v>1.383043036684782E-3</v>
      </c>
      <c r="BO827" s="368">
        <v>2.6806119980794453E-3</v>
      </c>
      <c r="BP827" s="368">
        <v>1.5184320929562364E-3</v>
      </c>
      <c r="BQ827" s="368">
        <v>1.7226868996262563E-3</v>
      </c>
      <c r="BR827" s="368">
        <v>1.1059365967160458E-3</v>
      </c>
      <c r="BS827" s="368">
        <v>4.7450596931772717E-4</v>
      </c>
      <c r="BT827" s="368">
        <v>1.5420962865340249E-4</v>
      </c>
      <c r="BU827" s="368">
        <v>3.5434135531628671E-3</v>
      </c>
      <c r="BV827" s="368">
        <v>6.1965598279341565E-4</v>
      </c>
      <c r="BW827" s="368">
        <v>1.1736751332378078E-3</v>
      </c>
      <c r="BX827" s="368">
        <v>7.3102879927295055E-4</v>
      </c>
      <c r="BY827" s="368">
        <v>1.3475956410812587E-3</v>
      </c>
      <c r="BZ827" s="368">
        <v>8.2449506151041261E-4</v>
      </c>
      <c r="CA827" s="368">
        <v>5.8897445468011867E-4</v>
      </c>
      <c r="CB827" s="368">
        <v>1.1990535513331159E-3</v>
      </c>
      <c r="CC827" s="368">
        <v>1.4145670064237205E-3</v>
      </c>
      <c r="CD827" s="369">
        <v>2.17568428934414E-3</v>
      </c>
    </row>
    <row r="828" spans="2:82">
      <c r="B828" s="290"/>
      <c r="C828" s="287" t="str">
        <f t="shared" si="118"/>
        <v>10</v>
      </c>
      <c r="D828" s="288" t="str">
        <f t="shared" si="118"/>
        <v>プラスチック・ゴム製品</v>
      </c>
      <c r="E828" s="367">
        <v>2.6236791933078548E-3</v>
      </c>
      <c r="F828" s="368">
        <v>2.6726301071063933E-3</v>
      </c>
      <c r="G828" s="368">
        <v>5.3290009816811717E-3</v>
      </c>
      <c r="H828" s="368">
        <v>2.8441866933728499E-3</v>
      </c>
      <c r="I828" s="368">
        <v>6.5057407631157801E-3</v>
      </c>
      <c r="J828" s="368">
        <v>4.5464249545165755E-3</v>
      </c>
      <c r="K828" s="368">
        <v>1.0121898215427621E-2</v>
      </c>
      <c r="L828" s="368">
        <v>5.6948666602025279E-3</v>
      </c>
      <c r="M828" s="368">
        <v>1.6286657588889764E-4</v>
      </c>
      <c r="N828" s="368">
        <v>1.0677512546639316</v>
      </c>
      <c r="O828" s="368">
        <v>4.478593434098504E-3</v>
      </c>
      <c r="P828" s="368">
        <v>8.3636189790560434E-4</v>
      </c>
      <c r="Q828" s="368">
        <v>8.6718764209323188E-3</v>
      </c>
      <c r="R828" s="368">
        <v>2.2093896653043619E-3</v>
      </c>
      <c r="S828" s="368">
        <v>4.4926750183478933E-3</v>
      </c>
      <c r="T828" s="368">
        <v>3.962558630527269E-3</v>
      </c>
      <c r="U828" s="368">
        <v>1.5812723591193002E-2</v>
      </c>
      <c r="V828" s="368">
        <v>7.6228004717253774E-3</v>
      </c>
      <c r="W828" s="368">
        <v>1.6207103256196967E-2</v>
      </c>
      <c r="X828" s="368">
        <v>1.1655699628643894E-2</v>
      </c>
      <c r="Y828" s="368">
        <v>1.8410622643614396E-2</v>
      </c>
      <c r="Z828" s="368">
        <v>1.9259288874240988E-2</v>
      </c>
      <c r="AA828" s="368">
        <v>5.1628784048687419E-3</v>
      </c>
      <c r="AB828" s="368">
        <v>6.0136938704633317E-4</v>
      </c>
      <c r="AC828" s="368">
        <v>1.2703932197439953E-2</v>
      </c>
      <c r="AD828" s="368">
        <v>3.744180439252366E-3</v>
      </c>
      <c r="AE828" s="368">
        <v>2.3967199475849231E-3</v>
      </c>
      <c r="AF828" s="368">
        <v>1.4360754604211513E-3</v>
      </c>
      <c r="AG828" s="368">
        <v>3.4763362306452952E-4</v>
      </c>
      <c r="AH828" s="368">
        <v>1.1488670745115779E-3</v>
      </c>
      <c r="AI828" s="368">
        <v>1.083232365653165E-3</v>
      </c>
      <c r="AJ828" s="368">
        <v>9.9750172812081215E-4</v>
      </c>
      <c r="AK828" s="368">
        <v>1.673171438426779E-3</v>
      </c>
      <c r="AL828" s="368">
        <v>1.3606149121471675E-3</v>
      </c>
      <c r="AM828" s="368">
        <v>2.5927448118382751E-3</v>
      </c>
      <c r="AN828" s="368">
        <v>4.252492455954493E-3</v>
      </c>
      <c r="AO828" s="368">
        <v>1.6024903445709111E-3</v>
      </c>
      <c r="AP828" s="368">
        <v>1.776521990665628E-2</v>
      </c>
      <c r="AQ828" s="368">
        <v>1.6770647237064568E-3</v>
      </c>
      <c r="AR828" s="367">
        <v>7.2895495163842233E-4</v>
      </c>
      <c r="AS828" s="368">
        <v>7.7417294142248765E-4</v>
      </c>
      <c r="AT828" s="368">
        <v>1.0318115251231315E-3</v>
      </c>
      <c r="AU828" s="368">
        <v>6.4957893657406184E-4</v>
      </c>
      <c r="AV828" s="368">
        <v>1.1506824678177018E-3</v>
      </c>
      <c r="AW828" s="368">
        <v>7.6069961812119755E-4</v>
      </c>
      <c r="AX828" s="368">
        <v>1.3283559522168872E-3</v>
      </c>
      <c r="AY828" s="368">
        <v>1.1905001157707104E-3</v>
      </c>
      <c r="AZ828" s="368">
        <v>4.4266344130157495E-5</v>
      </c>
      <c r="BA828" s="368">
        <v>8.568524653548102E-3</v>
      </c>
      <c r="BB828" s="368">
        <v>5.6868993907612051E-4</v>
      </c>
      <c r="BC828" s="368">
        <v>2.2499493328670251E-4</v>
      </c>
      <c r="BD828" s="368">
        <v>4.7618403376296762E-4</v>
      </c>
      <c r="BE828" s="368">
        <v>4.3727199518374632E-4</v>
      </c>
      <c r="BF828" s="368">
        <v>1.046498473905438E-3</v>
      </c>
      <c r="BG828" s="368">
        <v>1.5463659670703937E-3</v>
      </c>
      <c r="BH828" s="368">
        <v>2.2996457396154565E-3</v>
      </c>
      <c r="BI828" s="368">
        <v>1.3121585138610213E-3</v>
      </c>
      <c r="BJ828" s="368">
        <v>2.2455798161831095E-3</v>
      </c>
      <c r="BK828" s="368">
        <v>2.3373861957711292E-3</v>
      </c>
      <c r="BL828" s="368">
        <v>3.3766151965293387E-3</v>
      </c>
      <c r="BM828" s="368">
        <v>2.6148223014859991E-3</v>
      </c>
      <c r="BN828" s="368">
        <v>8.5762506555431945E-4</v>
      </c>
      <c r="BO828" s="368">
        <v>1.5057699866970932E-4</v>
      </c>
      <c r="BP828" s="368">
        <v>1.8525462126259948E-3</v>
      </c>
      <c r="BQ828" s="368">
        <v>9.81752524579978E-4</v>
      </c>
      <c r="BR828" s="368">
        <v>3.7174393046177572E-4</v>
      </c>
      <c r="BS828" s="368">
        <v>3.1221785226287247E-4</v>
      </c>
      <c r="BT828" s="368">
        <v>8.4284390536179196E-5</v>
      </c>
      <c r="BU828" s="368">
        <v>3.073407573511568E-4</v>
      </c>
      <c r="BV828" s="368">
        <v>4.6975334875456006E-4</v>
      </c>
      <c r="BW828" s="368">
        <v>3.2057732500932268E-4</v>
      </c>
      <c r="BX828" s="368">
        <v>3.452043377341668E-4</v>
      </c>
      <c r="BY828" s="368">
        <v>3.8537700870107139E-4</v>
      </c>
      <c r="BZ828" s="368">
        <v>7.0734700324507726E-4</v>
      </c>
      <c r="CA828" s="368">
        <v>8.2588808343113092E-4</v>
      </c>
      <c r="CB828" s="368">
        <v>4.4212376485144845E-4</v>
      </c>
      <c r="CC828" s="368">
        <v>3.0253154443862285E-3</v>
      </c>
      <c r="CD828" s="369">
        <v>3.9120531365068436E-4</v>
      </c>
    </row>
    <row r="829" spans="2:82">
      <c r="B829" s="290"/>
      <c r="C829" s="287" t="str">
        <f t="shared" si="118"/>
        <v>11</v>
      </c>
      <c r="D829" s="288" t="str">
        <f t="shared" si="118"/>
        <v>窯業・土石製品</v>
      </c>
      <c r="E829" s="367">
        <v>1.2846396855075676E-3</v>
      </c>
      <c r="F829" s="368">
        <v>1.6957096739676869E-4</v>
      </c>
      <c r="G829" s="368">
        <v>1.7869227249907359E-4</v>
      </c>
      <c r="H829" s="368">
        <v>3.0520328928995152E-4</v>
      </c>
      <c r="I829" s="368">
        <v>5.4425620135358714E-4</v>
      </c>
      <c r="J829" s="368">
        <v>3.3282429433130771E-4</v>
      </c>
      <c r="K829" s="368">
        <v>1.4064591201377998E-3</v>
      </c>
      <c r="L829" s="368">
        <v>2.1817761895101674E-3</v>
      </c>
      <c r="M829" s="368">
        <v>6.8770805480956098E-5</v>
      </c>
      <c r="N829" s="368">
        <v>8.0899149932928398E-4</v>
      </c>
      <c r="O829" s="368">
        <v>1.0264252711311945</v>
      </c>
      <c r="P829" s="368">
        <v>4.9765716052926163E-3</v>
      </c>
      <c r="Q829" s="368">
        <v>5.736432841221684E-3</v>
      </c>
      <c r="R829" s="368">
        <v>2.2620758377705796E-3</v>
      </c>
      <c r="S829" s="368">
        <v>4.9413081401204727E-3</v>
      </c>
      <c r="T829" s="368">
        <v>3.107532275940194E-3</v>
      </c>
      <c r="U829" s="368">
        <v>1.8095330600340191E-3</v>
      </c>
      <c r="V829" s="368">
        <v>8.0553160434278532E-3</v>
      </c>
      <c r="W829" s="368">
        <v>5.0047277037892322E-3</v>
      </c>
      <c r="X829" s="368">
        <v>1.9688407003398455E-3</v>
      </c>
      <c r="Y829" s="368">
        <v>2.1048630735880105E-3</v>
      </c>
      <c r="Z829" s="368">
        <v>2.1639932857310026E-3</v>
      </c>
      <c r="AA829" s="368">
        <v>2.0245019368025904E-2</v>
      </c>
      <c r="AB829" s="368">
        <v>3.5216184256590244E-4</v>
      </c>
      <c r="AC829" s="368">
        <v>3.1929589507513905E-3</v>
      </c>
      <c r="AD829" s="368">
        <v>3.1866819195263676E-4</v>
      </c>
      <c r="AE829" s="368">
        <v>1.7144405144317265E-4</v>
      </c>
      <c r="AF829" s="368">
        <v>1.207024994431809E-4</v>
      </c>
      <c r="AG829" s="368">
        <v>2.2415153936684946E-4</v>
      </c>
      <c r="AH829" s="368">
        <v>1.4297701559981904E-4</v>
      </c>
      <c r="AI829" s="368">
        <v>2.3232054715158863E-4</v>
      </c>
      <c r="AJ829" s="368">
        <v>2.3922456417656038E-4</v>
      </c>
      <c r="AK829" s="368">
        <v>7.1142538454456287E-4</v>
      </c>
      <c r="AL829" s="368">
        <v>4.3365954245336465E-4</v>
      </c>
      <c r="AM829" s="368">
        <v>2.0794880932156691E-4</v>
      </c>
      <c r="AN829" s="368">
        <v>3.1228015535658194E-4</v>
      </c>
      <c r="AO829" s="368">
        <v>5.9525886190556698E-4</v>
      </c>
      <c r="AP829" s="368">
        <v>3.2410497392463418E-3</v>
      </c>
      <c r="AQ829" s="368">
        <v>1.5685711985406916E-3</v>
      </c>
      <c r="AR829" s="367">
        <v>1.3026537989452048E-4</v>
      </c>
      <c r="AS829" s="368">
        <v>5.9393341239330221E-5</v>
      </c>
      <c r="AT829" s="368">
        <v>6.0771173903777478E-5</v>
      </c>
      <c r="AU829" s="368">
        <v>5.5365304009546157E-5</v>
      </c>
      <c r="AV829" s="368">
        <v>1.882563187879776E-4</v>
      </c>
      <c r="AW829" s="368">
        <v>8.9263859700030825E-5</v>
      </c>
      <c r="AX829" s="368">
        <v>2.0324004487039932E-4</v>
      </c>
      <c r="AY829" s="368">
        <v>3.8642687194887654E-4</v>
      </c>
      <c r="AZ829" s="368">
        <v>1.293182281385074E-5</v>
      </c>
      <c r="BA829" s="368">
        <v>2.6811576972984841E-4</v>
      </c>
      <c r="BB829" s="368">
        <v>2.2565016828446417E-3</v>
      </c>
      <c r="BC829" s="368">
        <v>2.5682250654638679E-4</v>
      </c>
      <c r="BD829" s="368">
        <v>3.9564539646356052E-4</v>
      </c>
      <c r="BE829" s="368">
        <v>2.1312072430917735E-4</v>
      </c>
      <c r="BF829" s="368">
        <v>3.0117524717015239E-4</v>
      </c>
      <c r="BG829" s="368">
        <v>2.3386103354003544E-4</v>
      </c>
      <c r="BH829" s="368">
        <v>1.0535834086105372E-3</v>
      </c>
      <c r="BI829" s="368">
        <v>8.3048384618431166E-4</v>
      </c>
      <c r="BJ829" s="368">
        <v>5.6200630554301156E-4</v>
      </c>
      <c r="BK829" s="368">
        <v>5.1955522657111061E-4</v>
      </c>
      <c r="BL829" s="368">
        <v>4.9912424592468598E-4</v>
      </c>
      <c r="BM829" s="368">
        <v>2.4444468533106541E-4</v>
      </c>
      <c r="BN829" s="368">
        <v>1.426765483672335E-3</v>
      </c>
      <c r="BO829" s="368">
        <v>3.8023679995425194E-5</v>
      </c>
      <c r="BP829" s="368">
        <v>1.974655749653595E-4</v>
      </c>
      <c r="BQ829" s="368">
        <v>4.2632905643830641E-5</v>
      </c>
      <c r="BR829" s="368">
        <v>2.9923012057154183E-5</v>
      </c>
      <c r="BS829" s="368">
        <v>2.4844140552279923E-5</v>
      </c>
      <c r="BT829" s="368">
        <v>2.0515008539612393E-5</v>
      </c>
      <c r="BU829" s="368">
        <v>3.5276607861779919E-5</v>
      </c>
      <c r="BV829" s="368">
        <v>3.8690118473826965E-5</v>
      </c>
      <c r="BW829" s="368">
        <v>4.1984924012019964E-5</v>
      </c>
      <c r="BX829" s="368">
        <v>9.3862541048430332E-5</v>
      </c>
      <c r="BY829" s="368">
        <v>8.7163247490931197E-5</v>
      </c>
      <c r="BZ829" s="368">
        <v>4.7424516546556612E-5</v>
      </c>
      <c r="CA829" s="368">
        <v>8.0894872585565573E-5</v>
      </c>
      <c r="CB829" s="368">
        <v>7.3177377694454726E-5</v>
      </c>
      <c r="CC829" s="368">
        <v>2.8130302808798701E-4</v>
      </c>
      <c r="CD829" s="369">
        <v>1.4697114136452466E-4</v>
      </c>
    </row>
    <row r="830" spans="2:82">
      <c r="B830" s="290"/>
      <c r="C830" s="287" t="str">
        <f t="shared" si="118"/>
        <v>12</v>
      </c>
      <c r="D830" s="288" t="str">
        <f t="shared" si="118"/>
        <v>鉄鋼</v>
      </c>
      <c r="E830" s="367">
        <v>2.112665618402044E-4</v>
      </c>
      <c r="F830" s="368">
        <v>9.8332543175003824E-4</v>
      </c>
      <c r="G830" s="368">
        <v>2.7810156848128391E-4</v>
      </c>
      <c r="H830" s="368">
        <v>5.0489370893106486E-4</v>
      </c>
      <c r="I830" s="368">
        <v>1.8822115764356487E-4</v>
      </c>
      <c r="J830" s="368">
        <v>2.7482623504189848E-4</v>
      </c>
      <c r="K830" s="368">
        <v>7.8254767764678133E-3</v>
      </c>
      <c r="L830" s="368">
        <v>2.3879981473252576E-4</v>
      </c>
      <c r="M830" s="368">
        <v>1.7330000328785825E-5</v>
      </c>
      <c r="N830" s="368">
        <v>3.566528852358756E-4</v>
      </c>
      <c r="O830" s="368">
        <v>1.5708169646860889E-3</v>
      </c>
      <c r="P830" s="368">
        <v>1.0460758150764882</v>
      </c>
      <c r="Q830" s="368">
        <v>1.3696200393545526E-3</v>
      </c>
      <c r="R830" s="368">
        <v>3.8767039412145703E-2</v>
      </c>
      <c r="S830" s="368">
        <v>1.6319946466103026E-2</v>
      </c>
      <c r="T830" s="368">
        <v>1.4977774389940154E-2</v>
      </c>
      <c r="U830" s="368">
        <v>6.4064180650157962E-3</v>
      </c>
      <c r="V830" s="368">
        <v>5.7595763595067698E-4</v>
      </c>
      <c r="W830" s="368">
        <v>7.5182369828966722E-3</v>
      </c>
      <c r="X830" s="368">
        <v>1.5225917968659257E-3</v>
      </c>
      <c r="Y830" s="368">
        <v>7.5891897304926044E-3</v>
      </c>
      <c r="Z830" s="368">
        <v>2.4662239452886148E-2</v>
      </c>
      <c r="AA830" s="368">
        <v>2.7910485666820615E-3</v>
      </c>
      <c r="AB830" s="368">
        <v>2.8296638724291032E-4</v>
      </c>
      <c r="AC830" s="368">
        <v>2.5800458841139084E-4</v>
      </c>
      <c r="AD830" s="368">
        <v>9.6456876363261419E-5</v>
      </c>
      <c r="AE830" s="368">
        <v>8.0595369960867344E-5</v>
      </c>
      <c r="AF830" s="368">
        <v>9.1243728164245758E-5</v>
      </c>
      <c r="AG830" s="368">
        <v>3.9539201979659962E-5</v>
      </c>
      <c r="AH830" s="368">
        <v>1.5757298387828741E-4</v>
      </c>
      <c r="AI830" s="368">
        <v>1.698350306237832E-4</v>
      </c>
      <c r="AJ830" s="368">
        <v>1.391303141586024E-4</v>
      </c>
      <c r="AK830" s="368">
        <v>1.6350673199307859E-4</v>
      </c>
      <c r="AL830" s="368">
        <v>1.0018885722934007E-4</v>
      </c>
      <c r="AM830" s="368">
        <v>2.1824655321939037E-4</v>
      </c>
      <c r="AN830" s="368">
        <v>4.2003090112395687E-4</v>
      </c>
      <c r="AO830" s="368">
        <v>1.3165524675209228E-4</v>
      </c>
      <c r="AP830" s="368">
        <v>2.4533821342151443E-3</v>
      </c>
      <c r="AQ830" s="368">
        <v>5.8473037658329915E-4</v>
      </c>
      <c r="AR830" s="367">
        <v>1.381884788117E-5</v>
      </c>
      <c r="AS830" s="368">
        <v>8.2165488293870805E-6</v>
      </c>
      <c r="AT830" s="368">
        <v>4.0844734717547541E-5</v>
      </c>
      <c r="AU830" s="368">
        <v>3.5937555724779818E-5</v>
      </c>
      <c r="AV830" s="368">
        <v>2.4692931015283419E-5</v>
      </c>
      <c r="AW830" s="368">
        <v>1.5568145848232469E-5</v>
      </c>
      <c r="AX830" s="368">
        <v>6.7672920476228603E-5</v>
      </c>
      <c r="AY830" s="368">
        <v>2.3795343039827615E-5</v>
      </c>
      <c r="AZ830" s="368">
        <v>2.5726249439356873E-6</v>
      </c>
      <c r="BA830" s="368">
        <v>2.5589237487408362E-5</v>
      </c>
      <c r="BB830" s="368">
        <v>3.6628985886422361E-5</v>
      </c>
      <c r="BC830" s="368">
        <v>2.3203447874758894E-5</v>
      </c>
      <c r="BD830" s="368">
        <v>2.5441952116812637E-5</v>
      </c>
      <c r="BE830" s="368">
        <v>3.0612994078183181E-4</v>
      </c>
      <c r="BF830" s="368">
        <v>6.864481075598473E-4</v>
      </c>
      <c r="BG830" s="368">
        <v>5.8023770216098587E-4</v>
      </c>
      <c r="BH830" s="368">
        <v>1.7696970837258882E-4</v>
      </c>
      <c r="BI830" s="368">
        <v>6.2701782682915503E-5</v>
      </c>
      <c r="BJ830" s="368">
        <v>2.0942536937417663E-4</v>
      </c>
      <c r="BK830" s="368">
        <v>8.9192155344417338E-5</v>
      </c>
      <c r="BL830" s="368">
        <v>5.0151048383550024E-4</v>
      </c>
      <c r="BM830" s="368">
        <v>5.2657505847658256E-5</v>
      </c>
      <c r="BN830" s="368">
        <v>1.859974786898114E-4</v>
      </c>
      <c r="BO830" s="368">
        <v>1.0880167326994268E-5</v>
      </c>
      <c r="BP830" s="368">
        <v>3.0127156813245133E-5</v>
      </c>
      <c r="BQ830" s="368">
        <v>9.58318033684851E-6</v>
      </c>
      <c r="BR830" s="368">
        <v>1.2001022352899451E-5</v>
      </c>
      <c r="BS830" s="368">
        <v>1.2009680224612866E-5</v>
      </c>
      <c r="BT830" s="368">
        <v>4.5017320413245298E-6</v>
      </c>
      <c r="BU830" s="368">
        <v>1.9513120709634255E-5</v>
      </c>
      <c r="BV830" s="368">
        <v>1.9200880238264371E-5</v>
      </c>
      <c r="BW830" s="368">
        <v>1.8311084077163049E-5</v>
      </c>
      <c r="BX830" s="368">
        <v>1.2156000250702062E-5</v>
      </c>
      <c r="BY830" s="368">
        <v>1.2853001686199346E-5</v>
      </c>
      <c r="BZ830" s="368">
        <v>2.1113738633703225E-5</v>
      </c>
      <c r="CA830" s="368">
        <v>4.3502939608677307E-5</v>
      </c>
      <c r="CB830" s="368">
        <v>1.3832712471438816E-5</v>
      </c>
      <c r="CC830" s="368">
        <v>1.0507366829636012E-4</v>
      </c>
      <c r="CD830" s="369">
        <v>2.981843180497783E-5</v>
      </c>
    </row>
    <row r="831" spans="2:82">
      <c r="B831" s="290"/>
      <c r="C831" s="287" t="str">
        <f t="shared" si="118"/>
        <v>13</v>
      </c>
      <c r="D831" s="288" t="str">
        <f t="shared" si="118"/>
        <v>非鉄金属</v>
      </c>
      <c r="E831" s="367">
        <v>3.499587424368881E-4</v>
      </c>
      <c r="F831" s="368">
        <v>1.5295764170455558E-3</v>
      </c>
      <c r="G831" s="368">
        <v>3.6898266614535813E-4</v>
      </c>
      <c r="H831" s="368">
        <v>4.5669324650067815E-4</v>
      </c>
      <c r="I831" s="368">
        <v>7.1826835660159763E-4</v>
      </c>
      <c r="J831" s="368">
        <v>5.2054854536803601E-4</v>
      </c>
      <c r="K831" s="368">
        <v>2.5941799237023887E-3</v>
      </c>
      <c r="L831" s="368">
        <v>2.3475927082801757E-3</v>
      </c>
      <c r="M831" s="368">
        <v>3.3458864419016066E-5</v>
      </c>
      <c r="N831" s="368">
        <v>1.1882597181546507E-3</v>
      </c>
      <c r="O831" s="368">
        <v>2.3290769071230141E-3</v>
      </c>
      <c r="P831" s="368">
        <v>1.4322544802845146E-3</v>
      </c>
      <c r="Q831" s="368">
        <v>1.0948301567970906</v>
      </c>
      <c r="R831" s="368">
        <v>2.0605838087780187E-2</v>
      </c>
      <c r="S831" s="368">
        <v>6.0078921755172161E-3</v>
      </c>
      <c r="T831" s="368">
        <v>5.8506523044798333E-3</v>
      </c>
      <c r="U831" s="368">
        <v>5.8095150520888483E-3</v>
      </c>
      <c r="V831" s="368">
        <v>6.5000274516420443E-3</v>
      </c>
      <c r="W831" s="368">
        <v>2.2416997701439172E-2</v>
      </c>
      <c r="X831" s="368">
        <v>6.1252873339243475E-3</v>
      </c>
      <c r="Y831" s="368">
        <v>7.7292862507802942E-3</v>
      </c>
      <c r="Z831" s="368">
        <v>3.8508512988133549E-2</v>
      </c>
      <c r="AA831" s="368">
        <v>2.8763826221050236E-3</v>
      </c>
      <c r="AB831" s="368">
        <v>4.7400610620191896E-4</v>
      </c>
      <c r="AC831" s="368">
        <v>3.4077834418764623E-4</v>
      </c>
      <c r="AD831" s="368">
        <v>1.5900141820664255E-4</v>
      </c>
      <c r="AE831" s="368">
        <v>1.2018838958637054E-4</v>
      </c>
      <c r="AF831" s="368">
        <v>1.4696714060396162E-4</v>
      </c>
      <c r="AG831" s="368">
        <v>4.7273908104019559E-5</v>
      </c>
      <c r="AH831" s="368">
        <v>1.8404265800103754E-4</v>
      </c>
      <c r="AI831" s="368">
        <v>2.7617003004217259E-4</v>
      </c>
      <c r="AJ831" s="368">
        <v>2.2494968155957858E-4</v>
      </c>
      <c r="AK831" s="368">
        <v>2.7695549428633322E-4</v>
      </c>
      <c r="AL831" s="368">
        <v>5.2082657408230053E-4</v>
      </c>
      <c r="AM831" s="368">
        <v>3.6420528917605521E-4</v>
      </c>
      <c r="AN831" s="368">
        <v>6.7376154297805427E-4</v>
      </c>
      <c r="AO831" s="368">
        <v>2.8408989862111573E-4</v>
      </c>
      <c r="AP831" s="368">
        <v>3.6924455496896089E-3</v>
      </c>
      <c r="AQ831" s="368">
        <v>9.1769311949958603E-4</v>
      </c>
      <c r="AR831" s="367">
        <v>7.7125689663908208E-5</v>
      </c>
      <c r="AS831" s="368">
        <v>3.7306225559593903E-5</v>
      </c>
      <c r="AT831" s="368">
        <v>1.6351756332673762E-4</v>
      </c>
      <c r="AU831" s="368">
        <v>1.6817095777287702E-4</v>
      </c>
      <c r="AV831" s="368">
        <v>1.99804051640606E-4</v>
      </c>
      <c r="AW831" s="368">
        <v>7.7098078774582817E-5</v>
      </c>
      <c r="AX831" s="368">
        <v>2.9867399369933815E-4</v>
      </c>
      <c r="AY831" s="368">
        <v>2.6703823470837192E-4</v>
      </c>
      <c r="AZ831" s="368">
        <v>1.2182276253069397E-5</v>
      </c>
      <c r="BA831" s="368">
        <v>2.7811177440645985E-4</v>
      </c>
      <c r="BB831" s="368">
        <v>3.3141619094898884E-4</v>
      </c>
      <c r="BC831" s="368">
        <v>3.6691647148620274E-4</v>
      </c>
      <c r="BD831" s="368">
        <v>7.3869745328028575E-3</v>
      </c>
      <c r="BE831" s="368">
        <v>3.4004906624425608E-3</v>
      </c>
      <c r="BF831" s="368">
        <v>2.7050887801194534E-3</v>
      </c>
      <c r="BG831" s="368">
        <v>1.5700613590375733E-3</v>
      </c>
      <c r="BH831" s="368">
        <v>2.2291321458008562E-3</v>
      </c>
      <c r="BI831" s="368">
        <v>2.8441275728351267E-3</v>
      </c>
      <c r="BJ831" s="368">
        <v>3.7118746492479271E-3</v>
      </c>
      <c r="BK831" s="368">
        <v>3.093699020743133E-3</v>
      </c>
      <c r="BL831" s="368">
        <v>2.435839242097111E-3</v>
      </c>
      <c r="BM831" s="368">
        <v>5.8214909617369554E-4</v>
      </c>
      <c r="BN831" s="368">
        <v>9.5039222749401851E-4</v>
      </c>
      <c r="BO831" s="368">
        <v>6.4055534304233435E-5</v>
      </c>
      <c r="BP831" s="368">
        <v>1.3671528238626667E-4</v>
      </c>
      <c r="BQ831" s="368">
        <v>4.7359981730389716E-5</v>
      </c>
      <c r="BR831" s="368">
        <v>5.3937729495447118E-5</v>
      </c>
      <c r="BS831" s="368">
        <v>5.0903100507023836E-5</v>
      </c>
      <c r="BT831" s="368">
        <v>2.1104530727975151E-5</v>
      </c>
      <c r="BU831" s="368">
        <v>8.7358001625155075E-5</v>
      </c>
      <c r="BV831" s="368">
        <v>8.3526391477349777E-5</v>
      </c>
      <c r="BW831" s="368">
        <v>9.8037317347914179E-5</v>
      </c>
      <c r="BX831" s="368">
        <v>5.8453196033745034E-5</v>
      </c>
      <c r="BY831" s="368">
        <v>1.4527101989403356E-4</v>
      </c>
      <c r="BZ831" s="368">
        <v>9.2471901562001394E-5</v>
      </c>
      <c r="CA831" s="368">
        <v>1.9850203124067425E-4</v>
      </c>
      <c r="CB831" s="368">
        <v>8.7456126550217406E-5</v>
      </c>
      <c r="CC831" s="368">
        <v>4.1690793701901419E-4</v>
      </c>
      <c r="CD831" s="369">
        <v>2.2409936015122228E-4</v>
      </c>
    </row>
    <row r="832" spans="2:82">
      <c r="B832" s="290"/>
      <c r="C832" s="287" t="str">
        <f t="shared" si="118"/>
        <v>14</v>
      </c>
      <c r="D832" s="288" t="str">
        <f t="shared" si="118"/>
        <v>金属製品</v>
      </c>
      <c r="E832" s="367">
        <v>4.6397166585105553E-4</v>
      </c>
      <c r="F832" s="368">
        <v>4.193062752178092E-4</v>
      </c>
      <c r="G832" s="368">
        <v>5.6428250884545811E-4</v>
      </c>
      <c r="H832" s="368">
        <v>5.0836644568950339E-3</v>
      </c>
      <c r="I832" s="368">
        <v>2.1669904491816716E-3</v>
      </c>
      <c r="J832" s="368">
        <v>8.1047335381177667E-4</v>
      </c>
      <c r="K832" s="368">
        <v>6.9939040350552083E-3</v>
      </c>
      <c r="L832" s="368">
        <v>2.2741218020297512E-3</v>
      </c>
      <c r="M832" s="368">
        <v>1.8097340842088857E-4</v>
      </c>
      <c r="N832" s="368">
        <v>2.6887875940456085E-3</v>
      </c>
      <c r="O832" s="368">
        <v>3.0845582258503617E-3</v>
      </c>
      <c r="P832" s="368">
        <v>2.2951731216223192E-3</v>
      </c>
      <c r="Q832" s="368">
        <v>1.3016586269568402E-3</v>
      </c>
      <c r="R832" s="368">
        <v>1.0163548370149953</v>
      </c>
      <c r="S832" s="368">
        <v>1.446942513548246E-2</v>
      </c>
      <c r="T832" s="368">
        <v>7.8332670636009037E-3</v>
      </c>
      <c r="U832" s="368">
        <v>1.6354435763954882E-2</v>
      </c>
      <c r="V832" s="368">
        <v>3.7940425192024788E-3</v>
      </c>
      <c r="W832" s="368">
        <v>9.9773566218719877E-3</v>
      </c>
      <c r="X832" s="368">
        <v>6.2275364971804813E-3</v>
      </c>
      <c r="Y832" s="368">
        <v>2.7207146040931461E-3</v>
      </c>
      <c r="Z832" s="368">
        <v>4.72661559819091E-3</v>
      </c>
      <c r="AA832" s="368">
        <v>2.0259331415056401E-2</v>
      </c>
      <c r="AB832" s="368">
        <v>4.8692626926350932E-4</v>
      </c>
      <c r="AC832" s="368">
        <v>9.1587658206327305E-4</v>
      </c>
      <c r="AD832" s="368">
        <v>2.4774389498091092E-4</v>
      </c>
      <c r="AE832" s="368">
        <v>4.5143366298429604E-4</v>
      </c>
      <c r="AF832" s="368">
        <v>1.71682556964694E-4</v>
      </c>
      <c r="AG832" s="368">
        <v>2.7789343937991199E-4</v>
      </c>
      <c r="AH832" s="368">
        <v>5.8753543562795605E-4</v>
      </c>
      <c r="AI832" s="368">
        <v>3.7723946225992432E-4</v>
      </c>
      <c r="AJ832" s="368">
        <v>9.3658449201299823E-4</v>
      </c>
      <c r="AK832" s="368">
        <v>2.6304534387929922E-4</v>
      </c>
      <c r="AL832" s="368">
        <v>3.5025573505448619E-4</v>
      </c>
      <c r="AM832" s="368">
        <v>6.1580933293693544E-4</v>
      </c>
      <c r="AN832" s="368">
        <v>6.8678189668184425E-4</v>
      </c>
      <c r="AO832" s="368">
        <v>6.6635137988955355E-4</v>
      </c>
      <c r="AP832" s="368">
        <v>1.2108199976476693E-3</v>
      </c>
      <c r="AQ832" s="368">
        <v>1.4173834779998278E-3</v>
      </c>
      <c r="AR832" s="367">
        <v>1.0562629940684468E-4</v>
      </c>
      <c r="AS832" s="368">
        <v>4.616398923854126E-5</v>
      </c>
      <c r="AT832" s="368">
        <v>9.9265056255746012E-5</v>
      </c>
      <c r="AU832" s="368">
        <v>3.4895532536876841E-4</v>
      </c>
      <c r="AV832" s="368">
        <v>2.6476947531707925E-4</v>
      </c>
      <c r="AW832" s="368">
        <v>1.0055301873534637E-4</v>
      </c>
      <c r="AX832" s="368">
        <v>3.1862056756678321E-4</v>
      </c>
      <c r="AY832" s="368">
        <v>2.5106912072712023E-4</v>
      </c>
      <c r="AZ832" s="368">
        <v>2.1006852134535069E-5</v>
      </c>
      <c r="BA832" s="368">
        <v>2.4061267201334774E-4</v>
      </c>
      <c r="BB832" s="368">
        <v>2.3004571320490332E-4</v>
      </c>
      <c r="BC832" s="368">
        <v>7.8090746636590885E-5</v>
      </c>
      <c r="BD832" s="368">
        <v>8.8529189404198914E-5</v>
      </c>
      <c r="BE832" s="368">
        <v>1.2171386921544772E-3</v>
      </c>
      <c r="BF832" s="368">
        <v>7.1117036037181931E-4</v>
      </c>
      <c r="BG832" s="368">
        <v>6.5651871993422089E-4</v>
      </c>
      <c r="BH832" s="368">
        <v>7.7714625501994206E-4</v>
      </c>
      <c r="BI832" s="368">
        <v>4.9895785088568934E-4</v>
      </c>
      <c r="BJ832" s="368">
        <v>6.2389053794751595E-4</v>
      </c>
      <c r="BK832" s="368">
        <v>6.4662180365530387E-4</v>
      </c>
      <c r="BL832" s="368">
        <v>4.1711326114486939E-4</v>
      </c>
      <c r="BM832" s="368">
        <v>3.1610723311268702E-4</v>
      </c>
      <c r="BN832" s="368">
        <v>3.025965051483343E-3</v>
      </c>
      <c r="BO832" s="368">
        <v>7.7798965648088851E-5</v>
      </c>
      <c r="BP832" s="368">
        <v>1.6325568930525511E-4</v>
      </c>
      <c r="BQ832" s="368">
        <v>4.5491962860790579E-5</v>
      </c>
      <c r="BR832" s="368">
        <v>7.6871478742970156E-5</v>
      </c>
      <c r="BS832" s="368">
        <v>3.5520787063613975E-5</v>
      </c>
      <c r="BT832" s="368">
        <v>3.9687509654103616E-5</v>
      </c>
      <c r="BU832" s="368">
        <v>7.279212651100083E-5</v>
      </c>
      <c r="BV832" s="368">
        <v>5.8256490841254678E-5</v>
      </c>
      <c r="BW832" s="368">
        <v>1.1648631015995738E-4</v>
      </c>
      <c r="BX832" s="368">
        <v>4.849391871462726E-5</v>
      </c>
      <c r="BY832" s="368">
        <v>7.1055521880418861E-5</v>
      </c>
      <c r="BZ832" s="368">
        <v>8.3119749887900556E-5</v>
      </c>
      <c r="CA832" s="368">
        <v>8.1527574886358712E-5</v>
      </c>
      <c r="CB832" s="368">
        <v>1.0333678138056156E-4</v>
      </c>
      <c r="CC832" s="368">
        <v>2.5559190382684556E-4</v>
      </c>
      <c r="CD832" s="369">
        <v>1.4820159613454026E-4</v>
      </c>
    </row>
    <row r="833" spans="2:82">
      <c r="B833" s="290"/>
      <c r="C833" s="287" t="str">
        <f t="shared" si="118"/>
        <v>15</v>
      </c>
      <c r="D833" s="288" t="str">
        <f t="shared" si="118"/>
        <v>はん用機械</v>
      </c>
      <c r="E833" s="367">
        <v>1.2380689844169814E-4</v>
      </c>
      <c r="F833" s="368">
        <v>1.3356213057019107E-4</v>
      </c>
      <c r="G833" s="368">
        <v>1.8419032761416625E-4</v>
      </c>
      <c r="H833" s="368">
        <v>1.4157225915481238E-3</v>
      </c>
      <c r="I833" s="368">
        <v>1.7531655532848894E-4</v>
      </c>
      <c r="J833" s="368">
        <v>2.1679392301275256E-4</v>
      </c>
      <c r="K833" s="368">
        <v>4.5795574358903883E-4</v>
      </c>
      <c r="L833" s="368">
        <v>2.3459347000227257E-4</v>
      </c>
      <c r="M833" s="368">
        <v>4.486632347934612E-5</v>
      </c>
      <c r="N833" s="368">
        <v>3.9367382730840867E-4</v>
      </c>
      <c r="O833" s="368">
        <v>1.6866209325995041E-3</v>
      </c>
      <c r="P833" s="368">
        <v>7.4934864325496551E-4</v>
      </c>
      <c r="Q833" s="368">
        <v>1.4766083848201538E-4</v>
      </c>
      <c r="R833" s="368">
        <v>5.9194719012739929E-4</v>
      </c>
      <c r="S833" s="368">
        <v>1.0560338949582024</v>
      </c>
      <c r="T833" s="368">
        <v>1.6425197804102259E-2</v>
      </c>
      <c r="U833" s="368">
        <v>1.2578026176310019E-2</v>
      </c>
      <c r="V833" s="368">
        <v>1.2484512464091657E-3</v>
      </c>
      <c r="W833" s="368">
        <v>8.4963793157096044E-3</v>
      </c>
      <c r="X833" s="368">
        <v>1.762043653243336E-3</v>
      </c>
      <c r="Y833" s="368">
        <v>3.7457508304936447E-3</v>
      </c>
      <c r="Z833" s="368">
        <v>2.616910778460943E-4</v>
      </c>
      <c r="AA833" s="368">
        <v>3.1719472066594227E-3</v>
      </c>
      <c r="AB833" s="368">
        <v>3.4983259058618115E-4</v>
      </c>
      <c r="AC833" s="368">
        <v>5.3492270350487328E-3</v>
      </c>
      <c r="AD833" s="368">
        <v>3.4465989246281462E-4</v>
      </c>
      <c r="AE833" s="368">
        <v>3.1222601816012491E-4</v>
      </c>
      <c r="AF833" s="368">
        <v>3.6843614402452791E-4</v>
      </c>
      <c r="AG833" s="368">
        <v>9.8947843492334451E-5</v>
      </c>
      <c r="AH833" s="368">
        <v>2.2077806761744279E-4</v>
      </c>
      <c r="AI833" s="368">
        <v>4.9288412616662941E-4</v>
      </c>
      <c r="AJ833" s="368">
        <v>4.3446202689983608E-4</v>
      </c>
      <c r="AK833" s="368">
        <v>3.4641357903874952E-4</v>
      </c>
      <c r="AL833" s="368">
        <v>2.7797266597716282E-4</v>
      </c>
      <c r="AM833" s="368">
        <v>2.9312069105051543E-4</v>
      </c>
      <c r="AN833" s="368">
        <v>5.6871996308822071E-3</v>
      </c>
      <c r="AO833" s="368">
        <v>2.0618867837525655E-4</v>
      </c>
      <c r="AP833" s="368">
        <v>2.1173964341925609E-4</v>
      </c>
      <c r="AQ833" s="368">
        <v>2.7358381989695137E-4</v>
      </c>
      <c r="AR833" s="367">
        <v>2.2728884008993397E-5</v>
      </c>
      <c r="AS833" s="368">
        <v>1.6618684927812067E-5</v>
      </c>
      <c r="AT833" s="368">
        <v>3.8852086915621645E-5</v>
      </c>
      <c r="AU833" s="368">
        <v>1.0641615179960649E-4</v>
      </c>
      <c r="AV833" s="368">
        <v>2.6542182841214687E-5</v>
      </c>
      <c r="AW833" s="368">
        <v>2.3079168638188348E-5</v>
      </c>
      <c r="AX833" s="368">
        <v>6.6601479651927695E-5</v>
      </c>
      <c r="AY833" s="368">
        <v>3.3450286669495745E-5</v>
      </c>
      <c r="AZ833" s="368">
        <v>5.7834693076392155E-6</v>
      </c>
      <c r="BA833" s="368">
        <v>4.8089501626249151E-5</v>
      </c>
      <c r="BB833" s="368">
        <v>9.5557333562445263E-5</v>
      </c>
      <c r="BC833" s="368">
        <v>2.4930596454908505E-5</v>
      </c>
      <c r="BD833" s="368">
        <v>1.9159119358898725E-5</v>
      </c>
      <c r="BE833" s="368">
        <v>5.5514842117299319E-5</v>
      </c>
      <c r="BF833" s="368">
        <v>4.4155267992629591E-3</v>
      </c>
      <c r="BG833" s="368">
        <v>1.3319988034491532E-3</v>
      </c>
      <c r="BH833" s="368">
        <v>5.2219879152863016E-4</v>
      </c>
      <c r="BI833" s="368">
        <v>1.3755297038368978E-4</v>
      </c>
      <c r="BJ833" s="368">
        <v>4.8718271463169471E-4</v>
      </c>
      <c r="BK833" s="368">
        <v>1.5603198235540389E-4</v>
      </c>
      <c r="BL833" s="368">
        <v>4.7657895532350706E-4</v>
      </c>
      <c r="BM833" s="368">
        <v>4.8616097864181355E-5</v>
      </c>
      <c r="BN833" s="368">
        <v>2.3050522877749648E-4</v>
      </c>
      <c r="BO833" s="368">
        <v>2.7975574583315184E-5</v>
      </c>
      <c r="BP833" s="368">
        <v>3.7095918802163393E-4</v>
      </c>
      <c r="BQ833" s="368">
        <v>3.0154680230614383E-5</v>
      </c>
      <c r="BR833" s="368">
        <v>3.3512819828518014E-5</v>
      </c>
      <c r="BS833" s="368">
        <v>3.8337760664868051E-5</v>
      </c>
      <c r="BT833" s="368">
        <v>1.3007111800804667E-5</v>
      </c>
      <c r="BU833" s="368">
        <v>3.9519665022809755E-5</v>
      </c>
      <c r="BV833" s="368">
        <v>5.7280554518757403E-5</v>
      </c>
      <c r="BW833" s="368">
        <v>4.8531475894078959E-5</v>
      </c>
      <c r="BX833" s="368">
        <v>2.9799404722145406E-5</v>
      </c>
      <c r="BY833" s="368">
        <v>3.1272770508523915E-5</v>
      </c>
      <c r="BZ833" s="368">
        <v>3.3428992015852241E-5</v>
      </c>
      <c r="CA833" s="368">
        <v>2.5742940991915764E-4</v>
      </c>
      <c r="CB833" s="368">
        <v>2.7127814279695879E-5</v>
      </c>
      <c r="CC833" s="368">
        <v>6.4466640904642497E-5</v>
      </c>
      <c r="CD833" s="369">
        <v>3.5124167823250933E-5</v>
      </c>
    </row>
    <row r="834" spans="2:82">
      <c r="B834" s="290"/>
      <c r="C834" s="287" t="str">
        <f t="shared" si="118"/>
        <v>16</v>
      </c>
      <c r="D834" s="288" t="str">
        <f t="shared" si="118"/>
        <v>生産用機械</v>
      </c>
      <c r="E834" s="367">
        <v>4.5372399373724154E-5</v>
      </c>
      <c r="F834" s="368">
        <v>6.565970218705533E-5</v>
      </c>
      <c r="G834" s="368">
        <v>4.6870126654595479E-5</v>
      </c>
      <c r="H834" s="368">
        <v>4.748477533982248E-4</v>
      </c>
      <c r="I834" s="368">
        <v>6.7274441507012394E-5</v>
      </c>
      <c r="J834" s="368">
        <v>8.3256603990753384E-5</v>
      </c>
      <c r="K834" s="368">
        <v>9.8235022775726113E-5</v>
      </c>
      <c r="L834" s="368">
        <v>8.2669584867546501E-5</v>
      </c>
      <c r="M834" s="368">
        <v>1.8818161229467441E-5</v>
      </c>
      <c r="N834" s="368">
        <v>3.6525895996244811E-4</v>
      </c>
      <c r="O834" s="368">
        <v>2.7792960962835919E-4</v>
      </c>
      <c r="P834" s="368">
        <v>2.141326776590521E-4</v>
      </c>
      <c r="Q834" s="368">
        <v>6.8249322401761785E-5</v>
      </c>
      <c r="R834" s="368">
        <v>1.1841282668662046E-4</v>
      </c>
      <c r="S834" s="368">
        <v>6.9842651603355176E-4</v>
      </c>
      <c r="T834" s="368">
        <v>1.0184048781805319</v>
      </c>
      <c r="U834" s="368">
        <v>4.1983787722745186E-4</v>
      </c>
      <c r="V834" s="368">
        <v>5.6815152344109757E-4</v>
      </c>
      <c r="W834" s="368">
        <v>2.8245934819720435E-4</v>
      </c>
      <c r="X834" s="368">
        <v>1.7916191875348727E-4</v>
      </c>
      <c r="Y834" s="368">
        <v>2.0471553996896064E-4</v>
      </c>
      <c r="Z834" s="368">
        <v>8.3874371357694043E-5</v>
      </c>
      <c r="AA834" s="368">
        <v>1.7393235697188707E-4</v>
      </c>
      <c r="AB834" s="368">
        <v>1.2433140044315857E-4</v>
      </c>
      <c r="AC834" s="368">
        <v>2.777680165670803E-4</v>
      </c>
      <c r="AD834" s="368">
        <v>1.1921921834467418E-4</v>
      </c>
      <c r="AE834" s="368">
        <v>1.1607066434881129E-4</v>
      </c>
      <c r="AF834" s="368">
        <v>1.4376345410872871E-4</v>
      </c>
      <c r="AG834" s="368">
        <v>2.9348029616401261E-5</v>
      </c>
      <c r="AH834" s="368">
        <v>7.1426166872526231E-5</v>
      </c>
      <c r="AI834" s="368">
        <v>1.8448715726482177E-4</v>
      </c>
      <c r="AJ834" s="368">
        <v>1.1771602408113418E-4</v>
      </c>
      <c r="AK834" s="368">
        <v>1.1477093036140079E-4</v>
      </c>
      <c r="AL834" s="368">
        <v>8.6628506250916511E-5</v>
      </c>
      <c r="AM834" s="368">
        <v>1.1213053863688752E-4</v>
      </c>
      <c r="AN834" s="368">
        <v>2.2165424716008328E-3</v>
      </c>
      <c r="AO834" s="368">
        <v>6.3948912809459697E-5</v>
      </c>
      <c r="AP834" s="368">
        <v>4.8347428261593109E-5</v>
      </c>
      <c r="AQ834" s="368">
        <v>9.2805758308717634E-5</v>
      </c>
      <c r="AR834" s="367">
        <v>1.4242601622525636E-5</v>
      </c>
      <c r="AS834" s="368">
        <v>1.3690374087594941E-5</v>
      </c>
      <c r="AT834" s="368">
        <v>1.2878511531842605E-5</v>
      </c>
      <c r="AU834" s="368">
        <v>6.4387101777807419E-5</v>
      </c>
      <c r="AV834" s="368">
        <v>1.7217427533809053E-5</v>
      </c>
      <c r="AW834" s="368">
        <v>1.5110479278671198E-5</v>
      </c>
      <c r="AX834" s="368">
        <v>1.835834876998732E-5</v>
      </c>
      <c r="AY834" s="368">
        <v>2.0669322002300767E-5</v>
      </c>
      <c r="AZ834" s="368">
        <v>3.7453941480458094E-6</v>
      </c>
      <c r="BA834" s="368">
        <v>7.2298452408251369E-5</v>
      </c>
      <c r="BB834" s="368">
        <v>4.3752748765521378E-5</v>
      </c>
      <c r="BC834" s="368">
        <v>1.5083279501132939E-5</v>
      </c>
      <c r="BD834" s="368">
        <v>1.3658115273220242E-5</v>
      </c>
      <c r="BE834" s="368">
        <v>2.3868580515828451E-5</v>
      </c>
      <c r="BF834" s="368">
        <v>1.1539295104274619E-4</v>
      </c>
      <c r="BG834" s="368">
        <v>2.4980024414350452E-3</v>
      </c>
      <c r="BH834" s="368">
        <v>6.7908441778654824E-5</v>
      </c>
      <c r="BI834" s="368">
        <v>8.5915666622364141E-5</v>
      </c>
      <c r="BJ834" s="368">
        <v>7.9757572080994436E-5</v>
      </c>
      <c r="BK834" s="368">
        <v>6.3737564527859074E-5</v>
      </c>
      <c r="BL834" s="368">
        <v>5.2992205512039546E-5</v>
      </c>
      <c r="BM834" s="368">
        <v>2.3597187021325104E-5</v>
      </c>
      <c r="BN834" s="368">
        <v>3.1199951321990582E-5</v>
      </c>
      <c r="BO834" s="368">
        <v>1.7893751625367268E-5</v>
      </c>
      <c r="BP834" s="368">
        <v>4.3412036705286295E-5</v>
      </c>
      <c r="BQ834" s="368">
        <v>1.9481791723549339E-5</v>
      </c>
      <c r="BR834" s="368">
        <v>2.3057728750539697E-5</v>
      </c>
      <c r="BS834" s="368">
        <v>2.7822278921612541E-5</v>
      </c>
      <c r="BT834" s="368">
        <v>8.3295214458852276E-6</v>
      </c>
      <c r="BU834" s="368">
        <v>2.0522385779015383E-5</v>
      </c>
      <c r="BV834" s="368">
        <v>4.1285559946899187E-5</v>
      </c>
      <c r="BW834" s="368">
        <v>2.3507147061811246E-5</v>
      </c>
      <c r="BX834" s="368">
        <v>1.8630198903870973E-5</v>
      </c>
      <c r="BY834" s="368">
        <v>1.5854844832904607E-5</v>
      </c>
      <c r="BZ834" s="368">
        <v>2.3064753110673174E-5</v>
      </c>
      <c r="CA834" s="368">
        <v>1.9874911811497293E-4</v>
      </c>
      <c r="CB834" s="368">
        <v>1.6087988772930622E-5</v>
      </c>
      <c r="CC834" s="368">
        <v>2.2944374199093094E-5</v>
      </c>
      <c r="CD834" s="369">
        <v>2.1119898935486987E-5</v>
      </c>
    </row>
    <row r="835" spans="2:82">
      <c r="B835" s="290"/>
      <c r="C835" s="287" t="str">
        <f t="shared" si="118"/>
        <v>17</v>
      </c>
      <c r="D835" s="288" t="str">
        <f t="shared" si="118"/>
        <v>業務用機械</v>
      </c>
      <c r="E835" s="367">
        <v>1.9707310715898197E-4</v>
      </c>
      <c r="F835" s="368">
        <v>6.5499846505086179E-5</v>
      </c>
      <c r="G835" s="368">
        <v>6.1927647513837638E-5</v>
      </c>
      <c r="H835" s="368">
        <v>2.0248873141453413E-4</v>
      </c>
      <c r="I835" s="368">
        <v>8.2251597500549697E-5</v>
      </c>
      <c r="J835" s="368">
        <v>9.4106365405454087E-5</v>
      </c>
      <c r="K835" s="368">
        <v>7.201652670156696E-5</v>
      </c>
      <c r="L835" s="368">
        <v>8.0335676369733979E-5</v>
      </c>
      <c r="M835" s="368">
        <v>1.2879493092932671E-5</v>
      </c>
      <c r="N835" s="368">
        <v>8.8248960433591963E-5</v>
      </c>
      <c r="O835" s="368">
        <v>1.2947123163075313E-4</v>
      </c>
      <c r="P835" s="368">
        <v>6.4082127689757491E-5</v>
      </c>
      <c r="Q835" s="368">
        <v>5.8287213698246476E-5</v>
      </c>
      <c r="R835" s="368">
        <v>7.7816882442300508E-5</v>
      </c>
      <c r="S835" s="368">
        <v>4.5080182268984601E-4</v>
      </c>
      <c r="T835" s="368">
        <v>1.8896997285570505E-3</v>
      </c>
      <c r="U835" s="368">
        <v>1.0397074667961443</v>
      </c>
      <c r="V835" s="368">
        <v>2.348502817205859E-4</v>
      </c>
      <c r="W835" s="368">
        <v>3.2688563305767454E-4</v>
      </c>
      <c r="X835" s="368">
        <v>1.8064333771872953E-4</v>
      </c>
      <c r="Y835" s="368">
        <v>2.2300670235529782E-4</v>
      </c>
      <c r="Z835" s="368">
        <v>1.5951600294119829E-4</v>
      </c>
      <c r="AA835" s="368">
        <v>2.1237688489063249E-4</v>
      </c>
      <c r="AB835" s="368">
        <v>1.1341342171854082E-4</v>
      </c>
      <c r="AC835" s="368">
        <v>2.5767362810284901E-4</v>
      </c>
      <c r="AD835" s="368">
        <v>1.4761082228532531E-4</v>
      </c>
      <c r="AE835" s="368">
        <v>2.0250809615571339E-4</v>
      </c>
      <c r="AF835" s="368">
        <v>1.6358937357873656E-4</v>
      </c>
      <c r="AG835" s="368">
        <v>3.0160827571751578E-5</v>
      </c>
      <c r="AH835" s="368">
        <v>8.6463524765964029E-5</v>
      </c>
      <c r="AI835" s="368">
        <v>2.0568485855305868E-4</v>
      </c>
      <c r="AJ835" s="368">
        <v>7.7670981471705315E-4</v>
      </c>
      <c r="AK835" s="368">
        <v>1.4309063357552181E-4</v>
      </c>
      <c r="AL835" s="368">
        <v>2.9106204135647389E-3</v>
      </c>
      <c r="AM835" s="368">
        <v>1.4627971059571901E-4</v>
      </c>
      <c r="AN835" s="368">
        <v>1.9945619245953792E-3</v>
      </c>
      <c r="AO835" s="368">
        <v>1.8917656956176412E-4</v>
      </c>
      <c r="AP835" s="368">
        <v>6.9634244090735035E-3</v>
      </c>
      <c r="AQ835" s="368">
        <v>2.3431674316880716E-4</v>
      </c>
      <c r="AR835" s="367">
        <v>2.8867375607638606E-5</v>
      </c>
      <c r="AS835" s="368">
        <v>1.2053358821983385E-5</v>
      </c>
      <c r="AT835" s="368">
        <v>1.3862581257214304E-5</v>
      </c>
      <c r="AU835" s="368">
        <v>2.4112598138159932E-5</v>
      </c>
      <c r="AV835" s="368">
        <v>1.9225575077789615E-5</v>
      </c>
      <c r="AW835" s="368">
        <v>1.5511065944789276E-5</v>
      </c>
      <c r="AX835" s="368">
        <v>1.6218674554264032E-5</v>
      </c>
      <c r="AY835" s="368">
        <v>1.730563770772317E-5</v>
      </c>
      <c r="AZ835" s="368">
        <v>2.6181880374333267E-6</v>
      </c>
      <c r="BA835" s="368">
        <v>1.773913484777483E-5</v>
      </c>
      <c r="BB835" s="368">
        <v>1.7074974052568803E-5</v>
      </c>
      <c r="BC835" s="368">
        <v>9.9840299846002922E-6</v>
      </c>
      <c r="BD835" s="368">
        <v>1.0314418289360729E-5</v>
      </c>
      <c r="BE835" s="368">
        <v>1.3591352443819891E-5</v>
      </c>
      <c r="BF835" s="368">
        <v>1.1537913814354911E-4</v>
      </c>
      <c r="BG835" s="368">
        <v>2.2347163694107274E-4</v>
      </c>
      <c r="BH835" s="368">
        <v>2.6456576776038494E-3</v>
      </c>
      <c r="BI835" s="368">
        <v>2.2755949841650992E-5</v>
      </c>
      <c r="BJ835" s="368">
        <v>5.4641979256677118E-5</v>
      </c>
      <c r="BK835" s="368">
        <v>6.4578533314377338E-5</v>
      </c>
      <c r="BL835" s="368">
        <v>4.2138938188069241E-5</v>
      </c>
      <c r="BM835" s="368">
        <v>2.3421633795826499E-5</v>
      </c>
      <c r="BN835" s="368">
        <v>3.0106368341135895E-5</v>
      </c>
      <c r="BO835" s="368">
        <v>1.4012438256209815E-5</v>
      </c>
      <c r="BP835" s="368">
        <v>3.3102901381722723E-5</v>
      </c>
      <c r="BQ835" s="368">
        <v>1.873500414463319E-5</v>
      </c>
      <c r="BR835" s="368">
        <v>5.4023211889767492E-5</v>
      </c>
      <c r="BS835" s="368">
        <v>2.4560425515085138E-5</v>
      </c>
      <c r="BT835" s="368">
        <v>6.8091660097768078E-6</v>
      </c>
      <c r="BU835" s="368">
        <v>1.8685928462155996E-5</v>
      </c>
      <c r="BV835" s="368">
        <v>4.017111494703049E-5</v>
      </c>
      <c r="BW835" s="368">
        <v>1.2163620354224842E-4</v>
      </c>
      <c r="BX835" s="368">
        <v>1.7966221186832146E-5</v>
      </c>
      <c r="BY835" s="368">
        <v>3.5053614007810908E-4</v>
      </c>
      <c r="BZ835" s="368">
        <v>2.3255395415005464E-5</v>
      </c>
      <c r="CA835" s="368">
        <v>1.4209733563646284E-4</v>
      </c>
      <c r="CB835" s="368">
        <v>3.943254469569193E-5</v>
      </c>
      <c r="CC835" s="368">
        <v>8.0480732167794258E-4</v>
      </c>
      <c r="CD835" s="369">
        <v>4.3601076852417332E-5</v>
      </c>
    </row>
    <row r="836" spans="2:82">
      <c r="B836" s="290"/>
      <c r="C836" s="287" t="str">
        <f t="shared" si="118"/>
        <v>18</v>
      </c>
      <c r="D836" s="288" t="str">
        <f t="shared" si="118"/>
        <v>電子部品</v>
      </c>
      <c r="E836" s="367">
        <v>1.4837004228662409E-4</v>
      </c>
      <c r="F836" s="368">
        <v>1.7595792313498227E-4</v>
      </c>
      <c r="G836" s="368">
        <v>3.1484098970575955E-4</v>
      </c>
      <c r="H836" s="368">
        <v>5.1945191362014458E-4</v>
      </c>
      <c r="I836" s="368">
        <v>2.1412153158797254E-4</v>
      </c>
      <c r="J836" s="368">
        <v>2.4289932655805729E-4</v>
      </c>
      <c r="K836" s="368">
        <v>2.0840275098997111E-4</v>
      </c>
      <c r="L836" s="368">
        <v>2.249285175231644E-4</v>
      </c>
      <c r="M836" s="368">
        <v>3.9688642820641813E-5</v>
      </c>
      <c r="N836" s="368">
        <v>2.3870078674274005E-4</v>
      </c>
      <c r="O836" s="368">
        <v>3.3328584690751152E-4</v>
      </c>
      <c r="P836" s="368">
        <v>1.8443601897151734E-4</v>
      </c>
      <c r="Q836" s="368">
        <v>3.051243404177291E-4</v>
      </c>
      <c r="R836" s="368">
        <v>3.9591378641181904E-4</v>
      </c>
      <c r="S836" s="368">
        <v>1.0275238507454643E-3</v>
      </c>
      <c r="T836" s="368">
        <v>3.2285954436379258E-3</v>
      </c>
      <c r="U836" s="368">
        <v>6.2056885081898945E-2</v>
      </c>
      <c r="V836" s="368">
        <v>1.0828046770890714</v>
      </c>
      <c r="W836" s="368">
        <v>2.2055055958195628E-2</v>
      </c>
      <c r="X836" s="368">
        <v>7.9613403212663414E-2</v>
      </c>
      <c r="Y836" s="368">
        <v>5.552861981739779E-3</v>
      </c>
      <c r="Z836" s="368">
        <v>1.1281016793877768E-3</v>
      </c>
      <c r="AA836" s="368">
        <v>6.5211684272860945E-4</v>
      </c>
      <c r="AB836" s="368">
        <v>3.0349882046914556E-4</v>
      </c>
      <c r="AC836" s="368">
        <v>6.0164172135344983E-4</v>
      </c>
      <c r="AD836" s="368">
        <v>3.1726089217656085E-4</v>
      </c>
      <c r="AE836" s="368">
        <v>3.1975010604475565E-4</v>
      </c>
      <c r="AF836" s="368">
        <v>4.0602020539450668E-4</v>
      </c>
      <c r="AG836" s="368">
        <v>7.8393420287324901E-5</v>
      </c>
      <c r="AH836" s="368">
        <v>2.3062559920794868E-4</v>
      </c>
      <c r="AI836" s="368">
        <v>6.2494865165162769E-4</v>
      </c>
      <c r="AJ836" s="368">
        <v>7.1430364444756856E-4</v>
      </c>
      <c r="AK836" s="368">
        <v>5.4220051013452052E-4</v>
      </c>
      <c r="AL836" s="368">
        <v>5.0130640765921907E-4</v>
      </c>
      <c r="AM836" s="368">
        <v>3.519045194760492E-4</v>
      </c>
      <c r="AN836" s="368">
        <v>4.8283521170701862E-3</v>
      </c>
      <c r="AO836" s="368">
        <v>2.1011130216900444E-4</v>
      </c>
      <c r="AP836" s="368">
        <v>7.0490206909590404E-3</v>
      </c>
      <c r="AQ836" s="368">
        <v>3.4313974070704183E-4</v>
      </c>
      <c r="AR836" s="367">
        <v>8.0547477978834802E-5</v>
      </c>
      <c r="AS836" s="368">
        <v>6.0554073843316014E-5</v>
      </c>
      <c r="AT836" s="368">
        <v>1.9586929144466234E-4</v>
      </c>
      <c r="AU836" s="368">
        <v>1.5713986374515937E-4</v>
      </c>
      <c r="AV836" s="368">
        <v>9.5964343365006422E-5</v>
      </c>
      <c r="AW836" s="368">
        <v>8.7734765565895424E-5</v>
      </c>
      <c r="AX836" s="368">
        <v>9.4734720374628525E-5</v>
      </c>
      <c r="AY836" s="368">
        <v>9.9319653752545631E-5</v>
      </c>
      <c r="AZ836" s="368">
        <v>1.5993870660388181E-5</v>
      </c>
      <c r="BA836" s="368">
        <v>9.4022383083829146E-5</v>
      </c>
      <c r="BB836" s="368">
        <v>1.0558204090846083E-4</v>
      </c>
      <c r="BC836" s="368">
        <v>6.5812303744923296E-5</v>
      </c>
      <c r="BD836" s="368">
        <v>8.5559052931018996E-5</v>
      </c>
      <c r="BE836" s="368">
        <v>1.866386863950324E-4</v>
      </c>
      <c r="BF836" s="368">
        <v>8.626759693491806E-4</v>
      </c>
      <c r="BG836" s="368">
        <v>1.4697296613770806E-3</v>
      </c>
      <c r="BH836" s="368">
        <v>1.7470363569539717E-2</v>
      </c>
      <c r="BI836" s="368">
        <v>1.8059532698784735E-2</v>
      </c>
      <c r="BJ836" s="368">
        <v>1.9783384015569793E-2</v>
      </c>
      <c r="BK836" s="368">
        <v>3.729172491830815E-2</v>
      </c>
      <c r="BL836" s="368">
        <v>2.7286706482895222E-3</v>
      </c>
      <c r="BM836" s="368">
        <v>1.0993456484586139E-3</v>
      </c>
      <c r="BN836" s="368">
        <v>2.852985631727199E-4</v>
      </c>
      <c r="BO836" s="368">
        <v>9.6111474242081398E-5</v>
      </c>
      <c r="BP836" s="368">
        <v>1.9499921858322661E-4</v>
      </c>
      <c r="BQ836" s="368">
        <v>1.0189422666589096E-4</v>
      </c>
      <c r="BR836" s="368">
        <v>1.4250400878952185E-4</v>
      </c>
      <c r="BS836" s="368">
        <v>1.5702450182060283E-4</v>
      </c>
      <c r="BT836" s="368">
        <v>4.4602056555000027E-5</v>
      </c>
      <c r="BU836" s="368">
        <v>1.5073590258815291E-4</v>
      </c>
      <c r="BV836" s="368">
        <v>2.6109199014838984E-4</v>
      </c>
      <c r="BW836" s="368">
        <v>2.6738242045574713E-4</v>
      </c>
      <c r="BX836" s="368">
        <v>1.4638901937335359E-4</v>
      </c>
      <c r="BY836" s="368">
        <v>2.2554344169685675E-4</v>
      </c>
      <c r="BZ836" s="368">
        <v>1.5646588180471863E-4</v>
      </c>
      <c r="CA836" s="368">
        <v>9.4520361995124294E-4</v>
      </c>
      <c r="CB836" s="368">
        <v>1.0383628250551235E-4</v>
      </c>
      <c r="CC836" s="368">
        <v>1.1853781764282819E-3</v>
      </c>
      <c r="CD836" s="369">
        <v>1.6418286592224541E-4</v>
      </c>
    </row>
    <row r="837" spans="2:82">
      <c r="B837" s="290"/>
      <c r="C837" s="287" t="str">
        <f t="shared" si="118"/>
        <v>19</v>
      </c>
      <c r="D837" s="288" t="str">
        <f t="shared" si="118"/>
        <v>電気機械</v>
      </c>
      <c r="E837" s="367">
        <v>6.4412585794969016E-5</v>
      </c>
      <c r="F837" s="368">
        <v>5.9845029292629602E-5</v>
      </c>
      <c r="G837" s="368">
        <v>5.9700030924209502E-4</v>
      </c>
      <c r="H837" s="368">
        <v>3.2030090826017495E-4</v>
      </c>
      <c r="I837" s="368">
        <v>1.0239355953787813E-4</v>
      </c>
      <c r="J837" s="368">
        <v>8.9212188775427323E-5</v>
      </c>
      <c r="K837" s="368">
        <v>1.4557065337732466E-4</v>
      </c>
      <c r="L837" s="368">
        <v>9.0540779537181683E-5</v>
      </c>
      <c r="M837" s="368">
        <v>1.7897404147977184E-5</v>
      </c>
      <c r="N837" s="368">
        <v>1.0107959782051687E-4</v>
      </c>
      <c r="O837" s="368">
        <v>1.4602143969957688E-4</v>
      </c>
      <c r="P837" s="368">
        <v>8.0568617771557764E-5</v>
      </c>
      <c r="Q837" s="368">
        <v>9.1773726436842893E-5</v>
      </c>
      <c r="R837" s="368">
        <v>2.2510047263148633E-4</v>
      </c>
      <c r="S837" s="368">
        <v>1.2076659552268827E-3</v>
      </c>
      <c r="T837" s="368">
        <v>4.3258501940747433E-3</v>
      </c>
      <c r="U837" s="368">
        <v>4.7234667146538074E-3</v>
      </c>
      <c r="V837" s="368">
        <v>6.345976278146404E-3</v>
      </c>
      <c r="W837" s="368">
        <v>1.0264041033434781</v>
      </c>
      <c r="X837" s="368">
        <v>4.5858223553580978E-3</v>
      </c>
      <c r="Y837" s="368">
        <v>6.5515771061972691E-3</v>
      </c>
      <c r="Z837" s="368">
        <v>3.6210205672059171E-4</v>
      </c>
      <c r="AA837" s="368">
        <v>1.566768911242642E-3</v>
      </c>
      <c r="AB837" s="368">
        <v>1.3025985378152841E-4</v>
      </c>
      <c r="AC837" s="368">
        <v>3.3374261191024523E-4</v>
      </c>
      <c r="AD837" s="368">
        <v>1.1748949407413031E-4</v>
      </c>
      <c r="AE837" s="368">
        <v>1.4651512751222585E-4</v>
      </c>
      <c r="AF837" s="368">
        <v>1.3615884732369796E-4</v>
      </c>
      <c r="AG837" s="368">
        <v>4.1140643745203359E-5</v>
      </c>
      <c r="AH837" s="368">
        <v>1.4633374487123141E-4</v>
      </c>
      <c r="AI837" s="368">
        <v>2.0514226384761645E-4</v>
      </c>
      <c r="AJ837" s="368">
        <v>3.6835247842578159E-4</v>
      </c>
      <c r="AK837" s="368">
        <v>2.836350360266062E-4</v>
      </c>
      <c r="AL837" s="368">
        <v>1.1726484098954189E-4</v>
      </c>
      <c r="AM837" s="368">
        <v>1.0788867489991096E-4</v>
      </c>
      <c r="AN837" s="368">
        <v>1.7508600504334425E-3</v>
      </c>
      <c r="AO837" s="368">
        <v>1.2203168553668379E-4</v>
      </c>
      <c r="AP837" s="368">
        <v>1.6866339816818643E-4</v>
      </c>
      <c r="AQ837" s="368">
        <v>4.1776600270091043E-4</v>
      </c>
      <c r="AR837" s="367">
        <v>3.1245582351660509E-5</v>
      </c>
      <c r="AS837" s="368">
        <v>2.19728576120649E-5</v>
      </c>
      <c r="AT837" s="368">
        <v>1.9945604340450781E-4</v>
      </c>
      <c r="AU837" s="368">
        <v>7.5280329735431692E-5</v>
      </c>
      <c r="AV837" s="368">
        <v>3.8437724723385644E-5</v>
      </c>
      <c r="AW837" s="368">
        <v>2.9361920955949938E-5</v>
      </c>
      <c r="AX837" s="368">
        <v>3.9187189523808827E-5</v>
      </c>
      <c r="AY837" s="368">
        <v>3.785426555956975E-5</v>
      </c>
      <c r="AZ837" s="368">
        <v>6.7065516596463357E-6</v>
      </c>
      <c r="BA837" s="368">
        <v>3.9450244980162272E-5</v>
      </c>
      <c r="BB837" s="368">
        <v>4.4071482423941458E-5</v>
      </c>
      <c r="BC837" s="368">
        <v>2.4101589128254805E-5</v>
      </c>
      <c r="BD837" s="368">
        <v>2.4196092559522431E-5</v>
      </c>
      <c r="BE837" s="368">
        <v>7.3952452263167888E-5</v>
      </c>
      <c r="BF837" s="368">
        <v>1.5734659398742843E-3</v>
      </c>
      <c r="BG837" s="368">
        <v>1.3345867977957071E-3</v>
      </c>
      <c r="BH837" s="368">
        <v>1.0237751150058596E-3</v>
      </c>
      <c r="BI837" s="368">
        <v>6.5185119542544726E-4</v>
      </c>
      <c r="BJ837" s="368">
        <v>4.8671350343353851E-3</v>
      </c>
      <c r="BK837" s="368">
        <v>1.0469624590742014E-3</v>
      </c>
      <c r="BL837" s="368">
        <v>2.7715774138490825E-3</v>
      </c>
      <c r="BM837" s="368">
        <v>8.0412182225494475E-5</v>
      </c>
      <c r="BN837" s="368">
        <v>3.0263998593877138E-4</v>
      </c>
      <c r="BO837" s="368">
        <v>3.8296837846710292E-5</v>
      </c>
      <c r="BP837" s="368">
        <v>9.293447119623214E-5</v>
      </c>
      <c r="BQ837" s="368">
        <v>3.8802791509416202E-5</v>
      </c>
      <c r="BR837" s="368">
        <v>4.9776968299127646E-5</v>
      </c>
      <c r="BS837" s="368">
        <v>5.3732124208299719E-5</v>
      </c>
      <c r="BT837" s="368">
        <v>1.8024656136143423E-5</v>
      </c>
      <c r="BU837" s="368">
        <v>9.0844324186563485E-5</v>
      </c>
      <c r="BV837" s="368">
        <v>8.2942452383167662E-5</v>
      </c>
      <c r="BW837" s="368">
        <v>7.8859729508556345E-5</v>
      </c>
      <c r="BX837" s="368">
        <v>4.7225327667902051E-5</v>
      </c>
      <c r="BY837" s="368">
        <v>3.9245622168725849E-5</v>
      </c>
      <c r="BZ837" s="368">
        <v>4.5734147248111273E-5</v>
      </c>
      <c r="CA837" s="368">
        <v>3.5953280364236595E-4</v>
      </c>
      <c r="CB837" s="368">
        <v>3.7399120211975959E-5</v>
      </c>
      <c r="CC837" s="368">
        <v>7.7048715998079766E-5</v>
      </c>
      <c r="CD837" s="369">
        <v>7.792121348465617E-5</v>
      </c>
    </row>
    <row r="838" spans="2:82">
      <c r="B838" s="290"/>
      <c r="C838" s="287" t="str">
        <f t="shared" si="118"/>
        <v>20</v>
      </c>
      <c r="D838" s="288" t="str">
        <f t="shared" si="118"/>
        <v>情報通信機器</v>
      </c>
      <c r="E838" s="367">
        <v>2.0990375591708115E-6</v>
      </c>
      <c r="F838" s="368">
        <v>3.3706151153172971E-6</v>
      </c>
      <c r="G838" s="368">
        <v>8.2776273580974906E-6</v>
      </c>
      <c r="H838" s="368">
        <v>6.5123661464232983E-6</v>
      </c>
      <c r="I838" s="368">
        <v>3.7258045370879206E-6</v>
      </c>
      <c r="J838" s="368">
        <v>3.4014134752642239E-6</v>
      </c>
      <c r="K838" s="368">
        <v>3.0046670208737657E-6</v>
      </c>
      <c r="L838" s="368">
        <v>3.4271155821606247E-6</v>
      </c>
      <c r="M838" s="368">
        <v>6.6722094778451515E-7</v>
      </c>
      <c r="N838" s="368">
        <v>3.7325193423908129E-6</v>
      </c>
      <c r="O838" s="368">
        <v>4.5201200640134103E-6</v>
      </c>
      <c r="P838" s="368">
        <v>2.7534277882952289E-6</v>
      </c>
      <c r="Q838" s="368">
        <v>2.3776805532350281E-6</v>
      </c>
      <c r="R838" s="368">
        <v>3.5587699976519842E-6</v>
      </c>
      <c r="S838" s="368">
        <v>6.9046870025058347E-6</v>
      </c>
      <c r="T838" s="368">
        <v>8.7255354847479556E-6</v>
      </c>
      <c r="U838" s="368">
        <v>3.8333216176428347E-6</v>
      </c>
      <c r="V838" s="368">
        <v>4.4993378785096545E-6</v>
      </c>
      <c r="W838" s="368">
        <v>4.4184748215505428E-6</v>
      </c>
      <c r="X838" s="368">
        <v>1.0006512904612155</v>
      </c>
      <c r="Y838" s="368">
        <v>1.7751854309216948E-4</v>
      </c>
      <c r="Z838" s="368">
        <v>3.3741500656575477E-6</v>
      </c>
      <c r="AA838" s="368">
        <v>2.7222602313598036E-5</v>
      </c>
      <c r="AB838" s="368">
        <v>4.1962644791685142E-6</v>
      </c>
      <c r="AC838" s="368">
        <v>7.8834642152203381E-6</v>
      </c>
      <c r="AD838" s="368">
        <v>4.0101557840473541E-6</v>
      </c>
      <c r="AE838" s="368">
        <v>5.8071767857712481E-6</v>
      </c>
      <c r="AF838" s="368">
        <v>5.8880981306209203E-6</v>
      </c>
      <c r="AG838" s="368">
        <v>1.5796852016863018E-6</v>
      </c>
      <c r="AH838" s="368">
        <v>5.2265546312757451E-6</v>
      </c>
      <c r="AI838" s="368">
        <v>1.1415810504196522E-5</v>
      </c>
      <c r="AJ838" s="368">
        <v>1.8649945088949737E-5</v>
      </c>
      <c r="AK838" s="368">
        <v>4.7247881408119275E-6</v>
      </c>
      <c r="AL838" s="368">
        <v>3.4209933686522361E-6</v>
      </c>
      <c r="AM838" s="368">
        <v>4.5358069438438449E-6</v>
      </c>
      <c r="AN838" s="368">
        <v>5.674866699855916E-5</v>
      </c>
      <c r="AO838" s="368">
        <v>4.8912205863445482E-6</v>
      </c>
      <c r="AP838" s="368">
        <v>3.003821182259344E-6</v>
      </c>
      <c r="AQ838" s="368">
        <v>6.5397592187035199E-6</v>
      </c>
      <c r="AR838" s="367">
        <v>1.7900468012764648E-6</v>
      </c>
      <c r="AS838" s="368">
        <v>2.2437607190013014E-6</v>
      </c>
      <c r="AT838" s="368">
        <v>6.9455505641736433E-6</v>
      </c>
      <c r="AU838" s="368">
        <v>2.8160905712654714E-6</v>
      </c>
      <c r="AV838" s="368">
        <v>2.2614876353608106E-6</v>
      </c>
      <c r="AW838" s="368">
        <v>1.762318318612297E-6</v>
      </c>
      <c r="AX838" s="368">
        <v>2.0149333885157062E-6</v>
      </c>
      <c r="AY838" s="368">
        <v>2.3771950069691253E-6</v>
      </c>
      <c r="AZ838" s="368">
        <v>3.9148525630631715E-7</v>
      </c>
      <c r="BA838" s="368">
        <v>2.0129708965764575E-6</v>
      </c>
      <c r="BB838" s="368">
        <v>2.1010699175122429E-6</v>
      </c>
      <c r="BC838" s="368">
        <v>1.3626553898701292E-6</v>
      </c>
      <c r="BD838" s="368">
        <v>1.2971455999825052E-6</v>
      </c>
      <c r="BE838" s="368">
        <v>2.2022531794852679E-6</v>
      </c>
      <c r="BF838" s="368">
        <v>1.1982072038592603E-5</v>
      </c>
      <c r="BG838" s="368">
        <v>3.9408249985137033E-6</v>
      </c>
      <c r="BH838" s="368">
        <v>2.2449953600128857E-6</v>
      </c>
      <c r="BI838" s="368">
        <v>2.5673888326900789E-6</v>
      </c>
      <c r="BJ838" s="368">
        <v>2.5129896990324625E-6</v>
      </c>
      <c r="BK838" s="368">
        <v>1.1855724718762384E-4</v>
      </c>
      <c r="BL838" s="368">
        <v>1.2144784083609584E-4</v>
      </c>
      <c r="BM838" s="368">
        <v>2.5530617712181373E-6</v>
      </c>
      <c r="BN838" s="368">
        <v>2.2292707821798284E-5</v>
      </c>
      <c r="BO838" s="368">
        <v>2.0615403033209953E-6</v>
      </c>
      <c r="BP838" s="368">
        <v>3.8028599155986236E-6</v>
      </c>
      <c r="BQ838" s="368">
        <v>2.1282128656341831E-6</v>
      </c>
      <c r="BR838" s="368">
        <v>5.6906840858348951E-6</v>
      </c>
      <c r="BS838" s="368">
        <v>4.1709078950810446E-6</v>
      </c>
      <c r="BT838" s="368">
        <v>1.7738008278702605E-6</v>
      </c>
      <c r="BU838" s="368">
        <v>5.4996959087648801E-6</v>
      </c>
      <c r="BV838" s="368">
        <v>6.17988071045009E-6</v>
      </c>
      <c r="BW838" s="368">
        <v>2.2422116805256649E-5</v>
      </c>
      <c r="BX838" s="368">
        <v>3.1914340505904194E-6</v>
      </c>
      <c r="BY838" s="368">
        <v>1.9276638846596778E-6</v>
      </c>
      <c r="BZ838" s="368">
        <v>3.1450524844353103E-6</v>
      </c>
      <c r="CA838" s="368">
        <v>1.3569848215073014E-5</v>
      </c>
      <c r="CB838" s="368">
        <v>3.6153488329754783E-6</v>
      </c>
      <c r="CC838" s="368">
        <v>2.7539367979858807E-6</v>
      </c>
      <c r="CD838" s="369">
        <v>7.2664081574048812E-6</v>
      </c>
    </row>
    <row r="839" spans="2:82">
      <c r="B839" s="290"/>
      <c r="C839" s="287" t="str">
        <f t="shared" ref="C839:D857" si="119">C25</f>
        <v>21</v>
      </c>
      <c r="D839" s="288" t="str">
        <f t="shared" si="119"/>
        <v>輸送機械</v>
      </c>
      <c r="E839" s="367">
        <v>5.5363007030715034E-4</v>
      </c>
      <c r="F839" s="368">
        <v>6.2324435119083044E-4</v>
      </c>
      <c r="G839" s="368">
        <v>2.2687343624439915E-2</v>
      </c>
      <c r="H839" s="368">
        <v>2.1472195969555715E-3</v>
      </c>
      <c r="I839" s="368">
        <v>1.6438460258583951E-3</v>
      </c>
      <c r="J839" s="368">
        <v>8.4598119182349859E-4</v>
      </c>
      <c r="K839" s="368">
        <v>7.3388473742317241E-4</v>
      </c>
      <c r="L839" s="368">
        <v>8.4228209302957685E-4</v>
      </c>
      <c r="M839" s="368">
        <v>1.9011918928107794E-4</v>
      </c>
      <c r="N839" s="368">
        <v>8.9646926781301926E-4</v>
      </c>
      <c r="O839" s="368">
        <v>1.3380652180760362E-3</v>
      </c>
      <c r="P839" s="368">
        <v>7.4505818075470108E-4</v>
      </c>
      <c r="Q839" s="368">
        <v>5.8141787403764541E-4</v>
      </c>
      <c r="R839" s="368">
        <v>7.6397893095831576E-4</v>
      </c>
      <c r="S839" s="368">
        <v>7.9834462108540076E-4</v>
      </c>
      <c r="T839" s="368">
        <v>7.2297552656850977E-4</v>
      </c>
      <c r="U839" s="368">
        <v>8.8382942954457085E-4</v>
      </c>
      <c r="V839" s="368">
        <v>1.0210533667154187E-3</v>
      </c>
      <c r="W839" s="368">
        <v>8.7652832359201257E-4</v>
      </c>
      <c r="X839" s="368">
        <v>8.1655889466162928E-4</v>
      </c>
      <c r="Y839" s="368">
        <v>1.2835160392863374</v>
      </c>
      <c r="Z839" s="368">
        <v>8.5516047413892733E-4</v>
      </c>
      <c r="AA839" s="368">
        <v>1.5983385237519246E-3</v>
      </c>
      <c r="AB839" s="368">
        <v>1.2575088871605263E-3</v>
      </c>
      <c r="AC839" s="368">
        <v>2.2710088254222389E-3</v>
      </c>
      <c r="AD839" s="368">
        <v>1.2684680893002113E-3</v>
      </c>
      <c r="AE839" s="368">
        <v>1.1043212337813735E-3</v>
      </c>
      <c r="AF839" s="368">
        <v>1.4165058351363255E-3</v>
      </c>
      <c r="AG839" s="368">
        <v>2.7713406030643449E-4</v>
      </c>
      <c r="AH839" s="368">
        <v>7.754285036941316E-3</v>
      </c>
      <c r="AI839" s="368">
        <v>1.7580172193756645E-3</v>
      </c>
      <c r="AJ839" s="368">
        <v>3.4965278596234151E-3</v>
      </c>
      <c r="AK839" s="368">
        <v>1.1732173178473733E-3</v>
      </c>
      <c r="AL839" s="368">
        <v>8.4420199042686914E-4</v>
      </c>
      <c r="AM839" s="368">
        <v>1.1165329930877042E-3</v>
      </c>
      <c r="AN839" s="368">
        <v>2.0655171348384023E-2</v>
      </c>
      <c r="AO839" s="368">
        <v>8.0403680702765331E-4</v>
      </c>
      <c r="AP839" s="368">
        <v>5.5474269130505736E-4</v>
      </c>
      <c r="AQ839" s="368">
        <v>1.6796401024102852E-3</v>
      </c>
      <c r="AR839" s="367">
        <v>1.1854450957356257E-4</v>
      </c>
      <c r="AS839" s="368">
        <v>8.7412725742367267E-5</v>
      </c>
      <c r="AT839" s="368">
        <v>2.0799554341781141E-3</v>
      </c>
      <c r="AU839" s="368">
        <v>2.1000130220466298E-4</v>
      </c>
      <c r="AV839" s="368">
        <v>1.9268471398672368E-4</v>
      </c>
      <c r="AW839" s="368">
        <v>1.0999982070962053E-4</v>
      </c>
      <c r="AX839" s="368">
        <v>1.2064832166018854E-4</v>
      </c>
      <c r="AY839" s="368">
        <v>1.4833168369835414E-4</v>
      </c>
      <c r="AZ839" s="368">
        <v>2.9395896276300098E-5</v>
      </c>
      <c r="BA839" s="368">
        <v>1.3843865468533357E-4</v>
      </c>
      <c r="BB839" s="368">
        <v>1.4768343030273508E-4</v>
      </c>
      <c r="BC839" s="368">
        <v>8.6231647272060841E-5</v>
      </c>
      <c r="BD839" s="368">
        <v>8.7682467281211085E-5</v>
      </c>
      <c r="BE839" s="368">
        <v>1.0370841825221966E-4</v>
      </c>
      <c r="BF839" s="368">
        <v>1.1843691517894429E-4</v>
      </c>
      <c r="BG839" s="368">
        <v>1.3338421004482266E-4</v>
      </c>
      <c r="BH839" s="368">
        <v>1.2744616100119171E-4</v>
      </c>
      <c r="BI839" s="368">
        <v>1.355801761244762E-4</v>
      </c>
      <c r="BJ839" s="368">
        <v>1.3873078934625551E-4</v>
      </c>
      <c r="BK839" s="368">
        <v>1.4698648076448301E-4</v>
      </c>
      <c r="BL839" s="368">
        <v>1.8756127144695323E-2</v>
      </c>
      <c r="BM839" s="368">
        <v>1.666706277748348E-4</v>
      </c>
      <c r="BN839" s="368">
        <v>1.9003636817889206E-4</v>
      </c>
      <c r="BO839" s="368">
        <v>1.3426249002641036E-4</v>
      </c>
      <c r="BP839" s="368">
        <v>2.4296710393707473E-4</v>
      </c>
      <c r="BQ839" s="368">
        <v>1.4796868144139927E-4</v>
      </c>
      <c r="BR839" s="368">
        <v>1.6166605467354096E-4</v>
      </c>
      <c r="BS839" s="368">
        <v>1.9676051553588547E-4</v>
      </c>
      <c r="BT839" s="368">
        <v>5.6031064171724866E-5</v>
      </c>
      <c r="BU839" s="368">
        <v>6.2765602999663482E-4</v>
      </c>
      <c r="BV839" s="368">
        <v>2.7949982011655664E-4</v>
      </c>
      <c r="BW839" s="368">
        <v>3.8384181440541176E-4</v>
      </c>
      <c r="BX839" s="368">
        <v>1.3473959723438216E-4</v>
      </c>
      <c r="BY839" s="368">
        <v>1.10875414297417E-4</v>
      </c>
      <c r="BZ839" s="368">
        <v>1.6429197517774601E-4</v>
      </c>
      <c r="CA839" s="368">
        <v>1.2941169153849452E-3</v>
      </c>
      <c r="CB839" s="368">
        <v>1.3771960612641497E-4</v>
      </c>
      <c r="CC839" s="368">
        <v>1.468737814508748E-4</v>
      </c>
      <c r="CD839" s="369">
        <v>2.3419767472118396E-4</v>
      </c>
    </row>
    <row r="840" spans="2:82">
      <c r="B840" s="290"/>
      <c r="C840" s="287" t="str">
        <f t="shared" si="119"/>
        <v>22</v>
      </c>
      <c r="D840" s="288" t="str">
        <f t="shared" si="119"/>
        <v>その他の製造工業製品</v>
      </c>
      <c r="E840" s="367">
        <v>6.4303598303403773E-3</v>
      </c>
      <c r="F840" s="368">
        <v>3.9305987988269654E-2</v>
      </c>
      <c r="G840" s="368">
        <v>2.3956509963530795E-3</v>
      </c>
      <c r="H840" s="368">
        <v>3.6619765411321798E-3</v>
      </c>
      <c r="I840" s="368">
        <v>2.2213386097716037E-3</v>
      </c>
      <c r="J840" s="368">
        <v>7.8857946829968776E-3</v>
      </c>
      <c r="K840" s="368">
        <v>8.7581197362661505E-3</v>
      </c>
      <c r="L840" s="368">
        <v>2.4029883269395349E-3</v>
      </c>
      <c r="M840" s="368">
        <v>1.5862559273157489E-4</v>
      </c>
      <c r="N840" s="368">
        <v>2.7695847718123378E-3</v>
      </c>
      <c r="O840" s="368">
        <v>1.3357093768464591E-2</v>
      </c>
      <c r="P840" s="368">
        <v>1.2163855397687391E-2</v>
      </c>
      <c r="Q840" s="368">
        <v>4.4901127889389242E-2</v>
      </c>
      <c r="R840" s="368">
        <v>2.6551347679014854E-3</v>
      </c>
      <c r="S840" s="368">
        <v>1.2540192862411825E-3</v>
      </c>
      <c r="T840" s="368">
        <v>2.3220740900417015E-3</v>
      </c>
      <c r="U840" s="368">
        <v>1.5854920735050692E-3</v>
      </c>
      <c r="V840" s="368">
        <v>2.1925320220366963E-3</v>
      </c>
      <c r="W840" s="368">
        <v>2.1623152977593547E-3</v>
      </c>
      <c r="X840" s="368">
        <v>3.1132072378428992E-3</v>
      </c>
      <c r="Y840" s="368">
        <v>1.6851117567866229E-3</v>
      </c>
      <c r="Z840" s="368">
        <v>1.0151921405113333</v>
      </c>
      <c r="AA840" s="368">
        <v>2.7379780331840517E-3</v>
      </c>
      <c r="AB840" s="368">
        <v>8.8573615924773495E-3</v>
      </c>
      <c r="AC840" s="368">
        <v>1.6019773419172767E-3</v>
      </c>
      <c r="AD840" s="368">
        <v>1.6550782528819553E-3</v>
      </c>
      <c r="AE840" s="368">
        <v>1.1208548367483216E-3</v>
      </c>
      <c r="AF840" s="368">
        <v>1.8163600196285097E-3</v>
      </c>
      <c r="AG840" s="368">
        <v>1.9563344692753723E-4</v>
      </c>
      <c r="AH840" s="368">
        <v>1.5133800171622401E-3</v>
      </c>
      <c r="AI840" s="368">
        <v>3.8202115425588681E-3</v>
      </c>
      <c r="AJ840" s="368">
        <v>1.5914154605928871E-3</v>
      </c>
      <c r="AK840" s="368">
        <v>4.4019015525068187E-3</v>
      </c>
      <c r="AL840" s="368">
        <v>1.4305019460827545E-3</v>
      </c>
      <c r="AM840" s="368">
        <v>5.8250095530998913E-3</v>
      </c>
      <c r="AN840" s="368">
        <v>2.4390859695366598E-3</v>
      </c>
      <c r="AO840" s="368">
        <v>2.8161801370963418E-3</v>
      </c>
      <c r="AP840" s="368">
        <v>7.9397907419129096E-2</v>
      </c>
      <c r="AQ840" s="368">
        <v>1.4858269660956165E-3</v>
      </c>
      <c r="AR840" s="367">
        <v>6.7328515041173775E-5</v>
      </c>
      <c r="AS840" s="368">
        <v>7.3898985404722287E-5</v>
      </c>
      <c r="AT840" s="368">
        <v>1.1895213849096113E-4</v>
      </c>
      <c r="AU840" s="368">
        <v>7.5896984143179161E-5</v>
      </c>
      <c r="AV840" s="368">
        <v>1.2917306381969248E-4</v>
      </c>
      <c r="AW840" s="368">
        <v>2.2272989077909728E-4</v>
      </c>
      <c r="AX840" s="368">
        <v>2.2222036481847233E-4</v>
      </c>
      <c r="AY840" s="368">
        <v>1.2376902383657887E-4</v>
      </c>
      <c r="AZ840" s="368">
        <v>1.711776857565243E-5</v>
      </c>
      <c r="BA840" s="368">
        <v>1.2622394351108389E-4</v>
      </c>
      <c r="BB840" s="368">
        <v>1.5887032753929281E-4</v>
      </c>
      <c r="BC840" s="368">
        <v>1.5870604999239355E-4</v>
      </c>
      <c r="BD840" s="368">
        <v>6.00896670695494E-4</v>
      </c>
      <c r="BE840" s="368">
        <v>2.3184452159715933E-4</v>
      </c>
      <c r="BF840" s="368">
        <v>1.9312075652090971E-4</v>
      </c>
      <c r="BG840" s="368">
        <v>1.5971944791521878E-4</v>
      </c>
      <c r="BH840" s="368">
        <v>2.3319128369449988E-4</v>
      </c>
      <c r="BI840" s="368">
        <v>2.4701423305066881E-4</v>
      </c>
      <c r="BJ840" s="368">
        <v>2.9020686599616236E-4</v>
      </c>
      <c r="BK840" s="368">
        <v>3.0344785269916728E-4</v>
      </c>
      <c r="BL840" s="368">
        <v>2.1494580137310164E-4</v>
      </c>
      <c r="BM840" s="368">
        <v>4.3236390037361031E-4</v>
      </c>
      <c r="BN840" s="368">
        <v>1.530633948976187E-4</v>
      </c>
      <c r="BO840" s="368">
        <v>9.0721789994151572E-5</v>
      </c>
      <c r="BP840" s="368">
        <v>9.5392811375484118E-5</v>
      </c>
      <c r="BQ840" s="368">
        <v>7.1180479258119023E-5</v>
      </c>
      <c r="BR840" s="368">
        <v>7.7300487700556245E-5</v>
      </c>
      <c r="BS840" s="368">
        <v>1.4377435056704213E-4</v>
      </c>
      <c r="BT840" s="368">
        <v>1.9456215764284743E-5</v>
      </c>
      <c r="BU840" s="368">
        <v>5.7225144272216951E-5</v>
      </c>
      <c r="BV840" s="368">
        <v>2.2720102080507704E-4</v>
      </c>
      <c r="BW840" s="368">
        <v>9.796471395874816E-5</v>
      </c>
      <c r="BX840" s="368">
        <v>1.6382074951606378E-4</v>
      </c>
      <c r="BY840" s="368">
        <v>7.8050545342767512E-5</v>
      </c>
      <c r="BZ840" s="368">
        <v>3.5145766868804293E-4</v>
      </c>
      <c r="CA840" s="368">
        <v>1.3394494974494636E-4</v>
      </c>
      <c r="CB840" s="368">
        <v>1.088506674011696E-4</v>
      </c>
      <c r="CC840" s="368">
        <v>1.584099672136769E-3</v>
      </c>
      <c r="CD840" s="369">
        <v>7.8569665849011425E-5</v>
      </c>
    </row>
    <row r="841" spans="2:82">
      <c r="B841" s="290"/>
      <c r="C841" s="287" t="str">
        <f t="shared" si="119"/>
        <v>23</v>
      </c>
      <c r="D841" s="288" t="str">
        <f t="shared" si="119"/>
        <v>建設</v>
      </c>
      <c r="E841" s="367">
        <v>2.5220812761726601E-3</v>
      </c>
      <c r="F841" s="368">
        <v>1.5508158779624084E-3</v>
      </c>
      <c r="G841" s="368">
        <v>1.4534759094886E-3</v>
      </c>
      <c r="H841" s="368">
        <v>7.9153675920691242E-3</v>
      </c>
      <c r="I841" s="368">
        <v>1.2526548763848377E-3</v>
      </c>
      <c r="J841" s="368">
        <v>3.7629329213135108E-3</v>
      </c>
      <c r="K841" s="368">
        <v>4.8419821971955618E-3</v>
      </c>
      <c r="L841" s="368">
        <v>5.9011068206479E-3</v>
      </c>
      <c r="M841" s="368">
        <v>4.3527173534234061E-4</v>
      </c>
      <c r="N841" s="368">
        <v>4.47686247899989E-3</v>
      </c>
      <c r="O841" s="368">
        <v>7.5862042519337725E-3</v>
      </c>
      <c r="P841" s="368">
        <v>5.8892441398322622E-3</v>
      </c>
      <c r="Q841" s="368">
        <v>3.4676462006402128E-3</v>
      </c>
      <c r="R841" s="368">
        <v>5.809837355121133E-3</v>
      </c>
      <c r="S841" s="368">
        <v>3.3825943372216708E-3</v>
      </c>
      <c r="T841" s="368">
        <v>2.2329403992915322E-3</v>
      </c>
      <c r="U841" s="368">
        <v>1.5194166287706662E-3</v>
      </c>
      <c r="V841" s="368">
        <v>3.3878744018036428E-3</v>
      </c>
      <c r="W841" s="368">
        <v>3.132940741241182E-3</v>
      </c>
      <c r="X841" s="368">
        <v>2.8092067388398381E-3</v>
      </c>
      <c r="Y841" s="368">
        <v>1.0989654429292845E-3</v>
      </c>
      <c r="Z841" s="368">
        <v>2.1846315707399586E-3</v>
      </c>
      <c r="AA841" s="368">
        <v>1.0015358218057253</v>
      </c>
      <c r="AB841" s="368">
        <v>1.3214599765724106E-2</v>
      </c>
      <c r="AC841" s="368">
        <v>2.666668562997581E-2</v>
      </c>
      <c r="AD841" s="368">
        <v>4.2725158492981597E-3</v>
      </c>
      <c r="AE841" s="368">
        <v>3.2426426978516515E-3</v>
      </c>
      <c r="AF841" s="368">
        <v>2.9092004783860879E-3</v>
      </c>
      <c r="AG841" s="368">
        <v>9.2371702685935166E-3</v>
      </c>
      <c r="AH841" s="368">
        <v>3.6635867263151147E-3</v>
      </c>
      <c r="AI841" s="368">
        <v>7.3725235631693945E-3</v>
      </c>
      <c r="AJ841" s="368">
        <v>6.7547681528884749E-3</v>
      </c>
      <c r="AK841" s="368">
        <v>5.2250698681309844E-3</v>
      </c>
      <c r="AL841" s="368">
        <v>3.0915480640133657E-3</v>
      </c>
      <c r="AM841" s="368">
        <v>2.145854546302351E-3</v>
      </c>
      <c r="AN841" s="368">
        <v>1.5892606219001842E-3</v>
      </c>
      <c r="AO841" s="368">
        <v>2.8153843743751327E-3</v>
      </c>
      <c r="AP841" s="368">
        <v>9.0016250112274674E-4</v>
      </c>
      <c r="AQ841" s="368">
        <v>2.2868673658832566E-3</v>
      </c>
      <c r="AR841" s="367">
        <v>2.9904384287475624E-5</v>
      </c>
      <c r="AS841" s="368">
        <v>1.2221731168518525E-5</v>
      </c>
      <c r="AT841" s="368">
        <v>2.3700580367406806E-5</v>
      </c>
      <c r="AU841" s="368">
        <v>2.3466650400873426E-5</v>
      </c>
      <c r="AV841" s="368">
        <v>3.153965095724391E-5</v>
      </c>
      <c r="AW841" s="368">
        <v>4.7634611130885255E-5</v>
      </c>
      <c r="AX841" s="368">
        <v>5.7238713312146671E-5</v>
      </c>
      <c r="AY841" s="368">
        <v>1.1938617522719847E-4</v>
      </c>
      <c r="AZ841" s="368">
        <v>5.2591425902566373E-6</v>
      </c>
      <c r="BA841" s="368">
        <v>1.428794497965926E-4</v>
      </c>
      <c r="BB841" s="368">
        <v>4.7084709043830301E-5</v>
      </c>
      <c r="BC841" s="368">
        <v>2.2714698789059091E-5</v>
      </c>
      <c r="BD841" s="368">
        <v>4.5896730352568356E-5</v>
      </c>
      <c r="BE841" s="368">
        <v>3.6896151929648597E-5</v>
      </c>
      <c r="BF841" s="368">
        <v>5.3965395785517006E-5</v>
      </c>
      <c r="BG841" s="368">
        <v>4.7659147094173382E-5</v>
      </c>
      <c r="BH841" s="368">
        <v>1.046097945388196E-4</v>
      </c>
      <c r="BI841" s="368">
        <v>9.7076157610923841E-5</v>
      </c>
      <c r="BJ841" s="368">
        <v>1.198266369013482E-4</v>
      </c>
      <c r="BK841" s="368">
        <v>1.5666460972389709E-4</v>
      </c>
      <c r="BL841" s="368">
        <v>7.8434507869230708E-5</v>
      </c>
      <c r="BM841" s="368">
        <v>5.0491075815640964E-5</v>
      </c>
      <c r="BN841" s="368">
        <v>5.0740095434391643E-5</v>
      </c>
      <c r="BO841" s="368">
        <v>1.8031757840085002E-5</v>
      </c>
      <c r="BP841" s="368">
        <v>3.3621701923155981E-5</v>
      </c>
      <c r="BQ841" s="368">
        <v>2.3550493554892912E-5</v>
      </c>
      <c r="BR841" s="368">
        <v>1.17708599561711E-5</v>
      </c>
      <c r="BS841" s="368">
        <v>9.1659683781081748E-6</v>
      </c>
      <c r="BT841" s="368">
        <v>3.8805256280556354E-6</v>
      </c>
      <c r="BU841" s="368">
        <v>1.6922961357962924E-5</v>
      </c>
      <c r="BV841" s="368">
        <v>1.5973698206320333E-5</v>
      </c>
      <c r="BW841" s="368">
        <v>1.1957314517944496E-5</v>
      </c>
      <c r="BX841" s="368">
        <v>1.3596189691661455E-5</v>
      </c>
      <c r="BY841" s="368">
        <v>3.0032142553313785E-5</v>
      </c>
      <c r="BZ841" s="368">
        <v>1.6016858979145565E-5</v>
      </c>
      <c r="CA841" s="368">
        <v>1.8749897559239571E-5</v>
      </c>
      <c r="CB841" s="368">
        <v>2.1132318546907277E-5</v>
      </c>
      <c r="CC841" s="368">
        <v>7.5663066120583655E-5</v>
      </c>
      <c r="CD841" s="369">
        <v>1.8422013033975491E-5</v>
      </c>
    </row>
    <row r="842" spans="2:82">
      <c r="B842" s="290"/>
      <c r="C842" s="287" t="str">
        <f t="shared" si="119"/>
        <v>24</v>
      </c>
      <c r="D842" s="288" t="str">
        <f t="shared" si="119"/>
        <v>電力・ガス・熱供給</v>
      </c>
      <c r="E842" s="367">
        <v>9.6116604327319277E-3</v>
      </c>
      <c r="F842" s="368">
        <v>3.1028015558326578E-3</v>
      </c>
      <c r="G842" s="368">
        <v>5.5203237009628205E-3</v>
      </c>
      <c r="H842" s="368">
        <v>2.7964677682133461E-2</v>
      </c>
      <c r="I842" s="368">
        <v>1.4498123748615007E-2</v>
      </c>
      <c r="J842" s="368">
        <v>2.688075225640426E-2</v>
      </c>
      <c r="K842" s="368">
        <v>3.7665858379501767E-2</v>
      </c>
      <c r="L842" s="368">
        <v>3.5637254479936847E-2</v>
      </c>
      <c r="M842" s="368">
        <v>6.7424161786106499E-3</v>
      </c>
      <c r="N842" s="368">
        <v>3.6402078079165102E-2</v>
      </c>
      <c r="O842" s="368">
        <v>5.3685905719668761E-2</v>
      </c>
      <c r="P842" s="368">
        <v>7.4663216569817753E-2</v>
      </c>
      <c r="Q842" s="368">
        <v>2.6745950418972441E-2</v>
      </c>
      <c r="R842" s="368">
        <v>2.5110189958696211E-2</v>
      </c>
      <c r="S842" s="368">
        <v>2.7512070626527579E-2</v>
      </c>
      <c r="T842" s="368">
        <v>1.3618734500941268E-2</v>
      </c>
      <c r="U842" s="368">
        <v>1.2726373581411864E-2</v>
      </c>
      <c r="V842" s="368">
        <v>3.4229296359135415E-2</v>
      </c>
      <c r="W842" s="368">
        <v>1.3084970390184365E-2</v>
      </c>
      <c r="X842" s="368">
        <v>1.1670865060549917E-2</v>
      </c>
      <c r="Y842" s="368">
        <v>1.4240439009690849E-2</v>
      </c>
      <c r="Z842" s="368">
        <v>1.2992881940973323E-2</v>
      </c>
      <c r="AA842" s="368">
        <v>6.6107317962167834E-3</v>
      </c>
      <c r="AB842" s="368">
        <v>1.0783658492092616</v>
      </c>
      <c r="AC842" s="368">
        <v>3.6370535199577406E-2</v>
      </c>
      <c r="AD842" s="368">
        <v>7.5862429326522055E-2</v>
      </c>
      <c r="AE842" s="368">
        <v>2.2828062815916678E-2</v>
      </c>
      <c r="AF842" s="368">
        <v>5.1803084832318302E-3</v>
      </c>
      <c r="AG842" s="368">
        <v>1.7739492125243563E-3</v>
      </c>
      <c r="AH842" s="368">
        <v>9.8494585683313284E-3</v>
      </c>
      <c r="AI842" s="368">
        <v>8.7192205219831301E-3</v>
      </c>
      <c r="AJ842" s="368">
        <v>9.739880550842548E-3</v>
      </c>
      <c r="AK842" s="368">
        <v>2.0605404534466673E-2</v>
      </c>
      <c r="AL842" s="368">
        <v>1.3118981628977268E-2</v>
      </c>
      <c r="AM842" s="368">
        <v>4.3267986818417556E-3</v>
      </c>
      <c r="AN842" s="368">
        <v>5.0049521621628301E-3</v>
      </c>
      <c r="AO842" s="368">
        <v>3.1757294145494254E-2</v>
      </c>
      <c r="AP842" s="368">
        <v>6.1876812072980689E-3</v>
      </c>
      <c r="AQ842" s="368">
        <v>7.526695234197983E-3</v>
      </c>
      <c r="AR842" s="367">
        <v>3.9092117692090807E-4</v>
      </c>
      <c r="AS842" s="368">
        <v>2.0398149525373068E-4</v>
      </c>
      <c r="AT842" s="368">
        <v>3.2414932044995702E-4</v>
      </c>
      <c r="AU842" s="368">
        <v>5.7722325105598619E-4</v>
      </c>
      <c r="AV842" s="368">
        <v>4.3494103812713231E-4</v>
      </c>
      <c r="AW842" s="368">
        <v>6.6186022751447873E-4</v>
      </c>
      <c r="AX842" s="368">
        <v>9.7525316799968148E-4</v>
      </c>
      <c r="AY842" s="368">
        <v>1.1482873799884454E-3</v>
      </c>
      <c r="AZ842" s="368">
        <v>1.3372516060206302E-4</v>
      </c>
      <c r="BA842" s="368">
        <v>1.3637528441205868E-3</v>
      </c>
      <c r="BB842" s="368">
        <v>8.7468563953579416E-4</v>
      </c>
      <c r="BC842" s="368">
        <v>9.0924627888486448E-4</v>
      </c>
      <c r="BD842" s="368">
        <v>7.8089214618518791E-4</v>
      </c>
      <c r="BE842" s="368">
        <v>6.7336562843516522E-4</v>
      </c>
      <c r="BF842" s="368">
        <v>6.8384485999744193E-4</v>
      </c>
      <c r="BG842" s="368">
        <v>5.9271078153465186E-4</v>
      </c>
      <c r="BH842" s="368">
        <v>1.1089838292852245E-3</v>
      </c>
      <c r="BI842" s="368">
        <v>1.2131076458839274E-3</v>
      </c>
      <c r="BJ842" s="368">
        <v>1.2225286839552285E-3</v>
      </c>
      <c r="BK842" s="368">
        <v>1.6303776676085226E-3</v>
      </c>
      <c r="BL842" s="368">
        <v>9.5919641187990859E-4</v>
      </c>
      <c r="BM842" s="368">
        <v>6.4067217071246522E-4</v>
      </c>
      <c r="BN842" s="368">
        <v>4.8249627668597996E-4</v>
      </c>
      <c r="BO842" s="368">
        <v>9.2446700142517746E-4</v>
      </c>
      <c r="BP842" s="368">
        <v>6.8320553918603695E-4</v>
      </c>
      <c r="BQ842" s="368">
        <v>8.3804448916450841E-4</v>
      </c>
      <c r="BR842" s="368">
        <v>2.8768763606883363E-4</v>
      </c>
      <c r="BS842" s="368">
        <v>1.3484309040993762E-4</v>
      </c>
      <c r="BT842" s="368">
        <v>6.5828701829626147E-5</v>
      </c>
      <c r="BU842" s="368">
        <v>2.9064146189711627E-4</v>
      </c>
      <c r="BV842" s="368">
        <v>2.02473471063604E-4</v>
      </c>
      <c r="BW842" s="368">
        <v>2.413014301736627E-4</v>
      </c>
      <c r="BX842" s="368">
        <v>2.8403084084214011E-4</v>
      </c>
      <c r="BY842" s="368">
        <v>3.6550981450794988E-4</v>
      </c>
      <c r="BZ842" s="368">
        <v>1.9577478412934131E-4</v>
      </c>
      <c r="CA842" s="368">
        <v>2.2901727255264994E-4</v>
      </c>
      <c r="CB842" s="368">
        <v>4.9381930701236241E-4</v>
      </c>
      <c r="CC842" s="368">
        <v>8.7222495423217722E-4</v>
      </c>
      <c r="CD842" s="369">
        <v>2.5351246190343245E-4</v>
      </c>
    </row>
    <row r="843" spans="2:82">
      <c r="B843" s="290"/>
      <c r="C843" s="287" t="str">
        <f t="shared" si="119"/>
        <v>25</v>
      </c>
      <c r="D843" s="288" t="str">
        <f t="shared" si="119"/>
        <v>水道</v>
      </c>
      <c r="E843" s="367">
        <v>9.8579473452929038E-4</v>
      </c>
      <c r="F843" s="368">
        <v>2.8280333281050163E-4</v>
      </c>
      <c r="G843" s="368">
        <v>4.5810515020614699E-4</v>
      </c>
      <c r="H843" s="368">
        <v>5.0532572330205085E-3</v>
      </c>
      <c r="I843" s="368">
        <v>2.178481614772459E-3</v>
      </c>
      <c r="J843" s="368">
        <v>1.4515899486156874E-3</v>
      </c>
      <c r="K843" s="368">
        <v>2.0672057681313401E-3</v>
      </c>
      <c r="L843" s="368">
        <v>3.2167371265426452E-3</v>
      </c>
      <c r="M843" s="368">
        <v>4.4500757168602499E-4</v>
      </c>
      <c r="N843" s="368">
        <v>1.5543044307807813E-3</v>
      </c>
      <c r="O843" s="368">
        <v>1.8544563908752853E-3</v>
      </c>
      <c r="P843" s="368">
        <v>9.2091697271482842E-4</v>
      </c>
      <c r="Q843" s="368">
        <v>7.5801161482408526E-4</v>
      </c>
      <c r="R843" s="368">
        <v>1.0659163946653426E-3</v>
      </c>
      <c r="S843" s="368">
        <v>1.1524524836051607E-3</v>
      </c>
      <c r="T843" s="368">
        <v>9.0845119711029999E-4</v>
      </c>
      <c r="U843" s="368">
        <v>8.6533901465719323E-4</v>
      </c>
      <c r="V843" s="368">
        <v>3.7536769045271156E-3</v>
      </c>
      <c r="W843" s="368">
        <v>9.2119849319555061E-4</v>
      </c>
      <c r="X843" s="368">
        <v>1.0251679224617674E-3</v>
      </c>
      <c r="Y843" s="368">
        <v>6.3592844052252364E-4</v>
      </c>
      <c r="Z843" s="368">
        <v>9.6432226427322298E-4</v>
      </c>
      <c r="AA843" s="368">
        <v>1.214897235527322E-3</v>
      </c>
      <c r="AB843" s="368">
        <v>7.8734397440368645E-4</v>
      </c>
      <c r="AC843" s="368">
        <v>1.0630768667262056</v>
      </c>
      <c r="AD843" s="368">
        <v>8.3087425616854855E-3</v>
      </c>
      <c r="AE843" s="368">
        <v>3.1931273652604925E-3</v>
      </c>
      <c r="AF843" s="368">
        <v>1.4119925159108734E-3</v>
      </c>
      <c r="AG843" s="368">
        <v>2.7415268638438352E-4</v>
      </c>
      <c r="AH843" s="368">
        <v>1.5880827363830739E-3</v>
      </c>
      <c r="AI843" s="368">
        <v>3.9639046769360713E-3</v>
      </c>
      <c r="AJ843" s="368">
        <v>3.4696414632704856E-3</v>
      </c>
      <c r="AK843" s="368">
        <v>1.003792605500382E-2</v>
      </c>
      <c r="AL843" s="368">
        <v>5.2812544167670688E-3</v>
      </c>
      <c r="AM843" s="368">
        <v>2.0629736739534213E-3</v>
      </c>
      <c r="AN843" s="368">
        <v>1.0571597011787416E-3</v>
      </c>
      <c r="AO843" s="368">
        <v>8.8234927424062533E-3</v>
      </c>
      <c r="AP843" s="368">
        <v>4.9637018068870661E-4</v>
      </c>
      <c r="AQ843" s="368">
        <v>2.6297792292862073E-3</v>
      </c>
      <c r="AR843" s="367">
        <v>1.916460805180618E-5</v>
      </c>
      <c r="AS843" s="368">
        <v>7.3397149841713221E-6</v>
      </c>
      <c r="AT843" s="368">
        <v>1.5144086050339146E-5</v>
      </c>
      <c r="AU843" s="368">
        <v>1.8357812999483308E-5</v>
      </c>
      <c r="AV843" s="368">
        <v>2.366021393523504E-5</v>
      </c>
      <c r="AW843" s="368">
        <v>2.5934567569872088E-5</v>
      </c>
      <c r="AX843" s="368">
        <v>3.0100804946922851E-5</v>
      </c>
      <c r="AY843" s="368">
        <v>6.8957222332658371E-5</v>
      </c>
      <c r="AZ843" s="368">
        <v>4.2145328866864576E-6</v>
      </c>
      <c r="BA843" s="368">
        <v>7.1821395806724638E-5</v>
      </c>
      <c r="BB843" s="368">
        <v>2.0596154464254844E-5</v>
      </c>
      <c r="BC843" s="368">
        <v>1.1255557596168526E-5</v>
      </c>
      <c r="BD843" s="368">
        <v>1.671737515109296E-5</v>
      </c>
      <c r="BE843" s="368">
        <v>1.4094245587914762E-5</v>
      </c>
      <c r="BF843" s="368">
        <v>2.1680183072777857E-5</v>
      </c>
      <c r="BG843" s="368">
        <v>2.1939113934470261E-5</v>
      </c>
      <c r="BH843" s="368">
        <v>8.1117819942036972E-5</v>
      </c>
      <c r="BI843" s="368">
        <v>8.0413296283116955E-5</v>
      </c>
      <c r="BJ843" s="368">
        <v>9.0544425379128317E-5</v>
      </c>
      <c r="BK843" s="368">
        <v>1.4555473751688626E-4</v>
      </c>
      <c r="BL843" s="368">
        <v>3.9806261420149123E-5</v>
      </c>
      <c r="BM843" s="368">
        <v>2.7351551140121015E-5</v>
      </c>
      <c r="BN843" s="368">
        <v>1.9574573373664658E-5</v>
      </c>
      <c r="BO843" s="368">
        <v>8.2148056970967213E-6</v>
      </c>
      <c r="BP843" s="368">
        <v>1.6870492624446276E-4</v>
      </c>
      <c r="BQ843" s="368">
        <v>2.4845304515661825E-5</v>
      </c>
      <c r="BR843" s="368">
        <v>1.0186882000020686E-5</v>
      </c>
      <c r="BS843" s="368">
        <v>7.6634460652713723E-6</v>
      </c>
      <c r="BT843" s="368">
        <v>2.336164170959322E-6</v>
      </c>
      <c r="BU843" s="368">
        <v>1.3184833268514579E-5</v>
      </c>
      <c r="BV843" s="368">
        <v>1.2908441338763687E-5</v>
      </c>
      <c r="BW843" s="368">
        <v>1.5714052672246456E-5</v>
      </c>
      <c r="BX843" s="368">
        <v>2.2480396521559082E-5</v>
      </c>
      <c r="BY843" s="368">
        <v>2.5687180257947657E-5</v>
      </c>
      <c r="BZ843" s="368">
        <v>1.2681831157252371E-5</v>
      </c>
      <c r="CA843" s="368">
        <v>1.2386405773842427E-5</v>
      </c>
      <c r="CB843" s="368">
        <v>3.0278161776424803E-5</v>
      </c>
      <c r="CC843" s="368">
        <v>4.0593554459199395E-5</v>
      </c>
      <c r="CD843" s="369">
        <v>1.6035004745371432E-5</v>
      </c>
    </row>
    <row r="844" spans="2:82">
      <c r="B844" s="290"/>
      <c r="C844" s="287" t="str">
        <f t="shared" si="119"/>
        <v>26</v>
      </c>
      <c r="D844" s="288" t="str">
        <f t="shared" si="119"/>
        <v>廃棄物処理</v>
      </c>
      <c r="E844" s="367">
        <v>6.3316354758360537E-4</v>
      </c>
      <c r="F844" s="368">
        <v>3.8062595672601161E-4</v>
      </c>
      <c r="G844" s="368">
        <v>3.3855276990253874E-4</v>
      </c>
      <c r="H844" s="368">
        <v>3.0503557621138623E-3</v>
      </c>
      <c r="I844" s="368">
        <v>1.4403061830647497E-3</v>
      </c>
      <c r="J844" s="368">
        <v>6.214786211518079E-4</v>
      </c>
      <c r="K844" s="368">
        <v>8.5535001647826293E-4</v>
      </c>
      <c r="L844" s="368">
        <v>2.3878422794060277E-3</v>
      </c>
      <c r="M844" s="368">
        <v>1.3021036199259954E-4</v>
      </c>
      <c r="N844" s="368">
        <v>7.5201534220963842E-4</v>
      </c>
      <c r="O844" s="368">
        <v>3.2101569037043115E-3</v>
      </c>
      <c r="P844" s="368">
        <v>8.593321265792759E-4</v>
      </c>
      <c r="Q844" s="368">
        <v>1.3388912703007534E-3</v>
      </c>
      <c r="R844" s="368">
        <v>5.3890348295670401E-4</v>
      </c>
      <c r="S844" s="368">
        <v>9.1490358095018597E-4</v>
      </c>
      <c r="T844" s="368">
        <v>3.6282975590810245E-4</v>
      </c>
      <c r="U844" s="368">
        <v>5.1669806040559644E-4</v>
      </c>
      <c r="V844" s="368">
        <v>1.385069890919524E-3</v>
      </c>
      <c r="W844" s="368">
        <v>6.696495803879723E-4</v>
      </c>
      <c r="X844" s="368">
        <v>7.5822795059148518E-4</v>
      </c>
      <c r="Y844" s="368">
        <v>3.7435258053385845E-4</v>
      </c>
      <c r="Z844" s="368">
        <v>5.7059104811943439E-4</v>
      </c>
      <c r="AA844" s="368">
        <v>2.8934638055904825E-3</v>
      </c>
      <c r="AB844" s="368">
        <v>6.2518781420625221E-3</v>
      </c>
      <c r="AC844" s="368">
        <v>2.0889254302080195E-3</v>
      </c>
      <c r="AD844" s="368">
        <v>1.0010109764993058</v>
      </c>
      <c r="AE844" s="368">
        <v>1.4560199991092296E-3</v>
      </c>
      <c r="AF844" s="368">
        <v>3.1569006619208803E-3</v>
      </c>
      <c r="AG844" s="368">
        <v>2.6052433104061288E-4</v>
      </c>
      <c r="AH844" s="368">
        <v>4.4640479260803284E-3</v>
      </c>
      <c r="AI844" s="368">
        <v>7.2587971080464607E-3</v>
      </c>
      <c r="AJ844" s="368">
        <v>2.0851885297656064E-2</v>
      </c>
      <c r="AK844" s="368">
        <v>6.3094819807878047E-3</v>
      </c>
      <c r="AL844" s="368">
        <v>4.2599953498575925E-3</v>
      </c>
      <c r="AM844" s="368">
        <v>4.5170832782999312E-4</v>
      </c>
      <c r="AN844" s="368">
        <v>6.2427619030821808E-4</v>
      </c>
      <c r="AO844" s="368">
        <v>1.7343173662535901E-2</v>
      </c>
      <c r="AP844" s="368">
        <v>3.9715402461502924E-4</v>
      </c>
      <c r="AQ844" s="368">
        <v>1.6808282122882042E-2</v>
      </c>
      <c r="AR844" s="367">
        <v>3.4291432876725636E-5</v>
      </c>
      <c r="AS844" s="368">
        <v>1.6469061115576817E-5</v>
      </c>
      <c r="AT844" s="368">
        <v>2.3514451436600455E-5</v>
      </c>
      <c r="AU844" s="368">
        <v>5.5979760326843458E-5</v>
      </c>
      <c r="AV844" s="368">
        <v>4.1594157470966647E-5</v>
      </c>
      <c r="AW844" s="368">
        <v>3.5392254541411348E-5</v>
      </c>
      <c r="AX844" s="368">
        <v>5.1176723717883249E-5</v>
      </c>
      <c r="AY844" s="368">
        <v>9.7919023777297672E-5</v>
      </c>
      <c r="AZ844" s="368">
        <v>7.4706349636670833E-6</v>
      </c>
      <c r="BA844" s="368">
        <v>7.1519832547547766E-5</v>
      </c>
      <c r="BB844" s="368">
        <v>7.0904511271893743E-5</v>
      </c>
      <c r="BC844" s="368">
        <v>3.5195945289122441E-5</v>
      </c>
      <c r="BD844" s="368">
        <v>3.8067096574319505E-5</v>
      </c>
      <c r="BE844" s="368">
        <v>3.1063193361569741E-5</v>
      </c>
      <c r="BF844" s="368">
        <v>3.5682883174487964E-5</v>
      </c>
      <c r="BG844" s="368">
        <v>2.8435343865933023E-5</v>
      </c>
      <c r="BH844" s="368">
        <v>5.8762734300616932E-5</v>
      </c>
      <c r="BI844" s="368">
        <v>6.2622459718691633E-5</v>
      </c>
      <c r="BJ844" s="368">
        <v>6.0267099037921585E-5</v>
      </c>
      <c r="BK844" s="368">
        <v>7.6461054614468518E-5</v>
      </c>
      <c r="BL844" s="368">
        <v>4.7792421703021386E-5</v>
      </c>
      <c r="BM844" s="368">
        <v>4.1554279498796587E-5</v>
      </c>
      <c r="BN844" s="368">
        <v>5.5256331684599126E-5</v>
      </c>
      <c r="BO844" s="368">
        <v>1.4933941413867609E-4</v>
      </c>
      <c r="BP844" s="368">
        <v>5.7593465615735206E-5</v>
      </c>
      <c r="BQ844" s="368">
        <v>3.6135889397667228E-5</v>
      </c>
      <c r="BR844" s="368">
        <v>3.3867188204547344E-5</v>
      </c>
      <c r="BS844" s="368">
        <v>5.400413502515413E-5</v>
      </c>
      <c r="BT844" s="368">
        <v>7.6794206521574182E-6</v>
      </c>
      <c r="BU844" s="368">
        <v>1.0048135478288611E-4</v>
      </c>
      <c r="BV844" s="368">
        <v>6.9340594439150894E-5</v>
      </c>
      <c r="BW844" s="368">
        <v>3.3478420203399606E-4</v>
      </c>
      <c r="BX844" s="368">
        <v>7.4794247539627674E-5</v>
      </c>
      <c r="BY844" s="368">
        <v>7.1499441583920418E-5</v>
      </c>
      <c r="BZ844" s="368">
        <v>2.1592874091069069E-5</v>
      </c>
      <c r="CA844" s="368">
        <v>2.2474125969567512E-5</v>
      </c>
      <c r="CB844" s="368">
        <v>2.3407218222394252E-4</v>
      </c>
      <c r="CC844" s="368">
        <v>5.0001863285783277E-5</v>
      </c>
      <c r="CD844" s="369">
        <v>2.7371940325923179E-4</v>
      </c>
    </row>
    <row r="845" spans="2:82">
      <c r="B845" s="290"/>
      <c r="C845" s="287" t="str">
        <f t="shared" si="119"/>
        <v>27</v>
      </c>
      <c r="D845" s="288" t="str">
        <f t="shared" si="119"/>
        <v>商業</v>
      </c>
      <c r="E845" s="367">
        <v>1.3582426311336085E-2</v>
      </c>
      <c r="F845" s="368">
        <v>3.6886090872515196E-3</v>
      </c>
      <c r="G845" s="368">
        <v>1.360861514603875E-2</v>
      </c>
      <c r="H845" s="368">
        <v>1.1142871931459143E-2</v>
      </c>
      <c r="I845" s="368">
        <v>2.2736478122034387E-2</v>
      </c>
      <c r="J845" s="368">
        <v>2.184855582528621E-2</v>
      </c>
      <c r="K845" s="368">
        <v>2.1811796872043269E-2</v>
      </c>
      <c r="L845" s="368">
        <v>1.0979137643247271E-2</v>
      </c>
      <c r="M845" s="368">
        <v>2.5112409114023443E-3</v>
      </c>
      <c r="N845" s="368">
        <v>1.781227457625684E-2</v>
      </c>
      <c r="O845" s="368">
        <v>1.0865833365601504E-2</v>
      </c>
      <c r="P845" s="368">
        <v>1.5452293981664013E-2</v>
      </c>
      <c r="Q845" s="368">
        <v>1.3643086026977424E-2</v>
      </c>
      <c r="R845" s="368">
        <v>1.3674809844445062E-2</v>
      </c>
      <c r="S845" s="368">
        <v>1.4340154131319068E-2</v>
      </c>
      <c r="T845" s="368">
        <v>1.1845516998924924E-2</v>
      </c>
      <c r="U845" s="368">
        <v>1.7740656610184428E-2</v>
      </c>
      <c r="V845" s="368">
        <v>1.492802737873637E-2</v>
      </c>
      <c r="W845" s="368">
        <v>1.825068770703818E-2</v>
      </c>
      <c r="X845" s="368">
        <v>1.2397808658440999E-2</v>
      </c>
      <c r="Y845" s="368">
        <v>1.1568159365652203E-2</v>
      </c>
      <c r="Z845" s="368">
        <v>1.8722542284622095E-2</v>
      </c>
      <c r="AA845" s="368">
        <v>1.4771964545229653E-2</v>
      </c>
      <c r="AB845" s="368">
        <v>4.4316860017492481E-3</v>
      </c>
      <c r="AC845" s="368">
        <v>6.3609452738850238E-3</v>
      </c>
      <c r="AD845" s="368">
        <v>4.654399770729927E-3</v>
      </c>
      <c r="AE845" s="368">
        <v>1.0030251246620567</v>
      </c>
      <c r="AF845" s="368">
        <v>2.2518348349746574E-3</v>
      </c>
      <c r="AG845" s="368">
        <v>6.2239242660558174E-4</v>
      </c>
      <c r="AH845" s="368">
        <v>2.8999682354544504E-3</v>
      </c>
      <c r="AI845" s="368">
        <v>3.5186665763643284E-3</v>
      </c>
      <c r="AJ845" s="368">
        <v>2.9008785833262744E-3</v>
      </c>
      <c r="AK845" s="368">
        <v>5.5144072734897168E-3</v>
      </c>
      <c r="AL845" s="368">
        <v>1.3116554877856821E-2</v>
      </c>
      <c r="AM845" s="368">
        <v>8.7055473116675244E-3</v>
      </c>
      <c r="AN845" s="368">
        <v>6.6818605308958529E-3</v>
      </c>
      <c r="AO845" s="368">
        <v>1.9397126162088236E-2</v>
      </c>
      <c r="AP845" s="368">
        <v>5.7416789760600787E-2</v>
      </c>
      <c r="AQ845" s="368">
        <v>3.6456333434884648E-3</v>
      </c>
      <c r="AR845" s="367">
        <v>6.2812059752519276E-4</v>
      </c>
      <c r="AS845" s="368">
        <v>2.4993679504219058E-4</v>
      </c>
      <c r="AT845" s="368">
        <v>5.4705823890955274E-4</v>
      </c>
      <c r="AU845" s="368">
        <v>2.9436501921870355E-4</v>
      </c>
      <c r="AV845" s="368">
        <v>7.2511790641543907E-4</v>
      </c>
      <c r="AW845" s="368">
        <v>6.4850418357772946E-4</v>
      </c>
      <c r="AX845" s="368">
        <v>7.6901454547562804E-4</v>
      </c>
      <c r="AY845" s="368">
        <v>5.7209757483369012E-4</v>
      </c>
      <c r="AZ845" s="368">
        <v>8.3773915848017622E-5</v>
      </c>
      <c r="BA845" s="368">
        <v>7.8847117029624619E-4</v>
      </c>
      <c r="BB845" s="368">
        <v>3.6606091302619813E-4</v>
      </c>
      <c r="BC845" s="368">
        <v>3.1623954456856278E-4</v>
      </c>
      <c r="BD845" s="368">
        <v>4.4221848364204837E-4</v>
      </c>
      <c r="BE845" s="368">
        <v>4.4927248224616283E-4</v>
      </c>
      <c r="BF845" s="368">
        <v>5.3952205280248294E-4</v>
      </c>
      <c r="BG845" s="368">
        <v>5.0515456297870116E-4</v>
      </c>
      <c r="BH845" s="368">
        <v>7.8294429369695959E-4</v>
      </c>
      <c r="BI845" s="368">
        <v>6.7820407531466375E-4</v>
      </c>
      <c r="BJ845" s="368">
        <v>8.7133098955319505E-4</v>
      </c>
      <c r="BK845" s="368">
        <v>9.80163054501985E-4</v>
      </c>
      <c r="BL845" s="368">
        <v>8.1354474236841059E-4</v>
      </c>
      <c r="BM845" s="368">
        <v>6.5096395360262065E-4</v>
      </c>
      <c r="BN845" s="368">
        <v>5.3854465898382428E-4</v>
      </c>
      <c r="BO845" s="368">
        <v>1.6917898298033106E-4</v>
      </c>
      <c r="BP845" s="368">
        <v>2.6782876201169556E-4</v>
      </c>
      <c r="BQ845" s="368">
        <v>1.8484916935963832E-4</v>
      </c>
      <c r="BR845" s="368">
        <v>1.4848512848702369E-4</v>
      </c>
      <c r="BS845" s="368">
        <v>1.096969027522455E-4</v>
      </c>
      <c r="BT845" s="368">
        <v>3.2840362119312845E-5</v>
      </c>
      <c r="BU845" s="368">
        <v>1.4335801564982126E-4</v>
      </c>
      <c r="BV845" s="368">
        <v>1.9441436083968293E-4</v>
      </c>
      <c r="BW845" s="368">
        <v>1.4081029535261715E-4</v>
      </c>
      <c r="BX845" s="368">
        <v>1.8752553572956096E-4</v>
      </c>
      <c r="BY845" s="368">
        <v>4.1086180216589149E-4</v>
      </c>
      <c r="BZ845" s="368">
        <v>3.3084134098696437E-4</v>
      </c>
      <c r="CA845" s="368">
        <v>2.3964873248346499E-4</v>
      </c>
      <c r="CB845" s="368">
        <v>6.088018110392122E-4</v>
      </c>
      <c r="CC845" s="368">
        <v>1.7607853579494719E-3</v>
      </c>
      <c r="CD845" s="369">
        <v>1.7218124945791194E-4</v>
      </c>
    </row>
    <row r="846" spans="2:82">
      <c r="B846" s="290"/>
      <c r="C846" s="287" t="str">
        <f t="shared" si="119"/>
        <v>28</v>
      </c>
      <c r="D846" s="288" t="str">
        <f t="shared" si="119"/>
        <v>金融・保険</v>
      </c>
      <c r="E846" s="367">
        <v>5.8101583444772967E-3</v>
      </c>
      <c r="F846" s="368">
        <v>6.2427740265684518E-3</v>
      </c>
      <c r="G846" s="368">
        <v>1.0118476422568799E-2</v>
      </c>
      <c r="H846" s="368">
        <v>5.2777378346882481E-2</v>
      </c>
      <c r="I846" s="368">
        <v>7.8340041703375638E-3</v>
      </c>
      <c r="J846" s="368">
        <v>1.9239037629244039E-2</v>
      </c>
      <c r="K846" s="368">
        <v>1.1566380998181839E-2</v>
      </c>
      <c r="L846" s="368">
        <v>9.2061157128613281E-3</v>
      </c>
      <c r="M846" s="368">
        <v>3.9293478824457525E-3</v>
      </c>
      <c r="N846" s="368">
        <v>7.2302653700740951E-3</v>
      </c>
      <c r="O846" s="368">
        <v>1.2819818161249791E-2</v>
      </c>
      <c r="P846" s="368">
        <v>9.9192232898273648E-3</v>
      </c>
      <c r="Q846" s="368">
        <v>1.0003574639343038E-2</v>
      </c>
      <c r="R846" s="368">
        <v>1.4197320862457124E-2</v>
      </c>
      <c r="S846" s="368">
        <v>1.0766502473556266E-2</v>
      </c>
      <c r="T846" s="368">
        <v>8.4739063399119473E-3</v>
      </c>
      <c r="U846" s="368">
        <v>8.5103635069545894E-3</v>
      </c>
      <c r="V846" s="368">
        <v>9.6679617364165034E-3</v>
      </c>
      <c r="W846" s="368">
        <v>7.8302446943940718E-3</v>
      </c>
      <c r="X846" s="368">
        <v>1.3987530942845758E-2</v>
      </c>
      <c r="Y846" s="368">
        <v>5.6760449716301061E-3</v>
      </c>
      <c r="Z846" s="368">
        <v>1.9619625980911409E-2</v>
      </c>
      <c r="AA846" s="368">
        <v>1.5211379781204834E-2</v>
      </c>
      <c r="AB846" s="368">
        <v>1.6890504753948883E-2</v>
      </c>
      <c r="AC846" s="368">
        <v>2.8166165887419999E-2</v>
      </c>
      <c r="AD846" s="368">
        <v>2.1629465735725203E-2</v>
      </c>
      <c r="AE846" s="368">
        <v>1.1723555060945088E-2</v>
      </c>
      <c r="AF846" s="368">
        <v>1.0301768757514871</v>
      </c>
      <c r="AG846" s="368">
        <v>6.3356963301626129E-2</v>
      </c>
      <c r="AH846" s="368">
        <v>1.7299543171064004E-2</v>
      </c>
      <c r="AI846" s="368">
        <v>9.2201658592297175E-3</v>
      </c>
      <c r="AJ846" s="368">
        <v>1.597311987096009E-2</v>
      </c>
      <c r="AK846" s="368">
        <v>1.0274743978294032E-2</v>
      </c>
      <c r="AL846" s="368">
        <v>1.1109890065610892E-2</v>
      </c>
      <c r="AM846" s="368">
        <v>1.9324583129839052E-2</v>
      </c>
      <c r="AN846" s="368">
        <v>7.7171856783582252E-3</v>
      </c>
      <c r="AO846" s="368">
        <v>9.1372354804506121E-3</v>
      </c>
      <c r="AP846" s="368">
        <v>3.7521625953386298E-3</v>
      </c>
      <c r="AQ846" s="368">
        <v>8.8368583726664007E-3</v>
      </c>
      <c r="AR846" s="367">
        <v>7.3297004483708665E-5</v>
      </c>
      <c r="AS846" s="368">
        <v>3.7475159828485153E-5</v>
      </c>
      <c r="AT846" s="368">
        <v>8.4134091946905999E-5</v>
      </c>
      <c r="AU846" s="368">
        <v>8.0431222700521086E-5</v>
      </c>
      <c r="AV846" s="368">
        <v>9.1634076325390829E-5</v>
      </c>
      <c r="AW846" s="368">
        <v>1.5195842148041361E-4</v>
      </c>
      <c r="AX846" s="368">
        <v>1.3015843735178514E-4</v>
      </c>
      <c r="AY846" s="368">
        <v>2.219934036243621E-4</v>
      </c>
      <c r="AZ846" s="368">
        <v>2.4724381253103851E-5</v>
      </c>
      <c r="BA846" s="368">
        <v>2.4471941168223795E-4</v>
      </c>
      <c r="BB846" s="368">
        <v>1.0391951263509836E-4</v>
      </c>
      <c r="BC846" s="368">
        <v>5.688578478790838E-5</v>
      </c>
      <c r="BD846" s="368">
        <v>1.3209257133820116E-4</v>
      </c>
      <c r="BE846" s="368">
        <v>9.6428050102481889E-5</v>
      </c>
      <c r="BF846" s="368">
        <v>1.4464336715895655E-4</v>
      </c>
      <c r="BG846" s="368">
        <v>1.2724333966768233E-4</v>
      </c>
      <c r="BH846" s="368">
        <v>2.8190260165612217E-4</v>
      </c>
      <c r="BI846" s="368">
        <v>2.5420974024005256E-4</v>
      </c>
      <c r="BJ846" s="368">
        <v>3.1498657586822416E-4</v>
      </c>
      <c r="BK846" s="368">
        <v>4.2810586237059954E-4</v>
      </c>
      <c r="BL846" s="368">
        <v>2.2838512587474539E-4</v>
      </c>
      <c r="BM846" s="368">
        <v>1.2256483810479927E-4</v>
      </c>
      <c r="BN846" s="368">
        <v>1.2512768662912516E-4</v>
      </c>
      <c r="BO846" s="368">
        <v>5.0130304480122175E-5</v>
      </c>
      <c r="BP846" s="368">
        <v>7.3792343283636869E-5</v>
      </c>
      <c r="BQ846" s="368">
        <v>5.6222817213883896E-5</v>
      </c>
      <c r="BR846" s="368">
        <v>3.974352239803633E-5</v>
      </c>
      <c r="BS846" s="368">
        <v>3.9373300422287535E-5</v>
      </c>
      <c r="BT846" s="368">
        <v>3.1009887930949532E-5</v>
      </c>
      <c r="BU846" s="368">
        <v>7.1499302630574654E-5</v>
      </c>
      <c r="BV846" s="368">
        <v>4.7224093214321197E-5</v>
      </c>
      <c r="BW846" s="368">
        <v>4.2701716315110204E-5</v>
      </c>
      <c r="BX846" s="368">
        <v>3.7142936939222792E-5</v>
      </c>
      <c r="BY846" s="368">
        <v>6.8587211163630106E-5</v>
      </c>
      <c r="BZ846" s="368">
        <v>5.425324111430031E-5</v>
      </c>
      <c r="CA846" s="368">
        <v>5.4720167628283437E-5</v>
      </c>
      <c r="CB846" s="368">
        <v>6.7852104777422253E-5</v>
      </c>
      <c r="CC846" s="368">
        <v>2.0475818306177945E-4</v>
      </c>
      <c r="CD846" s="369">
        <v>6.101243073727244E-5</v>
      </c>
    </row>
    <row r="847" spans="2:82">
      <c r="B847" s="290"/>
      <c r="C847" s="287" t="str">
        <f t="shared" si="119"/>
        <v>29</v>
      </c>
      <c r="D847" s="288" t="str">
        <f t="shared" si="119"/>
        <v>不動産</v>
      </c>
      <c r="E847" s="367">
        <v>2.5111968189342835E-3</v>
      </c>
      <c r="F847" s="368">
        <v>1.1037041266137042E-3</v>
      </c>
      <c r="G847" s="368">
        <v>1.5138428559727296E-3</v>
      </c>
      <c r="H847" s="368">
        <v>6.0240415517155595E-3</v>
      </c>
      <c r="I847" s="368">
        <v>2.5652522980707136E-3</v>
      </c>
      <c r="J847" s="368">
        <v>3.6946425225015643E-3</v>
      </c>
      <c r="K847" s="368">
        <v>2.8258253353563383E-3</v>
      </c>
      <c r="L847" s="368">
        <v>2.5230593202596745E-3</v>
      </c>
      <c r="M847" s="368">
        <v>5.0269384820730921E-4</v>
      </c>
      <c r="N847" s="368">
        <v>3.2557705307419403E-3</v>
      </c>
      <c r="O847" s="368">
        <v>3.4480459563258478E-3</v>
      </c>
      <c r="P847" s="368">
        <v>3.0568330326286629E-3</v>
      </c>
      <c r="Q847" s="368">
        <v>1.9048180391835899E-3</v>
      </c>
      <c r="R847" s="368">
        <v>4.0111187315638825E-3</v>
      </c>
      <c r="S847" s="368">
        <v>2.5442923265770645E-3</v>
      </c>
      <c r="T847" s="368">
        <v>2.3517533510994519E-3</v>
      </c>
      <c r="U847" s="368">
        <v>2.1453430565261384E-3</v>
      </c>
      <c r="V847" s="368">
        <v>2.0862207935502947E-3</v>
      </c>
      <c r="W847" s="368">
        <v>2.3499889764620856E-3</v>
      </c>
      <c r="X847" s="368">
        <v>1.8713573660214026E-3</v>
      </c>
      <c r="Y847" s="368">
        <v>1.2135133464401416E-3</v>
      </c>
      <c r="Z847" s="368">
        <v>2.4100489017282191E-3</v>
      </c>
      <c r="AA847" s="368">
        <v>4.2338790758012276E-3</v>
      </c>
      <c r="AB847" s="368">
        <v>4.2124789166400655E-3</v>
      </c>
      <c r="AC847" s="368">
        <v>2.2080175711725195E-3</v>
      </c>
      <c r="AD847" s="368">
        <v>2.4627072943133265E-3</v>
      </c>
      <c r="AE847" s="368">
        <v>9.8472085198507905E-3</v>
      </c>
      <c r="AF847" s="368">
        <v>9.1476985697717585E-3</v>
      </c>
      <c r="AG847" s="368">
        <v>1.0127360854099172</v>
      </c>
      <c r="AH847" s="368">
        <v>1.4031084579045391E-2</v>
      </c>
      <c r="AI847" s="368">
        <v>7.7835451442929563E-3</v>
      </c>
      <c r="AJ847" s="368">
        <v>1.5737844060589696E-3</v>
      </c>
      <c r="AK847" s="368">
        <v>4.8949336857586189E-3</v>
      </c>
      <c r="AL847" s="368">
        <v>1.11931026023297E-2</v>
      </c>
      <c r="AM847" s="368">
        <v>1.0189822965252011E-2</v>
      </c>
      <c r="AN847" s="368">
        <v>5.4017581743904435E-3</v>
      </c>
      <c r="AO847" s="368">
        <v>8.0009043413568817E-3</v>
      </c>
      <c r="AP847" s="368">
        <v>1.5128372903344548E-3</v>
      </c>
      <c r="AQ847" s="368">
        <v>1.8178904161737747E-2</v>
      </c>
      <c r="AR847" s="367">
        <v>5.9267270558002109E-5</v>
      </c>
      <c r="AS847" s="368">
        <v>3.0668751900836622E-5</v>
      </c>
      <c r="AT847" s="368">
        <v>4.9649711914938017E-5</v>
      </c>
      <c r="AU847" s="368">
        <v>7.9450431583936876E-5</v>
      </c>
      <c r="AV847" s="368">
        <v>6.9743023654243331E-5</v>
      </c>
      <c r="AW847" s="368">
        <v>7.587359868040905E-5</v>
      </c>
      <c r="AX847" s="368">
        <v>7.9146994996507323E-5</v>
      </c>
      <c r="AY847" s="368">
        <v>9.3933641732869234E-5</v>
      </c>
      <c r="AZ847" s="368">
        <v>1.3945010748712782E-5</v>
      </c>
      <c r="BA847" s="368">
        <v>1.1672420334827529E-4</v>
      </c>
      <c r="BB847" s="368">
        <v>6.5610122673226168E-5</v>
      </c>
      <c r="BC847" s="368">
        <v>4.4943532796451109E-5</v>
      </c>
      <c r="BD847" s="368">
        <v>5.4996178422676339E-5</v>
      </c>
      <c r="BE847" s="368">
        <v>6.5021369858204975E-5</v>
      </c>
      <c r="BF847" s="368">
        <v>7.3148561031957828E-5</v>
      </c>
      <c r="BG847" s="368">
        <v>6.9091181256695423E-5</v>
      </c>
      <c r="BH847" s="368">
        <v>9.994393088833041E-5</v>
      </c>
      <c r="BI847" s="368">
        <v>8.8136520871238391E-5</v>
      </c>
      <c r="BJ847" s="368">
        <v>1.118120627593142E-4</v>
      </c>
      <c r="BK847" s="368">
        <v>1.3130222042892806E-4</v>
      </c>
      <c r="BL847" s="368">
        <v>8.9133239343173538E-5</v>
      </c>
      <c r="BM847" s="368">
        <v>8.2152601482758642E-5</v>
      </c>
      <c r="BN847" s="368">
        <v>8.3406339050468101E-5</v>
      </c>
      <c r="BO847" s="368">
        <v>5.2715327804406299E-5</v>
      </c>
      <c r="BP847" s="368">
        <v>5.4873018955281532E-5</v>
      </c>
      <c r="BQ847" s="368">
        <v>4.6772374526763029E-5</v>
      </c>
      <c r="BR847" s="368">
        <v>1.3431693732118494E-4</v>
      </c>
      <c r="BS847" s="368">
        <v>9.0302218200471394E-5</v>
      </c>
      <c r="BT847" s="368">
        <v>1.2494395760975955E-4</v>
      </c>
      <c r="BU847" s="368">
        <v>1.2721529277477057E-4</v>
      </c>
      <c r="BV847" s="368">
        <v>1.3856635621699781E-4</v>
      </c>
      <c r="BW847" s="368">
        <v>3.4483777696470483E-5</v>
      </c>
      <c r="BX847" s="368">
        <v>5.8543293473225734E-5</v>
      </c>
      <c r="BY847" s="368">
        <v>1.0065476731477312E-4</v>
      </c>
      <c r="BZ847" s="368">
        <v>1.12110074199771E-4</v>
      </c>
      <c r="CA847" s="368">
        <v>6.8956837187034305E-5</v>
      </c>
      <c r="CB847" s="368">
        <v>9.8710308457640501E-5</v>
      </c>
      <c r="CC847" s="368">
        <v>1.1753923848388839E-4</v>
      </c>
      <c r="CD847" s="369">
        <v>1.668464468303411E-4</v>
      </c>
    </row>
    <row r="848" spans="2:82">
      <c r="B848" s="290"/>
      <c r="C848" s="287" t="str">
        <f t="shared" si="119"/>
        <v>30</v>
      </c>
      <c r="D848" s="288" t="str">
        <f t="shared" si="119"/>
        <v>運輸・郵便</v>
      </c>
      <c r="E848" s="367">
        <v>2.091361091620712E-2</v>
      </c>
      <c r="F848" s="368">
        <v>2.4404913673578488E-2</v>
      </c>
      <c r="G848" s="368">
        <v>1.697095167601009E-2</v>
      </c>
      <c r="H848" s="368">
        <v>3.0707928276365128E-2</v>
      </c>
      <c r="I848" s="368">
        <v>2.3180137010280679E-2</v>
      </c>
      <c r="J848" s="368">
        <v>1.6251048476659546E-2</v>
      </c>
      <c r="K848" s="368">
        <v>2.6968090097261102E-2</v>
      </c>
      <c r="L848" s="368">
        <v>1.9007738599637995E-2</v>
      </c>
      <c r="M848" s="368">
        <v>1.0425724829475329E-2</v>
      </c>
      <c r="N848" s="368">
        <v>1.6836254074949666E-2</v>
      </c>
      <c r="O848" s="368">
        <v>3.2133932412651833E-2</v>
      </c>
      <c r="P848" s="368">
        <v>3.2621545721585828E-2</v>
      </c>
      <c r="Q848" s="368">
        <v>2.0194080791684936E-2</v>
      </c>
      <c r="R848" s="368">
        <v>1.8771288895687754E-2</v>
      </c>
      <c r="S848" s="368">
        <v>1.6167847597576484E-2</v>
      </c>
      <c r="T848" s="368">
        <v>1.2022622719029395E-2</v>
      </c>
      <c r="U848" s="368">
        <v>1.5718618531962641E-2</v>
      </c>
      <c r="V848" s="368">
        <v>1.7048664637941763E-2</v>
      </c>
      <c r="W848" s="368">
        <v>2.1035693766563394E-2</v>
      </c>
      <c r="X848" s="368">
        <v>1.3527988172936016E-2</v>
      </c>
      <c r="Y848" s="368">
        <v>1.6171875369341556E-2</v>
      </c>
      <c r="Z848" s="368">
        <v>1.9091261482825205E-2</v>
      </c>
      <c r="AA848" s="368">
        <v>2.4790452214815763E-2</v>
      </c>
      <c r="AB848" s="368">
        <v>2.0444199874700239E-2</v>
      </c>
      <c r="AC848" s="368">
        <v>1.3305524823094751E-2</v>
      </c>
      <c r="AD848" s="368">
        <v>2.6533985821747558E-2</v>
      </c>
      <c r="AE848" s="368">
        <v>7.9962205200445613E-3</v>
      </c>
      <c r="AF848" s="368">
        <v>1.6405742190036324E-2</v>
      </c>
      <c r="AG848" s="368">
        <v>1.7729822010058328E-3</v>
      </c>
      <c r="AH848" s="368">
        <v>1.063583114795589</v>
      </c>
      <c r="AI848" s="368">
        <v>1.3383407830063716E-2</v>
      </c>
      <c r="AJ848" s="368">
        <v>1.2149461794105431E-2</v>
      </c>
      <c r="AK848" s="368">
        <v>1.2028918617483749E-2</v>
      </c>
      <c r="AL848" s="368">
        <v>9.8179164849057574E-3</v>
      </c>
      <c r="AM848" s="368">
        <v>1.5106693065467022E-2</v>
      </c>
      <c r="AN848" s="368">
        <v>7.0813282016477701E-3</v>
      </c>
      <c r="AO848" s="368">
        <v>2.246034821922523E-2</v>
      </c>
      <c r="AP848" s="368">
        <v>4.0830326327371325E-2</v>
      </c>
      <c r="AQ848" s="368">
        <v>5.1284747648882967E-2</v>
      </c>
      <c r="AR848" s="367">
        <v>3.8496834176479124E-4</v>
      </c>
      <c r="AS848" s="368">
        <v>2.4506052094181265E-4</v>
      </c>
      <c r="AT848" s="368">
        <v>3.491813676909087E-4</v>
      </c>
      <c r="AU848" s="368">
        <v>3.5604477353998605E-4</v>
      </c>
      <c r="AV848" s="368">
        <v>4.0631857373042696E-4</v>
      </c>
      <c r="AW848" s="368">
        <v>3.3230049387019805E-4</v>
      </c>
      <c r="AX848" s="368">
        <v>5.1736096031454416E-4</v>
      </c>
      <c r="AY848" s="368">
        <v>6.731708584742284E-4</v>
      </c>
      <c r="AZ848" s="368">
        <v>2.7495398892797893E-4</v>
      </c>
      <c r="BA848" s="368">
        <v>6.6644486543721221E-4</v>
      </c>
      <c r="BB848" s="368">
        <v>5.4227119712692219E-4</v>
      </c>
      <c r="BC848" s="368">
        <v>3.8171849341634117E-4</v>
      </c>
      <c r="BD848" s="368">
        <v>5.8209398167624756E-4</v>
      </c>
      <c r="BE848" s="368">
        <v>3.9722459342927957E-4</v>
      </c>
      <c r="BF848" s="368">
        <v>4.3782140766947036E-4</v>
      </c>
      <c r="BG848" s="368">
        <v>3.9093528864382685E-4</v>
      </c>
      <c r="BH848" s="368">
        <v>6.7563034913083739E-4</v>
      </c>
      <c r="BI848" s="368">
        <v>6.2429718593880635E-4</v>
      </c>
      <c r="BJ848" s="368">
        <v>7.66295812228147E-4</v>
      </c>
      <c r="BK848" s="368">
        <v>9.4874929039045596E-4</v>
      </c>
      <c r="BL848" s="368">
        <v>7.3717936340030456E-4</v>
      </c>
      <c r="BM848" s="368">
        <v>7.7536584464741232E-4</v>
      </c>
      <c r="BN848" s="368">
        <v>4.236803822174522E-4</v>
      </c>
      <c r="BO848" s="368">
        <v>3.5441414974779614E-4</v>
      </c>
      <c r="BP848" s="368">
        <v>2.5343185339993078E-4</v>
      </c>
      <c r="BQ848" s="368">
        <v>3.7000559187977308E-4</v>
      </c>
      <c r="BR848" s="368">
        <v>1.9304104627558286E-4</v>
      </c>
      <c r="BS848" s="368">
        <v>2.4187935416436542E-4</v>
      </c>
      <c r="BT848" s="368">
        <v>4.0307029159692224E-5</v>
      </c>
      <c r="BU848" s="368">
        <v>1.6121494356829233E-3</v>
      </c>
      <c r="BV848" s="368">
        <v>1.9140695128631245E-4</v>
      </c>
      <c r="BW848" s="368">
        <v>2.2245057463198169E-4</v>
      </c>
      <c r="BX848" s="368">
        <v>1.9799120469373043E-4</v>
      </c>
      <c r="BY848" s="368">
        <v>2.1835514285701275E-4</v>
      </c>
      <c r="BZ848" s="368">
        <v>2.4656238538001542E-4</v>
      </c>
      <c r="CA848" s="368">
        <v>1.8112556655902913E-4</v>
      </c>
      <c r="CB848" s="368">
        <v>2.9486580312035115E-4</v>
      </c>
      <c r="CC848" s="368">
        <v>7.6179325372162745E-4</v>
      </c>
      <c r="CD848" s="369">
        <v>5.1708479024445756E-4</v>
      </c>
    </row>
    <row r="849" spans="2:82">
      <c r="B849" s="290"/>
      <c r="C849" s="287" t="str">
        <f t="shared" si="119"/>
        <v>31</v>
      </c>
      <c r="D849" s="288" t="str">
        <f t="shared" si="119"/>
        <v>情報通信</v>
      </c>
      <c r="E849" s="367">
        <v>1.8048449087353807E-3</v>
      </c>
      <c r="F849" s="368">
        <v>1.5064365616821551E-3</v>
      </c>
      <c r="G849" s="368">
        <v>3.366026678786879E-3</v>
      </c>
      <c r="H849" s="368">
        <v>5.3373861232821826E-3</v>
      </c>
      <c r="I849" s="368">
        <v>2.8761002659307882E-3</v>
      </c>
      <c r="J849" s="368">
        <v>3.9205983012635072E-3</v>
      </c>
      <c r="K849" s="368">
        <v>3.1354123154084183E-3</v>
      </c>
      <c r="L849" s="368">
        <v>3.7379063764780679E-3</v>
      </c>
      <c r="M849" s="368">
        <v>4.4197019610300712E-4</v>
      </c>
      <c r="N849" s="368">
        <v>3.4583006918639365E-3</v>
      </c>
      <c r="O849" s="368">
        <v>3.5459855039222028E-3</v>
      </c>
      <c r="P849" s="368">
        <v>2.6292143737574021E-3</v>
      </c>
      <c r="Q849" s="368">
        <v>2.3069386918041666E-3</v>
      </c>
      <c r="R849" s="368">
        <v>3.0983890859799371E-3</v>
      </c>
      <c r="S849" s="368">
        <v>3.5305280334664204E-3</v>
      </c>
      <c r="T849" s="368">
        <v>3.921399467370839E-3</v>
      </c>
      <c r="U849" s="368">
        <v>3.2576933013027283E-3</v>
      </c>
      <c r="V849" s="368">
        <v>3.127466023858438E-3</v>
      </c>
      <c r="W849" s="368">
        <v>5.3357569026448778E-3</v>
      </c>
      <c r="X849" s="368">
        <v>6.8784800438790534E-3</v>
      </c>
      <c r="Y849" s="368">
        <v>1.7956861723901077E-3</v>
      </c>
      <c r="Z849" s="368">
        <v>3.442887226486383E-3</v>
      </c>
      <c r="AA849" s="368">
        <v>5.6034238307139991E-3</v>
      </c>
      <c r="AB849" s="368">
        <v>3.3319922054377569E-3</v>
      </c>
      <c r="AC849" s="368">
        <v>1.0143641526404288E-2</v>
      </c>
      <c r="AD849" s="368">
        <v>5.5207221817670411E-3</v>
      </c>
      <c r="AE849" s="368">
        <v>9.7445035691942055E-3</v>
      </c>
      <c r="AF849" s="368">
        <v>1.5337718804226151E-2</v>
      </c>
      <c r="AG849" s="368">
        <v>1.8260908427808911E-3</v>
      </c>
      <c r="AH849" s="368">
        <v>4.7741963555521369E-3</v>
      </c>
      <c r="AI849" s="368">
        <v>1.0975445400357888</v>
      </c>
      <c r="AJ849" s="368">
        <v>9.202215026803677E-3</v>
      </c>
      <c r="AK849" s="368">
        <v>1.0554083119475781E-2</v>
      </c>
      <c r="AL849" s="368">
        <v>5.9016949345210316E-3</v>
      </c>
      <c r="AM849" s="368">
        <v>2.2792814363575463E-2</v>
      </c>
      <c r="AN849" s="368">
        <v>1.316221432551782E-2</v>
      </c>
      <c r="AO849" s="368">
        <v>9.3012607791287359E-3</v>
      </c>
      <c r="AP849" s="368">
        <v>1.3097283359743586E-3</v>
      </c>
      <c r="AQ849" s="368">
        <v>3.2744666107795285E-2</v>
      </c>
      <c r="AR849" s="367">
        <v>5.7290842484995059E-5</v>
      </c>
      <c r="AS849" s="368">
        <v>3.0451889219245519E-5</v>
      </c>
      <c r="AT849" s="368">
        <v>6.6042747008644749E-5</v>
      </c>
      <c r="AU849" s="368">
        <v>7.8031006107613342E-5</v>
      </c>
      <c r="AV849" s="368">
        <v>6.9431291398202869E-5</v>
      </c>
      <c r="AW849" s="368">
        <v>7.909341154160728E-5</v>
      </c>
      <c r="AX849" s="368">
        <v>7.9939859140004251E-5</v>
      </c>
      <c r="AY849" s="368">
        <v>1.3649300115568865E-4</v>
      </c>
      <c r="AZ849" s="368">
        <v>1.0964454258464537E-5</v>
      </c>
      <c r="BA849" s="368">
        <v>1.3653979186036507E-4</v>
      </c>
      <c r="BB849" s="368">
        <v>6.4477853187371013E-5</v>
      </c>
      <c r="BC849" s="368">
        <v>3.9762784895644007E-5</v>
      </c>
      <c r="BD849" s="368">
        <v>5.6436141032604174E-5</v>
      </c>
      <c r="BE849" s="368">
        <v>5.7618740034587073E-5</v>
      </c>
      <c r="BF849" s="368">
        <v>8.514342575637946E-5</v>
      </c>
      <c r="BG849" s="368">
        <v>8.5247869031096195E-5</v>
      </c>
      <c r="BH849" s="368">
        <v>1.2970462696995253E-4</v>
      </c>
      <c r="BI849" s="368">
        <v>1.1545808093674037E-4</v>
      </c>
      <c r="BJ849" s="368">
        <v>1.5354598165966785E-4</v>
      </c>
      <c r="BK849" s="368">
        <v>1.8305036031538878E-4</v>
      </c>
      <c r="BL849" s="368">
        <v>1.1278551675113013E-4</v>
      </c>
      <c r="BM849" s="368">
        <v>8.1458549766824599E-5</v>
      </c>
      <c r="BN849" s="368">
        <v>9.6314719131997779E-5</v>
      </c>
      <c r="BO849" s="368">
        <v>4.2439688256100114E-5</v>
      </c>
      <c r="BP849" s="368">
        <v>1.0617601338125216E-4</v>
      </c>
      <c r="BQ849" s="368">
        <v>6.8539245333071663E-5</v>
      </c>
      <c r="BR849" s="368">
        <v>1.1303638527117252E-4</v>
      </c>
      <c r="BS849" s="368">
        <v>1.347135105712625E-4</v>
      </c>
      <c r="BT849" s="368">
        <v>2.7400550042894382E-5</v>
      </c>
      <c r="BU849" s="368">
        <v>6.571144228570091E-5</v>
      </c>
      <c r="BV849" s="368">
        <v>4.7738398679575492E-4</v>
      </c>
      <c r="BW849" s="368">
        <v>9.4522541715890625E-5</v>
      </c>
      <c r="BX849" s="368">
        <v>9.047558580489868E-5</v>
      </c>
      <c r="BY849" s="368">
        <v>7.2906536556811469E-5</v>
      </c>
      <c r="BZ849" s="368">
        <v>1.7953506677157374E-4</v>
      </c>
      <c r="CA849" s="368">
        <v>1.3017457478946718E-4</v>
      </c>
      <c r="CB849" s="368">
        <v>9.0487150742190624E-5</v>
      </c>
      <c r="CC849" s="368">
        <v>1.1525321367008698E-4</v>
      </c>
      <c r="CD849" s="369">
        <v>3.1144487624185958E-4</v>
      </c>
    </row>
    <row r="850" spans="2:82">
      <c r="B850" s="290"/>
      <c r="C850" s="287" t="str">
        <f t="shared" si="119"/>
        <v>32</v>
      </c>
      <c r="D850" s="288" t="str">
        <f t="shared" si="119"/>
        <v>公務</v>
      </c>
      <c r="E850" s="367">
        <v>4.5326910300958135E-4</v>
      </c>
      <c r="F850" s="368">
        <v>8.4135687416845943E-4</v>
      </c>
      <c r="G850" s="368">
        <v>1.3401739180999206E-3</v>
      </c>
      <c r="H850" s="368">
        <v>2.9366230501267788E-3</v>
      </c>
      <c r="I850" s="368">
        <v>1.5135381674604746E-3</v>
      </c>
      <c r="J850" s="368">
        <v>8.3842776701674308E-4</v>
      </c>
      <c r="K850" s="368">
        <v>7.0577030710569112E-4</v>
      </c>
      <c r="L850" s="368">
        <v>3.6797296947162504E-4</v>
      </c>
      <c r="M850" s="368">
        <v>1.1016570761505618E-4</v>
      </c>
      <c r="N850" s="368">
        <v>7.4816775310137759E-4</v>
      </c>
      <c r="O850" s="368">
        <v>2.1022114010324274E-3</v>
      </c>
      <c r="P850" s="368">
        <v>2.3158703931283799E-3</v>
      </c>
      <c r="Q850" s="368">
        <v>2.1149739205002615E-3</v>
      </c>
      <c r="R850" s="368">
        <v>9.6902829009362179E-4</v>
      </c>
      <c r="S850" s="368">
        <v>1.8000357949172568E-3</v>
      </c>
      <c r="T850" s="368">
        <v>1.2270305509215552E-3</v>
      </c>
      <c r="U850" s="368">
        <v>7.8613651398807671E-4</v>
      </c>
      <c r="V850" s="368">
        <v>3.5462042642436483E-4</v>
      </c>
      <c r="W850" s="368">
        <v>1.135851334985901E-3</v>
      </c>
      <c r="X850" s="368">
        <v>9.1472755873323931E-4</v>
      </c>
      <c r="Y850" s="368">
        <v>3.4879728898843141E-4</v>
      </c>
      <c r="Z850" s="368">
        <v>5.0247725724234926E-4</v>
      </c>
      <c r="AA850" s="368">
        <v>2.7832344325666434E-3</v>
      </c>
      <c r="AB850" s="368">
        <v>6.6714397377789548E-4</v>
      </c>
      <c r="AC850" s="368">
        <v>1.876047504592768E-3</v>
      </c>
      <c r="AD850" s="368">
        <v>4.2087380819895498E-3</v>
      </c>
      <c r="AE850" s="368">
        <v>1.1550034789823112E-3</v>
      </c>
      <c r="AF850" s="368">
        <v>1.0976327091349895E-3</v>
      </c>
      <c r="AG850" s="368">
        <v>2.1854636500817122E-4</v>
      </c>
      <c r="AH850" s="368">
        <v>1.6286673802585975E-3</v>
      </c>
      <c r="AI850" s="368">
        <v>7.1350633436005151E-4</v>
      </c>
      <c r="AJ850" s="368">
        <v>1.0003273694296646</v>
      </c>
      <c r="AK850" s="368">
        <v>2.1273002590312135E-3</v>
      </c>
      <c r="AL850" s="368">
        <v>8.5230616562688671E-4</v>
      </c>
      <c r="AM850" s="368">
        <v>8.8303945872182839E-4</v>
      </c>
      <c r="AN850" s="368">
        <v>6.3669176373059178E-4</v>
      </c>
      <c r="AO850" s="368">
        <v>6.9237530744929092E-4</v>
      </c>
      <c r="AP850" s="368">
        <v>3.2480232942587418E-4</v>
      </c>
      <c r="AQ850" s="368">
        <v>0.21100688909641002</v>
      </c>
      <c r="AR850" s="367">
        <v>1.2954703448739122E-5</v>
      </c>
      <c r="AS850" s="368">
        <v>8.7836559635520536E-6</v>
      </c>
      <c r="AT850" s="368">
        <v>1.9451016526666175E-5</v>
      </c>
      <c r="AU850" s="368">
        <v>2.1260674971055491E-5</v>
      </c>
      <c r="AV850" s="368">
        <v>2.1288432101243316E-5</v>
      </c>
      <c r="AW850" s="368">
        <v>1.3167193738821655E-5</v>
      </c>
      <c r="AX850" s="368">
        <v>1.6206648723255751E-5</v>
      </c>
      <c r="AY850" s="368">
        <v>1.5583648550377346E-5</v>
      </c>
      <c r="AZ850" s="368">
        <v>2.4510569391083312E-6</v>
      </c>
      <c r="BA850" s="368">
        <v>2.0608839709836522E-5</v>
      </c>
      <c r="BB850" s="368">
        <v>2.1758406254408424E-5</v>
      </c>
      <c r="BC850" s="368">
        <v>1.4359336078355952E-5</v>
      </c>
      <c r="BD850" s="368">
        <v>2.7807929938939567E-5</v>
      </c>
      <c r="BE850" s="368">
        <v>2.004798589565782E-5</v>
      </c>
      <c r="BF850" s="368">
        <v>3.2660507731319101E-5</v>
      </c>
      <c r="BG850" s="368">
        <v>2.590689328797882E-5</v>
      </c>
      <c r="BH850" s="368">
        <v>2.5728602713992262E-5</v>
      </c>
      <c r="BI850" s="368">
        <v>2.05176505264919E-5</v>
      </c>
      <c r="BJ850" s="368">
        <v>3.0315317176725575E-5</v>
      </c>
      <c r="BK850" s="368">
        <v>2.7516535840547032E-5</v>
      </c>
      <c r="BL850" s="368">
        <v>2.6939085915236382E-5</v>
      </c>
      <c r="BM850" s="368">
        <v>1.4658377194166164E-5</v>
      </c>
      <c r="BN850" s="368">
        <v>3.1655809567051879E-5</v>
      </c>
      <c r="BO850" s="368">
        <v>8.8004228372512276E-6</v>
      </c>
      <c r="BP850" s="368">
        <v>2.004937305266914E-5</v>
      </c>
      <c r="BQ850" s="368">
        <v>3.0247100236580931E-5</v>
      </c>
      <c r="BR850" s="368">
        <v>1.1850571413268827E-5</v>
      </c>
      <c r="BS850" s="368">
        <v>9.5100058846286545E-6</v>
      </c>
      <c r="BT850" s="368">
        <v>3.7014350649358198E-6</v>
      </c>
      <c r="BU850" s="368">
        <v>1.9454768072787396E-5</v>
      </c>
      <c r="BV850" s="368">
        <v>8.8953231888575006E-6</v>
      </c>
      <c r="BW850" s="368">
        <v>7.0519626564064679E-6</v>
      </c>
      <c r="BX850" s="368">
        <v>1.5713757587053373E-5</v>
      </c>
      <c r="BY850" s="368">
        <v>1.0836370057103937E-5</v>
      </c>
      <c r="BZ850" s="368">
        <v>1.0784050902125926E-5</v>
      </c>
      <c r="CA850" s="368">
        <v>9.8103299186374256E-6</v>
      </c>
      <c r="CB850" s="368">
        <v>1.4039332259763084E-5</v>
      </c>
      <c r="CC850" s="368">
        <v>2.0445899272275811E-5</v>
      </c>
      <c r="CD850" s="369">
        <v>8.1498639654395442E-6</v>
      </c>
    </row>
    <row r="851" spans="2:82">
      <c r="B851" s="290"/>
      <c r="C851" s="287" t="str">
        <f t="shared" si="119"/>
        <v>33</v>
      </c>
      <c r="D851" s="288" t="str">
        <f t="shared" si="119"/>
        <v>教育・研究</v>
      </c>
      <c r="E851" s="367">
        <v>1.1620004192749417E-4</v>
      </c>
      <c r="F851" s="368">
        <v>1.7009702333086718E-4</v>
      </c>
      <c r="G851" s="368">
        <v>4.999572813498978E-5</v>
      </c>
      <c r="H851" s="368">
        <v>7.2560459053831402E-4</v>
      </c>
      <c r="I851" s="368">
        <v>3.5684301933123564E-4</v>
      </c>
      <c r="J851" s="368">
        <v>7.7050658193204139E-5</v>
      </c>
      <c r="K851" s="368">
        <v>2.2137322713778113E-4</v>
      </c>
      <c r="L851" s="368">
        <v>3.9096954116293566E-4</v>
      </c>
      <c r="M851" s="368">
        <v>2.7989939328371995E-5</v>
      </c>
      <c r="N851" s="368">
        <v>2.0984067443866056E-4</v>
      </c>
      <c r="O851" s="368">
        <v>4.3845314232094306E-4</v>
      </c>
      <c r="P851" s="368">
        <v>4.184765752375132E-4</v>
      </c>
      <c r="Q851" s="368">
        <v>7.557935219296334E-5</v>
      </c>
      <c r="R851" s="368">
        <v>4.8177155067666977E-4</v>
      </c>
      <c r="S851" s="368">
        <v>1.0455566488830105E-3</v>
      </c>
      <c r="T851" s="368">
        <v>3.4336986087709297E-4</v>
      </c>
      <c r="U851" s="368">
        <v>4.3210390101694907E-4</v>
      </c>
      <c r="V851" s="368">
        <v>8.0054177156128783E-4</v>
      </c>
      <c r="W851" s="368">
        <v>9.781027166876604E-4</v>
      </c>
      <c r="X851" s="368">
        <v>1.216555393641358E-3</v>
      </c>
      <c r="Y851" s="368">
        <v>2.3271928420502648E-4</v>
      </c>
      <c r="Z851" s="368">
        <v>1.2785517491455115E-4</v>
      </c>
      <c r="AA851" s="368">
        <v>2.5690342293926613E-4</v>
      </c>
      <c r="AB851" s="368">
        <v>4.9636210697981485E-4</v>
      </c>
      <c r="AC851" s="368">
        <v>1.8490056809623745E-4</v>
      </c>
      <c r="AD851" s="368">
        <v>2.4717378824519465E-4</v>
      </c>
      <c r="AE851" s="368">
        <v>2.3762629956510612E-4</v>
      </c>
      <c r="AF851" s="368">
        <v>2.7416166044262689E-4</v>
      </c>
      <c r="AG851" s="368">
        <v>2.739717394766168E-5</v>
      </c>
      <c r="AH851" s="368">
        <v>9.2891476093893218E-4</v>
      </c>
      <c r="AI851" s="368">
        <v>3.9445060813418278E-3</v>
      </c>
      <c r="AJ851" s="368">
        <v>1.6725591098414088E-4</v>
      </c>
      <c r="AK851" s="368">
        <v>1.0000858458622122</v>
      </c>
      <c r="AL851" s="368">
        <v>1.5497112875769112E-4</v>
      </c>
      <c r="AM851" s="368">
        <v>1.2093192603205983E-4</v>
      </c>
      <c r="AN851" s="368">
        <v>4.2277851665195316E-4</v>
      </c>
      <c r="AO851" s="368">
        <v>4.2093716766785006E-4</v>
      </c>
      <c r="AP851" s="368">
        <v>8.1700028244082983E-5</v>
      </c>
      <c r="AQ851" s="368">
        <v>3.2818493881941595E-4</v>
      </c>
      <c r="AR851" s="367">
        <v>2.2815012417297128E-6</v>
      </c>
      <c r="AS851" s="368">
        <v>1.0482604835877768E-6</v>
      </c>
      <c r="AT851" s="368">
        <v>2.3466054039811292E-6</v>
      </c>
      <c r="AU851" s="368">
        <v>1.9903052498761223E-6</v>
      </c>
      <c r="AV851" s="368">
        <v>2.9399894811685393E-6</v>
      </c>
      <c r="AW851" s="368">
        <v>2.5744345707483355E-6</v>
      </c>
      <c r="AX851" s="368">
        <v>3.5373406668234985E-6</v>
      </c>
      <c r="AY851" s="368">
        <v>8.1500301383966543E-6</v>
      </c>
      <c r="AZ851" s="368">
        <v>5.0178259647927949E-7</v>
      </c>
      <c r="BA851" s="368">
        <v>8.964198544066683E-6</v>
      </c>
      <c r="BB851" s="368">
        <v>3.2686660681777082E-6</v>
      </c>
      <c r="BC851" s="368">
        <v>1.5457645864325784E-6</v>
      </c>
      <c r="BD851" s="368">
        <v>2.2402058035637239E-6</v>
      </c>
      <c r="BE851" s="368">
        <v>2.4080613695543168E-6</v>
      </c>
      <c r="BF851" s="368">
        <v>8.5043642287856109E-6</v>
      </c>
      <c r="BG851" s="368">
        <v>6.3795325551103422E-6</v>
      </c>
      <c r="BH851" s="368">
        <v>1.7771869846197244E-5</v>
      </c>
      <c r="BI851" s="368">
        <v>1.6290556612562222E-5</v>
      </c>
      <c r="BJ851" s="368">
        <v>2.1993262046375926E-5</v>
      </c>
      <c r="BK851" s="368">
        <v>3.0885638727368217E-5</v>
      </c>
      <c r="BL851" s="368">
        <v>1.0973927047443397E-5</v>
      </c>
      <c r="BM851" s="368">
        <v>4.0619555880215143E-6</v>
      </c>
      <c r="BN851" s="368">
        <v>4.2328084688896829E-6</v>
      </c>
      <c r="BO851" s="368">
        <v>1.3347661109331195E-6</v>
      </c>
      <c r="BP851" s="368">
        <v>2.5585757085758443E-6</v>
      </c>
      <c r="BQ851" s="368">
        <v>1.7139877924556938E-6</v>
      </c>
      <c r="BR851" s="368">
        <v>1.247482268796817E-6</v>
      </c>
      <c r="BS851" s="368">
        <v>1.2878731872360027E-6</v>
      </c>
      <c r="BT851" s="368">
        <v>3.2998743226166061E-7</v>
      </c>
      <c r="BU851" s="368">
        <v>2.5224558626463998E-6</v>
      </c>
      <c r="BV851" s="368">
        <v>3.2061658993594604E-6</v>
      </c>
      <c r="BW851" s="368">
        <v>1.4303177084267258E-6</v>
      </c>
      <c r="BX851" s="368">
        <v>1.288838198484139E-6</v>
      </c>
      <c r="BY851" s="368">
        <v>2.3977697573420908E-6</v>
      </c>
      <c r="BZ851" s="368">
        <v>1.7278592798017544E-6</v>
      </c>
      <c r="CA851" s="368">
        <v>2.807714563344774E-6</v>
      </c>
      <c r="CB851" s="368">
        <v>2.1707671163614922E-6</v>
      </c>
      <c r="CC851" s="368">
        <v>5.4707026469758722E-6</v>
      </c>
      <c r="CD851" s="369">
        <v>2.5436871171548576E-6</v>
      </c>
    </row>
    <row r="852" spans="2:82">
      <c r="B852" s="290"/>
      <c r="C852" s="287" t="str">
        <f t="shared" si="119"/>
        <v>34</v>
      </c>
      <c r="D852" s="288" t="str">
        <f t="shared" si="119"/>
        <v>医療・福祉</v>
      </c>
      <c r="E852" s="367">
        <v>6.2538681992861114E-4</v>
      </c>
      <c r="F852" s="368">
        <v>4.0768941590937822E-5</v>
      </c>
      <c r="G852" s="368">
        <v>3.8212310720682548E-5</v>
      </c>
      <c r="H852" s="368">
        <v>7.9166167446071339E-5</v>
      </c>
      <c r="I852" s="368">
        <v>8.2705762889831997E-5</v>
      </c>
      <c r="J852" s="368">
        <v>4.0245751361472462E-5</v>
      </c>
      <c r="K852" s="368">
        <v>4.6458726268991088E-5</v>
      </c>
      <c r="L852" s="368">
        <v>4.0687496809204973E-5</v>
      </c>
      <c r="M852" s="368">
        <v>1.5142788994317652E-5</v>
      </c>
      <c r="N852" s="368">
        <v>4.1038716602549709E-5</v>
      </c>
      <c r="O852" s="368">
        <v>6.6780731022055668E-5</v>
      </c>
      <c r="P852" s="368">
        <v>6.7500250936443419E-5</v>
      </c>
      <c r="Q852" s="368">
        <v>4.8646971911270311E-5</v>
      </c>
      <c r="R852" s="368">
        <v>3.8148463931898216E-5</v>
      </c>
      <c r="S852" s="368">
        <v>4.230977691301859E-5</v>
      </c>
      <c r="T852" s="368">
        <v>3.1573759251102525E-5</v>
      </c>
      <c r="U852" s="368">
        <v>3.2258190163637118E-5</v>
      </c>
      <c r="V852" s="368">
        <v>3.1601649299438181E-5</v>
      </c>
      <c r="W852" s="368">
        <v>4.3378529529964274E-5</v>
      </c>
      <c r="X852" s="368">
        <v>3.4052122125225865E-5</v>
      </c>
      <c r="Y852" s="368">
        <v>2.6984865093776441E-5</v>
      </c>
      <c r="Z852" s="368">
        <v>4.0914529526342731E-5</v>
      </c>
      <c r="AA852" s="368">
        <v>6.4562407665739351E-5</v>
      </c>
      <c r="AB852" s="368">
        <v>7.5965760261100868E-5</v>
      </c>
      <c r="AC852" s="368">
        <v>2.3182616882397853E-4</v>
      </c>
      <c r="AD852" s="368">
        <v>8.2292243451408315E-5</v>
      </c>
      <c r="AE852" s="368">
        <v>5.014061346039528E-5</v>
      </c>
      <c r="AF852" s="368">
        <v>1.6332940177964016E-4</v>
      </c>
      <c r="AG852" s="368">
        <v>1.908939561256736E-5</v>
      </c>
      <c r="AH852" s="368">
        <v>1.3301107319088966E-3</v>
      </c>
      <c r="AI852" s="368">
        <v>9.4310565930391232E-4</v>
      </c>
      <c r="AJ852" s="368">
        <v>4.8367166649028696E-5</v>
      </c>
      <c r="AK852" s="368">
        <v>6.5201781108185987E-5</v>
      </c>
      <c r="AL852" s="368">
        <v>1.0134959093494238</v>
      </c>
      <c r="AM852" s="368">
        <v>6.0918983600828392E-5</v>
      </c>
      <c r="AN852" s="368">
        <v>6.4717064566692173E-5</v>
      </c>
      <c r="AO852" s="368">
        <v>1.1567308089870267E-4</v>
      </c>
      <c r="AP852" s="368">
        <v>5.6808324046817383E-5</v>
      </c>
      <c r="AQ852" s="368">
        <v>1.9181588138144758E-3</v>
      </c>
      <c r="AR852" s="367">
        <v>1.1429088425377842E-6</v>
      </c>
      <c r="AS852" s="368">
        <v>4.6487983772411693E-7</v>
      </c>
      <c r="AT852" s="368">
        <v>7.83527747493684E-7</v>
      </c>
      <c r="AU852" s="368">
        <v>7.4435921253556356E-7</v>
      </c>
      <c r="AV852" s="368">
        <v>1.4298567268720509E-6</v>
      </c>
      <c r="AW852" s="368">
        <v>7.3172013658086852E-7</v>
      </c>
      <c r="AX852" s="368">
        <v>9.595084171000217E-7</v>
      </c>
      <c r="AY852" s="368">
        <v>1.3251741138718451E-6</v>
      </c>
      <c r="AZ852" s="368">
        <v>3.8144173758137139E-7</v>
      </c>
      <c r="BA852" s="368">
        <v>1.4458115559058828E-6</v>
      </c>
      <c r="BB852" s="368">
        <v>9.9448539272643909E-7</v>
      </c>
      <c r="BC852" s="368">
        <v>6.855125337447429E-7</v>
      </c>
      <c r="BD852" s="368">
        <v>1.0821179516336901E-6</v>
      </c>
      <c r="BE852" s="368">
        <v>7.7444590702295928E-7</v>
      </c>
      <c r="BF852" s="368">
        <v>9.7650802202363621E-7</v>
      </c>
      <c r="BG852" s="368">
        <v>8.5758523575269928E-7</v>
      </c>
      <c r="BH852" s="368">
        <v>1.3336685917466781E-6</v>
      </c>
      <c r="BI852" s="368">
        <v>1.2001318828738887E-6</v>
      </c>
      <c r="BJ852" s="368">
        <v>1.5205104446295296E-6</v>
      </c>
      <c r="BK852" s="368">
        <v>1.8042585842682347E-6</v>
      </c>
      <c r="BL852" s="368">
        <v>1.386624858662957E-6</v>
      </c>
      <c r="BM852" s="368">
        <v>1.2639808033370215E-6</v>
      </c>
      <c r="BN852" s="368">
        <v>9.500309299710467E-7</v>
      </c>
      <c r="BO852" s="368">
        <v>5.9871481305769526E-7</v>
      </c>
      <c r="BP852" s="368">
        <v>6.7379900433919275E-7</v>
      </c>
      <c r="BQ852" s="368">
        <v>8.3774091351129409E-7</v>
      </c>
      <c r="BR852" s="368">
        <v>4.6443584131035911E-7</v>
      </c>
      <c r="BS852" s="368">
        <v>5.1501971289081754E-7</v>
      </c>
      <c r="BT852" s="368">
        <v>1.1479954749014854E-7</v>
      </c>
      <c r="BU852" s="368">
        <v>2.2415465233894441E-6</v>
      </c>
      <c r="BV852" s="368">
        <v>7.4882433543804638E-7</v>
      </c>
      <c r="BW852" s="368">
        <v>4.4303817522734182E-7</v>
      </c>
      <c r="BX852" s="368">
        <v>4.9983647433435834E-7</v>
      </c>
      <c r="BY852" s="368">
        <v>7.7708508398744045E-7</v>
      </c>
      <c r="BZ852" s="368">
        <v>5.9305517730284839E-7</v>
      </c>
      <c r="CA852" s="368">
        <v>4.5728140649214969E-7</v>
      </c>
      <c r="CB852" s="368">
        <v>7.8497712800021275E-7</v>
      </c>
      <c r="CC852" s="368">
        <v>1.3764094594421565E-6</v>
      </c>
      <c r="CD852" s="369">
        <v>1.0070459409214823E-6</v>
      </c>
    </row>
    <row r="853" spans="2:82">
      <c r="B853" s="290"/>
      <c r="C853" s="287" t="str">
        <f t="shared" si="119"/>
        <v>35</v>
      </c>
      <c r="D853" s="288" t="str">
        <f t="shared" si="119"/>
        <v>他に分類されない会員制団体</v>
      </c>
      <c r="E853" s="367">
        <v>3.8350216447865062E-4</v>
      </c>
      <c r="F853" s="368">
        <v>2.7085017345653494E-4</v>
      </c>
      <c r="G853" s="368">
        <v>6.5013358459615643E-3</v>
      </c>
      <c r="H853" s="368">
        <v>2.9742129194345289E-3</v>
      </c>
      <c r="I853" s="368">
        <v>1.1498112946865073E-3</v>
      </c>
      <c r="J853" s="368">
        <v>9.5261254045498592E-4</v>
      </c>
      <c r="K853" s="368">
        <v>1.1222342635518051E-3</v>
      </c>
      <c r="L853" s="368">
        <v>1.8548427638742028E-3</v>
      </c>
      <c r="M853" s="368">
        <v>1.9377562711216307E-4</v>
      </c>
      <c r="N853" s="368">
        <v>1.1543966599141245E-3</v>
      </c>
      <c r="O853" s="368">
        <v>1.2380340564898194E-3</v>
      </c>
      <c r="P853" s="368">
        <v>9.8466056318618437E-4</v>
      </c>
      <c r="Q853" s="368">
        <v>6.6922381123639917E-4</v>
      </c>
      <c r="R853" s="368">
        <v>1.0798295842020054E-3</v>
      </c>
      <c r="S853" s="368">
        <v>3.5460866805168537E-3</v>
      </c>
      <c r="T853" s="368">
        <v>2.0937974757034377E-3</v>
      </c>
      <c r="U853" s="368">
        <v>3.0955131562217389E-3</v>
      </c>
      <c r="V853" s="368">
        <v>1.0613235568377153E-3</v>
      </c>
      <c r="W853" s="368">
        <v>7.5576342182207478E-4</v>
      </c>
      <c r="X853" s="368">
        <v>6.8505517891240676E-4</v>
      </c>
      <c r="Y853" s="368">
        <v>4.0318675326736953E-4</v>
      </c>
      <c r="Z853" s="368">
        <v>8.8532752638277156E-4</v>
      </c>
      <c r="AA853" s="368">
        <v>1.2561904227057037E-3</v>
      </c>
      <c r="AB853" s="368">
        <v>1.515855947040123E-3</v>
      </c>
      <c r="AC853" s="368">
        <v>6.5351079461742762E-3</v>
      </c>
      <c r="AD853" s="368">
        <v>1.9985905686956441E-3</v>
      </c>
      <c r="AE853" s="368">
        <v>7.1277557836092178E-4</v>
      </c>
      <c r="AF853" s="368">
        <v>3.0724176087358569E-3</v>
      </c>
      <c r="AG853" s="368">
        <v>3.691985507595629E-4</v>
      </c>
      <c r="AH853" s="368">
        <v>1.2820101874539763E-3</v>
      </c>
      <c r="AI853" s="368">
        <v>1.4198922817055385E-3</v>
      </c>
      <c r="AJ853" s="368">
        <v>2.3930669407233485E-4</v>
      </c>
      <c r="AK853" s="368">
        <v>1.5721963188108981E-3</v>
      </c>
      <c r="AL853" s="368">
        <v>1.2027528119823655E-3</v>
      </c>
      <c r="AM853" s="368">
        <v>1.0002312817375374</v>
      </c>
      <c r="AN853" s="368">
        <v>1.7441200666826527E-3</v>
      </c>
      <c r="AO853" s="368">
        <v>1.8644174215020847E-3</v>
      </c>
      <c r="AP853" s="368">
        <v>2.7538570090708824E-4</v>
      </c>
      <c r="AQ853" s="368">
        <v>4.1239085537868878E-3</v>
      </c>
      <c r="AR853" s="367">
        <v>9.7894679057131755E-6</v>
      </c>
      <c r="AS853" s="368">
        <v>4.200236881181251E-6</v>
      </c>
      <c r="AT853" s="368">
        <v>1.9530175049049818E-5</v>
      </c>
      <c r="AU853" s="368">
        <v>1.026126546400366E-5</v>
      </c>
      <c r="AV853" s="368">
        <v>1.4861449798148694E-5</v>
      </c>
      <c r="AW853" s="368">
        <v>1.4250819778922589E-5</v>
      </c>
      <c r="AX853" s="368">
        <v>1.6263526477067684E-5</v>
      </c>
      <c r="AY853" s="368">
        <v>3.8862954529474174E-5</v>
      </c>
      <c r="AZ853" s="368">
        <v>1.9575211935891555E-6</v>
      </c>
      <c r="BA853" s="368">
        <v>4.2995232413740154E-5</v>
      </c>
      <c r="BB853" s="368">
        <v>1.2589607514922101E-5</v>
      </c>
      <c r="BC853" s="368">
        <v>6.7056192249324156E-6</v>
      </c>
      <c r="BD853" s="368">
        <v>1.1128803528746511E-5</v>
      </c>
      <c r="BE853" s="368">
        <v>9.6602447072074773E-6</v>
      </c>
      <c r="BF853" s="368">
        <v>2.7314722361560406E-5</v>
      </c>
      <c r="BG853" s="368">
        <v>2.1729261739277429E-5</v>
      </c>
      <c r="BH853" s="368">
        <v>3.9084577497837163E-5</v>
      </c>
      <c r="BI853" s="368">
        <v>2.8717608690606117E-5</v>
      </c>
      <c r="BJ853" s="368">
        <v>3.576189544442063E-5</v>
      </c>
      <c r="BK853" s="368">
        <v>4.8060608375165319E-5</v>
      </c>
      <c r="BL853" s="368">
        <v>2.367779853812528E-5</v>
      </c>
      <c r="BM853" s="368">
        <v>1.5638854574902801E-5</v>
      </c>
      <c r="BN853" s="368">
        <v>1.3704188470778221E-5</v>
      </c>
      <c r="BO853" s="368">
        <v>5.8154881513704994E-6</v>
      </c>
      <c r="BP853" s="368">
        <v>1.9886324531860579E-5</v>
      </c>
      <c r="BQ853" s="368">
        <v>8.4761506738327905E-6</v>
      </c>
      <c r="BR853" s="368">
        <v>4.1920402173377531E-6</v>
      </c>
      <c r="BS853" s="368">
        <v>6.175928911921925E-6</v>
      </c>
      <c r="BT853" s="368">
        <v>1.5645804133468418E-6</v>
      </c>
      <c r="BU853" s="368">
        <v>7.2977723562449729E-6</v>
      </c>
      <c r="BV853" s="368">
        <v>6.570702191741217E-6</v>
      </c>
      <c r="BW853" s="368">
        <v>4.4761106775106371E-6</v>
      </c>
      <c r="BX853" s="368">
        <v>6.3446728377647607E-6</v>
      </c>
      <c r="BY853" s="368">
        <v>1.1418083888172843E-5</v>
      </c>
      <c r="BZ853" s="368">
        <v>5.1318351229501472E-6</v>
      </c>
      <c r="CA853" s="368">
        <v>9.0269301174834616E-6</v>
      </c>
      <c r="CB853" s="368">
        <v>1.0971462525617145E-5</v>
      </c>
      <c r="CC853" s="368">
        <v>2.3168152979002705E-5</v>
      </c>
      <c r="CD853" s="369">
        <v>1.0324332609529615E-5</v>
      </c>
    </row>
    <row r="854" spans="2:82">
      <c r="B854" s="290"/>
      <c r="C854" s="287" t="str">
        <f t="shared" si="119"/>
        <v>36</v>
      </c>
      <c r="D854" s="288" t="str">
        <f t="shared" si="119"/>
        <v>対事業所サービス</v>
      </c>
      <c r="E854" s="367">
        <v>1.8137958365187563E-2</v>
      </c>
      <c r="F854" s="368">
        <v>2.2127515609337525E-2</v>
      </c>
      <c r="G854" s="368">
        <v>1.7233279267388747E-2</v>
      </c>
      <c r="H854" s="368">
        <v>9.2483665381291547E-2</v>
      </c>
      <c r="I854" s="368">
        <v>2.5895586883350925E-2</v>
      </c>
      <c r="J854" s="368">
        <v>3.4002859486849502E-2</v>
      </c>
      <c r="K854" s="368">
        <v>2.4536388051788212E-2</v>
      </c>
      <c r="L854" s="368">
        <v>3.2681715396689133E-2</v>
      </c>
      <c r="M854" s="368">
        <v>4.986209868553448E-3</v>
      </c>
      <c r="N854" s="368">
        <v>3.6547897336460251E-2</v>
      </c>
      <c r="O854" s="368">
        <v>5.44083125427169E-2</v>
      </c>
      <c r="P854" s="368">
        <v>2.3304945367367061E-2</v>
      </c>
      <c r="Q854" s="368">
        <v>1.9438498813870244E-2</v>
      </c>
      <c r="R854" s="368">
        <v>2.9729841745862028E-2</v>
      </c>
      <c r="S854" s="368">
        <v>3.1735087644829324E-2</v>
      </c>
      <c r="T854" s="368">
        <v>2.7851364856925982E-2</v>
      </c>
      <c r="U854" s="368">
        <v>3.6352393154929136E-2</v>
      </c>
      <c r="V854" s="368">
        <v>4.3234425739724747E-2</v>
      </c>
      <c r="W854" s="368">
        <v>3.3350256506270368E-2</v>
      </c>
      <c r="X854" s="368">
        <v>3.3657564661932676E-2</v>
      </c>
      <c r="Y854" s="368">
        <v>2.5957895625465546E-2</v>
      </c>
      <c r="Z854" s="368">
        <v>2.5457390732790887E-2</v>
      </c>
      <c r="AA854" s="368">
        <v>6.9265666925373642E-2</v>
      </c>
      <c r="AB854" s="368">
        <v>5.5318890223245605E-2</v>
      </c>
      <c r="AC854" s="368">
        <v>0.10856869680729841</v>
      </c>
      <c r="AD854" s="368">
        <v>5.334116033966587E-2</v>
      </c>
      <c r="AE854" s="368">
        <v>5.1294033640893202E-2</v>
      </c>
      <c r="AF854" s="368">
        <v>6.3319347034202028E-2</v>
      </c>
      <c r="AG854" s="368">
        <v>1.2964085383904388E-2</v>
      </c>
      <c r="AH854" s="368">
        <v>2.909300101808807E-2</v>
      </c>
      <c r="AI854" s="368">
        <v>8.0915616454638462E-2</v>
      </c>
      <c r="AJ854" s="368">
        <v>5.2218678643473106E-2</v>
      </c>
      <c r="AK854" s="368">
        <v>5.1455687801051128E-2</v>
      </c>
      <c r="AL854" s="368">
        <v>3.7044741663470084E-2</v>
      </c>
      <c r="AM854" s="368">
        <v>4.9351519011026697E-2</v>
      </c>
      <c r="AN854" s="368">
        <v>1.0704318663633121</v>
      </c>
      <c r="AO854" s="368">
        <v>2.5870832825076337E-2</v>
      </c>
      <c r="AP854" s="368">
        <v>8.5762306634863533E-3</v>
      </c>
      <c r="AQ854" s="368">
        <v>4.0152185470228481E-2</v>
      </c>
      <c r="AR854" s="367">
        <v>2.3691933146557139E-4</v>
      </c>
      <c r="AS854" s="368">
        <v>1.1483660257349784E-4</v>
      </c>
      <c r="AT854" s="368">
        <v>2.5292699494041678E-4</v>
      </c>
      <c r="AU854" s="368">
        <v>2.1889049797450426E-4</v>
      </c>
      <c r="AV854" s="368">
        <v>3.0291552528801475E-4</v>
      </c>
      <c r="AW854" s="368">
        <v>3.7832611146414879E-4</v>
      </c>
      <c r="AX854" s="368">
        <v>3.7690428757162744E-4</v>
      </c>
      <c r="AY854" s="368">
        <v>7.4117112238574509E-4</v>
      </c>
      <c r="AZ854" s="368">
        <v>4.7660615029999105E-5</v>
      </c>
      <c r="BA854" s="368">
        <v>9.3934636461703576E-4</v>
      </c>
      <c r="BB854" s="368">
        <v>3.509484377394106E-4</v>
      </c>
      <c r="BC854" s="368">
        <v>1.6290658673230661E-4</v>
      </c>
      <c r="BD854" s="368">
        <v>3.1040939660240862E-4</v>
      </c>
      <c r="BE854" s="368">
        <v>2.514792998350906E-4</v>
      </c>
      <c r="BF854" s="368">
        <v>4.5262154469597371E-4</v>
      </c>
      <c r="BG854" s="368">
        <v>4.3120066832381222E-4</v>
      </c>
      <c r="BH854" s="368">
        <v>1.1362857007514184E-3</v>
      </c>
      <c r="BI854" s="368">
        <v>1.0193781401524923E-3</v>
      </c>
      <c r="BJ854" s="368">
        <v>1.2609211028646954E-3</v>
      </c>
      <c r="BK854" s="368">
        <v>1.7964735488819668E-3</v>
      </c>
      <c r="BL854" s="368">
        <v>9.134577291535726E-4</v>
      </c>
      <c r="BM854" s="368">
        <v>3.978183369985947E-4</v>
      </c>
      <c r="BN854" s="368">
        <v>3.9236988819685021E-4</v>
      </c>
      <c r="BO854" s="368">
        <v>1.4408203292831694E-4</v>
      </c>
      <c r="BP854" s="368">
        <v>2.9985332614047589E-4</v>
      </c>
      <c r="BQ854" s="368">
        <v>1.8722092910488194E-4</v>
      </c>
      <c r="BR854" s="368">
        <v>1.3330726246418929E-4</v>
      </c>
      <c r="BS854" s="368">
        <v>1.3174753360243544E-4</v>
      </c>
      <c r="BT854" s="368">
        <v>4.1403249214680674E-5</v>
      </c>
      <c r="BU854" s="368">
        <v>1.7428917768678678E-4</v>
      </c>
      <c r="BV854" s="368">
        <v>2.1950901733936061E-4</v>
      </c>
      <c r="BW854" s="368">
        <v>1.5358866179359662E-4</v>
      </c>
      <c r="BX854" s="368">
        <v>1.3783324195869347E-4</v>
      </c>
      <c r="BY854" s="368">
        <v>2.3590629727488998E-4</v>
      </c>
      <c r="BZ854" s="368">
        <v>1.726274533133361E-4</v>
      </c>
      <c r="CA854" s="368">
        <v>2.4868170285129946E-4</v>
      </c>
      <c r="CB854" s="368">
        <v>2.1723443547334156E-4</v>
      </c>
      <c r="CC854" s="368">
        <v>5.9822370951914141E-4</v>
      </c>
      <c r="CD854" s="369">
        <v>1.8592651685663306E-4</v>
      </c>
    </row>
    <row r="855" spans="2:82">
      <c r="B855" s="290"/>
      <c r="C855" s="287" t="str">
        <f t="shared" si="119"/>
        <v>37</v>
      </c>
      <c r="D855" s="288" t="str">
        <f t="shared" si="119"/>
        <v>対個人サービス</v>
      </c>
      <c r="E855" s="367">
        <v>1.7992146757654843E-4</v>
      </c>
      <c r="F855" s="368">
        <v>1.6818716384263136E-4</v>
      </c>
      <c r="G855" s="368">
        <v>7.9203834092275423E-4</v>
      </c>
      <c r="H855" s="368">
        <v>2.6511463943445704E-4</v>
      </c>
      <c r="I855" s="368">
        <v>2.3718176101095645E-4</v>
      </c>
      <c r="J855" s="368">
        <v>2.0841534138115445E-4</v>
      </c>
      <c r="K855" s="368">
        <v>1.6330545288710202E-4</v>
      </c>
      <c r="L855" s="368">
        <v>1.5309790845881429E-4</v>
      </c>
      <c r="M855" s="368">
        <v>2.7991853391019276E-5</v>
      </c>
      <c r="N855" s="368">
        <v>1.8117546592616855E-4</v>
      </c>
      <c r="O855" s="368">
        <v>1.7590908437250667E-4</v>
      </c>
      <c r="P855" s="368">
        <v>1.4231238672895066E-4</v>
      </c>
      <c r="Q855" s="368">
        <v>1.9053416487529171E-4</v>
      </c>
      <c r="R855" s="368">
        <v>1.551091835439463E-4</v>
      </c>
      <c r="S855" s="368">
        <v>1.8823693925141264E-4</v>
      </c>
      <c r="T855" s="368">
        <v>1.4459259855076771E-4</v>
      </c>
      <c r="U855" s="368">
        <v>1.8448672794514279E-4</v>
      </c>
      <c r="V855" s="368">
        <v>2.3726572348865162E-4</v>
      </c>
      <c r="W855" s="368">
        <v>2.0203351045697932E-4</v>
      </c>
      <c r="X855" s="368">
        <v>1.4616587793564288E-4</v>
      </c>
      <c r="Y855" s="368">
        <v>1.7244242753283953E-4</v>
      </c>
      <c r="Z855" s="368">
        <v>1.3926138297122351E-4</v>
      </c>
      <c r="AA855" s="368">
        <v>3.7500393466892445E-4</v>
      </c>
      <c r="AB855" s="368">
        <v>1.6785348065684932E-4</v>
      </c>
      <c r="AC855" s="368">
        <v>4.4923463668634564E-4</v>
      </c>
      <c r="AD855" s="368">
        <v>1.5596591633889985E-4</v>
      </c>
      <c r="AE855" s="368">
        <v>5.2348858656931549E-4</v>
      </c>
      <c r="AF855" s="368">
        <v>3.0168667333575208E-4</v>
      </c>
      <c r="AG855" s="368">
        <v>3.6353342215324859E-4</v>
      </c>
      <c r="AH855" s="368">
        <v>6.0291924239440884E-4</v>
      </c>
      <c r="AI855" s="368">
        <v>5.0688778194377653E-3</v>
      </c>
      <c r="AJ855" s="368">
        <v>4.1007925043635426E-4</v>
      </c>
      <c r="AK855" s="368">
        <v>3.2262736461091662E-3</v>
      </c>
      <c r="AL855" s="368">
        <v>1.1181004233329928E-2</v>
      </c>
      <c r="AM855" s="368">
        <v>1.8547629151925661E-3</v>
      </c>
      <c r="AN855" s="368">
        <v>8.4632173050479677E-4</v>
      </c>
      <c r="AO855" s="368">
        <v>1.0123661802781474</v>
      </c>
      <c r="AP855" s="368">
        <v>7.7445845958268105E-5</v>
      </c>
      <c r="AQ855" s="368">
        <v>1.5976687780027651E-3</v>
      </c>
      <c r="AR855" s="367">
        <v>2.1790763872844447E-6</v>
      </c>
      <c r="AS855" s="368">
        <v>1.113427780251097E-6</v>
      </c>
      <c r="AT855" s="368">
        <v>2.7970328074076475E-6</v>
      </c>
      <c r="AU855" s="368">
        <v>2.2213264984595738E-6</v>
      </c>
      <c r="AV855" s="368">
        <v>3.1674212963758447E-6</v>
      </c>
      <c r="AW855" s="368">
        <v>2.87786406899843E-6</v>
      </c>
      <c r="AX855" s="368">
        <v>3.0182659933435796E-6</v>
      </c>
      <c r="AY855" s="368">
        <v>4.6293794263082004E-6</v>
      </c>
      <c r="AZ855" s="368">
        <v>4.7536861186382971E-7</v>
      </c>
      <c r="BA855" s="368">
        <v>5.399451720356173E-6</v>
      </c>
      <c r="BB855" s="368">
        <v>2.4011372746981441E-6</v>
      </c>
      <c r="BC855" s="368">
        <v>1.4707202830151606E-6</v>
      </c>
      <c r="BD855" s="368">
        <v>2.8084905971767097E-6</v>
      </c>
      <c r="BE855" s="368">
        <v>2.3310166801070122E-6</v>
      </c>
      <c r="BF855" s="368">
        <v>3.5220808750527637E-6</v>
      </c>
      <c r="BG855" s="368">
        <v>3.2992867116297043E-6</v>
      </c>
      <c r="BH855" s="368">
        <v>6.9635348814593452E-6</v>
      </c>
      <c r="BI855" s="368">
        <v>6.4596763004479544E-6</v>
      </c>
      <c r="BJ855" s="368">
        <v>8.0628274826562435E-6</v>
      </c>
      <c r="BK855" s="368">
        <v>1.1029817369725506E-5</v>
      </c>
      <c r="BL855" s="368">
        <v>6.2591250410180304E-6</v>
      </c>
      <c r="BM855" s="368">
        <v>3.8940926825955083E-6</v>
      </c>
      <c r="BN855" s="368">
        <v>3.1089543359393073E-6</v>
      </c>
      <c r="BO855" s="368">
        <v>1.479551380707872E-6</v>
      </c>
      <c r="BP855" s="368">
        <v>3.3038442111997744E-6</v>
      </c>
      <c r="BQ855" s="368">
        <v>1.9726938955668621E-6</v>
      </c>
      <c r="BR855" s="368">
        <v>2.3960528654804534E-6</v>
      </c>
      <c r="BS855" s="368">
        <v>2.8863524432091904E-6</v>
      </c>
      <c r="BT855" s="368">
        <v>6.5773710332000226E-7</v>
      </c>
      <c r="BU855" s="368">
        <v>2.7823212512720612E-6</v>
      </c>
      <c r="BV855" s="368">
        <v>2.491002078958445E-5</v>
      </c>
      <c r="BW855" s="368">
        <v>2.1483612101029837E-6</v>
      </c>
      <c r="BX855" s="368">
        <v>2.4920509586419146E-6</v>
      </c>
      <c r="BY855" s="368">
        <v>7.7437495480226571E-6</v>
      </c>
      <c r="BZ855" s="368">
        <v>3.7452893642470227E-6</v>
      </c>
      <c r="CA855" s="368">
        <v>4.4169397883446102E-6</v>
      </c>
      <c r="CB855" s="368">
        <v>1.3774716758187584E-5</v>
      </c>
      <c r="CC855" s="368">
        <v>4.6967235921078623E-6</v>
      </c>
      <c r="CD855" s="369">
        <v>5.8339368301982372E-6</v>
      </c>
    </row>
    <row r="856" spans="2:82">
      <c r="B856" s="290"/>
      <c r="C856" s="287" t="str">
        <f t="shared" si="119"/>
        <v>38</v>
      </c>
      <c r="D856" s="288" t="str">
        <f t="shared" si="119"/>
        <v>事務用品</v>
      </c>
      <c r="E856" s="367">
        <v>1.2884014082866651E-3</v>
      </c>
      <c r="F856" s="368">
        <v>2.4629808812187798E-3</v>
      </c>
      <c r="G856" s="368">
        <v>1.7302399736587924E-3</v>
      </c>
      <c r="H856" s="368">
        <v>2.2820462524478701E-3</v>
      </c>
      <c r="I856" s="368">
        <v>1.3511347878585064E-3</v>
      </c>
      <c r="J856" s="368">
        <v>2.1834182010026983E-3</v>
      </c>
      <c r="K856" s="368">
        <v>1.6628333264386151E-3</v>
      </c>
      <c r="L856" s="368">
        <v>1.0960266222821789E-3</v>
      </c>
      <c r="M856" s="368">
        <v>1.0426460635642556E-4</v>
      </c>
      <c r="N856" s="368">
        <v>6.7697677869173602E-4</v>
      </c>
      <c r="O856" s="368">
        <v>2.227009248031844E-3</v>
      </c>
      <c r="P856" s="368">
        <v>9.4849745370575913E-4</v>
      </c>
      <c r="Q856" s="368">
        <v>1.0620514496108848E-3</v>
      </c>
      <c r="R856" s="368">
        <v>1.0136153373133596E-3</v>
      </c>
      <c r="S856" s="368">
        <v>1.7940830386974241E-3</v>
      </c>
      <c r="T856" s="368">
        <v>1.3932944088957135E-3</v>
      </c>
      <c r="U856" s="368">
        <v>1.2621850728856282E-3</v>
      </c>
      <c r="V856" s="368">
        <v>1.6749740125611178E-3</v>
      </c>
      <c r="W856" s="368">
        <v>2.0206252114482099E-3</v>
      </c>
      <c r="X856" s="368">
        <v>2.6032411212859588E-3</v>
      </c>
      <c r="Y856" s="368">
        <v>6.9139438108131908E-4</v>
      </c>
      <c r="Z856" s="368">
        <v>1.6536181079759907E-3</v>
      </c>
      <c r="AA856" s="368">
        <v>1.9772764767073902E-3</v>
      </c>
      <c r="AB856" s="368">
        <v>4.0222665412029623E-4</v>
      </c>
      <c r="AC856" s="368">
        <v>1.9926383491402034E-3</v>
      </c>
      <c r="AD856" s="368">
        <v>4.6779652548737637E-3</v>
      </c>
      <c r="AE856" s="368">
        <v>2.6458926405273286E-3</v>
      </c>
      <c r="AF856" s="368">
        <v>4.8313598116332583E-3</v>
      </c>
      <c r="AG856" s="368">
        <v>5.0787310762133323E-4</v>
      </c>
      <c r="AH856" s="368">
        <v>2.5394132868755844E-3</v>
      </c>
      <c r="AI856" s="368">
        <v>4.1186892632405613E-3</v>
      </c>
      <c r="AJ856" s="368">
        <v>3.5714044747785839E-3</v>
      </c>
      <c r="AK856" s="368">
        <v>5.5566936392486624E-3</v>
      </c>
      <c r="AL856" s="368">
        <v>3.531303227341377E-3</v>
      </c>
      <c r="AM856" s="368">
        <v>6.4378987005965305E-3</v>
      </c>
      <c r="AN856" s="368">
        <v>2.3160396131740057E-3</v>
      </c>
      <c r="AO856" s="368">
        <v>2.6792570613883879E-3</v>
      </c>
      <c r="AP856" s="368">
        <v>1.0004970889247</v>
      </c>
      <c r="AQ856" s="368">
        <v>1.4227130113586191E-3</v>
      </c>
      <c r="AR856" s="367">
        <v>8.7397712529115439E-6</v>
      </c>
      <c r="AS856" s="368">
        <v>3.9010240982205424E-6</v>
      </c>
      <c r="AT856" s="368">
        <v>9.4185673173987558E-6</v>
      </c>
      <c r="AU856" s="368">
        <v>5.7074768479232307E-6</v>
      </c>
      <c r="AV856" s="368">
        <v>1.2227852501162246E-5</v>
      </c>
      <c r="AW856" s="368">
        <v>1.6474839596439802E-5</v>
      </c>
      <c r="AX856" s="368">
        <v>1.5308140929109453E-5</v>
      </c>
      <c r="AY856" s="368">
        <v>2.3886283049562834E-5</v>
      </c>
      <c r="AZ856" s="368">
        <v>1.5456077689283643E-6</v>
      </c>
      <c r="BA856" s="368">
        <v>2.6930151428795926E-5</v>
      </c>
      <c r="BB856" s="368">
        <v>1.1895607910247747E-5</v>
      </c>
      <c r="BC856" s="368">
        <v>4.801512514987399E-6</v>
      </c>
      <c r="BD856" s="368">
        <v>1.2953590224546127E-5</v>
      </c>
      <c r="BE856" s="368">
        <v>9.2515680889914723E-6</v>
      </c>
      <c r="BF856" s="368">
        <v>1.9966003282745961E-5</v>
      </c>
      <c r="BG856" s="368">
        <v>1.7431054211699254E-5</v>
      </c>
      <c r="BH856" s="368">
        <v>4.2728740524294169E-5</v>
      </c>
      <c r="BI856" s="368">
        <v>3.8593050402228955E-5</v>
      </c>
      <c r="BJ856" s="368">
        <v>5.0967936034674001E-5</v>
      </c>
      <c r="BK856" s="368">
        <v>6.8833042839778393E-5</v>
      </c>
      <c r="BL856" s="368">
        <v>3.0454491072727546E-5</v>
      </c>
      <c r="BM856" s="368">
        <v>1.4170351153373879E-5</v>
      </c>
      <c r="BN856" s="368">
        <v>1.3644869012144686E-5</v>
      </c>
      <c r="BO856" s="368">
        <v>3.6937085473064646E-6</v>
      </c>
      <c r="BP856" s="368">
        <v>7.1742971737921121E-6</v>
      </c>
      <c r="BQ856" s="368">
        <v>4.5275489070405652E-6</v>
      </c>
      <c r="BR856" s="368">
        <v>3.2441569951133196E-6</v>
      </c>
      <c r="BS856" s="368">
        <v>3.3827418873396677E-6</v>
      </c>
      <c r="BT856" s="368">
        <v>9.6550954555052156E-7</v>
      </c>
      <c r="BU856" s="368">
        <v>7.024043470699143E-6</v>
      </c>
      <c r="BV856" s="368">
        <v>5.9717360976354372E-6</v>
      </c>
      <c r="BW856" s="368">
        <v>4.9783475568196462E-6</v>
      </c>
      <c r="BX856" s="368">
        <v>4.0168896227195361E-6</v>
      </c>
      <c r="BY856" s="368">
        <v>7.6195527979131105E-6</v>
      </c>
      <c r="BZ856" s="368">
        <v>5.4418770209654638E-6</v>
      </c>
      <c r="CA856" s="368">
        <v>7.0218610198084334E-6</v>
      </c>
      <c r="CB856" s="368">
        <v>8.5755972757881185E-6</v>
      </c>
      <c r="CC856" s="368">
        <v>2.5681027732008229E-5</v>
      </c>
      <c r="CD856" s="369">
        <v>6.766523013190163E-6</v>
      </c>
    </row>
    <row r="857" spans="2:82">
      <c r="B857" s="290"/>
      <c r="C857" s="287" t="str">
        <f t="shared" si="119"/>
        <v>39</v>
      </c>
      <c r="D857" s="288" t="str">
        <f t="shared" si="119"/>
        <v>分類不明</v>
      </c>
      <c r="E857" s="367">
        <v>2.1507435923647316E-3</v>
      </c>
      <c r="F857" s="368">
        <v>3.9922043968913168E-3</v>
      </c>
      <c r="G857" s="368">
        <v>6.3590711298643536E-3</v>
      </c>
      <c r="H857" s="368">
        <v>1.393415780231823E-2</v>
      </c>
      <c r="I857" s="368">
        <v>7.181677493240177E-3</v>
      </c>
      <c r="J857" s="368">
        <v>3.9783059017234907E-3</v>
      </c>
      <c r="K857" s="368">
        <v>3.3488516106882481E-3</v>
      </c>
      <c r="L857" s="368">
        <v>1.7460168826856732E-3</v>
      </c>
      <c r="M857" s="368">
        <v>5.2273183452877022E-4</v>
      </c>
      <c r="N857" s="368">
        <v>3.5500257800776956E-3</v>
      </c>
      <c r="O857" s="368">
        <v>9.9749082179797395E-3</v>
      </c>
      <c r="P857" s="368">
        <v>1.0988711508674722E-2</v>
      </c>
      <c r="Q857" s="368">
        <v>1.0035465857548864E-2</v>
      </c>
      <c r="R857" s="368">
        <v>4.5980001105324717E-3</v>
      </c>
      <c r="S857" s="368">
        <v>8.5410971677538118E-3</v>
      </c>
      <c r="T857" s="368">
        <v>5.8222104209351257E-3</v>
      </c>
      <c r="U857" s="368">
        <v>3.7301860174397614E-3</v>
      </c>
      <c r="V857" s="368">
        <v>1.6826596050552539E-3</v>
      </c>
      <c r="W857" s="368">
        <v>5.3895687228172123E-3</v>
      </c>
      <c r="X857" s="368">
        <v>4.340345332700433E-3</v>
      </c>
      <c r="Y857" s="368">
        <v>1.6550290530396045E-3</v>
      </c>
      <c r="Z857" s="368">
        <v>2.3842342973466324E-3</v>
      </c>
      <c r="AA857" s="368">
        <v>1.3206335005289482E-2</v>
      </c>
      <c r="AB857" s="368">
        <v>3.1655712186436469E-3</v>
      </c>
      <c r="AC857" s="368">
        <v>8.9017696610780225E-3</v>
      </c>
      <c r="AD857" s="368">
        <v>1.9970292264966296E-2</v>
      </c>
      <c r="AE857" s="368">
        <v>5.4804448727838141E-3</v>
      </c>
      <c r="AF857" s="368">
        <v>5.2082228862886295E-3</v>
      </c>
      <c r="AG857" s="368">
        <v>1.0369936778284936E-3</v>
      </c>
      <c r="AH857" s="368">
        <v>7.7279609594536778E-3</v>
      </c>
      <c r="AI857" s="368">
        <v>3.3855587476565555E-3</v>
      </c>
      <c r="AJ857" s="368">
        <v>1.5533547257293859E-3</v>
      </c>
      <c r="AK857" s="368">
        <v>1.0093953836183937E-2</v>
      </c>
      <c r="AL857" s="368">
        <v>4.0441583427675894E-3</v>
      </c>
      <c r="AM857" s="368">
        <v>4.1899865776005643E-3</v>
      </c>
      <c r="AN857" s="368">
        <v>3.0210767115225676E-3</v>
      </c>
      <c r="AO857" s="368">
        <v>3.2852928781617083E-3</v>
      </c>
      <c r="AP857" s="368">
        <v>1.5411739387475327E-3</v>
      </c>
      <c r="AQ857" s="368">
        <v>1.0012191690447658</v>
      </c>
      <c r="AR857" s="367">
        <v>6.146954479880354E-5</v>
      </c>
      <c r="AS857" s="368">
        <v>4.167809289385098E-5</v>
      </c>
      <c r="AT857" s="368">
        <v>9.2294288055242685E-5</v>
      </c>
      <c r="AU857" s="368">
        <v>1.008810443062126E-4</v>
      </c>
      <c r="AV857" s="368">
        <v>1.0101275076821833E-4</v>
      </c>
      <c r="AW857" s="368">
        <v>6.2477802645632933E-5</v>
      </c>
      <c r="AX857" s="368">
        <v>7.6899893824246737E-5</v>
      </c>
      <c r="AY857" s="368">
        <v>7.3943783158499416E-5</v>
      </c>
      <c r="AZ857" s="368">
        <v>1.1630166210991272E-5</v>
      </c>
      <c r="BA857" s="368">
        <v>9.7788112310548969E-5</v>
      </c>
      <c r="BB857" s="368">
        <v>1.0324275914907974E-4</v>
      </c>
      <c r="BC857" s="368">
        <v>6.8134469912199059E-5</v>
      </c>
      <c r="BD857" s="368">
        <v>1.3194750477364309E-4</v>
      </c>
      <c r="BE857" s="368">
        <v>9.5126883607579856E-5</v>
      </c>
      <c r="BF857" s="368">
        <v>1.5497279046842178E-4</v>
      </c>
      <c r="BG857" s="368">
        <v>1.2292716262202305E-4</v>
      </c>
      <c r="BH857" s="368">
        <v>1.2208118104720453E-4</v>
      </c>
      <c r="BI857" s="368">
        <v>9.735542331747796E-5</v>
      </c>
      <c r="BJ857" s="368">
        <v>1.4384495597744015E-4</v>
      </c>
      <c r="BK857" s="368">
        <v>1.3056485154224162E-4</v>
      </c>
      <c r="BL857" s="368">
        <v>1.2782487496204413E-4</v>
      </c>
      <c r="BM857" s="368">
        <v>6.9553407932487678E-5</v>
      </c>
      <c r="BN857" s="368">
        <v>1.5020553824515991E-4</v>
      </c>
      <c r="BO857" s="368">
        <v>4.1757651032566046E-5</v>
      </c>
      <c r="BP857" s="368">
        <v>9.513346561159004E-5</v>
      </c>
      <c r="BQ857" s="368">
        <v>1.4352126935081446E-4</v>
      </c>
      <c r="BR857" s="368">
        <v>5.6230482871473873E-5</v>
      </c>
      <c r="BS857" s="368">
        <v>4.5124593941898604E-5</v>
      </c>
      <c r="BT857" s="368">
        <v>1.7563159932161909E-5</v>
      </c>
      <c r="BU857" s="368">
        <v>9.2312088990113624E-5</v>
      </c>
      <c r="BV857" s="368">
        <v>4.2207949369194645E-5</v>
      </c>
      <c r="BW857" s="368">
        <v>3.3461278071143928E-5</v>
      </c>
      <c r="BX857" s="368">
        <v>7.4561145284180838E-5</v>
      </c>
      <c r="BY857" s="368">
        <v>5.141813838636312E-5</v>
      </c>
      <c r="BZ857" s="368">
        <v>5.1169886108456329E-5</v>
      </c>
      <c r="CA857" s="368">
        <v>4.6549619357239653E-5</v>
      </c>
      <c r="CB857" s="368">
        <v>6.6616064713607114E-5</v>
      </c>
      <c r="CC857" s="368">
        <v>9.7014966513286468E-5</v>
      </c>
      <c r="CD857" s="369">
        <v>3.8670775453103857E-5</v>
      </c>
    </row>
    <row r="858" spans="2:82">
      <c r="B858" s="434" t="s">
        <v>71</v>
      </c>
      <c r="C858" s="284" t="str">
        <f t="shared" ref="C858:D877" si="120">C5</f>
        <v>01</v>
      </c>
      <c r="D858" s="285" t="str">
        <f t="shared" si="120"/>
        <v>農業</v>
      </c>
      <c r="E858" s="365">
        <v>5.6415476870506819E-2</v>
      </c>
      <c r="F858" s="365">
        <v>2.0292904102592589E-3</v>
      </c>
      <c r="G858" s="365">
        <v>1.3465280985090793E-2</v>
      </c>
      <c r="H858" s="365">
        <v>2.8921227504030478E-4</v>
      </c>
      <c r="I858" s="365">
        <v>8.2327080396566416E-2</v>
      </c>
      <c r="J858" s="365">
        <v>1.0708069843626983E-2</v>
      </c>
      <c r="K858" s="365">
        <v>1.2830737812158995E-3</v>
      </c>
      <c r="L858" s="365">
        <v>1.9917506592659882E-3</v>
      </c>
      <c r="M858" s="365">
        <v>3.7015566645846148E-5</v>
      </c>
      <c r="N858" s="365">
        <v>1.4518054724045383E-2</v>
      </c>
      <c r="O858" s="365">
        <v>5.5601853759507309E-4</v>
      </c>
      <c r="P858" s="365">
        <v>1.9085350882904026E-4</v>
      </c>
      <c r="Q858" s="365">
        <v>6.227964792236561E-4</v>
      </c>
      <c r="R858" s="365">
        <v>2.345566078901722E-4</v>
      </c>
      <c r="S858" s="365">
        <v>3.4733803090075465E-4</v>
      </c>
      <c r="T858" s="365">
        <v>3.2617996729390107E-4</v>
      </c>
      <c r="U858" s="365">
        <v>8.7977811242179584E-4</v>
      </c>
      <c r="V858" s="365">
        <v>5.1090790606851102E-4</v>
      </c>
      <c r="W858" s="365">
        <v>8.9181104844744251E-4</v>
      </c>
      <c r="X858" s="365">
        <v>6.3902701505842978E-4</v>
      </c>
      <c r="Y858" s="365">
        <v>1.1136002900702135E-3</v>
      </c>
      <c r="Z858" s="365">
        <v>2.4139363394980093E-3</v>
      </c>
      <c r="AA858" s="365">
        <v>9.799058907563054E-4</v>
      </c>
      <c r="AB858" s="365">
        <v>1.0648614404209098E-4</v>
      </c>
      <c r="AC858" s="365">
        <v>6.2077643863291717E-4</v>
      </c>
      <c r="AD858" s="365">
        <v>2.6733152069909131E-4</v>
      </c>
      <c r="AE858" s="365">
        <v>2.842462006595751E-4</v>
      </c>
      <c r="AF858" s="365">
        <v>1.8871732103603302E-4</v>
      </c>
      <c r="AG858" s="365">
        <v>4.8630490984076665E-5</v>
      </c>
      <c r="AH858" s="365">
        <v>1.3803393226847875E-4</v>
      </c>
      <c r="AI858" s="365">
        <v>3.9020882037921027E-4</v>
      </c>
      <c r="AJ858" s="365">
        <v>1.7593355155473201E-4</v>
      </c>
      <c r="AK858" s="365">
        <v>2.1456378258378119E-3</v>
      </c>
      <c r="AL858" s="365">
        <v>2.8495026733854297E-3</v>
      </c>
      <c r="AM858" s="365">
        <v>1.2783121138856273E-3</v>
      </c>
      <c r="AN858" s="365">
        <v>3.2855084252440527E-4</v>
      </c>
      <c r="AO858" s="365">
        <v>2.5057635941277145E-2</v>
      </c>
      <c r="AP858" s="365">
        <v>1.6754418511791766E-3</v>
      </c>
      <c r="AQ858" s="365">
        <v>5.3427208368287727E-4</v>
      </c>
      <c r="AR858" s="364">
        <v>1.142559245313179</v>
      </c>
      <c r="AS858" s="365">
        <v>7.4942527753954916E-3</v>
      </c>
      <c r="AT858" s="365">
        <v>1.5615577142023393E-2</v>
      </c>
      <c r="AU858" s="365">
        <v>2.7248440663265829E-4</v>
      </c>
      <c r="AV858" s="365">
        <v>0.18284451810138533</v>
      </c>
      <c r="AW858" s="365">
        <v>9.0776964639152063E-3</v>
      </c>
      <c r="AX858" s="365">
        <v>1.4953014414383172E-3</v>
      </c>
      <c r="AY858" s="365">
        <v>3.4009216136291799E-3</v>
      </c>
      <c r="AZ858" s="365">
        <v>3.2257967202498559E-5</v>
      </c>
      <c r="BA858" s="365">
        <v>1.2614416737286357E-2</v>
      </c>
      <c r="BB858" s="365">
        <v>5.5221573044643923E-4</v>
      </c>
      <c r="BC858" s="365">
        <v>1.6180496310281797E-4</v>
      </c>
      <c r="BD858" s="365">
        <v>2.9030672642024974E-4</v>
      </c>
      <c r="BE858" s="365">
        <v>2.1200574638963158E-4</v>
      </c>
      <c r="BF858" s="365">
        <v>3.1535681829260114E-4</v>
      </c>
      <c r="BG858" s="365">
        <v>4.0938655051953439E-4</v>
      </c>
      <c r="BH858" s="365">
        <v>6.6670601024557683E-4</v>
      </c>
      <c r="BI858" s="365">
        <v>4.6585402480916094E-4</v>
      </c>
      <c r="BJ858" s="365">
        <v>6.7121425268203995E-4</v>
      </c>
      <c r="BK858" s="365">
        <v>6.8899385824753418E-4</v>
      </c>
      <c r="BL858" s="365">
        <v>8.4293024798575333E-4</v>
      </c>
      <c r="BM858" s="365">
        <v>3.3962154063931021E-3</v>
      </c>
      <c r="BN858" s="365">
        <v>1.3208623236313592E-3</v>
      </c>
      <c r="BO858" s="365">
        <v>1.2584961230452835E-4</v>
      </c>
      <c r="BP858" s="365">
        <v>6.9392114779013659E-4</v>
      </c>
      <c r="BQ858" s="365">
        <v>3.0922711268852466E-4</v>
      </c>
      <c r="BR858" s="365">
        <v>3.5546589708830947E-4</v>
      </c>
      <c r="BS858" s="365">
        <v>2.1212165165895809E-4</v>
      </c>
      <c r="BT858" s="365">
        <v>7.4093790080136023E-5</v>
      </c>
      <c r="BU858" s="365">
        <v>2.6851436611089624E-4</v>
      </c>
      <c r="BV858" s="365">
        <v>7.1793590939795717E-4</v>
      </c>
      <c r="BW858" s="365">
        <v>2.6233192926985554E-4</v>
      </c>
      <c r="BX858" s="365">
        <v>3.0276246311241469E-3</v>
      </c>
      <c r="BY858" s="365">
        <v>4.354134576012309E-3</v>
      </c>
      <c r="BZ858" s="365">
        <v>2.6728253156495531E-3</v>
      </c>
      <c r="CA858" s="365">
        <v>3.6561926829720918E-4</v>
      </c>
      <c r="CB858" s="365">
        <v>3.6724795664243075E-2</v>
      </c>
      <c r="CC858" s="365">
        <v>1.6053446368647678E-3</v>
      </c>
      <c r="CD858" s="366">
        <v>7.8739086593012286E-4</v>
      </c>
    </row>
    <row r="859" spans="2:82">
      <c r="B859" s="435"/>
      <c r="C859" s="287" t="str">
        <f t="shared" si="120"/>
        <v>02</v>
      </c>
      <c r="D859" s="288" t="str">
        <f t="shared" si="120"/>
        <v>林業</v>
      </c>
      <c r="E859" s="368">
        <v>8.4004409305720427E-4</v>
      </c>
      <c r="F859" s="368">
        <v>3.7171721370937175E-2</v>
      </c>
      <c r="G859" s="368">
        <v>3.3038408250294087E-4</v>
      </c>
      <c r="H859" s="368">
        <v>2.1490533155505976E-4</v>
      </c>
      <c r="I859" s="368">
        <v>1.124949521756783E-3</v>
      </c>
      <c r="J859" s="368">
        <v>5.4053443809157068E-4</v>
      </c>
      <c r="K859" s="368">
        <v>1.8702446716704374E-2</v>
      </c>
      <c r="L859" s="368">
        <v>7.3443644468160478E-4</v>
      </c>
      <c r="M859" s="368">
        <v>3.4394899392392298E-5</v>
      </c>
      <c r="N859" s="368">
        <v>5.0290711615693848E-4</v>
      </c>
      <c r="O859" s="368">
        <v>6.2144341979274175E-4</v>
      </c>
      <c r="P859" s="368">
        <v>2.135622954033205E-4</v>
      </c>
      <c r="Q859" s="368">
        <v>5.1729048503394227E-4</v>
      </c>
      <c r="R859" s="368">
        <v>2.4435351084564508E-4</v>
      </c>
      <c r="S859" s="368">
        <v>3.0929383237751786E-4</v>
      </c>
      <c r="T859" s="368">
        <v>1.9404670480567166E-4</v>
      </c>
      <c r="U859" s="368">
        <v>3.6019081427732881E-4</v>
      </c>
      <c r="V859" s="368">
        <v>2.9936281530723699E-4</v>
      </c>
      <c r="W859" s="368">
        <v>4.8839784163246067E-4</v>
      </c>
      <c r="X859" s="368">
        <v>3.3220551301402375E-4</v>
      </c>
      <c r="Y859" s="368">
        <v>2.4901914328459763E-4</v>
      </c>
      <c r="Z859" s="368">
        <v>3.4468494087456091E-3</v>
      </c>
      <c r="AA859" s="368">
        <v>1.3662417666322217E-3</v>
      </c>
      <c r="AB859" s="368">
        <v>1.4205096806544544E-4</v>
      </c>
      <c r="AC859" s="368">
        <v>2.5455973966600755E-4</v>
      </c>
      <c r="AD859" s="368">
        <v>2.1987851850144229E-4</v>
      </c>
      <c r="AE859" s="368">
        <v>2.588548493538972E-4</v>
      </c>
      <c r="AF859" s="368">
        <v>2.885308335836883E-4</v>
      </c>
      <c r="AG859" s="368">
        <v>4.8702579105802268E-5</v>
      </c>
      <c r="AH859" s="368">
        <v>2.7586956904957589E-4</v>
      </c>
      <c r="AI859" s="368">
        <v>5.8737393463122135E-4</v>
      </c>
      <c r="AJ859" s="368">
        <v>1.5029572605124243E-4</v>
      </c>
      <c r="AK859" s="368">
        <v>3.71327069877812E-4</v>
      </c>
      <c r="AL859" s="368">
        <v>3.8761286852732934E-4</v>
      </c>
      <c r="AM859" s="368">
        <v>6.2641148169397139E-4</v>
      </c>
      <c r="AN859" s="368">
        <v>1.9413312377405246E-4</v>
      </c>
      <c r="AO859" s="368">
        <v>7.6473592823587651E-4</v>
      </c>
      <c r="AP859" s="368">
        <v>1.3476231588476127E-2</v>
      </c>
      <c r="AQ859" s="368">
        <v>1.621355775423863E-4</v>
      </c>
      <c r="AR859" s="367">
        <v>1.3099780345176934E-3</v>
      </c>
      <c r="AS859" s="368">
        <v>1.12003473073814</v>
      </c>
      <c r="AT859" s="368">
        <v>4.8551597827571993E-4</v>
      </c>
      <c r="AU859" s="368">
        <v>2.8833988711255586E-4</v>
      </c>
      <c r="AV859" s="368">
        <v>1.3343062007678316E-3</v>
      </c>
      <c r="AW859" s="368">
        <v>4.3358322828218051E-4</v>
      </c>
      <c r="AX859" s="368">
        <v>3.6915346675088744E-2</v>
      </c>
      <c r="AY859" s="368">
        <v>9.4469118862476912E-4</v>
      </c>
      <c r="AZ859" s="368">
        <v>2.7284558019748446E-5</v>
      </c>
      <c r="BA859" s="368">
        <v>4.967250442104987E-4</v>
      </c>
      <c r="BB859" s="368">
        <v>7.8855422940153337E-4</v>
      </c>
      <c r="BC859" s="368">
        <v>1.4924257480757679E-4</v>
      </c>
      <c r="BD859" s="368">
        <v>2.6625705682158145E-4</v>
      </c>
      <c r="BE859" s="368">
        <v>2.3952205802610255E-4</v>
      </c>
      <c r="BF859" s="368">
        <v>1.8417688663710277E-4</v>
      </c>
      <c r="BG859" s="368">
        <v>1.7523844457463154E-4</v>
      </c>
      <c r="BH859" s="368">
        <v>3.4530654876348873E-4</v>
      </c>
      <c r="BI859" s="368">
        <v>3.9619902298827011E-4</v>
      </c>
      <c r="BJ859" s="368">
        <v>4.1056945880172822E-4</v>
      </c>
      <c r="BK859" s="368">
        <v>3.8176811197976665E-4</v>
      </c>
      <c r="BL859" s="368">
        <v>2.2755057877900812E-4</v>
      </c>
      <c r="BM859" s="368">
        <v>3.0987710347547457E-3</v>
      </c>
      <c r="BN859" s="368">
        <v>1.6173903350177178E-3</v>
      </c>
      <c r="BO859" s="368">
        <v>1.9431388748533251E-4</v>
      </c>
      <c r="BP859" s="368">
        <v>3.0714919378297149E-4</v>
      </c>
      <c r="BQ859" s="368">
        <v>2.5113849239086347E-4</v>
      </c>
      <c r="BR859" s="368">
        <v>3.702372164908947E-4</v>
      </c>
      <c r="BS859" s="368">
        <v>3.2191639830912955E-4</v>
      </c>
      <c r="BT859" s="368">
        <v>7.0885938821477166E-5</v>
      </c>
      <c r="BU859" s="368">
        <v>2.9273111172221916E-4</v>
      </c>
      <c r="BV859" s="368">
        <v>6.9450024323127922E-4</v>
      </c>
      <c r="BW859" s="368">
        <v>1.9437076090174344E-4</v>
      </c>
      <c r="BX859" s="368">
        <v>4.2666504069181787E-4</v>
      </c>
      <c r="BY859" s="368">
        <v>4.494882907088055E-4</v>
      </c>
      <c r="BZ859" s="368">
        <v>8.4292679030999206E-4</v>
      </c>
      <c r="CA859" s="368">
        <v>2.7482591880365086E-4</v>
      </c>
      <c r="CB859" s="368">
        <v>1.4840232325732112E-3</v>
      </c>
      <c r="CC859" s="368">
        <v>1.3412729581444398E-2</v>
      </c>
      <c r="CD859" s="369">
        <v>2.1262372443831251E-4</v>
      </c>
    </row>
    <row r="860" spans="2:82">
      <c r="B860" s="435"/>
      <c r="C860" s="287" t="str">
        <f t="shared" si="120"/>
        <v>03</v>
      </c>
      <c r="D860" s="288" t="str">
        <f t="shared" si="120"/>
        <v>漁業</v>
      </c>
      <c r="E860" s="368">
        <v>3.7689729392458844E-3</v>
      </c>
      <c r="F860" s="368">
        <v>6.3066108946362848E-4</v>
      </c>
      <c r="G860" s="368">
        <v>1.8867266864672144E-2</v>
      </c>
      <c r="H860" s="368">
        <v>6.6188224258608059E-5</v>
      </c>
      <c r="I860" s="368">
        <v>5.2799397829358739E-2</v>
      </c>
      <c r="J860" s="368">
        <v>3.0537977690656224E-4</v>
      </c>
      <c r="K860" s="368">
        <v>2.320692821744099E-4</v>
      </c>
      <c r="L860" s="368">
        <v>2.9088827156195548E-4</v>
      </c>
      <c r="M860" s="368">
        <v>7.1109853263133807E-6</v>
      </c>
      <c r="N860" s="368">
        <v>1.7541716852102665E-4</v>
      </c>
      <c r="O860" s="368">
        <v>1.6817587789804867E-4</v>
      </c>
      <c r="P860" s="368">
        <v>1.5304076984078629E-4</v>
      </c>
      <c r="Q860" s="368">
        <v>4.5735176904161277E-4</v>
      </c>
      <c r="R860" s="368">
        <v>6.5769958355527843E-5</v>
      </c>
      <c r="S860" s="368">
        <v>5.3605157572508006E-5</v>
      </c>
      <c r="T860" s="368">
        <v>5.8986064912697282E-5</v>
      </c>
      <c r="U860" s="368">
        <v>8.0559732022392896E-5</v>
      </c>
      <c r="V860" s="368">
        <v>8.2039691203212036E-5</v>
      </c>
      <c r="W860" s="368">
        <v>7.6402070441483475E-5</v>
      </c>
      <c r="X860" s="368">
        <v>7.9478200562077824E-5</v>
      </c>
      <c r="Y860" s="368">
        <v>6.24572835109841E-5</v>
      </c>
      <c r="Z860" s="368">
        <v>8.9192326362754048E-3</v>
      </c>
      <c r="AA860" s="368">
        <v>6.6491657829534332E-5</v>
      </c>
      <c r="AB860" s="368">
        <v>9.6722494289777836E-5</v>
      </c>
      <c r="AC860" s="368">
        <v>5.7074185786642109E-5</v>
      </c>
      <c r="AD860" s="368">
        <v>4.4993730283995224E-5</v>
      </c>
      <c r="AE860" s="368">
        <v>5.1184912302392556E-5</v>
      </c>
      <c r="AF860" s="368">
        <v>9.2870394542496964E-5</v>
      </c>
      <c r="AG860" s="368">
        <v>1.1084642133771113E-5</v>
      </c>
      <c r="AH860" s="368">
        <v>3.493744558221542E-5</v>
      </c>
      <c r="AI860" s="368">
        <v>1.6205412725455077E-4</v>
      </c>
      <c r="AJ860" s="368">
        <v>6.16029287713817E-5</v>
      </c>
      <c r="AK860" s="368">
        <v>3.5517585401061456E-4</v>
      </c>
      <c r="AL860" s="368">
        <v>6.5459268645682927E-4</v>
      </c>
      <c r="AM860" s="368">
        <v>2.422745837449718E-4</v>
      </c>
      <c r="AN860" s="368">
        <v>6.0102268537848935E-5</v>
      </c>
      <c r="AO860" s="368">
        <v>5.7305790803576203E-3</v>
      </c>
      <c r="AP860" s="368">
        <v>9.3307859286443241E-4</v>
      </c>
      <c r="AQ860" s="368">
        <v>1.1027686142236194E-4</v>
      </c>
      <c r="AR860" s="367">
        <v>3.3574229561496123E-3</v>
      </c>
      <c r="AS860" s="368">
        <v>8.0789922735739284E-4</v>
      </c>
      <c r="AT860" s="368">
        <v>1.0379146072322185</v>
      </c>
      <c r="AU860" s="368">
        <v>4.421777321469335E-5</v>
      </c>
      <c r="AV860" s="368">
        <v>2.8662957949257068E-2</v>
      </c>
      <c r="AW860" s="368">
        <v>1.8734833384886784E-4</v>
      </c>
      <c r="AX860" s="368">
        <v>1.7328329558420573E-4</v>
      </c>
      <c r="AY860" s="368">
        <v>3.1988233793876276E-4</v>
      </c>
      <c r="AZ860" s="368">
        <v>9.1365569488150769E-6</v>
      </c>
      <c r="BA860" s="368">
        <v>1.1570860795394989E-4</v>
      </c>
      <c r="BB860" s="368">
        <v>7.7196595732173035E-5</v>
      </c>
      <c r="BC860" s="368">
        <v>6.9787763821065765E-5</v>
      </c>
      <c r="BD860" s="368">
        <v>1.5227168218766375E-4</v>
      </c>
      <c r="BE860" s="368">
        <v>4.8807263028275222E-5</v>
      </c>
      <c r="BF860" s="368">
        <v>3.8516848138211337E-5</v>
      </c>
      <c r="BG860" s="368">
        <v>4.2154799818135153E-5</v>
      </c>
      <c r="BH860" s="368">
        <v>5.9590465370377471E-5</v>
      </c>
      <c r="BI860" s="368">
        <v>5.3894046001415712E-5</v>
      </c>
      <c r="BJ860" s="368">
        <v>5.4864691945563383E-5</v>
      </c>
      <c r="BK860" s="368">
        <v>6.3613381123310282E-5</v>
      </c>
      <c r="BL860" s="368">
        <v>4.654677160518644E-5</v>
      </c>
      <c r="BM860" s="368">
        <v>4.3629666663072301E-3</v>
      </c>
      <c r="BN860" s="368">
        <v>5.3934481206306853E-5</v>
      </c>
      <c r="BO860" s="368">
        <v>4.7366427189283195E-5</v>
      </c>
      <c r="BP860" s="368">
        <v>5.3929232965581361E-5</v>
      </c>
      <c r="BQ860" s="368">
        <v>3.9407317087608338E-5</v>
      </c>
      <c r="BR860" s="368">
        <v>5.230400522195221E-5</v>
      </c>
      <c r="BS860" s="368">
        <v>8.2096092115074704E-5</v>
      </c>
      <c r="BT860" s="368">
        <v>1.4185990073466E-5</v>
      </c>
      <c r="BU860" s="368">
        <v>4.626580517970752E-5</v>
      </c>
      <c r="BV860" s="368">
        <v>1.9593024244900071E-4</v>
      </c>
      <c r="BW860" s="368">
        <v>6.657870369669816E-5</v>
      </c>
      <c r="BX860" s="368">
        <v>2.8006114259516215E-4</v>
      </c>
      <c r="BY860" s="368">
        <v>8.3588401443526858E-4</v>
      </c>
      <c r="BZ860" s="368">
        <v>2.4264586478883347E-4</v>
      </c>
      <c r="CA860" s="368">
        <v>7.5334269181227202E-5</v>
      </c>
      <c r="CB860" s="368">
        <v>6.654483732638803E-3</v>
      </c>
      <c r="CC860" s="368">
        <v>5.57975191690724E-4</v>
      </c>
      <c r="CD860" s="369">
        <v>1.3661800820208154E-4</v>
      </c>
    </row>
    <row r="861" spans="2:82">
      <c r="B861" s="435"/>
      <c r="C861" s="287" t="str">
        <f t="shared" si="120"/>
        <v>04</v>
      </c>
      <c r="D861" s="288" t="str">
        <f t="shared" si="120"/>
        <v>鉱業</v>
      </c>
      <c r="E861" s="368">
        <v>1.374991361047308E-3</v>
      </c>
      <c r="F861" s="368">
        <v>1.0439178799724605E-3</v>
      </c>
      <c r="G861" s="368">
        <v>3.4956076333750711E-3</v>
      </c>
      <c r="H861" s="368">
        <v>7.6167278188435661E-3</v>
      </c>
      <c r="I861" s="368">
        <v>1.4504453003597016E-3</v>
      </c>
      <c r="J861" s="368">
        <v>2.2179594613245075E-3</v>
      </c>
      <c r="K861" s="368">
        <v>2.9394391036981918E-3</v>
      </c>
      <c r="L861" s="368">
        <v>8.0833547731078356E-3</v>
      </c>
      <c r="M861" s="368">
        <v>6.3418894606867518E-2</v>
      </c>
      <c r="N861" s="368">
        <v>2.5892033080478051E-3</v>
      </c>
      <c r="O861" s="368">
        <v>1.2498128235397884E-2</v>
      </c>
      <c r="P861" s="368">
        <v>5.1658781602350861E-3</v>
      </c>
      <c r="Q861" s="368">
        <v>6.3637374739050241E-3</v>
      </c>
      <c r="R861" s="368">
        <v>3.0555800636972281E-3</v>
      </c>
      <c r="S861" s="368">
        <v>2.6683008845171056E-3</v>
      </c>
      <c r="T861" s="368">
        <v>1.6545619160030051E-3</v>
      </c>
      <c r="U861" s="368">
        <v>1.479894790533857E-3</v>
      </c>
      <c r="V861" s="368">
        <v>1.9001815145016344E-3</v>
      </c>
      <c r="W861" s="368">
        <v>1.9555955786236131E-3</v>
      </c>
      <c r="X861" s="368">
        <v>1.0853202075602247E-3</v>
      </c>
      <c r="Y861" s="368">
        <v>1.767798595595581E-3</v>
      </c>
      <c r="Z861" s="368">
        <v>2.0215850468901422E-3</v>
      </c>
      <c r="AA861" s="368">
        <v>3.1682698911824551E-3</v>
      </c>
      <c r="AB861" s="368">
        <v>2.9022365569482022E-2</v>
      </c>
      <c r="AC861" s="368">
        <v>2.2104912166925968E-3</v>
      </c>
      <c r="AD861" s="368">
        <v>3.3517582762864324E-3</v>
      </c>
      <c r="AE861" s="368">
        <v>1.2408898339876231E-3</v>
      </c>
      <c r="AF861" s="368">
        <v>4.2990012199931759E-4</v>
      </c>
      <c r="AG861" s="368">
        <v>1.3821203758485341E-4</v>
      </c>
      <c r="AH861" s="368">
        <v>2.067146435708123E-3</v>
      </c>
      <c r="AI861" s="368">
        <v>6.2566017543054541E-4</v>
      </c>
      <c r="AJ861" s="368">
        <v>9.6425751452715921E-4</v>
      </c>
      <c r="AK861" s="368">
        <v>1.1144586632351474E-3</v>
      </c>
      <c r="AL861" s="368">
        <v>1.1820854517492446E-3</v>
      </c>
      <c r="AM861" s="368">
        <v>6.2394977970151456E-4</v>
      </c>
      <c r="AN861" s="368">
        <v>5.8243682544717337E-4</v>
      </c>
      <c r="AO861" s="368">
        <v>1.6256206948818094E-3</v>
      </c>
      <c r="AP861" s="368">
        <v>1.371157596625718E-3</v>
      </c>
      <c r="AQ861" s="368">
        <v>1.641126335031648E-3</v>
      </c>
      <c r="AR861" s="367">
        <v>1.0647540434943717E-3</v>
      </c>
      <c r="AS861" s="368">
        <v>7.7331404674739652E-4</v>
      </c>
      <c r="AT861" s="368">
        <v>1.5894196867766799E-3</v>
      </c>
      <c r="AU861" s="368">
        <v>1.0027360450239569</v>
      </c>
      <c r="AV861" s="368">
        <v>8.4833724041893878E-4</v>
      </c>
      <c r="AW861" s="368">
        <v>1.1000944504025987E-3</v>
      </c>
      <c r="AX861" s="368">
        <v>1.5780107339744209E-3</v>
      </c>
      <c r="AY861" s="368">
        <v>3.1571192536320319E-3</v>
      </c>
      <c r="AZ861" s="368">
        <v>2.1409951032249065E-2</v>
      </c>
      <c r="BA861" s="368">
        <v>1.3996546109564972E-3</v>
      </c>
      <c r="BB861" s="368">
        <v>4.1389181225272315E-3</v>
      </c>
      <c r="BC861" s="368">
        <v>5.6738225408268098E-3</v>
      </c>
      <c r="BD861" s="368">
        <v>7.8215884878593458E-3</v>
      </c>
      <c r="BE861" s="368">
        <v>2.2528483948702641E-3</v>
      </c>
      <c r="BF861" s="368">
        <v>1.4610769127634258E-3</v>
      </c>
      <c r="BG861" s="368">
        <v>1.216585984202465E-3</v>
      </c>
      <c r="BH861" s="368">
        <v>1.0440730849846198E-3</v>
      </c>
      <c r="BI861" s="368">
        <v>1.2535022582331383E-3</v>
      </c>
      <c r="BJ861" s="368">
        <v>1.2246604256285361E-3</v>
      </c>
      <c r="BK861" s="368">
        <v>8.8131965647507795E-4</v>
      </c>
      <c r="BL861" s="368">
        <v>1.4024601587509288E-3</v>
      </c>
      <c r="BM861" s="368">
        <v>1.0141270750998006E-3</v>
      </c>
      <c r="BN861" s="368">
        <v>1.4303042171355492E-3</v>
      </c>
      <c r="BO861" s="368">
        <v>1.2937986738128885E-2</v>
      </c>
      <c r="BP861" s="368">
        <v>1.2003742316547882E-3</v>
      </c>
      <c r="BQ861" s="368">
        <v>1.528327151455555E-3</v>
      </c>
      <c r="BR861" s="368">
        <v>7.1030969103745144E-4</v>
      </c>
      <c r="BS861" s="368">
        <v>2.8702498466562446E-4</v>
      </c>
      <c r="BT861" s="368">
        <v>1.2992065981618894E-4</v>
      </c>
      <c r="BU861" s="368">
        <v>1.4610459790018846E-3</v>
      </c>
      <c r="BV861" s="368">
        <v>3.8778372848496874E-4</v>
      </c>
      <c r="BW861" s="368">
        <v>6.3719504017862238E-4</v>
      </c>
      <c r="BX861" s="368">
        <v>5.5383328936069686E-4</v>
      </c>
      <c r="BY861" s="368">
        <v>7.0732066458767569E-4</v>
      </c>
      <c r="BZ861" s="368">
        <v>4.4593785422630719E-4</v>
      </c>
      <c r="CA861" s="368">
        <v>3.7724148386774286E-4</v>
      </c>
      <c r="CB861" s="368">
        <v>9.8045853957270794E-4</v>
      </c>
      <c r="CC861" s="368">
        <v>1.0592782548214516E-3</v>
      </c>
      <c r="CD861" s="369">
        <v>9.8818959448771469E-4</v>
      </c>
    </row>
    <row r="862" spans="2:82">
      <c r="B862" s="435"/>
      <c r="C862" s="287" t="str">
        <f t="shared" si="120"/>
        <v>05</v>
      </c>
      <c r="D862" s="288" t="str">
        <f t="shared" si="120"/>
        <v>飲食料品</v>
      </c>
      <c r="E862" s="368">
        <v>0.13876065773958302</v>
      </c>
      <c r="F862" s="368">
        <v>9.058848986143524E-3</v>
      </c>
      <c r="G862" s="368">
        <v>8.1721768520840121E-2</v>
      </c>
      <c r="H862" s="368">
        <v>4.0944671658233936E-4</v>
      </c>
      <c r="I862" s="368">
        <v>0.16529426554430421</v>
      </c>
      <c r="J862" s="368">
        <v>6.0952875450583453E-3</v>
      </c>
      <c r="K862" s="368">
        <v>3.2215837147216669E-3</v>
      </c>
      <c r="L862" s="368">
        <v>6.5588147281307602E-3</v>
      </c>
      <c r="M862" s="368">
        <v>6.4554450991553461E-5</v>
      </c>
      <c r="N862" s="368">
        <v>4.7536080609593143E-3</v>
      </c>
      <c r="O862" s="368">
        <v>9.4441890102947774E-4</v>
      </c>
      <c r="P862" s="368">
        <v>3.4186617139874955E-4</v>
      </c>
      <c r="Q862" s="368">
        <v>6.8874280845519656E-4</v>
      </c>
      <c r="R862" s="368">
        <v>3.2176423204105373E-4</v>
      </c>
      <c r="S862" s="368">
        <v>3.5356818894389321E-4</v>
      </c>
      <c r="T862" s="368">
        <v>3.1150006516949023E-4</v>
      </c>
      <c r="U862" s="368">
        <v>6.409498887618376E-4</v>
      </c>
      <c r="V862" s="368">
        <v>5.2213338818799567E-4</v>
      </c>
      <c r="W862" s="368">
        <v>6.0925922724968653E-4</v>
      </c>
      <c r="X862" s="368">
        <v>4.6333178363144461E-4</v>
      </c>
      <c r="Y862" s="368">
        <v>6.161182034433155E-4</v>
      </c>
      <c r="Z862" s="368">
        <v>4.1382900455896243E-3</v>
      </c>
      <c r="AA862" s="368">
        <v>6.5046458955708426E-4</v>
      </c>
      <c r="AB862" s="368">
        <v>1.7413359375840413E-4</v>
      </c>
      <c r="AC862" s="368">
        <v>4.6402746233115756E-4</v>
      </c>
      <c r="AD862" s="368">
        <v>3.075987268908945E-4</v>
      </c>
      <c r="AE862" s="368">
        <v>3.6951172275670067E-4</v>
      </c>
      <c r="AF862" s="368">
        <v>2.9737441247989983E-4</v>
      </c>
      <c r="AG862" s="368">
        <v>8.4862372053960518E-5</v>
      </c>
      <c r="AH862" s="368">
        <v>2.3204771505077354E-4</v>
      </c>
      <c r="AI862" s="368">
        <v>1.0709144408920545E-3</v>
      </c>
      <c r="AJ862" s="368">
        <v>3.7926921708846862E-4</v>
      </c>
      <c r="AK862" s="368">
        <v>6.3342658907633428E-3</v>
      </c>
      <c r="AL862" s="368">
        <v>8.9215788215505406E-3</v>
      </c>
      <c r="AM862" s="368">
        <v>1.5799228655415402E-3</v>
      </c>
      <c r="AN862" s="368">
        <v>3.6329216797967279E-4</v>
      </c>
      <c r="AO862" s="368">
        <v>0.10537396050859241</v>
      </c>
      <c r="AP862" s="368">
        <v>2.364140471483147E-3</v>
      </c>
      <c r="AQ862" s="368">
        <v>2.458641920691851E-3</v>
      </c>
      <c r="AR862" s="367">
        <v>0.13939742537208866</v>
      </c>
      <c r="AS862" s="368">
        <v>3.2075964793754512E-2</v>
      </c>
      <c r="AT862" s="368">
        <v>9.9808594812119983E-2</v>
      </c>
      <c r="AU862" s="368">
        <v>4.0690909158377908E-4</v>
      </c>
      <c r="AV862" s="368">
        <v>1.2001696738658294</v>
      </c>
      <c r="AW862" s="368">
        <v>4.5698028251212053E-3</v>
      </c>
      <c r="AX862" s="368">
        <v>3.8875674456692946E-3</v>
      </c>
      <c r="AY862" s="368">
        <v>9.9285305190177624E-3</v>
      </c>
      <c r="AZ862" s="368">
        <v>6.2283775055874149E-5</v>
      </c>
      <c r="BA862" s="368">
        <v>3.368150064890372E-3</v>
      </c>
      <c r="BB862" s="368">
        <v>1.0871963746532749E-3</v>
      </c>
      <c r="BC862" s="368">
        <v>2.7586383742286467E-4</v>
      </c>
      <c r="BD862" s="368">
        <v>3.9365927436710172E-4</v>
      </c>
      <c r="BE862" s="368">
        <v>3.1110202661468843E-4</v>
      </c>
      <c r="BF862" s="368">
        <v>3.1894680397179481E-4</v>
      </c>
      <c r="BG862" s="368">
        <v>3.3705751399405027E-4</v>
      </c>
      <c r="BH862" s="368">
        <v>5.0747776881464269E-4</v>
      </c>
      <c r="BI862" s="368">
        <v>4.7441188608557698E-4</v>
      </c>
      <c r="BJ862" s="368">
        <v>5.0709483297124724E-4</v>
      </c>
      <c r="BK862" s="368">
        <v>5.0315976915578365E-4</v>
      </c>
      <c r="BL862" s="368">
        <v>5.1709768325840461E-4</v>
      </c>
      <c r="BM862" s="368">
        <v>4.7926693395203531E-3</v>
      </c>
      <c r="BN862" s="368">
        <v>6.9403602877976642E-4</v>
      </c>
      <c r="BO862" s="368">
        <v>2.0661059680528949E-4</v>
      </c>
      <c r="BP862" s="368">
        <v>5.6351093219304479E-4</v>
      </c>
      <c r="BQ862" s="368">
        <v>3.9371415074922444E-4</v>
      </c>
      <c r="BR862" s="368">
        <v>5.3453982573544508E-4</v>
      </c>
      <c r="BS862" s="368">
        <v>3.6266505281480404E-4</v>
      </c>
      <c r="BT862" s="368">
        <v>1.4216692637264409E-4</v>
      </c>
      <c r="BU862" s="368">
        <v>5.8326794571634903E-4</v>
      </c>
      <c r="BV862" s="368">
        <v>2.0168006369387479E-3</v>
      </c>
      <c r="BW862" s="368">
        <v>6.1900382770507106E-4</v>
      </c>
      <c r="BX862" s="368">
        <v>6.4671578579032201E-3</v>
      </c>
      <c r="BY862" s="368">
        <v>1.1601405591796633E-2</v>
      </c>
      <c r="BZ862" s="368">
        <v>2.5340987772666679E-3</v>
      </c>
      <c r="CA862" s="368">
        <v>5.9653857052419882E-4</v>
      </c>
      <c r="CB862" s="368">
        <v>0.13401840869140624</v>
      </c>
      <c r="CC862" s="368">
        <v>2.2897751577548833E-3</v>
      </c>
      <c r="CD862" s="369">
        <v>3.7569422475194681E-3</v>
      </c>
    </row>
    <row r="863" spans="2:82">
      <c r="B863" s="435"/>
      <c r="C863" s="287" t="str">
        <f t="shared" si="120"/>
        <v>06</v>
      </c>
      <c r="D863" s="288" t="str">
        <f t="shared" si="120"/>
        <v>繊維製品</v>
      </c>
      <c r="E863" s="368">
        <v>1.6186751602982547E-3</v>
      </c>
      <c r="F863" s="368">
        <v>1.0375553456817203E-3</v>
      </c>
      <c r="G863" s="368">
        <v>1.0238277051486423E-2</v>
      </c>
      <c r="H863" s="368">
        <v>2.1884896771953836E-3</v>
      </c>
      <c r="I863" s="368">
        <v>2.0608034099609666E-3</v>
      </c>
      <c r="J863" s="368">
        <v>0.20298626676069922</v>
      </c>
      <c r="K863" s="368">
        <v>5.3841043210482338E-3</v>
      </c>
      <c r="L863" s="368">
        <v>9.3129868547496173E-4</v>
      </c>
      <c r="M863" s="368">
        <v>2.0616867789128966E-4</v>
      </c>
      <c r="N863" s="368">
        <v>7.5998665076498452E-3</v>
      </c>
      <c r="O863" s="368">
        <v>2.8092915208525011E-3</v>
      </c>
      <c r="P863" s="368">
        <v>9.4521328673364689E-4</v>
      </c>
      <c r="Q863" s="368">
        <v>2.3359860071388667E-3</v>
      </c>
      <c r="R863" s="368">
        <v>1.227522918743661E-3</v>
      </c>
      <c r="S863" s="368">
        <v>1.2155119078860349E-3</v>
      </c>
      <c r="T863" s="368">
        <v>1.4085368963552352E-3</v>
      </c>
      <c r="U863" s="368">
        <v>1.4514791044996408E-3</v>
      </c>
      <c r="V863" s="368">
        <v>2.8364488427582669E-3</v>
      </c>
      <c r="W863" s="368">
        <v>1.8780627469519094E-3</v>
      </c>
      <c r="X863" s="368">
        <v>1.9670298517832172E-3</v>
      </c>
      <c r="Y863" s="368">
        <v>2.402096876950401E-3</v>
      </c>
      <c r="Z863" s="368">
        <v>3.0195010954313681E-3</v>
      </c>
      <c r="AA863" s="368">
        <v>2.0517521887585643E-3</v>
      </c>
      <c r="AB863" s="368">
        <v>3.8482394829898866E-4</v>
      </c>
      <c r="AC863" s="368">
        <v>1.0206428675338648E-3</v>
      </c>
      <c r="AD863" s="368">
        <v>1.0608585605593767E-3</v>
      </c>
      <c r="AE863" s="368">
        <v>1.6196636335038678E-3</v>
      </c>
      <c r="AF863" s="368">
        <v>8.2929028316013498E-4</v>
      </c>
      <c r="AG863" s="368">
        <v>1.1123353379022499E-4</v>
      </c>
      <c r="AH863" s="368">
        <v>1.2841591161067477E-3</v>
      </c>
      <c r="AI863" s="368">
        <v>7.1654733228670271E-4</v>
      </c>
      <c r="AJ863" s="368">
        <v>1.2657130129976521E-3</v>
      </c>
      <c r="AK863" s="368">
        <v>5.6550772419749942E-4</v>
      </c>
      <c r="AL863" s="368">
        <v>1.5723263619624843E-3</v>
      </c>
      <c r="AM863" s="368">
        <v>9.045018602430413E-3</v>
      </c>
      <c r="AN863" s="368">
        <v>1.1339801410115533E-3</v>
      </c>
      <c r="AO863" s="368">
        <v>2.0718759368050402E-3</v>
      </c>
      <c r="AP863" s="368">
        <v>1.6425230099981748E-2</v>
      </c>
      <c r="AQ863" s="368">
        <v>8.0281922037882367E-4</v>
      </c>
      <c r="AR863" s="367">
        <v>2.410222790866918E-3</v>
      </c>
      <c r="AS863" s="368">
        <v>1.2488051558079999E-3</v>
      </c>
      <c r="AT863" s="368">
        <v>8.7951046149320651E-3</v>
      </c>
      <c r="AU863" s="368">
        <v>2.0301313910186165E-3</v>
      </c>
      <c r="AV863" s="368">
        <v>1.5583822453415826E-3</v>
      </c>
      <c r="AW863" s="368">
        <v>1.091660625689336</v>
      </c>
      <c r="AX863" s="368">
        <v>3.9052707713157944E-3</v>
      </c>
      <c r="AY863" s="368">
        <v>1.0019421632411051E-3</v>
      </c>
      <c r="AZ863" s="368">
        <v>1.2125896888550236E-4</v>
      </c>
      <c r="BA863" s="368">
        <v>3.0535470240219314E-3</v>
      </c>
      <c r="BB863" s="368">
        <v>1.7791482809136111E-3</v>
      </c>
      <c r="BC863" s="368">
        <v>5.8495397910407151E-4</v>
      </c>
      <c r="BD863" s="368">
        <v>8.1256393154819219E-4</v>
      </c>
      <c r="BE863" s="368">
        <v>9.5692955255915232E-4</v>
      </c>
      <c r="BF863" s="368">
        <v>9.7723009546866525E-4</v>
      </c>
      <c r="BG863" s="368">
        <v>1.0931119521885874E-3</v>
      </c>
      <c r="BH863" s="368">
        <v>1.198466274807099E-3</v>
      </c>
      <c r="BI863" s="368">
        <v>2.2296056609520777E-3</v>
      </c>
      <c r="BJ863" s="368">
        <v>1.8010945369039541E-3</v>
      </c>
      <c r="BK863" s="368">
        <v>1.5646812198522426E-3</v>
      </c>
      <c r="BL863" s="368">
        <v>1.734766629084995E-3</v>
      </c>
      <c r="BM863" s="368">
        <v>2.694501020581211E-3</v>
      </c>
      <c r="BN863" s="368">
        <v>1.9571011970398763E-3</v>
      </c>
      <c r="BO863" s="368">
        <v>3.8572169158597762E-4</v>
      </c>
      <c r="BP863" s="368">
        <v>1.0776630739863474E-3</v>
      </c>
      <c r="BQ863" s="368">
        <v>1.141078716930047E-3</v>
      </c>
      <c r="BR863" s="368">
        <v>1.9852797272420972E-3</v>
      </c>
      <c r="BS863" s="368">
        <v>1.0139284408268625E-3</v>
      </c>
      <c r="BT863" s="368">
        <v>1.6390186185438207E-4</v>
      </c>
      <c r="BU863" s="368">
        <v>1.1261843509118999E-3</v>
      </c>
      <c r="BV863" s="368">
        <v>1.0135309501025848E-3</v>
      </c>
      <c r="BW863" s="368">
        <v>1.6433842861608252E-3</v>
      </c>
      <c r="BX863" s="368">
        <v>5.7845636966628725E-4</v>
      </c>
      <c r="BY863" s="368">
        <v>1.6029288058410367E-3</v>
      </c>
      <c r="BZ863" s="368">
        <v>1.0423571123169609E-2</v>
      </c>
      <c r="CA863" s="368">
        <v>1.2599180794156174E-3</v>
      </c>
      <c r="CB863" s="368">
        <v>2.0725523871947373E-3</v>
      </c>
      <c r="CC863" s="368">
        <v>9.9481041077578106E-3</v>
      </c>
      <c r="CD863" s="369">
        <v>9.7880432805930629E-4</v>
      </c>
    </row>
    <row r="864" spans="2:82">
      <c r="B864" s="435"/>
      <c r="C864" s="287" t="str">
        <f t="shared" si="120"/>
        <v>07</v>
      </c>
      <c r="D864" s="288" t="str">
        <f t="shared" si="120"/>
        <v>パルプ・紙・木製品</v>
      </c>
      <c r="E864" s="368">
        <v>2.5662844039505479E-2</v>
      </c>
      <c r="F864" s="368">
        <v>9.4678443723988266E-3</v>
      </c>
      <c r="G864" s="368">
        <v>8.381049859605888E-3</v>
      </c>
      <c r="H864" s="368">
        <v>6.8832778383025543E-3</v>
      </c>
      <c r="I864" s="368">
        <v>3.0843627403129431E-2</v>
      </c>
      <c r="J864" s="368">
        <v>1.7139170758067115E-2</v>
      </c>
      <c r="K864" s="368">
        <v>0.25016309800619818</v>
      </c>
      <c r="L864" s="368">
        <v>2.1139242808323713E-2</v>
      </c>
      <c r="M864" s="368">
        <v>1.0022946635212481E-3</v>
      </c>
      <c r="N864" s="368">
        <v>1.5774374181101676E-2</v>
      </c>
      <c r="O864" s="368">
        <v>2.0356089576707981E-2</v>
      </c>
      <c r="P864" s="368">
        <v>7.035366069113036E-3</v>
      </c>
      <c r="Q864" s="368">
        <v>1.6849594122564742E-2</v>
      </c>
      <c r="R864" s="368">
        <v>8.0487457755578952E-3</v>
      </c>
      <c r="S864" s="368">
        <v>1.0319689666280628E-2</v>
      </c>
      <c r="T864" s="368">
        <v>6.4520909791600375E-3</v>
      </c>
      <c r="U864" s="368">
        <v>1.1784118421518263E-2</v>
      </c>
      <c r="V864" s="368">
        <v>9.8338167834017432E-3</v>
      </c>
      <c r="W864" s="368">
        <v>1.6291891751172148E-2</v>
      </c>
      <c r="X864" s="368">
        <v>1.106895963715542E-2</v>
      </c>
      <c r="Y864" s="368">
        <v>8.2053029980198207E-3</v>
      </c>
      <c r="Z864" s="368">
        <v>0.11166605206877329</v>
      </c>
      <c r="AA864" s="368">
        <v>4.327472242508372E-2</v>
      </c>
      <c r="AB864" s="368">
        <v>4.5533657852858955E-3</v>
      </c>
      <c r="AC864" s="368">
        <v>8.1737834006658065E-3</v>
      </c>
      <c r="AD864" s="368">
        <v>7.128551257312773E-3</v>
      </c>
      <c r="AE864" s="368">
        <v>8.5863653012195444E-3</v>
      </c>
      <c r="AF864" s="368">
        <v>9.4561955158839455E-3</v>
      </c>
      <c r="AG864" s="368">
        <v>1.5747808227676973E-3</v>
      </c>
      <c r="AH864" s="368">
        <v>9.0971447848452978E-3</v>
      </c>
      <c r="AI864" s="368">
        <v>1.9380700167459762E-2</v>
      </c>
      <c r="AJ864" s="368">
        <v>4.8845776945227529E-3</v>
      </c>
      <c r="AK864" s="368">
        <v>1.1405483269639031E-2</v>
      </c>
      <c r="AL864" s="368">
        <v>1.1247554077037336E-2</v>
      </c>
      <c r="AM864" s="368">
        <v>2.0081283510325395E-2</v>
      </c>
      <c r="AN864" s="368">
        <v>6.3918422285431748E-3</v>
      </c>
      <c r="AO864" s="368">
        <v>1.2035822821516747E-2</v>
      </c>
      <c r="AP864" s="368">
        <v>0.45270836153974015</v>
      </c>
      <c r="AQ864" s="368">
        <v>5.300455525740269E-3</v>
      </c>
      <c r="AR864" s="367">
        <v>3.8055279121973012E-2</v>
      </c>
      <c r="AS864" s="368">
        <v>1.6318967321442911E-2</v>
      </c>
      <c r="AT864" s="368">
        <v>1.0134488086257625E-2</v>
      </c>
      <c r="AU864" s="368">
        <v>7.4003265630131401E-3</v>
      </c>
      <c r="AV864" s="368">
        <v>3.1292450654311701E-2</v>
      </c>
      <c r="AW864" s="368">
        <v>1.3848949609260192E-2</v>
      </c>
      <c r="AX864" s="368">
        <v>1.3072895167506353</v>
      </c>
      <c r="AY864" s="368">
        <v>2.379155755972891E-2</v>
      </c>
      <c r="AZ864" s="368">
        <v>8.6750867454589485E-4</v>
      </c>
      <c r="BA864" s="368">
        <v>1.574331188859383E-2</v>
      </c>
      <c r="BB864" s="368">
        <v>2.7394286675260015E-2</v>
      </c>
      <c r="BC864" s="368">
        <v>5.0006114194569287E-3</v>
      </c>
      <c r="BD864" s="368">
        <v>8.9172958362803666E-3</v>
      </c>
      <c r="BE864" s="368">
        <v>8.2221701771831301E-3</v>
      </c>
      <c r="BF864" s="368">
        <v>6.3059273777308902E-3</v>
      </c>
      <c r="BG864" s="368">
        <v>5.9755841501107484E-3</v>
      </c>
      <c r="BH864" s="368">
        <v>1.1825193020050539E-2</v>
      </c>
      <c r="BI864" s="368">
        <v>1.3648363435823305E-2</v>
      </c>
      <c r="BJ864" s="368">
        <v>1.4144852667903022E-2</v>
      </c>
      <c r="BK864" s="368">
        <v>1.3115384992559822E-2</v>
      </c>
      <c r="BL864" s="368">
        <v>7.6744562324809569E-3</v>
      </c>
      <c r="BM864" s="368">
        <v>9.8877125951112754E-2</v>
      </c>
      <c r="BN864" s="368">
        <v>5.5561137152460853E-2</v>
      </c>
      <c r="BO864" s="368">
        <v>6.6633491119712724E-3</v>
      </c>
      <c r="BP864" s="368">
        <v>1.0496114859438639E-2</v>
      </c>
      <c r="BQ864" s="368">
        <v>8.6264883007483636E-3</v>
      </c>
      <c r="BR864" s="368">
        <v>1.2893930717269669E-2</v>
      </c>
      <c r="BS864" s="368">
        <v>1.1112590589436548E-2</v>
      </c>
      <c r="BT864" s="368">
        <v>2.4327203292985556E-3</v>
      </c>
      <c r="BU864" s="368">
        <v>1.0174597373648793E-2</v>
      </c>
      <c r="BV864" s="368">
        <v>2.3704492094993129E-2</v>
      </c>
      <c r="BW864" s="368">
        <v>6.5311028126794337E-3</v>
      </c>
      <c r="BX864" s="368">
        <v>1.3079418859145294E-2</v>
      </c>
      <c r="BY864" s="368">
        <v>1.2208123755725823E-2</v>
      </c>
      <c r="BZ864" s="368">
        <v>2.9085502658585657E-2</v>
      </c>
      <c r="CA864" s="368">
        <v>9.3911548029394481E-3</v>
      </c>
      <c r="CB864" s="368">
        <v>1.4802038966392149E-2</v>
      </c>
      <c r="CC864" s="368">
        <v>0.47219199900782155</v>
      </c>
      <c r="CD864" s="369">
        <v>7.1368716789427002E-3</v>
      </c>
    </row>
    <row r="865" spans="2:82">
      <c r="B865" s="435"/>
      <c r="C865" s="287" t="str">
        <f t="shared" si="120"/>
        <v>08</v>
      </c>
      <c r="D865" s="288" t="str">
        <f t="shared" si="120"/>
        <v>化学製品</v>
      </c>
      <c r="E865" s="368">
        <v>4.3753592819202491E-2</v>
      </c>
      <c r="F865" s="368">
        <v>4.4447592550041024E-3</v>
      </c>
      <c r="G865" s="368">
        <v>1.6337303246752592E-2</v>
      </c>
      <c r="H865" s="368">
        <v>2.1339697062907066E-2</v>
      </c>
      <c r="I865" s="368">
        <v>2.4076060526229539E-2</v>
      </c>
      <c r="J865" s="368">
        <v>0.12594171767979229</v>
      </c>
      <c r="K865" s="368">
        <v>4.4178718169981757E-2</v>
      </c>
      <c r="L865" s="368">
        <v>0.27075327707762498</v>
      </c>
      <c r="M865" s="368">
        <v>2.658460337773387E-3</v>
      </c>
      <c r="N865" s="368">
        <v>0.13763739482840659</v>
      </c>
      <c r="O865" s="368">
        <v>3.2263160491493928E-2</v>
      </c>
      <c r="P865" s="368">
        <v>9.4499831349718674E-3</v>
      </c>
      <c r="Q865" s="368">
        <v>2.5693107586975929E-2</v>
      </c>
      <c r="R865" s="368">
        <v>1.3618725027327236E-2</v>
      </c>
      <c r="S865" s="368">
        <v>1.224240051012679E-2</v>
      </c>
      <c r="T865" s="368">
        <v>1.1242204959539192E-2</v>
      </c>
      <c r="U865" s="368">
        <v>3.6028271913027252E-2</v>
      </c>
      <c r="V865" s="368">
        <v>2.6700262755342184E-2</v>
      </c>
      <c r="W865" s="368">
        <v>2.6591601042661984E-2</v>
      </c>
      <c r="X865" s="368">
        <v>1.7934415661105315E-2</v>
      </c>
      <c r="Y865" s="368">
        <v>3.3483703243359218E-2</v>
      </c>
      <c r="Z865" s="368">
        <v>4.5405234520805547E-2</v>
      </c>
      <c r="AA865" s="368">
        <v>1.3537656492101265E-2</v>
      </c>
      <c r="AB865" s="368">
        <v>2.8883389695622225E-3</v>
      </c>
      <c r="AC865" s="368">
        <v>1.4577662751931361E-2</v>
      </c>
      <c r="AD865" s="368">
        <v>1.2887304583328445E-2</v>
      </c>
      <c r="AE865" s="368">
        <v>3.1122935022279462E-3</v>
      </c>
      <c r="AF865" s="368">
        <v>3.1850524904092265E-3</v>
      </c>
      <c r="AG865" s="368">
        <v>6.4733290736221046E-4</v>
      </c>
      <c r="AH865" s="368">
        <v>2.852798086073935E-3</v>
      </c>
      <c r="AI865" s="368">
        <v>5.0458259859980405E-3</v>
      </c>
      <c r="AJ865" s="368">
        <v>3.0758434625029582E-3</v>
      </c>
      <c r="AK865" s="368">
        <v>7.7955637188870984E-3</v>
      </c>
      <c r="AL865" s="368">
        <v>0.10915572671859622</v>
      </c>
      <c r="AM865" s="368">
        <v>7.850532919735009E-3</v>
      </c>
      <c r="AN865" s="368">
        <v>8.9466274612658592E-3</v>
      </c>
      <c r="AO865" s="368">
        <v>1.0118677397432798E-2</v>
      </c>
      <c r="AP865" s="368">
        <v>4.4174163907794453E-2</v>
      </c>
      <c r="AQ865" s="368">
        <v>7.5005490811098259E-3</v>
      </c>
      <c r="AR865" s="367">
        <v>7.7110652257147791E-2</v>
      </c>
      <c r="AS865" s="368">
        <v>6.5841015111736323E-3</v>
      </c>
      <c r="AT865" s="368">
        <v>1.9828089802473883E-2</v>
      </c>
      <c r="AU865" s="368">
        <v>1.8336015662203775E-2</v>
      </c>
      <c r="AV865" s="368">
        <v>3.1030035785529757E-2</v>
      </c>
      <c r="AW865" s="368">
        <v>0.11945725760326642</v>
      </c>
      <c r="AX865" s="368">
        <v>5.1309974399178643E-2</v>
      </c>
      <c r="AY865" s="368">
        <v>1.3278138997821043</v>
      </c>
      <c r="AZ865" s="368">
        <v>2.5825436872820586E-3</v>
      </c>
      <c r="BA865" s="368">
        <v>0.22120462866943999</v>
      </c>
      <c r="BB865" s="368">
        <v>3.7937044065441454E-2</v>
      </c>
      <c r="BC865" s="368">
        <v>9.6139142004051659E-3</v>
      </c>
      <c r="BD865" s="368">
        <v>1.3984584044502578E-2</v>
      </c>
      <c r="BE865" s="368">
        <v>1.4060256536132985E-2</v>
      </c>
      <c r="BF865" s="368">
        <v>1.175842464856164E-2</v>
      </c>
      <c r="BG865" s="368">
        <v>1.2854418203780136E-2</v>
      </c>
      <c r="BH865" s="368">
        <v>3.0077986374750041E-2</v>
      </c>
      <c r="BI865" s="368">
        <v>2.6373023886156297E-2</v>
      </c>
      <c r="BJ865" s="368">
        <v>2.752395020411836E-2</v>
      </c>
      <c r="BK865" s="368">
        <v>2.546536112198541E-2</v>
      </c>
      <c r="BL865" s="368">
        <v>3.0828550622916444E-2</v>
      </c>
      <c r="BM865" s="368">
        <v>5.0019180763219553E-2</v>
      </c>
      <c r="BN865" s="368">
        <v>1.512704065973214E-2</v>
      </c>
      <c r="BO865" s="368">
        <v>3.1427720701080017E-3</v>
      </c>
      <c r="BP865" s="368">
        <v>2.037138371961357E-2</v>
      </c>
      <c r="BQ865" s="368">
        <v>1.8367808297531412E-2</v>
      </c>
      <c r="BR865" s="368">
        <v>3.5887983018719426E-3</v>
      </c>
      <c r="BS865" s="368">
        <v>3.5293090022379277E-3</v>
      </c>
      <c r="BT865" s="368">
        <v>9.4912796685299135E-4</v>
      </c>
      <c r="BU865" s="368">
        <v>3.8713423743195851E-3</v>
      </c>
      <c r="BV865" s="368">
        <v>6.8322608823705539E-3</v>
      </c>
      <c r="BW865" s="368">
        <v>4.324470476266825E-3</v>
      </c>
      <c r="BX865" s="368">
        <v>1.1280350115074484E-2</v>
      </c>
      <c r="BY865" s="368">
        <v>0.12991393913514032</v>
      </c>
      <c r="BZ865" s="368">
        <v>9.4633896438160985E-3</v>
      </c>
      <c r="CA865" s="368">
        <v>9.5352292422518845E-3</v>
      </c>
      <c r="CB865" s="368">
        <v>1.3603876607037491E-2</v>
      </c>
      <c r="CC865" s="368">
        <v>4.4173537519351928E-2</v>
      </c>
      <c r="CD865" s="369">
        <v>1.1350671695328088E-2</v>
      </c>
    </row>
    <row r="866" spans="2:82">
      <c r="B866" s="435"/>
      <c r="C866" s="287" t="str">
        <f t="shared" si="120"/>
        <v>09</v>
      </c>
      <c r="D866" s="288" t="str">
        <f t="shared" si="120"/>
        <v>石油・石炭製品</v>
      </c>
      <c r="E866" s="368">
        <v>1.0254030822804204E-2</v>
      </c>
      <c r="F866" s="368">
        <v>5.1605341288225469E-3</v>
      </c>
      <c r="G866" s="368">
        <v>1.7018712906263424E-2</v>
      </c>
      <c r="H866" s="368">
        <v>2.893888045755658E-2</v>
      </c>
      <c r="I866" s="368">
        <v>1.2567155984928255E-2</v>
      </c>
      <c r="J866" s="368">
        <v>1.693978585007307E-2</v>
      </c>
      <c r="K866" s="368">
        <v>1.3337934119683858E-2</v>
      </c>
      <c r="L866" s="368">
        <v>4.1749228396393404E-2</v>
      </c>
      <c r="M866" s="368">
        <v>1.7041849753386001E-2</v>
      </c>
      <c r="N866" s="368">
        <v>1.6878755047576889E-2</v>
      </c>
      <c r="O866" s="368">
        <v>1.557209706661227E-2</v>
      </c>
      <c r="P866" s="368">
        <v>2.7458056265331435E-2</v>
      </c>
      <c r="Q866" s="368">
        <v>9.3015128022798568E-3</v>
      </c>
      <c r="R866" s="368">
        <v>1.6587838148780017E-2</v>
      </c>
      <c r="S866" s="368">
        <v>1.5292176699382602E-2</v>
      </c>
      <c r="T866" s="368">
        <v>1.0497558384341431E-2</v>
      </c>
      <c r="U866" s="368">
        <v>1.0486397465862449E-2</v>
      </c>
      <c r="V866" s="368">
        <v>7.5228438780139831E-3</v>
      </c>
      <c r="W866" s="368">
        <v>1.1293396754655015E-2</v>
      </c>
      <c r="X866" s="368">
        <v>6.7763816260454886E-3</v>
      </c>
      <c r="Y866" s="368">
        <v>1.2550505480421558E-2</v>
      </c>
      <c r="Z866" s="368">
        <v>7.2650477020507137E-3</v>
      </c>
      <c r="AA866" s="368">
        <v>1.5210117925954605E-2</v>
      </c>
      <c r="AB866" s="368">
        <v>1.4910440148897353E-2</v>
      </c>
      <c r="AC866" s="368">
        <v>7.520940500381758E-3</v>
      </c>
      <c r="AD866" s="368">
        <v>8.2874647788513719E-3</v>
      </c>
      <c r="AE866" s="368">
        <v>3.7997670249144003E-3</v>
      </c>
      <c r="AF866" s="368">
        <v>2.8526632135450086E-3</v>
      </c>
      <c r="AG866" s="368">
        <v>6.4903431585284696E-4</v>
      </c>
      <c r="AH866" s="368">
        <v>9.1589548648302304E-3</v>
      </c>
      <c r="AI866" s="368">
        <v>3.745474978129651E-3</v>
      </c>
      <c r="AJ866" s="368">
        <v>4.0134703297673036E-3</v>
      </c>
      <c r="AK866" s="368">
        <v>4.2500744019887248E-3</v>
      </c>
      <c r="AL866" s="368">
        <v>1.0950568509943583E-2</v>
      </c>
      <c r="AM866" s="368">
        <v>4.3240017185217266E-3</v>
      </c>
      <c r="AN866" s="368">
        <v>3.8091727959313612E-3</v>
      </c>
      <c r="AO866" s="368">
        <v>7.0649622863947839E-3</v>
      </c>
      <c r="AP866" s="368">
        <v>1.4148971287038924E-2</v>
      </c>
      <c r="AQ866" s="368">
        <v>7.9608960801070341E-3</v>
      </c>
      <c r="AR866" s="367">
        <v>2.9929678724742573E-2</v>
      </c>
      <c r="AS866" s="368">
        <v>2.374368257379314E-2</v>
      </c>
      <c r="AT866" s="368">
        <v>5.4916551668436696E-2</v>
      </c>
      <c r="AU866" s="368">
        <v>8.4942661473025621E-2</v>
      </c>
      <c r="AV866" s="368">
        <v>1.8154411694341521E-2</v>
      </c>
      <c r="AW866" s="368">
        <v>2.0847426833930063E-2</v>
      </c>
      <c r="AX866" s="368">
        <v>1.9019482437271595E-2</v>
      </c>
      <c r="AY866" s="368">
        <v>9.0171555071366011E-2</v>
      </c>
      <c r="AZ866" s="368">
        <v>1.0538380827393534</v>
      </c>
      <c r="BA866" s="368">
        <v>2.2998161372518418E-2</v>
      </c>
      <c r="BB866" s="368">
        <v>3.4074422412274707E-2</v>
      </c>
      <c r="BC866" s="368">
        <v>4.8628916505983159E-2</v>
      </c>
      <c r="BD866" s="368">
        <v>1.2023070639372514E-2</v>
      </c>
      <c r="BE866" s="368">
        <v>2.1198900694000745E-2</v>
      </c>
      <c r="BF866" s="368">
        <v>1.4086034444418707E-2</v>
      </c>
      <c r="BG866" s="368">
        <v>1.2705062790222323E-2</v>
      </c>
      <c r="BH866" s="368">
        <v>1.153312532393231E-2</v>
      </c>
      <c r="BI866" s="368">
        <v>1.0498171082652816E-2</v>
      </c>
      <c r="BJ866" s="368">
        <v>1.114735543686832E-2</v>
      </c>
      <c r="BK866" s="368">
        <v>8.3750867220295736E-3</v>
      </c>
      <c r="BL866" s="368">
        <v>1.4661530656053853E-2</v>
      </c>
      <c r="BM866" s="368">
        <v>1.8763365985975035E-2</v>
      </c>
      <c r="BN866" s="368">
        <v>2.5089324551804359E-2</v>
      </c>
      <c r="BO866" s="368">
        <v>5.1127246782457281E-2</v>
      </c>
      <c r="BP866" s="368">
        <v>2.0130825954358059E-2</v>
      </c>
      <c r="BQ866" s="368">
        <v>2.3650224489208761E-2</v>
      </c>
      <c r="BR866" s="368">
        <v>1.5227200218658624E-2</v>
      </c>
      <c r="BS866" s="368">
        <v>6.3455399048106889E-3</v>
      </c>
      <c r="BT866" s="368">
        <v>2.1734839158067407E-3</v>
      </c>
      <c r="BU866" s="368">
        <v>4.8251416803246211E-2</v>
      </c>
      <c r="BV866" s="368">
        <v>8.211391877679634E-3</v>
      </c>
      <c r="BW866" s="368">
        <v>1.6045977206199359E-2</v>
      </c>
      <c r="BX866" s="368">
        <v>9.6562262789934347E-3</v>
      </c>
      <c r="BY866" s="368">
        <v>1.5303277815164546E-2</v>
      </c>
      <c r="BZ866" s="368">
        <v>1.1027127023882565E-2</v>
      </c>
      <c r="CA866" s="368">
        <v>7.594551344595071E-3</v>
      </c>
      <c r="CB866" s="368">
        <v>1.6175512342262135E-2</v>
      </c>
      <c r="CC866" s="368">
        <v>1.6606205875389204E-2</v>
      </c>
      <c r="CD866" s="369">
        <v>2.9461445994143805E-2</v>
      </c>
    </row>
    <row r="867" spans="2:82">
      <c r="B867" s="436"/>
      <c r="C867" s="287" t="str">
        <f t="shared" si="120"/>
        <v>10</v>
      </c>
      <c r="D867" s="288" t="str">
        <f t="shared" si="120"/>
        <v>プラスチック・ゴム製品</v>
      </c>
      <c r="E867" s="368">
        <v>1.1951111144520502E-2</v>
      </c>
      <c r="F867" s="368">
        <v>8.2931023024109193E-3</v>
      </c>
      <c r="G867" s="368">
        <v>1.823577929512742E-2</v>
      </c>
      <c r="H867" s="368">
        <v>1.1060885670069761E-2</v>
      </c>
      <c r="I867" s="368">
        <v>2.3377760061767922E-2</v>
      </c>
      <c r="J867" s="368">
        <v>1.8158332767338151E-2</v>
      </c>
      <c r="K867" s="368">
        <v>3.2729342105513218E-2</v>
      </c>
      <c r="L867" s="368">
        <v>2.077814083353377E-2</v>
      </c>
      <c r="M867" s="368">
        <v>1.2797494180954534E-3</v>
      </c>
      <c r="N867" s="368">
        <v>0.16898669648665507</v>
      </c>
      <c r="O867" s="368">
        <v>1.4192445642952205E-2</v>
      </c>
      <c r="P867" s="368">
        <v>4.9123607260857854E-3</v>
      </c>
      <c r="Q867" s="368">
        <v>2.5128463133590309E-2</v>
      </c>
      <c r="R867" s="368">
        <v>8.7741994831293975E-3</v>
      </c>
      <c r="S867" s="368">
        <v>1.7383168834578386E-2</v>
      </c>
      <c r="T867" s="368">
        <v>1.7213449233763268E-2</v>
      </c>
      <c r="U867" s="368">
        <v>5.1194088207955978E-2</v>
      </c>
      <c r="V867" s="368">
        <v>2.4252510082687879E-2</v>
      </c>
      <c r="W867" s="368">
        <v>5.2950703258287928E-2</v>
      </c>
      <c r="X867" s="368">
        <v>3.6103220960347834E-2</v>
      </c>
      <c r="Y867" s="368">
        <v>7.385595863059051E-2</v>
      </c>
      <c r="Z867" s="368">
        <v>5.3680702127739045E-2</v>
      </c>
      <c r="AA867" s="368">
        <v>1.6818786113142876E-2</v>
      </c>
      <c r="AB867" s="368">
        <v>3.0048062299157519E-3</v>
      </c>
      <c r="AC867" s="368">
        <v>3.3349436681179991E-2</v>
      </c>
      <c r="AD867" s="368">
        <v>1.2826785075820493E-2</v>
      </c>
      <c r="AE867" s="368">
        <v>7.4470297975277218E-3</v>
      </c>
      <c r="AF867" s="368">
        <v>5.9856549076070398E-3</v>
      </c>
      <c r="AG867" s="368">
        <v>1.2421018219170258E-3</v>
      </c>
      <c r="AH867" s="368">
        <v>4.6053973824579739E-3</v>
      </c>
      <c r="AI867" s="368">
        <v>6.2443215975493682E-3</v>
      </c>
      <c r="AJ867" s="368">
        <v>4.4336413005969574E-3</v>
      </c>
      <c r="AK867" s="368">
        <v>6.3220069440250767E-3</v>
      </c>
      <c r="AL867" s="368">
        <v>7.4939778127900494E-3</v>
      </c>
      <c r="AM867" s="368">
        <v>1.0846561526505321E-2</v>
      </c>
      <c r="AN867" s="368">
        <v>1.6745743643077064E-2</v>
      </c>
      <c r="AO867" s="368">
        <v>8.1799778577720719E-3</v>
      </c>
      <c r="AP867" s="368">
        <v>6.0480686691778224E-2</v>
      </c>
      <c r="AQ867" s="368">
        <v>5.9650700014199243E-3</v>
      </c>
      <c r="AR867" s="367">
        <v>1.6618509479572857E-2</v>
      </c>
      <c r="AS867" s="368">
        <v>1.9496121800688111E-2</v>
      </c>
      <c r="AT867" s="368">
        <v>2.4452102563433949E-2</v>
      </c>
      <c r="AU867" s="368">
        <v>1.1561556246730182E-2</v>
      </c>
      <c r="AV867" s="368">
        <v>2.8832376762415176E-2</v>
      </c>
      <c r="AW867" s="368">
        <v>1.7102307430308314E-2</v>
      </c>
      <c r="AX867" s="368">
        <v>3.2900871941156928E-2</v>
      </c>
      <c r="AY867" s="368">
        <v>2.8162329335355455E-2</v>
      </c>
      <c r="AZ867" s="368">
        <v>8.9655715357667544E-4</v>
      </c>
      <c r="BA867" s="368">
        <v>1.2210354596461963</v>
      </c>
      <c r="BB867" s="368">
        <v>1.2537221264687641E-2</v>
      </c>
      <c r="BC867" s="368">
        <v>4.3384138005251004E-3</v>
      </c>
      <c r="BD867" s="368">
        <v>1.0387007245091591E-2</v>
      </c>
      <c r="BE867" s="368">
        <v>8.773356324896708E-3</v>
      </c>
      <c r="BF867" s="368">
        <v>1.9369702179313147E-2</v>
      </c>
      <c r="BG867" s="368">
        <v>2.8161198890804536E-2</v>
      </c>
      <c r="BH867" s="368">
        <v>4.8441520150076731E-2</v>
      </c>
      <c r="BI867" s="368">
        <v>2.8346908884516263E-2</v>
      </c>
      <c r="BJ867" s="368">
        <v>4.8760846108291157E-2</v>
      </c>
      <c r="BK867" s="368">
        <v>5.0624368306961674E-2</v>
      </c>
      <c r="BL867" s="368">
        <v>6.5860851197553874E-2</v>
      </c>
      <c r="BM867" s="368">
        <v>6.5316717434222446E-2</v>
      </c>
      <c r="BN867" s="368">
        <v>1.9830341004755232E-2</v>
      </c>
      <c r="BO867" s="368">
        <v>3.0494794268126966E-3</v>
      </c>
      <c r="BP867" s="368">
        <v>4.7089047372779205E-2</v>
      </c>
      <c r="BQ867" s="368">
        <v>1.7260999283698755E-2</v>
      </c>
      <c r="BR867" s="368">
        <v>8.726014233789027E-3</v>
      </c>
      <c r="BS867" s="368">
        <v>7.1210654477461728E-3</v>
      </c>
      <c r="BT867" s="368">
        <v>1.9123998669986068E-3</v>
      </c>
      <c r="BU867" s="368">
        <v>6.1605169646223538E-3</v>
      </c>
      <c r="BV867" s="368">
        <v>1.0662631609245164E-2</v>
      </c>
      <c r="BW867" s="368">
        <v>6.2527472494941288E-3</v>
      </c>
      <c r="BX867" s="368">
        <v>8.043879978540747E-3</v>
      </c>
      <c r="BY867" s="368">
        <v>8.0262060375773121E-3</v>
      </c>
      <c r="BZ867" s="368">
        <v>1.4089120425521184E-2</v>
      </c>
      <c r="CA867" s="368">
        <v>1.5282797436636133E-2</v>
      </c>
      <c r="CB867" s="368">
        <v>9.8953398441460685E-3</v>
      </c>
      <c r="CC867" s="368">
        <v>7.0265494556979557E-2</v>
      </c>
      <c r="CD867" s="369">
        <v>8.6801323933635866E-3</v>
      </c>
    </row>
    <row r="868" spans="2:82">
      <c r="B868" s="436"/>
      <c r="C868" s="287" t="str">
        <f t="shared" si="120"/>
        <v>11</v>
      </c>
      <c r="D868" s="288" t="str">
        <f t="shared" si="120"/>
        <v>窯業・土石製品</v>
      </c>
      <c r="E868" s="368">
        <v>1.9558122099416434E-3</v>
      </c>
      <c r="F868" s="368">
        <v>9.7964231236876819E-4</v>
      </c>
      <c r="G868" s="368">
        <v>1.2933012969287441E-3</v>
      </c>
      <c r="H868" s="368">
        <v>1.1710338975644496E-3</v>
      </c>
      <c r="I868" s="368">
        <v>3.8486166735102008E-3</v>
      </c>
      <c r="J868" s="368">
        <v>2.4200765723657132E-3</v>
      </c>
      <c r="K868" s="368">
        <v>7.4836186476043218E-3</v>
      </c>
      <c r="L868" s="368">
        <v>6.6437445202472663E-3</v>
      </c>
      <c r="M868" s="368">
        <v>2.0874760217835868E-4</v>
      </c>
      <c r="N868" s="368">
        <v>5.3281990008470651E-3</v>
      </c>
      <c r="O868" s="368">
        <v>3.7856091282294051E-2</v>
      </c>
      <c r="P868" s="368">
        <v>6.8079611413051312E-3</v>
      </c>
      <c r="Q868" s="368">
        <v>2.3822045590536162E-2</v>
      </c>
      <c r="R868" s="368">
        <v>5.5335868686176935E-3</v>
      </c>
      <c r="S868" s="368">
        <v>6.3733611266689758E-3</v>
      </c>
      <c r="T868" s="368">
        <v>5.2089545205955016E-3</v>
      </c>
      <c r="U868" s="368">
        <v>1.4439224693850146E-2</v>
      </c>
      <c r="V868" s="368">
        <v>1.81640379244088E-2</v>
      </c>
      <c r="W868" s="368">
        <v>1.0393416490499813E-2</v>
      </c>
      <c r="X868" s="368">
        <v>9.3602719785974321E-3</v>
      </c>
      <c r="Y868" s="368">
        <v>1.264999355253469E-2</v>
      </c>
      <c r="Z868" s="368">
        <v>1.0840333324566775E-2</v>
      </c>
      <c r="AA868" s="368">
        <v>3.1822372113064309E-2</v>
      </c>
      <c r="AB868" s="368">
        <v>8.6434260261375115E-4</v>
      </c>
      <c r="AC868" s="368">
        <v>3.0311266611905783E-3</v>
      </c>
      <c r="AD868" s="368">
        <v>9.6156244822421491E-4</v>
      </c>
      <c r="AE868" s="368">
        <v>6.174664219687605E-4</v>
      </c>
      <c r="AF868" s="368">
        <v>5.8374258699676169E-4</v>
      </c>
      <c r="AG868" s="368">
        <v>4.2706147450488494E-4</v>
      </c>
      <c r="AH868" s="368">
        <v>5.7557789931874835E-4</v>
      </c>
      <c r="AI868" s="368">
        <v>9.2851697378433387E-4</v>
      </c>
      <c r="AJ868" s="368">
        <v>7.8554842515395757E-4</v>
      </c>
      <c r="AK868" s="368">
        <v>2.0819844942046735E-3</v>
      </c>
      <c r="AL868" s="368">
        <v>2.0409178439898764E-3</v>
      </c>
      <c r="AM868" s="368">
        <v>1.0547395218717173E-3</v>
      </c>
      <c r="AN868" s="368">
        <v>2.5451248935219749E-3</v>
      </c>
      <c r="AO868" s="368">
        <v>1.7841728349701619E-3</v>
      </c>
      <c r="AP868" s="368">
        <v>6.3631185106087186E-3</v>
      </c>
      <c r="AQ868" s="368">
        <v>2.9197133548439251E-3</v>
      </c>
      <c r="AR868" s="367">
        <v>4.2184051846016531E-3</v>
      </c>
      <c r="AS868" s="368">
        <v>1.4116729413057648E-3</v>
      </c>
      <c r="AT868" s="368">
        <v>1.4227987952252568E-3</v>
      </c>
      <c r="AU868" s="368">
        <v>1.6470381309926813E-3</v>
      </c>
      <c r="AV868" s="368">
        <v>4.4336827553881804E-3</v>
      </c>
      <c r="AW868" s="368">
        <v>2.0218931952270787E-3</v>
      </c>
      <c r="AX868" s="368">
        <v>5.0890412416199991E-3</v>
      </c>
      <c r="AY868" s="368">
        <v>8.9181155200875502E-3</v>
      </c>
      <c r="AZ868" s="368">
        <v>4.5153737981374459E-4</v>
      </c>
      <c r="BA868" s="368">
        <v>5.5287021426180813E-3</v>
      </c>
      <c r="BB868" s="368">
        <v>1.0768566414391572</v>
      </c>
      <c r="BC868" s="368">
        <v>1.0012732886815149E-2</v>
      </c>
      <c r="BD868" s="368">
        <v>1.0998194592975326E-2</v>
      </c>
      <c r="BE868" s="368">
        <v>6.9187559402504881E-3</v>
      </c>
      <c r="BF868" s="368">
        <v>9.5072644903421589E-3</v>
      </c>
      <c r="BG868" s="368">
        <v>7.417105986887427E-3</v>
      </c>
      <c r="BH868" s="368">
        <v>2.3259234402888403E-2</v>
      </c>
      <c r="BI868" s="368">
        <v>4.2688385445098259E-2</v>
      </c>
      <c r="BJ868" s="368">
        <v>1.4791977854938602E-2</v>
      </c>
      <c r="BK868" s="368">
        <v>1.1799042635088632E-2</v>
      </c>
      <c r="BL868" s="368">
        <v>1.1515735072319209E-2</v>
      </c>
      <c r="BM868" s="368">
        <v>5.9205806056831191E-3</v>
      </c>
      <c r="BN868" s="368">
        <v>5.1239640118548709E-2</v>
      </c>
      <c r="BO868" s="368">
        <v>1.2169203932523346E-3</v>
      </c>
      <c r="BP868" s="368">
        <v>7.0914164584614248E-3</v>
      </c>
      <c r="BQ868" s="368">
        <v>1.3152525342826917E-3</v>
      </c>
      <c r="BR868" s="368">
        <v>8.712994752554824E-4</v>
      </c>
      <c r="BS868" s="368">
        <v>6.6742650528965998E-4</v>
      </c>
      <c r="BT868" s="368">
        <v>6.8001083401738748E-4</v>
      </c>
      <c r="BU868" s="368">
        <v>9.8836204488682603E-4</v>
      </c>
      <c r="BV868" s="368">
        <v>1.0364347419230507E-3</v>
      </c>
      <c r="BW868" s="368">
        <v>1.2418549345967254E-3</v>
      </c>
      <c r="BX868" s="368">
        <v>2.5783493688167729E-3</v>
      </c>
      <c r="BY868" s="368">
        <v>2.3284650913338958E-3</v>
      </c>
      <c r="BZ868" s="368">
        <v>1.3044883678650001E-3</v>
      </c>
      <c r="CA868" s="368">
        <v>1.9082213183921966E-3</v>
      </c>
      <c r="CB868" s="368">
        <v>2.4632641335548592E-3</v>
      </c>
      <c r="CC868" s="368">
        <v>8.921897118367144E-3</v>
      </c>
      <c r="CD868" s="369">
        <v>5.2107178848217924E-3</v>
      </c>
    </row>
    <row r="869" spans="2:82">
      <c r="B869" s="436"/>
      <c r="C869" s="287" t="str">
        <f t="shared" si="120"/>
        <v>12</v>
      </c>
      <c r="D869" s="288" t="str">
        <f t="shared" si="120"/>
        <v>鉄鋼</v>
      </c>
      <c r="E869" s="368">
        <v>4.3002753397170922E-3</v>
      </c>
      <c r="F869" s="368">
        <v>4.9471625093867929E-3</v>
      </c>
      <c r="G869" s="368">
        <v>1.1082693526623161E-2</v>
      </c>
      <c r="H869" s="368">
        <v>1.6268797887142347E-2</v>
      </c>
      <c r="I869" s="368">
        <v>8.7356969089903737E-3</v>
      </c>
      <c r="J869" s="368">
        <v>5.9723574821667251E-3</v>
      </c>
      <c r="K869" s="368">
        <v>7.605531742600348E-2</v>
      </c>
      <c r="L869" s="368">
        <v>8.5764953370166715E-3</v>
      </c>
      <c r="M869" s="368">
        <v>1.7372223243531616E-3</v>
      </c>
      <c r="N869" s="368">
        <v>1.4533708225655509E-2</v>
      </c>
      <c r="O869" s="368">
        <v>2.7816353230268959E-2</v>
      </c>
      <c r="P869" s="368">
        <v>0.7348964722450102</v>
      </c>
      <c r="Q869" s="368">
        <v>1.3688417559295942E-2</v>
      </c>
      <c r="R869" s="368">
        <v>0.44837403082763222</v>
      </c>
      <c r="S869" s="368">
        <v>0.40309346460274431</v>
      </c>
      <c r="T869" s="368">
        <v>0.23490447288353231</v>
      </c>
      <c r="U869" s="368">
        <v>0.11097129098459044</v>
      </c>
      <c r="V869" s="368">
        <v>1.9812324659679904E-2</v>
      </c>
      <c r="W869" s="368">
        <v>0.15503394644817597</v>
      </c>
      <c r="X869" s="368">
        <v>4.7078262390817076E-2</v>
      </c>
      <c r="Y869" s="368">
        <v>0.17326671138500774</v>
      </c>
      <c r="Z869" s="368">
        <v>8.8958708162435313E-2</v>
      </c>
      <c r="AA869" s="368">
        <v>8.7878533561634775E-2</v>
      </c>
      <c r="AB869" s="368">
        <v>4.2953150718120217E-3</v>
      </c>
      <c r="AC869" s="368">
        <v>9.7644467962566383E-3</v>
      </c>
      <c r="AD869" s="368">
        <v>2.9357593020058158E-3</v>
      </c>
      <c r="AE869" s="368">
        <v>2.9575724423986549E-3</v>
      </c>
      <c r="AF869" s="368">
        <v>2.955738873996739E-3</v>
      </c>
      <c r="AG869" s="368">
        <v>1.4001037639132484E-3</v>
      </c>
      <c r="AH869" s="368">
        <v>5.6482688198242507E-3</v>
      </c>
      <c r="AI869" s="368">
        <v>4.5463652256143884E-3</v>
      </c>
      <c r="AJ869" s="368">
        <v>4.8547577732911216E-3</v>
      </c>
      <c r="AK869" s="368">
        <v>3.2437609345901276E-3</v>
      </c>
      <c r="AL869" s="368">
        <v>3.7212515263885188E-3</v>
      </c>
      <c r="AM869" s="368">
        <v>4.3156703612044125E-3</v>
      </c>
      <c r="AN869" s="368">
        <v>1.8559944759621427E-2</v>
      </c>
      <c r="AO869" s="368">
        <v>4.0833101156802958E-3</v>
      </c>
      <c r="AP869" s="368">
        <v>2.6707073500255207E-2</v>
      </c>
      <c r="AQ869" s="368">
        <v>1.2292511646078448E-2</v>
      </c>
      <c r="AR869" s="367">
        <v>4.540516147708301E-3</v>
      </c>
      <c r="AS869" s="368">
        <v>2.2957076941936059E-3</v>
      </c>
      <c r="AT869" s="368">
        <v>1.1170855524494006E-2</v>
      </c>
      <c r="AU869" s="368">
        <v>1.7694270541548405E-2</v>
      </c>
      <c r="AV869" s="368">
        <v>9.2899909776371949E-3</v>
      </c>
      <c r="AW869" s="368">
        <v>4.0567179684308169E-3</v>
      </c>
      <c r="AX869" s="368">
        <v>3.311122223131318E-2</v>
      </c>
      <c r="AY869" s="368">
        <v>7.939368821553567E-3</v>
      </c>
      <c r="AZ869" s="368">
        <v>9.4007874575363051E-4</v>
      </c>
      <c r="BA869" s="368">
        <v>1.2077914662560849E-2</v>
      </c>
      <c r="BB869" s="368">
        <v>2.4918822604107348E-2</v>
      </c>
      <c r="BC869" s="368">
        <v>2.0047229074146453</v>
      </c>
      <c r="BD869" s="368">
        <v>6.3219781122267008E-3</v>
      </c>
      <c r="BE869" s="368">
        <v>0.46360905387644685</v>
      </c>
      <c r="BF869" s="368">
        <v>0.26862031093376593</v>
      </c>
      <c r="BG869" s="368">
        <v>0.22950315867849949</v>
      </c>
      <c r="BH869" s="368">
        <v>7.1644847023781363E-2</v>
      </c>
      <c r="BI869" s="368">
        <v>3.135145751725011E-2</v>
      </c>
      <c r="BJ869" s="368">
        <v>0.11232766490097118</v>
      </c>
      <c r="BK869" s="368">
        <v>3.8533895506041208E-2</v>
      </c>
      <c r="BL869" s="368">
        <v>0.18558189178082973</v>
      </c>
      <c r="BM869" s="368">
        <v>1.4875071781662643E-2</v>
      </c>
      <c r="BN869" s="368">
        <v>9.1396260965027745E-2</v>
      </c>
      <c r="BO869" s="368">
        <v>3.3994760244696822E-3</v>
      </c>
      <c r="BP869" s="368">
        <v>9.1068996334869243E-3</v>
      </c>
      <c r="BQ869" s="368">
        <v>2.6599263457281609E-3</v>
      </c>
      <c r="BR869" s="368">
        <v>3.6777223773752864E-3</v>
      </c>
      <c r="BS869" s="368">
        <v>2.630324965552564E-3</v>
      </c>
      <c r="BT869" s="368">
        <v>1.5932247259056688E-3</v>
      </c>
      <c r="BU869" s="368">
        <v>6.9263322854814062E-3</v>
      </c>
      <c r="BV869" s="368">
        <v>4.0789268179456054E-3</v>
      </c>
      <c r="BW869" s="368">
        <v>5.8041789998449934E-3</v>
      </c>
      <c r="BX869" s="368">
        <v>2.7142836695810148E-3</v>
      </c>
      <c r="BY869" s="368">
        <v>3.1492797685449526E-3</v>
      </c>
      <c r="BZ869" s="368">
        <v>4.1588716938885687E-3</v>
      </c>
      <c r="CA869" s="368">
        <v>1.121064914303524E-2</v>
      </c>
      <c r="CB869" s="368">
        <v>4.1893073786241092E-3</v>
      </c>
      <c r="CC869" s="368">
        <v>1.7482178197657443E-2</v>
      </c>
      <c r="CD869" s="369">
        <v>1.5217279757267615E-2</v>
      </c>
    </row>
    <row r="870" spans="2:82">
      <c r="B870" s="436"/>
      <c r="C870" s="287" t="str">
        <f t="shared" si="120"/>
        <v>13</v>
      </c>
      <c r="D870" s="288" t="str">
        <f t="shared" si="120"/>
        <v>非鉄金属</v>
      </c>
      <c r="E870" s="368">
        <v>2.0331139018774048E-3</v>
      </c>
      <c r="F870" s="368">
        <v>6.1878829204140553E-3</v>
      </c>
      <c r="G870" s="368">
        <v>2.7593628457714173E-3</v>
      </c>
      <c r="H870" s="368">
        <v>2.9847545280380075E-3</v>
      </c>
      <c r="I870" s="368">
        <v>3.4359654778449971E-3</v>
      </c>
      <c r="J870" s="368">
        <v>3.0116223317517487E-3</v>
      </c>
      <c r="K870" s="368">
        <v>1.0542577623724979E-2</v>
      </c>
      <c r="L870" s="368">
        <v>1.0759191404716132E-2</v>
      </c>
      <c r="M870" s="368">
        <v>3.1562162300701163E-4</v>
      </c>
      <c r="N870" s="368">
        <v>5.5589284715540548E-3</v>
      </c>
      <c r="O870" s="368">
        <v>1.0012177493276682E-2</v>
      </c>
      <c r="P870" s="368">
        <v>1.0955288873559061E-2</v>
      </c>
      <c r="Q870" s="368">
        <v>0.36135241440623445</v>
      </c>
      <c r="R870" s="368">
        <v>6.6659719913671839E-2</v>
      </c>
      <c r="S870" s="368">
        <v>2.500679034984709E-2</v>
      </c>
      <c r="T870" s="368">
        <v>2.4476171088790091E-2</v>
      </c>
      <c r="U870" s="368">
        <v>2.6988777688211767E-2</v>
      </c>
      <c r="V870" s="368">
        <v>2.5977508963142854E-2</v>
      </c>
      <c r="W870" s="368">
        <v>8.1784778350423984E-2</v>
      </c>
      <c r="X870" s="368">
        <v>2.7390803155407862E-2</v>
      </c>
      <c r="Y870" s="368">
        <v>3.7257062693895712E-2</v>
      </c>
      <c r="Z870" s="368">
        <v>0.15147680368293223</v>
      </c>
      <c r="AA870" s="368">
        <v>1.2857497573804911E-2</v>
      </c>
      <c r="AB870" s="368">
        <v>2.1353329942202077E-3</v>
      </c>
      <c r="AC870" s="368">
        <v>2.0899877987183239E-3</v>
      </c>
      <c r="AD870" s="368">
        <v>9.7425868403563064E-4</v>
      </c>
      <c r="AE870" s="368">
        <v>8.2431612025316719E-4</v>
      </c>
      <c r="AF870" s="368">
        <v>1.0150916434485907E-3</v>
      </c>
      <c r="AG870" s="368">
        <v>2.7673381465830569E-4</v>
      </c>
      <c r="AH870" s="368">
        <v>1.1908407171448349E-3</v>
      </c>
      <c r="AI870" s="368">
        <v>1.6733791380875486E-3</v>
      </c>
      <c r="AJ870" s="368">
        <v>1.4315896139310974E-3</v>
      </c>
      <c r="AK870" s="368">
        <v>1.4967732094320957E-3</v>
      </c>
      <c r="AL870" s="368">
        <v>2.6201472938517704E-3</v>
      </c>
      <c r="AM870" s="368">
        <v>1.9804440509031056E-3</v>
      </c>
      <c r="AN870" s="368">
        <v>4.7840935520339859E-3</v>
      </c>
      <c r="AO870" s="368">
        <v>1.5659141505594543E-3</v>
      </c>
      <c r="AP870" s="368">
        <v>1.7169680086659284E-2</v>
      </c>
      <c r="AQ870" s="368">
        <v>3.6815030154774987E-3</v>
      </c>
      <c r="AR870" s="367">
        <v>1.2978355123448636E-3</v>
      </c>
      <c r="AS870" s="368">
        <v>5.6080158914027041E-4</v>
      </c>
      <c r="AT870" s="368">
        <v>2.4634945930891348E-3</v>
      </c>
      <c r="AU870" s="368">
        <v>2.6629867702268892E-3</v>
      </c>
      <c r="AV870" s="368">
        <v>3.0670292620656354E-3</v>
      </c>
      <c r="AW870" s="368">
        <v>1.3141416778771769E-3</v>
      </c>
      <c r="AX870" s="368">
        <v>4.6600386273204049E-3</v>
      </c>
      <c r="AY870" s="368">
        <v>6.6557387704304031E-3</v>
      </c>
      <c r="AZ870" s="368">
        <v>1.8969257394847218E-4</v>
      </c>
      <c r="BA870" s="368">
        <v>4.5502162371668401E-3</v>
      </c>
      <c r="BB870" s="368">
        <v>1.0358101276420114E-2</v>
      </c>
      <c r="BC870" s="368">
        <v>1.472670078883496E-2</v>
      </c>
      <c r="BD870" s="368">
        <v>1.3317116517809175</v>
      </c>
      <c r="BE870" s="368">
        <v>6.0157723436628854E-2</v>
      </c>
      <c r="BF870" s="368">
        <v>4.1210780144539112E-2</v>
      </c>
      <c r="BG870" s="368">
        <v>2.4941228272883195E-2</v>
      </c>
      <c r="BH870" s="368">
        <v>4.1269196205591357E-2</v>
      </c>
      <c r="BI870" s="368">
        <v>5.1718147408848072E-2</v>
      </c>
      <c r="BJ870" s="368">
        <v>6.4402010934027351E-2</v>
      </c>
      <c r="BK870" s="368">
        <v>4.6190491434991196E-2</v>
      </c>
      <c r="BL870" s="368">
        <v>3.8414506297853521E-2</v>
      </c>
      <c r="BM870" s="368">
        <v>1.0336163296043437E-2</v>
      </c>
      <c r="BN870" s="368">
        <v>1.4672515633577684E-2</v>
      </c>
      <c r="BO870" s="368">
        <v>9.6160439093111237E-4</v>
      </c>
      <c r="BP870" s="368">
        <v>2.0952407322526257E-3</v>
      </c>
      <c r="BQ870" s="368">
        <v>7.4135380711103473E-4</v>
      </c>
      <c r="BR870" s="368">
        <v>8.2671997147856834E-4</v>
      </c>
      <c r="BS870" s="368">
        <v>7.4773982638996176E-4</v>
      </c>
      <c r="BT870" s="368">
        <v>3.2219424269167761E-4</v>
      </c>
      <c r="BU870" s="368">
        <v>1.3507124960058072E-3</v>
      </c>
      <c r="BV870" s="368">
        <v>1.2406881581266008E-3</v>
      </c>
      <c r="BW870" s="368">
        <v>1.5149146551223472E-3</v>
      </c>
      <c r="BX870" s="368">
        <v>8.9844312986278672E-4</v>
      </c>
      <c r="BY870" s="368">
        <v>2.4211296128626948E-3</v>
      </c>
      <c r="BZ870" s="368">
        <v>1.3388006038625839E-3</v>
      </c>
      <c r="CA870" s="368">
        <v>2.9757505787122254E-3</v>
      </c>
      <c r="CB870" s="368">
        <v>1.3249888627553089E-3</v>
      </c>
      <c r="CC870" s="368">
        <v>6.0961557066988485E-3</v>
      </c>
      <c r="CD870" s="369">
        <v>4.4216691907169106E-3</v>
      </c>
    </row>
    <row r="871" spans="2:82">
      <c r="B871" s="436"/>
      <c r="C871" s="287" t="str">
        <f t="shared" si="120"/>
        <v>14</v>
      </c>
      <c r="D871" s="288" t="str">
        <f t="shared" si="120"/>
        <v>金属製品</v>
      </c>
      <c r="E871" s="368">
        <v>4.387980600388532E-3</v>
      </c>
      <c r="F871" s="368">
        <v>1.9725182450966738E-3</v>
      </c>
      <c r="G871" s="368">
        <v>4.2715569121291536E-3</v>
      </c>
      <c r="H871" s="368">
        <v>1.845365941648186E-2</v>
      </c>
      <c r="I871" s="368">
        <v>1.0950133974575707E-2</v>
      </c>
      <c r="J871" s="368">
        <v>5.4409606569515209E-3</v>
      </c>
      <c r="K871" s="368">
        <v>2.8040905416212843E-2</v>
      </c>
      <c r="L871" s="368">
        <v>1.1155755377897942E-2</v>
      </c>
      <c r="M871" s="368">
        <v>2.0046696967668661E-3</v>
      </c>
      <c r="N871" s="368">
        <v>1.2380343773812986E-2</v>
      </c>
      <c r="O871" s="368">
        <v>1.2302939911525201E-2</v>
      </c>
      <c r="P871" s="368">
        <v>9.6823148049540939E-3</v>
      </c>
      <c r="Q871" s="368">
        <v>6.5538312196102635E-3</v>
      </c>
      <c r="R871" s="368">
        <v>5.6068344299276457E-2</v>
      </c>
      <c r="S871" s="368">
        <v>5.3554954052954754E-2</v>
      </c>
      <c r="T871" s="368">
        <v>3.3944576959849919E-2</v>
      </c>
      <c r="U871" s="368">
        <v>6.2790619455138738E-2</v>
      </c>
      <c r="V871" s="368">
        <v>1.6720789179683095E-2</v>
      </c>
      <c r="W871" s="368">
        <v>4.1950327918776939E-2</v>
      </c>
      <c r="X871" s="368">
        <v>2.7188663673526271E-2</v>
      </c>
      <c r="Y871" s="368">
        <v>1.8226951533287735E-2</v>
      </c>
      <c r="Z871" s="368">
        <v>1.8915915142226351E-2</v>
      </c>
      <c r="AA871" s="368">
        <v>6.3944963354135756E-2</v>
      </c>
      <c r="AB871" s="368">
        <v>2.6372394136213511E-3</v>
      </c>
      <c r="AC871" s="368">
        <v>4.3309536644527014E-3</v>
      </c>
      <c r="AD871" s="368">
        <v>1.6069183231811064E-3</v>
      </c>
      <c r="AE871" s="368">
        <v>2.1306631773835914E-3</v>
      </c>
      <c r="AF871" s="368">
        <v>1.347229694429027E-3</v>
      </c>
      <c r="AG871" s="368">
        <v>1.0225728148153626E-3</v>
      </c>
      <c r="AH871" s="368">
        <v>2.6285466985048619E-3</v>
      </c>
      <c r="AI871" s="368">
        <v>2.3545658390954956E-3</v>
      </c>
      <c r="AJ871" s="368">
        <v>3.8204617256124762E-3</v>
      </c>
      <c r="AK871" s="368">
        <v>1.7219265175567615E-3</v>
      </c>
      <c r="AL871" s="368">
        <v>3.088034026740748E-3</v>
      </c>
      <c r="AM871" s="368">
        <v>3.2529797766067468E-3</v>
      </c>
      <c r="AN871" s="368">
        <v>4.8550856582250963E-3</v>
      </c>
      <c r="AO871" s="368">
        <v>4.3489421612495499E-3</v>
      </c>
      <c r="AP871" s="368">
        <v>1.2590599030832568E-2</v>
      </c>
      <c r="AQ871" s="368">
        <v>5.4908033275471819E-3</v>
      </c>
      <c r="AR871" s="367">
        <v>5.5316281828644929E-3</v>
      </c>
      <c r="AS871" s="368">
        <v>2.2226585458756058E-3</v>
      </c>
      <c r="AT871" s="368">
        <v>4.8632697785343524E-3</v>
      </c>
      <c r="AU871" s="368">
        <v>2.1394772060990414E-2</v>
      </c>
      <c r="AV871" s="368">
        <v>1.6123033393912335E-2</v>
      </c>
      <c r="AW871" s="368">
        <v>5.0935640989316711E-3</v>
      </c>
      <c r="AX871" s="368">
        <v>1.7357568559036828E-2</v>
      </c>
      <c r="AY871" s="368">
        <v>1.3127925179090796E-2</v>
      </c>
      <c r="AZ871" s="368">
        <v>1.176040149900678E-3</v>
      </c>
      <c r="BA871" s="368">
        <v>1.1459131844528512E-2</v>
      </c>
      <c r="BB871" s="368">
        <v>1.3011137690041797E-2</v>
      </c>
      <c r="BC871" s="368">
        <v>3.5909200853927337E-3</v>
      </c>
      <c r="BD871" s="368">
        <v>3.9928578071011678E-3</v>
      </c>
      <c r="BE871" s="368">
        <v>1.0683908517645062</v>
      </c>
      <c r="BF871" s="368">
        <v>4.047710498518263E-2</v>
      </c>
      <c r="BG871" s="368">
        <v>3.8792507764523969E-2</v>
      </c>
      <c r="BH871" s="368">
        <v>4.2991305479093772E-2</v>
      </c>
      <c r="BI871" s="368">
        <v>2.7229542038062823E-2</v>
      </c>
      <c r="BJ871" s="368">
        <v>3.24221176614677E-2</v>
      </c>
      <c r="BK871" s="368">
        <v>3.2762479932624627E-2</v>
      </c>
      <c r="BL871" s="368">
        <v>1.969738877784754E-2</v>
      </c>
      <c r="BM871" s="368">
        <v>1.444216550487048E-2</v>
      </c>
      <c r="BN871" s="368">
        <v>9.2281873990141997E-2</v>
      </c>
      <c r="BO871" s="368">
        <v>3.0024806823860575E-3</v>
      </c>
      <c r="BP871" s="368">
        <v>5.9473178650326823E-3</v>
      </c>
      <c r="BQ871" s="368">
        <v>1.8281891895899963E-3</v>
      </c>
      <c r="BR871" s="368">
        <v>4.1473166637314481E-3</v>
      </c>
      <c r="BS871" s="368">
        <v>1.474689140306713E-3</v>
      </c>
      <c r="BT871" s="368">
        <v>1.4417955420081294E-3</v>
      </c>
      <c r="BU871" s="368">
        <v>3.4062215549247282E-3</v>
      </c>
      <c r="BV871" s="368">
        <v>2.498427260697017E-3</v>
      </c>
      <c r="BW871" s="368">
        <v>6.1339886652457959E-3</v>
      </c>
      <c r="BX871" s="368">
        <v>1.9524102071939485E-3</v>
      </c>
      <c r="BY871" s="368">
        <v>3.1153889313277304E-3</v>
      </c>
      <c r="BZ871" s="368">
        <v>4.3156293839007494E-3</v>
      </c>
      <c r="CA871" s="368">
        <v>3.6065666685433486E-3</v>
      </c>
      <c r="CB871" s="368">
        <v>5.6100744844012652E-3</v>
      </c>
      <c r="CC871" s="368">
        <v>1.1138717888783714E-2</v>
      </c>
      <c r="CD871" s="369">
        <v>8.1253824989319882E-3</v>
      </c>
    </row>
    <row r="872" spans="2:82">
      <c r="B872" s="436"/>
      <c r="C872" s="287" t="str">
        <f t="shared" si="120"/>
        <v>15</v>
      </c>
      <c r="D872" s="288" t="str">
        <f t="shared" si="120"/>
        <v>はん用機械</v>
      </c>
      <c r="E872" s="368">
        <v>5.0617156554070663E-4</v>
      </c>
      <c r="F872" s="368">
        <v>3.7524858808084228E-4</v>
      </c>
      <c r="G872" s="368">
        <v>9.3833270092519294E-4</v>
      </c>
      <c r="H872" s="368">
        <v>2.8371160986689447E-3</v>
      </c>
      <c r="I872" s="368">
        <v>8.1913488377036441E-4</v>
      </c>
      <c r="J872" s="368">
        <v>8.4471257031970874E-4</v>
      </c>
      <c r="K872" s="368">
        <v>1.4524103313222933E-3</v>
      </c>
      <c r="L872" s="368">
        <v>9.2622907542132705E-4</v>
      </c>
      <c r="M872" s="368">
        <v>3.1889591646233612E-4</v>
      </c>
      <c r="N872" s="368">
        <v>1.252863968860771E-3</v>
      </c>
      <c r="O872" s="368">
        <v>3.110872400382166E-3</v>
      </c>
      <c r="P872" s="368">
        <v>1.67724442283591E-3</v>
      </c>
      <c r="Q872" s="368">
        <v>6.6324089729007378E-4</v>
      </c>
      <c r="R872" s="368">
        <v>1.4137354354173766E-3</v>
      </c>
      <c r="S872" s="368">
        <v>8.3849149677971926E-2</v>
      </c>
      <c r="T872" s="368">
        <v>3.0200871234453922E-2</v>
      </c>
      <c r="U872" s="368">
        <v>2.0828180620812334E-2</v>
      </c>
      <c r="V872" s="368">
        <v>2.8604377983707922E-3</v>
      </c>
      <c r="W872" s="368">
        <v>1.5696000821879795E-2</v>
      </c>
      <c r="X872" s="368">
        <v>3.9049769254870231E-3</v>
      </c>
      <c r="Y872" s="368">
        <v>1.0713641715474866E-2</v>
      </c>
      <c r="Z872" s="368">
        <v>1.0468949885030455E-3</v>
      </c>
      <c r="AA872" s="368">
        <v>5.5662487071529787E-3</v>
      </c>
      <c r="AB872" s="368">
        <v>9.4243075588406298E-4</v>
      </c>
      <c r="AC872" s="368">
        <v>8.6483533288794941E-3</v>
      </c>
      <c r="AD872" s="368">
        <v>8.806198212511281E-4</v>
      </c>
      <c r="AE872" s="368">
        <v>8.8798974458507919E-4</v>
      </c>
      <c r="AF872" s="368">
        <v>1.1254207723924228E-3</v>
      </c>
      <c r="AG872" s="368">
        <v>2.5708468260598013E-4</v>
      </c>
      <c r="AH872" s="368">
        <v>6.7694743758448851E-4</v>
      </c>
      <c r="AI872" s="368">
        <v>1.4969836350723698E-3</v>
      </c>
      <c r="AJ872" s="368">
        <v>1.0619667309553383E-3</v>
      </c>
      <c r="AK872" s="368">
        <v>8.8918542963091777E-4</v>
      </c>
      <c r="AL872" s="368">
        <v>8.8189156138221989E-4</v>
      </c>
      <c r="AM872" s="368">
        <v>8.8482995402768363E-4</v>
      </c>
      <c r="AN872" s="368">
        <v>9.9555133011142039E-3</v>
      </c>
      <c r="AO872" s="368">
        <v>7.0057127438940311E-4</v>
      </c>
      <c r="AP872" s="368">
        <v>1.6234321526821275E-3</v>
      </c>
      <c r="AQ872" s="368">
        <v>8.1519796603863953E-4</v>
      </c>
      <c r="AR872" s="367">
        <v>6.5226022520359882E-4</v>
      </c>
      <c r="AS872" s="368">
        <v>4.9178820144841714E-4</v>
      </c>
      <c r="AT872" s="368">
        <v>9.8339440140919501E-4</v>
      </c>
      <c r="AU872" s="368">
        <v>3.3669240174918117E-3</v>
      </c>
      <c r="AV872" s="368">
        <v>7.5432142774859952E-4</v>
      </c>
      <c r="AW872" s="368">
        <v>6.4679245949951416E-4</v>
      </c>
      <c r="AX872" s="368">
        <v>2.0294511678813844E-3</v>
      </c>
      <c r="AY872" s="368">
        <v>8.8734960166080836E-4</v>
      </c>
      <c r="AZ872" s="368">
        <v>1.7207235599117174E-4</v>
      </c>
      <c r="BA872" s="368">
        <v>1.2829536272906603E-3</v>
      </c>
      <c r="BB872" s="368">
        <v>2.9207622842859541E-3</v>
      </c>
      <c r="BC872" s="368">
        <v>7.4636026482101533E-4</v>
      </c>
      <c r="BD872" s="368">
        <v>5.1712994259335955E-4</v>
      </c>
      <c r="BE872" s="368">
        <v>1.6983724158046811E-3</v>
      </c>
      <c r="BF872" s="368">
        <v>1.1445938097627142</v>
      </c>
      <c r="BG872" s="368">
        <v>4.2001889854011806E-2</v>
      </c>
      <c r="BH872" s="368">
        <v>1.517820575051166E-2</v>
      </c>
      <c r="BI872" s="368">
        <v>3.5991459653039529E-3</v>
      </c>
      <c r="BJ872" s="368">
        <v>1.3952502994911424E-2</v>
      </c>
      <c r="BK872" s="368">
        <v>3.467623345775878E-3</v>
      </c>
      <c r="BL872" s="368">
        <v>1.3107853084865652E-2</v>
      </c>
      <c r="BM872" s="368">
        <v>1.4043124259636532E-3</v>
      </c>
      <c r="BN872" s="368">
        <v>7.2785294027898663E-3</v>
      </c>
      <c r="BO872" s="368">
        <v>8.5203415671280766E-4</v>
      </c>
      <c r="BP872" s="368">
        <v>1.202425742537707E-2</v>
      </c>
      <c r="BQ872" s="368">
        <v>9.0627315698517939E-4</v>
      </c>
      <c r="BR872" s="368">
        <v>1.0116803582267105E-3</v>
      </c>
      <c r="BS872" s="368">
        <v>1.1764169371468627E-3</v>
      </c>
      <c r="BT872" s="368">
        <v>4.0138997941196997E-4</v>
      </c>
      <c r="BU872" s="368">
        <v>1.1660815875064799E-3</v>
      </c>
      <c r="BV872" s="368">
        <v>1.7512519040227641E-3</v>
      </c>
      <c r="BW872" s="368">
        <v>1.4464909764291438E-3</v>
      </c>
      <c r="BX872" s="368">
        <v>9.0262247505327022E-4</v>
      </c>
      <c r="BY872" s="368">
        <v>8.136502042128418E-4</v>
      </c>
      <c r="BZ872" s="368">
        <v>1.0084888706643363E-3</v>
      </c>
      <c r="CA872" s="368">
        <v>8.041655455697426E-3</v>
      </c>
      <c r="CB872" s="368">
        <v>7.9647659386175183E-4</v>
      </c>
      <c r="CC872" s="368">
        <v>1.5650855723393989E-3</v>
      </c>
      <c r="CD872" s="369">
        <v>1.0397996667934923E-3</v>
      </c>
    </row>
    <row r="873" spans="2:82">
      <c r="B873" s="436"/>
      <c r="C873" s="287" t="str">
        <f t="shared" si="120"/>
        <v>16</v>
      </c>
      <c r="D873" s="288" t="str">
        <f t="shared" si="120"/>
        <v>生産用機械</v>
      </c>
      <c r="E873" s="368">
        <v>6.7597148106653755E-4</v>
      </c>
      <c r="F873" s="368">
        <v>6.9206524136799705E-4</v>
      </c>
      <c r="G873" s="368">
        <v>7.2401995051252677E-4</v>
      </c>
      <c r="H873" s="368">
        <v>4.4154454846275556E-3</v>
      </c>
      <c r="I873" s="368">
        <v>1.081316273239364E-3</v>
      </c>
      <c r="J873" s="368">
        <v>1.2067705945551981E-3</v>
      </c>
      <c r="K873" s="368">
        <v>1.3594033627603707E-3</v>
      </c>
      <c r="L873" s="368">
        <v>1.2575815835146682E-3</v>
      </c>
      <c r="M873" s="368">
        <v>3.850696417721384E-4</v>
      </c>
      <c r="N873" s="368">
        <v>3.7470469268992743E-3</v>
      </c>
      <c r="O873" s="368">
        <v>2.7366914430069322E-3</v>
      </c>
      <c r="P873" s="368">
        <v>2.2053113631543345E-3</v>
      </c>
      <c r="Q873" s="368">
        <v>1.0140657167060998E-3</v>
      </c>
      <c r="R873" s="368">
        <v>1.429475789879538E-3</v>
      </c>
      <c r="S873" s="368">
        <v>6.4448947446102819E-3</v>
      </c>
      <c r="T873" s="368">
        <v>0.14592532106214284</v>
      </c>
      <c r="U873" s="368">
        <v>4.378628671503763E-3</v>
      </c>
      <c r="V873" s="368">
        <v>5.3134095261267913E-3</v>
      </c>
      <c r="W873" s="368">
        <v>3.5050142015222805E-3</v>
      </c>
      <c r="X873" s="368">
        <v>2.4682022544436654E-3</v>
      </c>
      <c r="Y873" s="368">
        <v>2.9778229236407661E-3</v>
      </c>
      <c r="Z873" s="368">
        <v>1.2954131599691679E-3</v>
      </c>
      <c r="AA873" s="368">
        <v>2.1485188321289351E-3</v>
      </c>
      <c r="AB873" s="368">
        <v>1.3878449440711794E-3</v>
      </c>
      <c r="AC873" s="368">
        <v>2.9504049908439713E-3</v>
      </c>
      <c r="AD873" s="368">
        <v>1.3099994685670203E-3</v>
      </c>
      <c r="AE873" s="368">
        <v>1.3560236551993332E-3</v>
      </c>
      <c r="AF873" s="368">
        <v>1.7412273204156241E-3</v>
      </c>
      <c r="AG873" s="368">
        <v>3.4605732297906438E-4</v>
      </c>
      <c r="AH873" s="368">
        <v>8.2133916696941142E-4</v>
      </c>
      <c r="AI873" s="368">
        <v>2.2504561946687972E-3</v>
      </c>
      <c r="AJ873" s="368">
        <v>1.2935240469981156E-3</v>
      </c>
      <c r="AK873" s="368">
        <v>1.2665826919223914E-3</v>
      </c>
      <c r="AL873" s="368">
        <v>1.0944175182465786E-3</v>
      </c>
      <c r="AM873" s="368">
        <v>1.3314029811693471E-3</v>
      </c>
      <c r="AN873" s="368">
        <v>1.815096928375233E-2</v>
      </c>
      <c r="AO873" s="368">
        <v>9.0756487241273323E-4</v>
      </c>
      <c r="AP873" s="368">
        <v>1.2165717039438972E-3</v>
      </c>
      <c r="AQ873" s="368">
        <v>1.131475800478755E-3</v>
      </c>
      <c r="AR873" s="367">
        <v>7.4846609125741117E-4</v>
      </c>
      <c r="AS873" s="368">
        <v>7.3132591788575558E-4</v>
      </c>
      <c r="AT873" s="368">
        <v>6.5652971440235692E-4</v>
      </c>
      <c r="AU873" s="368">
        <v>3.5129812921679024E-3</v>
      </c>
      <c r="AV873" s="368">
        <v>8.9981088967472009E-4</v>
      </c>
      <c r="AW873" s="368">
        <v>7.8291160592844128E-4</v>
      </c>
      <c r="AX873" s="368">
        <v>9.4675808891172295E-4</v>
      </c>
      <c r="AY873" s="368">
        <v>1.0447048274610105E-3</v>
      </c>
      <c r="AZ873" s="368">
        <v>1.9997947622187086E-4</v>
      </c>
      <c r="BA873" s="368">
        <v>3.786901322579121E-3</v>
      </c>
      <c r="BB873" s="368">
        <v>2.3485342070176337E-3</v>
      </c>
      <c r="BC873" s="368">
        <v>8.0660203075414577E-4</v>
      </c>
      <c r="BD873" s="368">
        <v>7.0308861501189399E-4</v>
      </c>
      <c r="BE873" s="368">
        <v>1.2719073658935395E-3</v>
      </c>
      <c r="BF873" s="368">
        <v>6.1482007346798399E-3</v>
      </c>
      <c r="BG873" s="368">
        <v>1.1376751578110134</v>
      </c>
      <c r="BH873" s="368">
        <v>3.1919876233349083E-3</v>
      </c>
      <c r="BI873" s="368">
        <v>4.2463499723584663E-3</v>
      </c>
      <c r="BJ873" s="368">
        <v>3.7954155024304092E-3</v>
      </c>
      <c r="BK873" s="368">
        <v>2.5488637410065957E-3</v>
      </c>
      <c r="BL873" s="368">
        <v>2.6187713388122398E-3</v>
      </c>
      <c r="BM873" s="368">
        <v>1.2015194734863795E-3</v>
      </c>
      <c r="BN873" s="368">
        <v>1.6386938369182269E-3</v>
      </c>
      <c r="BO873" s="368">
        <v>9.6655554305554012E-4</v>
      </c>
      <c r="BP873" s="368">
        <v>2.324977141791132E-3</v>
      </c>
      <c r="BQ873" s="368">
        <v>1.0398483904629629E-3</v>
      </c>
      <c r="BR873" s="368">
        <v>1.2483497613384657E-3</v>
      </c>
      <c r="BS873" s="368">
        <v>1.5120619048675002E-3</v>
      </c>
      <c r="BT873" s="368">
        <v>4.5248745088157823E-4</v>
      </c>
      <c r="BU873" s="368">
        <v>1.1024188583537325E-3</v>
      </c>
      <c r="BV873" s="368">
        <v>2.2405819595457846E-3</v>
      </c>
      <c r="BW873" s="368">
        <v>1.266679237366123E-3</v>
      </c>
      <c r="BX873" s="368">
        <v>1.0041274379387203E-3</v>
      </c>
      <c r="BY873" s="368">
        <v>8.351696785191858E-4</v>
      </c>
      <c r="BZ873" s="368">
        <v>1.2403731475310012E-3</v>
      </c>
      <c r="CA873" s="368">
        <v>1.0894374281583841E-2</v>
      </c>
      <c r="CB873" s="368">
        <v>8.5561690593731357E-4</v>
      </c>
      <c r="CC873" s="368">
        <v>1.1229451373709935E-3</v>
      </c>
      <c r="CD873" s="369">
        <v>1.1338583534588199E-3</v>
      </c>
    </row>
    <row r="874" spans="2:82">
      <c r="B874" s="436"/>
      <c r="C874" s="287" t="str">
        <f t="shared" si="120"/>
        <v>17</v>
      </c>
      <c r="D874" s="288" t="str">
        <f t="shared" si="120"/>
        <v>業務用機械</v>
      </c>
      <c r="E874" s="368">
        <v>5.7342972611350068E-4</v>
      </c>
      <c r="F874" s="368">
        <v>2.0211131216253163E-4</v>
      </c>
      <c r="G874" s="368">
        <v>2.8156564840514723E-4</v>
      </c>
      <c r="H874" s="368">
        <v>6.6911483402886903E-4</v>
      </c>
      <c r="I874" s="368">
        <v>4.3551644837446391E-4</v>
      </c>
      <c r="J874" s="368">
        <v>4.4244420955666624E-4</v>
      </c>
      <c r="K874" s="368">
        <v>3.874685123284393E-4</v>
      </c>
      <c r="L874" s="368">
        <v>3.8585007218992312E-4</v>
      </c>
      <c r="M874" s="368">
        <v>7.9043154342231848E-5</v>
      </c>
      <c r="N874" s="368">
        <v>4.2377470326099639E-4</v>
      </c>
      <c r="O874" s="368">
        <v>4.5893814278487078E-4</v>
      </c>
      <c r="P874" s="368">
        <v>3.3195587709098159E-4</v>
      </c>
      <c r="Q874" s="368">
        <v>2.9148757995731947E-4</v>
      </c>
      <c r="R874" s="368">
        <v>3.4485780115296277E-4</v>
      </c>
      <c r="S874" s="368">
        <v>1.3254670979960062E-3</v>
      </c>
      <c r="T874" s="368">
        <v>4.7491210234558495E-3</v>
      </c>
      <c r="U874" s="368">
        <v>8.3701834184546339E-2</v>
      </c>
      <c r="V874" s="368">
        <v>7.2928939862911555E-4</v>
      </c>
      <c r="W874" s="368">
        <v>1.106086055022487E-3</v>
      </c>
      <c r="X874" s="368">
        <v>6.4527661049155278E-4</v>
      </c>
      <c r="Y874" s="368">
        <v>9.2362428448648976E-4</v>
      </c>
      <c r="Z874" s="368">
        <v>5.6129179535554174E-4</v>
      </c>
      <c r="AA874" s="368">
        <v>7.1361334261611689E-4</v>
      </c>
      <c r="AB874" s="368">
        <v>3.6874705847971082E-4</v>
      </c>
      <c r="AC874" s="368">
        <v>7.9409911026061307E-4</v>
      </c>
      <c r="AD874" s="368">
        <v>4.3682980390029693E-4</v>
      </c>
      <c r="AE874" s="368">
        <v>5.7455546825219779E-4</v>
      </c>
      <c r="AF874" s="368">
        <v>5.5020427385341747E-4</v>
      </c>
      <c r="AG874" s="368">
        <v>1.0217933740089832E-4</v>
      </c>
      <c r="AH874" s="368">
        <v>2.7527090515361676E-4</v>
      </c>
      <c r="AI874" s="368">
        <v>7.1371728096503758E-4</v>
      </c>
      <c r="AJ874" s="368">
        <v>1.7571811825226166E-3</v>
      </c>
      <c r="AK874" s="368">
        <v>4.3361324859917381E-4</v>
      </c>
      <c r="AL874" s="368">
        <v>6.2901317939975492E-3</v>
      </c>
      <c r="AM874" s="368">
        <v>4.7997504190778085E-4</v>
      </c>
      <c r="AN874" s="368">
        <v>4.4712268489696741E-3</v>
      </c>
      <c r="AO874" s="368">
        <v>5.8767804760938129E-4</v>
      </c>
      <c r="AP874" s="368">
        <v>1.5010150017358158E-2</v>
      </c>
      <c r="AQ874" s="368">
        <v>6.3681287918004805E-4</v>
      </c>
      <c r="AR874" s="367">
        <v>6.3342211003463529E-4</v>
      </c>
      <c r="AS874" s="368">
        <v>2.6396121981023572E-4</v>
      </c>
      <c r="AT874" s="368">
        <v>2.9187324898492713E-4</v>
      </c>
      <c r="AU874" s="368">
        <v>5.2738137448534838E-4</v>
      </c>
      <c r="AV874" s="368">
        <v>4.121912377247539E-4</v>
      </c>
      <c r="AW874" s="368">
        <v>3.286907942275195E-4</v>
      </c>
      <c r="AX874" s="368">
        <v>3.4417305591979069E-4</v>
      </c>
      <c r="AY874" s="368">
        <v>3.542387991782205E-4</v>
      </c>
      <c r="AZ874" s="368">
        <v>5.6250621917364123E-5</v>
      </c>
      <c r="BA874" s="368">
        <v>3.534961923271005E-4</v>
      </c>
      <c r="BB874" s="368">
        <v>3.6440923537591657E-4</v>
      </c>
      <c r="BC874" s="368">
        <v>2.1523744692824182E-4</v>
      </c>
      <c r="BD874" s="368">
        <v>2.1481719678784176E-4</v>
      </c>
      <c r="BE874" s="368">
        <v>2.9071211571085197E-4</v>
      </c>
      <c r="BF874" s="368">
        <v>2.5263012909219379E-3</v>
      </c>
      <c r="BG874" s="368">
        <v>4.891645995905418E-3</v>
      </c>
      <c r="BH874" s="368">
        <v>1.059324815136933</v>
      </c>
      <c r="BI874" s="368">
        <v>4.1503903245064506E-4</v>
      </c>
      <c r="BJ874" s="368">
        <v>1.0949912388873088E-3</v>
      </c>
      <c r="BK874" s="368">
        <v>1.2729565663580486E-3</v>
      </c>
      <c r="BL874" s="368">
        <v>8.390551535722786E-4</v>
      </c>
      <c r="BM874" s="368">
        <v>5.0233446533127992E-4</v>
      </c>
      <c r="BN874" s="368">
        <v>6.5249243489880313E-4</v>
      </c>
      <c r="BO874" s="368">
        <v>3.0665127189406002E-4</v>
      </c>
      <c r="BP874" s="368">
        <v>7.2471107211626745E-4</v>
      </c>
      <c r="BQ874" s="368">
        <v>4.10574288005984E-4</v>
      </c>
      <c r="BR874" s="368">
        <v>1.205445681392574E-3</v>
      </c>
      <c r="BS874" s="368">
        <v>5.433153336269396E-4</v>
      </c>
      <c r="BT874" s="368">
        <v>1.504050623100253E-4</v>
      </c>
      <c r="BU874" s="368">
        <v>4.081253228592875E-4</v>
      </c>
      <c r="BV874" s="368">
        <v>8.8873575842527081E-4</v>
      </c>
      <c r="BW874" s="368">
        <v>2.7221295695934742E-3</v>
      </c>
      <c r="BX874" s="368">
        <v>3.9515860280936671E-4</v>
      </c>
      <c r="BY874" s="368">
        <v>7.8611451145040052E-3</v>
      </c>
      <c r="BZ874" s="368">
        <v>5.1168263628432087E-4</v>
      </c>
      <c r="CA874" s="368">
        <v>3.1650705532655856E-3</v>
      </c>
      <c r="CB874" s="368">
        <v>8.7254536105489829E-4</v>
      </c>
      <c r="CC874" s="368">
        <v>1.8041033668771005E-2</v>
      </c>
      <c r="CD874" s="369">
        <v>9.6843865431670657E-4</v>
      </c>
    </row>
    <row r="875" spans="2:82">
      <c r="B875" s="436"/>
      <c r="C875" s="287" t="str">
        <f t="shared" si="120"/>
        <v>18</v>
      </c>
      <c r="D875" s="288" t="str">
        <f t="shared" si="120"/>
        <v>電子部品</v>
      </c>
      <c r="E875" s="368">
        <v>6.5132634501240377E-4</v>
      </c>
      <c r="F875" s="368">
        <v>5.6400090874619932E-4</v>
      </c>
      <c r="G875" s="368">
        <v>1.3891014543340903E-3</v>
      </c>
      <c r="H875" s="368">
        <v>1.9263515916456851E-3</v>
      </c>
      <c r="I875" s="368">
        <v>1.0623489711160778E-3</v>
      </c>
      <c r="J875" s="368">
        <v>1.0967527047037384E-3</v>
      </c>
      <c r="K875" s="368">
        <v>1.0359002334468037E-3</v>
      </c>
      <c r="L875" s="368">
        <v>1.0725690857000445E-3</v>
      </c>
      <c r="M875" s="368">
        <v>2.2021361294519051E-4</v>
      </c>
      <c r="N875" s="368">
        <v>1.0950770935999662E-3</v>
      </c>
      <c r="O875" s="368">
        <v>1.2792747148820324E-3</v>
      </c>
      <c r="P875" s="368">
        <v>8.711435044743179E-4</v>
      </c>
      <c r="Q875" s="368">
        <v>1.2041134282781845E-3</v>
      </c>
      <c r="R875" s="368">
        <v>1.5734298256394569E-3</v>
      </c>
      <c r="S875" s="368">
        <v>4.2515516356773156E-3</v>
      </c>
      <c r="T875" s="368">
        <v>1.1537831822259056E-2</v>
      </c>
      <c r="U875" s="368">
        <v>7.0303370932384535E-2</v>
      </c>
      <c r="V875" s="368">
        <v>0.103850759730976</v>
      </c>
      <c r="W875" s="368">
        <v>4.0988311187219177E-2</v>
      </c>
      <c r="X875" s="368">
        <v>0.16828215699148916</v>
      </c>
      <c r="Y875" s="368">
        <v>1.6978427619216571E-2</v>
      </c>
      <c r="Z875" s="368">
        <v>2.0932302552965337E-3</v>
      </c>
      <c r="AA875" s="368">
        <v>2.8060297037424665E-3</v>
      </c>
      <c r="AB875" s="368">
        <v>1.0879315451035598E-3</v>
      </c>
      <c r="AC875" s="368">
        <v>2.2023508388841293E-3</v>
      </c>
      <c r="AD875" s="368">
        <v>1.1408054664295141E-3</v>
      </c>
      <c r="AE875" s="368">
        <v>1.2362124435077524E-3</v>
      </c>
      <c r="AF875" s="368">
        <v>1.634119205833863E-3</v>
      </c>
      <c r="AG875" s="368">
        <v>3.096857741117192E-4</v>
      </c>
      <c r="AH875" s="368">
        <v>8.9820627229008688E-4</v>
      </c>
      <c r="AI875" s="368">
        <v>2.5105131849514303E-3</v>
      </c>
      <c r="AJ875" s="368">
        <v>2.579584318163919E-3</v>
      </c>
      <c r="AK875" s="368">
        <v>1.9281995894517591E-3</v>
      </c>
      <c r="AL875" s="368">
        <v>1.6686579031906968E-3</v>
      </c>
      <c r="AM875" s="368">
        <v>1.3973733748590142E-3</v>
      </c>
      <c r="AN875" s="368">
        <v>1.2943386497114625E-2</v>
      </c>
      <c r="AO875" s="368">
        <v>9.3062401110636768E-4</v>
      </c>
      <c r="AP875" s="368">
        <v>2.3909636128145638E-2</v>
      </c>
      <c r="AQ875" s="368">
        <v>1.3651844220376147E-3</v>
      </c>
      <c r="AR875" s="367">
        <v>7.6502864008736447E-4</v>
      </c>
      <c r="AS875" s="368">
        <v>5.987218587381705E-4</v>
      </c>
      <c r="AT875" s="368">
        <v>1.3861925507562629E-3</v>
      </c>
      <c r="AU875" s="368">
        <v>1.5819700251561196E-3</v>
      </c>
      <c r="AV875" s="368">
        <v>9.1686187106007633E-4</v>
      </c>
      <c r="AW875" s="368">
        <v>8.2457783387378746E-4</v>
      </c>
      <c r="AX875" s="368">
        <v>8.8470701810644016E-4</v>
      </c>
      <c r="AY875" s="368">
        <v>9.8274450645025307E-4</v>
      </c>
      <c r="AZ875" s="368">
        <v>1.5196923828867453E-4</v>
      </c>
      <c r="BA875" s="368">
        <v>9.0148628648196874E-4</v>
      </c>
      <c r="BB875" s="368">
        <v>1.0298186501359085E-3</v>
      </c>
      <c r="BC875" s="368">
        <v>5.9543920908048265E-4</v>
      </c>
      <c r="BD875" s="368">
        <v>7.6545300898474646E-4</v>
      </c>
      <c r="BE875" s="368">
        <v>2.7997977888157364E-3</v>
      </c>
      <c r="BF875" s="368">
        <v>9.1069136636333804E-3</v>
      </c>
      <c r="BG875" s="368">
        <v>1.053507543527683E-2</v>
      </c>
      <c r="BH875" s="368">
        <v>9.3287698015629042E-2</v>
      </c>
      <c r="BI875" s="368">
        <v>1.184865775585936</v>
      </c>
      <c r="BJ875" s="368">
        <v>0.10473254536089463</v>
      </c>
      <c r="BK875" s="368">
        <v>0.20756300316013446</v>
      </c>
      <c r="BL875" s="368">
        <v>1.6988234710941887E-2</v>
      </c>
      <c r="BM875" s="368">
        <v>5.8004883479884205E-3</v>
      </c>
      <c r="BN875" s="368">
        <v>2.4529226016089495E-3</v>
      </c>
      <c r="BO875" s="368">
        <v>9.3327210994657579E-4</v>
      </c>
      <c r="BP875" s="368">
        <v>1.9788251044623173E-3</v>
      </c>
      <c r="BQ875" s="368">
        <v>1.062450095639506E-3</v>
      </c>
      <c r="BR875" s="368">
        <v>1.3757576565604842E-3</v>
      </c>
      <c r="BS875" s="368">
        <v>1.6403628861296668E-3</v>
      </c>
      <c r="BT875" s="368">
        <v>4.5436970179892137E-4</v>
      </c>
      <c r="BU875" s="368">
        <v>1.3408943380119769E-3</v>
      </c>
      <c r="BV875" s="368">
        <v>3.3854818845918235E-3</v>
      </c>
      <c r="BW875" s="368">
        <v>3.3867008323181093E-3</v>
      </c>
      <c r="BX875" s="368">
        <v>2.2047362592020414E-3</v>
      </c>
      <c r="BY875" s="368">
        <v>1.5386157747920789E-3</v>
      </c>
      <c r="BZ875" s="368">
        <v>1.5202484534194969E-3</v>
      </c>
      <c r="CA875" s="368">
        <v>9.62546730922712E-3</v>
      </c>
      <c r="CB875" s="368">
        <v>9.8454563969978953E-4</v>
      </c>
      <c r="CC875" s="368">
        <v>2.8481307948041566E-2</v>
      </c>
      <c r="CD875" s="369">
        <v>1.7900574715233645E-3</v>
      </c>
    </row>
    <row r="876" spans="2:82">
      <c r="B876" s="436"/>
      <c r="C876" s="287" t="str">
        <f t="shared" si="120"/>
        <v>19</v>
      </c>
      <c r="D876" s="288" t="str">
        <f t="shared" si="120"/>
        <v>電気機械</v>
      </c>
      <c r="E876" s="368">
        <v>5.0324859654704113E-4</v>
      </c>
      <c r="F876" s="368">
        <v>3.9419465862518429E-4</v>
      </c>
      <c r="G876" s="368">
        <v>3.2790586330255223E-3</v>
      </c>
      <c r="H876" s="368">
        <v>1.8256605548654869E-3</v>
      </c>
      <c r="I876" s="368">
        <v>9.3741783341518828E-4</v>
      </c>
      <c r="J876" s="368">
        <v>7.9085586521647521E-4</v>
      </c>
      <c r="K876" s="368">
        <v>9.2323254930133268E-4</v>
      </c>
      <c r="L876" s="368">
        <v>8.0415746097484467E-4</v>
      </c>
      <c r="M876" s="368">
        <v>1.8683837196117238E-4</v>
      </c>
      <c r="N876" s="368">
        <v>8.7754475596868073E-4</v>
      </c>
      <c r="O876" s="368">
        <v>1.0734497613170729E-3</v>
      </c>
      <c r="P876" s="368">
        <v>7.0780018741242745E-4</v>
      </c>
      <c r="Q876" s="368">
        <v>6.5598491869146424E-4</v>
      </c>
      <c r="R876" s="368">
        <v>1.7079669048764836E-3</v>
      </c>
      <c r="S876" s="368">
        <v>1.0709709607951021E-2</v>
      </c>
      <c r="T876" s="368">
        <v>2.9832229751594899E-2</v>
      </c>
      <c r="U876" s="368">
        <v>2.8803535196306001E-2</v>
      </c>
      <c r="V876" s="368">
        <v>1.2413797778691072E-2</v>
      </c>
      <c r="W876" s="368">
        <v>0.20372178710603847</v>
      </c>
      <c r="X876" s="368">
        <v>3.0876925878229693E-2</v>
      </c>
      <c r="Y876" s="368">
        <v>4.2212870959600413E-2</v>
      </c>
      <c r="Z876" s="368">
        <v>1.2495461608611912E-3</v>
      </c>
      <c r="AA876" s="368">
        <v>6.9084754320004006E-3</v>
      </c>
      <c r="AB876" s="368">
        <v>9.2882225969404691E-4</v>
      </c>
      <c r="AC876" s="368">
        <v>2.017301745372391E-3</v>
      </c>
      <c r="AD876" s="368">
        <v>8.612902232943366E-4</v>
      </c>
      <c r="AE876" s="368">
        <v>9.2136453890716611E-4</v>
      </c>
      <c r="AF876" s="368">
        <v>1.1158044883105886E-3</v>
      </c>
      <c r="AG876" s="368">
        <v>2.6900797343869091E-4</v>
      </c>
      <c r="AH876" s="368">
        <v>1.0317707541429024E-3</v>
      </c>
      <c r="AI876" s="368">
        <v>1.514405579207817E-3</v>
      </c>
      <c r="AJ876" s="368">
        <v>2.0154456692435862E-3</v>
      </c>
      <c r="AK876" s="368">
        <v>1.1205798519048043E-3</v>
      </c>
      <c r="AL876" s="368">
        <v>9.0114043166122167E-4</v>
      </c>
      <c r="AM876" s="368">
        <v>8.8212886366949316E-4</v>
      </c>
      <c r="AN876" s="368">
        <v>1.1293257636347054E-2</v>
      </c>
      <c r="AO876" s="368">
        <v>7.241112353339195E-4</v>
      </c>
      <c r="AP876" s="368">
        <v>1.5306336208788336E-3</v>
      </c>
      <c r="AQ876" s="368">
        <v>1.4726703047576949E-3</v>
      </c>
      <c r="AR876" s="367">
        <v>5.5671932337253329E-4</v>
      </c>
      <c r="AS876" s="368">
        <v>3.8675102867781128E-4</v>
      </c>
      <c r="AT876" s="368">
        <v>3.0184084050995015E-3</v>
      </c>
      <c r="AU876" s="368">
        <v>1.3279264348034217E-3</v>
      </c>
      <c r="AV876" s="368">
        <v>6.5644222902199248E-4</v>
      </c>
      <c r="AW876" s="368">
        <v>5.1515097042244089E-4</v>
      </c>
      <c r="AX876" s="368">
        <v>7.1024983403911754E-4</v>
      </c>
      <c r="AY876" s="368">
        <v>6.4778921263390177E-4</v>
      </c>
      <c r="AZ876" s="368">
        <v>1.1571492733599106E-4</v>
      </c>
      <c r="BA876" s="368">
        <v>6.6427907297784831E-4</v>
      </c>
      <c r="BB876" s="368">
        <v>7.6274854231070193E-4</v>
      </c>
      <c r="BC876" s="368">
        <v>4.3217613738493843E-4</v>
      </c>
      <c r="BD876" s="368">
        <v>4.2683072895681592E-4</v>
      </c>
      <c r="BE876" s="368">
        <v>1.1368033023038998E-3</v>
      </c>
      <c r="BF876" s="368">
        <v>1.9502060106781995E-2</v>
      </c>
      <c r="BG876" s="368">
        <v>1.9272845068890865E-2</v>
      </c>
      <c r="BH876" s="368">
        <v>1.619544182943072E-2</v>
      </c>
      <c r="BI876" s="368">
        <v>1.7815862734205025E-2</v>
      </c>
      <c r="BJ876" s="368">
        <v>1.0793175156843688</v>
      </c>
      <c r="BK876" s="368">
        <v>1.6973057241423697E-2</v>
      </c>
      <c r="BL876" s="368">
        <v>3.7317229908351242E-2</v>
      </c>
      <c r="BM876" s="368">
        <v>1.7041956779220374E-3</v>
      </c>
      <c r="BN876" s="368">
        <v>6.6459777177586129E-3</v>
      </c>
      <c r="BO876" s="368">
        <v>6.8460385004849166E-4</v>
      </c>
      <c r="BP876" s="368">
        <v>1.6539537212901341E-3</v>
      </c>
      <c r="BQ876" s="368">
        <v>6.8458963673396773E-4</v>
      </c>
      <c r="BR876" s="368">
        <v>9.4625317306009011E-4</v>
      </c>
      <c r="BS876" s="368">
        <v>9.3878009830219566E-4</v>
      </c>
      <c r="BT876" s="368">
        <v>3.2983367543285453E-4</v>
      </c>
      <c r="BU876" s="368">
        <v>1.4730670130840701E-3</v>
      </c>
      <c r="BV876" s="368">
        <v>1.5677696377981089E-3</v>
      </c>
      <c r="BW876" s="368">
        <v>2.3601868690927108E-3</v>
      </c>
      <c r="BX876" s="368">
        <v>1.0041308434024063E-3</v>
      </c>
      <c r="BY876" s="368">
        <v>6.9857309648697669E-4</v>
      </c>
      <c r="BZ876" s="368">
        <v>8.1085158196255998E-4</v>
      </c>
      <c r="CA876" s="368">
        <v>6.1621866891108813E-3</v>
      </c>
      <c r="CB876" s="368">
        <v>7.2279057735612174E-4</v>
      </c>
      <c r="CC876" s="368">
        <v>1.4292021078397474E-3</v>
      </c>
      <c r="CD876" s="369">
        <v>1.9613404751378221E-3</v>
      </c>
    </row>
    <row r="877" spans="2:82">
      <c r="B877" s="436"/>
      <c r="C877" s="287" t="str">
        <f t="shared" si="120"/>
        <v>20</v>
      </c>
      <c r="D877" s="288" t="str">
        <f t="shared" si="120"/>
        <v>情報通信機器</v>
      </c>
      <c r="E877" s="368">
        <v>7.5588401710082525E-5</v>
      </c>
      <c r="F877" s="368">
        <v>1.72143475234498E-4</v>
      </c>
      <c r="G877" s="368">
        <v>3.7657553351917478E-4</v>
      </c>
      <c r="H877" s="368">
        <v>1.9116303062955155E-4</v>
      </c>
      <c r="I877" s="368">
        <v>1.4201979925667428E-4</v>
      </c>
      <c r="J877" s="368">
        <v>1.1354038888698816E-4</v>
      </c>
      <c r="K877" s="368">
        <v>1.0763517556772097E-4</v>
      </c>
      <c r="L877" s="368">
        <v>1.2318799602847072E-4</v>
      </c>
      <c r="M877" s="368">
        <v>2.5299541765526951E-5</v>
      </c>
      <c r="N877" s="368">
        <v>1.3355624229678594E-4</v>
      </c>
      <c r="O877" s="368">
        <v>1.5179164255116185E-4</v>
      </c>
      <c r="P877" s="368">
        <v>9.8883780727786059E-5</v>
      </c>
      <c r="Q877" s="368">
        <v>8.8225823484446448E-5</v>
      </c>
      <c r="R877" s="368">
        <v>1.4406154390554098E-4</v>
      </c>
      <c r="S877" s="368">
        <v>3.4619319630165783E-4</v>
      </c>
      <c r="T877" s="368">
        <v>3.7952532639309779E-4</v>
      </c>
      <c r="U877" s="368">
        <v>1.301908659419782E-4</v>
      </c>
      <c r="V877" s="368">
        <v>1.738142799675982E-4</v>
      </c>
      <c r="W877" s="368">
        <v>1.7470609825702017E-4</v>
      </c>
      <c r="X877" s="368">
        <v>2.6704119411077504E-2</v>
      </c>
      <c r="Y877" s="368">
        <v>1.0987073723703302E-2</v>
      </c>
      <c r="Z877" s="368">
        <v>1.3310173777551367E-4</v>
      </c>
      <c r="AA877" s="368">
        <v>1.7394401168500388E-3</v>
      </c>
      <c r="AB877" s="368">
        <v>1.3642929896494108E-4</v>
      </c>
      <c r="AC877" s="368">
        <v>2.4586455034521237E-4</v>
      </c>
      <c r="AD877" s="368">
        <v>1.2697593938087239E-4</v>
      </c>
      <c r="AE877" s="368">
        <v>2.6201490546367087E-4</v>
      </c>
      <c r="AF877" s="368">
        <v>2.2648363784494945E-4</v>
      </c>
      <c r="AG877" s="368">
        <v>7.3873706274473559E-5</v>
      </c>
      <c r="AH877" s="368">
        <v>2.4438024635406192E-4</v>
      </c>
      <c r="AI877" s="368">
        <v>3.1524511837633106E-4</v>
      </c>
      <c r="AJ877" s="368">
        <v>1.1756950726323403E-3</v>
      </c>
      <c r="AK877" s="368">
        <v>1.8234227503994866E-4</v>
      </c>
      <c r="AL877" s="368">
        <v>1.2127047377163719E-4</v>
      </c>
      <c r="AM877" s="368">
        <v>1.6450834426348545E-4</v>
      </c>
      <c r="AN877" s="368">
        <v>1.2383103575571508E-3</v>
      </c>
      <c r="AO877" s="368">
        <v>2.4954032429830032E-4</v>
      </c>
      <c r="AP877" s="368">
        <v>1.1945325071307164E-4</v>
      </c>
      <c r="AQ877" s="368">
        <v>3.2928156964967444E-4</v>
      </c>
      <c r="AR877" s="367">
        <v>7.492404716434108E-5</v>
      </c>
      <c r="AS877" s="368">
        <v>8.417447828489785E-5</v>
      </c>
      <c r="AT877" s="368">
        <v>2.3908152360423165E-4</v>
      </c>
      <c r="AU877" s="368">
        <v>1.2973408919347029E-4</v>
      </c>
      <c r="AV877" s="368">
        <v>9.3041364938360827E-5</v>
      </c>
      <c r="AW877" s="368">
        <v>7.4989151066459184E-5</v>
      </c>
      <c r="AX877" s="368">
        <v>8.2446093729537129E-5</v>
      </c>
      <c r="AY877" s="368">
        <v>1.0004516069777382E-4</v>
      </c>
      <c r="AZ877" s="368">
        <v>1.6087944122613558E-5</v>
      </c>
      <c r="BA877" s="368">
        <v>8.6198974560804321E-5</v>
      </c>
      <c r="BB877" s="368">
        <v>9.1257288949117587E-5</v>
      </c>
      <c r="BC877" s="368">
        <v>5.6537805081329305E-5</v>
      </c>
      <c r="BD877" s="368">
        <v>5.3627446385157563E-5</v>
      </c>
      <c r="BE877" s="368">
        <v>8.6933953642263426E-5</v>
      </c>
      <c r="BF877" s="368">
        <v>3.9529714687651336E-4</v>
      </c>
      <c r="BG877" s="368">
        <v>1.8215012239107076E-4</v>
      </c>
      <c r="BH877" s="368">
        <v>9.0603351101523817E-5</v>
      </c>
      <c r="BI877" s="368">
        <v>1.0327911075095601E-4</v>
      </c>
      <c r="BJ877" s="368">
        <v>1.0086705391230838E-4</v>
      </c>
      <c r="BK877" s="368">
        <v>1.009570196706119</v>
      </c>
      <c r="BL877" s="368">
        <v>3.8834299496062078E-3</v>
      </c>
      <c r="BM877" s="368">
        <v>1.036524033625073E-4</v>
      </c>
      <c r="BN877" s="368">
        <v>7.3156454476900798E-4</v>
      </c>
      <c r="BO877" s="368">
        <v>8.9782263801372188E-5</v>
      </c>
      <c r="BP877" s="368">
        <v>1.7103994764447247E-4</v>
      </c>
      <c r="BQ877" s="368">
        <v>9.3650033479708615E-5</v>
      </c>
      <c r="BR877" s="368">
        <v>2.1116695928778307E-4</v>
      </c>
      <c r="BS877" s="368">
        <v>1.7169007876804182E-4</v>
      </c>
      <c r="BT877" s="368">
        <v>6.7603614611379988E-5</v>
      </c>
      <c r="BU877" s="368">
        <v>2.0107961931975496E-4</v>
      </c>
      <c r="BV877" s="368">
        <v>2.6512414812852284E-4</v>
      </c>
      <c r="BW877" s="368">
        <v>7.327726477996553E-4</v>
      </c>
      <c r="BX877" s="368">
        <v>1.2647904992153471E-4</v>
      </c>
      <c r="BY877" s="368">
        <v>8.193884965221771E-5</v>
      </c>
      <c r="BZ877" s="368">
        <v>1.316529553820756E-4</v>
      </c>
      <c r="CA877" s="368">
        <v>7.2279165301590955E-4</v>
      </c>
      <c r="CB877" s="368">
        <v>1.3522087557216311E-4</v>
      </c>
      <c r="CC877" s="368">
        <v>1.0664560096384521E-4</v>
      </c>
      <c r="CD877" s="369">
        <v>2.5737040098040978E-4</v>
      </c>
    </row>
    <row r="878" spans="2:82">
      <c r="B878" s="436"/>
      <c r="C878" s="287" t="str">
        <f t="shared" ref="C878:D896" si="121">C25</f>
        <v>21</v>
      </c>
      <c r="D878" s="288" t="str">
        <f t="shared" si="121"/>
        <v>輸送機械</v>
      </c>
      <c r="E878" s="368">
        <v>3.0026394317211984E-3</v>
      </c>
      <c r="F878" s="368">
        <v>2.1351611042486709E-3</v>
      </c>
      <c r="G878" s="368">
        <v>5.3403714500824873E-2</v>
      </c>
      <c r="H878" s="368">
        <v>7.3636386459110074E-3</v>
      </c>
      <c r="I878" s="368">
        <v>9.3855877037701541E-3</v>
      </c>
      <c r="J878" s="368">
        <v>4.3888935137151586E-3</v>
      </c>
      <c r="K878" s="368">
        <v>4.1953961292926761E-3</v>
      </c>
      <c r="L878" s="368">
        <v>4.5076088144664229E-3</v>
      </c>
      <c r="M878" s="368">
        <v>1.2367111226338067E-3</v>
      </c>
      <c r="N878" s="368">
        <v>4.4435179538335626E-3</v>
      </c>
      <c r="O878" s="368">
        <v>5.0976978245279398E-3</v>
      </c>
      <c r="P878" s="368">
        <v>4.0348100051935875E-3</v>
      </c>
      <c r="Q878" s="368">
        <v>3.3384565111494943E-3</v>
      </c>
      <c r="R878" s="368">
        <v>3.7829212256070026E-3</v>
      </c>
      <c r="S878" s="368">
        <v>4.1751170229480635E-3</v>
      </c>
      <c r="T878" s="368">
        <v>3.8569204516774825E-3</v>
      </c>
      <c r="U878" s="368">
        <v>4.4048998850482425E-3</v>
      </c>
      <c r="V878" s="368">
        <v>4.5529333155528871E-3</v>
      </c>
      <c r="W878" s="368">
        <v>4.8373352966542982E-3</v>
      </c>
      <c r="X878" s="368">
        <v>4.2353623716648416E-3</v>
      </c>
      <c r="Y878" s="368">
        <v>0.58076025915328022</v>
      </c>
      <c r="Z878" s="368">
        <v>4.9079078120914943E-3</v>
      </c>
      <c r="AA878" s="368">
        <v>6.2998557965498504E-3</v>
      </c>
      <c r="AB878" s="368">
        <v>4.3917206097620906E-3</v>
      </c>
      <c r="AC878" s="368">
        <v>7.5049181517361993E-3</v>
      </c>
      <c r="AD878" s="368">
        <v>4.5116301623394067E-3</v>
      </c>
      <c r="AE878" s="368">
        <v>4.1277527154697218E-3</v>
      </c>
      <c r="AF878" s="368">
        <v>5.683065604624094E-3</v>
      </c>
      <c r="AG878" s="368">
        <v>1.0537013216820451E-3</v>
      </c>
      <c r="AH878" s="368">
        <v>1.60541834836565E-2</v>
      </c>
      <c r="AI878" s="368">
        <v>7.0709961089078137E-3</v>
      </c>
      <c r="AJ878" s="368">
        <v>8.1366269561688482E-3</v>
      </c>
      <c r="AK878" s="368">
        <v>4.1911723842694565E-3</v>
      </c>
      <c r="AL878" s="368">
        <v>3.5787541470221171E-3</v>
      </c>
      <c r="AM878" s="368">
        <v>4.376806437759566E-3</v>
      </c>
      <c r="AN878" s="368">
        <v>4.3710891501048656E-2</v>
      </c>
      <c r="AO878" s="368">
        <v>3.9703560377057226E-3</v>
      </c>
      <c r="AP878" s="368">
        <v>4.7766608262790619E-3</v>
      </c>
      <c r="AQ878" s="368">
        <v>5.5785949658656271E-3</v>
      </c>
      <c r="AR878" s="367">
        <v>4.112312329467854E-3</v>
      </c>
      <c r="AS878" s="368">
        <v>3.2002137750892258E-3</v>
      </c>
      <c r="AT878" s="368">
        <v>6.9991055691757287E-2</v>
      </c>
      <c r="AU878" s="368">
        <v>7.0384828360476595E-3</v>
      </c>
      <c r="AV878" s="368">
        <v>6.230092685141974E-3</v>
      </c>
      <c r="AW878" s="368">
        <v>3.5968027966943412E-3</v>
      </c>
      <c r="AX878" s="368">
        <v>4.2166500361139484E-3</v>
      </c>
      <c r="AY878" s="368">
        <v>4.643296911660405E-3</v>
      </c>
      <c r="AZ878" s="368">
        <v>1.1261200021039483E-3</v>
      </c>
      <c r="BA878" s="368">
        <v>4.157672556279992E-3</v>
      </c>
      <c r="BB878" s="368">
        <v>5.1104316429496323E-3</v>
      </c>
      <c r="BC878" s="368">
        <v>3.1205081387408831E-3</v>
      </c>
      <c r="BD878" s="368">
        <v>3.0612886953148674E-3</v>
      </c>
      <c r="BE878" s="368">
        <v>3.562281095035777E-3</v>
      </c>
      <c r="BF878" s="368">
        <v>3.8227057677613797E-3</v>
      </c>
      <c r="BG878" s="368">
        <v>4.3418420432979853E-3</v>
      </c>
      <c r="BH878" s="368">
        <v>3.6618494307833951E-3</v>
      </c>
      <c r="BI878" s="368">
        <v>3.98656700350587E-3</v>
      </c>
      <c r="BJ878" s="368">
        <v>3.9548311348352695E-3</v>
      </c>
      <c r="BK878" s="368">
        <v>3.871557145223851E-3</v>
      </c>
      <c r="BL878" s="368">
        <v>1.6404011344528213</v>
      </c>
      <c r="BM878" s="368">
        <v>6.017513648702553E-3</v>
      </c>
      <c r="BN878" s="368">
        <v>6.2671471319985681E-3</v>
      </c>
      <c r="BO878" s="368">
        <v>4.6553295268319953E-3</v>
      </c>
      <c r="BP878" s="368">
        <v>7.8122188088868023E-3</v>
      </c>
      <c r="BQ878" s="368">
        <v>5.1765415090449145E-3</v>
      </c>
      <c r="BR878" s="368">
        <v>5.3890379994713349E-3</v>
      </c>
      <c r="BS878" s="368">
        <v>6.5585416646595776E-3</v>
      </c>
      <c r="BT878" s="368">
        <v>1.8073725452662998E-3</v>
      </c>
      <c r="BU878" s="368">
        <v>3.2921487181826324E-2</v>
      </c>
      <c r="BV878" s="368">
        <v>9.0660158619332368E-3</v>
      </c>
      <c r="BW878" s="368">
        <v>1.3157057888749818E-2</v>
      </c>
      <c r="BX878" s="368">
        <v>4.4965562559281542E-3</v>
      </c>
      <c r="BY878" s="368">
        <v>3.5981897889454484E-3</v>
      </c>
      <c r="BZ878" s="368">
        <v>5.547099510031038E-3</v>
      </c>
      <c r="CA878" s="368">
        <v>4.0912582491300517E-2</v>
      </c>
      <c r="CB878" s="368">
        <v>4.6455482070245019E-3</v>
      </c>
      <c r="CC878" s="368">
        <v>5.2732903566256369E-3</v>
      </c>
      <c r="CD878" s="369">
        <v>8.6023558505761415E-3</v>
      </c>
    </row>
    <row r="879" spans="2:82">
      <c r="B879" s="436"/>
      <c r="C879" s="287" t="str">
        <f t="shared" si="121"/>
        <v>22</v>
      </c>
      <c r="D879" s="288" t="str">
        <f t="shared" si="121"/>
        <v>その他の製造工業製品</v>
      </c>
      <c r="E879" s="368">
        <v>3.3180379517981492E-3</v>
      </c>
      <c r="F879" s="368">
        <v>2.2042590502826926E-3</v>
      </c>
      <c r="G879" s="368">
        <v>4.2957746481677491E-3</v>
      </c>
      <c r="H879" s="368">
        <v>5.1424905684918703E-3</v>
      </c>
      <c r="I879" s="368">
        <v>1.4185321632464543E-2</v>
      </c>
      <c r="J879" s="368">
        <v>1.108882842685186E-2</v>
      </c>
      <c r="K879" s="368">
        <v>1.2530629415071921E-2</v>
      </c>
      <c r="L879" s="368">
        <v>6.543119203618007E-3</v>
      </c>
      <c r="M879" s="368">
        <v>8.4436155167201619E-4</v>
      </c>
      <c r="N879" s="368">
        <v>4.5715244171086614E-3</v>
      </c>
      <c r="O879" s="368">
        <v>5.239568805829091E-3</v>
      </c>
      <c r="P879" s="368">
        <v>9.1944167636112892E-3</v>
      </c>
      <c r="Q879" s="368">
        <v>1.2676065133753123E-2</v>
      </c>
      <c r="R879" s="368">
        <v>7.9211536428066987E-3</v>
      </c>
      <c r="S879" s="368">
        <v>7.6136342037536357E-3</v>
      </c>
      <c r="T879" s="368">
        <v>7.0279715831385097E-3</v>
      </c>
      <c r="U879" s="368">
        <v>1.1499411203994685E-2</v>
      </c>
      <c r="V879" s="368">
        <v>1.1330458409420608E-2</v>
      </c>
      <c r="W879" s="368">
        <v>9.3746876856894059E-3</v>
      </c>
      <c r="X879" s="368">
        <v>9.2158071244713667E-3</v>
      </c>
      <c r="Y879" s="368">
        <v>7.0593780524040965E-3</v>
      </c>
      <c r="Z879" s="368">
        <v>2.7450902026806487E-2</v>
      </c>
      <c r="AA879" s="368">
        <v>5.6068806083746448E-3</v>
      </c>
      <c r="AB879" s="368">
        <v>3.5712380733658546E-3</v>
      </c>
      <c r="AC879" s="368">
        <v>6.562366484352114E-3</v>
      </c>
      <c r="AD879" s="368">
        <v>5.0671068857295167E-3</v>
      </c>
      <c r="AE879" s="368">
        <v>7.0181460775424623E-3</v>
      </c>
      <c r="AF879" s="368">
        <v>1.6267631075761565E-2</v>
      </c>
      <c r="AG879" s="368">
        <v>1.3802881773175095E-3</v>
      </c>
      <c r="AH879" s="368">
        <v>3.026512036813399E-3</v>
      </c>
      <c r="AI879" s="368">
        <v>1.9441605945518168E-2</v>
      </c>
      <c r="AJ879" s="368">
        <v>7.3133916666302057E-3</v>
      </c>
      <c r="AK879" s="368">
        <v>1.3448069403975004E-2</v>
      </c>
      <c r="AL879" s="368">
        <v>5.9789790736495142E-3</v>
      </c>
      <c r="AM879" s="368">
        <v>3.2704218437460304E-2</v>
      </c>
      <c r="AN879" s="368">
        <v>6.1334745056175989E-3</v>
      </c>
      <c r="AO879" s="368">
        <v>5.6150160976791586E-3</v>
      </c>
      <c r="AP879" s="368">
        <v>4.6400012781144487E-2</v>
      </c>
      <c r="AQ879" s="368">
        <v>4.5302890814890705E-3</v>
      </c>
      <c r="AR879" s="367">
        <v>4.9862949952174532E-3</v>
      </c>
      <c r="AS879" s="368">
        <v>6.9911826441441645E-3</v>
      </c>
      <c r="AT879" s="368">
        <v>8.8474386947036219E-3</v>
      </c>
      <c r="AU879" s="368">
        <v>7.2828730091164424E-3</v>
      </c>
      <c r="AV879" s="368">
        <v>1.1067508026244101E-2</v>
      </c>
      <c r="AW879" s="368">
        <v>1.643217259079607E-2</v>
      </c>
      <c r="AX879" s="368">
        <v>1.7725887248464373E-2</v>
      </c>
      <c r="AY879" s="368">
        <v>7.0361082576420441E-3</v>
      </c>
      <c r="AZ879" s="368">
        <v>1.6850220790278147E-3</v>
      </c>
      <c r="BA879" s="368">
        <v>5.4420446243967245E-3</v>
      </c>
      <c r="BB879" s="368">
        <v>1.1185533382723645E-2</v>
      </c>
      <c r="BC879" s="368">
        <v>1.4616358845305384E-2</v>
      </c>
      <c r="BD879" s="368">
        <v>3.3260802410986862E-2</v>
      </c>
      <c r="BE879" s="368">
        <v>8.9734297901251352E-3</v>
      </c>
      <c r="BF879" s="368">
        <v>6.4359479210021834E-3</v>
      </c>
      <c r="BG879" s="368">
        <v>7.25982424506319E-3</v>
      </c>
      <c r="BH879" s="368">
        <v>1.0258158214545959E-2</v>
      </c>
      <c r="BI879" s="368">
        <v>8.974187271187645E-3</v>
      </c>
      <c r="BJ879" s="368">
        <v>8.8987638054479779E-3</v>
      </c>
      <c r="BK879" s="368">
        <v>1.1007900240192157E-2</v>
      </c>
      <c r="BL879" s="368">
        <v>6.9908107062022435E-3</v>
      </c>
      <c r="BM879" s="368">
        <v>1.0436171347142211</v>
      </c>
      <c r="BN879" s="368">
        <v>7.7753872662228137E-3</v>
      </c>
      <c r="BO879" s="368">
        <v>9.6251365877307402E-3</v>
      </c>
      <c r="BP879" s="368">
        <v>8.167161840279347E-3</v>
      </c>
      <c r="BQ879" s="368">
        <v>6.400661653513085E-3</v>
      </c>
      <c r="BR879" s="368">
        <v>8.0057055994439894E-3</v>
      </c>
      <c r="BS879" s="368">
        <v>1.6458443275431774E-2</v>
      </c>
      <c r="BT879" s="368">
        <v>1.9367899918812262E-3</v>
      </c>
      <c r="BU879" s="368">
        <v>5.1607282270061585E-3</v>
      </c>
      <c r="BV879" s="368">
        <v>2.4783426629450031E-2</v>
      </c>
      <c r="BW879" s="368">
        <v>9.9933937039396736E-3</v>
      </c>
      <c r="BX879" s="368">
        <v>1.6250926186701972E-2</v>
      </c>
      <c r="BY879" s="368">
        <v>6.362103344465922E-3</v>
      </c>
      <c r="BZ879" s="368">
        <v>4.0473275402590381E-2</v>
      </c>
      <c r="CA879" s="368">
        <v>1.2175581771629218E-2</v>
      </c>
      <c r="CB879" s="368">
        <v>9.1971074092810235E-3</v>
      </c>
      <c r="CC879" s="368">
        <v>0.11906842461686198</v>
      </c>
      <c r="CD879" s="369">
        <v>7.413319753231222E-3</v>
      </c>
    </row>
    <row r="880" spans="2:82">
      <c r="B880" s="436"/>
      <c r="C880" s="287" t="str">
        <f t="shared" si="121"/>
        <v>23</v>
      </c>
      <c r="D880" s="288" t="str">
        <f t="shared" si="121"/>
        <v>建設</v>
      </c>
      <c r="E880" s="368">
        <v>1.3146684367439886E-3</v>
      </c>
      <c r="F880" s="368">
        <v>4.7915701042921117E-4</v>
      </c>
      <c r="G880" s="368">
        <v>1.0387290406882388E-3</v>
      </c>
      <c r="H880" s="368">
        <v>1.1958392521862903E-3</v>
      </c>
      <c r="I880" s="368">
        <v>1.8953750607486823E-3</v>
      </c>
      <c r="J880" s="368">
        <v>2.332300600953293E-3</v>
      </c>
      <c r="K880" s="368">
        <v>3.1306975048485341E-3</v>
      </c>
      <c r="L880" s="368">
        <v>2.2595532540172427E-3</v>
      </c>
      <c r="M880" s="368">
        <v>7.2086182610583841E-4</v>
      </c>
      <c r="N880" s="368">
        <v>2.3842221422953223E-3</v>
      </c>
      <c r="O880" s="368">
        <v>1.7144311108516733E-3</v>
      </c>
      <c r="P880" s="368">
        <v>4.8715442321271354E-3</v>
      </c>
      <c r="Q880" s="368">
        <v>2.7116083094810102E-3</v>
      </c>
      <c r="R880" s="368">
        <v>3.5794565469682484E-3</v>
      </c>
      <c r="S880" s="368">
        <v>3.4865193303064688E-3</v>
      </c>
      <c r="T880" s="368">
        <v>2.6621290415715483E-3</v>
      </c>
      <c r="U880" s="368">
        <v>2.695201452895838E-3</v>
      </c>
      <c r="V880" s="368">
        <v>1.9023087665823357E-3</v>
      </c>
      <c r="W880" s="368">
        <v>3.1944853492527855E-3</v>
      </c>
      <c r="X880" s="368">
        <v>2.319170036254039E-3</v>
      </c>
      <c r="Y880" s="368">
        <v>3.0929984967082904E-3</v>
      </c>
      <c r="Z880" s="368">
        <v>2.9437690585138523E-3</v>
      </c>
      <c r="AA880" s="368">
        <v>2.0341597301267592E-3</v>
      </c>
      <c r="AB880" s="368">
        <v>1.1328604222459581E-3</v>
      </c>
      <c r="AC880" s="368">
        <v>1.2335795795224991E-3</v>
      </c>
      <c r="AD880" s="368">
        <v>1.0426045330359031E-3</v>
      </c>
      <c r="AE880" s="368">
        <v>6.7471178500240914E-4</v>
      </c>
      <c r="AF880" s="368">
        <v>7.7513428468045783E-4</v>
      </c>
      <c r="AG880" s="368">
        <v>2.1969855694176885E-4</v>
      </c>
      <c r="AH880" s="368">
        <v>7.216115243778436E-4</v>
      </c>
      <c r="AI880" s="368">
        <v>1.1894546458106482E-3</v>
      </c>
      <c r="AJ880" s="368">
        <v>5.3314660168073211E-4</v>
      </c>
      <c r="AK880" s="368">
        <v>7.6093070617726385E-4</v>
      </c>
      <c r="AL880" s="368">
        <v>1.2179998666713831E-3</v>
      </c>
      <c r="AM880" s="368">
        <v>9.8334412384856566E-4</v>
      </c>
      <c r="AN880" s="368">
        <v>9.6098421641805753E-4</v>
      </c>
      <c r="AO880" s="368">
        <v>1.2511923868440684E-3</v>
      </c>
      <c r="AP880" s="368">
        <v>4.5599249974658763E-3</v>
      </c>
      <c r="AQ880" s="368">
        <v>9.7361790306965863E-4</v>
      </c>
      <c r="AR880" s="367">
        <v>5.6167673498608199E-3</v>
      </c>
      <c r="AS880" s="368">
        <v>3.0219291318609436E-3</v>
      </c>
      <c r="AT880" s="368">
        <v>2.7440873550959987E-3</v>
      </c>
      <c r="AU880" s="368">
        <v>8.4002649115172516E-3</v>
      </c>
      <c r="AV880" s="368">
        <v>3.2980524066436082E-3</v>
      </c>
      <c r="AW880" s="368">
        <v>4.8342902397686387E-3</v>
      </c>
      <c r="AX880" s="368">
        <v>7.583322417710891E-3</v>
      </c>
      <c r="AY880" s="368">
        <v>6.1824147095063675E-3</v>
      </c>
      <c r="AZ880" s="368">
        <v>9.6939292562899394E-4</v>
      </c>
      <c r="BA880" s="368">
        <v>6.3476194501886031E-3</v>
      </c>
      <c r="BB880" s="368">
        <v>8.5939300241176467E-3</v>
      </c>
      <c r="BC880" s="368">
        <v>1.0387852797288334E-2</v>
      </c>
      <c r="BD880" s="368">
        <v>6.0181965158638785E-3</v>
      </c>
      <c r="BE880" s="368">
        <v>7.9063653428357323E-3</v>
      </c>
      <c r="BF880" s="368">
        <v>4.9371923828290341E-3</v>
      </c>
      <c r="BG880" s="368">
        <v>4.6603171289937243E-3</v>
      </c>
      <c r="BH880" s="368">
        <v>4.0391291444533987E-3</v>
      </c>
      <c r="BI880" s="368">
        <v>6.4170721002237063E-3</v>
      </c>
      <c r="BJ880" s="368">
        <v>4.7047216350724341E-3</v>
      </c>
      <c r="BK880" s="368">
        <v>4.3515685318494569E-3</v>
      </c>
      <c r="BL880" s="368">
        <v>4.0311246778936853E-3</v>
      </c>
      <c r="BM880" s="368">
        <v>4.5184253133611048E-3</v>
      </c>
      <c r="BN880" s="368">
        <v>1.0037201132716163</v>
      </c>
      <c r="BO880" s="368">
        <v>1.7112059218301622E-2</v>
      </c>
      <c r="BP880" s="368">
        <v>3.4769503468404003E-2</v>
      </c>
      <c r="BQ880" s="368">
        <v>5.8299025502929844E-3</v>
      </c>
      <c r="BR880" s="368">
        <v>5.0444909033076904E-3</v>
      </c>
      <c r="BS880" s="368">
        <v>4.0365953113003835E-3</v>
      </c>
      <c r="BT880" s="368">
        <v>9.8094948984968865E-3</v>
      </c>
      <c r="BU880" s="368">
        <v>7.5867695981869368E-3</v>
      </c>
      <c r="BV880" s="368">
        <v>5.8525117782556018E-3</v>
      </c>
      <c r="BW880" s="368">
        <v>9.7828453005793636E-3</v>
      </c>
      <c r="BX880" s="368">
        <v>7.0231866930310586E-3</v>
      </c>
      <c r="BY880" s="368">
        <v>4.3188670539691118E-3</v>
      </c>
      <c r="BZ880" s="368">
        <v>3.7086249532811231E-3</v>
      </c>
      <c r="CA880" s="368">
        <v>2.8786196349138943E-3</v>
      </c>
      <c r="CB880" s="368">
        <v>4.9421345425614627E-3</v>
      </c>
      <c r="CC880" s="368">
        <v>5.2005978664861974E-3</v>
      </c>
      <c r="CD880" s="369">
        <v>4.5573876898016832E-3</v>
      </c>
    </row>
    <row r="881" spans="2:82">
      <c r="B881" s="436"/>
      <c r="C881" s="287" t="str">
        <f t="shared" si="121"/>
        <v>24</v>
      </c>
      <c r="D881" s="288" t="str">
        <f t="shared" si="121"/>
        <v>電力・ガス・熱供給</v>
      </c>
      <c r="E881" s="368">
        <v>1.2426511222469882E-2</v>
      </c>
      <c r="F881" s="368">
        <v>4.0764702162942312E-3</v>
      </c>
      <c r="G881" s="368">
        <v>9.5659246606382819E-3</v>
      </c>
      <c r="H881" s="368">
        <v>1.639890425307651E-2</v>
      </c>
      <c r="I881" s="368">
        <v>1.741281794453137E-2</v>
      </c>
      <c r="J881" s="368">
        <v>2.6894074927403637E-2</v>
      </c>
      <c r="K881" s="368">
        <v>3.7875761551960901E-2</v>
      </c>
      <c r="L881" s="368">
        <v>2.833245977457757E-2</v>
      </c>
      <c r="M881" s="368">
        <v>6.4003900336721741E-3</v>
      </c>
      <c r="N881" s="368">
        <v>2.9535404075210853E-2</v>
      </c>
      <c r="O881" s="368">
        <v>2.9442036060090191E-2</v>
      </c>
      <c r="P881" s="368">
        <v>6.6763921197466686E-2</v>
      </c>
      <c r="Q881" s="368">
        <v>3.1980202709688668E-2</v>
      </c>
      <c r="R881" s="368">
        <v>3.8623015296919617E-2</v>
      </c>
      <c r="S881" s="368">
        <v>3.786582728496321E-2</v>
      </c>
      <c r="T881" s="368">
        <v>2.499779807067451E-2</v>
      </c>
      <c r="U881" s="368">
        <v>2.3984459116343372E-2</v>
      </c>
      <c r="V881" s="368">
        <v>2.4468984790606992E-2</v>
      </c>
      <c r="W881" s="368">
        <v>2.7868545201676004E-2</v>
      </c>
      <c r="X881" s="368">
        <v>1.9719045272095757E-2</v>
      </c>
      <c r="Y881" s="368">
        <v>3.2369423856412713E-2</v>
      </c>
      <c r="Z881" s="368">
        <v>2.8895363392454358E-2</v>
      </c>
      <c r="AA881" s="368">
        <v>1.7036762856984813E-2</v>
      </c>
      <c r="AB881" s="368">
        <v>3.2566223374603097E-2</v>
      </c>
      <c r="AC881" s="368">
        <v>1.8935113811545234E-2</v>
      </c>
      <c r="AD881" s="368">
        <v>3.1224900150976901E-2</v>
      </c>
      <c r="AE881" s="368">
        <v>1.0679621968871022E-2</v>
      </c>
      <c r="AF881" s="368">
        <v>5.0249171139272871E-3</v>
      </c>
      <c r="AG881" s="368">
        <v>1.3213091032060428E-3</v>
      </c>
      <c r="AH881" s="368">
        <v>6.6329086893142652E-3</v>
      </c>
      <c r="AI881" s="368">
        <v>7.9555039074141898E-3</v>
      </c>
      <c r="AJ881" s="368">
        <v>5.9359168265599215E-3</v>
      </c>
      <c r="AK881" s="368">
        <v>1.0784266513250915E-2</v>
      </c>
      <c r="AL881" s="368">
        <v>1.2100383096132218E-2</v>
      </c>
      <c r="AM881" s="368">
        <v>6.717571749089918E-3</v>
      </c>
      <c r="AN881" s="368">
        <v>7.6263215665832744E-3</v>
      </c>
      <c r="AO881" s="368">
        <v>1.7677731864376614E-2</v>
      </c>
      <c r="AP881" s="368">
        <v>3.979131011452057E-2</v>
      </c>
      <c r="AQ881" s="368">
        <v>6.7266013055233796E-3</v>
      </c>
      <c r="AR881" s="367">
        <v>2.481043587505086E-2</v>
      </c>
      <c r="AS881" s="368">
        <v>1.4672702528357909E-2</v>
      </c>
      <c r="AT881" s="368">
        <v>1.8086180698092487E-2</v>
      </c>
      <c r="AU881" s="368">
        <v>5.0182924647010102E-2</v>
      </c>
      <c r="AV881" s="368">
        <v>2.9769083568724184E-2</v>
      </c>
      <c r="AW881" s="368">
        <v>4.6876172252235247E-2</v>
      </c>
      <c r="AX881" s="368">
        <v>7.2192709203181923E-2</v>
      </c>
      <c r="AY881" s="368">
        <v>5.0354446712199546E-2</v>
      </c>
      <c r="AZ881" s="368">
        <v>1.0960669928704581E-2</v>
      </c>
      <c r="BA881" s="368">
        <v>5.6858500905364318E-2</v>
      </c>
      <c r="BB881" s="368">
        <v>7.3144704305900601E-2</v>
      </c>
      <c r="BC881" s="368">
        <v>9.9384643419554664E-2</v>
      </c>
      <c r="BD881" s="368">
        <v>5.8690995063185536E-2</v>
      </c>
      <c r="BE881" s="368">
        <v>5.6617360308456835E-2</v>
      </c>
      <c r="BF881" s="368">
        <v>3.7819161936082452E-2</v>
      </c>
      <c r="BG881" s="368">
        <v>3.2849672718349675E-2</v>
      </c>
      <c r="BH881" s="368">
        <v>2.91884216695589E-2</v>
      </c>
      <c r="BI881" s="368">
        <v>4.8064670444556611E-2</v>
      </c>
      <c r="BJ881" s="368">
        <v>3.1119569661392361E-2</v>
      </c>
      <c r="BK881" s="368">
        <v>2.5044419385689749E-2</v>
      </c>
      <c r="BL881" s="368">
        <v>4.2463130028942454E-2</v>
      </c>
      <c r="BM881" s="368">
        <v>3.6794486078594348E-2</v>
      </c>
      <c r="BN881" s="368">
        <v>2.3042305979277339E-2</v>
      </c>
      <c r="BO881" s="368">
        <v>1.0989563948093377</v>
      </c>
      <c r="BP881" s="368">
        <v>5.918648821960712E-2</v>
      </c>
      <c r="BQ881" s="368">
        <v>8.5571557889243366E-2</v>
      </c>
      <c r="BR881" s="368">
        <v>2.9542643656760376E-2</v>
      </c>
      <c r="BS881" s="368">
        <v>1.0698925101176605E-2</v>
      </c>
      <c r="BT881" s="368">
        <v>6.2464152656040283E-3</v>
      </c>
      <c r="BU881" s="368">
        <v>2.3429723207863868E-2</v>
      </c>
      <c r="BV881" s="368">
        <v>1.4789764366356024E-2</v>
      </c>
      <c r="BW881" s="368">
        <v>2.0056337079175479E-2</v>
      </c>
      <c r="BX881" s="368">
        <v>2.6805694572640839E-2</v>
      </c>
      <c r="BY881" s="368">
        <v>2.4198681130718269E-2</v>
      </c>
      <c r="BZ881" s="368">
        <v>1.3365801223785322E-2</v>
      </c>
      <c r="CA881" s="368">
        <v>1.3033334763552288E-2</v>
      </c>
      <c r="CB881" s="368">
        <v>5.0987385837235659E-2</v>
      </c>
      <c r="CC881" s="368">
        <v>4.1809692768715621E-2</v>
      </c>
      <c r="CD881" s="369">
        <v>1.7564973323236865E-2</v>
      </c>
    </row>
    <row r="882" spans="2:82">
      <c r="B882" s="436"/>
      <c r="C882" s="287" t="str">
        <f t="shared" si="121"/>
        <v>25</v>
      </c>
      <c r="D882" s="288" t="str">
        <f t="shared" si="121"/>
        <v>水道</v>
      </c>
      <c r="E882" s="368">
        <v>9.5251034060718227E-4</v>
      </c>
      <c r="F882" s="368">
        <v>2.3440497779641457E-4</v>
      </c>
      <c r="G882" s="368">
        <v>7.0148364444148578E-4</v>
      </c>
      <c r="H882" s="368">
        <v>7.4626710971262614E-4</v>
      </c>
      <c r="I882" s="368">
        <v>1.2956684957246638E-3</v>
      </c>
      <c r="J882" s="368">
        <v>1.4403808964364535E-3</v>
      </c>
      <c r="K882" s="368">
        <v>1.5544178613651225E-3</v>
      </c>
      <c r="L882" s="368">
        <v>1.4477290551707918E-3</v>
      </c>
      <c r="M882" s="368">
        <v>4.334391806738617E-4</v>
      </c>
      <c r="N882" s="368">
        <v>1.2251627861413125E-3</v>
      </c>
      <c r="O882" s="368">
        <v>7.6468223379715322E-4</v>
      </c>
      <c r="P882" s="368">
        <v>1.4777496772135244E-3</v>
      </c>
      <c r="Q882" s="368">
        <v>1.0190828158676713E-3</v>
      </c>
      <c r="R882" s="368">
        <v>1.1737525497204377E-3</v>
      </c>
      <c r="S882" s="368">
        <v>1.1967089503853228E-3</v>
      </c>
      <c r="T882" s="368">
        <v>9.90935517260313E-4</v>
      </c>
      <c r="U882" s="368">
        <v>1.1532685470445007E-3</v>
      </c>
      <c r="V882" s="368">
        <v>9.6803825749639872E-4</v>
      </c>
      <c r="W882" s="368">
        <v>1.3009436182964099E-3</v>
      </c>
      <c r="X882" s="368">
        <v>1.0424107277063096E-3</v>
      </c>
      <c r="Y882" s="368">
        <v>1.3149618545898777E-3</v>
      </c>
      <c r="Z882" s="368">
        <v>1.3089366748139492E-3</v>
      </c>
      <c r="AA882" s="368">
        <v>8.7505879163549496E-4</v>
      </c>
      <c r="AB882" s="368">
        <v>4.4844582673777552E-4</v>
      </c>
      <c r="AC882" s="368">
        <v>2.9415355045979627E-3</v>
      </c>
      <c r="AD882" s="368">
        <v>6.7849349086476893E-4</v>
      </c>
      <c r="AE882" s="368">
        <v>4.0487646402831732E-4</v>
      </c>
      <c r="AF882" s="368">
        <v>4.3511015519835547E-4</v>
      </c>
      <c r="AG882" s="368">
        <v>8.598283291190567E-5</v>
      </c>
      <c r="AH882" s="368">
        <v>3.6152342756539697E-4</v>
      </c>
      <c r="AI882" s="368">
        <v>7.7198391134071487E-4</v>
      </c>
      <c r="AJ882" s="368">
        <v>3.8413860361647371E-4</v>
      </c>
      <c r="AK882" s="368">
        <v>7.405408490368245E-4</v>
      </c>
      <c r="AL882" s="368">
        <v>9.2557060065344518E-4</v>
      </c>
      <c r="AM882" s="368">
        <v>5.8896459802031684E-4</v>
      </c>
      <c r="AN882" s="368">
        <v>4.9526742275688037E-4</v>
      </c>
      <c r="AO882" s="368">
        <v>1.1177555860726169E-3</v>
      </c>
      <c r="AP882" s="368">
        <v>2.5040197675742126E-3</v>
      </c>
      <c r="AQ882" s="368">
        <v>5.296822051821734E-4</v>
      </c>
      <c r="AR882" s="367">
        <v>2.4905345805494492E-3</v>
      </c>
      <c r="AS882" s="368">
        <v>8.6800046720909125E-4</v>
      </c>
      <c r="AT882" s="368">
        <v>1.349294933101887E-3</v>
      </c>
      <c r="AU882" s="368">
        <v>5.2158434508640713E-3</v>
      </c>
      <c r="AV882" s="368">
        <v>3.6055192612683101E-3</v>
      </c>
      <c r="AW882" s="368">
        <v>3.0700594289235009E-3</v>
      </c>
      <c r="AX882" s="368">
        <v>3.9686501009635906E-3</v>
      </c>
      <c r="AY882" s="368">
        <v>4.3613324746229311E-3</v>
      </c>
      <c r="AZ882" s="368">
        <v>8.2608259056698194E-4</v>
      </c>
      <c r="BA882" s="368">
        <v>2.5959809782558764E-3</v>
      </c>
      <c r="BB882" s="368">
        <v>2.5160002801418151E-3</v>
      </c>
      <c r="BC882" s="368">
        <v>2.8396502521919166E-3</v>
      </c>
      <c r="BD882" s="368">
        <v>1.8590404522435505E-3</v>
      </c>
      <c r="BE882" s="368">
        <v>2.0883975363175022E-3</v>
      </c>
      <c r="BF882" s="368">
        <v>1.8228133598050494E-3</v>
      </c>
      <c r="BG882" s="368">
        <v>1.7040878833424755E-3</v>
      </c>
      <c r="BH882" s="368">
        <v>1.8436189066656883E-3</v>
      </c>
      <c r="BI882" s="368">
        <v>2.792309358419824E-3</v>
      </c>
      <c r="BJ882" s="368">
        <v>1.8614598858859356E-3</v>
      </c>
      <c r="BK882" s="368">
        <v>1.5060528423559982E-3</v>
      </c>
      <c r="BL882" s="368">
        <v>1.8082018526166192E-3</v>
      </c>
      <c r="BM882" s="368">
        <v>2.4078315588410741E-3</v>
      </c>
      <c r="BN882" s="368">
        <v>2.1951912748745467E-3</v>
      </c>
      <c r="BO882" s="368">
        <v>1.6553090713064763E-3</v>
      </c>
      <c r="BP882" s="368">
        <v>1.1000954503506941</v>
      </c>
      <c r="BQ882" s="368">
        <v>1.081741711838991E-2</v>
      </c>
      <c r="BR882" s="368">
        <v>3.6427998650408189E-3</v>
      </c>
      <c r="BS882" s="368">
        <v>2.181735454983355E-3</v>
      </c>
      <c r="BT882" s="368">
        <v>7.5232993011518901E-4</v>
      </c>
      <c r="BU882" s="368">
        <v>3.3388526425264116E-3</v>
      </c>
      <c r="BV882" s="368">
        <v>3.324923378749197E-3</v>
      </c>
      <c r="BW882" s="368">
        <v>5.3476854530319449E-3</v>
      </c>
      <c r="BX882" s="368">
        <v>1.0455656702802517E-2</v>
      </c>
      <c r="BY882" s="368">
        <v>6.4456861189429353E-3</v>
      </c>
      <c r="BZ882" s="368">
        <v>3.4782719403815394E-3</v>
      </c>
      <c r="CA882" s="368">
        <v>1.6750257184395927E-3</v>
      </c>
      <c r="CB882" s="368">
        <v>1.1063437040665538E-2</v>
      </c>
      <c r="CC882" s="368">
        <v>2.8795220248332113E-3</v>
      </c>
      <c r="CD882" s="369">
        <v>4.1797855854334267E-3</v>
      </c>
    </row>
    <row r="883" spans="2:82">
      <c r="B883" s="436"/>
      <c r="C883" s="287" t="str">
        <f t="shared" si="121"/>
        <v>26</v>
      </c>
      <c r="D883" s="288" t="str">
        <f t="shared" si="121"/>
        <v>廃棄物処理</v>
      </c>
      <c r="E883" s="368">
        <v>7.4573535635395673E-4</v>
      </c>
      <c r="F883" s="368">
        <v>2.3134408875306756E-4</v>
      </c>
      <c r="G883" s="368">
        <v>5.7371334476249264E-4</v>
      </c>
      <c r="H883" s="368">
        <v>6.5139847529370985E-4</v>
      </c>
      <c r="I883" s="368">
        <v>9.8792957070749973E-4</v>
      </c>
      <c r="J883" s="368">
        <v>1.1526082107095074E-3</v>
      </c>
      <c r="K883" s="368">
        <v>1.3040545382418548E-3</v>
      </c>
      <c r="L883" s="368">
        <v>1.3957452695377121E-3</v>
      </c>
      <c r="M883" s="368">
        <v>3.8173524952674407E-4</v>
      </c>
      <c r="N883" s="368">
        <v>1.1300209950705848E-3</v>
      </c>
      <c r="O883" s="368">
        <v>9.1972883238345261E-4</v>
      </c>
      <c r="P883" s="368">
        <v>1.4165276785248037E-3</v>
      </c>
      <c r="Q883" s="368">
        <v>1.0093209241363774E-3</v>
      </c>
      <c r="R883" s="368">
        <v>1.0040078125860543E-3</v>
      </c>
      <c r="S883" s="368">
        <v>1.0325338048535217E-3</v>
      </c>
      <c r="T883" s="368">
        <v>8.1714156138263739E-4</v>
      </c>
      <c r="U883" s="368">
        <v>9.9938071064525078E-4</v>
      </c>
      <c r="V883" s="368">
        <v>8.5681384593726457E-4</v>
      </c>
      <c r="W883" s="368">
        <v>1.110720281537818E-3</v>
      </c>
      <c r="X883" s="368">
        <v>9.3394905586693976E-4</v>
      </c>
      <c r="Y883" s="368">
        <v>1.2592172447554795E-3</v>
      </c>
      <c r="Z883" s="368">
        <v>1.0944504403377665E-3</v>
      </c>
      <c r="AA883" s="368">
        <v>7.8477438553066904E-4</v>
      </c>
      <c r="AB883" s="368">
        <v>6.9842261742130698E-4</v>
      </c>
      <c r="AC883" s="368">
        <v>6.8524897922303746E-4</v>
      </c>
      <c r="AD883" s="368">
        <v>6.999084669741455E-4</v>
      </c>
      <c r="AE883" s="368">
        <v>3.8865934206623013E-4</v>
      </c>
      <c r="AF883" s="368">
        <v>4.9723273733359979E-4</v>
      </c>
      <c r="AG883" s="368">
        <v>9.768914708867771E-5</v>
      </c>
      <c r="AH883" s="368">
        <v>4.6501171256169935E-4</v>
      </c>
      <c r="AI883" s="368">
        <v>8.1320706530183461E-4</v>
      </c>
      <c r="AJ883" s="368">
        <v>3.2363511962266785E-4</v>
      </c>
      <c r="AK883" s="368">
        <v>4.7115513996094909E-4</v>
      </c>
      <c r="AL883" s="368">
        <v>7.246610729485511E-4</v>
      </c>
      <c r="AM883" s="368">
        <v>5.5825956823739005E-4</v>
      </c>
      <c r="AN883" s="368">
        <v>4.6139787983892004E-4</v>
      </c>
      <c r="AO883" s="368">
        <v>7.4035577833086162E-4</v>
      </c>
      <c r="AP883" s="368">
        <v>1.8639431639249004E-3</v>
      </c>
      <c r="AQ883" s="368">
        <v>6.0763332942665534E-4</v>
      </c>
      <c r="AR883" s="367">
        <v>1.8639521915414161E-3</v>
      </c>
      <c r="AS883" s="368">
        <v>9.6128402111364108E-4</v>
      </c>
      <c r="AT883" s="368">
        <v>1.1570138579891232E-3</v>
      </c>
      <c r="AU883" s="368">
        <v>3.8961721805513367E-3</v>
      </c>
      <c r="AV883" s="368">
        <v>2.3055676568517632E-3</v>
      </c>
      <c r="AW883" s="368">
        <v>1.6875066960127939E-3</v>
      </c>
      <c r="AX883" s="368">
        <v>2.7545961593785058E-3</v>
      </c>
      <c r="AY883" s="368">
        <v>4.2675326611421316E-3</v>
      </c>
      <c r="AZ883" s="368">
        <v>4.0642110833657774E-4</v>
      </c>
      <c r="BA883" s="368">
        <v>1.8537928840136641E-3</v>
      </c>
      <c r="BB883" s="368">
        <v>4.292087157037933E-3</v>
      </c>
      <c r="BC883" s="368">
        <v>2.0517861392583044E-3</v>
      </c>
      <c r="BD883" s="368">
        <v>1.5773159437482737E-3</v>
      </c>
      <c r="BE883" s="368">
        <v>1.5050536067321544E-3</v>
      </c>
      <c r="BF883" s="368">
        <v>1.5400076174867277E-3</v>
      </c>
      <c r="BG883" s="368">
        <v>1.163031120781168E-3</v>
      </c>
      <c r="BH883" s="368">
        <v>1.6840583282283471E-3</v>
      </c>
      <c r="BI883" s="368">
        <v>2.1027704455118677E-3</v>
      </c>
      <c r="BJ883" s="368">
        <v>1.4437246517198465E-3</v>
      </c>
      <c r="BK883" s="368">
        <v>1.339111702737011E-3</v>
      </c>
      <c r="BL883" s="368">
        <v>1.8682574022745643E-3</v>
      </c>
      <c r="BM883" s="368">
        <v>2.0030761062585153E-3</v>
      </c>
      <c r="BN883" s="368">
        <v>3.3503035965279857E-3</v>
      </c>
      <c r="BO883" s="368">
        <v>1.1909355608336862E-2</v>
      </c>
      <c r="BP883" s="368">
        <v>3.8703857818175769E-3</v>
      </c>
      <c r="BQ883" s="368">
        <v>1.0020721919527877</v>
      </c>
      <c r="BR883" s="368">
        <v>2.4208166995809649E-3</v>
      </c>
      <c r="BS883" s="368">
        <v>4.1914902190626942E-3</v>
      </c>
      <c r="BT883" s="368">
        <v>5.3062563719845726E-4</v>
      </c>
      <c r="BU883" s="368">
        <v>7.5429713191798925E-3</v>
      </c>
      <c r="BV883" s="368">
        <v>5.195617891046991E-3</v>
      </c>
      <c r="BW883" s="368">
        <v>2.791820803839554E-2</v>
      </c>
      <c r="BX883" s="368">
        <v>5.7874304195212004E-3</v>
      </c>
      <c r="BY883" s="368">
        <v>5.0044346750683271E-3</v>
      </c>
      <c r="BZ883" s="368">
        <v>1.2818775395605766E-3</v>
      </c>
      <c r="CA883" s="368">
        <v>1.3106229233552597E-3</v>
      </c>
      <c r="CB883" s="368">
        <v>1.8918680054119653E-2</v>
      </c>
      <c r="CC883" s="368">
        <v>2.2908880904677184E-3</v>
      </c>
      <c r="CD883" s="369">
        <v>2.2433010655005282E-2</v>
      </c>
    </row>
    <row r="884" spans="2:82">
      <c r="B884" s="436"/>
      <c r="C884" s="287" t="str">
        <f t="shared" si="121"/>
        <v>27</v>
      </c>
      <c r="D884" s="288" t="str">
        <f t="shared" si="121"/>
        <v>商業</v>
      </c>
      <c r="E884" s="368">
        <v>6.5479613600724851E-2</v>
      </c>
      <c r="F884" s="368">
        <v>1.6900942076491111E-2</v>
      </c>
      <c r="G884" s="368">
        <v>6.0236703221692896E-2</v>
      </c>
      <c r="H884" s="368">
        <v>4.4055863141546421E-2</v>
      </c>
      <c r="I884" s="368">
        <v>0.10488452160721305</v>
      </c>
      <c r="J884" s="368">
        <v>9.9048267501304493E-2</v>
      </c>
      <c r="K884" s="368">
        <v>0.10324177751340802</v>
      </c>
      <c r="L884" s="368">
        <v>5.5297999742792939E-2</v>
      </c>
      <c r="M884" s="368">
        <v>1.1778113319402171E-2</v>
      </c>
      <c r="N884" s="368">
        <v>8.0858050409905041E-2</v>
      </c>
      <c r="O884" s="368">
        <v>4.6167821658496665E-2</v>
      </c>
      <c r="P884" s="368">
        <v>7.4177623856992531E-2</v>
      </c>
      <c r="Q884" s="368">
        <v>6.7357926408610991E-2</v>
      </c>
      <c r="R884" s="368">
        <v>6.5496884615924136E-2</v>
      </c>
      <c r="S884" s="368">
        <v>7.0184761896863873E-2</v>
      </c>
      <c r="T884" s="368">
        <v>6.1116673372725937E-2</v>
      </c>
      <c r="U884" s="368">
        <v>8.2938838988605268E-2</v>
      </c>
      <c r="V884" s="368">
        <v>6.3442706135619364E-2</v>
      </c>
      <c r="W884" s="368">
        <v>9.0540311264760004E-2</v>
      </c>
      <c r="X884" s="368">
        <v>6.0988958969184902E-2</v>
      </c>
      <c r="Y884" s="368">
        <v>8.0680573598687064E-2</v>
      </c>
      <c r="Z884" s="368">
        <v>8.9859866833844046E-2</v>
      </c>
      <c r="AA884" s="368">
        <v>6.4161593947794179E-2</v>
      </c>
      <c r="AB884" s="368">
        <v>1.9273225107397072E-2</v>
      </c>
      <c r="AC884" s="368">
        <v>2.9270686019446573E-2</v>
      </c>
      <c r="AD884" s="368">
        <v>2.0248177297724709E-2</v>
      </c>
      <c r="AE884" s="368">
        <v>1.4322693353954009E-2</v>
      </c>
      <c r="AF884" s="368">
        <v>1.3236141597001459E-2</v>
      </c>
      <c r="AG884" s="368">
        <v>3.0829921628699524E-3</v>
      </c>
      <c r="AH884" s="368">
        <v>1.356841418130857E-2</v>
      </c>
      <c r="AI884" s="368">
        <v>2.0350150370970675E-2</v>
      </c>
      <c r="AJ884" s="368">
        <v>1.3556014155681376E-2</v>
      </c>
      <c r="AK884" s="368">
        <v>2.3644353421235859E-2</v>
      </c>
      <c r="AL884" s="368">
        <v>5.2650621548314971E-2</v>
      </c>
      <c r="AM884" s="368">
        <v>3.709172861156361E-2</v>
      </c>
      <c r="AN884" s="368">
        <v>3.1381980618284365E-2</v>
      </c>
      <c r="AO884" s="368">
        <v>7.8017719368211627E-2</v>
      </c>
      <c r="AP884" s="368">
        <v>0.24003252690828966</v>
      </c>
      <c r="AQ884" s="368">
        <v>1.7241969299538067E-2</v>
      </c>
      <c r="AR884" s="367">
        <v>0.10668029255533844</v>
      </c>
      <c r="AS884" s="368">
        <v>4.0958896690887918E-2</v>
      </c>
      <c r="AT884" s="368">
        <v>8.664633735661674E-2</v>
      </c>
      <c r="AU884" s="368">
        <v>4.6495878884947842E-2</v>
      </c>
      <c r="AV884" s="368">
        <v>0.11512144064509978</v>
      </c>
      <c r="AW884" s="368">
        <v>9.6310541419146314E-2</v>
      </c>
      <c r="AX884" s="368">
        <v>0.1185521604129845</v>
      </c>
      <c r="AY884" s="368">
        <v>6.551853220541641E-2</v>
      </c>
      <c r="AZ884" s="368">
        <v>1.3649858486449002E-2</v>
      </c>
      <c r="BA884" s="368">
        <v>8.8586859818621203E-2</v>
      </c>
      <c r="BB884" s="368">
        <v>5.4863400787345806E-2</v>
      </c>
      <c r="BC884" s="368">
        <v>5.5229786394256103E-2</v>
      </c>
      <c r="BD884" s="368">
        <v>6.1055066436883659E-2</v>
      </c>
      <c r="BE884" s="368">
        <v>6.9605607741554623E-2</v>
      </c>
      <c r="BF884" s="368">
        <v>6.9688199772868484E-2</v>
      </c>
      <c r="BG884" s="368">
        <v>6.6083248061669E-2</v>
      </c>
      <c r="BH884" s="368">
        <v>7.3570754765582919E-2</v>
      </c>
      <c r="BI884" s="368">
        <v>6.4459354311524664E-2</v>
      </c>
      <c r="BJ884" s="368">
        <v>7.8235847887293916E-2</v>
      </c>
      <c r="BK884" s="368">
        <v>6.9528304896381718E-2</v>
      </c>
      <c r="BL884" s="368">
        <v>8.6661465521424522E-2</v>
      </c>
      <c r="BM884" s="368">
        <v>9.8451024250358482E-2</v>
      </c>
      <c r="BN884" s="368">
        <v>8.1038828984654865E-2</v>
      </c>
      <c r="BO884" s="368">
        <v>2.8117229450183929E-2</v>
      </c>
      <c r="BP884" s="368">
        <v>3.7992671926894275E-2</v>
      </c>
      <c r="BQ884" s="368">
        <v>2.7683310145697668E-2</v>
      </c>
      <c r="BR884" s="368">
        <v>1.0239512723828139</v>
      </c>
      <c r="BS884" s="368">
        <v>1.6860761264925295E-2</v>
      </c>
      <c r="BT884" s="368">
        <v>5.0951304926235112E-3</v>
      </c>
      <c r="BU884" s="368">
        <v>2.0662246160312731E-2</v>
      </c>
      <c r="BV884" s="368">
        <v>3.0222787673084932E-2</v>
      </c>
      <c r="BW884" s="368">
        <v>2.1314342305659064E-2</v>
      </c>
      <c r="BX884" s="368">
        <v>3.0526130703167755E-2</v>
      </c>
      <c r="BY884" s="368">
        <v>6.6913264605440198E-2</v>
      </c>
      <c r="BZ884" s="368">
        <v>5.547922624853252E-2</v>
      </c>
      <c r="CA884" s="368">
        <v>3.3479020528872042E-2</v>
      </c>
      <c r="CB884" s="368">
        <v>0.10349731463757368</v>
      </c>
      <c r="CC884" s="368">
        <v>0.29144591977166862</v>
      </c>
      <c r="CD884" s="369">
        <v>2.5992410250497193E-2</v>
      </c>
    </row>
    <row r="885" spans="2:82">
      <c r="B885" s="436"/>
      <c r="C885" s="287" t="str">
        <f t="shared" si="121"/>
        <v>28</v>
      </c>
      <c r="D885" s="288" t="str">
        <f t="shared" si="121"/>
        <v>金融・保険</v>
      </c>
      <c r="E885" s="368">
        <v>5.5655332885233251E-3</v>
      </c>
      <c r="F885" s="368">
        <v>2.4836584028668355E-3</v>
      </c>
      <c r="G885" s="368">
        <v>5.4693566048926645E-3</v>
      </c>
      <c r="H885" s="368">
        <v>9.9187724004077688E-3</v>
      </c>
      <c r="I885" s="368">
        <v>8.4401616148032169E-3</v>
      </c>
      <c r="J885" s="368">
        <v>1.1862418620840583E-2</v>
      </c>
      <c r="K885" s="368">
        <v>1.0410254632392242E-2</v>
      </c>
      <c r="L885" s="368">
        <v>7.5741295141084457E-3</v>
      </c>
      <c r="M885" s="368">
        <v>4.5506529957509353E-3</v>
      </c>
      <c r="N885" s="368">
        <v>7.355559398611637E-3</v>
      </c>
      <c r="O885" s="368">
        <v>6.5604283892628104E-3</v>
      </c>
      <c r="P885" s="368">
        <v>9.9098727264540949E-3</v>
      </c>
      <c r="Q885" s="368">
        <v>8.9988275491310211E-3</v>
      </c>
      <c r="R885" s="368">
        <v>9.0941357803275141E-3</v>
      </c>
      <c r="S885" s="368">
        <v>9.0151865100404783E-3</v>
      </c>
      <c r="T885" s="368">
        <v>7.9243317586631529E-3</v>
      </c>
      <c r="U885" s="368">
        <v>9.0177135874291627E-3</v>
      </c>
      <c r="V885" s="368">
        <v>6.5179686076026998E-3</v>
      </c>
      <c r="W885" s="368">
        <v>9.7975534122004548E-3</v>
      </c>
      <c r="X885" s="368">
        <v>7.8288096643634418E-3</v>
      </c>
      <c r="Y885" s="368">
        <v>1.021216256255182E-2</v>
      </c>
      <c r="Z885" s="368">
        <v>1.0650738137300678E-2</v>
      </c>
      <c r="AA885" s="368">
        <v>7.7895180331611896E-3</v>
      </c>
      <c r="AB885" s="368">
        <v>5.7579845233191604E-3</v>
      </c>
      <c r="AC885" s="368">
        <v>6.6046033570247246E-3</v>
      </c>
      <c r="AD885" s="368">
        <v>5.1677303016835511E-3</v>
      </c>
      <c r="AE885" s="368">
        <v>3.7258764283003565E-3</v>
      </c>
      <c r="AF885" s="368">
        <v>6.2302712557137357E-3</v>
      </c>
      <c r="AG885" s="368">
        <v>7.7609093696275298E-3</v>
      </c>
      <c r="AH885" s="368">
        <v>4.7368208126823338E-3</v>
      </c>
      <c r="AI885" s="368">
        <v>5.1484294387553553E-3</v>
      </c>
      <c r="AJ885" s="368">
        <v>3.5819739373418335E-3</v>
      </c>
      <c r="AK885" s="368">
        <v>3.7888750536836076E-3</v>
      </c>
      <c r="AL885" s="368">
        <v>5.4967222628876117E-3</v>
      </c>
      <c r="AM885" s="368">
        <v>6.0465596306983277E-3</v>
      </c>
      <c r="AN885" s="368">
        <v>4.2764564471601541E-3</v>
      </c>
      <c r="AO885" s="368">
        <v>6.0018689483028794E-3</v>
      </c>
      <c r="AP885" s="368">
        <v>1.5740333465696213E-2</v>
      </c>
      <c r="AQ885" s="368">
        <v>4.6395280425027456E-3</v>
      </c>
      <c r="AR885" s="367">
        <v>1.4973430421977936E-2</v>
      </c>
      <c r="AS885" s="368">
        <v>1.4331944527306188E-2</v>
      </c>
      <c r="AT885" s="368">
        <v>1.7697890811467529E-2</v>
      </c>
      <c r="AU885" s="368">
        <v>5.4910125595670461E-2</v>
      </c>
      <c r="AV885" s="368">
        <v>1.5787695141575426E-2</v>
      </c>
      <c r="AW885" s="368">
        <v>2.7115490771854763E-2</v>
      </c>
      <c r="AX885" s="368">
        <v>2.1391374380247151E-2</v>
      </c>
      <c r="AY885" s="368">
        <v>1.5408323149914334E-2</v>
      </c>
      <c r="AZ885" s="368">
        <v>5.9639050009354906E-3</v>
      </c>
      <c r="BA885" s="368">
        <v>1.2727886566113105E-2</v>
      </c>
      <c r="BB885" s="368">
        <v>1.9517999322583995E-2</v>
      </c>
      <c r="BC885" s="368">
        <v>1.5122439564301701E-2</v>
      </c>
      <c r="BD885" s="368">
        <v>1.6785465464871734E-2</v>
      </c>
      <c r="BE885" s="368">
        <v>2.0781937542199147E-2</v>
      </c>
      <c r="BF885" s="368">
        <v>1.5287463442296301E-2</v>
      </c>
      <c r="BG885" s="368">
        <v>1.5248767823753935E-2</v>
      </c>
      <c r="BH885" s="368">
        <v>1.9381628154003318E-2</v>
      </c>
      <c r="BI885" s="368">
        <v>1.3994250082675679E-2</v>
      </c>
      <c r="BJ885" s="368">
        <v>1.4478265606748536E-2</v>
      </c>
      <c r="BK885" s="368">
        <v>1.3944748944213442E-2</v>
      </c>
      <c r="BL885" s="368">
        <v>1.4960983430445199E-2</v>
      </c>
      <c r="BM885" s="368">
        <v>2.484259636967049E-2</v>
      </c>
      <c r="BN885" s="368">
        <v>2.2557799499054607E-2</v>
      </c>
      <c r="BO885" s="368">
        <v>2.3545924196895881E-2</v>
      </c>
      <c r="BP885" s="368">
        <v>3.3767049637217453E-2</v>
      </c>
      <c r="BQ885" s="368">
        <v>3.4145788503567531E-2</v>
      </c>
      <c r="BR885" s="368">
        <v>2.5112807392883827E-2</v>
      </c>
      <c r="BS885" s="368">
        <v>1.0528878987083612</v>
      </c>
      <c r="BT885" s="368">
        <v>8.0352637034772106E-2</v>
      </c>
      <c r="BU885" s="368">
        <v>2.6834773800635581E-2</v>
      </c>
      <c r="BV885" s="368">
        <v>1.5135978510684956E-2</v>
      </c>
      <c r="BW885" s="368">
        <v>2.6904183559966433E-2</v>
      </c>
      <c r="BX885" s="368">
        <v>1.299590354240006E-2</v>
      </c>
      <c r="BY885" s="368">
        <v>1.5961572845347823E-2</v>
      </c>
      <c r="BZ885" s="368">
        <v>3.4213292190115548E-2</v>
      </c>
      <c r="CA885" s="368">
        <v>1.5200810705762867E-2</v>
      </c>
      <c r="CB885" s="368">
        <v>1.7047535310926218E-2</v>
      </c>
      <c r="CC885" s="368">
        <v>1.8564829034981977E-2</v>
      </c>
      <c r="CD885" s="369">
        <v>1.8201694921176199E-2</v>
      </c>
    </row>
    <row r="886" spans="2:82">
      <c r="B886" s="436"/>
      <c r="C886" s="287" t="str">
        <f t="shared" si="121"/>
        <v>29</v>
      </c>
      <c r="D886" s="288" t="str">
        <f t="shared" si="121"/>
        <v>不動産</v>
      </c>
      <c r="E886" s="368">
        <v>5.6739361735144095E-3</v>
      </c>
      <c r="F886" s="368">
        <v>2.0435791503268198E-3</v>
      </c>
      <c r="G886" s="368">
        <v>4.5378031479709055E-3</v>
      </c>
      <c r="H886" s="368">
        <v>7.6772937100614618E-3</v>
      </c>
      <c r="I886" s="368">
        <v>7.8147629822960078E-3</v>
      </c>
      <c r="J886" s="368">
        <v>8.8262339117752223E-3</v>
      </c>
      <c r="K886" s="368">
        <v>8.4788489137776601E-3</v>
      </c>
      <c r="L886" s="368">
        <v>6.4319392886828522E-3</v>
      </c>
      <c r="M886" s="368">
        <v>2.0141430237994684E-3</v>
      </c>
      <c r="N886" s="368">
        <v>7.7257067830320157E-3</v>
      </c>
      <c r="O886" s="368">
        <v>6.1130793775373525E-3</v>
      </c>
      <c r="P886" s="368">
        <v>7.8929601451250102E-3</v>
      </c>
      <c r="Q886" s="368">
        <v>5.9771195241635974E-3</v>
      </c>
      <c r="R886" s="368">
        <v>7.6902038910976874E-3</v>
      </c>
      <c r="S886" s="368">
        <v>7.178704788542341E-3</v>
      </c>
      <c r="T886" s="368">
        <v>6.5456838569624507E-3</v>
      </c>
      <c r="U886" s="368">
        <v>7.2216720353613807E-3</v>
      </c>
      <c r="V886" s="368">
        <v>5.7716818024459802E-3</v>
      </c>
      <c r="W886" s="368">
        <v>8.3924666127433278E-3</v>
      </c>
      <c r="X886" s="368">
        <v>6.3999689231366815E-3</v>
      </c>
      <c r="Y886" s="368">
        <v>6.9596801147854591E-3</v>
      </c>
      <c r="Z886" s="368">
        <v>7.5066891600758384E-3</v>
      </c>
      <c r="AA886" s="368">
        <v>7.5588909204439749E-3</v>
      </c>
      <c r="AB886" s="368">
        <v>5.3284318263969793E-3</v>
      </c>
      <c r="AC886" s="368">
        <v>5.2458979463674525E-3</v>
      </c>
      <c r="AD886" s="368">
        <v>4.0755315618705747E-3</v>
      </c>
      <c r="AE886" s="368">
        <v>8.727163996535706E-3</v>
      </c>
      <c r="AF886" s="368">
        <v>9.2132606020626472E-3</v>
      </c>
      <c r="AG886" s="368">
        <v>9.0847040393580488E-3</v>
      </c>
      <c r="AH886" s="368">
        <v>1.1461649212621942E-2</v>
      </c>
      <c r="AI886" s="368">
        <v>1.0360331800199751E-2</v>
      </c>
      <c r="AJ886" s="368">
        <v>2.9433552487772336E-3</v>
      </c>
      <c r="AK886" s="368">
        <v>5.7403056234934594E-3</v>
      </c>
      <c r="AL886" s="368">
        <v>1.09078516796392E-2</v>
      </c>
      <c r="AM886" s="368">
        <v>1.0482530424527549E-2</v>
      </c>
      <c r="AN886" s="368">
        <v>6.6590601909827449E-3</v>
      </c>
      <c r="AO886" s="368">
        <v>9.800556430217296E-3</v>
      </c>
      <c r="AP886" s="368">
        <v>1.298337256048524E-2</v>
      </c>
      <c r="AQ886" s="368">
        <v>1.5389544586035976E-2</v>
      </c>
      <c r="AR886" s="367">
        <v>9.3560400469605166E-3</v>
      </c>
      <c r="AS886" s="368">
        <v>5.032338420603316E-3</v>
      </c>
      <c r="AT886" s="368">
        <v>6.9180808247823822E-3</v>
      </c>
      <c r="AU886" s="368">
        <v>1.6305887337733315E-2</v>
      </c>
      <c r="AV886" s="368">
        <v>1.0444543698813404E-2</v>
      </c>
      <c r="AW886" s="368">
        <v>1.0581574432604017E-2</v>
      </c>
      <c r="AX886" s="368">
        <v>1.0966145899338682E-2</v>
      </c>
      <c r="AY886" s="368">
        <v>9.0570777840329013E-3</v>
      </c>
      <c r="AZ886" s="368">
        <v>1.9556164536024224E-3</v>
      </c>
      <c r="BA886" s="368">
        <v>1.0374871995925896E-2</v>
      </c>
      <c r="BB886" s="368">
        <v>9.6607141527521104E-3</v>
      </c>
      <c r="BC886" s="368">
        <v>7.587077105129951E-3</v>
      </c>
      <c r="BD886" s="368">
        <v>6.3509461428911586E-3</v>
      </c>
      <c r="BE886" s="368">
        <v>1.0531515661052912E-2</v>
      </c>
      <c r="BF886" s="368">
        <v>9.1381000474818948E-3</v>
      </c>
      <c r="BG886" s="368">
        <v>8.770978519993115E-3</v>
      </c>
      <c r="BH886" s="368">
        <v>8.1219775529172717E-3</v>
      </c>
      <c r="BI886" s="368">
        <v>7.4135422893069781E-3</v>
      </c>
      <c r="BJ886" s="368">
        <v>9.1183212085750951E-3</v>
      </c>
      <c r="BK886" s="368">
        <v>8.6630059528084065E-3</v>
      </c>
      <c r="BL886" s="368">
        <v>7.7107962297597405E-3</v>
      </c>
      <c r="BM886" s="368">
        <v>1.1587517994966429E-2</v>
      </c>
      <c r="BN886" s="368">
        <v>1.2548514267231928E-2</v>
      </c>
      <c r="BO886" s="368">
        <v>1.0738150179104072E-2</v>
      </c>
      <c r="BP886" s="368">
        <v>9.1061569613911982E-3</v>
      </c>
      <c r="BQ886" s="368">
        <v>7.7874726204780077E-3</v>
      </c>
      <c r="BR886" s="368">
        <v>3.3916299711060471E-2</v>
      </c>
      <c r="BS886" s="368">
        <v>2.2065647307711368E-2</v>
      </c>
      <c r="BT886" s="368">
        <v>1.0333695123647926</v>
      </c>
      <c r="BU886" s="368">
        <v>2.6683729919798869E-2</v>
      </c>
      <c r="BV886" s="368">
        <v>3.3969067930257113E-2</v>
      </c>
      <c r="BW886" s="368">
        <v>6.5330353669874382E-3</v>
      </c>
      <c r="BX886" s="368">
        <v>1.2868509576239024E-2</v>
      </c>
      <c r="BY886" s="368">
        <v>2.2146139251419384E-2</v>
      </c>
      <c r="BZ886" s="368">
        <v>2.6483924747494288E-2</v>
      </c>
      <c r="CA886" s="368">
        <v>1.4627449273216386E-2</v>
      </c>
      <c r="CB886" s="368">
        <v>2.106773957339592E-2</v>
      </c>
      <c r="CC886" s="368">
        <v>1.4887470523545712E-2</v>
      </c>
      <c r="CD886" s="369">
        <v>4.0767683996130948E-2</v>
      </c>
    </row>
    <row r="887" spans="2:82">
      <c r="B887" s="436"/>
      <c r="C887" s="287" t="str">
        <f t="shared" si="121"/>
        <v>30</v>
      </c>
      <c r="D887" s="288" t="str">
        <f t="shared" si="121"/>
        <v>運輸・郵便</v>
      </c>
      <c r="E887" s="368">
        <v>2.2005431250104575E-2</v>
      </c>
      <c r="F887" s="368">
        <v>1.1876204733945296E-2</v>
      </c>
      <c r="G887" s="368">
        <v>1.8772429664605364E-2</v>
      </c>
      <c r="H887" s="368">
        <v>2.5371029917859611E-2</v>
      </c>
      <c r="I887" s="368">
        <v>3.1096877240855032E-2</v>
      </c>
      <c r="J887" s="368">
        <v>2.7305218975256829E-2</v>
      </c>
      <c r="K887" s="368">
        <v>3.610253857006341E-2</v>
      </c>
      <c r="L887" s="368">
        <v>2.7268166945148407E-2</v>
      </c>
      <c r="M887" s="368">
        <v>1.410621460390382E-2</v>
      </c>
      <c r="N887" s="368">
        <v>2.5633636272051275E-2</v>
      </c>
      <c r="O887" s="368">
        <v>2.8641489364941031E-2</v>
      </c>
      <c r="P887" s="368">
        <v>3.8835532953614145E-2</v>
      </c>
      <c r="Q887" s="368">
        <v>3.1652158414212504E-2</v>
      </c>
      <c r="R887" s="368">
        <v>2.9807863641435089E-2</v>
      </c>
      <c r="S887" s="368">
        <v>2.7964273629341601E-2</v>
      </c>
      <c r="T887" s="368">
        <v>2.3463288184528388E-2</v>
      </c>
      <c r="U887" s="368">
        <v>2.7101650921365534E-2</v>
      </c>
      <c r="V887" s="368">
        <v>2.3572041450913944E-2</v>
      </c>
      <c r="W887" s="368">
        <v>3.1338489384971503E-2</v>
      </c>
      <c r="X887" s="368">
        <v>2.7396392870257729E-2</v>
      </c>
      <c r="Y887" s="368">
        <v>3.2673753894639918E-2</v>
      </c>
      <c r="Z887" s="368">
        <v>3.1740349238182856E-2</v>
      </c>
      <c r="AA887" s="368">
        <v>2.3940097644416188E-2</v>
      </c>
      <c r="AB887" s="368">
        <v>2.0146322601271104E-2</v>
      </c>
      <c r="AC887" s="368">
        <v>1.5021480608201233E-2</v>
      </c>
      <c r="AD887" s="368">
        <v>2.7071517888128591E-2</v>
      </c>
      <c r="AE887" s="368">
        <v>9.8337229633546595E-3</v>
      </c>
      <c r="AF887" s="368">
        <v>1.9914351901122798E-2</v>
      </c>
      <c r="AG887" s="368">
        <v>2.3555796621201868E-3</v>
      </c>
      <c r="AH887" s="368">
        <v>4.0640106806701236E-2</v>
      </c>
      <c r="AI887" s="368">
        <v>1.8196473090577432E-2</v>
      </c>
      <c r="AJ887" s="368">
        <v>1.3861191386401817E-2</v>
      </c>
      <c r="AK887" s="368">
        <v>1.9228943426270156E-2</v>
      </c>
      <c r="AL887" s="368">
        <v>1.3990753896741587E-2</v>
      </c>
      <c r="AM887" s="368">
        <v>1.9459828965815596E-2</v>
      </c>
      <c r="AN887" s="368">
        <v>1.1993997355011657E-2</v>
      </c>
      <c r="AO887" s="368">
        <v>2.1055379565514277E-2</v>
      </c>
      <c r="AP887" s="368">
        <v>5.3787401552026062E-2</v>
      </c>
      <c r="AQ887" s="368">
        <v>3.6132550280450926E-2</v>
      </c>
      <c r="AR887" s="367">
        <v>5.0884603057073312E-2</v>
      </c>
      <c r="AS887" s="368">
        <v>4.7144280305099241E-2</v>
      </c>
      <c r="AT887" s="368">
        <v>3.8110298151866145E-2</v>
      </c>
      <c r="AU887" s="368">
        <v>4.9750119381851567E-2</v>
      </c>
      <c r="AV887" s="368">
        <v>5.2315088495741936E-2</v>
      </c>
      <c r="AW887" s="368">
        <v>3.4070307433738851E-2</v>
      </c>
      <c r="AX887" s="368">
        <v>6.0648570792047905E-2</v>
      </c>
      <c r="AY887" s="368">
        <v>4.3537629210541023E-2</v>
      </c>
      <c r="AZ887" s="368">
        <v>2.3320323311541737E-2</v>
      </c>
      <c r="BA887" s="368">
        <v>3.8045945657845179E-2</v>
      </c>
      <c r="BB887" s="368">
        <v>6.3027608719062655E-2</v>
      </c>
      <c r="BC887" s="368">
        <v>4.7280071712688894E-2</v>
      </c>
      <c r="BD887" s="368">
        <v>4.9139748966128396E-2</v>
      </c>
      <c r="BE887" s="368">
        <v>4.2633983609734756E-2</v>
      </c>
      <c r="BF887" s="368">
        <v>3.5785492884235888E-2</v>
      </c>
      <c r="BG887" s="368">
        <v>3.2586896849479872E-2</v>
      </c>
      <c r="BH887" s="368">
        <v>3.5039050152212516E-2</v>
      </c>
      <c r="BI887" s="368">
        <v>3.4332615595651157E-2</v>
      </c>
      <c r="BJ887" s="368">
        <v>3.7218699561532696E-2</v>
      </c>
      <c r="BK887" s="368">
        <v>3.6928077548396748E-2</v>
      </c>
      <c r="BL887" s="368">
        <v>4.145824396038264E-2</v>
      </c>
      <c r="BM887" s="368">
        <v>9.7033694904780379E-2</v>
      </c>
      <c r="BN887" s="368">
        <v>4.7986740387533589E-2</v>
      </c>
      <c r="BO887" s="368">
        <v>4.7496218365643189E-2</v>
      </c>
      <c r="BP887" s="368">
        <v>3.0373667195500595E-2</v>
      </c>
      <c r="BQ887" s="368">
        <v>5.6975668970558432E-2</v>
      </c>
      <c r="BR887" s="368">
        <v>3.3336913291279441E-2</v>
      </c>
      <c r="BS887" s="368">
        <v>3.9323162276070162E-2</v>
      </c>
      <c r="BT887" s="368">
        <v>5.8741148103754861E-3</v>
      </c>
      <c r="BU887" s="368">
        <v>1.1256921337406094</v>
      </c>
      <c r="BV887" s="368">
        <v>3.4128817286787121E-2</v>
      </c>
      <c r="BW887" s="368">
        <v>3.4331270218513461E-2</v>
      </c>
      <c r="BX887" s="368">
        <v>2.9815611208774424E-2</v>
      </c>
      <c r="BY887" s="368">
        <v>2.369449078261299E-2</v>
      </c>
      <c r="BZ887" s="368">
        <v>4.2620192619267902E-2</v>
      </c>
      <c r="CA887" s="368">
        <v>2.0911741268828849E-2</v>
      </c>
      <c r="CB887" s="368">
        <v>4.5151915486534105E-2</v>
      </c>
      <c r="CC887" s="368">
        <v>9.4836176100551797E-2</v>
      </c>
      <c r="CD887" s="369">
        <v>0.10259363254332803</v>
      </c>
    </row>
    <row r="888" spans="2:82">
      <c r="B888" s="436"/>
      <c r="C888" s="287" t="str">
        <f t="shared" si="121"/>
        <v>31</v>
      </c>
      <c r="D888" s="288" t="str">
        <f t="shared" si="121"/>
        <v>情報通信</v>
      </c>
      <c r="E888" s="368">
        <v>1.3711625173932311E-2</v>
      </c>
      <c r="F888" s="368">
        <v>5.6022146019718824E-3</v>
      </c>
      <c r="G888" s="368">
        <v>1.3192212792109659E-2</v>
      </c>
      <c r="H888" s="368">
        <v>2.1553793437544135E-2</v>
      </c>
      <c r="I888" s="368">
        <v>2.0606566515186633E-2</v>
      </c>
      <c r="J888" s="368">
        <v>2.3314282626282396E-2</v>
      </c>
      <c r="K888" s="368">
        <v>2.4859843887249586E-2</v>
      </c>
      <c r="L888" s="368">
        <v>2.4576139308782104E-2</v>
      </c>
      <c r="M888" s="368">
        <v>4.5462828403985012E-3</v>
      </c>
      <c r="N888" s="368">
        <v>2.4506760190480145E-2</v>
      </c>
      <c r="O888" s="368">
        <v>1.9416637844857143E-2</v>
      </c>
      <c r="P888" s="368">
        <v>2.1562925605722275E-2</v>
      </c>
      <c r="Q888" s="368">
        <v>1.7818593117648489E-2</v>
      </c>
      <c r="R888" s="368">
        <v>2.0365347091054552E-2</v>
      </c>
      <c r="S888" s="368">
        <v>2.2935669984900202E-2</v>
      </c>
      <c r="T888" s="368">
        <v>2.5044774088398523E-2</v>
      </c>
      <c r="U888" s="368">
        <v>2.5286597043445731E-2</v>
      </c>
      <c r="V888" s="368">
        <v>2.3242604376376538E-2</v>
      </c>
      <c r="W888" s="368">
        <v>3.9247832185326514E-2</v>
      </c>
      <c r="X888" s="368">
        <v>4.3035372195381824E-2</v>
      </c>
      <c r="Y888" s="368">
        <v>2.2256874752429396E-2</v>
      </c>
      <c r="Z888" s="368">
        <v>2.241790401701484E-2</v>
      </c>
      <c r="AA888" s="368">
        <v>2.2710430722056342E-2</v>
      </c>
      <c r="AB888" s="368">
        <v>1.9925767613960772E-2</v>
      </c>
      <c r="AC888" s="368">
        <v>5.5145290645407755E-2</v>
      </c>
      <c r="AD888" s="368">
        <v>1.7237386733248847E-2</v>
      </c>
      <c r="AE888" s="368">
        <v>3.3487865589054915E-2</v>
      </c>
      <c r="AF888" s="368">
        <v>5.679586869660596E-2</v>
      </c>
      <c r="AG888" s="368">
        <v>6.6050660305169264E-3</v>
      </c>
      <c r="AH888" s="368">
        <v>1.370365444288241E-2</v>
      </c>
      <c r="AI888" s="368">
        <v>0.12331220569415023</v>
      </c>
      <c r="AJ888" s="368">
        <v>2.5360404575034103E-2</v>
      </c>
      <c r="AK888" s="368">
        <v>2.7840166934986314E-2</v>
      </c>
      <c r="AL888" s="368">
        <v>2.1625280068756522E-2</v>
      </c>
      <c r="AM888" s="368">
        <v>5.2637837084705791E-2</v>
      </c>
      <c r="AN888" s="368">
        <v>3.474982674516288E-2</v>
      </c>
      <c r="AO888" s="368">
        <v>2.4072877946786742E-2</v>
      </c>
      <c r="AP888" s="368">
        <v>2.8585070842091571E-2</v>
      </c>
      <c r="AQ888" s="368">
        <v>5.3230855273432097E-2</v>
      </c>
      <c r="AR888" s="367">
        <v>2.146878759376904E-2</v>
      </c>
      <c r="AS888" s="368">
        <v>1.1746180666237432E-2</v>
      </c>
      <c r="AT888" s="368">
        <v>2.0254609349274734E-2</v>
      </c>
      <c r="AU888" s="368">
        <v>3.3659177316217412E-2</v>
      </c>
      <c r="AV888" s="368">
        <v>2.4641581853917873E-2</v>
      </c>
      <c r="AW888" s="368">
        <v>2.4012675986508466E-2</v>
      </c>
      <c r="AX888" s="368">
        <v>2.7068384055267271E-2</v>
      </c>
      <c r="AY888" s="368">
        <v>3.5094093168266768E-2</v>
      </c>
      <c r="AZ888" s="368">
        <v>4.1230512467430218E-3</v>
      </c>
      <c r="BA888" s="368">
        <v>2.7412405259012038E-2</v>
      </c>
      <c r="BB888" s="368">
        <v>2.4906941283538743E-2</v>
      </c>
      <c r="BC888" s="368">
        <v>1.7950905757986527E-2</v>
      </c>
      <c r="BD888" s="368">
        <v>1.6969456377784912E-2</v>
      </c>
      <c r="BE888" s="368">
        <v>2.282324941604489E-2</v>
      </c>
      <c r="BF888" s="368">
        <v>2.5063874800124088E-2</v>
      </c>
      <c r="BG888" s="368">
        <v>2.8921505977144005E-2</v>
      </c>
      <c r="BH888" s="368">
        <v>2.6018072767334276E-2</v>
      </c>
      <c r="BI888" s="368">
        <v>2.822009293995251E-2</v>
      </c>
      <c r="BJ888" s="368">
        <v>3.2323433187690202E-2</v>
      </c>
      <c r="BK888" s="368">
        <v>3.9249035937421843E-2</v>
      </c>
      <c r="BL888" s="368">
        <v>2.2733322981712694E-2</v>
      </c>
      <c r="BM888" s="368">
        <v>2.7395771149099041E-2</v>
      </c>
      <c r="BN888" s="368">
        <v>3.3304864777138045E-2</v>
      </c>
      <c r="BO888" s="368">
        <v>2.7731340731637209E-2</v>
      </c>
      <c r="BP888" s="368">
        <v>7.6060848260404351E-2</v>
      </c>
      <c r="BQ888" s="368">
        <v>2.9417419522683404E-2</v>
      </c>
      <c r="BR888" s="368">
        <v>5.9378867162561771E-2</v>
      </c>
      <c r="BS888" s="368">
        <v>8.6529885216111074E-2</v>
      </c>
      <c r="BT888" s="368">
        <v>1.4539537660630529E-2</v>
      </c>
      <c r="BU888" s="368">
        <v>3.082747755847387E-2</v>
      </c>
      <c r="BV888" s="368">
        <v>1.2183935151300462</v>
      </c>
      <c r="BW888" s="368">
        <v>5.1123032301015482E-2</v>
      </c>
      <c r="BX888" s="368">
        <v>4.7851517859526967E-2</v>
      </c>
      <c r="BY888" s="368">
        <v>3.0477875475593209E-2</v>
      </c>
      <c r="BZ888" s="368">
        <v>9.8354004711306189E-2</v>
      </c>
      <c r="CA888" s="368">
        <v>0.10881748373207699</v>
      </c>
      <c r="CB888" s="368">
        <v>4.1240477122901249E-2</v>
      </c>
      <c r="CC888" s="368">
        <v>3.0031895156328904E-2</v>
      </c>
      <c r="CD888" s="369">
        <v>0.11106736017488357</v>
      </c>
    </row>
    <row r="889" spans="2:82">
      <c r="B889" s="436"/>
      <c r="C889" s="287" t="str">
        <f t="shared" si="121"/>
        <v>32</v>
      </c>
      <c r="D889" s="288" t="str">
        <f t="shared" si="121"/>
        <v>公務</v>
      </c>
      <c r="E889" s="368">
        <v>5.8057993517256689E-4</v>
      </c>
      <c r="F889" s="368">
        <v>2.2725910241597701E-4</v>
      </c>
      <c r="G889" s="368">
        <v>5.5595903360145232E-4</v>
      </c>
      <c r="H889" s="368">
        <v>5.5593710333697477E-4</v>
      </c>
      <c r="I889" s="368">
        <v>9.6823939701403967E-4</v>
      </c>
      <c r="J889" s="368">
        <v>6.610765532266943E-4</v>
      </c>
      <c r="K889" s="368">
        <v>8.124839241055059E-4</v>
      </c>
      <c r="L889" s="368">
        <v>5.1438463424169844E-4</v>
      </c>
      <c r="M889" s="368">
        <v>2.9204215610735811E-4</v>
      </c>
      <c r="N889" s="368">
        <v>5.9815663130668366E-4</v>
      </c>
      <c r="O889" s="368">
        <v>6.0428085539670302E-4</v>
      </c>
      <c r="P889" s="368">
        <v>1.2227314358030589E-3</v>
      </c>
      <c r="Q889" s="368">
        <v>9.8592834985164251E-4</v>
      </c>
      <c r="R889" s="368">
        <v>9.1673801202657912E-4</v>
      </c>
      <c r="S889" s="368">
        <v>1.0660719385716644E-3</v>
      </c>
      <c r="T889" s="368">
        <v>9.2727089217167628E-4</v>
      </c>
      <c r="U889" s="368">
        <v>7.6552941832928954E-4</v>
      </c>
      <c r="V889" s="368">
        <v>4.6914582158800479E-4</v>
      </c>
      <c r="W889" s="368">
        <v>9.4552667605033466E-4</v>
      </c>
      <c r="X889" s="368">
        <v>5.7334235719767369E-4</v>
      </c>
      <c r="Y889" s="368">
        <v>9.5580618196473746E-4</v>
      </c>
      <c r="Z889" s="368">
        <v>8.4622203374051384E-4</v>
      </c>
      <c r="AA889" s="368">
        <v>7.6869392365023831E-4</v>
      </c>
      <c r="AB889" s="368">
        <v>3.2819200730311844E-4</v>
      </c>
      <c r="AC889" s="368">
        <v>4.4228812044895213E-4</v>
      </c>
      <c r="AD889" s="368">
        <v>5.2968745262258659E-4</v>
      </c>
      <c r="AE889" s="368">
        <v>2.4746499682393034E-4</v>
      </c>
      <c r="AF889" s="368">
        <v>3.0047152607382531E-4</v>
      </c>
      <c r="AG889" s="368">
        <v>6.4939547406828589E-5</v>
      </c>
      <c r="AH889" s="368">
        <v>3.3094646777082255E-4</v>
      </c>
      <c r="AI889" s="368">
        <v>3.6563712661831087E-4</v>
      </c>
      <c r="AJ889" s="368">
        <v>1.7857588183977478E-4</v>
      </c>
      <c r="AK889" s="368">
        <v>3.6472608774359755E-4</v>
      </c>
      <c r="AL889" s="368">
        <v>3.6215332235472564E-4</v>
      </c>
      <c r="AM889" s="368">
        <v>3.3931116972489149E-4</v>
      </c>
      <c r="AN889" s="368">
        <v>3.4433752542413156E-4</v>
      </c>
      <c r="AO889" s="368">
        <v>5.4709942599335301E-4</v>
      </c>
      <c r="AP889" s="368">
        <v>1.2289977380627718E-3</v>
      </c>
      <c r="AQ889" s="368">
        <v>2.8493337761402297E-4</v>
      </c>
      <c r="AR889" s="367">
        <v>1.6772930197651349E-3</v>
      </c>
      <c r="AS889" s="368">
        <v>1.2740132039168806E-3</v>
      </c>
      <c r="AT889" s="368">
        <v>2.7346853190689481E-3</v>
      </c>
      <c r="AU889" s="368">
        <v>3.582233657415479E-3</v>
      </c>
      <c r="AV889" s="368">
        <v>2.5303732206067631E-3</v>
      </c>
      <c r="AW889" s="368">
        <v>1.2310710825734175E-3</v>
      </c>
      <c r="AX889" s="368">
        <v>1.6609149518806358E-3</v>
      </c>
      <c r="AY889" s="368">
        <v>1.0097843667543824E-3</v>
      </c>
      <c r="AZ889" s="368">
        <v>2.7886400226167889E-4</v>
      </c>
      <c r="BA889" s="368">
        <v>1.2276079114212873E-3</v>
      </c>
      <c r="BB889" s="368">
        <v>2.6100402033617559E-3</v>
      </c>
      <c r="BC889" s="368">
        <v>2.1734689139543172E-3</v>
      </c>
      <c r="BD889" s="368">
        <v>1.9940223474064728E-3</v>
      </c>
      <c r="BE889" s="368">
        <v>1.8857729100266124E-3</v>
      </c>
      <c r="BF889" s="368">
        <v>2.7619373497313874E-3</v>
      </c>
      <c r="BG889" s="368">
        <v>2.3354125729093404E-3</v>
      </c>
      <c r="BH889" s="368">
        <v>1.3051889144146604E-3</v>
      </c>
      <c r="BI889" s="368">
        <v>8.2862364775274555E-4</v>
      </c>
      <c r="BJ889" s="368">
        <v>1.3133877496851135E-3</v>
      </c>
      <c r="BK889" s="368">
        <v>9.3153373575021999E-4</v>
      </c>
      <c r="BL889" s="368">
        <v>1.4272496319629145E-3</v>
      </c>
      <c r="BM889" s="368">
        <v>1.2963331242003655E-3</v>
      </c>
      <c r="BN889" s="368">
        <v>4.2335379165811034E-3</v>
      </c>
      <c r="BO889" s="368">
        <v>1.2472285445129956E-3</v>
      </c>
      <c r="BP889" s="368">
        <v>3.0975681711216695E-3</v>
      </c>
      <c r="BQ889" s="368">
        <v>5.6395683320310721E-3</v>
      </c>
      <c r="BR889" s="368">
        <v>2.0640701907100045E-3</v>
      </c>
      <c r="BS889" s="368">
        <v>1.5972935830547309E-3</v>
      </c>
      <c r="BT889" s="368">
        <v>6.544258672221896E-4</v>
      </c>
      <c r="BU889" s="368">
        <v>3.0793391055774387E-3</v>
      </c>
      <c r="BV889" s="368">
        <v>1.2819208486864987E-3</v>
      </c>
      <c r="BW889" s="368">
        <v>1.0007654410307569</v>
      </c>
      <c r="BX889" s="368">
        <v>2.7702165459874491E-3</v>
      </c>
      <c r="BY889" s="368">
        <v>1.4399915189581246E-3</v>
      </c>
      <c r="BZ889" s="368">
        <v>1.6549805086408479E-3</v>
      </c>
      <c r="CA889" s="368">
        <v>1.2223645657061968E-3</v>
      </c>
      <c r="CB889" s="368">
        <v>1.5605830455793232E-3</v>
      </c>
      <c r="CC889" s="368">
        <v>1.5660705733175424E-3</v>
      </c>
      <c r="CD889" s="369">
        <v>0.24807716521191339</v>
      </c>
    </row>
    <row r="890" spans="2:82">
      <c r="B890" s="436"/>
      <c r="C890" s="287" t="str">
        <f t="shared" si="121"/>
        <v>33</v>
      </c>
      <c r="D890" s="288" t="str">
        <f t="shared" si="121"/>
        <v>教育・研究</v>
      </c>
      <c r="E890" s="368">
        <v>1.9251669712661793E-4</v>
      </c>
      <c r="F890" s="368">
        <v>7.801272639300465E-5</v>
      </c>
      <c r="G890" s="368">
        <v>1.6621520372984687E-4</v>
      </c>
      <c r="H890" s="368">
        <v>2.4591275883225039E-4</v>
      </c>
      <c r="I890" s="368">
        <v>2.8009982958250595E-4</v>
      </c>
      <c r="J890" s="368">
        <v>2.606684958587502E-4</v>
      </c>
      <c r="K890" s="368">
        <v>3.1416829159472599E-4</v>
      </c>
      <c r="L890" s="368">
        <v>3.1961455069298283E-4</v>
      </c>
      <c r="M890" s="368">
        <v>8.3111307501935073E-5</v>
      </c>
      <c r="N890" s="368">
        <v>2.8787348693148413E-4</v>
      </c>
      <c r="O890" s="368">
        <v>2.3982504683295745E-4</v>
      </c>
      <c r="P890" s="368">
        <v>2.9902475247092791E-4</v>
      </c>
      <c r="Q890" s="368">
        <v>2.1054996874691234E-4</v>
      </c>
      <c r="R890" s="368">
        <v>2.7052407726720946E-4</v>
      </c>
      <c r="S890" s="368">
        <v>3.746453009105634E-4</v>
      </c>
      <c r="T890" s="368">
        <v>3.5975284142879445E-4</v>
      </c>
      <c r="U890" s="368">
        <v>4.2800839110298844E-4</v>
      </c>
      <c r="V890" s="368">
        <v>3.8808763711405781E-4</v>
      </c>
      <c r="W890" s="368">
        <v>6.4070900083167018E-4</v>
      </c>
      <c r="X890" s="368">
        <v>6.2052647452133134E-4</v>
      </c>
      <c r="Y890" s="368">
        <v>4.5318771920087813E-4</v>
      </c>
      <c r="Z890" s="368">
        <v>2.6914058616775497E-4</v>
      </c>
      <c r="AA890" s="368">
        <v>2.7343535656985132E-4</v>
      </c>
      <c r="AB890" s="368">
        <v>1.96396499171593E-4</v>
      </c>
      <c r="AC890" s="368">
        <v>3.3228854939168853E-4</v>
      </c>
      <c r="AD890" s="368">
        <v>1.7381863401324905E-4</v>
      </c>
      <c r="AE890" s="368">
        <v>2.0322273696927123E-4</v>
      </c>
      <c r="AF890" s="368">
        <v>3.1900357256322496E-4</v>
      </c>
      <c r="AG890" s="368">
        <v>4.3131150938544267E-5</v>
      </c>
      <c r="AH890" s="368">
        <v>1.9061877477496354E-4</v>
      </c>
      <c r="AI890" s="368">
        <v>7.9191974285437782E-4</v>
      </c>
      <c r="AJ890" s="368">
        <v>1.6983627127397342E-4</v>
      </c>
      <c r="AK890" s="368">
        <v>1.8737680052516423E-4</v>
      </c>
      <c r="AL890" s="368">
        <v>2.0207690143502467E-4</v>
      </c>
      <c r="AM890" s="368">
        <v>2.9406535004446139E-4</v>
      </c>
      <c r="AN890" s="368">
        <v>2.7884967353646652E-4</v>
      </c>
      <c r="AO890" s="368">
        <v>2.3829426908715773E-4</v>
      </c>
      <c r="AP890" s="368">
        <v>4.4067336028715275E-4</v>
      </c>
      <c r="AQ890" s="368">
        <v>3.211785545133643E-4</v>
      </c>
      <c r="AR890" s="367">
        <v>3.6940796932845895E-4</v>
      </c>
      <c r="AS890" s="368">
        <v>3.3287150493825082E-4</v>
      </c>
      <c r="AT890" s="368">
        <v>2.5415036340615746E-4</v>
      </c>
      <c r="AU890" s="368">
        <v>7.8024522908115882E-4</v>
      </c>
      <c r="AV890" s="368">
        <v>6.0322991806795135E-4</v>
      </c>
      <c r="AW890" s="368">
        <v>3.0792193172880019E-4</v>
      </c>
      <c r="AX890" s="368">
        <v>5.3499699273241226E-4</v>
      </c>
      <c r="AY890" s="368">
        <v>7.1167104393998423E-4</v>
      </c>
      <c r="AZ890" s="368">
        <v>8.3463509632760821E-5</v>
      </c>
      <c r="BA890" s="368">
        <v>4.8312085013552174E-4</v>
      </c>
      <c r="BB890" s="368">
        <v>7.2848302574556121E-4</v>
      </c>
      <c r="BC890" s="368">
        <v>3.6268912069374918E-4</v>
      </c>
      <c r="BD890" s="368">
        <v>2.5013662364791551E-4</v>
      </c>
      <c r="BE890" s="368">
        <v>6.7686671800711636E-4</v>
      </c>
      <c r="BF890" s="368">
        <v>9.7970284171860025E-4</v>
      </c>
      <c r="BG890" s="368">
        <v>7.6194502627331185E-4</v>
      </c>
      <c r="BH890" s="368">
        <v>7.270961822453849E-4</v>
      </c>
      <c r="BI890" s="368">
        <v>1.6573074388211522E-3</v>
      </c>
      <c r="BJ890" s="368">
        <v>1.5598491577789844E-3</v>
      </c>
      <c r="BK890" s="368">
        <v>2.0151541716520991E-3</v>
      </c>
      <c r="BL890" s="368">
        <v>6.4573285238120825E-4</v>
      </c>
      <c r="BM890" s="368">
        <v>4.4576480792835082E-4</v>
      </c>
      <c r="BN890" s="368">
        <v>5.5438209723767957E-4</v>
      </c>
      <c r="BO890" s="368">
        <v>8.3695798019967343E-4</v>
      </c>
      <c r="BP890" s="368">
        <v>6.4188758540042784E-4</v>
      </c>
      <c r="BQ890" s="368">
        <v>4.7550290969667843E-4</v>
      </c>
      <c r="BR890" s="368">
        <v>5.9746507356001413E-4</v>
      </c>
      <c r="BS890" s="368">
        <v>7.1799781016206293E-4</v>
      </c>
      <c r="BT890" s="368">
        <v>1.1760742345656184E-4</v>
      </c>
      <c r="BU890" s="368">
        <v>1.7148195110774848E-3</v>
      </c>
      <c r="BV890" s="368">
        <v>4.9854867164637494E-3</v>
      </c>
      <c r="BW890" s="368">
        <v>4.8495876542489536E-4</v>
      </c>
      <c r="BX890" s="368">
        <v>1.0003287026730157</v>
      </c>
      <c r="BY890" s="368">
        <v>3.765195271289952E-4</v>
      </c>
      <c r="BZ890" s="368">
        <v>5.5856633114140393E-4</v>
      </c>
      <c r="CA890" s="368">
        <v>1.1103908337178872E-3</v>
      </c>
      <c r="CB890" s="368">
        <v>7.9877885602535031E-4</v>
      </c>
      <c r="CC890" s="368">
        <v>5.2720709028986274E-4</v>
      </c>
      <c r="CD890" s="369">
        <v>8.6315569288942064E-4</v>
      </c>
    </row>
    <row r="891" spans="2:82">
      <c r="B891" s="436"/>
      <c r="C891" s="287" t="str">
        <f t="shared" si="121"/>
        <v>34</v>
      </c>
      <c r="D891" s="288" t="str">
        <f t="shared" si="121"/>
        <v>医療・福祉</v>
      </c>
      <c r="E891" s="368">
        <v>1.918013488800039E-4</v>
      </c>
      <c r="F891" s="368">
        <v>3.261209304487052E-5</v>
      </c>
      <c r="G891" s="368">
        <v>5.7760708617966987E-5</v>
      </c>
      <c r="H891" s="368">
        <v>7.5491496408010224E-5</v>
      </c>
      <c r="I891" s="368">
        <v>1.2803555877316901E-4</v>
      </c>
      <c r="J891" s="368">
        <v>8.1696793133308919E-5</v>
      </c>
      <c r="K891" s="368">
        <v>9.2642725983375262E-5</v>
      </c>
      <c r="L891" s="368">
        <v>7.7588328631547989E-5</v>
      </c>
      <c r="M891" s="368">
        <v>3.0305049086240466E-5</v>
      </c>
      <c r="N891" s="368">
        <v>8.0428839385784766E-5</v>
      </c>
      <c r="O891" s="368">
        <v>7.6394148538484329E-5</v>
      </c>
      <c r="P891" s="368">
        <v>1.0149539488721124E-4</v>
      </c>
      <c r="Q891" s="368">
        <v>8.0873981585464016E-5</v>
      </c>
      <c r="R891" s="368">
        <v>7.7848201747715706E-5</v>
      </c>
      <c r="S891" s="368">
        <v>7.9517592848674603E-5</v>
      </c>
      <c r="T891" s="368">
        <v>6.9605794179517826E-5</v>
      </c>
      <c r="U891" s="368">
        <v>7.5014808083175173E-5</v>
      </c>
      <c r="V891" s="368">
        <v>6.4191886805537419E-5</v>
      </c>
      <c r="W891" s="368">
        <v>9.366921899815487E-5</v>
      </c>
      <c r="X891" s="368">
        <v>8.2376853927571366E-5</v>
      </c>
      <c r="Y891" s="368">
        <v>8.3167634238927868E-5</v>
      </c>
      <c r="Z891" s="368">
        <v>8.4134282816050789E-5</v>
      </c>
      <c r="AA891" s="368">
        <v>7.4404827731087313E-5</v>
      </c>
      <c r="AB891" s="368">
        <v>6.1470358119686405E-5</v>
      </c>
      <c r="AC891" s="368">
        <v>1.0695523182616193E-4</v>
      </c>
      <c r="AD891" s="368">
        <v>7.3031486197690167E-5</v>
      </c>
      <c r="AE891" s="368">
        <v>4.8616961220737659E-5</v>
      </c>
      <c r="AF891" s="368">
        <v>9.858827273896604E-5</v>
      </c>
      <c r="AG891" s="368">
        <v>1.3356007718631514E-5</v>
      </c>
      <c r="AH891" s="368">
        <v>3.1494886377718043E-4</v>
      </c>
      <c r="AI891" s="368">
        <v>2.7907290625849593E-4</v>
      </c>
      <c r="AJ891" s="368">
        <v>4.7913334472833958E-5</v>
      </c>
      <c r="AK891" s="368">
        <v>6.3532677167146143E-5</v>
      </c>
      <c r="AL891" s="368">
        <v>1.7237081248606956E-3</v>
      </c>
      <c r="AM891" s="368">
        <v>7.7841692826117036E-5</v>
      </c>
      <c r="AN891" s="368">
        <v>5.7098490733060864E-5</v>
      </c>
      <c r="AO891" s="368">
        <v>8.8320623253645777E-5</v>
      </c>
      <c r="AP891" s="368">
        <v>1.3241860340653392E-4</v>
      </c>
      <c r="AQ891" s="368">
        <v>4.3963694751154902E-4</v>
      </c>
      <c r="AR891" s="367">
        <v>6.5675209231571728E-4</v>
      </c>
      <c r="AS891" s="368">
        <v>9.6336425353107493E-5</v>
      </c>
      <c r="AT891" s="368">
        <v>1.0955100649735362E-4</v>
      </c>
      <c r="AU891" s="368">
        <v>1.4630988061595774E-4</v>
      </c>
      <c r="AV891" s="368">
        <v>2.1269461422727289E-4</v>
      </c>
      <c r="AW891" s="368">
        <v>9.3427978750489061E-5</v>
      </c>
      <c r="AX891" s="368">
        <v>1.3695574155398431E-4</v>
      </c>
      <c r="AY891" s="368">
        <v>1.2750221892704282E-4</v>
      </c>
      <c r="AZ891" s="368">
        <v>4.0695026729981803E-5</v>
      </c>
      <c r="BA891" s="368">
        <v>1.0376092787427571E-4</v>
      </c>
      <c r="BB891" s="368">
        <v>1.423656369144904E-4</v>
      </c>
      <c r="BC891" s="368">
        <v>1.1299681162342454E-4</v>
      </c>
      <c r="BD891" s="368">
        <v>1.0873800244498864E-4</v>
      </c>
      <c r="BE891" s="368">
        <v>1.0409084814860371E-4</v>
      </c>
      <c r="BF891" s="368">
        <v>1.0324559361552031E-4</v>
      </c>
      <c r="BG891" s="368">
        <v>9.6066202217197385E-5</v>
      </c>
      <c r="BH891" s="368">
        <v>8.8642618593253494E-5</v>
      </c>
      <c r="BI891" s="368">
        <v>8.3936755025454908E-5</v>
      </c>
      <c r="BJ891" s="368">
        <v>9.5137948358126452E-5</v>
      </c>
      <c r="BK891" s="368">
        <v>9.4044796588978451E-5</v>
      </c>
      <c r="BL891" s="368">
        <v>9.7602808346572423E-5</v>
      </c>
      <c r="BM891" s="368">
        <v>1.9307562685659318E-4</v>
      </c>
      <c r="BN891" s="368">
        <v>1.4542308418363139E-4</v>
      </c>
      <c r="BO891" s="368">
        <v>1.3510806035913126E-4</v>
      </c>
      <c r="BP891" s="368">
        <v>4.6602573244169151E-4</v>
      </c>
      <c r="BQ891" s="368">
        <v>1.7107089852993402E-4</v>
      </c>
      <c r="BR891" s="368">
        <v>1.4100843259250872E-4</v>
      </c>
      <c r="BS891" s="368">
        <v>3.0197755784364637E-4</v>
      </c>
      <c r="BT891" s="368">
        <v>4.6058953291206619E-5</v>
      </c>
      <c r="BU891" s="368">
        <v>1.6461046661585777E-3</v>
      </c>
      <c r="BV891" s="368">
        <v>7.7248775979270855E-4</v>
      </c>
      <c r="BW891" s="368">
        <v>1.2647169262386269E-4</v>
      </c>
      <c r="BX891" s="368">
        <v>1.3541363597985203E-4</v>
      </c>
      <c r="BY891" s="368">
        <v>1.0161754509025605</v>
      </c>
      <c r="BZ891" s="368">
        <v>1.6279563465608195E-4</v>
      </c>
      <c r="CA891" s="368">
        <v>1.5814558170513396E-4</v>
      </c>
      <c r="CB891" s="368">
        <v>2.1666871657202071E-4</v>
      </c>
      <c r="CC891" s="368">
        <v>1.8751312727849313E-4</v>
      </c>
      <c r="CD891" s="369">
        <v>2.719473002912599E-3</v>
      </c>
    </row>
    <row r="892" spans="2:82">
      <c r="B892" s="436"/>
      <c r="C892" s="287" t="str">
        <f t="shared" si="121"/>
        <v>35</v>
      </c>
      <c r="D892" s="288" t="str">
        <f t="shared" si="121"/>
        <v>他に分類されない会員制団体</v>
      </c>
      <c r="E892" s="368">
        <v>5.2629827142942334E-4</v>
      </c>
      <c r="F892" s="368">
        <v>1.636638748991228E-4</v>
      </c>
      <c r="G892" s="368">
        <v>9.0106966997773258E-4</v>
      </c>
      <c r="H892" s="368">
        <v>6.1978595719997247E-4</v>
      </c>
      <c r="I892" s="368">
        <v>1.1016328051830283E-3</v>
      </c>
      <c r="J892" s="368">
        <v>8.3071805496010758E-4</v>
      </c>
      <c r="K892" s="368">
        <v>9.0696764653608493E-4</v>
      </c>
      <c r="L892" s="368">
        <v>1.0057518569964563E-3</v>
      </c>
      <c r="M892" s="368">
        <v>3.0477031703725419E-4</v>
      </c>
      <c r="N892" s="368">
        <v>8.0741988106108214E-4</v>
      </c>
      <c r="O892" s="368">
        <v>5.6799282271748791E-4</v>
      </c>
      <c r="P892" s="368">
        <v>1.0192013251545209E-3</v>
      </c>
      <c r="Q892" s="368">
        <v>6.1588383844521182E-4</v>
      </c>
      <c r="R892" s="368">
        <v>8.1431539376819256E-4</v>
      </c>
      <c r="S892" s="368">
        <v>1.1340542728020813E-3</v>
      </c>
      <c r="T892" s="368">
        <v>1.0139834834394727E-3</v>
      </c>
      <c r="U892" s="368">
        <v>1.0101879560032499E-3</v>
      </c>
      <c r="V892" s="368">
        <v>5.9283707451392392E-4</v>
      </c>
      <c r="W892" s="368">
        <v>9.1403065086986921E-4</v>
      </c>
      <c r="X892" s="368">
        <v>6.7917441748184201E-4</v>
      </c>
      <c r="Y892" s="368">
        <v>8.7542629539761458E-4</v>
      </c>
      <c r="Z892" s="368">
        <v>8.6572296547044467E-4</v>
      </c>
      <c r="AA892" s="368">
        <v>6.6685430007257967E-4</v>
      </c>
      <c r="AB892" s="368">
        <v>4.3318892050344028E-4</v>
      </c>
      <c r="AC892" s="368">
        <v>8.5160003573129313E-4</v>
      </c>
      <c r="AD892" s="368">
        <v>4.1726223682977194E-4</v>
      </c>
      <c r="AE892" s="368">
        <v>2.9143764164571651E-4</v>
      </c>
      <c r="AF892" s="368">
        <v>5.2517819224678962E-4</v>
      </c>
      <c r="AG892" s="368">
        <v>1.0176077711765979E-4</v>
      </c>
      <c r="AH892" s="368">
        <v>2.9762932066439753E-4</v>
      </c>
      <c r="AI892" s="368">
        <v>5.9190334279779629E-4</v>
      </c>
      <c r="AJ892" s="368">
        <v>2.2852254162330525E-4</v>
      </c>
      <c r="AK892" s="368">
        <v>3.6265708909172814E-4</v>
      </c>
      <c r="AL892" s="368">
        <v>5.4797904263172983E-4</v>
      </c>
      <c r="AM892" s="368">
        <v>3.6889028106284994E-4</v>
      </c>
      <c r="AN892" s="368">
        <v>4.8997512990810058E-4</v>
      </c>
      <c r="AO892" s="368">
        <v>5.8214587786623799E-4</v>
      </c>
      <c r="AP892" s="368">
        <v>1.2714109639191307E-3</v>
      </c>
      <c r="AQ892" s="368">
        <v>5.6819752237468745E-4</v>
      </c>
      <c r="AR892" s="367">
        <v>9.4264251964760212E-4</v>
      </c>
      <c r="AS892" s="368">
        <v>5.4700817785429301E-4</v>
      </c>
      <c r="AT892" s="368">
        <v>8.6669130960112181E-3</v>
      </c>
      <c r="AU892" s="368">
        <v>3.7965052639357148E-3</v>
      </c>
      <c r="AV892" s="368">
        <v>1.9873634370721556E-3</v>
      </c>
      <c r="AW892" s="368">
        <v>1.4783355090372348E-3</v>
      </c>
      <c r="AX892" s="368">
        <v>2.069402917289406E-3</v>
      </c>
      <c r="AY892" s="368">
        <v>2.9136187091139973E-3</v>
      </c>
      <c r="AZ892" s="368">
        <v>3.5761239809817632E-4</v>
      </c>
      <c r="BA892" s="368">
        <v>1.6212379837292398E-3</v>
      </c>
      <c r="BB892" s="368">
        <v>1.7681673860575726E-3</v>
      </c>
      <c r="BC892" s="368">
        <v>1.9012870250960051E-3</v>
      </c>
      <c r="BD892" s="368">
        <v>1.0075685555780188E-3</v>
      </c>
      <c r="BE892" s="368">
        <v>1.7315099456165803E-3</v>
      </c>
      <c r="BF892" s="368">
        <v>3.1515153270484722E-3</v>
      </c>
      <c r="BG892" s="368">
        <v>2.7585407707307183E-3</v>
      </c>
      <c r="BH892" s="368">
        <v>2.1951487459998119E-3</v>
      </c>
      <c r="BI892" s="368">
        <v>1.4755599738030961E-3</v>
      </c>
      <c r="BJ892" s="368">
        <v>1.447629401160567E-3</v>
      </c>
      <c r="BK892" s="368">
        <v>1.550318785299314E-3</v>
      </c>
      <c r="BL892" s="368">
        <v>1.1539444088923911E-3</v>
      </c>
      <c r="BM892" s="368">
        <v>1.7198151305423761E-3</v>
      </c>
      <c r="BN892" s="368">
        <v>2.0443060210501977E-3</v>
      </c>
      <c r="BO892" s="368">
        <v>2.1371769879054252E-3</v>
      </c>
      <c r="BP892" s="368">
        <v>1.0802810989700337E-2</v>
      </c>
      <c r="BQ892" s="368">
        <v>2.7378076360322378E-3</v>
      </c>
      <c r="BR892" s="368">
        <v>1.214651114178485E-3</v>
      </c>
      <c r="BS892" s="368">
        <v>3.6447422117495297E-3</v>
      </c>
      <c r="BT892" s="368">
        <v>7.3810236379108377E-4</v>
      </c>
      <c r="BU892" s="368">
        <v>2.1974114224093018E-3</v>
      </c>
      <c r="BV892" s="368">
        <v>2.347849258779264E-3</v>
      </c>
      <c r="BW892" s="368">
        <v>6.8029152645725374E-4</v>
      </c>
      <c r="BX892" s="368">
        <v>2.640403949861001E-3</v>
      </c>
      <c r="BY892" s="368">
        <v>1.7619139783407933E-3</v>
      </c>
      <c r="BZ892" s="368">
        <v>1.0007901376588684</v>
      </c>
      <c r="CA892" s="368">
        <v>2.7462383501115138E-3</v>
      </c>
      <c r="CB892" s="368">
        <v>3.6508593909111943E-3</v>
      </c>
      <c r="CC892" s="368">
        <v>1.4570196455375212E-3</v>
      </c>
      <c r="CD892" s="369">
        <v>5.5064260322868286E-3</v>
      </c>
    </row>
    <row r="893" spans="2:82">
      <c r="B893" s="436"/>
      <c r="C893" s="287" t="str">
        <f t="shared" si="121"/>
        <v>36</v>
      </c>
      <c r="D893" s="288" t="str">
        <f t="shared" si="121"/>
        <v>対事業所サービス</v>
      </c>
      <c r="E893" s="368">
        <v>3.5672884544762723E-2</v>
      </c>
      <c r="F893" s="368">
        <v>1.8232368299406897E-2</v>
      </c>
      <c r="G893" s="368">
        <v>3.2643976610809491E-2</v>
      </c>
      <c r="H893" s="368">
        <v>7.7057808587233406E-2</v>
      </c>
      <c r="I893" s="368">
        <v>6.0843541420946667E-2</v>
      </c>
      <c r="J893" s="368">
        <v>6.3161901096174242E-2</v>
      </c>
      <c r="K893" s="368">
        <v>5.7737093416055527E-2</v>
      </c>
      <c r="L893" s="368">
        <v>6.7328383214567314E-2</v>
      </c>
      <c r="M893" s="368">
        <v>1.5961894293807462E-2</v>
      </c>
      <c r="N893" s="368">
        <v>6.3260599907469836E-2</v>
      </c>
      <c r="O893" s="368">
        <v>5.4289396906538459E-2</v>
      </c>
      <c r="P893" s="368">
        <v>5.0125929932935145E-2</v>
      </c>
      <c r="Q893" s="368">
        <v>4.3131391404176558E-2</v>
      </c>
      <c r="R893" s="368">
        <v>4.7796050250635831E-2</v>
      </c>
      <c r="S893" s="368">
        <v>5.9217764183168042E-2</v>
      </c>
      <c r="T893" s="368">
        <v>5.426607869463073E-2</v>
      </c>
      <c r="U893" s="368">
        <v>6.1768299859075025E-2</v>
      </c>
      <c r="V893" s="368">
        <v>6.0658310510021872E-2</v>
      </c>
      <c r="W893" s="368">
        <v>7.2713885471715548E-2</v>
      </c>
      <c r="X893" s="368">
        <v>6.0448711124262575E-2</v>
      </c>
      <c r="Y893" s="368">
        <v>7.4375916859814595E-2</v>
      </c>
      <c r="Z893" s="368">
        <v>5.79378242413673E-2</v>
      </c>
      <c r="AA893" s="368">
        <v>7.9341435926098727E-2</v>
      </c>
      <c r="AB893" s="368">
        <v>4.3526945306249287E-2</v>
      </c>
      <c r="AC893" s="368">
        <v>8.1485730608028148E-2</v>
      </c>
      <c r="AD893" s="368">
        <v>4.1606730234737717E-2</v>
      </c>
      <c r="AE893" s="368">
        <v>5.2703961310897489E-2</v>
      </c>
      <c r="AF893" s="368">
        <v>7.4283582789817212E-2</v>
      </c>
      <c r="AG893" s="368">
        <v>1.3869073488922586E-2</v>
      </c>
      <c r="AH893" s="368">
        <v>2.8585057225961927E-2</v>
      </c>
      <c r="AI893" s="368">
        <v>9.7493530485050245E-2</v>
      </c>
      <c r="AJ893" s="368">
        <v>4.2213815484049969E-2</v>
      </c>
      <c r="AK893" s="368">
        <v>4.2177224710623101E-2</v>
      </c>
      <c r="AL893" s="368">
        <v>4.7389112989278288E-2</v>
      </c>
      <c r="AM893" s="368">
        <v>5.2075194318730818E-2</v>
      </c>
      <c r="AN893" s="368">
        <v>6.3518454766229956E-2</v>
      </c>
      <c r="AO893" s="368">
        <v>4.7412784833619409E-2</v>
      </c>
      <c r="AP893" s="368">
        <v>7.2423241205140029E-2</v>
      </c>
      <c r="AQ893" s="368">
        <v>4.664792953085016E-2</v>
      </c>
      <c r="AR893" s="367">
        <v>7.4662745340777659E-2</v>
      </c>
      <c r="AS893" s="368">
        <v>5.5835575329719951E-2</v>
      </c>
      <c r="AT893" s="368">
        <v>5.5575140256963564E-2</v>
      </c>
      <c r="AU893" s="368">
        <v>0.16497938891271241</v>
      </c>
      <c r="AV893" s="368">
        <v>8.7094816174302606E-2</v>
      </c>
      <c r="AW893" s="368">
        <v>7.8733747919973424E-2</v>
      </c>
      <c r="AX893" s="368">
        <v>7.6509209915925747E-2</v>
      </c>
      <c r="AY893" s="368">
        <v>0.1016255244523732</v>
      </c>
      <c r="AZ893" s="368">
        <v>1.505844179117154E-2</v>
      </c>
      <c r="BA893" s="368">
        <v>9.1572240628583615E-2</v>
      </c>
      <c r="BB893" s="368">
        <v>0.10087925759883154</v>
      </c>
      <c r="BC893" s="368">
        <v>5.4815793925276697E-2</v>
      </c>
      <c r="BD893" s="368">
        <v>5.1291778417395309E-2</v>
      </c>
      <c r="BE893" s="368">
        <v>7.1365582340519859E-2</v>
      </c>
      <c r="BF893" s="368">
        <v>8.3792005103782707E-2</v>
      </c>
      <c r="BG893" s="368">
        <v>7.7078728551073436E-2</v>
      </c>
      <c r="BH893" s="368">
        <v>7.9106390499373902E-2</v>
      </c>
      <c r="BI893" s="368">
        <v>8.9490879672325552E-2</v>
      </c>
      <c r="BJ893" s="368">
        <v>8.5916600382025754E-2</v>
      </c>
      <c r="BK893" s="368">
        <v>8.3109799516556129E-2</v>
      </c>
      <c r="BL893" s="368">
        <v>8.6698699969269682E-2</v>
      </c>
      <c r="BM893" s="368">
        <v>9.3604560439759801E-2</v>
      </c>
      <c r="BN893" s="368">
        <v>0.14624862845469397</v>
      </c>
      <c r="BO893" s="368">
        <v>0.10019497742337831</v>
      </c>
      <c r="BP893" s="368">
        <v>0.20579109979978372</v>
      </c>
      <c r="BQ893" s="368">
        <v>0.10712752125983215</v>
      </c>
      <c r="BR893" s="368">
        <v>0.13237597915406815</v>
      </c>
      <c r="BS893" s="368">
        <v>0.16250067493288553</v>
      </c>
      <c r="BT893" s="368">
        <v>4.854701208238666E-2</v>
      </c>
      <c r="BU893" s="368">
        <v>0.10819887295539291</v>
      </c>
      <c r="BV893" s="368">
        <v>0.24012043788000351</v>
      </c>
      <c r="BW893" s="368">
        <v>0.13116148265932209</v>
      </c>
      <c r="BX893" s="368">
        <v>0.10549807734979219</v>
      </c>
      <c r="BY893" s="368">
        <v>8.5607562987205399E-2</v>
      </c>
      <c r="BZ893" s="368">
        <v>0.12973907534824863</v>
      </c>
      <c r="CA893" s="368">
        <v>1.1894971708007958</v>
      </c>
      <c r="CB893" s="368">
        <v>8.7510803938069551E-2</v>
      </c>
      <c r="CC893" s="368">
        <v>8.0433709596490557E-2</v>
      </c>
      <c r="CD893" s="369">
        <v>0.11738933132204707</v>
      </c>
    </row>
    <row r="894" spans="2:82">
      <c r="B894" s="436"/>
      <c r="C894" s="287" t="str">
        <f t="shared" si="121"/>
        <v>37</v>
      </c>
      <c r="D894" s="288" t="str">
        <f t="shared" si="121"/>
        <v>対個人サービス</v>
      </c>
      <c r="E894" s="368">
        <v>3.5089061443860484E-4</v>
      </c>
      <c r="F894" s="368">
        <v>1.5115923537635626E-4</v>
      </c>
      <c r="G894" s="368">
        <v>4.4352453345764025E-4</v>
      </c>
      <c r="H894" s="368">
        <v>4.5494978425753658E-4</v>
      </c>
      <c r="I894" s="368">
        <v>5.7099168170290232E-4</v>
      </c>
      <c r="J894" s="368">
        <v>5.3864070482992463E-4</v>
      </c>
      <c r="K894" s="368">
        <v>5.4736566464426461E-4</v>
      </c>
      <c r="L894" s="368">
        <v>4.9940163407393096E-4</v>
      </c>
      <c r="M894" s="368">
        <v>1.1500136523927102E-4</v>
      </c>
      <c r="N894" s="368">
        <v>5.1528261460716176E-4</v>
      </c>
      <c r="O894" s="368">
        <v>4.0288822058533251E-4</v>
      </c>
      <c r="P894" s="368">
        <v>4.9138547165680422E-4</v>
      </c>
      <c r="Q894" s="368">
        <v>4.2524793112806936E-4</v>
      </c>
      <c r="R894" s="368">
        <v>4.4759785746624161E-4</v>
      </c>
      <c r="S894" s="368">
        <v>5.0590902665277615E-4</v>
      </c>
      <c r="T894" s="368">
        <v>5.055302352079329E-4</v>
      </c>
      <c r="U894" s="368">
        <v>5.4768058234635228E-4</v>
      </c>
      <c r="V894" s="368">
        <v>4.8162875993814773E-4</v>
      </c>
      <c r="W894" s="368">
        <v>7.3478198558202463E-4</v>
      </c>
      <c r="X894" s="368">
        <v>6.998378140493978E-4</v>
      </c>
      <c r="Y894" s="368">
        <v>5.741566179143508E-4</v>
      </c>
      <c r="Z894" s="368">
        <v>5.1991163974242664E-4</v>
      </c>
      <c r="AA894" s="368">
        <v>5.2555259861253182E-4</v>
      </c>
      <c r="AB894" s="368">
        <v>3.4625481362867409E-4</v>
      </c>
      <c r="AC894" s="368">
        <v>8.2330611900380702E-4</v>
      </c>
      <c r="AD894" s="368">
        <v>3.167222428546837E-4</v>
      </c>
      <c r="AE894" s="368">
        <v>5.4299768960157054E-4</v>
      </c>
      <c r="AF894" s="368">
        <v>7.8916722535704565E-4</v>
      </c>
      <c r="AG894" s="368">
        <v>1.6306159437048779E-4</v>
      </c>
      <c r="AH894" s="368">
        <v>3.092896629760344E-4</v>
      </c>
      <c r="AI894" s="368">
        <v>2.2533251603173449E-3</v>
      </c>
      <c r="AJ894" s="368">
        <v>4.2018135740961205E-4</v>
      </c>
      <c r="AK894" s="368">
        <v>6.2335950839800965E-4</v>
      </c>
      <c r="AL894" s="368">
        <v>1.0589583655979968E-3</v>
      </c>
      <c r="AM894" s="368">
        <v>1.0134878265555044E-3</v>
      </c>
      <c r="AN894" s="368">
        <v>6.5393354173671938E-4</v>
      </c>
      <c r="AO894" s="368">
        <v>1.3853786652327582E-3</v>
      </c>
      <c r="AP894" s="368">
        <v>7.74825431037661E-4</v>
      </c>
      <c r="AQ894" s="368">
        <v>8.8095265603373152E-4</v>
      </c>
      <c r="AR894" s="367">
        <v>6.694506334679847E-4</v>
      </c>
      <c r="AS894" s="368">
        <v>4.2674907066459812E-4</v>
      </c>
      <c r="AT894" s="368">
        <v>1.489979579332609E-3</v>
      </c>
      <c r="AU894" s="368">
        <v>9.3483540335290291E-4</v>
      </c>
      <c r="AV894" s="368">
        <v>8.2565806561801E-4</v>
      </c>
      <c r="AW894" s="368">
        <v>7.0400490582528342E-4</v>
      </c>
      <c r="AX894" s="368">
        <v>7.2772737099772858E-4</v>
      </c>
      <c r="AY894" s="368">
        <v>7.8465135544323033E-4</v>
      </c>
      <c r="AZ894" s="368">
        <v>1.256154135440374E-4</v>
      </c>
      <c r="BA894" s="368">
        <v>6.9142725421469291E-4</v>
      </c>
      <c r="BB894" s="368">
        <v>6.4208166768896832E-4</v>
      </c>
      <c r="BC894" s="368">
        <v>5.2567960535420397E-4</v>
      </c>
      <c r="BD894" s="368">
        <v>5.1322832115940681E-4</v>
      </c>
      <c r="BE894" s="368">
        <v>6.1245913900050955E-4</v>
      </c>
      <c r="BF894" s="368">
        <v>6.8390159740902145E-4</v>
      </c>
      <c r="BG894" s="368">
        <v>7.2245066133127742E-4</v>
      </c>
      <c r="BH894" s="368">
        <v>6.6548475875035761E-4</v>
      </c>
      <c r="BI894" s="368">
        <v>7.5755839644649822E-4</v>
      </c>
      <c r="BJ894" s="368">
        <v>7.7062656603876605E-4</v>
      </c>
      <c r="BK894" s="368">
        <v>8.3526762813228013E-4</v>
      </c>
      <c r="BL894" s="368">
        <v>6.9464400861887364E-4</v>
      </c>
      <c r="BM894" s="368">
        <v>1.1026077968855222E-3</v>
      </c>
      <c r="BN894" s="368">
        <v>1.0041738510983644E-3</v>
      </c>
      <c r="BO894" s="368">
        <v>6.2469170802653923E-4</v>
      </c>
      <c r="BP894" s="368">
        <v>1.5383088282281314E-3</v>
      </c>
      <c r="BQ894" s="368">
        <v>6.5947969333504425E-4</v>
      </c>
      <c r="BR894" s="368">
        <v>1.7485201588175446E-3</v>
      </c>
      <c r="BS894" s="368">
        <v>1.4347411330717871E-3</v>
      </c>
      <c r="BT894" s="368">
        <v>7.8928691962030953E-4</v>
      </c>
      <c r="BU894" s="368">
        <v>1.4936482078367068E-3</v>
      </c>
      <c r="BV894" s="368">
        <v>1.3101032734123778E-2</v>
      </c>
      <c r="BW894" s="368">
        <v>1.2841120741734207E-3</v>
      </c>
      <c r="BX894" s="368">
        <v>3.6858250368400347E-3</v>
      </c>
      <c r="BY894" s="368">
        <v>1.2924167318943787E-2</v>
      </c>
      <c r="BZ894" s="368">
        <v>3.9318733128116791E-3</v>
      </c>
      <c r="CA894" s="368">
        <v>2.9253131544068095E-3</v>
      </c>
      <c r="CB894" s="368">
        <v>1.0164514545281318</v>
      </c>
      <c r="CC894" s="368">
        <v>9.0661796278869379E-4</v>
      </c>
      <c r="CD894" s="369">
        <v>3.2942116232325984E-3</v>
      </c>
    </row>
    <row r="895" spans="2:82">
      <c r="B895" s="436"/>
      <c r="C895" s="287" t="str">
        <f t="shared" si="121"/>
        <v>38</v>
      </c>
      <c r="D895" s="288" t="str">
        <f t="shared" si="121"/>
        <v>事務用品</v>
      </c>
      <c r="E895" s="368">
        <v>4.8225835252899867E-4</v>
      </c>
      <c r="F895" s="368">
        <v>2.0990826141272165E-4</v>
      </c>
      <c r="G895" s="368">
        <v>4.1987577346402081E-4</v>
      </c>
      <c r="H895" s="368">
        <v>4.1039013899257912E-4</v>
      </c>
      <c r="I895" s="368">
        <v>7.5961854884351013E-4</v>
      </c>
      <c r="J895" s="368">
        <v>8.1195396165119891E-4</v>
      </c>
      <c r="K895" s="368">
        <v>8.0310045610513885E-4</v>
      </c>
      <c r="L895" s="368">
        <v>5.644909134641E-4</v>
      </c>
      <c r="M895" s="368">
        <v>1.7735357565915662E-4</v>
      </c>
      <c r="N895" s="368">
        <v>5.6781707607461371E-4</v>
      </c>
      <c r="O895" s="368">
        <v>4.3471219344845492E-4</v>
      </c>
      <c r="P895" s="368">
        <v>5.7875948041837975E-4</v>
      </c>
      <c r="Q895" s="368">
        <v>5.6814063538755807E-4</v>
      </c>
      <c r="R895" s="368">
        <v>5.1895613527463903E-4</v>
      </c>
      <c r="S895" s="368">
        <v>6.1341712762571327E-4</v>
      </c>
      <c r="T895" s="368">
        <v>6.4741028761600855E-4</v>
      </c>
      <c r="U895" s="368">
        <v>7.0864147697850843E-4</v>
      </c>
      <c r="V895" s="368">
        <v>5.3384619291121016E-4</v>
      </c>
      <c r="W895" s="368">
        <v>8.4626310302634471E-4</v>
      </c>
      <c r="X895" s="368">
        <v>6.5650037650815329E-4</v>
      </c>
      <c r="Y895" s="368">
        <v>8.2210780078620328E-4</v>
      </c>
      <c r="Z895" s="368">
        <v>7.0651153695686032E-4</v>
      </c>
      <c r="AA895" s="368">
        <v>5.4742241518106042E-4</v>
      </c>
      <c r="AB895" s="368">
        <v>2.6469075097018311E-4</v>
      </c>
      <c r="AC895" s="368">
        <v>4.1313169275205127E-4</v>
      </c>
      <c r="AD895" s="368">
        <v>2.5612144551737467E-4</v>
      </c>
      <c r="AE895" s="368">
        <v>2.4434041262835505E-4</v>
      </c>
      <c r="AF895" s="368">
        <v>3.6042017843842958E-4</v>
      </c>
      <c r="AG895" s="368">
        <v>8.3927029435048513E-5</v>
      </c>
      <c r="AH895" s="368">
        <v>2.3653397238071309E-4</v>
      </c>
      <c r="AI895" s="368">
        <v>5.4915193835666462E-4</v>
      </c>
      <c r="AJ895" s="368">
        <v>2.1860773930711884E-4</v>
      </c>
      <c r="AK895" s="368">
        <v>2.7514180822832597E-4</v>
      </c>
      <c r="AL895" s="368">
        <v>3.8567338367313347E-4</v>
      </c>
      <c r="AM895" s="368">
        <v>4.095857620017421E-4</v>
      </c>
      <c r="AN895" s="368">
        <v>3.7216542457935771E-4</v>
      </c>
      <c r="AO895" s="368">
        <v>4.8598137646236217E-4</v>
      </c>
      <c r="AP895" s="368">
        <v>1.3975688202206482E-3</v>
      </c>
      <c r="AQ895" s="368">
        <v>3.4491787879958554E-4</v>
      </c>
      <c r="AR895" s="367">
        <v>1.4777693046677616E-3</v>
      </c>
      <c r="AS895" s="368">
        <v>2.4735308815837112E-3</v>
      </c>
      <c r="AT895" s="368">
        <v>1.8439475217760439E-3</v>
      </c>
      <c r="AU895" s="368">
        <v>1.8130850207602901E-3</v>
      </c>
      <c r="AV895" s="368">
        <v>1.6138068717257326E-3</v>
      </c>
      <c r="AW895" s="368">
        <v>1.9244733289160794E-3</v>
      </c>
      <c r="AX895" s="368">
        <v>1.8178406695380982E-3</v>
      </c>
      <c r="AY895" s="368">
        <v>1.2702413661993071E-3</v>
      </c>
      <c r="AZ895" s="368">
        <v>1.8770790195292314E-4</v>
      </c>
      <c r="BA895" s="368">
        <v>9.0095280341139471E-4</v>
      </c>
      <c r="BB895" s="368">
        <v>1.883696500024977E-3</v>
      </c>
      <c r="BC895" s="368">
        <v>7.9844364636294052E-4</v>
      </c>
      <c r="BD895" s="368">
        <v>9.6242532890984233E-4</v>
      </c>
      <c r="BE895" s="368">
        <v>1.0729930987465532E-3</v>
      </c>
      <c r="BF895" s="368">
        <v>1.5792614860287363E-3</v>
      </c>
      <c r="BG895" s="368">
        <v>1.7291340690681924E-3</v>
      </c>
      <c r="BH895" s="368">
        <v>1.5563565523174993E-3</v>
      </c>
      <c r="BI895" s="368">
        <v>1.5006286675516853E-3</v>
      </c>
      <c r="BJ895" s="368">
        <v>1.6360975520740217E-3</v>
      </c>
      <c r="BK895" s="368">
        <v>1.6292936159420476E-3</v>
      </c>
      <c r="BL895" s="368">
        <v>1.2391628315748724E-3</v>
      </c>
      <c r="BM895" s="368">
        <v>2.083670791069415E-3</v>
      </c>
      <c r="BN895" s="368">
        <v>1.7783135576681531E-3</v>
      </c>
      <c r="BO895" s="368">
        <v>6.1742984893532543E-4</v>
      </c>
      <c r="BP895" s="368">
        <v>1.9151084526905027E-3</v>
      </c>
      <c r="BQ895" s="368">
        <v>3.8623023113536189E-3</v>
      </c>
      <c r="BR895" s="368">
        <v>2.6704897222294497E-3</v>
      </c>
      <c r="BS895" s="368">
        <v>4.4312561359920706E-3</v>
      </c>
      <c r="BT895" s="368">
        <v>7.8272033998406693E-4</v>
      </c>
      <c r="BU895" s="368">
        <v>2.7664540132108706E-3</v>
      </c>
      <c r="BV895" s="368">
        <v>2.9378848509298157E-3</v>
      </c>
      <c r="BW895" s="368">
        <v>3.5357438867971739E-3</v>
      </c>
      <c r="BX895" s="368">
        <v>4.3104514233218644E-3</v>
      </c>
      <c r="BY895" s="368">
        <v>2.9785082071574947E-3</v>
      </c>
      <c r="BZ895" s="368">
        <v>5.8689059846786622E-3</v>
      </c>
      <c r="CA895" s="368">
        <v>2.3177531972847346E-3</v>
      </c>
      <c r="CB895" s="368">
        <v>2.7010235997225146E-3</v>
      </c>
      <c r="CC895" s="368">
        <v>1.0017130477062657</v>
      </c>
      <c r="CD895" s="369">
        <v>1.826941992667609E-3</v>
      </c>
    </row>
    <row r="896" spans="2:82">
      <c r="B896" s="437"/>
      <c r="C896" s="287" t="str">
        <f t="shared" si="121"/>
        <v>39</v>
      </c>
      <c r="D896" s="288" t="str">
        <f t="shared" si="121"/>
        <v>分類不明</v>
      </c>
      <c r="E896" s="371">
        <v>2.3477653356146753E-3</v>
      </c>
      <c r="F896" s="371">
        <v>9.1899669714997603E-4</v>
      </c>
      <c r="G896" s="371">
        <v>2.248202647105534E-3</v>
      </c>
      <c r="H896" s="371">
        <v>2.2481139648903524E-3</v>
      </c>
      <c r="I896" s="371">
        <v>3.9153934801593694E-3</v>
      </c>
      <c r="J896" s="371">
        <v>2.6732798049452799E-3</v>
      </c>
      <c r="K896" s="371">
        <v>3.2855451544189437E-3</v>
      </c>
      <c r="L896" s="371">
        <v>2.0800829313650667E-3</v>
      </c>
      <c r="M896" s="371">
        <v>1.1809682166215906E-3</v>
      </c>
      <c r="N896" s="371">
        <v>2.4188424696979368E-3</v>
      </c>
      <c r="O896" s="371">
        <v>2.4436077778924236E-3</v>
      </c>
      <c r="P896" s="371">
        <v>4.9445154850064239E-3</v>
      </c>
      <c r="Q896" s="371">
        <v>3.9869245610312963E-3</v>
      </c>
      <c r="R896" s="371">
        <v>3.707130743050195E-3</v>
      </c>
      <c r="S896" s="371">
        <v>4.3110114404938116E-3</v>
      </c>
      <c r="T896" s="371">
        <v>3.7497238975681734E-3</v>
      </c>
      <c r="U896" s="371">
        <v>3.0956692142875409E-3</v>
      </c>
      <c r="V896" s="371">
        <v>1.8971449589373086E-3</v>
      </c>
      <c r="W896" s="371">
        <v>3.8235471456141948E-3</v>
      </c>
      <c r="X896" s="371">
        <v>2.3184978159264315E-3</v>
      </c>
      <c r="Y896" s="371">
        <v>3.8651156983508781E-3</v>
      </c>
      <c r="Z896" s="371">
        <v>3.4219762631976093E-3</v>
      </c>
      <c r="AA896" s="371">
        <v>3.1084659291700204E-3</v>
      </c>
      <c r="AB896" s="371">
        <v>1.3271519931928708E-3</v>
      </c>
      <c r="AC896" s="371">
        <v>1.7885370379456462E-3</v>
      </c>
      <c r="AD896" s="371">
        <v>2.1419648951659298E-3</v>
      </c>
      <c r="AE896" s="371">
        <v>1.0007058565476099E-3</v>
      </c>
      <c r="AF896" s="371">
        <v>1.2150551380072925E-3</v>
      </c>
      <c r="AG896" s="371">
        <v>2.6260435312312546E-4</v>
      </c>
      <c r="AH896" s="371">
        <v>1.3382905572606671E-3</v>
      </c>
      <c r="AI896" s="371">
        <v>1.4785736111136382E-3</v>
      </c>
      <c r="AJ896" s="371">
        <v>7.2213013189239769E-4</v>
      </c>
      <c r="AK896" s="371">
        <v>1.4748895267010179E-3</v>
      </c>
      <c r="AL896" s="371">
        <v>1.4644857062609139E-3</v>
      </c>
      <c r="AM896" s="371">
        <v>1.3721159723340873E-3</v>
      </c>
      <c r="AN896" s="371">
        <v>1.3924416897077639E-3</v>
      </c>
      <c r="AO896" s="371">
        <v>2.2123759187442429E-3</v>
      </c>
      <c r="AP896" s="371">
        <v>4.9698553328664172E-3</v>
      </c>
      <c r="AQ896" s="371">
        <v>1.1522215398693969E-3</v>
      </c>
      <c r="AR896" s="370">
        <v>6.7826842970427105E-3</v>
      </c>
      <c r="AS896" s="371">
        <v>5.1518901292763371E-3</v>
      </c>
      <c r="AT896" s="371">
        <v>1.1058596770169274E-2</v>
      </c>
      <c r="AU896" s="371">
        <v>1.4485936380926505E-2</v>
      </c>
      <c r="AV896" s="371">
        <v>1.02323938076545E-2</v>
      </c>
      <c r="AW896" s="371">
        <v>4.9782395812291071E-3</v>
      </c>
      <c r="AX896" s="371">
        <v>6.7164542093078637E-3</v>
      </c>
      <c r="AY896" s="371">
        <v>4.0833941875840002E-3</v>
      </c>
      <c r="AZ896" s="371">
        <v>1.1276780305301841E-3</v>
      </c>
      <c r="BA896" s="371">
        <v>4.9642351131279914E-3</v>
      </c>
      <c r="BB896" s="371">
        <v>1.0554553374621949E-2</v>
      </c>
      <c r="BC896" s="371">
        <v>8.7891342174980739E-3</v>
      </c>
      <c r="BD896" s="371">
        <v>8.0634831864977042E-3</v>
      </c>
      <c r="BE896" s="371">
        <v>7.6257410922851519E-3</v>
      </c>
      <c r="BF896" s="371">
        <v>1.1168799291886402E-2</v>
      </c>
      <c r="BG896" s="371">
        <v>9.4440065025766136E-3</v>
      </c>
      <c r="BH896" s="371">
        <v>5.2779593369524352E-3</v>
      </c>
      <c r="BI896" s="371">
        <v>3.3508114190791698E-3</v>
      </c>
      <c r="BJ896" s="371">
        <v>5.3111140157042309E-3</v>
      </c>
      <c r="BK896" s="371">
        <v>3.7669621033319979E-3</v>
      </c>
      <c r="BL896" s="371">
        <v>5.771551871139596E-3</v>
      </c>
      <c r="BM896" s="371">
        <v>5.2421480454746868E-3</v>
      </c>
      <c r="BN896" s="371">
        <v>1.7119698710574963E-2</v>
      </c>
      <c r="BO896" s="371">
        <v>5.0435775764906543E-3</v>
      </c>
      <c r="BP896" s="371">
        <v>1.2526032568971272E-2</v>
      </c>
      <c r="BQ896" s="371">
        <v>2.2805443722124775E-2</v>
      </c>
      <c r="BR896" s="371">
        <v>8.3467446090505163E-3</v>
      </c>
      <c r="BS896" s="371">
        <v>6.459180343497432E-3</v>
      </c>
      <c r="BT896" s="371">
        <v>2.6463855753767144E-3</v>
      </c>
      <c r="BU896" s="371">
        <v>1.2452317365271246E-2</v>
      </c>
      <c r="BV896" s="371">
        <v>5.1838672837588558E-3</v>
      </c>
      <c r="BW896" s="371">
        <v>3.095311790157007E-3</v>
      </c>
      <c r="BX896" s="371">
        <v>1.1202278936633262E-2</v>
      </c>
      <c r="BY896" s="371">
        <v>5.8230778691725493E-3</v>
      </c>
      <c r="BZ896" s="371">
        <v>6.6924563422089845E-3</v>
      </c>
      <c r="CA896" s="371">
        <v>4.9430319254758475E-3</v>
      </c>
      <c r="CB896" s="371">
        <v>6.310729248109632E-3</v>
      </c>
      <c r="CC896" s="371">
        <v>6.3329198658377247E-3</v>
      </c>
      <c r="CD896" s="372">
        <v>1.0031813601497772</v>
      </c>
    </row>
    <row r="897" spans="2:18">
      <c r="B897" s="136"/>
      <c r="C897" s="105"/>
      <c r="D897" s="136"/>
      <c r="E897" s="405"/>
      <c r="F897" s="174"/>
      <c r="G897" s="405"/>
      <c r="H897" s="174"/>
      <c r="I897" s="405"/>
      <c r="J897" s="174"/>
      <c r="K897" s="405"/>
      <c r="M897" s="405"/>
    </row>
    <row r="898" spans="2:18" ht="14.25">
      <c r="B898" s="200" t="s">
        <v>390</v>
      </c>
      <c r="D898" s="278"/>
      <c r="E898" s="278"/>
      <c r="G898" s="405"/>
      <c r="H898" s="395"/>
      <c r="I898" s="405"/>
      <c r="J898" s="174"/>
      <c r="K898" s="405"/>
      <c r="L898" s="405"/>
      <c r="M898" s="405"/>
      <c r="N898" s="174"/>
      <c r="O898" s="405"/>
      <c r="P898" s="174"/>
    </row>
    <row r="899" spans="2:18" ht="72" customHeight="1" thickBot="1">
      <c r="B899" s="279"/>
      <c r="C899" s="280" t="s">
        <v>322</v>
      </c>
      <c r="D899" s="281" t="s">
        <v>57</v>
      </c>
      <c r="F899" s="303" t="s">
        <v>391</v>
      </c>
      <c r="G899" s="405"/>
      <c r="H899" s="282" t="s">
        <v>340</v>
      </c>
      <c r="J899" s="282" t="s">
        <v>392</v>
      </c>
      <c r="L899" s="282" t="s">
        <v>393</v>
      </c>
      <c r="N899" s="282" t="s">
        <v>394</v>
      </c>
      <c r="P899" s="282" t="s">
        <v>341</v>
      </c>
      <c r="R899" s="282" t="s">
        <v>342</v>
      </c>
    </row>
    <row r="900" spans="2:18">
      <c r="B900" s="283" t="s">
        <v>88</v>
      </c>
      <c r="C900" s="284" t="str">
        <f t="shared" ref="C900:D919" si="122">C5</f>
        <v>01</v>
      </c>
      <c r="D900" s="285" t="str">
        <f t="shared" si="122"/>
        <v>農業</v>
      </c>
      <c r="E900" s="438"/>
      <c r="F900" s="307">
        <f t="array" ref="F900:F977">+MMULT(E819:CD896,E733:E810)</f>
        <v>0</v>
      </c>
      <c r="G900" s="405"/>
      <c r="H900" s="305">
        <f t="shared" ref="H900:H963" si="123">H220</f>
        <v>0.55922353508560407</v>
      </c>
      <c r="I900" s="393"/>
      <c r="J900" s="316">
        <f>$F900*H900</f>
        <v>0</v>
      </c>
      <c r="K900" s="405"/>
      <c r="L900" s="305">
        <f t="shared" ref="L900:L963" si="124">L220</f>
        <v>0.10017683465959328</v>
      </c>
      <c r="M900" s="393"/>
      <c r="N900" s="316">
        <f>$F900*L900</f>
        <v>0</v>
      </c>
      <c r="P900" s="305">
        <f t="shared" ref="P900:P931" si="125">P220</f>
        <v>5.3428181014387913E-2</v>
      </c>
      <c r="Q900" s="393"/>
      <c r="R900" s="631">
        <f>$F900*P900*100</f>
        <v>0</v>
      </c>
    </row>
    <row r="901" spans="2:18">
      <c r="B901" s="289"/>
      <c r="C901" s="287" t="str">
        <f t="shared" si="122"/>
        <v>02</v>
      </c>
      <c r="D901" s="288" t="str">
        <f t="shared" si="122"/>
        <v>林業</v>
      </c>
      <c r="E901" s="438"/>
      <c r="F901" s="309">
        <v>0</v>
      </c>
      <c r="G901" s="405"/>
      <c r="H901" s="308">
        <f t="shared" si="123"/>
        <v>0.72096075600472498</v>
      </c>
      <c r="I901" s="393"/>
      <c r="J901" s="317">
        <f t="shared" ref="J901:J964" si="126">$F901*H901</f>
        <v>0</v>
      </c>
      <c r="K901" s="405"/>
      <c r="L901" s="308">
        <f t="shared" si="124"/>
        <v>0.26880168001050009</v>
      </c>
      <c r="M901" s="393"/>
      <c r="N901" s="317">
        <f t="shared" ref="N901:N964" si="127">$F901*L901</f>
        <v>0</v>
      </c>
      <c r="P901" s="308">
        <f t="shared" si="125"/>
        <v>0.12061950387189919</v>
      </c>
      <c r="Q901" s="393"/>
      <c r="R901" s="632">
        <f t="shared" ref="R901:R964" si="128">$F901*P901*100</f>
        <v>0</v>
      </c>
    </row>
    <row r="902" spans="2:18">
      <c r="B902" s="289"/>
      <c r="C902" s="287" t="str">
        <f t="shared" si="122"/>
        <v>03</v>
      </c>
      <c r="D902" s="288" t="str">
        <f t="shared" si="122"/>
        <v>漁業</v>
      </c>
      <c r="E902" s="438"/>
      <c r="F902" s="309">
        <v>0</v>
      </c>
      <c r="G902" s="405"/>
      <c r="H902" s="308">
        <f t="shared" si="123"/>
        <v>0.60045599812923844</v>
      </c>
      <c r="I902" s="393"/>
      <c r="J902" s="317">
        <f t="shared" si="126"/>
        <v>0</v>
      </c>
      <c r="K902" s="405"/>
      <c r="L902" s="308">
        <f t="shared" si="124"/>
        <v>0.18161976771377347</v>
      </c>
      <c r="M902" s="393"/>
      <c r="N902" s="317">
        <f t="shared" si="127"/>
        <v>0</v>
      </c>
      <c r="P902" s="308">
        <f t="shared" si="125"/>
        <v>2.7866552342349363E-2</v>
      </c>
      <c r="Q902" s="393"/>
      <c r="R902" s="632">
        <f t="shared" si="128"/>
        <v>0</v>
      </c>
    </row>
    <row r="903" spans="2:18">
      <c r="B903" s="289"/>
      <c r="C903" s="287" t="str">
        <f t="shared" si="122"/>
        <v>04</v>
      </c>
      <c r="D903" s="288" t="str">
        <f t="shared" si="122"/>
        <v>鉱業</v>
      </c>
      <c r="E903" s="438"/>
      <c r="F903" s="309">
        <v>0</v>
      </c>
      <c r="G903" s="405"/>
      <c r="H903" s="308">
        <f t="shared" si="123"/>
        <v>0.46813725490196079</v>
      </c>
      <c r="I903" s="393"/>
      <c r="J903" s="317">
        <f t="shared" si="126"/>
        <v>0</v>
      </c>
      <c r="K903" s="405"/>
      <c r="L903" s="308">
        <f t="shared" si="124"/>
        <v>0.17144607843137255</v>
      </c>
      <c r="M903" s="393"/>
      <c r="N903" s="317">
        <f t="shared" si="127"/>
        <v>0</v>
      </c>
      <c r="P903" s="308">
        <f t="shared" si="125"/>
        <v>4.295343137254902E-2</v>
      </c>
      <c r="Q903" s="393"/>
      <c r="R903" s="632">
        <f t="shared" si="128"/>
        <v>0</v>
      </c>
    </row>
    <row r="904" spans="2:18">
      <c r="B904" s="289"/>
      <c r="C904" s="287" t="str">
        <f t="shared" si="122"/>
        <v>05</v>
      </c>
      <c r="D904" s="288" t="str">
        <f t="shared" si="122"/>
        <v>飲食料品</v>
      </c>
      <c r="E904" s="438"/>
      <c r="F904" s="309">
        <v>0</v>
      </c>
      <c r="G904" s="405"/>
      <c r="H904" s="308">
        <f t="shared" si="123"/>
        <v>0.31763368477364423</v>
      </c>
      <c r="I904" s="393"/>
      <c r="J904" s="317">
        <f t="shared" si="126"/>
        <v>0</v>
      </c>
      <c r="K904" s="405"/>
      <c r="L904" s="308">
        <f t="shared" si="124"/>
        <v>0.10301619117347</v>
      </c>
      <c r="M904" s="393"/>
      <c r="N904" s="317">
        <f t="shared" si="127"/>
        <v>0</v>
      </c>
      <c r="P904" s="308">
        <f t="shared" si="125"/>
        <v>3.6711766934890665E-2</v>
      </c>
      <c r="Q904" s="393"/>
      <c r="R904" s="632">
        <f t="shared" si="128"/>
        <v>0</v>
      </c>
    </row>
    <row r="905" spans="2:18">
      <c r="B905" s="289"/>
      <c r="C905" s="287" t="str">
        <f t="shared" si="122"/>
        <v>06</v>
      </c>
      <c r="D905" s="288" t="str">
        <f t="shared" si="122"/>
        <v>繊維製品</v>
      </c>
      <c r="E905" s="438"/>
      <c r="F905" s="309">
        <v>0</v>
      </c>
      <c r="G905" s="405"/>
      <c r="H905" s="308">
        <f t="shared" si="123"/>
        <v>0.30626746978465408</v>
      </c>
      <c r="I905" s="393"/>
      <c r="J905" s="317">
        <f t="shared" si="126"/>
        <v>0</v>
      </c>
      <c r="K905" s="405"/>
      <c r="L905" s="308">
        <f t="shared" si="124"/>
        <v>0.18658714223849451</v>
      </c>
      <c r="M905" s="393"/>
      <c r="N905" s="317">
        <f t="shared" si="127"/>
        <v>0</v>
      </c>
      <c r="P905" s="308">
        <f t="shared" si="125"/>
        <v>6.1749537419786622E-2</v>
      </c>
      <c r="Q905" s="393"/>
      <c r="R905" s="632">
        <f t="shared" si="128"/>
        <v>0</v>
      </c>
    </row>
    <row r="906" spans="2:18">
      <c r="B906" s="289"/>
      <c r="C906" s="287" t="str">
        <f t="shared" si="122"/>
        <v>07</v>
      </c>
      <c r="D906" s="288" t="str">
        <f t="shared" si="122"/>
        <v>パルプ・紙・木製品</v>
      </c>
      <c r="E906" s="438"/>
      <c r="F906" s="309">
        <v>0</v>
      </c>
      <c r="G906" s="405"/>
      <c r="H906" s="308">
        <f t="shared" si="123"/>
        <v>0.31940861711669916</v>
      </c>
      <c r="I906" s="393"/>
      <c r="J906" s="317">
        <f t="shared" si="126"/>
        <v>0</v>
      </c>
      <c r="K906" s="405"/>
      <c r="L906" s="308">
        <f t="shared" si="124"/>
        <v>0.11601249574711577</v>
      </c>
      <c r="M906" s="393"/>
      <c r="N906" s="317">
        <f t="shared" si="127"/>
        <v>0</v>
      </c>
      <c r="P906" s="308">
        <f t="shared" si="125"/>
        <v>4.3524790448795272E-2</v>
      </c>
      <c r="Q906" s="393"/>
      <c r="R906" s="632">
        <f t="shared" si="128"/>
        <v>0</v>
      </c>
    </row>
    <row r="907" spans="2:18">
      <c r="B907" s="289"/>
      <c r="C907" s="287" t="str">
        <f t="shared" si="122"/>
        <v>08</v>
      </c>
      <c r="D907" s="288" t="str">
        <f t="shared" si="122"/>
        <v>化学製品</v>
      </c>
      <c r="E907" s="438"/>
      <c r="F907" s="309">
        <v>0</v>
      </c>
      <c r="G907" s="405"/>
      <c r="H907" s="308">
        <f t="shared" si="123"/>
        <v>0.27234431441664303</v>
      </c>
      <c r="I907" s="393"/>
      <c r="J907" s="317">
        <f t="shared" si="126"/>
        <v>0</v>
      </c>
      <c r="K907" s="405"/>
      <c r="L907" s="308">
        <f t="shared" si="124"/>
        <v>7.5196886084157727E-2</v>
      </c>
      <c r="M907" s="393"/>
      <c r="N907" s="317">
        <f t="shared" si="127"/>
        <v>0</v>
      </c>
      <c r="P907" s="308">
        <f t="shared" si="125"/>
        <v>9.0645593614708444E-3</v>
      </c>
      <c r="Q907" s="393"/>
      <c r="R907" s="632">
        <f t="shared" si="128"/>
        <v>0</v>
      </c>
    </row>
    <row r="908" spans="2:18">
      <c r="B908" s="289"/>
      <c r="C908" s="287" t="str">
        <f t="shared" si="122"/>
        <v>09</v>
      </c>
      <c r="D908" s="288" t="str">
        <f t="shared" si="122"/>
        <v>石油・石炭製品</v>
      </c>
      <c r="E908" s="438"/>
      <c r="F908" s="309">
        <v>0</v>
      </c>
      <c r="G908" s="405"/>
      <c r="H908" s="308">
        <f t="shared" si="123"/>
        <v>0.29158030085233783</v>
      </c>
      <c r="I908" s="393"/>
      <c r="J908" s="317">
        <f t="shared" si="126"/>
        <v>0</v>
      </c>
      <c r="K908" s="405"/>
      <c r="L908" s="308">
        <f t="shared" si="124"/>
        <v>5.6987469939907753E-3</v>
      </c>
      <c r="M908" s="393"/>
      <c r="N908" s="317">
        <f t="shared" si="127"/>
        <v>0</v>
      </c>
      <c r="P908" s="308">
        <f t="shared" si="125"/>
        <v>8.4044546003813529E-4</v>
      </c>
      <c r="Q908" s="393"/>
      <c r="R908" s="632">
        <f t="shared" si="128"/>
        <v>0</v>
      </c>
    </row>
    <row r="909" spans="2:18">
      <c r="B909" s="290"/>
      <c r="C909" s="287" t="str">
        <f t="shared" si="122"/>
        <v>10</v>
      </c>
      <c r="D909" s="288" t="str">
        <f t="shared" si="122"/>
        <v>プラスチック・ゴム製品</v>
      </c>
      <c r="E909" s="438"/>
      <c r="F909" s="309">
        <v>0</v>
      </c>
      <c r="G909" s="405"/>
      <c r="H909" s="308">
        <f t="shared" si="123"/>
        <v>0.3223603913324089</v>
      </c>
      <c r="I909" s="393"/>
      <c r="J909" s="317">
        <f t="shared" si="126"/>
        <v>0</v>
      </c>
      <c r="K909" s="405"/>
      <c r="L909" s="308">
        <f t="shared" si="124"/>
        <v>0.15286022838374091</v>
      </c>
      <c r="M909" s="393"/>
      <c r="N909" s="317">
        <f t="shared" si="127"/>
        <v>0</v>
      </c>
      <c r="P909" s="308">
        <f t="shared" si="125"/>
        <v>3.3559437922947646E-2</v>
      </c>
      <c r="Q909" s="393"/>
      <c r="R909" s="632">
        <f t="shared" si="128"/>
        <v>0</v>
      </c>
    </row>
    <row r="910" spans="2:18">
      <c r="B910" s="290"/>
      <c r="C910" s="287" t="str">
        <f t="shared" si="122"/>
        <v>11</v>
      </c>
      <c r="D910" s="288" t="str">
        <f t="shared" si="122"/>
        <v>窯業・土石製品</v>
      </c>
      <c r="E910" s="438"/>
      <c r="F910" s="309">
        <v>0</v>
      </c>
      <c r="G910" s="405"/>
      <c r="H910" s="308">
        <f t="shared" si="123"/>
        <v>0.46508327905461988</v>
      </c>
      <c r="I910" s="393"/>
      <c r="J910" s="317">
        <f t="shared" si="126"/>
        <v>0</v>
      </c>
      <c r="K910" s="405"/>
      <c r="L910" s="308">
        <f t="shared" si="124"/>
        <v>0.17916627896157067</v>
      </c>
      <c r="M910" s="393"/>
      <c r="N910" s="317">
        <f t="shared" si="127"/>
        <v>0</v>
      </c>
      <c r="P910" s="308">
        <f t="shared" si="125"/>
        <v>3.9294686889364473E-2</v>
      </c>
      <c r="Q910" s="393"/>
      <c r="R910" s="632">
        <f t="shared" si="128"/>
        <v>0</v>
      </c>
    </row>
    <row r="911" spans="2:18">
      <c r="B911" s="290"/>
      <c r="C911" s="287" t="str">
        <f t="shared" si="122"/>
        <v>12</v>
      </c>
      <c r="D911" s="288" t="str">
        <f t="shared" si="122"/>
        <v>鉄鋼</v>
      </c>
      <c r="E911" s="438"/>
      <c r="F911" s="309">
        <v>0</v>
      </c>
      <c r="G911" s="405"/>
      <c r="H911" s="308">
        <f t="shared" si="123"/>
        <v>0.28600581534932112</v>
      </c>
      <c r="I911" s="393"/>
      <c r="J911" s="317">
        <f t="shared" si="126"/>
        <v>0</v>
      </c>
      <c r="K911" s="405"/>
      <c r="L911" s="308">
        <f t="shared" si="124"/>
        <v>0.10055485901779283</v>
      </c>
      <c r="M911" s="393"/>
      <c r="N911" s="317">
        <f t="shared" si="127"/>
        <v>0</v>
      </c>
      <c r="P911" s="308">
        <f t="shared" si="125"/>
        <v>3.7599701229759648E-2</v>
      </c>
      <c r="Q911" s="393"/>
      <c r="R911" s="632">
        <f t="shared" si="128"/>
        <v>0</v>
      </c>
    </row>
    <row r="912" spans="2:18">
      <c r="B912" s="290"/>
      <c r="C912" s="287" t="str">
        <f t="shared" si="122"/>
        <v>13</v>
      </c>
      <c r="D912" s="288" t="str">
        <f t="shared" si="122"/>
        <v>非鉄金属</v>
      </c>
      <c r="E912" s="438"/>
      <c r="F912" s="309">
        <v>0</v>
      </c>
      <c r="G912" s="405"/>
      <c r="H912" s="308">
        <f t="shared" si="123"/>
        <v>0.24614317383239584</v>
      </c>
      <c r="I912" s="393"/>
      <c r="J912" s="317">
        <f t="shared" si="126"/>
        <v>0</v>
      </c>
      <c r="K912" s="405"/>
      <c r="L912" s="308">
        <f t="shared" si="124"/>
        <v>7.1896065509493151E-2</v>
      </c>
      <c r="M912" s="393"/>
      <c r="N912" s="317">
        <f t="shared" si="127"/>
        <v>0</v>
      </c>
      <c r="P912" s="308">
        <f t="shared" si="125"/>
        <v>1.2966677222984623E-2</v>
      </c>
      <c r="Q912" s="393"/>
      <c r="R912" s="632">
        <f t="shared" si="128"/>
        <v>0</v>
      </c>
    </row>
    <row r="913" spans="2:18">
      <c r="B913" s="290"/>
      <c r="C913" s="287" t="str">
        <f t="shared" si="122"/>
        <v>14</v>
      </c>
      <c r="D913" s="288" t="str">
        <f t="shared" si="122"/>
        <v>金属製品</v>
      </c>
      <c r="E913" s="438"/>
      <c r="F913" s="309">
        <v>0</v>
      </c>
      <c r="G913" s="405"/>
      <c r="H913" s="308">
        <f t="shared" si="123"/>
        <v>0.3882972358501855</v>
      </c>
      <c r="I913" s="393"/>
      <c r="J913" s="317">
        <f t="shared" si="126"/>
        <v>0</v>
      </c>
      <c r="K913" s="405"/>
      <c r="L913" s="308">
        <f t="shared" si="124"/>
        <v>0.20986188697782507</v>
      </c>
      <c r="M913" s="393"/>
      <c r="N913" s="317">
        <f t="shared" si="127"/>
        <v>0</v>
      </c>
      <c r="P913" s="308">
        <f t="shared" si="125"/>
        <v>5.567976420649566E-2</v>
      </c>
      <c r="Q913" s="393"/>
      <c r="R913" s="632">
        <f t="shared" si="128"/>
        <v>0</v>
      </c>
    </row>
    <row r="914" spans="2:18">
      <c r="B914" s="290"/>
      <c r="C914" s="287" t="str">
        <f t="shared" si="122"/>
        <v>15</v>
      </c>
      <c r="D914" s="288" t="str">
        <f t="shared" si="122"/>
        <v>はん用機械</v>
      </c>
      <c r="E914" s="438"/>
      <c r="F914" s="309">
        <v>0</v>
      </c>
      <c r="G914" s="405"/>
      <c r="H914" s="308">
        <f t="shared" si="123"/>
        <v>0.36051622618579782</v>
      </c>
      <c r="I914" s="393"/>
      <c r="J914" s="317">
        <f t="shared" si="126"/>
        <v>0</v>
      </c>
      <c r="K914" s="405"/>
      <c r="L914" s="308">
        <f t="shared" si="124"/>
        <v>0.15975536056906409</v>
      </c>
      <c r="M914" s="393"/>
      <c r="N914" s="317">
        <f t="shared" si="127"/>
        <v>0</v>
      </c>
      <c r="P914" s="308">
        <f t="shared" si="125"/>
        <v>3.6335956514416491E-2</v>
      </c>
      <c r="Q914" s="393"/>
      <c r="R914" s="632">
        <f t="shared" si="128"/>
        <v>0</v>
      </c>
    </row>
    <row r="915" spans="2:18">
      <c r="B915" s="290"/>
      <c r="C915" s="287" t="str">
        <f t="shared" si="122"/>
        <v>16</v>
      </c>
      <c r="D915" s="288" t="str">
        <f t="shared" si="122"/>
        <v>生産用機械</v>
      </c>
      <c r="E915" s="438"/>
      <c r="F915" s="309">
        <v>0</v>
      </c>
      <c r="G915" s="405"/>
      <c r="H915" s="308">
        <f t="shared" si="123"/>
        <v>0.41591440624248649</v>
      </c>
      <c r="I915" s="393"/>
      <c r="J915" s="317">
        <f t="shared" si="126"/>
        <v>0</v>
      </c>
      <c r="K915" s="405"/>
      <c r="L915" s="308">
        <f t="shared" si="124"/>
        <v>0.18949312583331512</v>
      </c>
      <c r="M915" s="393"/>
      <c r="N915" s="317">
        <f t="shared" si="127"/>
        <v>0</v>
      </c>
      <c r="P915" s="308">
        <f t="shared" si="125"/>
        <v>4.4567331861598655E-2</v>
      </c>
      <c r="Q915" s="393"/>
      <c r="R915" s="632">
        <f t="shared" si="128"/>
        <v>0</v>
      </c>
    </row>
    <row r="916" spans="2:18">
      <c r="B916" s="290"/>
      <c r="C916" s="287" t="str">
        <f t="shared" si="122"/>
        <v>17</v>
      </c>
      <c r="D916" s="288" t="str">
        <f t="shared" si="122"/>
        <v>業務用機械</v>
      </c>
      <c r="E916" s="438"/>
      <c r="F916" s="309">
        <v>0</v>
      </c>
      <c r="G916" s="405"/>
      <c r="H916" s="308">
        <f t="shared" si="123"/>
        <v>0.20457776171545597</v>
      </c>
      <c r="I916" s="393"/>
      <c r="J916" s="317">
        <f t="shared" si="126"/>
        <v>0</v>
      </c>
      <c r="K916" s="405"/>
      <c r="L916" s="308">
        <f t="shared" si="124"/>
        <v>9.88475284102317E-2</v>
      </c>
      <c r="M916" s="393"/>
      <c r="N916" s="317">
        <f t="shared" si="127"/>
        <v>0</v>
      </c>
      <c r="P916" s="308">
        <f t="shared" si="125"/>
        <v>1.6399630566598402E-2</v>
      </c>
      <c r="Q916" s="393"/>
      <c r="R916" s="632">
        <f t="shared" si="128"/>
        <v>0</v>
      </c>
    </row>
    <row r="917" spans="2:18">
      <c r="B917" s="290"/>
      <c r="C917" s="287" t="str">
        <f t="shared" si="122"/>
        <v>18</v>
      </c>
      <c r="D917" s="288" t="str">
        <f t="shared" si="122"/>
        <v>電子部品</v>
      </c>
      <c r="E917" s="438"/>
      <c r="F917" s="309">
        <v>0</v>
      </c>
      <c r="G917" s="405"/>
      <c r="H917" s="308">
        <f t="shared" si="123"/>
        <v>0.31609462326802495</v>
      </c>
      <c r="I917" s="393"/>
      <c r="J917" s="317">
        <f t="shared" si="126"/>
        <v>0</v>
      </c>
      <c r="K917" s="405"/>
      <c r="L917" s="308">
        <f t="shared" si="124"/>
        <v>6.1758141002998625E-2</v>
      </c>
      <c r="M917" s="393"/>
      <c r="N917" s="317">
        <f t="shared" si="127"/>
        <v>0</v>
      </c>
      <c r="P917" s="308">
        <f t="shared" si="125"/>
        <v>8.6992682554116775E-3</v>
      </c>
      <c r="Q917" s="393"/>
      <c r="R917" s="632">
        <f t="shared" si="128"/>
        <v>0</v>
      </c>
    </row>
    <row r="918" spans="2:18">
      <c r="B918" s="290"/>
      <c r="C918" s="287" t="str">
        <f t="shared" si="122"/>
        <v>19</v>
      </c>
      <c r="D918" s="288" t="str">
        <f t="shared" si="122"/>
        <v>電気機械</v>
      </c>
      <c r="E918" s="438"/>
      <c r="F918" s="309">
        <v>0</v>
      </c>
      <c r="G918" s="405"/>
      <c r="H918" s="308">
        <f t="shared" si="123"/>
        <v>0.21163349996967001</v>
      </c>
      <c r="I918" s="393"/>
      <c r="J918" s="317">
        <f t="shared" si="126"/>
        <v>0</v>
      </c>
      <c r="K918" s="405"/>
      <c r="L918" s="308">
        <f t="shared" si="124"/>
        <v>0.13156598905980707</v>
      </c>
      <c r="M918" s="393"/>
      <c r="N918" s="317">
        <f t="shared" si="127"/>
        <v>0</v>
      </c>
      <c r="P918" s="308">
        <f t="shared" si="125"/>
        <v>3.2408448141130627E-2</v>
      </c>
      <c r="Q918" s="393"/>
      <c r="R918" s="632">
        <f t="shared" si="128"/>
        <v>0</v>
      </c>
    </row>
    <row r="919" spans="2:18">
      <c r="B919" s="290"/>
      <c r="C919" s="287" t="str">
        <f t="shared" si="122"/>
        <v>20</v>
      </c>
      <c r="D919" s="288" t="str">
        <f t="shared" si="122"/>
        <v>情報通信機器</v>
      </c>
      <c r="E919" s="438"/>
      <c r="F919" s="309">
        <v>0</v>
      </c>
      <c r="G919" s="405"/>
      <c r="H919" s="308">
        <f t="shared" si="123"/>
        <v>0.28319897236002833</v>
      </c>
      <c r="I919" s="393"/>
      <c r="J919" s="317">
        <f t="shared" si="126"/>
        <v>0</v>
      </c>
      <c r="K919" s="405"/>
      <c r="L919" s="308">
        <f t="shared" si="124"/>
        <v>0.14908531183557761</v>
      </c>
      <c r="M919" s="393"/>
      <c r="N919" s="317">
        <f t="shared" si="127"/>
        <v>0</v>
      </c>
      <c r="P919" s="308">
        <f t="shared" si="125"/>
        <v>1.5625E-2</v>
      </c>
      <c r="Q919" s="393"/>
      <c r="R919" s="632">
        <f t="shared" si="128"/>
        <v>0</v>
      </c>
    </row>
    <row r="920" spans="2:18">
      <c r="B920" s="290"/>
      <c r="C920" s="287" t="str">
        <f t="shared" ref="C920:D938" si="129">C25</f>
        <v>21</v>
      </c>
      <c r="D920" s="288" t="str">
        <f t="shared" si="129"/>
        <v>輸送機械</v>
      </c>
      <c r="E920" s="438"/>
      <c r="F920" s="309">
        <v>0</v>
      </c>
      <c r="G920" s="405"/>
      <c r="H920" s="308">
        <f t="shared" si="123"/>
        <v>0.18822339067387758</v>
      </c>
      <c r="I920" s="393"/>
      <c r="J920" s="317">
        <f t="shared" si="126"/>
        <v>0</v>
      </c>
      <c r="K920" s="405"/>
      <c r="L920" s="308">
        <f t="shared" si="124"/>
        <v>8.3854799520379039E-2</v>
      </c>
      <c r="M920" s="393"/>
      <c r="N920" s="317">
        <f t="shared" si="127"/>
        <v>0</v>
      </c>
      <c r="P920" s="308">
        <f t="shared" si="125"/>
        <v>1.5088322039409727E-2</v>
      </c>
      <c r="Q920" s="393"/>
      <c r="R920" s="632">
        <f t="shared" si="128"/>
        <v>0</v>
      </c>
    </row>
    <row r="921" spans="2:18">
      <c r="B921" s="290"/>
      <c r="C921" s="287" t="str">
        <f t="shared" si="129"/>
        <v>22</v>
      </c>
      <c r="D921" s="288" t="str">
        <f t="shared" si="129"/>
        <v>その他の製造工業製品</v>
      </c>
      <c r="E921" s="438"/>
      <c r="F921" s="309">
        <v>0</v>
      </c>
      <c r="G921" s="405"/>
      <c r="H921" s="308">
        <f t="shared" si="123"/>
        <v>0.31613956209774274</v>
      </c>
      <c r="I921" s="393"/>
      <c r="J921" s="317">
        <f t="shared" si="126"/>
        <v>0</v>
      </c>
      <c r="K921" s="405"/>
      <c r="L921" s="308">
        <f t="shared" si="124"/>
        <v>0.15882117451421179</v>
      </c>
      <c r="M921" s="393"/>
      <c r="N921" s="317">
        <f t="shared" si="127"/>
        <v>0</v>
      </c>
      <c r="P921" s="308">
        <f t="shared" si="125"/>
        <v>4.3950358759584883E-2</v>
      </c>
      <c r="Q921" s="393"/>
      <c r="R921" s="632">
        <f t="shared" si="128"/>
        <v>0</v>
      </c>
    </row>
    <row r="922" spans="2:18">
      <c r="B922" s="290"/>
      <c r="C922" s="287" t="str">
        <f t="shared" si="129"/>
        <v>23</v>
      </c>
      <c r="D922" s="288" t="str">
        <f t="shared" si="129"/>
        <v>建設</v>
      </c>
      <c r="E922" s="438"/>
      <c r="F922" s="309">
        <v>0</v>
      </c>
      <c r="G922" s="405"/>
      <c r="H922" s="308">
        <f t="shared" si="123"/>
        <v>0.47268469980616296</v>
      </c>
      <c r="I922" s="393"/>
      <c r="J922" s="317">
        <f t="shared" si="126"/>
        <v>0</v>
      </c>
      <c r="K922" s="405"/>
      <c r="L922" s="308">
        <f t="shared" si="124"/>
        <v>0.31218282799214508</v>
      </c>
      <c r="M922" s="393"/>
      <c r="N922" s="317">
        <f t="shared" si="127"/>
        <v>0</v>
      </c>
      <c r="P922" s="308">
        <f t="shared" si="125"/>
        <v>7.9658268752686015E-2</v>
      </c>
      <c r="Q922" s="393"/>
      <c r="R922" s="632">
        <f t="shared" si="128"/>
        <v>0</v>
      </c>
    </row>
    <row r="923" spans="2:18">
      <c r="B923" s="290"/>
      <c r="C923" s="287" t="str">
        <f t="shared" si="129"/>
        <v>24</v>
      </c>
      <c r="D923" s="288" t="str">
        <f t="shared" si="129"/>
        <v>電力・ガス・熱供給</v>
      </c>
      <c r="E923" s="438"/>
      <c r="F923" s="309">
        <v>0</v>
      </c>
      <c r="G923" s="405"/>
      <c r="H923" s="308">
        <f t="shared" si="123"/>
        <v>0.44766974879202609</v>
      </c>
      <c r="I923" s="393"/>
      <c r="J923" s="317">
        <f t="shared" si="126"/>
        <v>0</v>
      </c>
      <c r="K923" s="405"/>
      <c r="L923" s="308">
        <f t="shared" si="124"/>
        <v>0.1079713627969339</v>
      </c>
      <c r="M923" s="393"/>
      <c r="N923" s="317">
        <f t="shared" si="127"/>
        <v>0</v>
      </c>
      <c r="P923" s="308">
        <f t="shared" si="125"/>
        <v>4.4935363910040731E-3</v>
      </c>
      <c r="Q923" s="393"/>
      <c r="R923" s="632">
        <f t="shared" si="128"/>
        <v>0</v>
      </c>
    </row>
    <row r="924" spans="2:18">
      <c r="B924" s="290"/>
      <c r="C924" s="287" t="str">
        <f t="shared" si="129"/>
        <v>25</v>
      </c>
      <c r="D924" s="288" t="str">
        <f t="shared" si="129"/>
        <v>水道</v>
      </c>
      <c r="E924" s="438"/>
      <c r="F924" s="309">
        <v>0</v>
      </c>
      <c r="G924" s="405"/>
      <c r="H924" s="308">
        <f t="shared" si="123"/>
        <v>0.54546664153370217</v>
      </c>
      <c r="I924" s="393"/>
      <c r="J924" s="317">
        <f t="shared" si="126"/>
        <v>0</v>
      </c>
      <c r="K924" s="405"/>
      <c r="L924" s="308">
        <f t="shared" si="124"/>
        <v>0.11670196369765044</v>
      </c>
      <c r="M924" s="393"/>
      <c r="N924" s="317">
        <f t="shared" si="127"/>
        <v>0</v>
      </c>
      <c r="P924" s="308">
        <f t="shared" si="125"/>
        <v>5.3876944570725269E-2</v>
      </c>
      <c r="Q924" s="393"/>
      <c r="R924" s="632">
        <f t="shared" si="128"/>
        <v>0</v>
      </c>
    </row>
    <row r="925" spans="2:18">
      <c r="B925" s="290"/>
      <c r="C925" s="287" t="str">
        <f t="shared" si="129"/>
        <v>26</v>
      </c>
      <c r="D925" s="288" t="str">
        <f t="shared" si="129"/>
        <v>廃棄物処理</v>
      </c>
      <c r="E925" s="438"/>
      <c r="F925" s="309">
        <v>0</v>
      </c>
      <c r="G925" s="405"/>
      <c r="H925" s="308">
        <f t="shared" si="123"/>
        <v>0.67415345836358931</v>
      </c>
      <c r="I925" s="393"/>
      <c r="J925" s="317">
        <f t="shared" si="126"/>
        <v>0</v>
      </c>
      <c r="K925" s="405"/>
      <c r="L925" s="308">
        <f t="shared" si="124"/>
        <v>0.37004114814165645</v>
      </c>
      <c r="M925" s="393"/>
      <c r="N925" s="317">
        <f t="shared" si="127"/>
        <v>0</v>
      </c>
      <c r="P925" s="308">
        <f t="shared" si="125"/>
        <v>8.4516446736944015E-2</v>
      </c>
      <c r="Q925" s="393"/>
      <c r="R925" s="632">
        <f t="shared" si="128"/>
        <v>0</v>
      </c>
    </row>
    <row r="926" spans="2:18">
      <c r="B926" s="290"/>
      <c r="C926" s="287" t="str">
        <f t="shared" si="129"/>
        <v>27</v>
      </c>
      <c r="D926" s="288" t="str">
        <f t="shared" si="129"/>
        <v>商業</v>
      </c>
      <c r="E926" s="438"/>
      <c r="F926" s="309">
        <v>0</v>
      </c>
      <c r="G926" s="405"/>
      <c r="H926" s="308">
        <f t="shared" si="123"/>
        <v>0.77326968116871697</v>
      </c>
      <c r="I926" s="393"/>
      <c r="J926" s="317">
        <f t="shared" si="126"/>
        <v>0</v>
      </c>
      <c r="K926" s="405"/>
      <c r="L926" s="308">
        <f t="shared" si="124"/>
        <v>0.39472440200434905</v>
      </c>
      <c r="M926" s="393"/>
      <c r="N926" s="317">
        <f t="shared" si="127"/>
        <v>0</v>
      </c>
      <c r="P926" s="308">
        <f t="shared" si="125"/>
        <v>0.1400291772331414</v>
      </c>
      <c r="Q926" s="393"/>
      <c r="R926" s="632">
        <f t="shared" si="128"/>
        <v>0</v>
      </c>
    </row>
    <row r="927" spans="2:18">
      <c r="B927" s="290"/>
      <c r="C927" s="287" t="str">
        <f t="shared" si="129"/>
        <v>28</v>
      </c>
      <c r="D927" s="288" t="str">
        <f t="shared" si="129"/>
        <v>金融・保険</v>
      </c>
      <c r="E927" s="438"/>
      <c r="F927" s="309">
        <v>0</v>
      </c>
      <c r="G927" s="405"/>
      <c r="H927" s="308">
        <f t="shared" si="123"/>
        <v>0.72168425752846566</v>
      </c>
      <c r="I927" s="393"/>
      <c r="J927" s="317">
        <f t="shared" si="126"/>
        <v>0</v>
      </c>
      <c r="K927" s="405"/>
      <c r="L927" s="308">
        <f t="shared" si="124"/>
        <v>0.22638147728217903</v>
      </c>
      <c r="M927" s="393"/>
      <c r="N927" s="317">
        <f t="shared" si="127"/>
        <v>0</v>
      </c>
      <c r="P927" s="308">
        <f t="shared" si="125"/>
        <v>5.6497966581010625E-2</v>
      </c>
      <c r="Q927" s="393"/>
      <c r="R927" s="632">
        <f t="shared" si="128"/>
        <v>0</v>
      </c>
    </row>
    <row r="928" spans="2:18" ht="12.75" customHeight="1">
      <c r="B928" s="290"/>
      <c r="C928" s="287" t="str">
        <f t="shared" si="129"/>
        <v>29</v>
      </c>
      <c r="D928" s="288" t="str">
        <f t="shared" si="129"/>
        <v>不動産</v>
      </c>
      <c r="E928" s="438"/>
      <c r="F928" s="309">
        <v>0</v>
      </c>
      <c r="G928" s="405"/>
      <c r="H928" s="308">
        <f t="shared" si="123"/>
        <v>0.8814885549661251</v>
      </c>
      <c r="I928" s="393"/>
      <c r="J928" s="317">
        <f t="shared" si="126"/>
        <v>0</v>
      </c>
      <c r="K928" s="405"/>
      <c r="L928" s="308">
        <f t="shared" si="124"/>
        <v>3.5748082075734031E-2</v>
      </c>
      <c r="M928" s="393"/>
      <c r="N928" s="317">
        <f t="shared" si="127"/>
        <v>0</v>
      </c>
      <c r="P928" s="308">
        <f t="shared" si="125"/>
        <v>6.5831308887657819E-3</v>
      </c>
      <c r="Q928" s="393"/>
      <c r="R928" s="632">
        <f t="shared" si="128"/>
        <v>0</v>
      </c>
    </row>
    <row r="929" spans="2:18" ht="12.75" customHeight="1">
      <c r="B929" s="290"/>
      <c r="C929" s="287" t="str">
        <f t="shared" si="129"/>
        <v>30</v>
      </c>
      <c r="D929" s="288" t="str">
        <f t="shared" si="129"/>
        <v>運輸・郵便</v>
      </c>
      <c r="E929" s="438"/>
      <c r="F929" s="309">
        <v>0</v>
      </c>
      <c r="G929" s="405"/>
      <c r="H929" s="308">
        <f t="shared" si="123"/>
        <v>0.72581981183528765</v>
      </c>
      <c r="I929" s="393"/>
      <c r="J929" s="317">
        <f t="shared" si="126"/>
        <v>0</v>
      </c>
      <c r="K929" s="405"/>
      <c r="L929" s="308">
        <f t="shared" si="124"/>
        <v>0.38249931824379602</v>
      </c>
      <c r="M929" s="393"/>
      <c r="N929" s="317">
        <f t="shared" si="127"/>
        <v>0</v>
      </c>
      <c r="P929" s="308">
        <f t="shared" si="125"/>
        <v>9.5210662667030266E-2</v>
      </c>
      <c r="Q929" s="393"/>
      <c r="R929" s="632">
        <f t="shared" si="128"/>
        <v>0</v>
      </c>
    </row>
    <row r="930" spans="2:18" ht="12.75" customHeight="1">
      <c r="B930" s="290"/>
      <c r="C930" s="287" t="str">
        <f t="shared" si="129"/>
        <v>31</v>
      </c>
      <c r="D930" s="288" t="str">
        <f t="shared" si="129"/>
        <v>情報通信</v>
      </c>
      <c r="E930" s="438"/>
      <c r="F930" s="309">
        <v>0</v>
      </c>
      <c r="G930" s="405"/>
      <c r="H930" s="308">
        <f t="shared" si="123"/>
        <v>0.5767673408708579</v>
      </c>
      <c r="I930" s="393"/>
      <c r="J930" s="317">
        <f t="shared" si="126"/>
        <v>0</v>
      </c>
      <c r="K930" s="405"/>
      <c r="L930" s="308">
        <f t="shared" si="124"/>
        <v>0.13269238292711552</v>
      </c>
      <c r="M930" s="393"/>
      <c r="N930" s="317">
        <f t="shared" si="127"/>
        <v>0</v>
      </c>
      <c r="P930" s="308">
        <f t="shared" si="125"/>
        <v>2.1445431190746319E-2</v>
      </c>
      <c r="Q930" s="393"/>
      <c r="R930" s="632">
        <f t="shared" si="128"/>
        <v>0</v>
      </c>
    </row>
    <row r="931" spans="2:18" ht="12.75" customHeight="1">
      <c r="B931" s="290"/>
      <c r="C931" s="287" t="str">
        <f t="shared" si="129"/>
        <v>32</v>
      </c>
      <c r="D931" s="288" t="str">
        <f t="shared" si="129"/>
        <v>公務</v>
      </c>
      <c r="E931" s="438"/>
      <c r="F931" s="309">
        <v>0</v>
      </c>
      <c r="G931" s="405"/>
      <c r="H931" s="308">
        <f t="shared" si="123"/>
        <v>0.7828487510061144</v>
      </c>
      <c r="I931" s="393"/>
      <c r="J931" s="317">
        <f t="shared" si="126"/>
        <v>0</v>
      </c>
      <c r="K931" s="405"/>
      <c r="L931" s="308">
        <f t="shared" si="124"/>
        <v>0.32722133574330081</v>
      </c>
      <c r="M931" s="393"/>
      <c r="N931" s="317">
        <f t="shared" si="127"/>
        <v>0</v>
      </c>
      <c r="P931" s="308">
        <f t="shared" si="125"/>
        <v>6.4956154595647936E-2</v>
      </c>
      <c r="Q931" s="393"/>
      <c r="R931" s="632">
        <f t="shared" si="128"/>
        <v>0</v>
      </c>
    </row>
    <row r="932" spans="2:18">
      <c r="B932" s="290"/>
      <c r="C932" s="287" t="str">
        <f t="shared" si="129"/>
        <v>33</v>
      </c>
      <c r="D932" s="288" t="str">
        <f t="shared" si="129"/>
        <v>教育・研究</v>
      </c>
      <c r="E932" s="438"/>
      <c r="F932" s="309">
        <v>0</v>
      </c>
      <c r="G932" s="405"/>
      <c r="H932" s="308">
        <f t="shared" si="123"/>
        <v>0.74206557270932449</v>
      </c>
      <c r="I932" s="393"/>
      <c r="J932" s="317">
        <f t="shared" si="126"/>
        <v>0</v>
      </c>
      <c r="K932" s="405"/>
      <c r="L932" s="308">
        <f t="shared" si="124"/>
        <v>0.41774282292779236</v>
      </c>
      <c r="M932" s="393"/>
      <c r="N932" s="317">
        <f t="shared" si="127"/>
        <v>0</v>
      </c>
      <c r="P932" s="308">
        <f t="shared" ref="P932:P963" si="130">P252</f>
        <v>0.1358664811038828</v>
      </c>
      <c r="Q932" s="393"/>
      <c r="R932" s="632">
        <f t="shared" si="128"/>
        <v>0</v>
      </c>
    </row>
    <row r="933" spans="2:18">
      <c r="B933" s="290"/>
      <c r="C933" s="287" t="str">
        <f t="shared" si="129"/>
        <v>34</v>
      </c>
      <c r="D933" s="288" t="str">
        <f t="shared" si="129"/>
        <v>医療・福祉</v>
      </c>
      <c r="E933" s="438"/>
      <c r="F933" s="309">
        <v>0</v>
      </c>
      <c r="G933" s="405"/>
      <c r="H933" s="308">
        <f t="shared" si="123"/>
        <v>0.62831808390385391</v>
      </c>
      <c r="I933" s="393"/>
      <c r="J933" s="317">
        <f t="shared" si="126"/>
        <v>0</v>
      </c>
      <c r="K933" s="405"/>
      <c r="L933" s="308">
        <f t="shared" si="124"/>
        <v>0.43910465587476272</v>
      </c>
      <c r="M933" s="393"/>
      <c r="N933" s="317">
        <f t="shared" si="127"/>
        <v>0</v>
      </c>
      <c r="P933" s="308">
        <f t="shared" si="130"/>
        <v>0.12336361891355813</v>
      </c>
      <c r="Q933" s="393"/>
      <c r="R933" s="632">
        <f t="shared" si="128"/>
        <v>0</v>
      </c>
    </row>
    <row r="934" spans="2:18">
      <c r="B934" s="290"/>
      <c r="C934" s="287" t="str">
        <f t="shared" si="129"/>
        <v>35</v>
      </c>
      <c r="D934" s="288" t="str">
        <f t="shared" si="129"/>
        <v>他に分類されない会員制団体</v>
      </c>
      <c r="E934" s="438"/>
      <c r="F934" s="309">
        <v>0</v>
      </c>
      <c r="G934" s="405"/>
      <c r="H934" s="308">
        <f t="shared" si="123"/>
        <v>0.67924827048621261</v>
      </c>
      <c r="I934" s="393"/>
      <c r="J934" s="317">
        <f t="shared" si="126"/>
        <v>0</v>
      </c>
      <c r="K934" s="405"/>
      <c r="L934" s="308">
        <f t="shared" si="124"/>
        <v>0.5306562408652441</v>
      </c>
      <c r="M934" s="393"/>
      <c r="N934" s="317">
        <f t="shared" si="127"/>
        <v>0</v>
      </c>
      <c r="P934" s="308">
        <f t="shared" si="130"/>
        <v>0.13837328266588717</v>
      </c>
      <c r="Q934" s="393"/>
      <c r="R934" s="632">
        <f t="shared" si="128"/>
        <v>0</v>
      </c>
    </row>
    <row r="935" spans="2:18">
      <c r="B935" s="290"/>
      <c r="C935" s="287" t="str">
        <f t="shared" si="129"/>
        <v>36</v>
      </c>
      <c r="D935" s="288" t="str">
        <f t="shared" si="129"/>
        <v>対事業所サービス</v>
      </c>
      <c r="E935" s="438"/>
      <c r="F935" s="309">
        <v>0</v>
      </c>
      <c r="G935" s="405"/>
      <c r="H935" s="308">
        <f t="shared" si="123"/>
        <v>0.67203293275963027</v>
      </c>
      <c r="I935" s="393"/>
      <c r="J935" s="317">
        <f t="shared" si="126"/>
        <v>0</v>
      </c>
      <c r="K935" s="405"/>
      <c r="L935" s="308">
        <f t="shared" si="124"/>
        <v>0.33569900959849275</v>
      </c>
      <c r="M935" s="393"/>
      <c r="N935" s="317">
        <f t="shared" si="127"/>
        <v>0</v>
      </c>
      <c r="P935" s="308">
        <f t="shared" si="130"/>
        <v>0.11156815693662958</v>
      </c>
      <c r="Q935" s="393"/>
      <c r="R935" s="632">
        <f t="shared" si="128"/>
        <v>0</v>
      </c>
    </row>
    <row r="936" spans="2:18">
      <c r="B936" s="290"/>
      <c r="C936" s="287" t="str">
        <f t="shared" si="129"/>
        <v>37</v>
      </c>
      <c r="D936" s="288" t="str">
        <f t="shared" si="129"/>
        <v>対個人サービス</v>
      </c>
      <c r="E936" s="438"/>
      <c r="F936" s="309">
        <v>0</v>
      </c>
      <c r="G936" s="405"/>
      <c r="H936" s="308">
        <f t="shared" si="123"/>
        <v>0.56729362673907091</v>
      </c>
      <c r="I936" s="393"/>
      <c r="J936" s="317">
        <f t="shared" si="126"/>
        <v>0</v>
      </c>
      <c r="K936" s="405"/>
      <c r="L936" s="308">
        <f t="shared" si="124"/>
        <v>0.2448406684767738</v>
      </c>
      <c r="M936" s="393"/>
      <c r="N936" s="317">
        <f t="shared" si="127"/>
        <v>0</v>
      </c>
      <c r="P936" s="308">
        <f t="shared" si="130"/>
        <v>0.13127091620887793</v>
      </c>
      <c r="Q936" s="393"/>
      <c r="R936" s="632">
        <f t="shared" si="128"/>
        <v>0</v>
      </c>
    </row>
    <row r="937" spans="2:18">
      <c r="B937" s="290"/>
      <c r="C937" s="287" t="str">
        <f t="shared" si="129"/>
        <v>38</v>
      </c>
      <c r="D937" s="288" t="str">
        <f t="shared" si="129"/>
        <v>事務用品</v>
      </c>
      <c r="E937" s="438"/>
      <c r="F937" s="309">
        <v>0</v>
      </c>
      <c r="G937" s="405"/>
      <c r="H937" s="308">
        <f t="shared" si="123"/>
        <v>0</v>
      </c>
      <c r="I937" s="393"/>
      <c r="J937" s="317">
        <f t="shared" si="126"/>
        <v>0</v>
      </c>
      <c r="K937" s="405"/>
      <c r="L937" s="308">
        <f t="shared" si="124"/>
        <v>0</v>
      </c>
      <c r="M937" s="393"/>
      <c r="N937" s="317">
        <f t="shared" si="127"/>
        <v>0</v>
      </c>
      <c r="P937" s="308">
        <f t="shared" si="130"/>
        <v>0</v>
      </c>
      <c r="Q937" s="393"/>
      <c r="R937" s="632">
        <f t="shared" si="128"/>
        <v>0</v>
      </c>
    </row>
    <row r="938" spans="2:18" ht="12.75" thickBot="1">
      <c r="B938" s="290"/>
      <c r="C938" s="287" t="str">
        <f t="shared" si="129"/>
        <v>39</v>
      </c>
      <c r="D938" s="288" t="str">
        <f t="shared" si="129"/>
        <v>分類不明</v>
      </c>
      <c r="E938" s="438"/>
      <c r="F938" s="311">
        <v>0</v>
      </c>
      <c r="G938" s="405"/>
      <c r="H938" s="310">
        <f t="shared" si="123"/>
        <v>0.49930121948470574</v>
      </c>
      <c r="I938" s="393"/>
      <c r="J938" s="315">
        <f t="shared" si="126"/>
        <v>0</v>
      </c>
      <c r="K938" s="405"/>
      <c r="L938" s="310">
        <f t="shared" si="124"/>
        <v>1.0233753353019409E-2</v>
      </c>
      <c r="M938" s="393"/>
      <c r="N938" s="315">
        <f t="shared" si="127"/>
        <v>0</v>
      </c>
      <c r="P938" s="310">
        <f t="shared" si="130"/>
        <v>1.8145752090706218E-3</v>
      </c>
      <c r="Q938" s="393"/>
      <c r="R938" s="633">
        <f t="shared" si="128"/>
        <v>0</v>
      </c>
    </row>
    <row r="939" spans="2:18">
      <c r="B939" s="434" t="s">
        <v>71</v>
      </c>
      <c r="C939" s="284" t="str">
        <f t="shared" ref="C939:D958" si="131">C5</f>
        <v>01</v>
      </c>
      <c r="D939" s="285" t="str">
        <f t="shared" si="131"/>
        <v>農業</v>
      </c>
      <c r="E939" s="438"/>
      <c r="F939" s="307">
        <v>0</v>
      </c>
      <c r="G939" s="405"/>
      <c r="H939" s="328">
        <f t="shared" si="123"/>
        <v>0.44964188826759599</v>
      </c>
      <c r="I939" s="393"/>
      <c r="J939" s="316">
        <f t="shared" si="126"/>
        <v>0</v>
      </c>
      <c r="K939" s="405"/>
      <c r="L939" s="328">
        <f t="shared" si="124"/>
        <v>8.4777839521179926E-2</v>
      </c>
      <c r="M939" s="393"/>
      <c r="N939" s="316">
        <f t="shared" si="127"/>
        <v>0</v>
      </c>
      <c r="P939" s="328">
        <f t="shared" si="130"/>
        <v>4.0092016963999735E-2</v>
      </c>
      <c r="Q939" s="393"/>
      <c r="R939" s="631">
        <f t="shared" si="128"/>
        <v>0</v>
      </c>
    </row>
    <row r="940" spans="2:18">
      <c r="B940" s="435"/>
      <c r="C940" s="287" t="str">
        <f t="shared" si="131"/>
        <v>02</v>
      </c>
      <c r="D940" s="288" t="str">
        <f t="shared" si="131"/>
        <v>林業</v>
      </c>
      <c r="E940" s="438"/>
      <c r="F940" s="309">
        <v>0</v>
      </c>
      <c r="G940" s="405"/>
      <c r="H940" s="330">
        <f t="shared" si="123"/>
        <v>0.66448169481474006</v>
      </c>
      <c r="I940" s="393"/>
      <c r="J940" s="317">
        <f t="shared" si="126"/>
        <v>0</v>
      </c>
      <c r="K940" s="405"/>
      <c r="L940" s="330">
        <f t="shared" si="124"/>
        <v>0.22775650286738125</v>
      </c>
      <c r="M940" s="393"/>
      <c r="N940" s="317">
        <f t="shared" si="127"/>
        <v>0</v>
      </c>
      <c r="P940" s="330">
        <f t="shared" si="130"/>
        <v>6.3240109269622161E-2</v>
      </c>
      <c r="Q940" s="393"/>
      <c r="R940" s="632">
        <f t="shared" si="128"/>
        <v>0</v>
      </c>
    </row>
    <row r="941" spans="2:18">
      <c r="B941" s="435"/>
      <c r="C941" s="287" t="str">
        <f t="shared" si="131"/>
        <v>03</v>
      </c>
      <c r="D941" s="288" t="str">
        <f t="shared" si="131"/>
        <v>漁業</v>
      </c>
      <c r="E941" s="438"/>
      <c r="F941" s="309">
        <v>0</v>
      </c>
      <c r="G941" s="405"/>
      <c r="H941" s="330">
        <f t="shared" si="123"/>
        <v>0.54896259495480071</v>
      </c>
      <c r="I941" s="393"/>
      <c r="J941" s="317">
        <f t="shared" si="126"/>
        <v>0</v>
      </c>
      <c r="K941" s="405"/>
      <c r="L941" s="330">
        <f t="shared" si="124"/>
        <v>0.15695076254864962</v>
      </c>
      <c r="M941" s="393"/>
      <c r="N941" s="317">
        <f t="shared" si="127"/>
        <v>0</v>
      </c>
      <c r="P941" s="330">
        <f t="shared" si="130"/>
        <v>6.2349718223690426E-2</v>
      </c>
      <c r="Q941" s="393"/>
      <c r="R941" s="632">
        <f t="shared" si="128"/>
        <v>0</v>
      </c>
    </row>
    <row r="942" spans="2:18">
      <c r="B942" s="435"/>
      <c r="C942" s="287" t="str">
        <f t="shared" si="131"/>
        <v>04</v>
      </c>
      <c r="D942" s="288" t="str">
        <f t="shared" si="131"/>
        <v>鉱業</v>
      </c>
      <c r="E942" s="438"/>
      <c r="F942" s="309">
        <v>0</v>
      </c>
      <c r="G942" s="405"/>
      <c r="H942" s="330">
        <f t="shared" si="123"/>
        <v>0.52116474966780701</v>
      </c>
      <c r="I942" s="393"/>
      <c r="J942" s="317">
        <f t="shared" si="126"/>
        <v>0</v>
      </c>
      <c r="K942" s="405"/>
      <c r="L942" s="330">
        <f t="shared" si="124"/>
        <v>0.17081872786632915</v>
      </c>
      <c r="M942" s="393"/>
      <c r="N942" s="317">
        <f t="shared" si="127"/>
        <v>0</v>
      </c>
      <c r="P942" s="330">
        <f t="shared" si="130"/>
        <v>4.3925228025661532E-2</v>
      </c>
      <c r="Q942" s="393"/>
      <c r="R942" s="632">
        <f t="shared" si="128"/>
        <v>0</v>
      </c>
    </row>
    <row r="943" spans="2:18">
      <c r="B943" s="435"/>
      <c r="C943" s="287" t="str">
        <f t="shared" si="131"/>
        <v>05</v>
      </c>
      <c r="D943" s="288" t="str">
        <f t="shared" si="131"/>
        <v>飲食料品</v>
      </c>
      <c r="E943" s="438"/>
      <c r="F943" s="309">
        <v>0</v>
      </c>
      <c r="G943" s="405"/>
      <c r="H943" s="330">
        <f t="shared" si="123"/>
        <v>0.37248483278655359</v>
      </c>
      <c r="I943" s="393"/>
      <c r="J943" s="317">
        <f t="shared" si="126"/>
        <v>0</v>
      </c>
      <c r="K943" s="405"/>
      <c r="L943" s="330">
        <f t="shared" si="124"/>
        <v>0.11065742557160275</v>
      </c>
      <c r="M943" s="393"/>
      <c r="N943" s="317">
        <f t="shared" si="127"/>
        <v>0</v>
      </c>
      <c r="P943" s="330">
        <f t="shared" si="130"/>
        <v>3.857571873933157E-2</v>
      </c>
      <c r="Q943" s="393"/>
      <c r="R943" s="632">
        <f t="shared" si="128"/>
        <v>0</v>
      </c>
    </row>
    <row r="944" spans="2:18">
      <c r="B944" s="435"/>
      <c r="C944" s="287" t="str">
        <f t="shared" si="131"/>
        <v>06</v>
      </c>
      <c r="D944" s="288" t="str">
        <f t="shared" si="131"/>
        <v>繊維製品</v>
      </c>
      <c r="E944" s="438"/>
      <c r="F944" s="309">
        <v>0</v>
      </c>
      <c r="G944" s="405"/>
      <c r="H944" s="330">
        <f t="shared" si="123"/>
        <v>0.40414624583969561</v>
      </c>
      <c r="I944" s="393"/>
      <c r="J944" s="317">
        <f t="shared" si="126"/>
        <v>0</v>
      </c>
      <c r="K944" s="405"/>
      <c r="L944" s="330">
        <f t="shared" si="124"/>
        <v>0.21478429213865818</v>
      </c>
      <c r="M944" s="393"/>
      <c r="N944" s="317">
        <f t="shared" si="127"/>
        <v>0</v>
      </c>
      <c r="P944" s="330">
        <f t="shared" si="130"/>
        <v>8.8852166130440224E-2</v>
      </c>
      <c r="Q944" s="393"/>
      <c r="R944" s="632">
        <f t="shared" si="128"/>
        <v>0</v>
      </c>
    </row>
    <row r="945" spans="2:18">
      <c r="B945" s="435"/>
      <c r="C945" s="287" t="str">
        <f t="shared" si="131"/>
        <v>07</v>
      </c>
      <c r="D945" s="288" t="str">
        <f t="shared" si="131"/>
        <v>パルプ・紙・木製品</v>
      </c>
      <c r="E945" s="438"/>
      <c r="F945" s="309">
        <v>0</v>
      </c>
      <c r="G945" s="405"/>
      <c r="H945" s="330">
        <f t="shared" si="123"/>
        <v>0.35716377936382837</v>
      </c>
      <c r="I945" s="393"/>
      <c r="J945" s="317">
        <f t="shared" si="126"/>
        <v>0</v>
      </c>
      <c r="K945" s="405"/>
      <c r="L945" s="330">
        <f t="shared" si="124"/>
        <v>0.13949276007562433</v>
      </c>
      <c r="M945" s="393"/>
      <c r="N945" s="317">
        <f t="shared" si="127"/>
        <v>0</v>
      </c>
      <c r="P945" s="330">
        <f t="shared" si="130"/>
        <v>3.907818996208777E-2</v>
      </c>
      <c r="Q945" s="393"/>
      <c r="R945" s="632">
        <f t="shared" si="128"/>
        <v>0</v>
      </c>
    </row>
    <row r="946" spans="2:18">
      <c r="B946" s="435"/>
      <c r="C946" s="287" t="str">
        <f t="shared" si="131"/>
        <v>08</v>
      </c>
      <c r="D946" s="288" t="str">
        <f t="shared" si="131"/>
        <v>化学製品</v>
      </c>
      <c r="E946" s="438"/>
      <c r="F946" s="309">
        <v>0</v>
      </c>
      <c r="G946" s="405"/>
      <c r="H946" s="330">
        <f t="shared" si="123"/>
        <v>0.33756584945247625</v>
      </c>
      <c r="I946" s="393"/>
      <c r="J946" s="317">
        <f t="shared" si="126"/>
        <v>0</v>
      </c>
      <c r="K946" s="405"/>
      <c r="L946" s="330">
        <f t="shared" si="124"/>
        <v>7.3019864132887094E-2</v>
      </c>
      <c r="M946" s="393"/>
      <c r="N946" s="317">
        <f t="shared" si="127"/>
        <v>0</v>
      </c>
      <c r="P946" s="330">
        <f t="shared" si="130"/>
        <v>1.407109487529783E-2</v>
      </c>
      <c r="Q946" s="393"/>
      <c r="R946" s="632">
        <f t="shared" si="128"/>
        <v>0</v>
      </c>
    </row>
    <row r="947" spans="2:18">
      <c r="B947" s="435"/>
      <c r="C947" s="287" t="str">
        <f t="shared" si="131"/>
        <v>09</v>
      </c>
      <c r="D947" s="288" t="str">
        <f t="shared" si="131"/>
        <v>石油・石炭製品</v>
      </c>
      <c r="E947" s="438"/>
      <c r="F947" s="309">
        <v>0</v>
      </c>
      <c r="G947" s="405"/>
      <c r="H947" s="330">
        <f t="shared" si="123"/>
        <v>0.30179880828189209</v>
      </c>
      <c r="I947" s="393"/>
      <c r="J947" s="317">
        <f t="shared" si="126"/>
        <v>0</v>
      </c>
      <c r="K947" s="405"/>
      <c r="L947" s="330">
        <f t="shared" si="124"/>
        <v>9.4042981817458356E-3</v>
      </c>
      <c r="M947" s="393"/>
      <c r="N947" s="317">
        <f t="shared" si="127"/>
        <v>0</v>
      </c>
      <c r="P947" s="330">
        <f t="shared" si="130"/>
        <v>1.4382893271307601E-3</v>
      </c>
      <c r="Q947" s="393"/>
      <c r="R947" s="632">
        <f t="shared" si="128"/>
        <v>0</v>
      </c>
    </row>
    <row r="948" spans="2:18">
      <c r="B948" s="436"/>
      <c r="C948" s="287" t="str">
        <f t="shared" si="131"/>
        <v>10</v>
      </c>
      <c r="D948" s="288" t="str">
        <f t="shared" si="131"/>
        <v>プラスチック・ゴム製品</v>
      </c>
      <c r="E948" s="438"/>
      <c r="F948" s="309">
        <v>0</v>
      </c>
      <c r="G948" s="405"/>
      <c r="H948" s="330">
        <f t="shared" si="123"/>
        <v>0.38546897503840677</v>
      </c>
      <c r="I948" s="393"/>
      <c r="J948" s="317">
        <f t="shared" si="126"/>
        <v>0</v>
      </c>
      <c r="K948" s="405"/>
      <c r="L948" s="330">
        <f t="shared" si="124"/>
        <v>0.19235548727369081</v>
      </c>
      <c r="M948" s="393"/>
      <c r="N948" s="317">
        <f t="shared" si="127"/>
        <v>0</v>
      </c>
      <c r="P948" s="330">
        <f t="shared" si="130"/>
        <v>5.0050242958750518E-2</v>
      </c>
      <c r="Q948" s="393"/>
      <c r="R948" s="632">
        <f t="shared" si="128"/>
        <v>0</v>
      </c>
    </row>
    <row r="949" spans="2:18">
      <c r="B949" s="436"/>
      <c r="C949" s="287" t="str">
        <f t="shared" si="131"/>
        <v>11</v>
      </c>
      <c r="D949" s="288" t="str">
        <f t="shared" si="131"/>
        <v>窯業・土石製品</v>
      </c>
      <c r="E949" s="438"/>
      <c r="F949" s="309">
        <v>0</v>
      </c>
      <c r="G949" s="405"/>
      <c r="H949" s="330">
        <f t="shared" si="123"/>
        <v>0.48610064376760059</v>
      </c>
      <c r="I949" s="393"/>
      <c r="J949" s="317">
        <f t="shared" si="126"/>
        <v>0</v>
      </c>
      <c r="K949" s="405"/>
      <c r="L949" s="330">
        <f t="shared" si="124"/>
        <v>0.18809294060480228</v>
      </c>
      <c r="M949" s="393"/>
      <c r="N949" s="317">
        <f t="shared" si="127"/>
        <v>0</v>
      </c>
      <c r="P949" s="330">
        <f t="shared" si="130"/>
        <v>4.7262667089698639E-2</v>
      </c>
      <c r="Q949" s="393"/>
      <c r="R949" s="632">
        <f t="shared" si="128"/>
        <v>0</v>
      </c>
    </row>
    <row r="950" spans="2:18">
      <c r="B950" s="436"/>
      <c r="C950" s="287" t="str">
        <f t="shared" si="131"/>
        <v>12</v>
      </c>
      <c r="D950" s="288" t="str">
        <f t="shared" si="131"/>
        <v>鉄鋼</v>
      </c>
      <c r="E950" s="438"/>
      <c r="F950" s="309">
        <v>0</v>
      </c>
      <c r="G950" s="405"/>
      <c r="H950" s="330">
        <f t="shared" si="123"/>
        <v>0.26390239487323991</v>
      </c>
      <c r="I950" s="393"/>
      <c r="J950" s="317">
        <f t="shared" si="126"/>
        <v>0</v>
      </c>
      <c r="K950" s="405"/>
      <c r="L950" s="330">
        <f t="shared" si="124"/>
        <v>4.9726585415121177E-2</v>
      </c>
      <c r="M950" s="393"/>
      <c r="N950" s="317">
        <f t="shared" si="127"/>
        <v>0</v>
      </c>
      <c r="P950" s="330">
        <f t="shared" si="130"/>
        <v>9.2194999014953496E-3</v>
      </c>
      <c r="Q950" s="393"/>
      <c r="R950" s="632">
        <f t="shared" si="128"/>
        <v>0</v>
      </c>
    </row>
    <row r="951" spans="2:18">
      <c r="B951" s="436"/>
      <c r="C951" s="287" t="str">
        <f t="shared" si="131"/>
        <v>13</v>
      </c>
      <c r="D951" s="288" t="str">
        <f t="shared" si="131"/>
        <v>非鉄金属</v>
      </c>
      <c r="E951" s="438"/>
      <c r="F951" s="309">
        <v>0</v>
      </c>
      <c r="G951" s="405"/>
      <c r="H951" s="330">
        <f t="shared" si="123"/>
        <v>0.24571111419519315</v>
      </c>
      <c r="I951" s="393"/>
      <c r="J951" s="317">
        <f t="shared" si="126"/>
        <v>0</v>
      </c>
      <c r="K951" s="405"/>
      <c r="L951" s="330">
        <f t="shared" si="124"/>
        <v>8.221381750408413E-2</v>
      </c>
      <c r="M951" s="393"/>
      <c r="N951" s="317">
        <f t="shared" si="127"/>
        <v>0</v>
      </c>
      <c r="P951" s="330">
        <f t="shared" si="130"/>
        <v>1.6195117263894394E-2</v>
      </c>
      <c r="Q951" s="393"/>
      <c r="R951" s="632">
        <f t="shared" si="128"/>
        <v>0</v>
      </c>
    </row>
    <row r="952" spans="2:18">
      <c r="B952" s="436"/>
      <c r="C952" s="287" t="str">
        <f t="shared" si="131"/>
        <v>14</v>
      </c>
      <c r="D952" s="288" t="str">
        <f t="shared" si="131"/>
        <v>金属製品</v>
      </c>
      <c r="E952" s="438"/>
      <c r="F952" s="309">
        <v>0</v>
      </c>
      <c r="G952" s="405"/>
      <c r="H952" s="330">
        <f t="shared" si="123"/>
        <v>0.45037161815134841</v>
      </c>
      <c r="I952" s="393"/>
      <c r="J952" s="317">
        <f t="shared" si="126"/>
        <v>0</v>
      </c>
      <c r="K952" s="405"/>
      <c r="L952" s="330">
        <f t="shared" si="124"/>
        <v>0.24399129094803104</v>
      </c>
      <c r="M952" s="393"/>
      <c r="N952" s="317">
        <f t="shared" si="127"/>
        <v>0</v>
      </c>
      <c r="P952" s="330">
        <f t="shared" si="130"/>
        <v>6.762361854401415E-2</v>
      </c>
      <c r="Q952" s="393"/>
      <c r="R952" s="632">
        <f t="shared" si="128"/>
        <v>0</v>
      </c>
    </row>
    <row r="953" spans="2:18">
      <c r="B953" s="436"/>
      <c r="C953" s="287" t="str">
        <f t="shared" si="131"/>
        <v>15</v>
      </c>
      <c r="D953" s="288" t="str">
        <f t="shared" si="131"/>
        <v>はん用機械</v>
      </c>
      <c r="E953" s="438"/>
      <c r="F953" s="309">
        <v>0</v>
      </c>
      <c r="G953" s="405"/>
      <c r="H953" s="330">
        <f t="shared" si="123"/>
        <v>0.44420374871562845</v>
      </c>
      <c r="I953" s="393"/>
      <c r="J953" s="317">
        <f t="shared" si="126"/>
        <v>0</v>
      </c>
      <c r="K953" s="405"/>
      <c r="L953" s="330">
        <f t="shared" si="124"/>
        <v>0.19188951672181609</v>
      </c>
      <c r="M953" s="393"/>
      <c r="N953" s="317">
        <f t="shared" si="127"/>
        <v>0</v>
      </c>
      <c r="P953" s="330">
        <f t="shared" si="130"/>
        <v>3.8490430785727683E-2</v>
      </c>
      <c r="Q953" s="393"/>
      <c r="R953" s="632">
        <f t="shared" si="128"/>
        <v>0</v>
      </c>
    </row>
    <row r="954" spans="2:18">
      <c r="B954" s="436"/>
      <c r="C954" s="287" t="str">
        <f t="shared" si="131"/>
        <v>16</v>
      </c>
      <c r="D954" s="288" t="str">
        <f t="shared" si="131"/>
        <v>生産用機械</v>
      </c>
      <c r="E954" s="438"/>
      <c r="F954" s="309">
        <v>0</v>
      </c>
      <c r="G954" s="405"/>
      <c r="H954" s="330">
        <f t="shared" si="123"/>
        <v>0.46294753200725208</v>
      </c>
      <c r="I954" s="393"/>
      <c r="J954" s="317">
        <f t="shared" si="126"/>
        <v>0</v>
      </c>
      <c r="K954" s="405"/>
      <c r="L954" s="330">
        <f t="shared" si="124"/>
        <v>0.20017130423409216</v>
      </c>
      <c r="M954" s="393"/>
      <c r="N954" s="317">
        <f t="shared" si="127"/>
        <v>0</v>
      </c>
      <c r="P954" s="330">
        <f t="shared" si="130"/>
        <v>4.3984276235959199E-2</v>
      </c>
      <c r="Q954" s="393"/>
      <c r="R954" s="632">
        <f t="shared" si="128"/>
        <v>0</v>
      </c>
    </row>
    <row r="955" spans="2:18">
      <c r="B955" s="436"/>
      <c r="C955" s="287" t="str">
        <f t="shared" si="131"/>
        <v>17</v>
      </c>
      <c r="D955" s="288" t="str">
        <f t="shared" si="131"/>
        <v>業務用機械</v>
      </c>
      <c r="E955" s="438"/>
      <c r="F955" s="309">
        <v>0</v>
      </c>
      <c r="G955" s="405"/>
      <c r="H955" s="330">
        <f t="shared" si="123"/>
        <v>0.42284653312835213</v>
      </c>
      <c r="I955" s="393"/>
      <c r="J955" s="317">
        <f t="shared" si="126"/>
        <v>0</v>
      </c>
      <c r="K955" s="405"/>
      <c r="L955" s="330">
        <f t="shared" si="124"/>
        <v>0.17197889475479652</v>
      </c>
      <c r="M955" s="393"/>
      <c r="N955" s="317">
        <f t="shared" si="127"/>
        <v>0</v>
      </c>
      <c r="P955" s="330">
        <f t="shared" si="130"/>
        <v>3.684205780649117E-2</v>
      </c>
      <c r="Q955" s="393"/>
      <c r="R955" s="632">
        <f t="shared" si="128"/>
        <v>0</v>
      </c>
    </row>
    <row r="956" spans="2:18">
      <c r="B956" s="436"/>
      <c r="C956" s="287" t="str">
        <f t="shared" si="131"/>
        <v>18</v>
      </c>
      <c r="D956" s="288" t="str">
        <f t="shared" si="131"/>
        <v>電子部品</v>
      </c>
      <c r="E956" s="438"/>
      <c r="F956" s="309">
        <v>0</v>
      </c>
      <c r="G956" s="405"/>
      <c r="H956" s="330">
        <f t="shared" si="123"/>
        <v>0.38742673525838311</v>
      </c>
      <c r="I956" s="393"/>
      <c r="J956" s="317">
        <f t="shared" si="126"/>
        <v>0</v>
      </c>
      <c r="K956" s="405"/>
      <c r="L956" s="330">
        <f t="shared" si="124"/>
        <v>0.18975666647516168</v>
      </c>
      <c r="M956" s="393"/>
      <c r="N956" s="317">
        <f t="shared" si="127"/>
        <v>0</v>
      </c>
      <c r="P956" s="330">
        <f t="shared" si="130"/>
        <v>3.9044748824735583E-2</v>
      </c>
      <c r="Q956" s="393"/>
      <c r="R956" s="632">
        <f t="shared" si="128"/>
        <v>0</v>
      </c>
    </row>
    <row r="957" spans="2:18">
      <c r="B957" s="436"/>
      <c r="C957" s="287" t="str">
        <f t="shared" si="131"/>
        <v>19</v>
      </c>
      <c r="D957" s="288" t="str">
        <f t="shared" si="131"/>
        <v>電気機械</v>
      </c>
      <c r="E957" s="438"/>
      <c r="F957" s="309">
        <v>0</v>
      </c>
      <c r="G957" s="405"/>
      <c r="H957" s="330">
        <f t="shared" si="123"/>
        <v>0.36811375515023415</v>
      </c>
      <c r="I957" s="393"/>
      <c r="J957" s="317">
        <f t="shared" si="126"/>
        <v>0</v>
      </c>
      <c r="K957" s="405"/>
      <c r="L957" s="330">
        <f t="shared" si="124"/>
        <v>0.15853754510325241</v>
      </c>
      <c r="M957" s="393"/>
      <c r="N957" s="317">
        <f t="shared" si="127"/>
        <v>0</v>
      </c>
      <c r="P957" s="330">
        <f t="shared" si="130"/>
        <v>3.3324156146014812E-2</v>
      </c>
      <c r="Q957" s="393"/>
      <c r="R957" s="632">
        <f t="shared" si="128"/>
        <v>0</v>
      </c>
    </row>
    <row r="958" spans="2:18">
      <c r="B958" s="436"/>
      <c r="C958" s="287" t="str">
        <f t="shared" si="131"/>
        <v>20</v>
      </c>
      <c r="D958" s="288" t="str">
        <f t="shared" si="131"/>
        <v>情報通信機器</v>
      </c>
      <c r="E958" s="438"/>
      <c r="F958" s="309">
        <v>0</v>
      </c>
      <c r="G958" s="405"/>
      <c r="H958" s="330">
        <f t="shared" si="123"/>
        <v>0.35430222304383241</v>
      </c>
      <c r="I958" s="393"/>
      <c r="J958" s="317">
        <f t="shared" si="126"/>
        <v>0</v>
      </c>
      <c r="K958" s="405"/>
      <c r="L958" s="330">
        <f t="shared" si="124"/>
        <v>0.15996031423611237</v>
      </c>
      <c r="M958" s="393"/>
      <c r="N958" s="317">
        <f t="shared" si="127"/>
        <v>0</v>
      </c>
      <c r="P958" s="330">
        <f t="shared" si="130"/>
        <v>2.9146003209746418E-2</v>
      </c>
      <c r="Q958" s="393"/>
      <c r="R958" s="632">
        <f t="shared" si="128"/>
        <v>0</v>
      </c>
    </row>
    <row r="959" spans="2:18">
      <c r="B959" s="436"/>
      <c r="C959" s="287" t="str">
        <f t="shared" ref="C959:D977" si="132">C25</f>
        <v>21</v>
      </c>
      <c r="D959" s="288" t="str">
        <f t="shared" si="132"/>
        <v>輸送機械</v>
      </c>
      <c r="E959" s="438"/>
      <c r="F959" s="309">
        <v>0</v>
      </c>
      <c r="G959" s="405"/>
      <c r="H959" s="330">
        <f t="shared" si="123"/>
        <v>0.24489018118737274</v>
      </c>
      <c r="I959" s="393"/>
      <c r="J959" s="317">
        <f t="shared" si="126"/>
        <v>0</v>
      </c>
      <c r="K959" s="405"/>
      <c r="L959" s="330">
        <f t="shared" si="124"/>
        <v>0.1080133230015526</v>
      </c>
      <c r="M959" s="393"/>
      <c r="N959" s="317">
        <f t="shared" si="127"/>
        <v>0</v>
      </c>
      <c r="P959" s="330">
        <f t="shared" si="130"/>
        <v>1.9405386574528331E-2</v>
      </c>
      <c r="Q959" s="393"/>
      <c r="R959" s="632">
        <f t="shared" si="128"/>
        <v>0</v>
      </c>
    </row>
    <row r="960" spans="2:18">
      <c r="B960" s="436"/>
      <c r="C960" s="287" t="str">
        <f t="shared" si="132"/>
        <v>22</v>
      </c>
      <c r="D960" s="288" t="str">
        <f t="shared" si="132"/>
        <v>その他の製造工業製品</v>
      </c>
      <c r="E960" s="438"/>
      <c r="F960" s="309">
        <v>0</v>
      </c>
      <c r="G960" s="405"/>
      <c r="H960" s="330">
        <f t="shared" si="123"/>
        <v>0.46743936795813801</v>
      </c>
      <c r="I960" s="393"/>
      <c r="J960" s="317">
        <f t="shared" si="126"/>
        <v>0</v>
      </c>
      <c r="K960" s="405"/>
      <c r="L960" s="330">
        <f t="shared" si="124"/>
        <v>0.21668355355224581</v>
      </c>
      <c r="M960" s="393"/>
      <c r="N960" s="317">
        <f t="shared" si="127"/>
        <v>0</v>
      </c>
      <c r="P960" s="330">
        <f t="shared" si="130"/>
        <v>6.3596017916753525E-2</v>
      </c>
      <c r="Q960" s="393"/>
      <c r="R960" s="632">
        <f t="shared" si="128"/>
        <v>0</v>
      </c>
    </row>
    <row r="961" spans="2:18">
      <c r="B961" s="436"/>
      <c r="C961" s="287" t="str">
        <f t="shared" si="132"/>
        <v>23</v>
      </c>
      <c r="D961" s="288" t="str">
        <f t="shared" si="132"/>
        <v>建設</v>
      </c>
      <c r="E961" s="438"/>
      <c r="F961" s="309">
        <v>0</v>
      </c>
      <c r="G961" s="405"/>
      <c r="H961" s="330">
        <f t="shared" si="123"/>
        <v>0.46849697745604568</v>
      </c>
      <c r="I961" s="393"/>
      <c r="J961" s="317">
        <f t="shared" si="126"/>
        <v>0</v>
      </c>
      <c r="K961" s="405"/>
      <c r="L961" s="330">
        <f t="shared" si="124"/>
        <v>0.29919288249243992</v>
      </c>
      <c r="M961" s="393"/>
      <c r="N961" s="317">
        <f t="shared" si="127"/>
        <v>0</v>
      </c>
      <c r="P961" s="330">
        <f t="shared" si="130"/>
        <v>7.0633856429153846E-2</v>
      </c>
      <c r="Q961" s="393"/>
      <c r="R961" s="632">
        <f t="shared" si="128"/>
        <v>0</v>
      </c>
    </row>
    <row r="962" spans="2:18">
      <c r="B962" s="436"/>
      <c r="C962" s="287" t="str">
        <f t="shared" si="132"/>
        <v>24</v>
      </c>
      <c r="D962" s="288" t="str">
        <f t="shared" si="132"/>
        <v>電力・ガス・熱供給</v>
      </c>
      <c r="E962" s="438"/>
      <c r="F962" s="309">
        <v>0</v>
      </c>
      <c r="G962" s="405"/>
      <c r="H962" s="330">
        <f t="shared" si="123"/>
        <v>0.35552559877623013</v>
      </c>
      <c r="I962" s="393"/>
      <c r="J962" s="317">
        <f t="shared" si="126"/>
        <v>0</v>
      </c>
      <c r="K962" s="405"/>
      <c r="L962" s="330">
        <f t="shared" si="124"/>
        <v>6.0940505377950184E-2</v>
      </c>
      <c r="M962" s="393"/>
      <c r="N962" s="317">
        <f t="shared" si="127"/>
        <v>0</v>
      </c>
      <c r="P962" s="330">
        <f t="shared" si="130"/>
        <v>9.4813831532489252E-3</v>
      </c>
      <c r="Q962" s="393"/>
      <c r="R962" s="632">
        <f t="shared" si="128"/>
        <v>0</v>
      </c>
    </row>
    <row r="963" spans="2:18">
      <c r="B963" s="436"/>
      <c r="C963" s="287" t="str">
        <f t="shared" si="132"/>
        <v>25</v>
      </c>
      <c r="D963" s="288" t="str">
        <f t="shared" si="132"/>
        <v>水道</v>
      </c>
      <c r="E963" s="438"/>
      <c r="F963" s="309">
        <v>0</v>
      </c>
      <c r="G963" s="405"/>
      <c r="H963" s="330">
        <f t="shared" si="123"/>
        <v>0.49809254067477171</v>
      </c>
      <c r="I963" s="393"/>
      <c r="J963" s="317">
        <f t="shared" si="126"/>
        <v>0</v>
      </c>
      <c r="K963" s="405"/>
      <c r="L963" s="330">
        <f t="shared" si="124"/>
        <v>0.1149716422958821</v>
      </c>
      <c r="M963" s="393"/>
      <c r="N963" s="317">
        <f t="shared" si="127"/>
        <v>0</v>
      </c>
      <c r="P963" s="330">
        <f t="shared" si="130"/>
        <v>2.1020096274119313E-2</v>
      </c>
      <c r="Q963" s="393"/>
      <c r="R963" s="632">
        <f t="shared" si="128"/>
        <v>0</v>
      </c>
    </row>
    <row r="964" spans="2:18">
      <c r="B964" s="436"/>
      <c r="C964" s="287" t="str">
        <f t="shared" si="132"/>
        <v>26</v>
      </c>
      <c r="D964" s="288" t="str">
        <f t="shared" si="132"/>
        <v>廃棄物処理</v>
      </c>
      <c r="E964" s="438"/>
      <c r="F964" s="309">
        <v>0</v>
      </c>
      <c r="G964" s="405"/>
      <c r="H964" s="330">
        <f t="shared" ref="H964:H977" si="133">H284</f>
        <v>0.6614329188282555</v>
      </c>
      <c r="I964" s="393"/>
      <c r="J964" s="317">
        <f t="shared" si="126"/>
        <v>0</v>
      </c>
      <c r="K964" s="405"/>
      <c r="L964" s="330">
        <f t="shared" ref="L964:L977" si="134">L284</f>
        <v>0.42269689757932016</v>
      </c>
      <c r="M964" s="393"/>
      <c r="N964" s="317">
        <f t="shared" si="127"/>
        <v>0</v>
      </c>
      <c r="P964" s="330">
        <f t="shared" ref="P964:P977" si="135">P284</f>
        <v>9.817260745071954E-2</v>
      </c>
      <c r="Q964" s="393"/>
      <c r="R964" s="632">
        <f t="shared" si="128"/>
        <v>0</v>
      </c>
    </row>
    <row r="965" spans="2:18">
      <c r="B965" s="436"/>
      <c r="C965" s="287" t="str">
        <f t="shared" si="132"/>
        <v>27</v>
      </c>
      <c r="D965" s="288" t="str">
        <f t="shared" si="132"/>
        <v>商業</v>
      </c>
      <c r="E965" s="438"/>
      <c r="F965" s="309">
        <v>0</v>
      </c>
      <c r="G965" s="405"/>
      <c r="H965" s="330">
        <f t="shared" si="133"/>
        <v>0.69821874761802993</v>
      </c>
      <c r="I965" s="393"/>
      <c r="J965" s="317">
        <f t="shared" ref="J965:J977" si="136">$F965*H965</f>
        <v>0</v>
      </c>
      <c r="K965" s="405"/>
      <c r="L965" s="330">
        <f t="shared" si="134"/>
        <v>0.33395418025267887</v>
      </c>
      <c r="M965" s="393"/>
      <c r="N965" s="317">
        <f t="shared" ref="N965:N977" si="137">$F965*L965</f>
        <v>0</v>
      </c>
      <c r="P965" s="330">
        <f t="shared" si="135"/>
        <v>0.10423056051998526</v>
      </c>
      <c r="Q965" s="393"/>
      <c r="R965" s="632">
        <f t="shared" ref="R965:R977" si="138">$F965*P965*100</f>
        <v>0</v>
      </c>
    </row>
    <row r="966" spans="2:18">
      <c r="B966" s="436"/>
      <c r="C966" s="287" t="str">
        <f t="shared" si="132"/>
        <v>28</v>
      </c>
      <c r="D966" s="288" t="str">
        <f t="shared" si="132"/>
        <v>金融・保険</v>
      </c>
      <c r="E966" s="438"/>
      <c r="F966" s="309">
        <v>0</v>
      </c>
      <c r="G966" s="405"/>
      <c r="H966" s="330">
        <f t="shared" si="133"/>
        <v>0.67480481894986755</v>
      </c>
      <c r="I966" s="393"/>
      <c r="J966" s="317">
        <f t="shared" si="136"/>
        <v>0</v>
      </c>
      <c r="K966" s="405"/>
      <c r="L966" s="330">
        <f t="shared" si="134"/>
        <v>0.24090799791194156</v>
      </c>
      <c r="M966" s="393"/>
      <c r="N966" s="317">
        <f t="shared" si="137"/>
        <v>0</v>
      </c>
      <c r="P966" s="330">
        <f t="shared" si="135"/>
        <v>4.9281625480211429E-2</v>
      </c>
      <c r="Q966" s="393"/>
      <c r="R966" s="632">
        <f t="shared" si="138"/>
        <v>0</v>
      </c>
    </row>
    <row r="967" spans="2:18">
      <c r="B967" s="436"/>
      <c r="C967" s="287" t="str">
        <f t="shared" si="132"/>
        <v>29</v>
      </c>
      <c r="D967" s="288" t="str">
        <f t="shared" si="132"/>
        <v>不動産</v>
      </c>
      <c r="E967" s="438"/>
      <c r="F967" s="309">
        <v>0</v>
      </c>
      <c r="G967" s="405"/>
      <c r="H967" s="330">
        <f t="shared" si="133"/>
        <v>0.84051297339276498</v>
      </c>
      <c r="I967" s="393"/>
      <c r="J967" s="317">
        <f t="shared" si="136"/>
        <v>0</v>
      </c>
      <c r="K967" s="405"/>
      <c r="L967" s="330">
        <f t="shared" si="134"/>
        <v>5.2309908131753562E-2</v>
      </c>
      <c r="M967" s="393"/>
      <c r="N967" s="317">
        <f t="shared" si="137"/>
        <v>0</v>
      </c>
      <c r="P967" s="330">
        <f t="shared" si="135"/>
        <v>9.134801308772254E-3</v>
      </c>
      <c r="Q967" s="393"/>
      <c r="R967" s="632">
        <f t="shared" si="138"/>
        <v>0</v>
      </c>
    </row>
    <row r="968" spans="2:18">
      <c r="B968" s="436"/>
      <c r="C968" s="287" t="str">
        <f t="shared" si="132"/>
        <v>30</v>
      </c>
      <c r="D968" s="288" t="str">
        <f t="shared" si="132"/>
        <v>運輸・郵便</v>
      </c>
      <c r="E968" s="438"/>
      <c r="F968" s="309">
        <v>0</v>
      </c>
      <c r="G968" s="405"/>
      <c r="H968" s="330">
        <f t="shared" si="133"/>
        <v>0.62228178256471867</v>
      </c>
      <c r="I968" s="393"/>
      <c r="J968" s="317">
        <f t="shared" si="136"/>
        <v>0</v>
      </c>
      <c r="K968" s="405"/>
      <c r="L968" s="330">
        <f t="shared" si="134"/>
        <v>0.28641311595098773</v>
      </c>
      <c r="M968" s="393"/>
      <c r="N968" s="317">
        <f t="shared" si="137"/>
        <v>0</v>
      </c>
      <c r="P968" s="330">
        <f t="shared" si="135"/>
        <v>7.3678092470764359E-2</v>
      </c>
      <c r="Q968" s="393"/>
      <c r="R968" s="632">
        <f t="shared" si="138"/>
        <v>0</v>
      </c>
    </row>
    <row r="969" spans="2:18">
      <c r="B969" s="436"/>
      <c r="C969" s="287" t="str">
        <f t="shared" si="132"/>
        <v>31</v>
      </c>
      <c r="D969" s="288" t="str">
        <f t="shared" si="132"/>
        <v>情報通信</v>
      </c>
      <c r="E969" s="438"/>
      <c r="F969" s="309">
        <v>0</v>
      </c>
      <c r="G969" s="405"/>
      <c r="H969" s="330">
        <f t="shared" si="133"/>
        <v>0.5159656525007893</v>
      </c>
      <c r="I969" s="393"/>
      <c r="J969" s="317">
        <f t="shared" si="136"/>
        <v>0</v>
      </c>
      <c r="K969" s="405"/>
      <c r="L969" s="330">
        <f t="shared" si="134"/>
        <v>0.1796949487111151</v>
      </c>
      <c r="M969" s="393"/>
      <c r="N969" s="317">
        <f t="shared" si="137"/>
        <v>0</v>
      </c>
      <c r="P969" s="330">
        <f t="shared" si="135"/>
        <v>3.3020844358673661E-2</v>
      </c>
      <c r="Q969" s="393"/>
      <c r="R969" s="632">
        <f t="shared" si="138"/>
        <v>0</v>
      </c>
    </row>
    <row r="970" spans="2:18">
      <c r="B970" s="436"/>
      <c r="C970" s="287" t="str">
        <f t="shared" si="132"/>
        <v>32</v>
      </c>
      <c r="D970" s="288" t="str">
        <f t="shared" si="132"/>
        <v>公務</v>
      </c>
      <c r="E970" s="438"/>
      <c r="F970" s="309">
        <v>0</v>
      </c>
      <c r="G970" s="405"/>
      <c r="H970" s="330">
        <f t="shared" si="133"/>
        <v>0.70749180708118375</v>
      </c>
      <c r="I970" s="393"/>
      <c r="J970" s="317">
        <f t="shared" si="136"/>
        <v>0</v>
      </c>
      <c r="K970" s="405"/>
      <c r="L970" s="330">
        <f t="shared" si="134"/>
        <v>0.2680581560834624</v>
      </c>
      <c r="M970" s="393"/>
      <c r="N970" s="317">
        <f t="shared" si="137"/>
        <v>0</v>
      </c>
      <c r="P970" s="330">
        <f t="shared" si="135"/>
        <v>5.0897421545580059E-2</v>
      </c>
      <c r="Q970" s="393"/>
      <c r="R970" s="632">
        <f t="shared" si="138"/>
        <v>0</v>
      </c>
    </row>
    <row r="971" spans="2:18">
      <c r="B971" s="436"/>
      <c r="C971" s="287" t="str">
        <f t="shared" si="132"/>
        <v>33</v>
      </c>
      <c r="D971" s="288" t="str">
        <f t="shared" si="132"/>
        <v>教育・研究</v>
      </c>
      <c r="E971" s="438"/>
      <c r="F971" s="309">
        <v>0</v>
      </c>
      <c r="G971" s="405"/>
      <c r="H971" s="330">
        <f t="shared" si="133"/>
        <v>0.7315487386589633</v>
      </c>
      <c r="I971" s="393"/>
      <c r="J971" s="317">
        <f t="shared" si="136"/>
        <v>0</v>
      </c>
      <c r="K971" s="405"/>
      <c r="L971" s="330">
        <f t="shared" si="134"/>
        <v>0.40734127697120714</v>
      </c>
      <c r="M971" s="393"/>
      <c r="N971" s="317">
        <f t="shared" si="137"/>
        <v>0</v>
      </c>
      <c r="P971" s="330">
        <f t="shared" si="135"/>
        <v>7.8864783464325974E-2</v>
      </c>
      <c r="Q971" s="393"/>
      <c r="R971" s="632">
        <f t="shared" si="138"/>
        <v>0</v>
      </c>
    </row>
    <row r="972" spans="2:18">
      <c r="B972" s="436"/>
      <c r="C972" s="287" t="str">
        <f t="shared" si="132"/>
        <v>34</v>
      </c>
      <c r="D972" s="288" t="str">
        <f t="shared" si="132"/>
        <v>医療・福祉</v>
      </c>
      <c r="E972" s="438"/>
      <c r="F972" s="309">
        <v>0</v>
      </c>
      <c r="G972" s="405"/>
      <c r="H972" s="330">
        <f t="shared" si="133"/>
        <v>0.6201807782299722</v>
      </c>
      <c r="I972" s="393"/>
      <c r="J972" s="317">
        <f t="shared" si="136"/>
        <v>0</v>
      </c>
      <c r="K972" s="405"/>
      <c r="L972" s="330">
        <f t="shared" si="134"/>
        <v>0.43190524878330999</v>
      </c>
      <c r="M972" s="393"/>
      <c r="N972" s="317">
        <f t="shared" si="137"/>
        <v>0</v>
      </c>
      <c r="P972" s="330">
        <f t="shared" si="135"/>
        <v>0.10921448035317524</v>
      </c>
      <c r="Q972" s="393"/>
      <c r="R972" s="632">
        <f t="shared" si="138"/>
        <v>0</v>
      </c>
    </row>
    <row r="973" spans="2:18">
      <c r="B973" s="436"/>
      <c r="C973" s="287" t="str">
        <f t="shared" si="132"/>
        <v>35</v>
      </c>
      <c r="D973" s="288" t="str">
        <f t="shared" si="132"/>
        <v>他に分類されない会員制団体</v>
      </c>
      <c r="E973" s="438"/>
      <c r="F973" s="309">
        <v>0</v>
      </c>
      <c r="G973" s="405"/>
      <c r="H973" s="330">
        <f t="shared" si="133"/>
        <v>0.59890235830653638</v>
      </c>
      <c r="I973" s="393"/>
      <c r="J973" s="317">
        <f t="shared" si="136"/>
        <v>0</v>
      </c>
      <c r="K973" s="405"/>
      <c r="L973" s="330">
        <f t="shared" si="134"/>
        <v>0.44711265564043773</v>
      </c>
      <c r="M973" s="393"/>
      <c r="N973" s="317">
        <f t="shared" si="137"/>
        <v>0</v>
      </c>
      <c r="P973" s="330">
        <f t="shared" si="135"/>
        <v>0.12068655942988107</v>
      </c>
      <c r="Q973" s="393"/>
      <c r="R973" s="632">
        <f t="shared" si="138"/>
        <v>0</v>
      </c>
    </row>
    <row r="974" spans="2:18">
      <c r="B974" s="436"/>
      <c r="C974" s="287" t="str">
        <f t="shared" si="132"/>
        <v>36</v>
      </c>
      <c r="D974" s="288" t="str">
        <f t="shared" si="132"/>
        <v>対事業所サービス</v>
      </c>
      <c r="E974" s="438"/>
      <c r="F974" s="309">
        <v>0</v>
      </c>
      <c r="G974" s="405"/>
      <c r="H974" s="330">
        <f t="shared" si="133"/>
        <v>0.62498937266502874</v>
      </c>
      <c r="I974" s="393"/>
      <c r="J974" s="317">
        <f t="shared" si="136"/>
        <v>0</v>
      </c>
      <c r="K974" s="405"/>
      <c r="L974" s="330">
        <f t="shared" si="134"/>
        <v>0.30073395325008206</v>
      </c>
      <c r="M974" s="393"/>
      <c r="N974" s="317">
        <f t="shared" si="137"/>
        <v>0</v>
      </c>
      <c r="P974" s="330">
        <f t="shared" si="135"/>
        <v>8.5785155867961635E-2</v>
      </c>
      <c r="Q974" s="393"/>
      <c r="R974" s="632">
        <f t="shared" si="138"/>
        <v>0</v>
      </c>
    </row>
    <row r="975" spans="2:18">
      <c r="B975" s="436"/>
      <c r="C975" s="287" t="str">
        <f t="shared" si="132"/>
        <v>37</v>
      </c>
      <c r="D975" s="288" t="str">
        <f t="shared" si="132"/>
        <v>対個人サービス</v>
      </c>
      <c r="E975" s="438"/>
      <c r="F975" s="309">
        <v>0</v>
      </c>
      <c r="G975" s="405"/>
      <c r="H975" s="330">
        <f t="shared" si="133"/>
        <v>0.53155166423037392</v>
      </c>
      <c r="I975" s="393"/>
      <c r="J975" s="317">
        <f t="shared" si="136"/>
        <v>0</v>
      </c>
      <c r="K975" s="405"/>
      <c r="L975" s="330">
        <f t="shared" si="134"/>
        <v>0.2409594597837583</v>
      </c>
      <c r="M975" s="393"/>
      <c r="N975" s="317">
        <f t="shared" si="137"/>
        <v>0</v>
      </c>
      <c r="P975" s="330">
        <f t="shared" si="135"/>
        <v>0.13167598815473799</v>
      </c>
      <c r="Q975" s="393"/>
      <c r="R975" s="632">
        <f t="shared" si="138"/>
        <v>0</v>
      </c>
    </row>
    <row r="976" spans="2:18">
      <c r="B976" s="436"/>
      <c r="C976" s="287" t="str">
        <f t="shared" si="132"/>
        <v>38</v>
      </c>
      <c r="D976" s="288" t="str">
        <f t="shared" si="132"/>
        <v>事務用品</v>
      </c>
      <c r="E976" s="438"/>
      <c r="F976" s="309">
        <v>0</v>
      </c>
      <c r="G976" s="405"/>
      <c r="H976" s="330">
        <f t="shared" si="133"/>
        <v>0</v>
      </c>
      <c r="I976" s="393"/>
      <c r="J976" s="317">
        <f t="shared" si="136"/>
        <v>0</v>
      </c>
      <c r="K976" s="405"/>
      <c r="L976" s="330">
        <f t="shared" si="134"/>
        <v>0</v>
      </c>
      <c r="M976" s="393"/>
      <c r="N976" s="317">
        <f t="shared" si="137"/>
        <v>0</v>
      </c>
      <c r="P976" s="330">
        <f t="shared" si="135"/>
        <v>0</v>
      </c>
      <c r="Q976" s="393"/>
      <c r="R976" s="632">
        <f t="shared" si="138"/>
        <v>0</v>
      </c>
    </row>
    <row r="977" spans="2:18" ht="12.75" thickBot="1">
      <c r="B977" s="437"/>
      <c r="C977" s="287" t="str">
        <f t="shared" si="132"/>
        <v>39</v>
      </c>
      <c r="D977" s="288" t="str">
        <f t="shared" si="132"/>
        <v>分類不明</v>
      </c>
      <c r="E977" s="438"/>
      <c r="F977" s="311">
        <v>0</v>
      </c>
      <c r="G977" s="405"/>
      <c r="H977" s="332">
        <f t="shared" si="133"/>
        <v>0.41006897522339086</v>
      </c>
      <c r="I977" s="393"/>
      <c r="J977" s="315">
        <f t="shared" si="136"/>
        <v>0</v>
      </c>
      <c r="K977" s="405"/>
      <c r="L977" s="332">
        <f t="shared" si="134"/>
        <v>1.0614513248811644E-2</v>
      </c>
      <c r="M977" s="393"/>
      <c r="N977" s="315">
        <f t="shared" si="137"/>
        <v>0</v>
      </c>
      <c r="P977" s="332">
        <f t="shared" si="135"/>
        <v>2.303735104561817E-3</v>
      </c>
      <c r="Q977" s="393"/>
      <c r="R977" s="633">
        <f t="shared" si="138"/>
        <v>0</v>
      </c>
    </row>
    <row r="978" spans="2:18">
      <c r="B978" s="198" t="s">
        <v>324</v>
      </c>
      <c r="C978" s="295"/>
      <c r="D978" s="285"/>
      <c r="E978" s="403"/>
      <c r="F978" s="297">
        <f>SUM(F900:F938)</f>
        <v>0</v>
      </c>
      <c r="G978" s="405"/>
      <c r="H978" s="439"/>
      <c r="I978" s="143"/>
      <c r="J978" s="296">
        <f>SUM(J900:J938)</f>
        <v>0</v>
      </c>
      <c r="K978" s="143"/>
      <c r="L978" s="439"/>
      <c r="M978" s="143"/>
      <c r="N978" s="296">
        <f>SUM(N900:N938)</f>
        <v>0</v>
      </c>
      <c r="O978" s="143"/>
      <c r="P978" s="143"/>
      <c r="Q978" s="154"/>
      <c r="R978" s="440">
        <f>SUM(R900:R938)</f>
        <v>0</v>
      </c>
    </row>
    <row r="979" spans="2:18">
      <c r="B979" s="199" t="s">
        <v>325</v>
      </c>
      <c r="C979" s="105"/>
      <c r="D979" s="288"/>
      <c r="E979" s="405"/>
      <c r="F979" s="297">
        <f>SUM(F939:F977)</f>
        <v>0</v>
      </c>
      <c r="G979" s="405"/>
      <c r="H979" s="439"/>
      <c r="I979" s="143"/>
      <c r="J979" s="297">
        <f>SUM(J939:J977)</f>
        <v>0</v>
      </c>
      <c r="K979" s="143"/>
      <c r="L979" s="439"/>
      <c r="M979" s="143"/>
      <c r="N979" s="297">
        <f>SUM(N939:N977)</f>
        <v>0</v>
      </c>
      <c r="O979" s="143"/>
      <c r="P979" s="143"/>
      <c r="Q979" s="154"/>
      <c r="R979" s="441">
        <f>SUM(R939:R977)</f>
        <v>0</v>
      </c>
    </row>
    <row r="980" spans="2:18">
      <c r="B980" s="298" t="s">
        <v>76</v>
      </c>
      <c r="C980" s="299"/>
      <c r="D980" s="300"/>
      <c r="E980" s="405"/>
      <c r="F980" s="301">
        <f>SUM(F900:F977)</f>
        <v>0</v>
      </c>
      <c r="G980" s="405"/>
      <c r="H980" s="439"/>
      <c r="I980" s="143"/>
      <c r="J980" s="301">
        <f>SUM(J900:J977)</f>
        <v>0</v>
      </c>
      <c r="K980" s="143"/>
      <c r="L980" s="439"/>
      <c r="M980" s="143"/>
      <c r="N980" s="301">
        <f>SUM(N900:N977)</f>
        <v>0</v>
      </c>
      <c r="O980" s="143"/>
      <c r="P980" s="143"/>
      <c r="Q980" s="154"/>
      <c r="R980" s="442">
        <f>SUM(R900:R977)</f>
        <v>0</v>
      </c>
    </row>
    <row r="981" spans="2:18">
      <c r="B981" s="136"/>
      <c r="C981" s="105"/>
      <c r="D981" s="136"/>
      <c r="E981" s="405"/>
      <c r="F981" s="174"/>
      <c r="G981" s="405"/>
      <c r="H981" s="174"/>
      <c r="I981" s="405"/>
      <c r="J981" s="174"/>
      <c r="K981" s="405"/>
      <c r="M981" s="405"/>
    </row>
    <row r="982" spans="2:18">
      <c r="B982" s="136"/>
      <c r="C982" s="105"/>
      <c r="D982" s="136"/>
      <c r="E982" s="405"/>
      <c r="F982" s="174"/>
      <c r="G982" s="405"/>
      <c r="H982" s="174"/>
      <c r="I982" s="405"/>
      <c r="J982" s="174"/>
      <c r="K982" s="405"/>
      <c r="M982" s="405"/>
    </row>
    <row r="983" spans="2:18" ht="17.25">
      <c r="B983" s="302" t="s">
        <v>395</v>
      </c>
      <c r="C983" s="105"/>
      <c r="D983" s="136"/>
      <c r="E983" s="405"/>
      <c r="F983" s="174"/>
      <c r="G983" s="405"/>
      <c r="H983" s="174"/>
      <c r="I983" s="405"/>
      <c r="J983" s="174"/>
      <c r="K983" s="405"/>
      <c r="M983" s="405"/>
    </row>
    <row r="984" spans="2:18" ht="17.25">
      <c r="B984" s="302"/>
      <c r="C984" s="105"/>
      <c r="D984" s="136"/>
      <c r="E984" s="405"/>
      <c r="F984" s="174"/>
      <c r="G984" s="405"/>
      <c r="H984" s="174"/>
      <c r="I984" s="405"/>
      <c r="J984" s="174"/>
      <c r="K984" s="405"/>
      <c r="M984" s="405"/>
    </row>
    <row r="985" spans="2:18" ht="17.25">
      <c r="B985" s="302" t="s">
        <v>396</v>
      </c>
      <c r="C985" s="105"/>
      <c r="D985" s="136"/>
      <c r="E985" s="405"/>
      <c r="F985" s="406"/>
      <c r="G985" s="405"/>
      <c r="H985" s="208"/>
      <c r="I985" s="154"/>
      <c r="J985" s="208"/>
      <c r="K985" s="405"/>
      <c r="M985" s="405"/>
    </row>
    <row r="986" spans="2:18" ht="14.25">
      <c r="B986" s="277"/>
      <c r="K986" s="405"/>
      <c r="M986" s="405"/>
    </row>
    <row r="987" spans="2:18" ht="14.25">
      <c r="B987" s="200" t="s">
        <v>397</v>
      </c>
      <c r="D987" s="278"/>
      <c r="K987" s="405"/>
      <c r="M987" s="405"/>
    </row>
    <row r="988" spans="2:18" ht="48.75" thickBot="1">
      <c r="B988" s="279"/>
      <c r="C988" s="280" t="s">
        <v>322</v>
      </c>
      <c r="D988" s="281" t="s">
        <v>57</v>
      </c>
      <c r="F988" s="282" t="s">
        <v>398</v>
      </c>
      <c r="H988" s="282" t="s">
        <v>399</v>
      </c>
      <c r="J988" s="303" t="s">
        <v>400</v>
      </c>
      <c r="K988" s="405"/>
      <c r="M988" s="405"/>
    </row>
    <row r="989" spans="2:18">
      <c r="B989" s="434" t="s">
        <v>71</v>
      </c>
      <c r="C989" s="284" t="str">
        <f t="shared" ref="C989:D1008" si="139">C5</f>
        <v>01</v>
      </c>
      <c r="D989" s="285" t="str">
        <f t="shared" si="139"/>
        <v>農業</v>
      </c>
      <c r="E989" s="443"/>
      <c r="F989" s="316">
        <f t="array" ref="F989:F1027">+$F$44:$F$82</f>
        <v>0</v>
      </c>
      <c r="G989" s="443"/>
      <c r="H989" s="444">
        <f t="array" ref="H989:H1027">+係数!$E$42:$E$80</f>
        <v>3.8950657667146463E-3</v>
      </c>
      <c r="I989" s="393"/>
      <c r="J989" s="307">
        <f t="shared" ref="J989:J1027" si="140">F989*H989</f>
        <v>0</v>
      </c>
      <c r="K989" s="405"/>
      <c r="M989" s="405"/>
    </row>
    <row r="990" spans="2:18">
      <c r="B990" s="435"/>
      <c r="C990" s="287" t="str">
        <f t="shared" si="139"/>
        <v>02</v>
      </c>
      <c r="D990" s="288" t="str">
        <f t="shared" si="139"/>
        <v>林業</v>
      </c>
      <c r="E990" s="443"/>
      <c r="F990" s="317">
        <v>0</v>
      </c>
      <c r="G990" s="443"/>
      <c r="H990" s="445">
        <v>5.7218717740388665E-4</v>
      </c>
      <c r="I990" s="393"/>
      <c r="J990" s="309">
        <f t="shared" si="140"/>
        <v>0</v>
      </c>
      <c r="K990" s="405"/>
      <c r="M990" s="405"/>
    </row>
    <row r="991" spans="2:18">
      <c r="B991" s="435"/>
      <c r="C991" s="287" t="str">
        <f t="shared" si="139"/>
        <v>03</v>
      </c>
      <c r="D991" s="288" t="str">
        <f t="shared" si="139"/>
        <v>漁業</v>
      </c>
      <c r="E991" s="443"/>
      <c r="F991" s="317">
        <v>0</v>
      </c>
      <c r="G991" s="443"/>
      <c r="H991" s="445">
        <v>1.3299168114750215E-2</v>
      </c>
      <c r="I991" s="393"/>
      <c r="J991" s="309">
        <f t="shared" si="140"/>
        <v>0</v>
      </c>
      <c r="K991" s="405"/>
      <c r="M991" s="405"/>
    </row>
    <row r="992" spans="2:18">
      <c r="B992" s="435"/>
      <c r="C992" s="287" t="str">
        <f t="shared" si="139"/>
        <v>04</v>
      </c>
      <c r="D992" s="288" t="str">
        <f t="shared" si="139"/>
        <v>鉱業</v>
      </c>
      <c r="E992" s="443"/>
      <c r="F992" s="317">
        <v>0</v>
      </c>
      <c r="G992" s="443"/>
      <c r="H992" s="445">
        <v>2.1847340615085053E-4</v>
      </c>
      <c r="I992" s="393"/>
      <c r="J992" s="309">
        <f t="shared" si="140"/>
        <v>0</v>
      </c>
      <c r="K992" s="405"/>
      <c r="M992" s="405"/>
    </row>
    <row r="993" spans="2:13">
      <c r="B993" s="435"/>
      <c r="C993" s="287" t="str">
        <f t="shared" si="139"/>
        <v>05</v>
      </c>
      <c r="D993" s="288" t="str">
        <f t="shared" si="139"/>
        <v>飲食料品</v>
      </c>
      <c r="E993" s="443"/>
      <c r="F993" s="317">
        <v>0</v>
      </c>
      <c r="G993" s="443"/>
      <c r="H993" s="445">
        <v>1.0135914309167653E-2</v>
      </c>
      <c r="I993" s="393"/>
      <c r="J993" s="309">
        <f t="shared" si="140"/>
        <v>0</v>
      </c>
      <c r="K993" s="405"/>
      <c r="M993" s="405"/>
    </row>
    <row r="994" spans="2:13">
      <c r="B994" s="435"/>
      <c r="C994" s="287" t="str">
        <f t="shared" si="139"/>
        <v>06</v>
      </c>
      <c r="D994" s="288" t="str">
        <f t="shared" si="139"/>
        <v>繊維製品</v>
      </c>
      <c r="E994" s="443"/>
      <c r="F994" s="317">
        <v>0</v>
      </c>
      <c r="G994" s="443"/>
      <c r="H994" s="445">
        <v>4.8713356938777427E-3</v>
      </c>
      <c r="I994" s="393"/>
      <c r="J994" s="309">
        <f t="shared" si="140"/>
        <v>0</v>
      </c>
      <c r="K994" s="405"/>
      <c r="M994" s="405"/>
    </row>
    <row r="995" spans="2:13">
      <c r="B995" s="435"/>
      <c r="C995" s="287" t="str">
        <f t="shared" si="139"/>
        <v>07</v>
      </c>
      <c r="D995" s="288" t="str">
        <f t="shared" si="139"/>
        <v>パルプ・紙・木製品</v>
      </c>
      <c r="E995" s="443"/>
      <c r="F995" s="317">
        <v>0</v>
      </c>
      <c r="G995" s="443"/>
      <c r="H995" s="445">
        <v>9.1845798517380828E-3</v>
      </c>
      <c r="I995" s="393"/>
      <c r="J995" s="309">
        <f t="shared" si="140"/>
        <v>0</v>
      </c>
      <c r="K995" s="405"/>
      <c r="M995" s="405"/>
    </row>
    <row r="996" spans="2:13">
      <c r="B996" s="435"/>
      <c r="C996" s="287" t="str">
        <f t="shared" si="139"/>
        <v>08</v>
      </c>
      <c r="D996" s="288" t="str">
        <f t="shared" si="139"/>
        <v>化学製品</v>
      </c>
      <c r="E996" s="443"/>
      <c r="F996" s="317">
        <v>0</v>
      </c>
      <c r="G996" s="443"/>
      <c r="H996" s="445">
        <v>2.7153814413500378E-2</v>
      </c>
      <c r="I996" s="393"/>
      <c r="J996" s="309">
        <f t="shared" si="140"/>
        <v>0</v>
      </c>
      <c r="K996" s="405"/>
      <c r="M996" s="405"/>
    </row>
    <row r="997" spans="2:13">
      <c r="B997" s="435"/>
      <c r="C997" s="287" t="str">
        <f t="shared" si="139"/>
        <v>09</v>
      </c>
      <c r="D997" s="288" t="str">
        <f t="shared" si="139"/>
        <v>石油・石炭製品</v>
      </c>
      <c r="E997" s="443"/>
      <c r="F997" s="317">
        <v>0</v>
      </c>
      <c r="G997" s="443"/>
      <c r="H997" s="445">
        <v>4.9287714241945293E-2</v>
      </c>
      <c r="I997" s="393"/>
      <c r="J997" s="309">
        <f t="shared" si="140"/>
        <v>0</v>
      </c>
      <c r="K997" s="405"/>
      <c r="M997" s="405"/>
    </row>
    <row r="998" spans="2:13">
      <c r="B998" s="436"/>
      <c r="C998" s="287" t="str">
        <f t="shared" si="139"/>
        <v>10</v>
      </c>
      <c r="D998" s="288" t="str">
        <f t="shared" si="139"/>
        <v>プラスチック・ゴム製品</v>
      </c>
      <c r="E998" s="443"/>
      <c r="F998" s="317">
        <v>0</v>
      </c>
      <c r="G998" s="443"/>
      <c r="H998" s="445">
        <v>3.3984703695235555E-2</v>
      </c>
      <c r="I998" s="393"/>
      <c r="J998" s="309">
        <f t="shared" si="140"/>
        <v>0</v>
      </c>
      <c r="K998" s="405"/>
      <c r="M998" s="405"/>
    </row>
    <row r="999" spans="2:13">
      <c r="B999" s="436"/>
      <c r="C999" s="287" t="str">
        <f t="shared" si="139"/>
        <v>11</v>
      </c>
      <c r="D999" s="288" t="str">
        <f t="shared" si="139"/>
        <v>窯業・土石製品</v>
      </c>
      <c r="E999" s="443"/>
      <c r="F999" s="317">
        <v>0</v>
      </c>
      <c r="G999" s="443"/>
      <c r="H999" s="445">
        <v>2.3827210620570558E-2</v>
      </c>
      <c r="I999" s="393"/>
      <c r="J999" s="309">
        <f t="shared" si="140"/>
        <v>0</v>
      </c>
      <c r="K999" s="405"/>
      <c r="M999" s="405"/>
    </row>
    <row r="1000" spans="2:13">
      <c r="B1000" s="436"/>
      <c r="C1000" s="287" t="str">
        <f t="shared" si="139"/>
        <v>12</v>
      </c>
      <c r="D1000" s="288" t="str">
        <f t="shared" si="139"/>
        <v>鉄鋼</v>
      </c>
      <c r="E1000" s="443"/>
      <c r="F1000" s="317">
        <v>0</v>
      </c>
      <c r="G1000" s="443"/>
      <c r="H1000" s="445">
        <v>1.1179550925427932E-3</v>
      </c>
      <c r="I1000" s="393"/>
      <c r="J1000" s="309">
        <f t="shared" si="140"/>
        <v>0</v>
      </c>
      <c r="K1000" s="405"/>
      <c r="M1000" s="405"/>
    </row>
    <row r="1001" spans="2:13">
      <c r="B1001" s="436"/>
      <c r="C1001" s="287" t="str">
        <f t="shared" si="139"/>
        <v>13</v>
      </c>
      <c r="D1001" s="288" t="str">
        <f t="shared" si="139"/>
        <v>非鉄金属</v>
      </c>
      <c r="E1001" s="443"/>
      <c r="F1001" s="317">
        <v>0</v>
      </c>
      <c r="G1001" s="443"/>
      <c r="H1001" s="445">
        <v>2.9851163979587161E-2</v>
      </c>
      <c r="I1001" s="393"/>
      <c r="J1001" s="309">
        <f t="shared" si="140"/>
        <v>0</v>
      </c>
      <c r="K1001" s="405"/>
      <c r="M1001" s="405"/>
    </row>
    <row r="1002" spans="2:13">
      <c r="B1002" s="436"/>
      <c r="C1002" s="287" t="str">
        <f t="shared" si="139"/>
        <v>14</v>
      </c>
      <c r="D1002" s="288" t="str">
        <f t="shared" si="139"/>
        <v>金属製品</v>
      </c>
      <c r="E1002" s="443"/>
      <c r="F1002" s="317">
        <v>0</v>
      </c>
      <c r="G1002" s="443"/>
      <c r="H1002" s="445">
        <v>2.1300631595062906E-2</v>
      </c>
      <c r="I1002" s="393"/>
      <c r="J1002" s="309">
        <f t="shared" si="140"/>
        <v>0</v>
      </c>
      <c r="K1002" s="405"/>
      <c r="M1002" s="405"/>
    </row>
    <row r="1003" spans="2:13">
      <c r="B1003" s="436"/>
      <c r="C1003" s="287" t="str">
        <f t="shared" si="139"/>
        <v>15</v>
      </c>
      <c r="D1003" s="288" t="str">
        <f t="shared" si="139"/>
        <v>はん用機械</v>
      </c>
      <c r="E1003" s="443"/>
      <c r="F1003" s="317">
        <v>0</v>
      </c>
      <c r="G1003" s="443"/>
      <c r="H1003" s="445">
        <v>2.3028338759711463E-2</v>
      </c>
      <c r="I1003" s="393"/>
      <c r="J1003" s="309">
        <f t="shared" si="140"/>
        <v>0</v>
      </c>
      <c r="K1003" s="405"/>
      <c r="M1003" s="405"/>
    </row>
    <row r="1004" spans="2:13">
      <c r="B1004" s="436"/>
      <c r="C1004" s="287" t="str">
        <f t="shared" si="139"/>
        <v>16</v>
      </c>
      <c r="D1004" s="288" t="str">
        <f t="shared" si="139"/>
        <v>生産用機械</v>
      </c>
      <c r="E1004" s="443"/>
      <c r="F1004" s="317">
        <v>0</v>
      </c>
      <c r="G1004" s="443"/>
      <c r="H1004" s="445">
        <v>1.4643837393965879E-2</v>
      </c>
      <c r="I1004" s="393"/>
      <c r="J1004" s="309">
        <f t="shared" si="140"/>
        <v>0</v>
      </c>
      <c r="K1004" s="405"/>
      <c r="M1004" s="405"/>
    </row>
    <row r="1005" spans="2:13">
      <c r="B1005" s="436"/>
      <c r="C1005" s="287" t="str">
        <f t="shared" si="139"/>
        <v>17</v>
      </c>
      <c r="D1005" s="288" t="str">
        <f t="shared" si="139"/>
        <v>業務用機械</v>
      </c>
      <c r="E1005" s="443"/>
      <c r="F1005" s="317">
        <v>0</v>
      </c>
      <c r="G1005" s="443"/>
      <c r="H1005" s="445">
        <v>2.8705557002458606E-2</v>
      </c>
      <c r="I1005" s="393"/>
      <c r="J1005" s="309">
        <f t="shared" si="140"/>
        <v>0</v>
      </c>
      <c r="K1005" s="405"/>
      <c r="M1005" s="405"/>
    </row>
    <row r="1006" spans="2:13">
      <c r="B1006" s="436"/>
      <c r="C1006" s="287" t="str">
        <f t="shared" si="139"/>
        <v>18</v>
      </c>
      <c r="D1006" s="288" t="str">
        <f t="shared" si="139"/>
        <v>電子部品</v>
      </c>
      <c r="E1006" s="443"/>
      <c r="F1006" s="317">
        <v>0</v>
      </c>
      <c r="G1006" s="443"/>
      <c r="H1006" s="445">
        <v>7.5548949724116049E-2</v>
      </c>
      <c r="I1006" s="393"/>
      <c r="J1006" s="309">
        <f t="shared" si="140"/>
        <v>0</v>
      </c>
      <c r="K1006" s="405"/>
      <c r="M1006" s="405"/>
    </row>
    <row r="1007" spans="2:13">
      <c r="B1007" s="436"/>
      <c r="C1007" s="287" t="str">
        <f t="shared" si="139"/>
        <v>19</v>
      </c>
      <c r="D1007" s="288" t="str">
        <f t="shared" si="139"/>
        <v>電気機械</v>
      </c>
      <c r="E1007" s="443"/>
      <c r="F1007" s="317">
        <v>0</v>
      </c>
      <c r="G1007" s="443"/>
      <c r="H1007" s="445">
        <v>2.9237869926423014E-2</v>
      </c>
      <c r="I1007" s="393"/>
      <c r="J1007" s="309">
        <f t="shared" si="140"/>
        <v>0</v>
      </c>
      <c r="K1007" s="405"/>
      <c r="M1007" s="405"/>
    </row>
    <row r="1008" spans="2:13">
      <c r="B1008" s="436"/>
      <c r="C1008" s="287" t="str">
        <f t="shared" si="139"/>
        <v>20</v>
      </c>
      <c r="D1008" s="288" t="str">
        <f t="shared" si="139"/>
        <v>情報通信機器</v>
      </c>
      <c r="E1008" s="443"/>
      <c r="F1008" s="317">
        <v>0</v>
      </c>
      <c r="G1008" s="443"/>
      <c r="H1008" s="445">
        <v>7.7399434214719832E-3</v>
      </c>
      <c r="I1008" s="393"/>
      <c r="J1008" s="309">
        <f t="shared" si="140"/>
        <v>0</v>
      </c>
      <c r="K1008" s="405"/>
      <c r="M1008" s="405"/>
    </row>
    <row r="1009" spans="2:13">
      <c r="B1009" s="436"/>
      <c r="C1009" s="287" t="str">
        <f t="shared" ref="C1009:D1027" si="141">C25</f>
        <v>21</v>
      </c>
      <c r="D1009" s="288" t="str">
        <f t="shared" si="141"/>
        <v>輸送機械</v>
      </c>
      <c r="E1009" s="443"/>
      <c r="F1009" s="317">
        <v>0</v>
      </c>
      <c r="G1009" s="443"/>
      <c r="H1009" s="445">
        <v>3.502245039426085E-2</v>
      </c>
      <c r="I1009" s="393"/>
      <c r="J1009" s="309">
        <f t="shared" si="140"/>
        <v>0</v>
      </c>
      <c r="K1009" s="405"/>
      <c r="M1009" s="405"/>
    </row>
    <row r="1010" spans="2:13">
      <c r="B1010" s="436"/>
      <c r="C1010" s="287" t="str">
        <f t="shared" si="141"/>
        <v>22</v>
      </c>
      <c r="D1010" s="288" t="str">
        <f t="shared" si="141"/>
        <v>その他の製造工業製品</v>
      </c>
      <c r="E1010" s="443"/>
      <c r="F1010" s="317">
        <v>0</v>
      </c>
      <c r="G1010" s="443"/>
      <c r="H1010" s="445">
        <v>6.5068777481772861E-3</v>
      </c>
      <c r="I1010" s="393"/>
      <c r="J1010" s="309">
        <f t="shared" si="140"/>
        <v>0</v>
      </c>
      <c r="K1010" s="405"/>
      <c r="M1010" s="405"/>
    </row>
    <row r="1011" spans="2:13">
      <c r="B1011" s="436"/>
      <c r="C1011" s="287" t="str">
        <f t="shared" si="141"/>
        <v>23</v>
      </c>
      <c r="D1011" s="288" t="str">
        <f t="shared" si="141"/>
        <v>建設</v>
      </c>
      <c r="E1011" s="443"/>
      <c r="F1011" s="317">
        <v>0</v>
      </c>
      <c r="G1011" s="443"/>
      <c r="H1011" s="445">
        <v>0</v>
      </c>
      <c r="I1011" s="393"/>
      <c r="J1011" s="309">
        <f t="shared" si="140"/>
        <v>0</v>
      </c>
      <c r="K1011" s="405"/>
      <c r="M1011" s="405"/>
    </row>
    <row r="1012" spans="2:13">
      <c r="B1012" s="436"/>
      <c r="C1012" s="287" t="str">
        <f t="shared" si="141"/>
        <v>24</v>
      </c>
      <c r="D1012" s="288" t="str">
        <f t="shared" si="141"/>
        <v>電力・ガス・熱供給</v>
      </c>
      <c r="E1012" s="443"/>
      <c r="F1012" s="317">
        <v>0</v>
      </c>
      <c r="G1012" s="443"/>
      <c r="H1012" s="445">
        <v>7.2409843108598854E-3</v>
      </c>
      <c r="I1012" s="393"/>
      <c r="J1012" s="309">
        <f t="shared" si="140"/>
        <v>0</v>
      </c>
      <c r="K1012" s="405"/>
      <c r="M1012" s="405"/>
    </row>
    <row r="1013" spans="2:13">
      <c r="B1013" s="436"/>
      <c r="C1013" s="287" t="str">
        <f t="shared" si="141"/>
        <v>25</v>
      </c>
      <c r="D1013" s="288" t="str">
        <f t="shared" si="141"/>
        <v>水道</v>
      </c>
      <c r="E1013" s="443"/>
      <c r="F1013" s="317">
        <v>0</v>
      </c>
      <c r="G1013" s="443"/>
      <c r="H1013" s="445">
        <v>1.4755574615996922E-3</v>
      </c>
      <c r="I1013" s="393"/>
      <c r="J1013" s="309">
        <f t="shared" si="140"/>
        <v>0</v>
      </c>
      <c r="K1013" s="405"/>
      <c r="M1013" s="405"/>
    </row>
    <row r="1014" spans="2:13">
      <c r="B1014" s="436"/>
      <c r="C1014" s="287" t="str">
        <f t="shared" si="141"/>
        <v>26</v>
      </c>
      <c r="D1014" s="288" t="str">
        <f t="shared" si="141"/>
        <v>廃棄物処理</v>
      </c>
      <c r="E1014" s="443"/>
      <c r="F1014" s="317">
        <v>0</v>
      </c>
      <c r="G1014" s="443"/>
      <c r="H1014" s="445">
        <v>1.1678593964527811E-2</v>
      </c>
      <c r="I1014" s="393"/>
      <c r="J1014" s="309">
        <f t="shared" si="140"/>
        <v>0</v>
      </c>
      <c r="K1014" s="405"/>
      <c r="M1014" s="405"/>
    </row>
    <row r="1015" spans="2:13">
      <c r="B1015" s="436"/>
      <c r="C1015" s="287" t="str">
        <f t="shared" si="141"/>
        <v>27</v>
      </c>
      <c r="D1015" s="288" t="str">
        <f t="shared" si="141"/>
        <v>商業</v>
      </c>
      <c r="E1015" s="443"/>
      <c r="F1015" s="317">
        <v>0</v>
      </c>
      <c r="G1015" s="443"/>
      <c r="H1015" s="445">
        <v>5.098789167261625E-3</v>
      </c>
      <c r="I1015" s="393"/>
      <c r="J1015" s="309">
        <f t="shared" si="140"/>
        <v>0</v>
      </c>
      <c r="K1015" s="405"/>
      <c r="M1015" s="405"/>
    </row>
    <row r="1016" spans="2:13">
      <c r="B1016" s="436"/>
      <c r="C1016" s="287" t="str">
        <f t="shared" si="141"/>
        <v>28</v>
      </c>
      <c r="D1016" s="288" t="str">
        <f t="shared" si="141"/>
        <v>金融・保険</v>
      </c>
      <c r="E1016" s="443"/>
      <c r="F1016" s="317">
        <v>0</v>
      </c>
      <c r="G1016" s="443"/>
      <c r="H1016" s="445">
        <v>1.9531178866345289E-4</v>
      </c>
      <c r="I1016" s="393"/>
      <c r="J1016" s="309">
        <f t="shared" si="140"/>
        <v>0</v>
      </c>
      <c r="K1016" s="405"/>
      <c r="M1016" s="405"/>
    </row>
    <row r="1017" spans="2:13">
      <c r="B1017" s="436"/>
      <c r="C1017" s="287" t="str">
        <f t="shared" si="141"/>
        <v>29</v>
      </c>
      <c r="D1017" s="288" t="str">
        <f t="shared" si="141"/>
        <v>不動産</v>
      </c>
      <c r="E1017" s="443"/>
      <c r="F1017" s="317">
        <v>0</v>
      </c>
      <c r="G1017" s="443"/>
      <c r="H1017" s="445">
        <v>6.8655796861396255E-4</v>
      </c>
      <c r="I1017" s="393"/>
      <c r="J1017" s="309">
        <f t="shared" si="140"/>
        <v>0</v>
      </c>
      <c r="K1017" s="405"/>
      <c r="M1017" s="405"/>
    </row>
    <row r="1018" spans="2:13">
      <c r="B1018" s="436"/>
      <c r="C1018" s="287" t="str">
        <f t="shared" si="141"/>
        <v>30</v>
      </c>
      <c r="D1018" s="288" t="str">
        <f t="shared" si="141"/>
        <v>運輸・郵便</v>
      </c>
      <c r="E1018" s="443"/>
      <c r="F1018" s="317">
        <v>0</v>
      </c>
      <c r="G1018" s="443"/>
      <c r="H1018" s="445">
        <v>4.2067132721464425E-3</v>
      </c>
      <c r="I1018" s="393"/>
      <c r="J1018" s="309">
        <f t="shared" si="140"/>
        <v>0</v>
      </c>
      <c r="K1018" s="405"/>
      <c r="M1018" s="405"/>
    </row>
    <row r="1019" spans="2:13">
      <c r="B1019" s="436"/>
      <c r="C1019" s="287" t="str">
        <f t="shared" si="141"/>
        <v>31</v>
      </c>
      <c r="D1019" s="288" t="str">
        <f t="shared" si="141"/>
        <v>情報通信</v>
      </c>
      <c r="E1019" s="443"/>
      <c r="F1019" s="317">
        <v>0</v>
      </c>
      <c r="G1019" s="443"/>
      <c r="H1019" s="445">
        <v>1.6311822224568577E-3</v>
      </c>
      <c r="I1019" s="393"/>
      <c r="J1019" s="309">
        <f t="shared" si="140"/>
        <v>0</v>
      </c>
      <c r="K1019" s="405"/>
      <c r="M1019" s="405"/>
    </row>
    <row r="1020" spans="2:13">
      <c r="B1020" s="436"/>
      <c r="C1020" s="287" t="str">
        <f t="shared" si="141"/>
        <v>32</v>
      </c>
      <c r="D1020" s="288" t="str">
        <f t="shared" si="141"/>
        <v>公務</v>
      </c>
      <c r="E1020" s="443"/>
      <c r="F1020" s="317">
        <v>0</v>
      </c>
      <c r="G1020" s="443"/>
      <c r="H1020" s="445">
        <v>0</v>
      </c>
      <c r="I1020" s="393"/>
      <c r="J1020" s="309">
        <f t="shared" si="140"/>
        <v>0</v>
      </c>
      <c r="K1020" s="405"/>
      <c r="M1020" s="405"/>
    </row>
    <row r="1021" spans="2:13">
      <c r="B1021" s="436"/>
      <c r="C1021" s="287" t="str">
        <f t="shared" si="141"/>
        <v>33</v>
      </c>
      <c r="D1021" s="288" t="str">
        <f t="shared" si="141"/>
        <v>教育・研究</v>
      </c>
      <c r="E1021" s="443"/>
      <c r="F1021" s="317">
        <v>0</v>
      </c>
      <c r="G1021" s="443"/>
      <c r="H1021" s="445">
        <v>1.1548289940726323E-3</v>
      </c>
      <c r="I1021" s="393"/>
      <c r="J1021" s="309">
        <f t="shared" si="140"/>
        <v>0</v>
      </c>
      <c r="K1021" s="405"/>
      <c r="M1021" s="405"/>
    </row>
    <row r="1022" spans="2:13">
      <c r="B1022" s="436"/>
      <c r="C1022" s="287" t="str">
        <f t="shared" si="141"/>
        <v>34</v>
      </c>
      <c r="D1022" s="288" t="str">
        <f t="shared" si="141"/>
        <v>医療・福祉</v>
      </c>
      <c r="E1022" s="443"/>
      <c r="F1022" s="317">
        <v>0</v>
      </c>
      <c r="G1022" s="443"/>
      <c r="H1022" s="445">
        <v>3.5892884648266616E-5</v>
      </c>
      <c r="I1022" s="393"/>
      <c r="J1022" s="309">
        <f t="shared" si="140"/>
        <v>0</v>
      </c>
      <c r="K1022" s="405"/>
      <c r="M1022" s="405"/>
    </row>
    <row r="1023" spans="2:13">
      <c r="B1023" s="436"/>
      <c r="C1023" s="287" t="str">
        <f t="shared" si="141"/>
        <v>35</v>
      </c>
      <c r="D1023" s="288" t="str">
        <f t="shared" si="141"/>
        <v>他に分類されない会員制団体</v>
      </c>
      <c r="E1023" s="443"/>
      <c r="F1023" s="317">
        <v>0</v>
      </c>
      <c r="G1023" s="443"/>
      <c r="H1023" s="445">
        <v>9.38208777564385E-4</v>
      </c>
      <c r="I1023" s="393"/>
      <c r="J1023" s="309">
        <f t="shared" si="140"/>
        <v>0</v>
      </c>
      <c r="K1023" s="405"/>
      <c r="M1023" s="405"/>
    </row>
    <row r="1024" spans="2:13">
      <c r="B1024" s="436"/>
      <c r="C1024" s="287" t="str">
        <f t="shared" si="141"/>
        <v>36</v>
      </c>
      <c r="D1024" s="288" t="str">
        <f t="shared" si="141"/>
        <v>対事業所サービス</v>
      </c>
      <c r="E1024" s="443"/>
      <c r="F1024" s="317">
        <v>0</v>
      </c>
      <c r="G1024" s="443"/>
      <c r="H1024" s="445">
        <v>3.1419809315919056E-4</v>
      </c>
      <c r="I1024" s="393"/>
      <c r="J1024" s="309">
        <f t="shared" si="140"/>
        <v>0</v>
      </c>
      <c r="K1024" s="405"/>
      <c r="M1024" s="405"/>
    </row>
    <row r="1025" spans="2:13">
      <c r="B1025" s="436"/>
      <c r="C1025" s="287" t="str">
        <f t="shared" si="141"/>
        <v>37</v>
      </c>
      <c r="D1025" s="288" t="str">
        <f t="shared" si="141"/>
        <v>対個人サービス</v>
      </c>
      <c r="E1025" s="443"/>
      <c r="F1025" s="317">
        <v>0</v>
      </c>
      <c r="G1025" s="443"/>
      <c r="H1025" s="445">
        <v>1.4702184569277623E-3</v>
      </c>
      <c r="I1025" s="393"/>
      <c r="J1025" s="309">
        <f t="shared" si="140"/>
        <v>0</v>
      </c>
      <c r="K1025" s="405"/>
      <c r="M1025" s="405"/>
    </row>
    <row r="1026" spans="2:13">
      <c r="B1026" s="436"/>
      <c r="C1026" s="287" t="str">
        <f t="shared" si="141"/>
        <v>38</v>
      </c>
      <c r="D1026" s="288" t="str">
        <f t="shared" si="141"/>
        <v>事務用品</v>
      </c>
      <c r="E1026" s="443"/>
      <c r="F1026" s="317">
        <v>0</v>
      </c>
      <c r="G1026" s="443"/>
      <c r="H1026" s="445">
        <v>0</v>
      </c>
      <c r="I1026" s="393"/>
      <c r="J1026" s="309">
        <f t="shared" si="140"/>
        <v>0</v>
      </c>
      <c r="K1026" s="405"/>
      <c r="M1026" s="405"/>
    </row>
    <row r="1027" spans="2:13" ht="12.75" thickBot="1">
      <c r="B1027" s="437"/>
      <c r="C1027" s="287" t="str">
        <f t="shared" si="141"/>
        <v>39</v>
      </c>
      <c r="D1027" s="288" t="str">
        <f t="shared" si="141"/>
        <v>分類不明</v>
      </c>
      <c r="E1027" s="443"/>
      <c r="F1027" s="315">
        <v>0</v>
      </c>
      <c r="G1027" s="443"/>
      <c r="H1027" s="446">
        <v>5.5869832131500144E-3</v>
      </c>
      <c r="I1027" s="393"/>
      <c r="J1027" s="311">
        <f t="shared" si="140"/>
        <v>0</v>
      </c>
      <c r="K1027" s="405"/>
      <c r="M1027" s="405"/>
    </row>
    <row r="1028" spans="2:13">
      <c r="B1028" s="400" t="s">
        <v>76</v>
      </c>
      <c r="C1028" s="401"/>
      <c r="D1028" s="402"/>
      <c r="E1028" s="405"/>
      <c r="F1028" s="314">
        <f>SUM(F989:F1027)</f>
        <v>0</v>
      </c>
      <c r="G1028" s="405"/>
      <c r="H1028" s="174"/>
      <c r="I1028" s="405"/>
      <c r="J1028" s="315">
        <f>SUM(J989:J1027)</f>
        <v>0</v>
      </c>
      <c r="K1028" s="405"/>
      <c r="M1028" s="405"/>
    </row>
    <row r="1029" spans="2:13">
      <c r="B1029" s="136"/>
      <c r="C1029" s="105"/>
      <c r="D1029" s="136"/>
      <c r="E1029" s="405"/>
      <c r="F1029" s="174"/>
      <c r="G1029" s="405"/>
      <c r="H1029" s="174"/>
      <c r="I1029" s="405"/>
      <c r="J1029" s="174"/>
      <c r="K1029" s="405"/>
      <c r="M1029" s="405"/>
    </row>
    <row r="1030" spans="2:13" ht="14.25">
      <c r="B1030" s="200" t="s">
        <v>401</v>
      </c>
      <c r="D1030" s="278"/>
      <c r="K1030" s="405"/>
      <c r="M1030" s="405"/>
    </row>
    <row r="1031" spans="2:13" ht="60.75" thickBot="1">
      <c r="B1031" s="279"/>
      <c r="C1031" s="280" t="s">
        <v>402</v>
      </c>
      <c r="D1031" s="281" t="s">
        <v>57</v>
      </c>
      <c r="F1031" s="282" t="s">
        <v>403</v>
      </c>
      <c r="H1031" s="282" t="s">
        <v>404</v>
      </c>
      <c r="J1031" s="303" t="s">
        <v>405</v>
      </c>
      <c r="K1031" s="405"/>
      <c r="M1031" s="405"/>
    </row>
    <row r="1032" spans="2:13">
      <c r="B1032" s="434" t="s">
        <v>71</v>
      </c>
      <c r="C1032" s="284" t="str">
        <f t="shared" ref="C1032:D1051" si="142">C5</f>
        <v>01</v>
      </c>
      <c r="D1032" s="285" t="str">
        <f t="shared" si="142"/>
        <v>農業</v>
      </c>
      <c r="E1032" s="443"/>
      <c r="F1032" s="316">
        <f t="array" ref="F1032:F1070">+$F$44:$F$82</f>
        <v>0</v>
      </c>
      <c r="G1032" s="443"/>
      <c r="H1032" s="444">
        <f t="array" ref="H1032:H1070">+係数!$H$42:$H$80</f>
        <v>0.80899694077883033</v>
      </c>
      <c r="I1032" s="393"/>
      <c r="J1032" s="307">
        <f t="shared" ref="J1032:J1070" si="143">F1032*H1032</f>
        <v>0</v>
      </c>
      <c r="K1032" s="405"/>
      <c r="M1032" s="405"/>
    </row>
    <row r="1033" spans="2:13">
      <c r="B1033" s="435"/>
      <c r="C1033" s="287" t="str">
        <f t="shared" si="142"/>
        <v>02</v>
      </c>
      <c r="D1033" s="288" t="str">
        <f t="shared" si="142"/>
        <v>林業</v>
      </c>
      <c r="E1033" s="443"/>
      <c r="F1033" s="317">
        <v>0</v>
      </c>
      <c r="G1033" s="443"/>
      <c r="H1033" s="445">
        <v>0.84002465469419774</v>
      </c>
      <c r="I1033" s="393"/>
      <c r="J1033" s="309">
        <f t="shared" si="143"/>
        <v>0</v>
      </c>
      <c r="K1033" s="405"/>
      <c r="M1033" s="405"/>
    </row>
    <row r="1034" spans="2:13">
      <c r="B1034" s="435"/>
      <c r="C1034" s="287" t="str">
        <f t="shared" si="142"/>
        <v>03</v>
      </c>
      <c r="D1034" s="288" t="str">
        <f t="shared" si="142"/>
        <v>漁業</v>
      </c>
      <c r="E1034" s="443"/>
      <c r="F1034" s="317">
        <v>0</v>
      </c>
      <c r="G1034" s="443"/>
      <c r="H1034" s="445">
        <v>0.84747425179750502</v>
      </c>
      <c r="I1034" s="393"/>
      <c r="J1034" s="309">
        <f t="shared" si="143"/>
        <v>0</v>
      </c>
      <c r="K1034" s="405"/>
      <c r="M1034" s="405"/>
    </row>
    <row r="1035" spans="2:13">
      <c r="B1035" s="435"/>
      <c r="C1035" s="287" t="str">
        <f t="shared" si="142"/>
        <v>04</v>
      </c>
      <c r="D1035" s="288" t="str">
        <f t="shared" si="142"/>
        <v>鉱業</v>
      </c>
      <c r="E1035" s="443"/>
      <c r="F1035" s="317">
        <v>0</v>
      </c>
      <c r="G1035" s="443"/>
      <c r="H1035" s="445">
        <v>3.4278427772021836E-2</v>
      </c>
      <c r="I1035" s="393"/>
      <c r="J1035" s="309">
        <f t="shared" si="143"/>
        <v>0</v>
      </c>
      <c r="K1035" s="405"/>
      <c r="M1035" s="405"/>
    </row>
    <row r="1036" spans="2:13">
      <c r="B1036" s="435"/>
      <c r="C1036" s="287" t="str">
        <f t="shared" si="142"/>
        <v>05</v>
      </c>
      <c r="D1036" s="288" t="str">
        <f t="shared" si="142"/>
        <v>飲食料品</v>
      </c>
      <c r="E1036" s="443"/>
      <c r="F1036" s="317">
        <v>0</v>
      </c>
      <c r="G1036" s="443"/>
      <c r="H1036" s="445">
        <v>0.81829274967131038</v>
      </c>
      <c r="I1036" s="393"/>
      <c r="J1036" s="309">
        <f t="shared" si="143"/>
        <v>0</v>
      </c>
      <c r="K1036" s="405"/>
      <c r="M1036" s="405"/>
    </row>
    <row r="1037" spans="2:13">
      <c r="B1037" s="435"/>
      <c r="C1037" s="287" t="str">
        <f t="shared" si="142"/>
        <v>06</v>
      </c>
      <c r="D1037" s="288" t="str">
        <f t="shared" si="142"/>
        <v>繊維製品</v>
      </c>
      <c r="E1037" s="443"/>
      <c r="F1037" s="317">
        <v>0</v>
      </c>
      <c r="G1037" s="443"/>
      <c r="H1037" s="445">
        <v>0.35598661452142522</v>
      </c>
      <c r="I1037" s="393"/>
      <c r="J1037" s="309">
        <f t="shared" si="143"/>
        <v>0</v>
      </c>
      <c r="K1037" s="405"/>
      <c r="M1037" s="405"/>
    </row>
    <row r="1038" spans="2:13">
      <c r="B1038" s="435"/>
      <c r="C1038" s="287" t="str">
        <f t="shared" si="142"/>
        <v>07</v>
      </c>
      <c r="D1038" s="288" t="str">
        <f t="shared" si="142"/>
        <v>パルプ・紙・木製品</v>
      </c>
      <c r="E1038" s="443"/>
      <c r="F1038" s="317">
        <v>0</v>
      </c>
      <c r="G1038" s="443"/>
      <c r="H1038" s="445">
        <v>0.8062708189248069</v>
      </c>
      <c r="I1038" s="393"/>
      <c r="J1038" s="309">
        <f t="shared" si="143"/>
        <v>0</v>
      </c>
      <c r="K1038" s="405"/>
      <c r="M1038" s="405"/>
    </row>
    <row r="1039" spans="2:13">
      <c r="B1039" s="435"/>
      <c r="C1039" s="287" t="str">
        <f t="shared" si="142"/>
        <v>08</v>
      </c>
      <c r="D1039" s="288" t="str">
        <f t="shared" si="142"/>
        <v>化学製品</v>
      </c>
      <c r="E1039" s="443"/>
      <c r="F1039" s="317">
        <v>0</v>
      </c>
      <c r="G1039" s="443"/>
      <c r="H1039" s="445">
        <v>0.70927970476144198</v>
      </c>
      <c r="I1039" s="393"/>
      <c r="J1039" s="309">
        <f t="shared" si="143"/>
        <v>0</v>
      </c>
      <c r="K1039" s="405"/>
      <c r="M1039" s="405"/>
    </row>
    <row r="1040" spans="2:13">
      <c r="B1040" s="435"/>
      <c r="C1040" s="287" t="str">
        <f t="shared" si="142"/>
        <v>09</v>
      </c>
      <c r="D1040" s="288" t="str">
        <f t="shared" si="142"/>
        <v>石油・石炭製品</v>
      </c>
      <c r="E1040" s="443"/>
      <c r="F1040" s="317">
        <v>0</v>
      </c>
      <c r="G1040" s="443"/>
      <c r="H1040" s="445">
        <v>0.7705865990387073</v>
      </c>
      <c r="I1040" s="393"/>
      <c r="J1040" s="309">
        <f t="shared" si="143"/>
        <v>0</v>
      </c>
      <c r="K1040" s="405"/>
      <c r="M1040" s="405"/>
    </row>
    <row r="1041" spans="2:13">
      <c r="B1041" s="436"/>
      <c r="C1041" s="287" t="str">
        <f t="shared" si="142"/>
        <v>10</v>
      </c>
      <c r="D1041" s="288" t="str">
        <f t="shared" si="142"/>
        <v>プラスチック・ゴム製品</v>
      </c>
      <c r="E1041" s="443"/>
      <c r="F1041" s="317">
        <v>0</v>
      </c>
      <c r="G1041" s="443"/>
      <c r="H1041" s="445">
        <v>0.81990563372379222</v>
      </c>
      <c r="I1041" s="393"/>
      <c r="J1041" s="309">
        <f t="shared" si="143"/>
        <v>0</v>
      </c>
      <c r="K1041" s="405"/>
      <c r="M1041" s="405"/>
    </row>
    <row r="1042" spans="2:13">
      <c r="B1042" s="436"/>
      <c r="C1042" s="287" t="str">
        <f t="shared" si="142"/>
        <v>11</v>
      </c>
      <c r="D1042" s="288" t="str">
        <f t="shared" si="142"/>
        <v>窯業・土石製品</v>
      </c>
      <c r="E1042" s="443"/>
      <c r="F1042" s="317">
        <v>0</v>
      </c>
      <c r="G1042" s="443"/>
      <c r="H1042" s="445">
        <v>0.85518674292080099</v>
      </c>
      <c r="I1042" s="393"/>
      <c r="J1042" s="309">
        <f t="shared" si="143"/>
        <v>0</v>
      </c>
      <c r="K1042" s="405"/>
      <c r="M1042" s="405"/>
    </row>
    <row r="1043" spans="2:13">
      <c r="B1043" s="436"/>
      <c r="C1043" s="287" t="str">
        <f t="shared" si="142"/>
        <v>12</v>
      </c>
      <c r="D1043" s="288" t="str">
        <f t="shared" si="142"/>
        <v>鉄鋼</v>
      </c>
      <c r="E1043" s="443"/>
      <c r="F1043" s="317">
        <v>0</v>
      </c>
      <c r="G1043" s="443"/>
      <c r="H1043" s="445">
        <v>0.95719447689319936</v>
      </c>
      <c r="I1043" s="393"/>
      <c r="J1043" s="309">
        <f t="shared" si="143"/>
        <v>0</v>
      </c>
      <c r="K1043" s="405"/>
      <c r="M1043" s="405"/>
    </row>
    <row r="1044" spans="2:13">
      <c r="B1044" s="436"/>
      <c r="C1044" s="287" t="str">
        <f t="shared" si="142"/>
        <v>13</v>
      </c>
      <c r="D1044" s="288" t="str">
        <f t="shared" si="142"/>
        <v>非鉄金属</v>
      </c>
      <c r="E1044" s="443"/>
      <c r="F1044" s="317">
        <v>0</v>
      </c>
      <c r="G1044" s="443"/>
      <c r="H1044" s="445">
        <v>0.60375748525804152</v>
      </c>
      <c r="I1044" s="393"/>
      <c r="J1044" s="309">
        <f t="shared" si="143"/>
        <v>0</v>
      </c>
      <c r="K1044" s="405"/>
      <c r="M1044" s="405"/>
    </row>
    <row r="1045" spans="2:13">
      <c r="B1045" s="436"/>
      <c r="C1045" s="287" t="str">
        <f t="shared" si="142"/>
        <v>14</v>
      </c>
      <c r="D1045" s="288" t="str">
        <f t="shared" si="142"/>
        <v>金属製品</v>
      </c>
      <c r="E1045" s="443"/>
      <c r="F1045" s="317">
        <v>0</v>
      </c>
      <c r="G1045" s="443"/>
      <c r="H1045" s="445">
        <v>0.87577689025380312</v>
      </c>
      <c r="I1045" s="393"/>
      <c r="J1045" s="309">
        <f t="shared" si="143"/>
        <v>0</v>
      </c>
      <c r="K1045" s="405"/>
      <c r="M1045" s="405"/>
    </row>
    <row r="1046" spans="2:13">
      <c r="B1046" s="436"/>
      <c r="C1046" s="287" t="str">
        <f t="shared" si="142"/>
        <v>15</v>
      </c>
      <c r="D1046" s="288" t="str">
        <f t="shared" si="142"/>
        <v>はん用機械</v>
      </c>
      <c r="E1046" s="443"/>
      <c r="F1046" s="317">
        <v>0</v>
      </c>
      <c r="G1046" s="443"/>
      <c r="H1046" s="445">
        <v>0.79781699379636983</v>
      </c>
      <c r="I1046" s="393"/>
      <c r="J1046" s="309">
        <f t="shared" si="143"/>
        <v>0</v>
      </c>
      <c r="K1046" s="405"/>
      <c r="M1046" s="405"/>
    </row>
    <row r="1047" spans="2:13">
      <c r="B1047" s="436"/>
      <c r="C1047" s="287" t="str">
        <f t="shared" si="142"/>
        <v>16</v>
      </c>
      <c r="D1047" s="288" t="str">
        <f t="shared" si="142"/>
        <v>生産用機械</v>
      </c>
      <c r="E1047" s="443"/>
      <c r="F1047" s="317">
        <v>0</v>
      </c>
      <c r="G1047" s="443"/>
      <c r="H1047" s="445">
        <v>0.82063217061774718</v>
      </c>
      <c r="I1047" s="393"/>
      <c r="J1047" s="309">
        <f t="shared" si="143"/>
        <v>0</v>
      </c>
      <c r="K1047" s="405"/>
      <c r="M1047" s="405"/>
    </row>
    <row r="1048" spans="2:13">
      <c r="B1048" s="436"/>
      <c r="C1048" s="287" t="str">
        <f t="shared" si="142"/>
        <v>17</v>
      </c>
      <c r="D1048" s="288" t="str">
        <f t="shared" si="142"/>
        <v>業務用機械</v>
      </c>
      <c r="E1048" s="443"/>
      <c r="F1048" s="317">
        <v>0</v>
      </c>
      <c r="G1048" s="443"/>
      <c r="H1048" s="445">
        <v>0.66794924344704054</v>
      </c>
      <c r="I1048" s="393"/>
      <c r="J1048" s="309">
        <f t="shared" si="143"/>
        <v>0</v>
      </c>
      <c r="K1048" s="405"/>
      <c r="M1048" s="405"/>
    </row>
    <row r="1049" spans="2:13">
      <c r="B1049" s="436"/>
      <c r="C1049" s="287" t="str">
        <f t="shared" si="142"/>
        <v>18</v>
      </c>
      <c r="D1049" s="288" t="str">
        <f t="shared" si="142"/>
        <v>電子部品</v>
      </c>
      <c r="E1049" s="443"/>
      <c r="F1049" s="317">
        <v>0</v>
      </c>
      <c r="G1049" s="443"/>
      <c r="H1049" s="445">
        <v>0.55692237557661017</v>
      </c>
      <c r="I1049" s="393"/>
      <c r="J1049" s="309">
        <f t="shared" si="143"/>
        <v>0</v>
      </c>
      <c r="K1049" s="405"/>
      <c r="M1049" s="405"/>
    </row>
    <row r="1050" spans="2:13">
      <c r="B1050" s="436"/>
      <c r="C1050" s="287" t="str">
        <f t="shared" si="142"/>
        <v>19</v>
      </c>
      <c r="D1050" s="288" t="str">
        <f t="shared" si="142"/>
        <v>電気機械</v>
      </c>
      <c r="E1050" s="443"/>
      <c r="F1050" s="317">
        <v>0</v>
      </c>
      <c r="G1050" s="443"/>
      <c r="H1050" s="445">
        <v>0.6432176311274006</v>
      </c>
      <c r="I1050" s="393"/>
      <c r="J1050" s="309">
        <f t="shared" si="143"/>
        <v>0</v>
      </c>
      <c r="K1050" s="405"/>
      <c r="M1050" s="405"/>
    </row>
    <row r="1051" spans="2:13">
      <c r="B1051" s="436"/>
      <c r="C1051" s="287" t="str">
        <f t="shared" si="142"/>
        <v>20</v>
      </c>
      <c r="D1051" s="288" t="str">
        <f t="shared" si="142"/>
        <v>情報通信機器</v>
      </c>
      <c r="E1051" s="443"/>
      <c r="F1051" s="317">
        <v>0</v>
      </c>
      <c r="G1051" s="443"/>
      <c r="H1051" s="445">
        <v>0.3624958116175746</v>
      </c>
      <c r="I1051" s="393"/>
      <c r="J1051" s="309">
        <f t="shared" si="143"/>
        <v>0</v>
      </c>
      <c r="K1051" s="405"/>
      <c r="M1051" s="405"/>
    </row>
    <row r="1052" spans="2:13">
      <c r="B1052" s="436"/>
      <c r="C1052" s="287" t="str">
        <f t="shared" ref="C1052:D1070" si="144">C25</f>
        <v>21</v>
      </c>
      <c r="D1052" s="288" t="str">
        <f t="shared" si="144"/>
        <v>輸送機械</v>
      </c>
      <c r="E1052" s="443"/>
      <c r="F1052" s="317">
        <v>0</v>
      </c>
      <c r="G1052" s="443"/>
      <c r="H1052" s="445">
        <v>0.85216081957522904</v>
      </c>
      <c r="I1052" s="393"/>
      <c r="J1052" s="309">
        <f t="shared" si="143"/>
        <v>0</v>
      </c>
      <c r="K1052" s="405"/>
      <c r="M1052" s="405"/>
    </row>
    <row r="1053" spans="2:13">
      <c r="B1053" s="436"/>
      <c r="C1053" s="287" t="str">
        <f t="shared" si="144"/>
        <v>22</v>
      </c>
      <c r="D1053" s="288" t="str">
        <f t="shared" si="144"/>
        <v>その他の製造工業製品</v>
      </c>
      <c r="E1053" s="443"/>
      <c r="F1053" s="317">
        <v>0</v>
      </c>
      <c r="G1053" s="443"/>
      <c r="H1053" s="445">
        <v>0.71928477867474883</v>
      </c>
      <c r="I1053" s="393"/>
      <c r="J1053" s="309">
        <f t="shared" si="143"/>
        <v>0</v>
      </c>
      <c r="K1053" s="405"/>
      <c r="M1053" s="405"/>
    </row>
    <row r="1054" spans="2:13">
      <c r="B1054" s="436"/>
      <c r="C1054" s="287" t="str">
        <f t="shared" si="144"/>
        <v>23</v>
      </c>
      <c r="D1054" s="288" t="str">
        <f t="shared" si="144"/>
        <v>建設</v>
      </c>
      <c r="E1054" s="443"/>
      <c r="F1054" s="317">
        <v>0</v>
      </c>
      <c r="G1054" s="443"/>
      <c r="H1054" s="445">
        <v>1</v>
      </c>
      <c r="I1054" s="393"/>
      <c r="J1054" s="309">
        <f t="shared" si="143"/>
        <v>0</v>
      </c>
      <c r="K1054" s="405"/>
      <c r="M1054" s="405"/>
    </row>
    <row r="1055" spans="2:13">
      <c r="B1055" s="436"/>
      <c r="C1055" s="287" t="str">
        <f t="shared" si="144"/>
        <v>24</v>
      </c>
      <c r="D1055" s="288" t="str">
        <f t="shared" si="144"/>
        <v>電力・ガス・熱供給</v>
      </c>
      <c r="E1055" s="443"/>
      <c r="F1055" s="317">
        <v>0</v>
      </c>
      <c r="G1055" s="443"/>
      <c r="H1055" s="445">
        <v>0.99268636841755631</v>
      </c>
      <c r="I1055" s="393"/>
      <c r="J1055" s="309">
        <f t="shared" si="143"/>
        <v>0</v>
      </c>
      <c r="K1055" s="405"/>
      <c r="M1055" s="405"/>
    </row>
    <row r="1056" spans="2:13">
      <c r="B1056" s="436"/>
      <c r="C1056" s="287" t="str">
        <f t="shared" si="144"/>
        <v>25</v>
      </c>
      <c r="D1056" s="288" t="str">
        <f t="shared" si="144"/>
        <v>水道</v>
      </c>
      <c r="E1056" s="443"/>
      <c r="F1056" s="317">
        <v>0</v>
      </c>
      <c r="G1056" s="443"/>
      <c r="H1056" s="445">
        <v>0.99818230060828739</v>
      </c>
      <c r="I1056" s="393"/>
      <c r="J1056" s="309">
        <f t="shared" si="143"/>
        <v>0</v>
      </c>
      <c r="K1056" s="405"/>
      <c r="M1056" s="405"/>
    </row>
    <row r="1057" spans="2:13">
      <c r="B1057" s="436"/>
      <c r="C1057" s="287" t="str">
        <f t="shared" si="144"/>
        <v>26</v>
      </c>
      <c r="D1057" s="288" t="str">
        <f t="shared" si="144"/>
        <v>廃棄物処理</v>
      </c>
      <c r="E1057" s="443"/>
      <c r="F1057" s="317">
        <v>0</v>
      </c>
      <c r="G1057" s="443"/>
      <c r="H1057" s="445">
        <v>0.98825867799939382</v>
      </c>
      <c r="I1057" s="393"/>
      <c r="J1057" s="309">
        <f t="shared" si="143"/>
        <v>0</v>
      </c>
      <c r="K1057" s="405"/>
      <c r="M1057" s="405"/>
    </row>
    <row r="1058" spans="2:13">
      <c r="B1058" s="436"/>
      <c r="C1058" s="287" t="str">
        <f t="shared" si="144"/>
        <v>27</v>
      </c>
      <c r="D1058" s="288" t="str">
        <f t="shared" si="144"/>
        <v>商業</v>
      </c>
      <c r="E1058" s="443"/>
      <c r="F1058" s="317">
        <v>0</v>
      </c>
      <c r="G1058" s="443"/>
      <c r="H1058" s="445">
        <v>0.99289438466720892</v>
      </c>
      <c r="I1058" s="393"/>
      <c r="J1058" s="309">
        <f t="shared" si="143"/>
        <v>0</v>
      </c>
      <c r="K1058" s="405"/>
      <c r="M1058" s="405"/>
    </row>
    <row r="1059" spans="2:13">
      <c r="B1059" s="436"/>
      <c r="C1059" s="287" t="str">
        <f t="shared" si="144"/>
        <v>28</v>
      </c>
      <c r="D1059" s="288" t="str">
        <f t="shared" si="144"/>
        <v>金融・保険</v>
      </c>
      <c r="E1059" s="443"/>
      <c r="F1059" s="317">
        <v>0</v>
      </c>
      <c r="G1059" s="443"/>
      <c r="H1059" s="445">
        <v>0.95978904014416011</v>
      </c>
      <c r="I1059" s="393"/>
      <c r="J1059" s="309">
        <f t="shared" si="143"/>
        <v>0</v>
      </c>
      <c r="K1059" s="405"/>
      <c r="M1059" s="405"/>
    </row>
    <row r="1060" spans="2:13">
      <c r="B1060" s="436"/>
      <c r="C1060" s="287" t="str">
        <f t="shared" si="144"/>
        <v>29</v>
      </c>
      <c r="D1060" s="288" t="str">
        <f t="shared" si="144"/>
        <v>不動産</v>
      </c>
      <c r="E1060" s="443"/>
      <c r="F1060" s="317">
        <v>0</v>
      </c>
      <c r="G1060" s="443"/>
      <c r="H1060" s="445">
        <v>0.99929148672131307</v>
      </c>
      <c r="I1060" s="393"/>
      <c r="J1060" s="309">
        <f t="shared" si="143"/>
        <v>0</v>
      </c>
      <c r="K1060" s="405"/>
      <c r="M1060" s="405"/>
    </row>
    <row r="1061" spans="2:13">
      <c r="B1061" s="436"/>
      <c r="C1061" s="287" t="str">
        <f t="shared" si="144"/>
        <v>30</v>
      </c>
      <c r="D1061" s="288" t="str">
        <f t="shared" si="144"/>
        <v>運輸・郵便</v>
      </c>
      <c r="E1061" s="443"/>
      <c r="F1061" s="317">
        <v>0</v>
      </c>
      <c r="G1061" s="443"/>
      <c r="H1061" s="445">
        <v>0.90884081113878934</v>
      </c>
      <c r="I1061" s="393"/>
      <c r="J1061" s="309">
        <f t="shared" si="143"/>
        <v>0</v>
      </c>
      <c r="K1061" s="405"/>
      <c r="M1061" s="405"/>
    </row>
    <row r="1062" spans="2:13">
      <c r="B1062" s="436"/>
      <c r="C1062" s="287" t="str">
        <f t="shared" si="144"/>
        <v>31</v>
      </c>
      <c r="D1062" s="288" t="str">
        <f t="shared" si="144"/>
        <v>情報通信</v>
      </c>
      <c r="E1062" s="443"/>
      <c r="F1062" s="317">
        <v>0</v>
      </c>
      <c r="G1062" s="443"/>
      <c r="H1062" s="445">
        <v>0.95347398035251585</v>
      </c>
      <c r="I1062" s="393"/>
      <c r="J1062" s="309">
        <f t="shared" si="143"/>
        <v>0</v>
      </c>
      <c r="K1062" s="405"/>
      <c r="M1062" s="405"/>
    </row>
    <row r="1063" spans="2:13">
      <c r="B1063" s="436"/>
      <c r="C1063" s="287" t="str">
        <f t="shared" si="144"/>
        <v>32</v>
      </c>
      <c r="D1063" s="288" t="str">
        <f t="shared" si="144"/>
        <v>公務</v>
      </c>
      <c r="E1063" s="443"/>
      <c r="F1063" s="317">
        <v>0</v>
      </c>
      <c r="G1063" s="443"/>
      <c r="H1063" s="445">
        <v>1</v>
      </c>
      <c r="I1063" s="393"/>
      <c r="J1063" s="309">
        <f t="shared" si="143"/>
        <v>0</v>
      </c>
      <c r="K1063" s="405"/>
      <c r="M1063" s="405"/>
    </row>
    <row r="1064" spans="2:13">
      <c r="B1064" s="436"/>
      <c r="C1064" s="287" t="str">
        <f t="shared" si="144"/>
        <v>33</v>
      </c>
      <c r="D1064" s="288" t="str">
        <f t="shared" si="144"/>
        <v>教育・研究</v>
      </c>
      <c r="E1064" s="443"/>
      <c r="F1064" s="317">
        <v>0</v>
      </c>
      <c r="G1064" s="443"/>
      <c r="H1064" s="445">
        <v>0.95287396661369228</v>
      </c>
      <c r="I1064" s="393"/>
      <c r="J1064" s="309">
        <f t="shared" si="143"/>
        <v>0</v>
      </c>
      <c r="K1064" s="405"/>
      <c r="M1064" s="405"/>
    </row>
    <row r="1065" spans="2:13">
      <c r="B1065" s="436"/>
      <c r="C1065" s="287" t="str">
        <f t="shared" si="144"/>
        <v>34</v>
      </c>
      <c r="D1065" s="288" t="str">
        <f t="shared" si="144"/>
        <v>医療・福祉</v>
      </c>
      <c r="E1065" s="443"/>
      <c r="F1065" s="317">
        <v>0</v>
      </c>
      <c r="G1065" s="443"/>
      <c r="H1065" s="445">
        <v>0.99991055289072395</v>
      </c>
      <c r="I1065" s="393"/>
      <c r="J1065" s="309">
        <f t="shared" si="143"/>
        <v>0</v>
      </c>
      <c r="K1065" s="405"/>
      <c r="M1065" s="405"/>
    </row>
    <row r="1066" spans="2:13">
      <c r="B1066" s="436"/>
      <c r="C1066" s="287" t="str">
        <f t="shared" si="144"/>
        <v>35</v>
      </c>
      <c r="D1066" s="288" t="str">
        <f t="shared" si="144"/>
        <v>他に分類されない会員制団体</v>
      </c>
      <c r="E1066" s="443"/>
      <c r="F1066" s="317">
        <v>0</v>
      </c>
      <c r="G1066" s="443"/>
      <c r="H1066" s="445">
        <v>0.97029560779631685</v>
      </c>
      <c r="I1066" s="393"/>
      <c r="J1066" s="309">
        <f t="shared" si="143"/>
        <v>0</v>
      </c>
      <c r="K1066" s="405"/>
      <c r="M1066" s="405"/>
    </row>
    <row r="1067" spans="2:13">
      <c r="B1067" s="436"/>
      <c r="C1067" s="287" t="str">
        <f t="shared" si="144"/>
        <v>36</v>
      </c>
      <c r="D1067" s="288" t="str">
        <f t="shared" si="144"/>
        <v>対事業所サービス</v>
      </c>
      <c r="E1067" s="443"/>
      <c r="F1067" s="317">
        <v>0</v>
      </c>
      <c r="G1067" s="443"/>
      <c r="H1067" s="445">
        <v>0.94934139101187653</v>
      </c>
      <c r="I1067" s="393"/>
      <c r="J1067" s="309">
        <f t="shared" si="143"/>
        <v>0</v>
      </c>
      <c r="K1067" s="405"/>
      <c r="M1067" s="405"/>
    </row>
    <row r="1068" spans="2:13">
      <c r="B1068" s="436"/>
      <c r="C1068" s="287" t="str">
        <f t="shared" si="144"/>
        <v>37</v>
      </c>
      <c r="D1068" s="288" t="str">
        <f t="shared" si="144"/>
        <v>対個人サービス</v>
      </c>
      <c r="E1068" s="443"/>
      <c r="F1068" s="317">
        <v>0</v>
      </c>
      <c r="G1068" s="443"/>
      <c r="H1068" s="445">
        <v>0.97511763066770207</v>
      </c>
      <c r="I1068" s="393"/>
      <c r="J1068" s="309">
        <f t="shared" si="143"/>
        <v>0</v>
      </c>
      <c r="K1068" s="405"/>
      <c r="M1068" s="405"/>
    </row>
    <row r="1069" spans="2:13">
      <c r="B1069" s="436"/>
      <c r="C1069" s="287" t="str">
        <f t="shared" si="144"/>
        <v>38</v>
      </c>
      <c r="D1069" s="288" t="str">
        <f t="shared" si="144"/>
        <v>事務用品</v>
      </c>
      <c r="E1069" s="443"/>
      <c r="F1069" s="317">
        <v>0</v>
      </c>
      <c r="G1069" s="443"/>
      <c r="H1069" s="445">
        <v>1</v>
      </c>
      <c r="I1069" s="393"/>
      <c r="J1069" s="309">
        <f t="shared" si="143"/>
        <v>0</v>
      </c>
      <c r="K1069" s="405"/>
      <c r="M1069" s="405"/>
    </row>
    <row r="1070" spans="2:13" ht="12.75" thickBot="1">
      <c r="B1070" s="437"/>
      <c r="C1070" s="287" t="str">
        <f t="shared" si="144"/>
        <v>39</v>
      </c>
      <c r="D1070" s="288" t="str">
        <f t="shared" si="144"/>
        <v>分類不明</v>
      </c>
      <c r="E1070" s="443"/>
      <c r="F1070" s="315">
        <v>0</v>
      </c>
      <c r="G1070" s="443"/>
      <c r="H1070" s="446">
        <v>0.9835963039133927</v>
      </c>
      <c r="I1070" s="393"/>
      <c r="J1070" s="311">
        <f t="shared" si="143"/>
        <v>0</v>
      </c>
      <c r="K1070" s="405"/>
      <c r="M1070" s="405"/>
    </row>
    <row r="1071" spans="2:13">
      <c r="B1071" s="400" t="s">
        <v>76</v>
      </c>
      <c r="C1071" s="401"/>
      <c r="D1071" s="402"/>
      <c r="E1071" s="405"/>
      <c r="F1071" s="314">
        <f>SUM(F1032:F1070)</f>
        <v>0</v>
      </c>
      <c r="G1071" s="405"/>
      <c r="H1071" s="174"/>
      <c r="I1071" s="405"/>
      <c r="J1071" s="315">
        <f>SUM(J1032:J1070)</f>
        <v>0</v>
      </c>
      <c r="K1071" s="405"/>
      <c r="M1071" s="405"/>
    </row>
    <row r="1072" spans="2:13">
      <c r="B1072" s="136"/>
      <c r="C1072" s="105"/>
      <c r="D1072" s="136"/>
      <c r="E1072" s="405"/>
      <c r="F1072" s="174"/>
      <c r="G1072" s="405"/>
      <c r="H1072" s="174"/>
      <c r="I1072" s="405"/>
      <c r="J1072" s="174"/>
      <c r="K1072" s="405"/>
      <c r="M1072" s="405"/>
    </row>
    <row r="1073" spans="2:13" ht="14.25">
      <c r="B1073" s="200" t="s">
        <v>406</v>
      </c>
      <c r="D1073" s="278"/>
      <c r="K1073" s="405"/>
      <c r="M1073" s="405"/>
    </row>
    <row r="1074" spans="2:13" ht="61.35" customHeight="1" thickBot="1">
      <c r="B1074" s="279"/>
      <c r="C1074" s="280" t="s">
        <v>407</v>
      </c>
      <c r="D1074" s="281" t="s">
        <v>57</v>
      </c>
      <c r="F1074" s="282" t="s">
        <v>403</v>
      </c>
      <c r="H1074" s="282" t="s">
        <v>408</v>
      </c>
      <c r="J1074" s="282" t="s">
        <v>409</v>
      </c>
      <c r="K1074" s="405"/>
      <c r="M1074" s="405"/>
    </row>
    <row r="1075" spans="2:13">
      <c r="B1075" s="434" t="s">
        <v>71</v>
      </c>
      <c r="C1075" s="284" t="str">
        <f t="shared" ref="C1075:D1094" si="145">C5</f>
        <v>01</v>
      </c>
      <c r="D1075" s="285" t="str">
        <f t="shared" si="145"/>
        <v>農業</v>
      </c>
      <c r="E1075" s="443"/>
      <c r="F1075" s="316">
        <f t="array" ref="F1075:F1113">+$F$44:$F$82</f>
        <v>0</v>
      </c>
      <c r="G1075" s="443"/>
      <c r="H1075" s="444">
        <f t="array" ref="H1075:H1113">+係数!$F$42:$F$80</f>
        <v>0.18710799345445503</v>
      </c>
      <c r="I1075" s="393"/>
      <c r="J1075" s="307">
        <f t="shared" ref="J1075:J1113" si="146">F1075*H1075</f>
        <v>0</v>
      </c>
      <c r="K1075" s="405"/>
      <c r="M1075" s="405"/>
    </row>
    <row r="1076" spans="2:13">
      <c r="B1076" s="435"/>
      <c r="C1076" s="287" t="str">
        <f t="shared" si="145"/>
        <v>02</v>
      </c>
      <c r="D1076" s="288" t="str">
        <f t="shared" si="145"/>
        <v>林業</v>
      </c>
      <c r="E1076" s="443"/>
      <c r="F1076" s="317">
        <v>0</v>
      </c>
      <c r="G1076" s="443"/>
      <c r="H1076" s="445">
        <v>0.15940315812839839</v>
      </c>
      <c r="I1076" s="393"/>
      <c r="J1076" s="309">
        <f t="shared" si="146"/>
        <v>0</v>
      </c>
      <c r="K1076" s="405"/>
      <c r="M1076" s="405"/>
    </row>
    <row r="1077" spans="2:13">
      <c r="B1077" s="435"/>
      <c r="C1077" s="287" t="str">
        <f t="shared" si="145"/>
        <v>03</v>
      </c>
      <c r="D1077" s="288" t="str">
        <f t="shared" si="145"/>
        <v>漁業</v>
      </c>
      <c r="E1077" s="443"/>
      <c r="F1077" s="317">
        <v>0</v>
      </c>
      <c r="G1077" s="443"/>
      <c r="H1077" s="445">
        <v>0.1392265800877448</v>
      </c>
      <c r="I1077" s="393"/>
      <c r="J1077" s="309">
        <f t="shared" si="146"/>
        <v>0</v>
      </c>
      <c r="K1077" s="405"/>
      <c r="M1077" s="405"/>
    </row>
    <row r="1078" spans="2:13">
      <c r="B1078" s="435"/>
      <c r="C1078" s="287" t="str">
        <f t="shared" si="145"/>
        <v>04</v>
      </c>
      <c r="D1078" s="288" t="str">
        <f t="shared" si="145"/>
        <v>鉱業</v>
      </c>
      <c r="E1078" s="443"/>
      <c r="F1078" s="317">
        <v>0</v>
      </c>
      <c r="G1078" s="443"/>
      <c r="H1078" s="445">
        <v>0.96550309882182739</v>
      </c>
      <c r="I1078" s="393"/>
      <c r="J1078" s="309">
        <f t="shared" si="146"/>
        <v>0</v>
      </c>
      <c r="K1078" s="405"/>
      <c r="M1078" s="405"/>
    </row>
    <row r="1079" spans="2:13">
      <c r="B1079" s="435"/>
      <c r="C1079" s="287" t="str">
        <f t="shared" si="145"/>
        <v>05</v>
      </c>
      <c r="D1079" s="288" t="str">
        <f t="shared" si="145"/>
        <v>飲食料品</v>
      </c>
      <c r="E1079" s="443"/>
      <c r="F1079" s="317">
        <v>0</v>
      </c>
      <c r="G1079" s="443"/>
      <c r="H1079" s="445">
        <v>0.17157133601952196</v>
      </c>
      <c r="I1079" s="393"/>
      <c r="J1079" s="309">
        <f t="shared" si="146"/>
        <v>0</v>
      </c>
      <c r="K1079" s="405"/>
      <c r="M1079" s="405"/>
    </row>
    <row r="1080" spans="2:13">
      <c r="B1080" s="435"/>
      <c r="C1080" s="287" t="str">
        <f t="shared" si="145"/>
        <v>06</v>
      </c>
      <c r="D1080" s="288" t="str">
        <f t="shared" si="145"/>
        <v>繊維製品</v>
      </c>
      <c r="E1080" s="443"/>
      <c r="F1080" s="317">
        <v>0</v>
      </c>
      <c r="G1080" s="443"/>
      <c r="H1080" s="445">
        <v>0.63914204978469702</v>
      </c>
      <c r="I1080" s="393"/>
      <c r="J1080" s="309">
        <f t="shared" si="146"/>
        <v>0</v>
      </c>
      <c r="K1080" s="405"/>
      <c r="M1080" s="405"/>
    </row>
    <row r="1081" spans="2:13">
      <c r="B1081" s="435"/>
      <c r="C1081" s="287" t="str">
        <f t="shared" si="145"/>
        <v>07</v>
      </c>
      <c r="D1081" s="288" t="str">
        <f t="shared" si="145"/>
        <v>パルプ・紙・木製品</v>
      </c>
      <c r="E1081" s="443"/>
      <c r="F1081" s="317">
        <v>0</v>
      </c>
      <c r="G1081" s="443"/>
      <c r="H1081" s="445">
        <v>0.18454460122345506</v>
      </c>
      <c r="I1081" s="393"/>
      <c r="J1081" s="309">
        <f t="shared" si="146"/>
        <v>0</v>
      </c>
      <c r="K1081" s="405"/>
      <c r="M1081" s="405"/>
    </row>
    <row r="1082" spans="2:13">
      <c r="B1082" s="435"/>
      <c r="C1082" s="287" t="str">
        <f t="shared" si="145"/>
        <v>08</v>
      </c>
      <c r="D1082" s="288" t="str">
        <f t="shared" si="145"/>
        <v>化学製品</v>
      </c>
      <c r="E1082" s="443"/>
      <c r="F1082" s="317">
        <v>0</v>
      </c>
      <c r="G1082" s="443"/>
      <c r="H1082" s="445">
        <v>0.26356648082505768</v>
      </c>
      <c r="I1082" s="393"/>
      <c r="J1082" s="309">
        <f t="shared" si="146"/>
        <v>0</v>
      </c>
      <c r="K1082" s="405"/>
      <c r="M1082" s="405"/>
    </row>
    <row r="1083" spans="2:13">
      <c r="B1083" s="435"/>
      <c r="C1083" s="287" t="str">
        <f t="shared" si="145"/>
        <v>09</v>
      </c>
      <c r="D1083" s="288" t="str">
        <f t="shared" si="145"/>
        <v>石油・石炭製品</v>
      </c>
      <c r="E1083" s="443"/>
      <c r="F1083" s="317">
        <v>0</v>
      </c>
      <c r="G1083" s="443"/>
      <c r="H1083" s="445">
        <v>0.18012568671934739</v>
      </c>
      <c r="I1083" s="393"/>
      <c r="J1083" s="309">
        <f t="shared" si="146"/>
        <v>0</v>
      </c>
      <c r="K1083" s="405"/>
      <c r="M1083" s="405"/>
    </row>
    <row r="1084" spans="2:13">
      <c r="B1084" s="436"/>
      <c r="C1084" s="287" t="str">
        <f t="shared" si="145"/>
        <v>10</v>
      </c>
      <c r="D1084" s="288" t="str">
        <f t="shared" si="145"/>
        <v>プラスチック・ゴム製品</v>
      </c>
      <c r="E1084" s="443"/>
      <c r="F1084" s="317">
        <v>0</v>
      </c>
      <c r="G1084" s="443"/>
      <c r="H1084" s="445">
        <v>0.14610966258097227</v>
      </c>
      <c r="I1084" s="393"/>
      <c r="J1084" s="309">
        <f t="shared" si="146"/>
        <v>0</v>
      </c>
      <c r="K1084" s="405"/>
      <c r="M1084" s="405"/>
    </row>
    <row r="1085" spans="2:13">
      <c r="B1085" s="436"/>
      <c r="C1085" s="287" t="str">
        <f t="shared" si="145"/>
        <v>11</v>
      </c>
      <c r="D1085" s="288" t="str">
        <f t="shared" si="145"/>
        <v>窯業・土石製品</v>
      </c>
      <c r="E1085" s="443"/>
      <c r="F1085" s="317">
        <v>0</v>
      </c>
      <c r="G1085" s="443"/>
      <c r="H1085" s="445">
        <v>0.12098604645862847</v>
      </c>
      <c r="I1085" s="393"/>
      <c r="J1085" s="309">
        <f t="shared" si="146"/>
        <v>0</v>
      </c>
      <c r="K1085" s="405"/>
      <c r="M1085" s="405"/>
    </row>
    <row r="1086" spans="2:13">
      <c r="B1086" s="436"/>
      <c r="C1086" s="287" t="str">
        <f t="shared" si="145"/>
        <v>12</v>
      </c>
      <c r="D1086" s="288" t="str">
        <f t="shared" si="145"/>
        <v>鉄鋼</v>
      </c>
      <c r="E1086" s="443"/>
      <c r="F1086" s="317">
        <v>0</v>
      </c>
      <c r="G1086" s="443"/>
      <c r="H1086" s="445">
        <v>4.1687568014257798E-2</v>
      </c>
      <c r="I1086" s="393"/>
      <c r="J1086" s="309">
        <f t="shared" si="146"/>
        <v>0</v>
      </c>
      <c r="K1086" s="405"/>
      <c r="M1086" s="405"/>
    </row>
    <row r="1087" spans="2:13">
      <c r="B1087" s="436"/>
      <c r="C1087" s="287" t="str">
        <f t="shared" si="145"/>
        <v>13</v>
      </c>
      <c r="D1087" s="288" t="str">
        <f t="shared" si="145"/>
        <v>非鉄金属</v>
      </c>
      <c r="E1087" s="443"/>
      <c r="F1087" s="317">
        <v>0</v>
      </c>
      <c r="G1087" s="443"/>
      <c r="H1087" s="445">
        <v>0.36639135076237134</v>
      </c>
      <c r="I1087" s="393"/>
      <c r="J1087" s="309">
        <f t="shared" si="146"/>
        <v>0</v>
      </c>
      <c r="K1087" s="405"/>
      <c r="M1087" s="405"/>
    </row>
    <row r="1088" spans="2:13">
      <c r="B1088" s="436"/>
      <c r="C1088" s="287" t="str">
        <f t="shared" si="145"/>
        <v>14</v>
      </c>
      <c r="D1088" s="288" t="str">
        <f t="shared" si="145"/>
        <v>金属製品</v>
      </c>
      <c r="E1088" s="443"/>
      <c r="F1088" s="317">
        <v>0</v>
      </c>
      <c r="G1088" s="443"/>
      <c r="H1088" s="445">
        <v>0.10292247815113396</v>
      </c>
      <c r="I1088" s="393"/>
      <c r="J1088" s="309">
        <f t="shared" si="146"/>
        <v>0</v>
      </c>
      <c r="K1088" s="405"/>
      <c r="M1088" s="405"/>
    </row>
    <row r="1089" spans="2:13">
      <c r="B1089" s="436"/>
      <c r="C1089" s="287" t="str">
        <f t="shared" si="145"/>
        <v>15</v>
      </c>
      <c r="D1089" s="288" t="str">
        <f t="shared" si="145"/>
        <v>はん用機械</v>
      </c>
      <c r="E1089" s="443"/>
      <c r="F1089" s="317">
        <v>0</v>
      </c>
      <c r="G1089" s="443"/>
      <c r="H1089" s="445">
        <v>0.17915466744391872</v>
      </c>
      <c r="I1089" s="393"/>
      <c r="J1089" s="309">
        <f t="shared" si="146"/>
        <v>0</v>
      </c>
      <c r="K1089" s="405"/>
      <c r="M1089" s="405"/>
    </row>
    <row r="1090" spans="2:13">
      <c r="B1090" s="436"/>
      <c r="C1090" s="287" t="str">
        <f t="shared" si="145"/>
        <v>16</v>
      </c>
      <c r="D1090" s="288" t="str">
        <f t="shared" si="145"/>
        <v>生産用機械</v>
      </c>
      <c r="E1090" s="443"/>
      <c r="F1090" s="317">
        <v>0</v>
      </c>
      <c r="G1090" s="443"/>
      <c r="H1090" s="445">
        <v>0.16472399198828694</v>
      </c>
      <c r="I1090" s="393"/>
      <c r="J1090" s="309">
        <f t="shared" si="146"/>
        <v>0</v>
      </c>
      <c r="K1090" s="405"/>
      <c r="M1090" s="405"/>
    </row>
    <row r="1091" spans="2:13">
      <c r="B1091" s="436"/>
      <c r="C1091" s="287" t="str">
        <f t="shared" si="145"/>
        <v>17</v>
      </c>
      <c r="D1091" s="288" t="str">
        <f t="shared" si="145"/>
        <v>業務用機械</v>
      </c>
      <c r="E1091" s="443"/>
      <c r="F1091" s="317">
        <v>0</v>
      </c>
      <c r="G1091" s="443"/>
      <c r="H1091" s="445">
        <v>0.30334519955050082</v>
      </c>
      <c r="I1091" s="393"/>
      <c r="J1091" s="309">
        <f t="shared" si="146"/>
        <v>0</v>
      </c>
      <c r="K1091" s="405"/>
      <c r="M1091" s="405"/>
    </row>
    <row r="1092" spans="2:13">
      <c r="B1092" s="436"/>
      <c r="C1092" s="287" t="str">
        <f t="shared" si="145"/>
        <v>18</v>
      </c>
      <c r="D1092" s="288" t="str">
        <f t="shared" si="145"/>
        <v>電子部品</v>
      </c>
      <c r="E1092" s="443"/>
      <c r="F1092" s="317">
        <v>0</v>
      </c>
      <c r="G1092" s="443"/>
      <c r="H1092" s="445">
        <v>0.36752867469927381</v>
      </c>
      <c r="I1092" s="393"/>
      <c r="J1092" s="309">
        <f t="shared" si="146"/>
        <v>0</v>
      </c>
      <c r="K1092" s="405"/>
      <c r="M1092" s="405"/>
    </row>
    <row r="1093" spans="2:13">
      <c r="B1093" s="436"/>
      <c r="C1093" s="287" t="str">
        <f t="shared" si="145"/>
        <v>19</v>
      </c>
      <c r="D1093" s="288" t="str">
        <f t="shared" si="145"/>
        <v>電気機械</v>
      </c>
      <c r="E1093" s="443"/>
      <c r="F1093" s="317">
        <v>0</v>
      </c>
      <c r="G1093" s="443"/>
      <c r="H1093" s="445">
        <v>0.32754449894617638</v>
      </c>
      <c r="I1093" s="393"/>
      <c r="J1093" s="309">
        <f t="shared" si="146"/>
        <v>0</v>
      </c>
      <c r="K1093" s="405"/>
      <c r="M1093" s="405"/>
    </row>
    <row r="1094" spans="2:13">
      <c r="B1094" s="436"/>
      <c r="C1094" s="287" t="str">
        <f t="shared" si="145"/>
        <v>20</v>
      </c>
      <c r="D1094" s="288" t="str">
        <f t="shared" si="145"/>
        <v>情報通信機器</v>
      </c>
      <c r="E1094" s="443"/>
      <c r="F1094" s="317">
        <v>0</v>
      </c>
      <c r="G1094" s="443"/>
      <c r="H1094" s="445">
        <v>0.6297642449609534</v>
      </c>
      <c r="I1094" s="393"/>
      <c r="J1094" s="309">
        <f t="shared" si="146"/>
        <v>0</v>
      </c>
      <c r="K1094" s="405"/>
      <c r="M1094" s="405"/>
    </row>
    <row r="1095" spans="2:13">
      <c r="B1095" s="436"/>
      <c r="C1095" s="287" t="str">
        <f t="shared" ref="C1095:D1113" si="147">C25</f>
        <v>21</v>
      </c>
      <c r="D1095" s="288" t="str">
        <f t="shared" si="147"/>
        <v>輸送機械</v>
      </c>
      <c r="E1095" s="443"/>
      <c r="F1095" s="317">
        <v>0</v>
      </c>
      <c r="G1095" s="443"/>
      <c r="H1095" s="445">
        <v>0.1128167300305101</v>
      </c>
      <c r="I1095" s="393"/>
      <c r="J1095" s="309">
        <f t="shared" si="146"/>
        <v>0</v>
      </c>
      <c r="K1095" s="405"/>
      <c r="M1095" s="405"/>
    </row>
    <row r="1096" spans="2:13">
      <c r="B1096" s="436"/>
      <c r="C1096" s="287" t="str">
        <f t="shared" si="147"/>
        <v>22</v>
      </c>
      <c r="D1096" s="288" t="str">
        <f t="shared" si="147"/>
        <v>その他の製造工業製品</v>
      </c>
      <c r="E1096" s="443"/>
      <c r="F1096" s="317">
        <v>0</v>
      </c>
      <c r="G1096" s="443"/>
      <c r="H1096" s="445">
        <v>0.27420834357707391</v>
      </c>
      <c r="I1096" s="393"/>
      <c r="J1096" s="309">
        <f t="shared" si="146"/>
        <v>0</v>
      </c>
      <c r="K1096" s="405"/>
      <c r="M1096" s="405"/>
    </row>
    <row r="1097" spans="2:13">
      <c r="B1097" s="436"/>
      <c r="C1097" s="287" t="str">
        <f t="shared" si="147"/>
        <v>23</v>
      </c>
      <c r="D1097" s="288" t="str">
        <f t="shared" si="147"/>
        <v>建設</v>
      </c>
      <c r="E1097" s="443"/>
      <c r="F1097" s="317">
        <v>0</v>
      </c>
      <c r="G1097" s="443"/>
      <c r="H1097" s="445">
        <v>0</v>
      </c>
      <c r="I1097" s="393"/>
      <c r="J1097" s="309">
        <f t="shared" si="146"/>
        <v>0</v>
      </c>
      <c r="K1097" s="405"/>
      <c r="M1097" s="405"/>
    </row>
    <row r="1098" spans="2:13">
      <c r="B1098" s="436"/>
      <c r="C1098" s="287" t="str">
        <f t="shared" si="147"/>
        <v>24</v>
      </c>
      <c r="D1098" s="288" t="str">
        <f t="shared" si="147"/>
        <v>電力・ガス・熱供給</v>
      </c>
      <c r="E1098" s="443"/>
      <c r="F1098" s="317">
        <v>0</v>
      </c>
      <c r="G1098" s="443"/>
      <c r="H1098" s="445">
        <v>7.2647271583792291E-5</v>
      </c>
      <c r="I1098" s="393"/>
      <c r="J1098" s="309">
        <f t="shared" si="146"/>
        <v>0</v>
      </c>
      <c r="K1098" s="405"/>
      <c r="M1098" s="405"/>
    </row>
    <row r="1099" spans="2:13">
      <c r="B1099" s="436"/>
      <c r="C1099" s="287" t="str">
        <f t="shared" si="147"/>
        <v>25</v>
      </c>
      <c r="D1099" s="288" t="str">
        <f t="shared" si="147"/>
        <v>水道</v>
      </c>
      <c r="E1099" s="443"/>
      <c r="F1099" s="317">
        <v>0</v>
      </c>
      <c r="G1099" s="443"/>
      <c r="H1099" s="445">
        <v>3.4214193011294957E-4</v>
      </c>
      <c r="I1099" s="393"/>
      <c r="J1099" s="309">
        <f t="shared" si="146"/>
        <v>0</v>
      </c>
      <c r="K1099" s="405"/>
      <c r="M1099" s="405"/>
    </row>
    <row r="1100" spans="2:13">
      <c r="B1100" s="436"/>
      <c r="C1100" s="287" t="str">
        <f t="shared" si="147"/>
        <v>26</v>
      </c>
      <c r="D1100" s="288" t="str">
        <f t="shared" si="147"/>
        <v>廃棄物処理</v>
      </c>
      <c r="E1100" s="443"/>
      <c r="F1100" s="317">
        <v>0</v>
      </c>
      <c r="G1100" s="443"/>
      <c r="H1100" s="445">
        <v>6.2728036078350837E-5</v>
      </c>
      <c r="I1100" s="393"/>
      <c r="J1100" s="309">
        <f t="shared" si="146"/>
        <v>0</v>
      </c>
      <c r="K1100" s="405"/>
      <c r="M1100" s="405"/>
    </row>
    <row r="1101" spans="2:13">
      <c r="B1101" s="436"/>
      <c r="C1101" s="287" t="str">
        <f t="shared" si="147"/>
        <v>27</v>
      </c>
      <c r="D1101" s="288" t="str">
        <f t="shared" si="147"/>
        <v>商業</v>
      </c>
      <c r="E1101" s="443"/>
      <c r="F1101" s="317">
        <v>0</v>
      </c>
      <c r="G1101" s="443"/>
      <c r="H1101" s="445">
        <v>2.006826165529513E-3</v>
      </c>
      <c r="I1101" s="393"/>
      <c r="J1101" s="309">
        <f t="shared" si="146"/>
        <v>0</v>
      </c>
      <c r="K1101" s="405"/>
      <c r="M1101" s="405"/>
    </row>
    <row r="1102" spans="2:13">
      <c r="B1102" s="436"/>
      <c r="C1102" s="287" t="str">
        <f t="shared" si="147"/>
        <v>28</v>
      </c>
      <c r="D1102" s="288" t="str">
        <f t="shared" si="147"/>
        <v>金融・保険</v>
      </c>
      <c r="E1102" s="443"/>
      <c r="F1102" s="317">
        <v>0</v>
      </c>
      <c r="G1102" s="443"/>
      <c r="H1102" s="445">
        <v>4.0015648067176397E-2</v>
      </c>
      <c r="I1102" s="393"/>
      <c r="J1102" s="309">
        <f t="shared" si="146"/>
        <v>0</v>
      </c>
      <c r="K1102" s="405"/>
      <c r="M1102" s="405"/>
    </row>
    <row r="1103" spans="2:13">
      <c r="B1103" s="436"/>
      <c r="C1103" s="287" t="str">
        <f t="shared" si="147"/>
        <v>29</v>
      </c>
      <c r="D1103" s="288" t="str">
        <f t="shared" si="147"/>
        <v>不動産</v>
      </c>
      <c r="E1103" s="443"/>
      <c r="F1103" s="317">
        <v>0</v>
      </c>
      <c r="G1103" s="443"/>
      <c r="H1103" s="445">
        <v>2.1955310072925736E-5</v>
      </c>
      <c r="I1103" s="393"/>
      <c r="J1103" s="309">
        <f t="shared" si="146"/>
        <v>0</v>
      </c>
      <c r="K1103" s="405"/>
      <c r="M1103" s="405"/>
    </row>
    <row r="1104" spans="2:13">
      <c r="B1104" s="436"/>
      <c r="C1104" s="287" t="str">
        <f t="shared" si="147"/>
        <v>30</v>
      </c>
      <c r="D1104" s="288" t="str">
        <f t="shared" si="147"/>
        <v>運輸・郵便</v>
      </c>
      <c r="E1104" s="443"/>
      <c r="F1104" s="317">
        <v>0</v>
      </c>
      <c r="G1104" s="443"/>
      <c r="H1104" s="445">
        <v>8.6952475589064271E-2</v>
      </c>
      <c r="I1104" s="393"/>
      <c r="J1104" s="309">
        <f t="shared" si="146"/>
        <v>0</v>
      </c>
      <c r="K1104" s="405"/>
      <c r="M1104" s="405"/>
    </row>
    <row r="1105" spans="2:18">
      <c r="B1105" s="436"/>
      <c r="C1105" s="287" t="str">
        <f t="shared" si="147"/>
        <v>31</v>
      </c>
      <c r="D1105" s="288" t="str">
        <f t="shared" si="147"/>
        <v>情報通信</v>
      </c>
      <c r="E1105" s="443"/>
      <c r="F1105" s="317">
        <v>0</v>
      </c>
      <c r="G1105" s="443"/>
      <c r="H1105" s="445">
        <v>4.4894837425027249E-2</v>
      </c>
      <c r="I1105" s="393"/>
      <c r="J1105" s="309">
        <f t="shared" si="146"/>
        <v>0</v>
      </c>
      <c r="K1105" s="405"/>
      <c r="M1105" s="405"/>
    </row>
    <row r="1106" spans="2:18">
      <c r="B1106" s="436"/>
      <c r="C1106" s="287" t="str">
        <f t="shared" si="147"/>
        <v>32</v>
      </c>
      <c r="D1106" s="288" t="str">
        <f t="shared" si="147"/>
        <v>公務</v>
      </c>
      <c r="E1106" s="443"/>
      <c r="F1106" s="317">
        <v>0</v>
      </c>
      <c r="G1106" s="443"/>
      <c r="H1106" s="445">
        <v>0</v>
      </c>
      <c r="I1106" s="393"/>
      <c r="J1106" s="309">
        <f t="shared" si="146"/>
        <v>0</v>
      </c>
      <c r="K1106" s="405"/>
      <c r="M1106" s="405"/>
    </row>
    <row r="1107" spans="2:18">
      <c r="B1107" s="436"/>
      <c r="C1107" s="287" t="str">
        <f t="shared" si="147"/>
        <v>33</v>
      </c>
      <c r="D1107" s="288" t="str">
        <f t="shared" si="147"/>
        <v>教育・研究</v>
      </c>
      <c r="E1107" s="443"/>
      <c r="F1107" s="317">
        <v>0</v>
      </c>
      <c r="G1107" s="443"/>
      <c r="H1107" s="445">
        <v>4.5971204392235065E-2</v>
      </c>
      <c r="I1107" s="393"/>
      <c r="J1107" s="309">
        <f t="shared" si="146"/>
        <v>0</v>
      </c>
      <c r="K1107" s="405"/>
      <c r="M1107" s="405"/>
    </row>
    <row r="1108" spans="2:18">
      <c r="B1108" s="436"/>
      <c r="C1108" s="287" t="str">
        <f t="shared" si="147"/>
        <v>34</v>
      </c>
      <c r="D1108" s="288" t="str">
        <f t="shared" si="147"/>
        <v>医療・福祉</v>
      </c>
      <c r="E1108" s="443"/>
      <c r="F1108" s="317">
        <v>0</v>
      </c>
      <c r="G1108" s="443"/>
      <c r="H1108" s="445">
        <v>5.3554224627785762E-5</v>
      </c>
      <c r="I1108" s="393"/>
      <c r="J1108" s="309">
        <f t="shared" si="146"/>
        <v>0</v>
      </c>
      <c r="K1108" s="405"/>
      <c r="M1108" s="405"/>
    </row>
    <row r="1109" spans="2:18">
      <c r="B1109" s="436"/>
      <c r="C1109" s="287" t="str">
        <f t="shared" si="147"/>
        <v>35</v>
      </c>
      <c r="D1109" s="288" t="str">
        <f t="shared" si="147"/>
        <v>他に分類されない会員制団体</v>
      </c>
      <c r="E1109" s="443"/>
      <c r="F1109" s="317">
        <v>0</v>
      </c>
      <c r="G1109" s="443"/>
      <c r="H1109" s="445">
        <v>2.8766183426118759E-2</v>
      </c>
      <c r="I1109" s="393"/>
      <c r="J1109" s="309">
        <f t="shared" si="146"/>
        <v>0</v>
      </c>
      <c r="K1109" s="405"/>
      <c r="M1109" s="405"/>
    </row>
    <row r="1110" spans="2:18">
      <c r="B1110" s="436"/>
      <c r="C1110" s="287" t="str">
        <f t="shared" si="147"/>
        <v>36</v>
      </c>
      <c r="D1110" s="288" t="str">
        <f t="shared" si="147"/>
        <v>対事業所サービス</v>
      </c>
      <c r="E1110" s="443"/>
      <c r="F1110" s="317">
        <v>0</v>
      </c>
      <c r="G1110" s="443"/>
      <c r="H1110" s="445">
        <v>5.0344410894964296E-2</v>
      </c>
      <c r="I1110" s="393"/>
      <c r="J1110" s="309">
        <f t="shared" si="146"/>
        <v>0</v>
      </c>
      <c r="K1110" s="405"/>
      <c r="M1110" s="405"/>
    </row>
    <row r="1111" spans="2:18">
      <c r="B1111" s="436"/>
      <c r="C1111" s="287" t="str">
        <f t="shared" si="147"/>
        <v>37</v>
      </c>
      <c r="D1111" s="288" t="str">
        <f t="shared" si="147"/>
        <v>対個人サービス</v>
      </c>
      <c r="E1111" s="443"/>
      <c r="F1111" s="317">
        <v>0</v>
      </c>
      <c r="G1111" s="443"/>
      <c r="H1111" s="445">
        <v>2.3412150875370148E-2</v>
      </c>
      <c r="I1111" s="393"/>
      <c r="J1111" s="309">
        <f t="shared" si="146"/>
        <v>0</v>
      </c>
      <c r="K1111" s="405"/>
      <c r="M1111" s="405"/>
    </row>
    <row r="1112" spans="2:18">
      <c r="B1112" s="436"/>
      <c r="C1112" s="287" t="str">
        <f t="shared" si="147"/>
        <v>38</v>
      </c>
      <c r="D1112" s="288" t="str">
        <f t="shared" si="147"/>
        <v>事務用品</v>
      </c>
      <c r="E1112" s="443"/>
      <c r="F1112" s="317">
        <v>0</v>
      </c>
      <c r="G1112" s="443"/>
      <c r="H1112" s="445">
        <v>0</v>
      </c>
      <c r="I1112" s="393"/>
      <c r="J1112" s="309">
        <f t="shared" si="146"/>
        <v>0</v>
      </c>
      <c r="K1112" s="405"/>
      <c r="M1112" s="405"/>
    </row>
    <row r="1113" spans="2:18" ht="12.75" thickBot="1">
      <c r="B1113" s="437"/>
      <c r="C1113" s="287" t="str">
        <f t="shared" si="147"/>
        <v>39</v>
      </c>
      <c r="D1113" s="288" t="str">
        <f t="shared" si="147"/>
        <v>分類不明</v>
      </c>
      <c r="E1113" s="443"/>
      <c r="F1113" s="315">
        <v>0</v>
      </c>
      <c r="G1113" s="443"/>
      <c r="H1113" s="446">
        <v>1.0816712873457326E-2</v>
      </c>
      <c r="I1113" s="393"/>
      <c r="J1113" s="311">
        <f t="shared" si="146"/>
        <v>0</v>
      </c>
      <c r="K1113" s="405"/>
      <c r="M1113" s="405"/>
    </row>
    <row r="1114" spans="2:18">
      <c r="B1114" s="400" t="s">
        <v>76</v>
      </c>
      <c r="C1114" s="401"/>
      <c r="D1114" s="402"/>
      <c r="E1114" s="405"/>
      <c r="F1114" s="314">
        <f>SUM(F1075:F1113)</f>
        <v>0</v>
      </c>
      <c r="G1114" s="405"/>
      <c r="H1114" s="174"/>
      <c r="I1114" s="405"/>
      <c r="J1114" s="314">
        <f>SUM(J1075:J1113)</f>
        <v>0</v>
      </c>
      <c r="K1114" s="405"/>
      <c r="M1114" s="405"/>
    </row>
    <row r="1115" spans="2:18">
      <c r="B1115" s="136"/>
      <c r="C1115" s="105"/>
      <c r="D1115" s="136"/>
      <c r="E1115" s="405"/>
      <c r="F1115" s="174"/>
      <c r="G1115" s="405"/>
      <c r="H1115" s="174"/>
      <c r="I1115" s="405"/>
      <c r="J1115" s="174"/>
      <c r="K1115" s="405"/>
      <c r="M1115" s="405"/>
    </row>
    <row r="1116" spans="2:18" ht="14.25">
      <c r="B1116" s="200" t="s">
        <v>338</v>
      </c>
      <c r="D1116" s="278"/>
      <c r="K1116" s="405"/>
      <c r="O1116" s="405"/>
      <c r="P1116" s="174"/>
    </row>
    <row r="1117" spans="2:18" ht="51.4" customHeight="1" thickBot="1">
      <c r="B1117" s="279"/>
      <c r="C1117" s="280" t="s">
        <v>410</v>
      </c>
      <c r="D1117" s="281" t="s">
        <v>57</v>
      </c>
      <c r="F1117" s="282" t="s">
        <v>339</v>
      </c>
      <c r="H1117" s="282" t="s">
        <v>340</v>
      </c>
      <c r="J1117" s="282" t="s">
        <v>392</v>
      </c>
      <c r="K1117" s="143"/>
      <c r="L1117" s="282" t="s">
        <v>393</v>
      </c>
      <c r="N1117" s="282" t="s">
        <v>411</v>
      </c>
      <c r="P1117" s="282" t="s">
        <v>341</v>
      </c>
      <c r="R1117" s="282" t="s">
        <v>342</v>
      </c>
    </row>
    <row r="1118" spans="2:18">
      <c r="B1118" s="283" t="s">
        <v>88</v>
      </c>
      <c r="C1118" s="284" t="str">
        <f t="shared" ref="C1118:D1137" si="148">C5</f>
        <v>01</v>
      </c>
      <c r="D1118" s="285" t="str">
        <f t="shared" si="148"/>
        <v>農業</v>
      </c>
      <c r="E1118" s="438"/>
      <c r="F1118" s="307">
        <f t="array" ref="F1118:F1156">+$J$989:$J$1027</f>
        <v>0</v>
      </c>
      <c r="G1118" s="405"/>
      <c r="H1118" s="305">
        <f t="shared" ref="H1118:H1149" si="149">H900</f>
        <v>0.55922353508560407</v>
      </c>
      <c r="I1118" s="393"/>
      <c r="J1118" s="316">
        <f>$F1118*H1118</f>
        <v>0</v>
      </c>
      <c r="K1118" s="405"/>
      <c r="L1118" s="305">
        <f t="shared" ref="L1118:L1181" si="150">L900</f>
        <v>0.10017683465959328</v>
      </c>
      <c r="M1118" s="393"/>
      <c r="N1118" s="316">
        <f>$F1118*L1118</f>
        <v>0</v>
      </c>
      <c r="P1118" s="305">
        <f t="shared" ref="P1118:P1181" si="151">P900</f>
        <v>5.3428181014387913E-2</v>
      </c>
      <c r="Q1118" s="393"/>
      <c r="R1118" s="631">
        <f>$F1118*P1118*100</f>
        <v>0</v>
      </c>
    </row>
    <row r="1119" spans="2:18">
      <c r="B1119" s="289"/>
      <c r="C1119" s="287" t="str">
        <f t="shared" si="148"/>
        <v>02</v>
      </c>
      <c r="D1119" s="288" t="str">
        <f t="shared" si="148"/>
        <v>林業</v>
      </c>
      <c r="E1119" s="438"/>
      <c r="F1119" s="309">
        <v>0</v>
      </c>
      <c r="G1119" s="405"/>
      <c r="H1119" s="308">
        <f t="shared" si="149"/>
        <v>0.72096075600472498</v>
      </c>
      <c r="I1119" s="393"/>
      <c r="J1119" s="317">
        <f t="shared" ref="J1119:J1182" si="152">$F1119*H1119</f>
        <v>0</v>
      </c>
      <c r="K1119" s="405"/>
      <c r="L1119" s="308">
        <f t="shared" si="150"/>
        <v>0.26880168001050009</v>
      </c>
      <c r="M1119" s="393"/>
      <c r="N1119" s="317">
        <f t="shared" ref="N1119:N1182" si="153">$F1119*L1119</f>
        <v>0</v>
      </c>
      <c r="P1119" s="308">
        <f t="shared" si="151"/>
        <v>0.12061950387189919</v>
      </c>
      <c r="Q1119" s="393"/>
      <c r="R1119" s="632">
        <f t="shared" ref="R1119:R1182" si="154">$F1119*P1119*100</f>
        <v>0</v>
      </c>
    </row>
    <row r="1120" spans="2:18">
      <c r="B1120" s="289"/>
      <c r="C1120" s="287" t="str">
        <f t="shared" si="148"/>
        <v>03</v>
      </c>
      <c r="D1120" s="288" t="str">
        <f t="shared" si="148"/>
        <v>漁業</v>
      </c>
      <c r="E1120" s="438"/>
      <c r="F1120" s="309">
        <v>0</v>
      </c>
      <c r="G1120" s="405"/>
      <c r="H1120" s="308">
        <f t="shared" si="149"/>
        <v>0.60045599812923844</v>
      </c>
      <c r="I1120" s="393"/>
      <c r="J1120" s="317">
        <f t="shared" si="152"/>
        <v>0</v>
      </c>
      <c r="K1120" s="405"/>
      <c r="L1120" s="308">
        <f t="shared" si="150"/>
        <v>0.18161976771377347</v>
      </c>
      <c r="M1120" s="393"/>
      <c r="N1120" s="317">
        <f t="shared" si="153"/>
        <v>0</v>
      </c>
      <c r="P1120" s="308">
        <f t="shared" si="151"/>
        <v>2.7866552342349363E-2</v>
      </c>
      <c r="Q1120" s="393"/>
      <c r="R1120" s="632">
        <f t="shared" si="154"/>
        <v>0</v>
      </c>
    </row>
    <row r="1121" spans="2:18">
      <c r="B1121" s="289"/>
      <c r="C1121" s="287" t="str">
        <f t="shared" si="148"/>
        <v>04</v>
      </c>
      <c r="D1121" s="288" t="str">
        <f t="shared" si="148"/>
        <v>鉱業</v>
      </c>
      <c r="E1121" s="438"/>
      <c r="F1121" s="309">
        <v>0</v>
      </c>
      <c r="G1121" s="405"/>
      <c r="H1121" s="308">
        <f t="shared" si="149"/>
        <v>0.46813725490196079</v>
      </c>
      <c r="I1121" s="393"/>
      <c r="J1121" s="317">
        <f t="shared" si="152"/>
        <v>0</v>
      </c>
      <c r="K1121" s="405"/>
      <c r="L1121" s="308">
        <f t="shared" si="150"/>
        <v>0.17144607843137255</v>
      </c>
      <c r="M1121" s="393"/>
      <c r="N1121" s="317">
        <f t="shared" si="153"/>
        <v>0</v>
      </c>
      <c r="P1121" s="308">
        <f t="shared" si="151"/>
        <v>4.295343137254902E-2</v>
      </c>
      <c r="Q1121" s="393"/>
      <c r="R1121" s="632">
        <f t="shared" si="154"/>
        <v>0</v>
      </c>
    </row>
    <row r="1122" spans="2:18">
      <c r="B1122" s="289"/>
      <c r="C1122" s="287" t="str">
        <f t="shared" si="148"/>
        <v>05</v>
      </c>
      <c r="D1122" s="288" t="str">
        <f t="shared" si="148"/>
        <v>飲食料品</v>
      </c>
      <c r="E1122" s="438"/>
      <c r="F1122" s="309">
        <v>0</v>
      </c>
      <c r="G1122" s="405"/>
      <c r="H1122" s="308">
        <f t="shared" si="149"/>
        <v>0.31763368477364423</v>
      </c>
      <c r="I1122" s="393"/>
      <c r="J1122" s="317">
        <f t="shared" si="152"/>
        <v>0</v>
      </c>
      <c r="K1122" s="405"/>
      <c r="L1122" s="308">
        <f t="shared" si="150"/>
        <v>0.10301619117347</v>
      </c>
      <c r="M1122" s="393"/>
      <c r="N1122" s="317">
        <f t="shared" si="153"/>
        <v>0</v>
      </c>
      <c r="P1122" s="308">
        <f t="shared" si="151"/>
        <v>3.6711766934890665E-2</v>
      </c>
      <c r="Q1122" s="393"/>
      <c r="R1122" s="632">
        <f t="shared" si="154"/>
        <v>0</v>
      </c>
    </row>
    <row r="1123" spans="2:18">
      <c r="B1123" s="289"/>
      <c r="C1123" s="287" t="str">
        <f t="shared" si="148"/>
        <v>06</v>
      </c>
      <c r="D1123" s="288" t="str">
        <f t="shared" si="148"/>
        <v>繊維製品</v>
      </c>
      <c r="E1123" s="438"/>
      <c r="F1123" s="309">
        <v>0</v>
      </c>
      <c r="G1123" s="405"/>
      <c r="H1123" s="308">
        <f t="shared" si="149"/>
        <v>0.30626746978465408</v>
      </c>
      <c r="I1123" s="393"/>
      <c r="J1123" s="317">
        <f t="shared" si="152"/>
        <v>0</v>
      </c>
      <c r="K1123" s="405"/>
      <c r="L1123" s="308">
        <f t="shared" si="150"/>
        <v>0.18658714223849451</v>
      </c>
      <c r="M1123" s="393"/>
      <c r="N1123" s="317">
        <f t="shared" si="153"/>
        <v>0</v>
      </c>
      <c r="P1123" s="308">
        <f t="shared" si="151"/>
        <v>6.1749537419786622E-2</v>
      </c>
      <c r="Q1123" s="393"/>
      <c r="R1123" s="632">
        <f t="shared" si="154"/>
        <v>0</v>
      </c>
    </row>
    <row r="1124" spans="2:18">
      <c r="B1124" s="289"/>
      <c r="C1124" s="287" t="str">
        <f t="shared" si="148"/>
        <v>07</v>
      </c>
      <c r="D1124" s="288" t="str">
        <f t="shared" si="148"/>
        <v>パルプ・紙・木製品</v>
      </c>
      <c r="E1124" s="438"/>
      <c r="F1124" s="309">
        <v>0</v>
      </c>
      <c r="G1124" s="405"/>
      <c r="H1124" s="308">
        <f t="shared" si="149"/>
        <v>0.31940861711669916</v>
      </c>
      <c r="I1124" s="393"/>
      <c r="J1124" s="317">
        <f t="shared" si="152"/>
        <v>0</v>
      </c>
      <c r="K1124" s="405"/>
      <c r="L1124" s="308">
        <f t="shared" si="150"/>
        <v>0.11601249574711577</v>
      </c>
      <c r="M1124" s="393"/>
      <c r="N1124" s="317">
        <f t="shared" si="153"/>
        <v>0</v>
      </c>
      <c r="P1124" s="308">
        <f t="shared" si="151"/>
        <v>4.3524790448795272E-2</v>
      </c>
      <c r="Q1124" s="393"/>
      <c r="R1124" s="632">
        <f t="shared" si="154"/>
        <v>0</v>
      </c>
    </row>
    <row r="1125" spans="2:18">
      <c r="B1125" s="289"/>
      <c r="C1125" s="287" t="str">
        <f t="shared" si="148"/>
        <v>08</v>
      </c>
      <c r="D1125" s="288" t="str">
        <f t="shared" si="148"/>
        <v>化学製品</v>
      </c>
      <c r="E1125" s="438"/>
      <c r="F1125" s="309">
        <v>0</v>
      </c>
      <c r="G1125" s="405"/>
      <c r="H1125" s="308">
        <f t="shared" si="149"/>
        <v>0.27234431441664303</v>
      </c>
      <c r="I1125" s="393"/>
      <c r="J1125" s="317">
        <f t="shared" si="152"/>
        <v>0</v>
      </c>
      <c r="K1125" s="405"/>
      <c r="L1125" s="308">
        <f t="shared" si="150"/>
        <v>7.5196886084157727E-2</v>
      </c>
      <c r="M1125" s="393"/>
      <c r="N1125" s="317">
        <f t="shared" si="153"/>
        <v>0</v>
      </c>
      <c r="P1125" s="308">
        <f t="shared" si="151"/>
        <v>9.0645593614708444E-3</v>
      </c>
      <c r="Q1125" s="393"/>
      <c r="R1125" s="632">
        <f t="shared" si="154"/>
        <v>0</v>
      </c>
    </row>
    <row r="1126" spans="2:18">
      <c r="B1126" s="289"/>
      <c r="C1126" s="287" t="str">
        <f t="shared" si="148"/>
        <v>09</v>
      </c>
      <c r="D1126" s="288" t="str">
        <f t="shared" si="148"/>
        <v>石油・石炭製品</v>
      </c>
      <c r="E1126" s="438"/>
      <c r="F1126" s="309">
        <v>0</v>
      </c>
      <c r="G1126" s="405"/>
      <c r="H1126" s="308">
        <f t="shared" si="149"/>
        <v>0.29158030085233783</v>
      </c>
      <c r="I1126" s="393"/>
      <c r="J1126" s="317">
        <f t="shared" si="152"/>
        <v>0</v>
      </c>
      <c r="K1126" s="405"/>
      <c r="L1126" s="308">
        <f t="shared" si="150"/>
        <v>5.6987469939907753E-3</v>
      </c>
      <c r="M1126" s="393"/>
      <c r="N1126" s="317">
        <f t="shared" si="153"/>
        <v>0</v>
      </c>
      <c r="P1126" s="308">
        <f t="shared" si="151"/>
        <v>8.4044546003813529E-4</v>
      </c>
      <c r="Q1126" s="393"/>
      <c r="R1126" s="632">
        <f t="shared" si="154"/>
        <v>0</v>
      </c>
    </row>
    <row r="1127" spans="2:18">
      <c r="B1127" s="290"/>
      <c r="C1127" s="287" t="str">
        <f t="shared" si="148"/>
        <v>10</v>
      </c>
      <c r="D1127" s="288" t="str">
        <f t="shared" si="148"/>
        <v>プラスチック・ゴム製品</v>
      </c>
      <c r="E1127" s="438"/>
      <c r="F1127" s="309">
        <v>0</v>
      </c>
      <c r="G1127" s="405"/>
      <c r="H1127" s="308">
        <f t="shared" si="149"/>
        <v>0.3223603913324089</v>
      </c>
      <c r="I1127" s="393"/>
      <c r="J1127" s="317">
        <f t="shared" si="152"/>
        <v>0</v>
      </c>
      <c r="K1127" s="405"/>
      <c r="L1127" s="308">
        <f t="shared" si="150"/>
        <v>0.15286022838374091</v>
      </c>
      <c r="M1127" s="393"/>
      <c r="N1127" s="317">
        <f t="shared" si="153"/>
        <v>0</v>
      </c>
      <c r="P1127" s="308">
        <f t="shared" si="151"/>
        <v>3.3559437922947646E-2</v>
      </c>
      <c r="Q1127" s="393"/>
      <c r="R1127" s="632">
        <f t="shared" si="154"/>
        <v>0</v>
      </c>
    </row>
    <row r="1128" spans="2:18">
      <c r="B1128" s="290"/>
      <c r="C1128" s="287" t="str">
        <f t="shared" si="148"/>
        <v>11</v>
      </c>
      <c r="D1128" s="288" t="str">
        <f t="shared" si="148"/>
        <v>窯業・土石製品</v>
      </c>
      <c r="E1128" s="438"/>
      <c r="F1128" s="309">
        <v>0</v>
      </c>
      <c r="G1128" s="405"/>
      <c r="H1128" s="308">
        <f t="shared" si="149"/>
        <v>0.46508327905461988</v>
      </c>
      <c r="I1128" s="393"/>
      <c r="J1128" s="317">
        <f t="shared" si="152"/>
        <v>0</v>
      </c>
      <c r="K1128" s="405"/>
      <c r="L1128" s="308">
        <f t="shared" si="150"/>
        <v>0.17916627896157067</v>
      </c>
      <c r="M1128" s="393"/>
      <c r="N1128" s="317">
        <f t="shared" si="153"/>
        <v>0</v>
      </c>
      <c r="P1128" s="308">
        <f t="shared" si="151"/>
        <v>3.9294686889364473E-2</v>
      </c>
      <c r="Q1128" s="393"/>
      <c r="R1128" s="632">
        <f t="shared" si="154"/>
        <v>0</v>
      </c>
    </row>
    <row r="1129" spans="2:18">
      <c r="B1129" s="290"/>
      <c r="C1129" s="287" t="str">
        <f t="shared" si="148"/>
        <v>12</v>
      </c>
      <c r="D1129" s="288" t="str">
        <f t="shared" si="148"/>
        <v>鉄鋼</v>
      </c>
      <c r="E1129" s="438"/>
      <c r="F1129" s="309">
        <v>0</v>
      </c>
      <c r="G1129" s="405"/>
      <c r="H1129" s="308">
        <f t="shared" si="149"/>
        <v>0.28600581534932112</v>
      </c>
      <c r="I1129" s="393"/>
      <c r="J1129" s="317">
        <f t="shared" si="152"/>
        <v>0</v>
      </c>
      <c r="K1129" s="405"/>
      <c r="L1129" s="308">
        <f t="shared" si="150"/>
        <v>0.10055485901779283</v>
      </c>
      <c r="M1129" s="393"/>
      <c r="N1129" s="317">
        <f t="shared" si="153"/>
        <v>0</v>
      </c>
      <c r="P1129" s="308">
        <f t="shared" si="151"/>
        <v>3.7599701229759648E-2</v>
      </c>
      <c r="Q1129" s="393"/>
      <c r="R1129" s="632">
        <f t="shared" si="154"/>
        <v>0</v>
      </c>
    </row>
    <row r="1130" spans="2:18">
      <c r="B1130" s="290"/>
      <c r="C1130" s="287" t="str">
        <f t="shared" si="148"/>
        <v>13</v>
      </c>
      <c r="D1130" s="288" t="str">
        <f t="shared" si="148"/>
        <v>非鉄金属</v>
      </c>
      <c r="E1130" s="438"/>
      <c r="F1130" s="309">
        <v>0</v>
      </c>
      <c r="G1130" s="405"/>
      <c r="H1130" s="308">
        <f t="shared" si="149"/>
        <v>0.24614317383239584</v>
      </c>
      <c r="I1130" s="393"/>
      <c r="J1130" s="317">
        <f t="shared" si="152"/>
        <v>0</v>
      </c>
      <c r="K1130" s="405"/>
      <c r="L1130" s="308">
        <f t="shared" si="150"/>
        <v>7.1896065509493151E-2</v>
      </c>
      <c r="M1130" s="393"/>
      <c r="N1130" s="317">
        <f t="shared" si="153"/>
        <v>0</v>
      </c>
      <c r="P1130" s="308">
        <f t="shared" si="151"/>
        <v>1.2966677222984623E-2</v>
      </c>
      <c r="Q1130" s="393"/>
      <c r="R1130" s="632">
        <f t="shared" si="154"/>
        <v>0</v>
      </c>
    </row>
    <row r="1131" spans="2:18">
      <c r="B1131" s="290"/>
      <c r="C1131" s="287" t="str">
        <f t="shared" si="148"/>
        <v>14</v>
      </c>
      <c r="D1131" s="288" t="str">
        <f t="shared" si="148"/>
        <v>金属製品</v>
      </c>
      <c r="E1131" s="438"/>
      <c r="F1131" s="309">
        <v>0</v>
      </c>
      <c r="G1131" s="405"/>
      <c r="H1131" s="308">
        <f t="shared" si="149"/>
        <v>0.3882972358501855</v>
      </c>
      <c r="I1131" s="393"/>
      <c r="J1131" s="317">
        <f t="shared" si="152"/>
        <v>0</v>
      </c>
      <c r="K1131" s="405"/>
      <c r="L1131" s="308">
        <f t="shared" si="150"/>
        <v>0.20986188697782507</v>
      </c>
      <c r="M1131" s="393"/>
      <c r="N1131" s="317">
        <f t="shared" si="153"/>
        <v>0</v>
      </c>
      <c r="P1131" s="308">
        <f t="shared" si="151"/>
        <v>5.567976420649566E-2</v>
      </c>
      <c r="Q1131" s="393"/>
      <c r="R1131" s="632">
        <f t="shared" si="154"/>
        <v>0</v>
      </c>
    </row>
    <row r="1132" spans="2:18">
      <c r="B1132" s="290"/>
      <c r="C1132" s="287" t="str">
        <f t="shared" si="148"/>
        <v>15</v>
      </c>
      <c r="D1132" s="288" t="str">
        <f t="shared" si="148"/>
        <v>はん用機械</v>
      </c>
      <c r="E1132" s="438"/>
      <c r="F1132" s="309">
        <v>0</v>
      </c>
      <c r="G1132" s="405"/>
      <c r="H1132" s="308">
        <f t="shared" si="149"/>
        <v>0.36051622618579782</v>
      </c>
      <c r="I1132" s="393"/>
      <c r="J1132" s="317">
        <f t="shared" si="152"/>
        <v>0</v>
      </c>
      <c r="K1132" s="405"/>
      <c r="L1132" s="308">
        <f t="shared" si="150"/>
        <v>0.15975536056906409</v>
      </c>
      <c r="M1132" s="393"/>
      <c r="N1132" s="317">
        <f t="shared" si="153"/>
        <v>0</v>
      </c>
      <c r="P1132" s="308">
        <f t="shared" si="151"/>
        <v>3.6335956514416491E-2</v>
      </c>
      <c r="Q1132" s="393"/>
      <c r="R1132" s="632">
        <f t="shared" si="154"/>
        <v>0</v>
      </c>
    </row>
    <row r="1133" spans="2:18">
      <c r="B1133" s="290"/>
      <c r="C1133" s="287" t="str">
        <f t="shared" si="148"/>
        <v>16</v>
      </c>
      <c r="D1133" s="288" t="str">
        <f t="shared" si="148"/>
        <v>生産用機械</v>
      </c>
      <c r="E1133" s="438"/>
      <c r="F1133" s="309">
        <v>0</v>
      </c>
      <c r="G1133" s="405"/>
      <c r="H1133" s="308">
        <f t="shared" si="149"/>
        <v>0.41591440624248649</v>
      </c>
      <c r="I1133" s="393"/>
      <c r="J1133" s="317">
        <f t="shared" si="152"/>
        <v>0</v>
      </c>
      <c r="K1133" s="405"/>
      <c r="L1133" s="308">
        <f t="shared" si="150"/>
        <v>0.18949312583331512</v>
      </c>
      <c r="M1133" s="393"/>
      <c r="N1133" s="317">
        <f t="shared" si="153"/>
        <v>0</v>
      </c>
      <c r="P1133" s="308">
        <f t="shared" si="151"/>
        <v>4.4567331861598655E-2</v>
      </c>
      <c r="Q1133" s="393"/>
      <c r="R1133" s="632">
        <f t="shared" si="154"/>
        <v>0</v>
      </c>
    </row>
    <row r="1134" spans="2:18">
      <c r="B1134" s="290"/>
      <c r="C1134" s="287" t="str">
        <f t="shared" si="148"/>
        <v>17</v>
      </c>
      <c r="D1134" s="288" t="str">
        <f t="shared" si="148"/>
        <v>業務用機械</v>
      </c>
      <c r="E1134" s="438"/>
      <c r="F1134" s="309">
        <v>0</v>
      </c>
      <c r="G1134" s="405"/>
      <c r="H1134" s="308">
        <f t="shared" si="149"/>
        <v>0.20457776171545597</v>
      </c>
      <c r="I1134" s="393"/>
      <c r="J1134" s="317">
        <f t="shared" si="152"/>
        <v>0</v>
      </c>
      <c r="K1134" s="405"/>
      <c r="L1134" s="308">
        <f t="shared" si="150"/>
        <v>9.88475284102317E-2</v>
      </c>
      <c r="M1134" s="393"/>
      <c r="N1134" s="317">
        <f t="shared" si="153"/>
        <v>0</v>
      </c>
      <c r="P1134" s="308">
        <f t="shared" si="151"/>
        <v>1.6399630566598402E-2</v>
      </c>
      <c r="Q1134" s="393"/>
      <c r="R1134" s="632">
        <f t="shared" si="154"/>
        <v>0</v>
      </c>
    </row>
    <row r="1135" spans="2:18">
      <c r="B1135" s="290"/>
      <c r="C1135" s="287" t="str">
        <f t="shared" si="148"/>
        <v>18</v>
      </c>
      <c r="D1135" s="288" t="str">
        <f t="shared" si="148"/>
        <v>電子部品</v>
      </c>
      <c r="E1135" s="438"/>
      <c r="F1135" s="309">
        <v>0</v>
      </c>
      <c r="G1135" s="405"/>
      <c r="H1135" s="308">
        <f t="shared" si="149"/>
        <v>0.31609462326802495</v>
      </c>
      <c r="I1135" s="393"/>
      <c r="J1135" s="317">
        <f t="shared" si="152"/>
        <v>0</v>
      </c>
      <c r="K1135" s="405"/>
      <c r="L1135" s="308">
        <f t="shared" si="150"/>
        <v>6.1758141002998625E-2</v>
      </c>
      <c r="M1135" s="393"/>
      <c r="N1135" s="317">
        <f t="shared" si="153"/>
        <v>0</v>
      </c>
      <c r="P1135" s="308">
        <f t="shared" si="151"/>
        <v>8.6992682554116775E-3</v>
      </c>
      <c r="Q1135" s="393"/>
      <c r="R1135" s="632">
        <f t="shared" si="154"/>
        <v>0</v>
      </c>
    </row>
    <row r="1136" spans="2:18">
      <c r="B1136" s="290"/>
      <c r="C1136" s="287" t="str">
        <f t="shared" si="148"/>
        <v>19</v>
      </c>
      <c r="D1136" s="288" t="str">
        <f t="shared" si="148"/>
        <v>電気機械</v>
      </c>
      <c r="E1136" s="438"/>
      <c r="F1136" s="309">
        <v>0</v>
      </c>
      <c r="G1136" s="405"/>
      <c r="H1136" s="308">
        <f t="shared" si="149"/>
        <v>0.21163349996967001</v>
      </c>
      <c r="I1136" s="393"/>
      <c r="J1136" s="317">
        <f t="shared" si="152"/>
        <v>0</v>
      </c>
      <c r="K1136" s="405"/>
      <c r="L1136" s="308">
        <f t="shared" si="150"/>
        <v>0.13156598905980707</v>
      </c>
      <c r="M1136" s="393"/>
      <c r="N1136" s="317">
        <f t="shared" si="153"/>
        <v>0</v>
      </c>
      <c r="P1136" s="308">
        <f t="shared" si="151"/>
        <v>3.2408448141130627E-2</v>
      </c>
      <c r="Q1136" s="393"/>
      <c r="R1136" s="632">
        <f t="shared" si="154"/>
        <v>0</v>
      </c>
    </row>
    <row r="1137" spans="2:18">
      <c r="B1137" s="290"/>
      <c r="C1137" s="287" t="str">
        <f t="shared" si="148"/>
        <v>20</v>
      </c>
      <c r="D1137" s="288" t="str">
        <f t="shared" si="148"/>
        <v>情報通信機器</v>
      </c>
      <c r="E1137" s="438"/>
      <c r="F1137" s="309">
        <v>0</v>
      </c>
      <c r="G1137" s="405"/>
      <c r="H1137" s="308">
        <f t="shared" si="149"/>
        <v>0.28319897236002833</v>
      </c>
      <c r="I1137" s="393"/>
      <c r="J1137" s="317">
        <f t="shared" si="152"/>
        <v>0</v>
      </c>
      <c r="K1137" s="405"/>
      <c r="L1137" s="308">
        <f t="shared" si="150"/>
        <v>0.14908531183557761</v>
      </c>
      <c r="M1137" s="393"/>
      <c r="N1137" s="317">
        <f t="shared" si="153"/>
        <v>0</v>
      </c>
      <c r="P1137" s="308">
        <f t="shared" si="151"/>
        <v>1.5625E-2</v>
      </c>
      <c r="Q1137" s="393"/>
      <c r="R1137" s="632">
        <f t="shared" si="154"/>
        <v>0</v>
      </c>
    </row>
    <row r="1138" spans="2:18">
      <c r="B1138" s="290"/>
      <c r="C1138" s="287" t="str">
        <f t="shared" ref="C1138:D1156" si="155">C25</f>
        <v>21</v>
      </c>
      <c r="D1138" s="288" t="str">
        <f t="shared" si="155"/>
        <v>輸送機械</v>
      </c>
      <c r="E1138" s="438"/>
      <c r="F1138" s="309">
        <v>0</v>
      </c>
      <c r="G1138" s="405"/>
      <c r="H1138" s="308">
        <f t="shared" si="149"/>
        <v>0.18822339067387758</v>
      </c>
      <c r="I1138" s="393"/>
      <c r="J1138" s="317">
        <f t="shared" si="152"/>
        <v>0</v>
      </c>
      <c r="K1138" s="405"/>
      <c r="L1138" s="308">
        <f t="shared" si="150"/>
        <v>8.3854799520379039E-2</v>
      </c>
      <c r="M1138" s="393"/>
      <c r="N1138" s="317">
        <f t="shared" si="153"/>
        <v>0</v>
      </c>
      <c r="P1138" s="308">
        <f t="shared" si="151"/>
        <v>1.5088322039409727E-2</v>
      </c>
      <c r="Q1138" s="393"/>
      <c r="R1138" s="632">
        <f t="shared" si="154"/>
        <v>0</v>
      </c>
    </row>
    <row r="1139" spans="2:18">
      <c r="B1139" s="290"/>
      <c r="C1139" s="287" t="str">
        <f t="shared" si="155"/>
        <v>22</v>
      </c>
      <c r="D1139" s="288" t="str">
        <f t="shared" si="155"/>
        <v>その他の製造工業製品</v>
      </c>
      <c r="E1139" s="438"/>
      <c r="F1139" s="309">
        <v>0</v>
      </c>
      <c r="G1139" s="405"/>
      <c r="H1139" s="308">
        <f t="shared" si="149"/>
        <v>0.31613956209774274</v>
      </c>
      <c r="I1139" s="393"/>
      <c r="J1139" s="317">
        <f t="shared" si="152"/>
        <v>0</v>
      </c>
      <c r="K1139" s="405"/>
      <c r="L1139" s="308">
        <f t="shared" si="150"/>
        <v>0.15882117451421179</v>
      </c>
      <c r="M1139" s="393"/>
      <c r="N1139" s="317">
        <f t="shared" si="153"/>
        <v>0</v>
      </c>
      <c r="P1139" s="308">
        <f t="shared" si="151"/>
        <v>4.3950358759584883E-2</v>
      </c>
      <c r="Q1139" s="393"/>
      <c r="R1139" s="632">
        <f t="shared" si="154"/>
        <v>0</v>
      </c>
    </row>
    <row r="1140" spans="2:18">
      <c r="B1140" s="290"/>
      <c r="C1140" s="287" t="str">
        <f t="shared" si="155"/>
        <v>23</v>
      </c>
      <c r="D1140" s="288" t="str">
        <f t="shared" si="155"/>
        <v>建設</v>
      </c>
      <c r="E1140" s="438"/>
      <c r="F1140" s="309">
        <v>0</v>
      </c>
      <c r="G1140" s="405"/>
      <c r="H1140" s="308">
        <f t="shared" si="149"/>
        <v>0.47268469980616296</v>
      </c>
      <c r="I1140" s="393"/>
      <c r="J1140" s="317">
        <f t="shared" si="152"/>
        <v>0</v>
      </c>
      <c r="K1140" s="405"/>
      <c r="L1140" s="308">
        <f t="shared" si="150"/>
        <v>0.31218282799214508</v>
      </c>
      <c r="M1140" s="393"/>
      <c r="N1140" s="317">
        <f t="shared" si="153"/>
        <v>0</v>
      </c>
      <c r="P1140" s="308">
        <f t="shared" si="151"/>
        <v>7.9658268752686015E-2</v>
      </c>
      <c r="Q1140" s="393"/>
      <c r="R1140" s="632">
        <f t="shared" si="154"/>
        <v>0</v>
      </c>
    </row>
    <row r="1141" spans="2:18">
      <c r="B1141" s="290"/>
      <c r="C1141" s="287" t="str">
        <f t="shared" si="155"/>
        <v>24</v>
      </c>
      <c r="D1141" s="288" t="str">
        <f t="shared" si="155"/>
        <v>電力・ガス・熱供給</v>
      </c>
      <c r="E1141" s="438"/>
      <c r="F1141" s="309">
        <v>0</v>
      </c>
      <c r="G1141" s="405"/>
      <c r="H1141" s="308">
        <f t="shared" si="149"/>
        <v>0.44766974879202609</v>
      </c>
      <c r="I1141" s="393"/>
      <c r="J1141" s="317">
        <f t="shared" si="152"/>
        <v>0</v>
      </c>
      <c r="K1141" s="405"/>
      <c r="L1141" s="308">
        <f t="shared" si="150"/>
        <v>0.1079713627969339</v>
      </c>
      <c r="M1141" s="393"/>
      <c r="N1141" s="317">
        <f t="shared" si="153"/>
        <v>0</v>
      </c>
      <c r="P1141" s="308">
        <f t="shared" si="151"/>
        <v>4.4935363910040731E-3</v>
      </c>
      <c r="Q1141" s="393"/>
      <c r="R1141" s="632">
        <f t="shared" si="154"/>
        <v>0</v>
      </c>
    </row>
    <row r="1142" spans="2:18">
      <c r="B1142" s="290"/>
      <c r="C1142" s="287" t="str">
        <f t="shared" si="155"/>
        <v>25</v>
      </c>
      <c r="D1142" s="288" t="str">
        <f t="shared" si="155"/>
        <v>水道</v>
      </c>
      <c r="E1142" s="438"/>
      <c r="F1142" s="309">
        <v>0</v>
      </c>
      <c r="G1142" s="405"/>
      <c r="H1142" s="308">
        <f t="shared" si="149"/>
        <v>0.54546664153370217</v>
      </c>
      <c r="I1142" s="393"/>
      <c r="J1142" s="317">
        <f t="shared" si="152"/>
        <v>0</v>
      </c>
      <c r="K1142" s="405"/>
      <c r="L1142" s="308">
        <f t="shared" si="150"/>
        <v>0.11670196369765044</v>
      </c>
      <c r="M1142" s="393"/>
      <c r="N1142" s="317">
        <f t="shared" si="153"/>
        <v>0</v>
      </c>
      <c r="P1142" s="308">
        <f t="shared" si="151"/>
        <v>5.3876944570725269E-2</v>
      </c>
      <c r="Q1142" s="393"/>
      <c r="R1142" s="632">
        <f t="shared" si="154"/>
        <v>0</v>
      </c>
    </row>
    <row r="1143" spans="2:18">
      <c r="B1143" s="290"/>
      <c r="C1143" s="287" t="str">
        <f t="shared" si="155"/>
        <v>26</v>
      </c>
      <c r="D1143" s="288" t="str">
        <f t="shared" si="155"/>
        <v>廃棄物処理</v>
      </c>
      <c r="E1143" s="438"/>
      <c r="F1143" s="309">
        <v>0</v>
      </c>
      <c r="G1143" s="405"/>
      <c r="H1143" s="308">
        <f t="shared" si="149"/>
        <v>0.67415345836358931</v>
      </c>
      <c r="I1143" s="393"/>
      <c r="J1143" s="317">
        <f t="shared" si="152"/>
        <v>0</v>
      </c>
      <c r="K1143" s="405"/>
      <c r="L1143" s="308">
        <f t="shared" si="150"/>
        <v>0.37004114814165645</v>
      </c>
      <c r="M1143" s="393"/>
      <c r="N1143" s="317">
        <f t="shared" si="153"/>
        <v>0</v>
      </c>
      <c r="P1143" s="308">
        <f t="shared" si="151"/>
        <v>8.4516446736944015E-2</v>
      </c>
      <c r="Q1143" s="393"/>
      <c r="R1143" s="632">
        <f t="shared" si="154"/>
        <v>0</v>
      </c>
    </row>
    <row r="1144" spans="2:18">
      <c r="B1144" s="290"/>
      <c r="C1144" s="287" t="str">
        <f t="shared" si="155"/>
        <v>27</v>
      </c>
      <c r="D1144" s="288" t="str">
        <f t="shared" si="155"/>
        <v>商業</v>
      </c>
      <c r="E1144" s="438"/>
      <c r="F1144" s="309">
        <v>0</v>
      </c>
      <c r="G1144" s="405"/>
      <c r="H1144" s="308">
        <f t="shared" si="149"/>
        <v>0.77326968116871697</v>
      </c>
      <c r="I1144" s="393"/>
      <c r="J1144" s="317">
        <f t="shared" si="152"/>
        <v>0</v>
      </c>
      <c r="K1144" s="405"/>
      <c r="L1144" s="308">
        <f t="shared" si="150"/>
        <v>0.39472440200434905</v>
      </c>
      <c r="M1144" s="393"/>
      <c r="N1144" s="317">
        <f t="shared" si="153"/>
        <v>0</v>
      </c>
      <c r="P1144" s="308">
        <f t="shared" si="151"/>
        <v>0.1400291772331414</v>
      </c>
      <c r="Q1144" s="393"/>
      <c r="R1144" s="632">
        <f t="shared" si="154"/>
        <v>0</v>
      </c>
    </row>
    <row r="1145" spans="2:18">
      <c r="B1145" s="290"/>
      <c r="C1145" s="287" t="str">
        <f t="shared" si="155"/>
        <v>28</v>
      </c>
      <c r="D1145" s="288" t="str">
        <f t="shared" si="155"/>
        <v>金融・保険</v>
      </c>
      <c r="E1145" s="438"/>
      <c r="F1145" s="309">
        <v>0</v>
      </c>
      <c r="G1145" s="405"/>
      <c r="H1145" s="308">
        <f t="shared" si="149"/>
        <v>0.72168425752846566</v>
      </c>
      <c r="I1145" s="393"/>
      <c r="J1145" s="317">
        <f t="shared" si="152"/>
        <v>0</v>
      </c>
      <c r="K1145" s="405"/>
      <c r="L1145" s="308">
        <f t="shared" si="150"/>
        <v>0.22638147728217903</v>
      </c>
      <c r="M1145" s="393"/>
      <c r="N1145" s="317">
        <f t="shared" si="153"/>
        <v>0</v>
      </c>
      <c r="P1145" s="308">
        <f t="shared" si="151"/>
        <v>5.6497966581010625E-2</v>
      </c>
      <c r="Q1145" s="393"/>
      <c r="R1145" s="632">
        <f t="shared" si="154"/>
        <v>0</v>
      </c>
    </row>
    <row r="1146" spans="2:18">
      <c r="B1146" s="290"/>
      <c r="C1146" s="287" t="str">
        <f t="shared" si="155"/>
        <v>29</v>
      </c>
      <c r="D1146" s="288" t="str">
        <f t="shared" si="155"/>
        <v>不動産</v>
      </c>
      <c r="E1146" s="438"/>
      <c r="F1146" s="309">
        <v>0</v>
      </c>
      <c r="G1146" s="405"/>
      <c r="H1146" s="308">
        <f t="shared" si="149"/>
        <v>0.8814885549661251</v>
      </c>
      <c r="I1146" s="393"/>
      <c r="J1146" s="317">
        <f t="shared" si="152"/>
        <v>0</v>
      </c>
      <c r="K1146" s="405"/>
      <c r="L1146" s="308">
        <f t="shared" si="150"/>
        <v>3.5748082075734031E-2</v>
      </c>
      <c r="M1146" s="393"/>
      <c r="N1146" s="317">
        <f t="shared" si="153"/>
        <v>0</v>
      </c>
      <c r="P1146" s="308">
        <f t="shared" si="151"/>
        <v>6.5831308887657819E-3</v>
      </c>
      <c r="Q1146" s="393"/>
      <c r="R1146" s="632">
        <f t="shared" si="154"/>
        <v>0</v>
      </c>
    </row>
    <row r="1147" spans="2:18">
      <c r="B1147" s="290"/>
      <c r="C1147" s="287" t="str">
        <f t="shared" si="155"/>
        <v>30</v>
      </c>
      <c r="D1147" s="288" t="str">
        <f t="shared" si="155"/>
        <v>運輸・郵便</v>
      </c>
      <c r="E1147" s="438"/>
      <c r="F1147" s="309">
        <v>0</v>
      </c>
      <c r="G1147" s="405"/>
      <c r="H1147" s="308">
        <f t="shared" si="149"/>
        <v>0.72581981183528765</v>
      </c>
      <c r="I1147" s="393"/>
      <c r="J1147" s="317">
        <f t="shared" si="152"/>
        <v>0</v>
      </c>
      <c r="K1147" s="405"/>
      <c r="L1147" s="308">
        <f t="shared" si="150"/>
        <v>0.38249931824379602</v>
      </c>
      <c r="M1147" s="393"/>
      <c r="N1147" s="317">
        <f t="shared" si="153"/>
        <v>0</v>
      </c>
      <c r="P1147" s="308">
        <f t="shared" si="151"/>
        <v>9.5210662667030266E-2</v>
      </c>
      <c r="Q1147" s="393"/>
      <c r="R1147" s="632">
        <f t="shared" si="154"/>
        <v>0</v>
      </c>
    </row>
    <row r="1148" spans="2:18">
      <c r="B1148" s="290"/>
      <c r="C1148" s="287" t="str">
        <f t="shared" si="155"/>
        <v>31</v>
      </c>
      <c r="D1148" s="288" t="str">
        <f t="shared" si="155"/>
        <v>情報通信</v>
      </c>
      <c r="E1148" s="438"/>
      <c r="F1148" s="309">
        <v>0</v>
      </c>
      <c r="G1148" s="405"/>
      <c r="H1148" s="308">
        <f t="shared" si="149"/>
        <v>0.5767673408708579</v>
      </c>
      <c r="I1148" s="393"/>
      <c r="J1148" s="317">
        <f t="shared" si="152"/>
        <v>0</v>
      </c>
      <c r="K1148" s="405"/>
      <c r="L1148" s="308">
        <f t="shared" si="150"/>
        <v>0.13269238292711552</v>
      </c>
      <c r="M1148" s="393"/>
      <c r="N1148" s="317">
        <f t="shared" si="153"/>
        <v>0</v>
      </c>
      <c r="P1148" s="308">
        <f t="shared" si="151"/>
        <v>2.1445431190746319E-2</v>
      </c>
      <c r="Q1148" s="393"/>
      <c r="R1148" s="632">
        <f t="shared" si="154"/>
        <v>0</v>
      </c>
    </row>
    <row r="1149" spans="2:18">
      <c r="B1149" s="290"/>
      <c r="C1149" s="287" t="str">
        <f t="shared" si="155"/>
        <v>32</v>
      </c>
      <c r="D1149" s="288" t="str">
        <f t="shared" si="155"/>
        <v>公務</v>
      </c>
      <c r="E1149" s="438"/>
      <c r="F1149" s="309">
        <v>0</v>
      </c>
      <c r="G1149" s="405"/>
      <c r="H1149" s="308">
        <f t="shared" si="149"/>
        <v>0.7828487510061144</v>
      </c>
      <c r="I1149" s="393"/>
      <c r="J1149" s="317">
        <f t="shared" si="152"/>
        <v>0</v>
      </c>
      <c r="K1149" s="405"/>
      <c r="L1149" s="308">
        <f t="shared" si="150"/>
        <v>0.32722133574330081</v>
      </c>
      <c r="M1149" s="393"/>
      <c r="N1149" s="317">
        <f t="shared" si="153"/>
        <v>0</v>
      </c>
      <c r="P1149" s="308">
        <f t="shared" si="151"/>
        <v>6.4956154595647936E-2</v>
      </c>
      <c r="Q1149" s="393"/>
      <c r="R1149" s="632">
        <f t="shared" si="154"/>
        <v>0</v>
      </c>
    </row>
    <row r="1150" spans="2:18">
      <c r="B1150" s="290"/>
      <c r="C1150" s="287" t="str">
        <f t="shared" si="155"/>
        <v>33</v>
      </c>
      <c r="D1150" s="288" t="str">
        <f t="shared" si="155"/>
        <v>教育・研究</v>
      </c>
      <c r="E1150" s="438"/>
      <c r="F1150" s="309">
        <v>0</v>
      </c>
      <c r="G1150" s="405"/>
      <c r="H1150" s="308">
        <f t="shared" ref="H1150:H1181" si="156">H932</f>
        <v>0.74206557270932449</v>
      </c>
      <c r="I1150" s="393"/>
      <c r="J1150" s="317">
        <f t="shared" si="152"/>
        <v>0</v>
      </c>
      <c r="K1150" s="405"/>
      <c r="L1150" s="308">
        <f t="shared" si="150"/>
        <v>0.41774282292779236</v>
      </c>
      <c r="M1150" s="393"/>
      <c r="N1150" s="317">
        <f t="shared" si="153"/>
        <v>0</v>
      </c>
      <c r="P1150" s="308">
        <f t="shared" si="151"/>
        <v>0.1358664811038828</v>
      </c>
      <c r="Q1150" s="393"/>
      <c r="R1150" s="632">
        <f t="shared" si="154"/>
        <v>0</v>
      </c>
    </row>
    <row r="1151" spans="2:18">
      <c r="B1151" s="290"/>
      <c r="C1151" s="287" t="str">
        <f t="shared" si="155"/>
        <v>34</v>
      </c>
      <c r="D1151" s="288" t="str">
        <f t="shared" si="155"/>
        <v>医療・福祉</v>
      </c>
      <c r="E1151" s="438"/>
      <c r="F1151" s="309">
        <v>0</v>
      </c>
      <c r="G1151" s="405"/>
      <c r="H1151" s="308">
        <f t="shared" si="156"/>
        <v>0.62831808390385391</v>
      </c>
      <c r="I1151" s="393"/>
      <c r="J1151" s="317">
        <f t="shared" si="152"/>
        <v>0</v>
      </c>
      <c r="K1151" s="405"/>
      <c r="L1151" s="308">
        <f t="shared" si="150"/>
        <v>0.43910465587476272</v>
      </c>
      <c r="M1151" s="393"/>
      <c r="N1151" s="317">
        <f t="shared" si="153"/>
        <v>0</v>
      </c>
      <c r="P1151" s="308">
        <f t="shared" si="151"/>
        <v>0.12336361891355813</v>
      </c>
      <c r="Q1151" s="393"/>
      <c r="R1151" s="632">
        <f t="shared" si="154"/>
        <v>0</v>
      </c>
    </row>
    <row r="1152" spans="2:18">
      <c r="B1152" s="290"/>
      <c r="C1152" s="287" t="str">
        <f t="shared" si="155"/>
        <v>35</v>
      </c>
      <c r="D1152" s="288" t="str">
        <f t="shared" si="155"/>
        <v>他に分類されない会員制団体</v>
      </c>
      <c r="E1152" s="438"/>
      <c r="F1152" s="309">
        <v>0</v>
      </c>
      <c r="G1152" s="405"/>
      <c r="H1152" s="308">
        <f t="shared" si="156"/>
        <v>0.67924827048621261</v>
      </c>
      <c r="I1152" s="393"/>
      <c r="J1152" s="317">
        <f t="shared" si="152"/>
        <v>0</v>
      </c>
      <c r="K1152" s="405"/>
      <c r="L1152" s="308">
        <f t="shared" si="150"/>
        <v>0.5306562408652441</v>
      </c>
      <c r="M1152" s="393"/>
      <c r="N1152" s="317">
        <f t="shared" si="153"/>
        <v>0</v>
      </c>
      <c r="P1152" s="308">
        <f t="shared" si="151"/>
        <v>0.13837328266588717</v>
      </c>
      <c r="Q1152" s="393"/>
      <c r="R1152" s="632">
        <f t="shared" si="154"/>
        <v>0</v>
      </c>
    </row>
    <row r="1153" spans="2:18">
      <c r="B1153" s="290"/>
      <c r="C1153" s="287" t="str">
        <f t="shared" si="155"/>
        <v>36</v>
      </c>
      <c r="D1153" s="288" t="str">
        <f t="shared" si="155"/>
        <v>対事業所サービス</v>
      </c>
      <c r="E1153" s="438"/>
      <c r="F1153" s="309">
        <v>0</v>
      </c>
      <c r="G1153" s="405"/>
      <c r="H1153" s="308">
        <f t="shared" si="156"/>
        <v>0.67203293275963027</v>
      </c>
      <c r="I1153" s="393"/>
      <c r="J1153" s="317">
        <f t="shared" si="152"/>
        <v>0</v>
      </c>
      <c r="K1153" s="405"/>
      <c r="L1153" s="308">
        <f t="shared" si="150"/>
        <v>0.33569900959849275</v>
      </c>
      <c r="M1153" s="393"/>
      <c r="N1153" s="317">
        <f t="shared" si="153"/>
        <v>0</v>
      </c>
      <c r="P1153" s="308">
        <f t="shared" si="151"/>
        <v>0.11156815693662958</v>
      </c>
      <c r="Q1153" s="393"/>
      <c r="R1153" s="632">
        <f t="shared" si="154"/>
        <v>0</v>
      </c>
    </row>
    <row r="1154" spans="2:18">
      <c r="B1154" s="290"/>
      <c r="C1154" s="287" t="str">
        <f t="shared" si="155"/>
        <v>37</v>
      </c>
      <c r="D1154" s="288" t="str">
        <f t="shared" si="155"/>
        <v>対個人サービス</v>
      </c>
      <c r="E1154" s="438"/>
      <c r="F1154" s="309">
        <v>0</v>
      </c>
      <c r="G1154" s="405"/>
      <c r="H1154" s="308">
        <f t="shared" si="156"/>
        <v>0.56729362673907091</v>
      </c>
      <c r="I1154" s="393"/>
      <c r="J1154" s="317">
        <f t="shared" si="152"/>
        <v>0</v>
      </c>
      <c r="K1154" s="405"/>
      <c r="L1154" s="308">
        <f t="shared" si="150"/>
        <v>0.2448406684767738</v>
      </c>
      <c r="M1154" s="393"/>
      <c r="N1154" s="317">
        <f t="shared" si="153"/>
        <v>0</v>
      </c>
      <c r="P1154" s="308">
        <f t="shared" si="151"/>
        <v>0.13127091620887793</v>
      </c>
      <c r="Q1154" s="393"/>
      <c r="R1154" s="632">
        <f t="shared" si="154"/>
        <v>0</v>
      </c>
    </row>
    <row r="1155" spans="2:18">
      <c r="B1155" s="290"/>
      <c r="C1155" s="287" t="str">
        <f t="shared" si="155"/>
        <v>38</v>
      </c>
      <c r="D1155" s="288" t="str">
        <f t="shared" si="155"/>
        <v>事務用品</v>
      </c>
      <c r="E1155" s="438"/>
      <c r="F1155" s="309">
        <v>0</v>
      </c>
      <c r="G1155" s="405"/>
      <c r="H1155" s="308">
        <f t="shared" si="156"/>
        <v>0</v>
      </c>
      <c r="I1155" s="393"/>
      <c r="J1155" s="317">
        <f t="shared" si="152"/>
        <v>0</v>
      </c>
      <c r="K1155" s="405"/>
      <c r="L1155" s="308">
        <f t="shared" si="150"/>
        <v>0</v>
      </c>
      <c r="M1155" s="393"/>
      <c r="N1155" s="317">
        <f t="shared" si="153"/>
        <v>0</v>
      </c>
      <c r="P1155" s="308">
        <f t="shared" si="151"/>
        <v>0</v>
      </c>
      <c r="Q1155" s="393"/>
      <c r="R1155" s="632">
        <f t="shared" si="154"/>
        <v>0</v>
      </c>
    </row>
    <row r="1156" spans="2:18" ht="12.75" thickBot="1">
      <c r="B1156" s="290"/>
      <c r="C1156" s="287" t="str">
        <f t="shared" si="155"/>
        <v>39</v>
      </c>
      <c r="D1156" s="288" t="str">
        <f t="shared" si="155"/>
        <v>分類不明</v>
      </c>
      <c r="E1156" s="438"/>
      <c r="F1156" s="311">
        <v>0</v>
      </c>
      <c r="G1156" s="405"/>
      <c r="H1156" s="310">
        <f t="shared" si="156"/>
        <v>0.49930121948470574</v>
      </c>
      <c r="I1156" s="393"/>
      <c r="J1156" s="315">
        <f t="shared" si="152"/>
        <v>0</v>
      </c>
      <c r="K1156" s="405"/>
      <c r="L1156" s="310">
        <f t="shared" si="150"/>
        <v>1.0233753353019409E-2</v>
      </c>
      <c r="M1156" s="393"/>
      <c r="N1156" s="315">
        <f t="shared" si="153"/>
        <v>0</v>
      </c>
      <c r="P1156" s="310">
        <f t="shared" si="151"/>
        <v>1.8145752090706218E-3</v>
      </c>
      <c r="Q1156" s="393"/>
      <c r="R1156" s="633">
        <f t="shared" si="154"/>
        <v>0</v>
      </c>
    </row>
    <row r="1157" spans="2:18">
      <c r="B1157" s="434" t="s">
        <v>71</v>
      </c>
      <c r="C1157" s="284" t="str">
        <f t="shared" ref="C1157:D1176" si="157">C5</f>
        <v>01</v>
      </c>
      <c r="D1157" s="285" t="str">
        <f t="shared" si="157"/>
        <v>農業</v>
      </c>
      <c r="E1157" s="438"/>
      <c r="F1157" s="307">
        <f t="array" ref="F1157:F1195">+$J$1032:$J$1070</f>
        <v>0</v>
      </c>
      <c r="G1157" s="405"/>
      <c r="H1157" s="328">
        <f t="shared" si="156"/>
        <v>0.44964188826759599</v>
      </c>
      <c r="I1157" s="393"/>
      <c r="J1157" s="316">
        <f t="shared" si="152"/>
        <v>0</v>
      </c>
      <c r="K1157" s="405"/>
      <c r="L1157" s="328">
        <f t="shared" si="150"/>
        <v>8.4777839521179926E-2</v>
      </c>
      <c r="M1157" s="393"/>
      <c r="N1157" s="316">
        <f t="shared" si="153"/>
        <v>0</v>
      </c>
      <c r="P1157" s="328">
        <f t="shared" si="151"/>
        <v>4.0092016963999735E-2</v>
      </c>
      <c r="Q1157" s="393"/>
      <c r="R1157" s="631">
        <f t="shared" si="154"/>
        <v>0</v>
      </c>
    </row>
    <row r="1158" spans="2:18">
      <c r="B1158" s="435"/>
      <c r="C1158" s="287" t="str">
        <f t="shared" si="157"/>
        <v>02</v>
      </c>
      <c r="D1158" s="288" t="str">
        <f t="shared" si="157"/>
        <v>林業</v>
      </c>
      <c r="E1158" s="438"/>
      <c r="F1158" s="309">
        <v>0</v>
      </c>
      <c r="G1158" s="405"/>
      <c r="H1158" s="330">
        <f t="shared" si="156"/>
        <v>0.66448169481474006</v>
      </c>
      <c r="I1158" s="393"/>
      <c r="J1158" s="317">
        <f t="shared" si="152"/>
        <v>0</v>
      </c>
      <c r="K1158" s="405"/>
      <c r="L1158" s="330">
        <f t="shared" si="150"/>
        <v>0.22775650286738125</v>
      </c>
      <c r="M1158" s="393"/>
      <c r="N1158" s="317">
        <f t="shared" si="153"/>
        <v>0</v>
      </c>
      <c r="P1158" s="330">
        <f t="shared" si="151"/>
        <v>6.3240109269622161E-2</v>
      </c>
      <c r="Q1158" s="393"/>
      <c r="R1158" s="632">
        <f t="shared" si="154"/>
        <v>0</v>
      </c>
    </row>
    <row r="1159" spans="2:18">
      <c r="B1159" s="435"/>
      <c r="C1159" s="287" t="str">
        <f t="shared" si="157"/>
        <v>03</v>
      </c>
      <c r="D1159" s="288" t="str">
        <f t="shared" si="157"/>
        <v>漁業</v>
      </c>
      <c r="E1159" s="438"/>
      <c r="F1159" s="309">
        <v>0</v>
      </c>
      <c r="G1159" s="405"/>
      <c r="H1159" s="330">
        <f t="shared" si="156"/>
        <v>0.54896259495480071</v>
      </c>
      <c r="I1159" s="393"/>
      <c r="J1159" s="317">
        <f t="shared" si="152"/>
        <v>0</v>
      </c>
      <c r="K1159" s="405"/>
      <c r="L1159" s="330">
        <f t="shared" si="150"/>
        <v>0.15695076254864962</v>
      </c>
      <c r="M1159" s="393"/>
      <c r="N1159" s="317">
        <f t="shared" si="153"/>
        <v>0</v>
      </c>
      <c r="P1159" s="330">
        <f t="shared" si="151"/>
        <v>6.2349718223690426E-2</v>
      </c>
      <c r="Q1159" s="393"/>
      <c r="R1159" s="632">
        <f t="shared" si="154"/>
        <v>0</v>
      </c>
    </row>
    <row r="1160" spans="2:18">
      <c r="B1160" s="435"/>
      <c r="C1160" s="287" t="str">
        <f t="shared" si="157"/>
        <v>04</v>
      </c>
      <c r="D1160" s="288" t="str">
        <f t="shared" si="157"/>
        <v>鉱業</v>
      </c>
      <c r="E1160" s="438"/>
      <c r="F1160" s="309">
        <v>0</v>
      </c>
      <c r="G1160" s="405"/>
      <c r="H1160" s="330">
        <f t="shared" si="156"/>
        <v>0.52116474966780701</v>
      </c>
      <c r="I1160" s="393"/>
      <c r="J1160" s="317">
        <f t="shared" si="152"/>
        <v>0</v>
      </c>
      <c r="K1160" s="405"/>
      <c r="L1160" s="330">
        <f t="shared" si="150"/>
        <v>0.17081872786632915</v>
      </c>
      <c r="M1160" s="393"/>
      <c r="N1160" s="317">
        <f t="shared" si="153"/>
        <v>0</v>
      </c>
      <c r="P1160" s="330">
        <f t="shared" si="151"/>
        <v>4.3925228025661532E-2</v>
      </c>
      <c r="Q1160" s="393"/>
      <c r="R1160" s="632">
        <f t="shared" si="154"/>
        <v>0</v>
      </c>
    </row>
    <row r="1161" spans="2:18">
      <c r="B1161" s="435"/>
      <c r="C1161" s="287" t="str">
        <f t="shared" si="157"/>
        <v>05</v>
      </c>
      <c r="D1161" s="288" t="str">
        <f t="shared" si="157"/>
        <v>飲食料品</v>
      </c>
      <c r="E1161" s="438"/>
      <c r="F1161" s="309">
        <v>0</v>
      </c>
      <c r="G1161" s="405"/>
      <c r="H1161" s="330">
        <f t="shared" si="156"/>
        <v>0.37248483278655359</v>
      </c>
      <c r="I1161" s="393"/>
      <c r="J1161" s="317">
        <f t="shared" si="152"/>
        <v>0</v>
      </c>
      <c r="K1161" s="405"/>
      <c r="L1161" s="330">
        <f t="shared" si="150"/>
        <v>0.11065742557160275</v>
      </c>
      <c r="M1161" s="393"/>
      <c r="N1161" s="317">
        <f t="shared" si="153"/>
        <v>0</v>
      </c>
      <c r="P1161" s="330">
        <f t="shared" si="151"/>
        <v>3.857571873933157E-2</v>
      </c>
      <c r="Q1161" s="393"/>
      <c r="R1161" s="632">
        <f t="shared" si="154"/>
        <v>0</v>
      </c>
    </row>
    <row r="1162" spans="2:18">
      <c r="B1162" s="435"/>
      <c r="C1162" s="287" t="str">
        <f t="shared" si="157"/>
        <v>06</v>
      </c>
      <c r="D1162" s="288" t="str">
        <f t="shared" si="157"/>
        <v>繊維製品</v>
      </c>
      <c r="E1162" s="438"/>
      <c r="F1162" s="309">
        <v>0</v>
      </c>
      <c r="G1162" s="405"/>
      <c r="H1162" s="330">
        <f t="shared" si="156"/>
        <v>0.40414624583969561</v>
      </c>
      <c r="I1162" s="393"/>
      <c r="J1162" s="317">
        <f t="shared" si="152"/>
        <v>0</v>
      </c>
      <c r="K1162" s="405"/>
      <c r="L1162" s="330">
        <f t="shared" si="150"/>
        <v>0.21478429213865818</v>
      </c>
      <c r="M1162" s="393"/>
      <c r="N1162" s="317">
        <f t="shared" si="153"/>
        <v>0</v>
      </c>
      <c r="P1162" s="330">
        <f t="shared" si="151"/>
        <v>8.8852166130440224E-2</v>
      </c>
      <c r="Q1162" s="393"/>
      <c r="R1162" s="632">
        <f t="shared" si="154"/>
        <v>0</v>
      </c>
    </row>
    <row r="1163" spans="2:18">
      <c r="B1163" s="435"/>
      <c r="C1163" s="287" t="str">
        <f t="shared" si="157"/>
        <v>07</v>
      </c>
      <c r="D1163" s="288" t="str">
        <f t="shared" si="157"/>
        <v>パルプ・紙・木製品</v>
      </c>
      <c r="E1163" s="438"/>
      <c r="F1163" s="309">
        <v>0</v>
      </c>
      <c r="G1163" s="405"/>
      <c r="H1163" s="330">
        <f t="shared" si="156"/>
        <v>0.35716377936382837</v>
      </c>
      <c r="I1163" s="393"/>
      <c r="J1163" s="317">
        <f t="shared" si="152"/>
        <v>0</v>
      </c>
      <c r="K1163" s="405"/>
      <c r="L1163" s="330">
        <f t="shared" si="150"/>
        <v>0.13949276007562433</v>
      </c>
      <c r="M1163" s="393"/>
      <c r="N1163" s="317">
        <f t="shared" si="153"/>
        <v>0</v>
      </c>
      <c r="P1163" s="330">
        <f t="shared" si="151"/>
        <v>3.907818996208777E-2</v>
      </c>
      <c r="Q1163" s="393"/>
      <c r="R1163" s="632">
        <f t="shared" si="154"/>
        <v>0</v>
      </c>
    </row>
    <row r="1164" spans="2:18">
      <c r="B1164" s="435"/>
      <c r="C1164" s="287" t="str">
        <f t="shared" si="157"/>
        <v>08</v>
      </c>
      <c r="D1164" s="288" t="str">
        <f t="shared" si="157"/>
        <v>化学製品</v>
      </c>
      <c r="E1164" s="438"/>
      <c r="F1164" s="309">
        <v>0</v>
      </c>
      <c r="G1164" s="405"/>
      <c r="H1164" s="330">
        <f t="shared" si="156"/>
        <v>0.33756584945247625</v>
      </c>
      <c r="I1164" s="393"/>
      <c r="J1164" s="317">
        <f t="shared" si="152"/>
        <v>0</v>
      </c>
      <c r="K1164" s="405"/>
      <c r="L1164" s="330">
        <f t="shared" si="150"/>
        <v>7.3019864132887094E-2</v>
      </c>
      <c r="M1164" s="393"/>
      <c r="N1164" s="317">
        <f t="shared" si="153"/>
        <v>0</v>
      </c>
      <c r="P1164" s="330">
        <f t="shared" si="151"/>
        <v>1.407109487529783E-2</v>
      </c>
      <c r="Q1164" s="393"/>
      <c r="R1164" s="632">
        <f t="shared" si="154"/>
        <v>0</v>
      </c>
    </row>
    <row r="1165" spans="2:18">
      <c r="B1165" s="435"/>
      <c r="C1165" s="287" t="str">
        <f t="shared" si="157"/>
        <v>09</v>
      </c>
      <c r="D1165" s="288" t="str">
        <f t="shared" si="157"/>
        <v>石油・石炭製品</v>
      </c>
      <c r="E1165" s="438"/>
      <c r="F1165" s="309">
        <v>0</v>
      </c>
      <c r="G1165" s="405"/>
      <c r="H1165" s="330">
        <f t="shared" si="156"/>
        <v>0.30179880828189209</v>
      </c>
      <c r="I1165" s="393"/>
      <c r="J1165" s="317">
        <f t="shared" si="152"/>
        <v>0</v>
      </c>
      <c r="K1165" s="405"/>
      <c r="L1165" s="330">
        <f t="shared" si="150"/>
        <v>9.4042981817458356E-3</v>
      </c>
      <c r="M1165" s="393"/>
      <c r="N1165" s="317">
        <f t="shared" si="153"/>
        <v>0</v>
      </c>
      <c r="P1165" s="330">
        <f t="shared" si="151"/>
        <v>1.4382893271307601E-3</v>
      </c>
      <c r="Q1165" s="393"/>
      <c r="R1165" s="632">
        <f t="shared" si="154"/>
        <v>0</v>
      </c>
    </row>
    <row r="1166" spans="2:18">
      <c r="B1166" s="436"/>
      <c r="C1166" s="287" t="str">
        <f t="shared" si="157"/>
        <v>10</v>
      </c>
      <c r="D1166" s="288" t="str">
        <f t="shared" si="157"/>
        <v>プラスチック・ゴム製品</v>
      </c>
      <c r="E1166" s="438"/>
      <c r="F1166" s="309">
        <v>0</v>
      </c>
      <c r="G1166" s="405"/>
      <c r="H1166" s="330">
        <f t="shared" si="156"/>
        <v>0.38546897503840677</v>
      </c>
      <c r="I1166" s="393"/>
      <c r="J1166" s="317">
        <f t="shared" si="152"/>
        <v>0</v>
      </c>
      <c r="K1166" s="405"/>
      <c r="L1166" s="330">
        <f t="shared" si="150"/>
        <v>0.19235548727369081</v>
      </c>
      <c r="M1166" s="393"/>
      <c r="N1166" s="317">
        <f t="shared" si="153"/>
        <v>0</v>
      </c>
      <c r="P1166" s="330">
        <f t="shared" si="151"/>
        <v>5.0050242958750518E-2</v>
      </c>
      <c r="Q1166" s="393"/>
      <c r="R1166" s="632">
        <f t="shared" si="154"/>
        <v>0</v>
      </c>
    </row>
    <row r="1167" spans="2:18">
      <c r="B1167" s="436"/>
      <c r="C1167" s="287" t="str">
        <f t="shared" si="157"/>
        <v>11</v>
      </c>
      <c r="D1167" s="288" t="str">
        <f t="shared" si="157"/>
        <v>窯業・土石製品</v>
      </c>
      <c r="E1167" s="438"/>
      <c r="F1167" s="309">
        <v>0</v>
      </c>
      <c r="G1167" s="405"/>
      <c r="H1167" s="330">
        <f t="shared" si="156"/>
        <v>0.48610064376760059</v>
      </c>
      <c r="I1167" s="393"/>
      <c r="J1167" s="317">
        <f t="shared" si="152"/>
        <v>0</v>
      </c>
      <c r="K1167" s="405"/>
      <c r="L1167" s="330">
        <f t="shared" si="150"/>
        <v>0.18809294060480228</v>
      </c>
      <c r="M1167" s="393"/>
      <c r="N1167" s="317">
        <f t="shared" si="153"/>
        <v>0</v>
      </c>
      <c r="P1167" s="330">
        <f t="shared" si="151"/>
        <v>4.7262667089698639E-2</v>
      </c>
      <c r="Q1167" s="393"/>
      <c r="R1167" s="632">
        <f t="shared" si="154"/>
        <v>0</v>
      </c>
    </row>
    <row r="1168" spans="2:18">
      <c r="B1168" s="436"/>
      <c r="C1168" s="287" t="str">
        <f t="shared" si="157"/>
        <v>12</v>
      </c>
      <c r="D1168" s="288" t="str">
        <f t="shared" si="157"/>
        <v>鉄鋼</v>
      </c>
      <c r="E1168" s="438"/>
      <c r="F1168" s="309">
        <v>0</v>
      </c>
      <c r="G1168" s="405"/>
      <c r="H1168" s="330">
        <f t="shared" si="156"/>
        <v>0.26390239487323991</v>
      </c>
      <c r="I1168" s="393"/>
      <c r="J1168" s="317">
        <f t="shared" si="152"/>
        <v>0</v>
      </c>
      <c r="K1168" s="405"/>
      <c r="L1168" s="330">
        <f t="shared" si="150"/>
        <v>4.9726585415121177E-2</v>
      </c>
      <c r="M1168" s="393"/>
      <c r="N1168" s="317">
        <f t="shared" si="153"/>
        <v>0</v>
      </c>
      <c r="P1168" s="330">
        <f t="shared" si="151"/>
        <v>9.2194999014953496E-3</v>
      </c>
      <c r="Q1168" s="393"/>
      <c r="R1168" s="632">
        <f t="shared" si="154"/>
        <v>0</v>
      </c>
    </row>
    <row r="1169" spans="2:18">
      <c r="B1169" s="436"/>
      <c r="C1169" s="287" t="str">
        <f t="shared" si="157"/>
        <v>13</v>
      </c>
      <c r="D1169" s="288" t="str">
        <f t="shared" si="157"/>
        <v>非鉄金属</v>
      </c>
      <c r="E1169" s="438"/>
      <c r="F1169" s="309">
        <v>0</v>
      </c>
      <c r="G1169" s="405"/>
      <c r="H1169" s="330">
        <f t="shared" si="156"/>
        <v>0.24571111419519315</v>
      </c>
      <c r="I1169" s="393"/>
      <c r="J1169" s="317">
        <f t="shared" si="152"/>
        <v>0</v>
      </c>
      <c r="K1169" s="405"/>
      <c r="L1169" s="330">
        <f t="shared" si="150"/>
        <v>8.221381750408413E-2</v>
      </c>
      <c r="M1169" s="393"/>
      <c r="N1169" s="317">
        <f t="shared" si="153"/>
        <v>0</v>
      </c>
      <c r="P1169" s="330">
        <f t="shared" si="151"/>
        <v>1.6195117263894394E-2</v>
      </c>
      <c r="Q1169" s="393"/>
      <c r="R1169" s="632">
        <f t="shared" si="154"/>
        <v>0</v>
      </c>
    </row>
    <row r="1170" spans="2:18">
      <c r="B1170" s="436"/>
      <c r="C1170" s="287" t="str">
        <f t="shared" si="157"/>
        <v>14</v>
      </c>
      <c r="D1170" s="288" t="str">
        <f t="shared" si="157"/>
        <v>金属製品</v>
      </c>
      <c r="E1170" s="438"/>
      <c r="F1170" s="309">
        <v>0</v>
      </c>
      <c r="G1170" s="405"/>
      <c r="H1170" s="330">
        <f t="shared" si="156"/>
        <v>0.45037161815134841</v>
      </c>
      <c r="I1170" s="393"/>
      <c r="J1170" s="317">
        <f t="shared" si="152"/>
        <v>0</v>
      </c>
      <c r="K1170" s="405"/>
      <c r="L1170" s="330">
        <f t="shared" si="150"/>
        <v>0.24399129094803104</v>
      </c>
      <c r="M1170" s="393"/>
      <c r="N1170" s="317">
        <f t="shared" si="153"/>
        <v>0</v>
      </c>
      <c r="P1170" s="330">
        <f t="shared" si="151"/>
        <v>6.762361854401415E-2</v>
      </c>
      <c r="Q1170" s="393"/>
      <c r="R1170" s="632">
        <f t="shared" si="154"/>
        <v>0</v>
      </c>
    </row>
    <row r="1171" spans="2:18">
      <c r="B1171" s="436"/>
      <c r="C1171" s="287" t="str">
        <f t="shared" si="157"/>
        <v>15</v>
      </c>
      <c r="D1171" s="288" t="str">
        <f t="shared" si="157"/>
        <v>はん用機械</v>
      </c>
      <c r="E1171" s="438"/>
      <c r="F1171" s="309">
        <v>0</v>
      </c>
      <c r="G1171" s="405"/>
      <c r="H1171" s="330">
        <f t="shared" si="156"/>
        <v>0.44420374871562845</v>
      </c>
      <c r="I1171" s="393"/>
      <c r="J1171" s="317">
        <f t="shared" si="152"/>
        <v>0</v>
      </c>
      <c r="K1171" s="405"/>
      <c r="L1171" s="330">
        <f t="shared" si="150"/>
        <v>0.19188951672181609</v>
      </c>
      <c r="M1171" s="393"/>
      <c r="N1171" s="317">
        <f t="shared" si="153"/>
        <v>0</v>
      </c>
      <c r="P1171" s="330">
        <f t="shared" si="151"/>
        <v>3.8490430785727683E-2</v>
      </c>
      <c r="Q1171" s="393"/>
      <c r="R1171" s="632">
        <f t="shared" si="154"/>
        <v>0</v>
      </c>
    </row>
    <row r="1172" spans="2:18">
      <c r="B1172" s="436"/>
      <c r="C1172" s="287" t="str">
        <f t="shared" si="157"/>
        <v>16</v>
      </c>
      <c r="D1172" s="288" t="str">
        <f t="shared" si="157"/>
        <v>生産用機械</v>
      </c>
      <c r="E1172" s="438"/>
      <c r="F1172" s="309">
        <v>0</v>
      </c>
      <c r="G1172" s="405"/>
      <c r="H1172" s="330">
        <f t="shared" si="156"/>
        <v>0.46294753200725208</v>
      </c>
      <c r="I1172" s="393"/>
      <c r="J1172" s="317">
        <f t="shared" si="152"/>
        <v>0</v>
      </c>
      <c r="K1172" s="405"/>
      <c r="L1172" s="330">
        <f t="shared" si="150"/>
        <v>0.20017130423409216</v>
      </c>
      <c r="M1172" s="393"/>
      <c r="N1172" s="317">
        <f t="shared" si="153"/>
        <v>0</v>
      </c>
      <c r="P1172" s="330">
        <f t="shared" si="151"/>
        <v>4.3984276235959199E-2</v>
      </c>
      <c r="Q1172" s="393"/>
      <c r="R1172" s="632">
        <f t="shared" si="154"/>
        <v>0</v>
      </c>
    </row>
    <row r="1173" spans="2:18">
      <c r="B1173" s="436"/>
      <c r="C1173" s="287" t="str">
        <f t="shared" si="157"/>
        <v>17</v>
      </c>
      <c r="D1173" s="288" t="str">
        <f t="shared" si="157"/>
        <v>業務用機械</v>
      </c>
      <c r="E1173" s="438"/>
      <c r="F1173" s="309">
        <v>0</v>
      </c>
      <c r="G1173" s="405"/>
      <c r="H1173" s="330">
        <f t="shared" si="156"/>
        <v>0.42284653312835213</v>
      </c>
      <c r="I1173" s="393"/>
      <c r="J1173" s="317">
        <f t="shared" si="152"/>
        <v>0</v>
      </c>
      <c r="K1173" s="405"/>
      <c r="L1173" s="330">
        <f t="shared" si="150"/>
        <v>0.17197889475479652</v>
      </c>
      <c r="M1173" s="393"/>
      <c r="N1173" s="317">
        <f t="shared" si="153"/>
        <v>0</v>
      </c>
      <c r="P1173" s="330">
        <f t="shared" si="151"/>
        <v>3.684205780649117E-2</v>
      </c>
      <c r="Q1173" s="393"/>
      <c r="R1173" s="632">
        <f t="shared" si="154"/>
        <v>0</v>
      </c>
    </row>
    <row r="1174" spans="2:18">
      <c r="B1174" s="436"/>
      <c r="C1174" s="287" t="str">
        <f t="shared" si="157"/>
        <v>18</v>
      </c>
      <c r="D1174" s="288" t="str">
        <f t="shared" si="157"/>
        <v>電子部品</v>
      </c>
      <c r="E1174" s="438"/>
      <c r="F1174" s="309">
        <v>0</v>
      </c>
      <c r="G1174" s="405"/>
      <c r="H1174" s="330">
        <f t="shared" si="156"/>
        <v>0.38742673525838311</v>
      </c>
      <c r="I1174" s="393"/>
      <c r="J1174" s="317">
        <f t="shared" si="152"/>
        <v>0</v>
      </c>
      <c r="K1174" s="405"/>
      <c r="L1174" s="330">
        <f t="shared" si="150"/>
        <v>0.18975666647516168</v>
      </c>
      <c r="M1174" s="393"/>
      <c r="N1174" s="317">
        <f t="shared" si="153"/>
        <v>0</v>
      </c>
      <c r="P1174" s="330">
        <f t="shared" si="151"/>
        <v>3.9044748824735583E-2</v>
      </c>
      <c r="Q1174" s="393"/>
      <c r="R1174" s="632">
        <f t="shared" si="154"/>
        <v>0</v>
      </c>
    </row>
    <row r="1175" spans="2:18">
      <c r="B1175" s="436"/>
      <c r="C1175" s="287" t="str">
        <f t="shared" si="157"/>
        <v>19</v>
      </c>
      <c r="D1175" s="288" t="str">
        <f t="shared" si="157"/>
        <v>電気機械</v>
      </c>
      <c r="E1175" s="438"/>
      <c r="F1175" s="309">
        <v>0</v>
      </c>
      <c r="G1175" s="405"/>
      <c r="H1175" s="330">
        <f t="shared" si="156"/>
        <v>0.36811375515023415</v>
      </c>
      <c r="I1175" s="393"/>
      <c r="J1175" s="317">
        <f t="shared" si="152"/>
        <v>0</v>
      </c>
      <c r="K1175" s="405"/>
      <c r="L1175" s="330">
        <f t="shared" si="150"/>
        <v>0.15853754510325241</v>
      </c>
      <c r="M1175" s="393"/>
      <c r="N1175" s="317">
        <f t="shared" si="153"/>
        <v>0</v>
      </c>
      <c r="P1175" s="330">
        <f t="shared" si="151"/>
        <v>3.3324156146014812E-2</v>
      </c>
      <c r="Q1175" s="393"/>
      <c r="R1175" s="632">
        <f t="shared" si="154"/>
        <v>0</v>
      </c>
    </row>
    <row r="1176" spans="2:18">
      <c r="B1176" s="436"/>
      <c r="C1176" s="287" t="str">
        <f t="shared" si="157"/>
        <v>20</v>
      </c>
      <c r="D1176" s="288" t="str">
        <f t="shared" si="157"/>
        <v>情報通信機器</v>
      </c>
      <c r="E1176" s="438"/>
      <c r="F1176" s="309">
        <v>0</v>
      </c>
      <c r="G1176" s="405"/>
      <c r="H1176" s="330">
        <f t="shared" si="156"/>
        <v>0.35430222304383241</v>
      </c>
      <c r="I1176" s="393"/>
      <c r="J1176" s="317">
        <f t="shared" si="152"/>
        <v>0</v>
      </c>
      <c r="K1176" s="405"/>
      <c r="L1176" s="330">
        <f t="shared" si="150"/>
        <v>0.15996031423611237</v>
      </c>
      <c r="M1176" s="393"/>
      <c r="N1176" s="317">
        <f t="shared" si="153"/>
        <v>0</v>
      </c>
      <c r="P1176" s="330">
        <f t="shared" si="151"/>
        <v>2.9146003209746418E-2</v>
      </c>
      <c r="Q1176" s="393"/>
      <c r="R1176" s="632">
        <f t="shared" si="154"/>
        <v>0</v>
      </c>
    </row>
    <row r="1177" spans="2:18">
      <c r="B1177" s="436"/>
      <c r="C1177" s="287" t="str">
        <f t="shared" ref="C1177:D1195" si="158">C25</f>
        <v>21</v>
      </c>
      <c r="D1177" s="288" t="str">
        <f t="shared" si="158"/>
        <v>輸送機械</v>
      </c>
      <c r="E1177" s="438"/>
      <c r="F1177" s="309">
        <v>0</v>
      </c>
      <c r="G1177" s="405"/>
      <c r="H1177" s="330">
        <f t="shared" si="156"/>
        <v>0.24489018118737274</v>
      </c>
      <c r="I1177" s="393"/>
      <c r="J1177" s="317">
        <f t="shared" si="152"/>
        <v>0</v>
      </c>
      <c r="K1177" s="405"/>
      <c r="L1177" s="330">
        <f t="shared" si="150"/>
        <v>0.1080133230015526</v>
      </c>
      <c r="M1177" s="393"/>
      <c r="N1177" s="317">
        <f t="shared" si="153"/>
        <v>0</v>
      </c>
      <c r="P1177" s="330">
        <f t="shared" si="151"/>
        <v>1.9405386574528331E-2</v>
      </c>
      <c r="Q1177" s="393"/>
      <c r="R1177" s="632">
        <f t="shared" si="154"/>
        <v>0</v>
      </c>
    </row>
    <row r="1178" spans="2:18">
      <c r="B1178" s="436"/>
      <c r="C1178" s="287" t="str">
        <f t="shared" si="158"/>
        <v>22</v>
      </c>
      <c r="D1178" s="288" t="str">
        <f t="shared" si="158"/>
        <v>その他の製造工業製品</v>
      </c>
      <c r="E1178" s="438"/>
      <c r="F1178" s="309">
        <v>0</v>
      </c>
      <c r="G1178" s="405"/>
      <c r="H1178" s="330">
        <f t="shared" si="156"/>
        <v>0.46743936795813801</v>
      </c>
      <c r="I1178" s="393"/>
      <c r="J1178" s="317">
        <f t="shared" si="152"/>
        <v>0</v>
      </c>
      <c r="K1178" s="405"/>
      <c r="L1178" s="330">
        <f t="shared" si="150"/>
        <v>0.21668355355224581</v>
      </c>
      <c r="M1178" s="393"/>
      <c r="N1178" s="317">
        <f t="shared" si="153"/>
        <v>0</v>
      </c>
      <c r="P1178" s="330">
        <f t="shared" si="151"/>
        <v>6.3596017916753525E-2</v>
      </c>
      <c r="Q1178" s="393"/>
      <c r="R1178" s="632">
        <f t="shared" si="154"/>
        <v>0</v>
      </c>
    </row>
    <row r="1179" spans="2:18">
      <c r="B1179" s="436"/>
      <c r="C1179" s="287" t="str">
        <f t="shared" si="158"/>
        <v>23</v>
      </c>
      <c r="D1179" s="288" t="str">
        <f t="shared" si="158"/>
        <v>建設</v>
      </c>
      <c r="E1179" s="438"/>
      <c r="F1179" s="309">
        <v>0</v>
      </c>
      <c r="G1179" s="405"/>
      <c r="H1179" s="330">
        <f t="shared" si="156"/>
        <v>0.46849697745604568</v>
      </c>
      <c r="I1179" s="393"/>
      <c r="J1179" s="317">
        <f t="shared" si="152"/>
        <v>0</v>
      </c>
      <c r="K1179" s="405"/>
      <c r="L1179" s="330">
        <f t="shared" si="150"/>
        <v>0.29919288249243992</v>
      </c>
      <c r="M1179" s="393"/>
      <c r="N1179" s="317">
        <f t="shared" si="153"/>
        <v>0</v>
      </c>
      <c r="P1179" s="330">
        <f t="shared" si="151"/>
        <v>7.0633856429153846E-2</v>
      </c>
      <c r="Q1179" s="393"/>
      <c r="R1179" s="632">
        <f t="shared" si="154"/>
        <v>0</v>
      </c>
    </row>
    <row r="1180" spans="2:18">
      <c r="B1180" s="436"/>
      <c r="C1180" s="287" t="str">
        <f t="shared" si="158"/>
        <v>24</v>
      </c>
      <c r="D1180" s="288" t="str">
        <f t="shared" si="158"/>
        <v>電力・ガス・熱供給</v>
      </c>
      <c r="E1180" s="438"/>
      <c r="F1180" s="309">
        <v>0</v>
      </c>
      <c r="G1180" s="405"/>
      <c r="H1180" s="330">
        <f t="shared" si="156"/>
        <v>0.35552559877623013</v>
      </c>
      <c r="I1180" s="393"/>
      <c r="J1180" s="317">
        <f t="shared" si="152"/>
        <v>0</v>
      </c>
      <c r="K1180" s="405"/>
      <c r="L1180" s="330">
        <f t="shared" si="150"/>
        <v>6.0940505377950184E-2</v>
      </c>
      <c r="M1180" s="393"/>
      <c r="N1180" s="317">
        <f t="shared" si="153"/>
        <v>0</v>
      </c>
      <c r="P1180" s="330">
        <f t="shared" si="151"/>
        <v>9.4813831532489252E-3</v>
      </c>
      <c r="Q1180" s="393"/>
      <c r="R1180" s="632">
        <f t="shared" si="154"/>
        <v>0</v>
      </c>
    </row>
    <row r="1181" spans="2:18">
      <c r="B1181" s="436"/>
      <c r="C1181" s="287" t="str">
        <f t="shared" si="158"/>
        <v>25</v>
      </c>
      <c r="D1181" s="288" t="str">
        <f t="shared" si="158"/>
        <v>水道</v>
      </c>
      <c r="E1181" s="438"/>
      <c r="F1181" s="309">
        <v>0</v>
      </c>
      <c r="G1181" s="405"/>
      <c r="H1181" s="330">
        <f t="shared" si="156"/>
        <v>0.49809254067477171</v>
      </c>
      <c r="I1181" s="393"/>
      <c r="J1181" s="317">
        <f t="shared" si="152"/>
        <v>0</v>
      </c>
      <c r="K1181" s="405"/>
      <c r="L1181" s="330">
        <f t="shared" si="150"/>
        <v>0.1149716422958821</v>
      </c>
      <c r="M1181" s="393"/>
      <c r="N1181" s="317">
        <f t="shared" si="153"/>
        <v>0</v>
      </c>
      <c r="P1181" s="330">
        <f t="shared" si="151"/>
        <v>2.1020096274119313E-2</v>
      </c>
      <c r="Q1181" s="393"/>
      <c r="R1181" s="632">
        <f t="shared" si="154"/>
        <v>0</v>
      </c>
    </row>
    <row r="1182" spans="2:18">
      <c r="B1182" s="436"/>
      <c r="C1182" s="287" t="str">
        <f t="shared" si="158"/>
        <v>26</v>
      </c>
      <c r="D1182" s="288" t="str">
        <f t="shared" si="158"/>
        <v>廃棄物処理</v>
      </c>
      <c r="E1182" s="438"/>
      <c r="F1182" s="309">
        <v>0</v>
      </c>
      <c r="G1182" s="405"/>
      <c r="H1182" s="330">
        <f t="shared" ref="H1182:H1195" si="159">H964</f>
        <v>0.6614329188282555</v>
      </c>
      <c r="I1182" s="393"/>
      <c r="J1182" s="317">
        <f t="shared" si="152"/>
        <v>0</v>
      </c>
      <c r="K1182" s="405"/>
      <c r="L1182" s="330">
        <f t="shared" ref="L1182:L1195" si="160">L964</f>
        <v>0.42269689757932016</v>
      </c>
      <c r="M1182" s="393"/>
      <c r="N1182" s="317">
        <f t="shared" si="153"/>
        <v>0</v>
      </c>
      <c r="P1182" s="330">
        <f t="shared" ref="P1182:P1195" si="161">P964</f>
        <v>9.817260745071954E-2</v>
      </c>
      <c r="Q1182" s="393"/>
      <c r="R1182" s="632">
        <f t="shared" si="154"/>
        <v>0</v>
      </c>
    </row>
    <row r="1183" spans="2:18">
      <c r="B1183" s="436"/>
      <c r="C1183" s="287" t="str">
        <f t="shared" si="158"/>
        <v>27</v>
      </c>
      <c r="D1183" s="288" t="str">
        <f t="shared" si="158"/>
        <v>商業</v>
      </c>
      <c r="E1183" s="438"/>
      <c r="F1183" s="309">
        <v>0</v>
      </c>
      <c r="G1183" s="405"/>
      <c r="H1183" s="330">
        <f t="shared" si="159"/>
        <v>0.69821874761802993</v>
      </c>
      <c r="I1183" s="393"/>
      <c r="J1183" s="317">
        <f t="shared" ref="J1183:J1195" si="162">$F1183*H1183</f>
        <v>0</v>
      </c>
      <c r="K1183" s="405"/>
      <c r="L1183" s="330">
        <f t="shared" si="160"/>
        <v>0.33395418025267887</v>
      </c>
      <c r="M1183" s="393"/>
      <c r="N1183" s="317">
        <f t="shared" ref="N1183:N1195" si="163">$F1183*L1183</f>
        <v>0</v>
      </c>
      <c r="P1183" s="330">
        <f t="shared" si="161"/>
        <v>0.10423056051998526</v>
      </c>
      <c r="Q1183" s="393"/>
      <c r="R1183" s="632">
        <f t="shared" ref="R1183:R1195" si="164">$F1183*P1183*100</f>
        <v>0</v>
      </c>
    </row>
    <row r="1184" spans="2:18">
      <c r="B1184" s="436"/>
      <c r="C1184" s="287" t="str">
        <f t="shared" si="158"/>
        <v>28</v>
      </c>
      <c r="D1184" s="288" t="str">
        <f t="shared" si="158"/>
        <v>金融・保険</v>
      </c>
      <c r="E1184" s="438"/>
      <c r="F1184" s="309">
        <v>0</v>
      </c>
      <c r="G1184" s="405"/>
      <c r="H1184" s="330">
        <f t="shared" si="159"/>
        <v>0.67480481894986755</v>
      </c>
      <c r="I1184" s="393"/>
      <c r="J1184" s="317">
        <f t="shared" si="162"/>
        <v>0</v>
      </c>
      <c r="K1184" s="405"/>
      <c r="L1184" s="330">
        <f t="shared" si="160"/>
        <v>0.24090799791194156</v>
      </c>
      <c r="M1184" s="393"/>
      <c r="N1184" s="317">
        <f t="shared" si="163"/>
        <v>0</v>
      </c>
      <c r="P1184" s="330">
        <f t="shared" si="161"/>
        <v>4.9281625480211429E-2</v>
      </c>
      <c r="Q1184" s="393"/>
      <c r="R1184" s="632">
        <f t="shared" si="164"/>
        <v>0</v>
      </c>
    </row>
    <row r="1185" spans="2:18">
      <c r="B1185" s="436"/>
      <c r="C1185" s="287" t="str">
        <f t="shared" si="158"/>
        <v>29</v>
      </c>
      <c r="D1185" s="288" t="str">
        <f t="shared" si="158"/>
        <v>不動産</v>
      </c>
      <c r="E1185" s="438"/>
      <c r="F1185" s="309">
        <v>0</v>
      </c>
      <c r="G1185" s="405"/>
      <c r="H1185" s="330">
        <f t="shared" si="159"/>
        <v>0.84051297339276498</v>
      </c>
      <c r="I1185" s="393"/>
      <c r="J1185" s="317">
        <f t="shared" si="162"/>
        <v>0</v>
      </c>
      <c r="K1185" s="405"/>
      <c r="L1185" s="330">
        <f t="shared" si="160"/>
        <v>5.2309908131753562E-2</v>
      </c>
      <c r="M1185" s="393"/>
      <c r="N1185" s="317">
        <f t="shared" si="163"/>
        <v>0</v>
      </c>
      <c r="P1185" s="330">
        <f t="shared" si="161"/>
        <v>9.134801308772254E-3</v>
      </c>
      <c r="Q1185" s="393"/>
      <c r="R1185" s="632">
        <f t="shared" si="164"/>
        <v>0</v>
      </c>
    </row>
    <row r="1186" spans="2:18">
      <c r="B1186" s="436"/>
      <c r="C1186" s="287" t="str">
        <f t="shared" si="158"/>
        <v>30</v>
      </c>
      <c r="D1186" s="288" t="str">
        <f t="shared" si="158"/>
        <v>運輸・郵便</v>
      </c>
      <c r="E1186" s="438"/>
      <c r="F1186" s="309">
        <v>0</v>
      </c>
      <c r="G1186" s="405"/>
      <c r="H1186" s="330">
        <f t="shared" si="159"/>
        <v>0.62228178256471867</v>
      </c>
      <c r="I1186" s="393"/>
      <c r="J1186" s="317">
        <f t="shared" si="162"/>
        <v>0</v>
      </c>
      <c r="K1186" s="405"/>
      <c r="L1186" s="330">
        <f t="shared" si="160"/>
        <v>0.28641311595098773</v>
      </c>
      <c r="M1186" s="393"/>
      <c r="N1186" s="317">
        <f t="shared" si="163"/>
        <v>0</v>
      </c>
      <c r="P1186" s="330">
        <f t="shared" si="161"/>
        <v>7.3678092470764359E-2</v>
      </c>
      <c r="Q1186" s="393"/>
      <c r="R1186" s="632">
        <f t="shared" si="164"/>
        <v>0</v>
      </c>
    </row>
    <row r="1187" spans="2:18">
      <c r="B1187" s="436"/>
      <c r="C1187" s="287" t="str">
        <f t="shared" si="158"/>
        <v>31</v>
      </c>
      <c r="D1187" s="288" t="str">
        <f t="shared" si="158"/>
        <v>情報通信</v>
      </c>
      <c r="E1187" s="438"/>
      <c r="F1187" s="309">
        <v>0</v>
      </c>
      <c r="G1187" s="405"/>
      <c r="H1187" s="330">
        <f t="shared" si="159"/>
        <v>0.5159656525007893</v>
      </c>
      <c r="I1187" s="393"/>
      <c r="J1187" s="317">
        <f t="shared" si="162"/>
        <v>0</v>
      </c>
      <c r="K1187" s="405"/>
      <c r="L1187" s="330">
        <f t="shared" si="160"/>
        <v>0.1796949487111151</v>
      </c>
      <c r="M1187" s="393"/>
      <c r="N1187" s="317">
        <f t="shared" si="163"/>
        <v>0</v>
      </c>
      <c r="P1187" s="330">
        <f t="shared" si="161"/>
        <v>3.3020844358673661E-2</v>
      </c>
      <c r="Q1187" s="393"/>
      <c r="R1187" s="632">
        <f t="shared" si="164"/>
        <v>0</v>
      </c>
    </row>
    <row r="1188" spans="2:18">
      <c r="B1188" s="436"/>
      <c r="C1188" s="287" t="str">
        <f t="shared" si="158"/>
        <v>32</v>
      </c>
      <c r="D1188" s="288" t="str">
        <f t="shared" si="158"/>
        <v>公務</v>
      </c>
      <c r="E1188" s="438"/>
      <c r="F1188" s="309">
        <v>0</v>
      </c>
      <c r="G1188" s="405"/>
      <c r="H1188" s="330">
        <f t="shared" si="159"/>
        <v>0.70749180708118375</v>
      </c>
      <c r="I1188" s="393"/>
      <c r="J1188" s="317">
        <f t="shared" si="162"/>
        <v>0</v>
      </c>
      <c r="K1188" s="405"/>
      <c r="L1188" s="330">
        <f t="shared" si="160"/>
        <v>0.2680581560834624</v>
      </c>
      <c r="M1188" s="393"/>
      <c r="N1188" s="317">
        <f t="shared" si="163"/>
        <v>0</v>
      </c>
      <c r="P1188" s="330">
        <f t="shared" si="161"/>
        <v>5.0897421545580059E-2</v>
      </c>
      <c r="Q1188" s="393"/>
      <c r="R1188" s="632">
        <f t="shared" si="164"/>
        <v>0</v>
      </c>
    </row>
    <row r="1189" spans="2:18">
      <c r="B1189" s="436"/>
      <c r="C1189" s="287" t="str">
        <f t="shared" si="158"/>
        <v>33</v>
      </c>
      <c r="D1189" s="288" t="str">
        <f t="shared" si="158"/>
        <v>教育・研究</v>
      </c>
      <c r="E1189" s="438"/>
      <c r="F1189" s="309">
        <v>0</v>
      </c>
      <c r="G1189" s="405"/>
      <c r="H1189" s="330">
        <f t="shared" si="159"/>
        <v>0.7315487386589633</v>
      </c>
      <c r="I1189" s="393"/>
      <c r="J1189" s="317">
        <f t="shared" si="162"/>
        <v>0</v>
      </c>
      <c r="K1189" s="405"/>
      <c r="L1189" s="330">
        <f t="shared" si="160"/>
        <v>0.40734127697120714</v>
      </c>
      <c r="M1189" s="393"/>
      <c r="N1189" s="317">
        <f t="shared" si="163"/>
        <v>0</v>
      </c>
      <c r="P1189" s="330">
        <f t="shared" si="161"/>
        <v>7.8864783464325974E-2</v>
      </c>
      <c r="Q1189" s="393"/>
      <c r="R1189" s="632">
        <f t="shared" si="164"/>
        <v>0</v>
      </c>
    </row>
    <row r="1190" spans="2:18">
      <c r="B1190" s="436"/>
      <c r="C1190" s="287" t="str">
        <f t="shared" si="158"/>
        <v>34</v>
      </c>
      <c r="D1190" s="288" t="str">
        <f t="shared" si="158"/>
        <v>医療・福祉</v>
      </c>
      <c r="E1190" s="438"/>
      <c r="F1190" s="309">
        <v>0</v>
      </c>
      <c r="G1190" s="405"/>
      <c r="H1190" s="330">
        <f t="shared" si="159"/>
        <v>0.6201807782299722</v>
      </c>
      <c r="I1190" s="393"/>
      <c r="J1190" s="317">
        <f t="shared" si="162"/>
        <v>0</v>
      </c>
      <c r="K1190" s="405"/>
      <c r="L1190" s="330">
        <f t="shared" si="160"/>
        <v>0.43190524878330999</v>
      </c>
      <c r="M1190" s="393"/>
      <c r="N1190" s="317">
        <f t="shared" si="163"/>
        <v>0</v>
      </c>
      <c r="P1190" s="330">
        <f t="shared" si="161"/>
        <v>0.10921448035317524</v>
      </c>
      <c r="Q1190" s="393"/>
      <c r="R1190" s="632">
        <f t="shared" si="164"/>
        <v>0</v>
      </c>
    </row>
    <row r="1191" spans="2:18">
      <c r="B1191" s="436"/>
      <c r="C1191" s="287" t="str">
        <f t="shared" si="158"/>
        <v>35</v>
      </c>
      <c r="D1191" s="288" t="str">
        <f t="shared" si="158"/>
        <v>他に分類されない会員制団体</v>
      </c>
      <c r="E1191" s="438"/>
      <c r="F1191" s="309">
        <v>0</v>
      </c>
      <c r="G1191" s="405"/>
      <c r="H1191" s="330">
        <f t="shared" si="159"/>
        <v>0.59890235830653638</v>
      </c>
      <c r="I1191" s="393"/>
      <c r="J1191" s="317">
        <f t="shared" si="162"/>
        <v>0</v>
      </c>
      <c r="K1191" s="405"/>
      <c r="L1191" s="330">
        <f t="shared" si="160"/>
        <v>0.44711265564043773</v>
      </c>
      <c r="M1191" s="393"/>
      <c r="N1191" s="317">
        <f t="shared" si="163"/>
        <v>0</v>
      </c>
      <c r="P1191" s="330">
        <f t="shared" si="161"/>
        <v>0.12068655942988107</v>
      </c>
      <c r="Q1191" s="393"/>
      <c r="R1191" s="632">
        <f t="shared" si="164"/>
        <v>0</v>
      </c>
    </row>
    <row r="1192" spans="2:18">
      <c r="B1192" s="436"/>
      <c r="C1192" s="287" t="str">
        <f t="shared" si="158"/>
        <v>36</v>
      </c>
      <c r="D1192" s="288" t="str">
        <f t="shared" si="158"/>
        <v>対事業所サービス</v>
      </c>
      <c r="E1192" s="438"/>
      <c r="F1192" s="309">
        <v>0</v>
      </c>
      <c r="G1192" s="405"/>
      <c r="H1192" s="330">
        <f t="shared" si="159"/>
        <v>0.62498937266502874</v>
      </c>
      <c r="I1192" s="393"/>
      <c r="J1192" s="317">
        <f t="shared" si="162"/>
        <v>0</v>
      </c>
      <c r="K1192" s="405"/>
      <c r="L1192" s="330">
        <f t="shared" si="160"/>
        <v>0.30073395325008206</v>
      </c>
      <c r="M1192" s="393"/>
      <c r="N1192" s="317">
        <f t="shared" si="163"/>
        <v>0</v>
      </c>
      <c r="P1192" s="330">
        <f t="shared" si="161"/>
        <v>8.5785155867961635E-2</v>
      </c>
      <c r="Q1192" s="393"/>
      <c r="R1192" s="632">
        <f t="shared" si="164"/>
        <v>0</v>
      </c>
    </row>
    <row r="1193" spans="2:18">
      <c r="B1193" s="436"/>
      <c r="C1193" s="287" t="str">
        <f t="shared" si="158"/>
        <v>37</v>
      </c>
      <c r="D1193" s="288" t="str">
        <f t="shared" si="158"/>
        <v>対個人サービス</v>
      </c>
      <c r="E1193" s="438"/>
      <c r="F1193" s="309">
        <v>0</v>
      </c>
      <c r="G1193" s="405"/>
      <c r="H1193" s="330">
        <f t="shared" si="159"/>
        <v>0.53155166423037392</v>
      </c>
      <c r="I1193" s="393"/>
      <c r="J1193" s="317">
        <f t="shared" si="162"/>
        <v>0</v>
      </c>
      <c r="K1193" s="405"/>
      <c r="L1193" s="330">
        <f t="shared" si="160"/>
        <v>0.2409594597837583</v>
      </c>
      <c r="M1193" s="393"/>
      <c r="N1193" s="317">
        <f t="shared" si="163"/>
        <v>0</v>
      </c>
      <c r="P1193" s="330">
        <f t="shared" si="161"/>
        <v>0.13167598815473799</v>
      </c>
      <c r="Q1193" s="393"/>
      <c r="R1193" s="632">
        <f t="shared" si="164"/>
        <v>0</v>
      </c>
    </row>
    <row r="1194" spans="2:18">
      <c r="B1194" s="436"/>
      <c r="C1194" s="287" t="str">
        <f t="shared" si="158"/>
        <v>38</v>
      </c>
      <c r="D1194" s="288" t="str">
        <f t="shared" si="158"/>
        <v>事務用品</v>
      </c>
      <c r="E1194" s="438"/>
      <c r="F1194" s="309">
        <v>0</v>
      </c>
      <c r="G1194" s="405"/>
      <c r="H1194" s="330">
        <f t="shared" si="159"/>
        <v>0</v>
      </c>
      <c r="I1194" s="393"/>
      <c r="J1194" s="317">
        <f t="shared" si="162"/>
        <v>0</v>
      </c>
      <c r="K1194" s="405"/>
      <c r="L1194" s="330">
        <f t="shared" si="160"/>
        <v>0</v>
      </c>
      <c r="M1194" s="393"/>
      <c r="N1194" s="317">
        <f t="shared" si="163"/>
        <v>0</v>
      </c>
      <c r="P1194" s="330">
        <f t="shared" si="161"/>
        <v>0</v>
      </c>
      <c r="Q1194" s="393"/>
      <c r="R1194" s="632">
        <f t="shared" si="164"/>
        <v>0</v>
      </c>
    </row>
    <row r="1195" spans="2:18" ht="12.75" thickBot="1">
      <c r="B1195" s="437"/>
      <c r="C1195" s="287" t="str">
        <f t="shared" si="158"/>
        <v>39</v>
      </c>
      <c r="D1195" s="288" t="str">
        <f t="shared" si="158"/>
        <v>分類不明</v>
      </c>
      <c r="E1195" s="438"/>
      <c r="F1195" s="311">
        <v>0</v>
      </c>
      <c r="G1195" s="405"/>
      <c r="H1195" s="332">
        <f t="shared" si="159"/>
        <v>0.41006897522339086</v>
      </c>
      <c r="I1195" s="393"/>
      <c r="J1195" s="315">
        <f t="shared" si="162"/>
        <v>0</v>
      </c>
      <c r="K1195" s="405"/>
      <c r="L1195" s="332">
        <f t="shared" si="160"/>
        <v>1.0614513248811644E-2</v>
      </c>
      <c r="M1195" s="393"/>
      <c r="N1195" s="315">
        <f t="shared" si="163"/>
        <v>0</v>
      </c>
      <c r="P1195" s="332">
        <f t="shared" si="161"/>
        <v>2.303735104561817E-3</v>
      </c>
      <c r="Q1195" s="393"/>
      <c r="R1195" s="633">
        <f t="shared" si="164"/>
        <v>0</v>
      </c>
    </row>
    <row r="1196" spans="2:18">
      <c r="B1196" s="198" t="s">
        <v>324</v>
      </c>
      <c r="C1196" s="295"/>
      <c r="D1196" s="285"/>
      <c r="E1196" s="403"/>
      <c r="F1196" s="297">
        <f>SUM(F1118:F1156)</f>
        <v>0</v>
      </c>
      <c r="G1196" s="405"/>
      <c r="H1196" s="439"/>
      <c r="I1196" s="143"/>
      <c r="J1196" s="296">
        <f>SUM(J1118:J1156)</f>
        <v>0</v>
      </c>
      <c r="K1196" s="143"/>
      <c r="L1196" s="439"/>
      <c r="M1196" s="143"/>
      <c r="N1196" s="296">
        <f>SUM(N1118:N1156)</f>
        <v>0</v>
      </c>
      <c r="O1196" s="143"/>
      <c r="P1196" s="143"/>
      <c r="Q1196" s="154"/>
      <c r="R1196" s="440">
        <f>SUM(R1118:R1156)</f>
        <v>0</v>
      </c>
    </row>
    <row r="1197" spans="2:18">
      <c r="B1197" s="199" t="s">
        <v>325</v>
      </c>
      <c r="C1197" s="105"/>
      <c r="D1197" s="288"/>
      <c r="E1197" s="405"/>
      <c r="F1197" s="297">
        <f>SUM(F1157:F1195)</f>
        <v>0</v>
      </c>
      <c r="G1197" s="405"/>
      <c r="H1197" s="439"/>
      <c r="I1197" s="143"/>
      <c r="J1197" s="297">
        <f>SUM(J1157:J1195)</f>
        <v>0</v>
      </c>
      <c r="K1197" s="143"/>
      <c r="L1197" s="439"/>
      <c r="M1197" s="143"/>
      <c r="N1197" s="297">
        <f>SUM(N1157:N1195)</f>
        <v>0</v>
      </c>
      <c r="O1197" s="143"/>
      <c r="P1197" s="143"/>
      <c r="Q1197" s="154"/>
      <c r="R1197" s="441">
        <f>SUM(R1157:R1195)</f>
        <v>0</v>
      </c>
    </row>
    <row r="1198" spans="2:18">
      <c r="B1198" s="298" t="s">
        <v>76</v>
      </c>
      <c r="C1198" s="299"/>
      <c r="D1198" s="300"/>
      <c r="E1198" s="405"/>
      <c r="F1198" s="301">
        <f>SUM(F1118:F1195)</f>
        <v>0</v>
      </c>
      <c r="G1198" s="405"/>
      <c r="H1198" s="439"/>
      <c r="I1198" s="143"/>
      <c r="J1198" s="301">
        <f>SUM(J1118:J1195)</f>
        <v>0</v>
      </c>
      <c r="K1198" s="143"/>
      <c r="L1198" s="439"/>
      <c r="M1198" s="143"/>
      <c r="N1198" s="301">
        <f>SUM(N1118:N1195)</f>
        <v>0</v>
      </c>
      <c r="O1198" s="143"/>
      <c r="P1198" s="143"/>
      <c r="Q1198" s="154"/>
      <c r="R1198" s="442">
        <f>SUM(R1118:R1195)</f>
        <v>0</v>
      </c>
    </row>
    <row r="1199" spans="2:18">
      <c r="B1199" s="136"/>
      <c r="C1199" s="105"/>
      <c r="D1199" s="136"/>
      <c r="E1199" s="405"/>
      <c r="F1199" s="174"/>
      <c r="G1199" s="405"/>
      <c r="H1199" s="174"/>
      <c r="I1199" s="405"/>
      <c r="J1199" s="174"/>
      <c r="K1199" s="405"/>
      <c r="M1199" s="405"/>
    </row>
    <row r="1200" spans="2:18">
      <c r="B1200" s="136"/>
      <c r="C1200" s="105"/>
      <c r="D1200" s="136"/>
      <c r="E1200" s="405"/>
      <c r="F1200" s="174"/>
      <c r="G1200" s="405"/>
      <c r="H1200" s="174"/>
      <c r="I1200" s="405"/>
      <c r="J1200" s="174"/>
      <c r="K1200" s="405"/>
      <c r="M1200" s="405"/>
    </row>
    <row r="1201" spans="2:82" ht="13.5">
      <c r="B1201" s="342" t="s">
        <v>370</v>
      </c>
      <c r="C1201" s="105"/>
      <c r="D1201" s="136"/>
      <c r="F1201" s="174"/>
    </row>
    <row r="1202" spans="2:82" ht="13.5">
      <c r="B1202" s="343"/>
      <c r="C1202" s="344"/>
      <c r="D1202" s="345"/>
      <c r="E1202" s="346" t="s">
        <v>88</v>
      </c>
      <c r="F1202" s="347"/>
      <c r="G1202" s="347"/>
      <c r="H1202" s="347"/>
      <c r="I1202" s="347"/>
      <c r="J1202" s="347"/>
      <c r="K1202" s="347"/>
      <c r="L1202" s="347"/>
      <c r="M1202" s="347"/>
      <c r="N1202" s="347"/>
      <c r="O1202" s="347"/>
      <c r="P1202" s="347"/>
      <c r="Q1202" s="347"/>
      <c r="R1202" s="347"/>
      <c r="S1202" s="347"/>
      <c r="T1202" s="347"/>
      <c r="U1202" s="347"/>
      <c r="V1202" s="347"/>
      <c r="W1202" s="347"/>
      <c r="X1202" s="347"/>
      <c r="Y1202" s="347"/>
      <c r="Z1202" s="347"/>
      <c r="AA1202" s="347"/>
      <c r="AB1202" s="347"/>
      <c r="AC1202" s="347"/>
      <c r="AD1202" s="347"/>
      <c r="AE1202" s="347"/>
      <c r="AF1202" s="347"/>
      <c r="AG1202" s="347"/>
      <c r="AH1202" s="347"/>
      <c r="AI1202" s="347"/>
      <c r="AJ1202" s="347"/>
      <c r="AK1202" s="347"/>
      <c r="AL1202" s="347"/>
      <c r="AM1202" s="347"/>
      <c r="AN1202" s="347"/>
      <c r="AO1202" s="347"/>
      <c r="AP1202" s="347"/>
      <c r="AQ1202" s="348"/>
      <c r="AR1202" s="349" t="s">
        <v>71</v>
      </c>
      <c r="AS1202" s="350"/>
      <c r="AT1202" s="350"/>
      <c r="AU1202" s="350"/>
      <c r="AV1202" s="350"/>
      <c r="AW1202" s="350"/>
      <c r="AX1202" s="350"/>
      <c r="AY1202" s="350"/>
      <c r="AZ1202" s="350"/>
      <c r="BA1202" s="350"/>
      <c r="BB1202" s="350"/>
      <c r="BC1202" s="350"/>
      <c r="BD1202" s="350"/>
      <c r="BE1202" s="350"/>
      <c r="BF1202" s="350"/>
      <c r="BG1202" s="350"/>
      <c r="BH1202" s="350"/>
      <c r="BI1202" s="350"/>
      <c r="BJ1202" s="350"/>
      <c r="BK1202" s="350"/>
      <c r="BL1202" s="350"/>
      <c r="BM1202" s="350"/>
      <c r="BN1202" s="350"/>
      <c r="BO1202" s="350"/>
      <c r="BP1202" s="350"/>
      <c r="BQ1202" s="350"/>
      <c r="BR1202" s="350"/>
      <c r="BS1202" s="350"/>
      <c r="BT1202" s="350"/>
      <c r="BU1202" s="350"/>
      <c r="BV1202" s="350"/>
      <c r="BW1202" s="350"/>
      <c r="BX1202" s="350"/>
      <c r="BY1202" s="350"/>
      <c r="BZ1202" s="350"/>
      <c r="CA1202" s="350"/>
      <c r="CB1202" s="350"/>
      <c r="CC1202" s="350"/>
      <c r="CD1202" s="351"/>
    </row>
    <row r="1203" spans="2:82">
      <c r="B1203" s="352"/>
      <c r="C1203" s="353"/>
      <c r="D1203" s="354"/>
      <c r="E1203" s="355" t="str">
        <f t="shared" ref="E1203:AJ1203" si="165">E304</f>
        <v>01</v>
      </c>
      <c r="F1203" s="356" t="str">
        <f t="shared" si="165"/>
        <v>02</v>
      </c>
      <c r="G1203" s="356" t="str">
        <f t="shared" si="165"/>
        <v>03</v>
      </c>
      <c r="H1203" s="356" t="str">
        <f t="shared" si="165"/>
        <v>04</v>
      </c>
      <c r="I1203" s="356" t="str">
        <f t="shared" si="165"/>
        <v>05</v>
      </c>
      <c r="J1203" s="356" t="str">
        <f t="shared" si="165"/>
        <v>06</v>
      </c>
      <c r="K1203" s="356" t="str">
        <f t="shared" si="165"/>
        <v>07</v>
      </c>
      <c r="L1203" s="356" t="str">
        <f t="shared" si="165"/>
        <v>08</v>
      </c>
      <c r="M1203" s="356" t="str">
        <f t="shared" si="165"/>
        <v>09</v>
      </c>
      <c r="N1203" s="356" t="str">
        <f t="shared" si="165"/>
        <v>10</v>
      </c>
      <c r="O1203" s="356" t="str">
        <f t="shared" si="165"/>
        <v>11</v>
      </c>
      <c r="P1203" s="356" t="str">
        <f t="shared" si="165"/>
        <v>12</v>
      </c>
      <c r="Q1203" s="356" t="str">
        <f t="shared" si="165"/>
        <v>13</v>
      </c>
      <c r="R1203" s="356" t="str">
        <f t="shared" si="165"/>
        <v>14</v>
      </c>
      <c r="S1203" s="356" t="str">
        <f t="shared" si="165"/>
        <v>15</v>
      </c>
      <c r="T1203" s="356" t="str">
        <f t="shared" si="165"/>
        <v>16</v>
      </c>
      <c r="U1203" s="356" t="str">
        <f t="shared" si="165"/>
        <v>17</v>
      </c>
      <c r="V1203" s="356" t="str">
        <f t="shared" si="165"/>
        <v>18</v>
      </c>
      <c r="W1203" s="356" t="str">
        <f t="shared" si="165"/>
        <v>19</v>
      </c>
      <c r="X1203" s="356" t="str">
        <f t="shared" si="165"/>
        <v>20</v>
      </c>
      <c r="Y1203" s="356" t="str">
        <f t="shared" si="165"/>
        <v>21</v>
      </c>
      <c r="Z1203" s="356" t="str">
        <f t="shared" si="165"/>
        <v>22</v>
      </c>
      <c r="AA1203" s="356" t="str">
        <f t="shared" si="165"/>
        <v>23</v>
      </c>
      <c r="AB1203" s="356" t="str">
        <f t="shared" si="165"/>
        <v>24</v>
      </c>
      <c r="AC1203" s="356" t="str">
        <f t="shared" si="165"/>
        <v>25</v>
      </c>
      <c r="AD1203" s="356" t="str">
        <f t="shared" si="165"/>
        <v>26</v>
      </c>
      <c r="AE1203" s="356" t="str">
        <f t="shared" si="165"/>
        <v>27</v>
      </c>
      <c r="AF1203" s="356" t="str">
        <f t="shared" si="165"/>
        <v>28</v>
      </c>
      <c r="AG1203" s="356" t="str">
        <f t="shared" si="165"/>
        <v>29</v>
      </c>
      <c r="AH1203" s="356" t="str">
        <f t="shared" si="165"/>
        <v>30</v>
      </c>
      <c r="AI1203" s="356" t="str">
        <f t="shared" si="165"/>
        <v>31</v>
      </c>
      <c r="AJ1203" s="356" t="str">
        <f t="shared" si="165"/>
        <v>32</v>
      </c>
      <c r="AK1203" s="356" t="str">
        <f t="shared" ref="AK1203:BP1203" si="166">AK304</f>
        <v>33</v>
      </c>
      <c r="AL1203" s="356" t="str">
        <f t="shared" si="166"/>
        <v>34</v>
      </c>
      <c r="AM1203" s="356" t="str">
        <f t="shared" si="166"/>
        <v>35</v>
      </c>
      <c r="AN1203" s="356" t="str">
        <f t="shared" si="166"/>
        <v>36</v>
      </c>
      <c r="AO1203" s="356" t="str">
        <f t="shared" si="166"/>
        <v>37</v>
      </c>
      <c r="AP1203" s="356" t="str">
        <f t="shared" si="166"/>
        <v>38</v>
      </c>
      <c r="AQ1203" s="357" t="str">
        <f t="shared" si="166"/>
        <v>39</v>
      </c>
      <c r="AR1203" s="355" t="str">
        <f t="shared" si="166"/>
        <v>01</v>
      </c>
      <c r="AS1203" s="356" t="str">
        <f t="shared" si="166"/>
        <v>02</v>
      </c>
      <c r="AT1203" s="356" t="str">
        <f t="shared" si="166"/>
        <v>03</v>
      </c>
      <c r="AU1203" s="356" t="str">
        <f t="shared" si="166"/>
        <v>04</v>
      </c>
      <c r="AV1203" s="356" t="str">
        <f t="shared" si="166"/>
        <v>05</v>
      </c>
      <c r="AW1203" s="356" t="str">
        <f t="shared" si="166"/>
        <v>06</v>
      </c>
      <c r="AX1203" s="356" t="str">
        <f t="shared" si="166"/>
        <v>07</v>
      </c>
      <c r="AY1203" s="356" t="str">
        <f t="shared" si="166"/>
        <v>08</v>
      </c>
      <c r="AZ1203" s="356" t="str">
        <f t="shared" si="166"/>
        <v>09</v>
      </c>
      <c r="BA1203" s="356" t="str">
        <f t="shared" si="166"/>
        <v>10</v>
      </c>
      <c r="BB1203" s="356" t="str">
        <f t="shared" si="166"/>
        <v>11</v>
      </c>
      <c r="BC1203" s="356" t="str">
        <f t="shared" si="166"/>
        <v>12</v>
      </c>
      <c r="BD1203" s="356" t="str">
        <f t="shared" si="166"/>
        <v>13</v>
      </c>
      <c r="BE1203" s="356" t="str">
        <f t="shared" si="166"/>
        <v>14</v>
      </c>
      <c r="BF1203" s="356" t="str">
        <f t="shared" si="166"/>
        <v>15</v>
      </c>
      <c r="BG1203" s="356" t="str">
        <f t="shared" si="166"/>
        <v>16</v>
      </c>
      <c r="BH1203" s="356" t="str">
        <f t="shared" si="166"/>
        <v>17</v>
      </c>
      <c r="BI1203" s="356" t="str">
        <f t="shared" si="166"/>
        <v>18</v>
      </c>
      <c r="BJ1203" s="356" t="str">
        <f t="shared" si="166"/>
        <v>19</v>
      </c>
      <c r="BK1203" s="356" t="str">
        <f t="shared" si="166"/>
        <v>20</v>
      </c>
      <c r="BL1203" s="356" t="str">
        <f t="shared" si="166"/>
        <v>21</v>
      </c>
      <c r="BM1203" s="356" t="str">
        <f t="shared" si="166"/>
        <v>22</v>
      </c>
      <c r="BN1203" s="356" t="str">
        <f t="shared" si="166"/>
        <v>23</v>
      </c>
      <c r="BO1203" s="356" t="str">
        <f t="shared" si="166"/>
        <v>24</v>
      </c>
      <c r="BP1203" s="356" t="str">
        <f t="shared" si="166"/>
        <v>25</v>
      </c>
      <c r="BQ1203" s="356" t="str">
        <f t="shared" ref="BQ1203:CD1203" si="167">BQ304</f>
        <v>26</v>
      </c>
      <c r="BR1203" s="356" t="str">
        <f t="shared" si="167"/>
        <v>27</v>
      </c>
      <c r="BS1203" s="356" t="str">
        <f t="shared" si="167"/>
        <v>28</v>
      </c>
      <c r="BT1203" s="356" t="str">
        <f t="shared" si="167"/>
        <v>29</v>
      </c>
      <c r="BU1203" s="356" t="str">
        <f t="shared" si="167"/>
        <v>30</v>
      </c>
      <c r="BV1203" s="356" t="str">
        <f t="shared" si="167"/>
        <v>31</v>
      </c>
      <c r="BW1203" s="356" t="str">
        <f t="shared" si="167"/>
        <v>32</v>
      </c>
      <c r="BX1203" s="356" t="str">
        <f t="shared" si="167"/>
        <v>33</v>
      </c>
      <c r="BY1203" s="356" t="str">
        <f t="shared" si="167"/>
        <v>34</v>
      </c>
      <c r="BZ1203" s="356" t="str">
        <f t="shared" si="167"/>
        <v>35</v>
      </c>
      <c r="CA1203" s="356" t="str">
        <f t="shared" si="167"/>
        <v>36</v>
      </c>
      <c r="CB1203" s="356" t="str">
        <f t="shared" si="167"/>
        <v>37</v>
      </c>
      <c r="CC1203" s="356" t="str">
        <f t="shared" si="167"/>
        <v>38</v>
      </c>
      <c r="CD1203" s="357" t="str">
        <f t="shared" si="167"/>
        <v>39</v>
      </c>
    </row>
    <row r="1204" spans="2:82" ht="36">
      <c r="B1204" s="358"/>
      <c r="C1204" s="359"/>
      <c r="D1204" s="360"/>
      <c r="E1204" s="361" t="str">
        <f t="shared" ref="E1204:AJ1204" si="168">E305</f>
        <v>農業</v>
      </c>
      <c r="F1204" s="362" t="str">
        <f t="shared" si="168"/>
        <v>林業</v>
      </c>
      <c r="G1204" s="362" t="str">
        <f t="shared" si="168"/>
        <v>漁業</v>
      </c>
      <c r="H1204" s="362" t="str">
        <f t="shared" si="168"/>
        <v>鉱業</v>
      </c>
      <c r="I1204" s="362" t="str">
        <f t="shared" si="168"/>
        <v>飲食料品</v>
      </c>
      <c r="J1204" s="362" t="str">
        <f t="shared" si="168"/>
        <v>繊維製品</v>
      </c>
      <c r="K1204" s="362" t="str">
        <f t="shared" si="168"/>
        <v>パルプ・紙・木製品</v>
      </c>
      <c r="L1204" s="362" t="str">
        <f t="shared" si="168"/>
        <v>化学製品</v>
      </c>
      <c r="M1204" s="362" t="str">
        <f t="shared" si="168"/>
        <v>石油・石炭製品</v>
      </c>
      <c r="N1204" s="362" t="str">
        <f t="shared" si="168"/>
        <v>プラスチック・ゴム製品</v>
      </c>
      <c r="O1204" s="362" t="str">
        <f t="shared" si="168"/>
        <v>窯業・土石製品</v>
      </c>
      <c r="P1204" s="362" t="str">
        <f t="shared" si="168"/>
        <v>鉄鋼</v>
      </c>
      <c r="Q1204" s="362" t="str">
        <f t="shared" si="168"/>
        <v>非鉄金属</v>
      </c>
      <c r="R1204" s="362" t="str">
        <f t="shared" si="168"/>
        <v>金属製品</v>
      </c>
      <c r="S1204" s="362" t="str">
        <f t="shared" si="168"/>
        <v>はん用機械</v>
      </c>
      <c r="T1204" s="362" t="str">
        <f t="shared" si="168"/>
        <v>生産用機械</v>
      </c>
      <c r="U1204" s="362" t="str">
        <f t="shared" si="168"/>
        <v>業務用機械</v>
      </c>
      <c r="V1204" s="362" t="str">
        <f t="shared" si="168"/>
        <v>電子部品</v>
      </c>
      <c r="W1204" s="362" t="str">
        <f t="shared" si="168"/>
        <v>電気機械</v>
      </c>
      <c r="X1204" s="362" t="str">
        <f t="shared" si="168"/>
        <v>情報通信機器</v>
      </c>
      <c r="Y1204" s="362" t="str">
        <f t="shared" si="168"/>
        <v>輸送機械</v>
      </c>
      <c r="Z1204" s="362" t="str">
        <f t="shared" si="168"/>
        <v>その他の製造工業製品</v>
      </c>
      <c r="AA1204" s="362" t="str">
        <f t="shared" si="168"/>
        <v>建設</v>
      </c>
      <c r="AB1204" s="362" t="str">
        <f t="shared" si="168"/>
        <v>電力・ガス・熱供給</v>
      </c>
      <c r="AC1204" s="362" t="str">
        <f t="shared" si="168"/>
        <v>水道</v>
      </c>
      <c r="AD1204" s="362" t="str">
        <f t="shared" si="168"/>
        <v>廃棄物処理</v>
      </c>
      <c r="AE1204" s="362" t="str">
        <f t="shared" si="168"/>
        <v>商業</v>
      </c>
      <c r="AF1204" s="362" t="str">
        <f t="shared" si="168"/>
        <v>金融・保険</v>
      </c>
      <c r="AG1204" s="362" t="str">
        <f t="shared" si="168"/>
        <v>不動産</v>
      </c>
      <c r="AH1204" s="362" t="str">
        <f t="shared" si="168"/>
        <v>運輸・郵便</v>
      </c>
      <c r="AI1204" s="362" t="str">
        <f t="shared" si="168"/>
        <v>情報通信</v>
      </c>
      <c r="AJ1204" s="362" t="str">
        <f t="shared" si="168"/>
        <v>公務</v>
      </c>
      <c r="AK1204" s="362" t="str">
        <f t="shared" ref="AK1204:BP1204" si="169">AK305</f>
        <v>教育・研究</v>
      </c>
      <c r="AL1204" s="362" t="str">
        <f t="shared" si="169"/>
        <v>医療・福祉</v>
      </c>
      <c r="AM1204" s="362" t="str">
        <f t="shared" si="169"/>
        <v>他に分類されない会員制団体</v>
      </c>
      <c r="AN1204" s="362" t="str">
        <f t="shared" si="169"/>
        <v>対事業所サービス</v>
      </c>
      <c r="AO1204" s="362" t="str">
        <f t="shared" si="169"/>
        <v>対個人サービス</v>
      </c>
      <c r="AP1204" s="362" t="str">
        <f t="shared" si="169"/>
        <v>事務用品</v>
      </c>
      <c r="AQ1204" s="363" t="str">
        <f t="shared" si="169"/>
        <v>分類不明</v>
      </c>
      <c r="AR1204" s="361" t="str">
        <f t="shared" si="169"/>
        <v>農業</v>
      </c>
      <c r="AS1204" s="362" t="str">
        <f t="shared" si="169"/>
        <v>林業</v>
      </c>
      <c r="AT1204" s="362" t="str">
        <f t="shared" si="169"/>
        <v>漁業</v>
      </c>
      <c r="AU1204" s="362" t="str">
        <f t="shared" si="169"/>
        <v>鉱業</v>
      </c>
      <c r="AV1204" s="362" t="str">
        <f t="shared" si="169"/>
        <v>飲食料品</v>
      </c>
      <c r="AW1204" s="362" t="str">
        <f t="shared" si="169"/>
        <v>繊維製品</v>
      </c>
      <c r="AX1204" s="362" t="str">
        <f t="shared" si="169"/>
        <v>パルプ・紙・木製品</v>
      </c>
      <c r="AY1204" s="362" t="str">
        <f t="shared" si="169"/>
        <v>化学製品</v>
      </c>
      <c r="AZ1204" s="362" t="str">
        <f t="shared" si="169"/>
        <v>石油・石炭製品</v>
      </c>
      <c r="BA1204" s="362" t="str">
        <f t="shared" si="169"/>
        <v>プラスチック・ゴム製品</v>
      </c>
      <c r="BB1204" s="362" t="str">
        <f t="shared" si="169"/>
        <v>窯業・土石製品</v>
      </c>
      <c r="BC1204" s="362" t="str">
        <f t="shared" si="169"/>
        <v>鉄鋼</v>
      </c>
      <c r="BD1204" s="362" t="str">
        <f t="shared" si="169"/>
        <v>非鉄金属</v>
      </c>
      <c r="BE1204" s="362" t="str">
        <f t="shared" si="169"/>
        <v>金属製品</v>
      </c>
      <c r="BF1204" s="362" t="str">
        <f t="shared" si="169"/>
        <v>はん用機械</v>
      </c>
      <c r="BG1204" s="362" t="str">
        <f t="shared" si="169"/>
        <v>生産用機械</v>
      </c>
      <c r="BH1204" s="362" t="str">
        <f t="shared" si="169"/>
        <v>業務用機械</v>
      </c>
      <c r="BI1204" s="362" t="str">
        <f t="shared" si="169"/>
        <v>電子部品</v>
      </c>
      <c r="BJ1204" s="362" t="str">
        <f t="shared" si="169"/>
        <v>電気機械</v>
      </c>
      <c r="BK1204" s="362" t="str">
        <f t="shared" si="169"/>
        <v>情報通信機器</v>
      </c>
      <c r="BL1204" s="362" t="str">
        <f t="shared" si="169"/>
        <v>輸送機械</v>
      </c>
      <c r="BM1204" s="362" t="str">
        <f t="shared" si="169"/>
        <v>その他の製造工業製品</v>
      </c>
      <c r="BN1204" s="362" t="str">
        <f t="shared" si="169"/>
        <v>建設</v>
      </c>
      <c r="BO1204" s="362" t="str">
        <f t="shared" si="169"/>
        <v>電力・ガス・熱供給</v>
      </c>
      <c r="BP1204" s="362" t="str">
        <f t="shared" si="169"/>
        <v>水道</v>
      </c>
      <c r="BQ1204" s="362" t="str">
        <f t="shared" ref="BQ1204:CD1204" si="170">BQ305</f>
        <v>廃棄物処理</v>
      </c>
      <c r="BR1204" s="362" t="str">
        <f t="shared" si="170"/>
        <v>商業</v>
      </c>
      <c r="BS1204" s="362" t="str">
        <f t="shared" si="170"/>
        <v>金融・保険</v>
      </c>
      <c r="BT1204" s="362" t="str">
        <f t="shared" si="170"/>
        <v>不動産</v>
      </c>
      <c r="BU1204" s="362" t="str">
        <f t="shared" si="170"/>
        <v>運輸・郵便</v>
      </c>
      <c r="BV1204" s="362" t="str">
        <f t="shared" si="170"/>
        <v>情報通信</v>
      </c>
      <c r="BW1204" s="362" t="str">
        <f t="shared" si="170"/>
        <v>公務</v>
      </c>
      <c r="BX1204" s="362" t="str">
        <f t="shared" si="170"/>
        <v>教育・研究</v>
      </c>
      <c r="BY1204" s="362" t="str">
        <f t="shared" si="170"/>
        <v>医療・福祉</v>
      </c>
      <c r="BZ1204" s="362" t="str">
        <f t="shared" si="170"/>
        <v>他に分類されない会員制団体</v>
      </c>
      <c r="CA1204" s="362" t="str">
        <f t="shared" si="170"/>
        <v>対事業所サービス</v>
      </c>
      <c r="CB1204" s="362" t="str">
        <f t="shared" si="170"/>
        <v>対個人サービス</v>
      </c>
      <c r="CC1204" s="362" t="str">
        <f t="shared" si="170"/>
        <v>事務用品</v>
      </c>
      <c r="CD1204" s="363" t="str">
        <f t="shared" si="170"/>
        <v>分類不明</v>
      </c>
    </row>
    <row r="1205" spans="2:82">
      <c r="B1205" s="319" t="s">
        <v>88</v>
      </c>
      <c r="C1205" s="284" t="str">
        <f t="shared" ref="C1205:D1224" si="171">C5</f>
        <v>01</v>
      </c>
      <c r="D1205" s="285" t="str">
        <f t="shared" si="171"/>
        <v>農業</v>
      </c>
      <c r="E1205" s="364">
        <f t="array" ref="E1205:CD1284">+E306:CD385</f>
        <v>8.2288056446882044E-2</v>
      </c>
      <c r="F1205" s="365">
        <v>3.9503954487084102E-4</v>
      </c>
      <c r="G1205" s="365">
        <v>0</v>
      </c>
      <c r="H1205" s="365">
        <v>0</v>
      </c>
      <c r="I1205" s="365">
        <v>8.4339868684662034E-2</v>
      </c>
      <c r="J1205" s="365">
        <v>1.0486114735365098E-2</v>
      </c>
      <c r="K1205" s="365">
        <v>8.1922289359637033E-5</v>
      </c>
      <c r="L1205" s="365">
        <v>3.2133580319643461E-4</v>
      </c>
      <c r="M1205" s="365">
        <v>0</v>
      </c>
      <c r="N1205" s="365">
        <v>1.4539258275030579E-2</v>
      </c>
      <c r="O1205" s="365">
        <v>1.232264602813076E-4</v>
      </c>
      <c r="P1205" s="365">
        <v>0</v>
      </c>
      <c r="Q1205" s="365">
        <v>3.4798421943333471E-5</v>
      </c>
      <c r="R1205" s="365">
        <v>0</v>
      </c>
      <c r="S1205" s="365">
        <v>0</v>
      </c>
      <c r="T1205" s="365">
        <v>0</v>
      </c>
      <c r="U1205" s="365">
        <v>0</v>
      </c>
      <c r="V1205" s="365">
        <v>0</v>
      </c>
      <c r="W1205" s="365">
        <v>0</v>
      </c>
      <c r="X1205" s="365">
        <v>0</v>
      </c>
      <c r="Y1205" s="365">
        <v>0</v>
      </c>
      <c r="Z1205" s="365">
        <v>1.1929066179056571E-3</v>
      </c>
      <c r="AA1205" s="365">
        <v>7.4099796525441087E-4</v>
      </c>
      <c r="AB1205" s="365">
        <v>0</v>
      </c>
      <c r="AC1205" s="365">
        <v>0</v>
      </c>
      <c r="AD1205" s="365">
        <v>0</v>
      </c>
      <c r="AE1205" s="365">
        <v>9.7255173805612741E-5</v>
      </c>
      <c r="AF1205" s="365">
        <v>0</v>
      </c>
      <c r="AG1205" s="365">
        <v>3.2439339837113181E-6</v>
      </c>
      <c r="AH1205" s="365">
        <v>0</v>
      </c>
      <c r="AI1205" s="365">
        <v>0</v>
      </c>
      <c r="AJ1205" s="365">
        <v>1.5878256849848488E-5</v>
      </c>
      <c r="AK1205" s="365">
        <v>1.5841028153419866E-3</v>
      </c>
      <c r="AL1205" s="365">
        <v>1.3857855431358202E-3</v>
      </c>
      <c r="AM1205" s="365">
        <v>8.9446645149871972E-4</v>
      </c>
      <c r="AN1205" s="365">
        <v>1.915756226526299E-6</v>
      </c>
      <c r="AO1205" s="365">
        <v>1.0693391638354432E-2</v>
      </c>
      <c r="AP1205" s="365">
        <v>0</v>
      </c>
      <c r="AQ1205" s="366">
        <v>0</v>
      </c>
      <c r="AR1205" s="364">
        <v>5.5073756379298434E-4</v>
      </c>
      <c r="AS1205" s="365">
        <v>8.5344650023313822E-6</v>
      </c>
      <c r="AT1205" s="365">
        <v>0</v>
      </c>
      <c r="AU1205" s="365">
        <v>0</v>
      </c>
      <c r="AV1205" s="365">
        <v>6.5472648122375931E-4</v>
      </c>
      <c r="AW1205" s="365">
        <v>2.9990739970208045E-5</v>
      </c>
      <c r="AX1205" s="365">
        <v>1.027974055831889E-6</v>
      </c>
      <c r="AY1205" s="365">
        <v>4.6709082800434579E-6</v>
      </c>
      <c r="AZ1205" s="365">
        <v>0</v>
      </c>
      <c r="BA1205" s="365">
        <v>3.8634617208302889E-5</v>
      </c>
      <c r="BB1205" s="365">
        <v>5.2781906657419439E-7</v>
      </c>
      <c r="BC1205" s="365">
        <v>0</v>
      </c>
      <c r="BD1205" s="365">
        <v>4.055237966723952E-8</v>
      </c>
      <c r="BE1205" s="365">
        <v>0</v>
      </c>
      <c r="BF1205" s="365">
        <v>0</v>
      </c>
      <c r="BG1205" s="365">
        <v>0</v>
      </c>
      <c r="BH1205" s="365">
        <v>0</v>
      </c>
      <c r="BI1205" s="365">
        <v>0</v>
      </c>
      <c r="BJ1205" s="365">
        <v>0</v>
      </c>
      <c r="BK1205" s="365">
        <v>0</v>
      </c>
      <c r="BL1205" s="365">
        <v>0</v>
      </c>
      <c r="BM1205" s="365">
        <v>7.6050779160799931E-6</v>
      </c>
      <c r="BN1205" s="365">
        <v>3.6696258364899926E-6</v>
      </c>
      <c r="BO1205" s="365">
        <v>0</v>
      </c>
      <c r="BP1205" s="365">
        <v>0</v>
      </c>
      <c r="BQ1205" s="365">
        <v>0</v>
      </c>
      <c r="BR1205" s="365">
        <v>4.3421425242476711E-7</v>
      </c>
      <c r="BS1205" s="365">
        <v>0</v>
      </c>
      <c r="BT1205" s="365">
        <v>8.0876796504321562E-9</v>
      </c>
      <c r="BU1205" s="365">
        <v>1.7117617514364569E-7</v>
      </c>
      <c r="BV1205" s="365">
        <v>0</v>
      </c>
      <c r="BW1205" s="365">
        <v>1.2405004185341271E-7</v>
      </c>
      <c r="BX1205" s="365">
        <v>8.0367645318768316E-6</v>
      </c>
      <c r="BY1205" s="365">
        <v>8.5423238689969782E-6</v>
      </c>
      <c r="BZ1205" s="365">
        <v>7.6625177693052972E-6</v>
      </c>
      <c r="CA1205" s="365">
        <v>4.2717794870217383E-8</v>
      </c>
      <c r="CB1205" s="365">
        <v>6.6046066606987542E-5</v>
      </c>
      <c r="CC1205" s="365">
        <v>0</v>
      </c>
      <c r="CD1205" s="366">
        <v>0</v>
      </c>
    </row>
    <row r="1206" spans="2:82">
      <c r="B1206" s="322"/>
      <c r="C1206" s="287" t="str">
        <f t="shared" si="171"/>
        <v>02</v>
      </c>
      <c r="D1206" s="288" t="str">
        <f t="shared" si="171"/>
        <v>林業</v>
      </c>
      <c r="E1206" s="367">
        <v>3.5432873330828088E-5</v>
      </c>
      <c r="F1206" s="368">
        <v>8.5051313079142071E-2</v>
      </c>
      <c r="G1206" s="368">
        <v>1.0022028996030562E-4</v>
      </c>
      <c r="H1206" s="368">
        <v>0</v>
      </c>
      <c r="I1206" s="368">
        <v>2.8973875089526523E-4</v>
      </c>
      <c r="J1206" s="368">
        <v>0</v>
      </c>
      <c r="K1206" s="368">
        <v>2.5787580750317181E-2</v>
      </c>
      <c r="L1206" s="368">
        <v>1.0620538160504974E-4</v>
      </c>
      <c r="M1206" s="368">
        <v>0</v>
      </c>
      <c r="N1206" s="368">
        <v>0</v>
      </c>
      <c r="O1206" s="368">
        <v>0</v>
      </c>
      <c r="P1206" s="368">
        <v>0</v>
      </c>
      <c r="Q1206" s="368">
        <v>0</v>
      </c>
      <c r="R1206" s="368">
        <v>0</v>
      </c>
      <c r="S1206" s="368">
        <v>0</v>
      </c>
      <c r="T1206" s="368">
        <v>0</v>
      </c>
      <c r="U1206" s="368">
        <v>0</v>
      </c>
      <c r="V1206" s="368">
        <v>0</v>
      </c>
      <c r="W1206" s="368">
        <v>0</v>
      </c>
      <c r="X1206" s="368">
        <v>0</v>
      </c>
      <c r="Y1206" s="368">
        <v>3.0986442167957606E-7</v>
      </c>
      <c r="Z1206" s="368">
        <v>1.7194976678199965E-4</v>
      </c>
      <c r="AA1206" s="368">
        <v>2.1422368787090593E-5</v>
      </c>
      <c r="AB1206" s="368">
        <v>0</v>
      </c>
      <c r="AC1206" s="368">
        <v>0</v>
      </c>
      <c r="AD1206" s="368">
        <v>0</v>
      </c>
      <c r="AE1206" s="368">
        <v>0</v>
      </c>
      <c r="AF1206" s="368">
        <v>0</v>
      </c>
      <c r="AG1206" s="368">
        <v>0</v>
      </c>
      <c r="AH1206" s="368">
        <v>0</v>
      </c>
      <c r="AI1206" s="368">
        <v>0</v>
      </c>
      <c r="AJ1206" s="368">
        <v>3.4582121454581077E-6</v>
      </c>
      <c r="AK1206" s="368">
        <v>4.755805602580965E-5</v>
      </c>
      <c r="AL1206" s="368">
        <v>4.1524445274042035E-5</v>
      </c>
      <c r="AM1206" s="368">
        <v>0</v>
      </c>
      <c r="AN1206" s="368">
        <v>0</v>
      </c>
      <c r="AO1206" s="368">
        <v>8.157154796605313E-4</v>
      </c>
      <c r="AP1206" s="368">
        <v>0</v>
      </c>
      <c r="AQ1206" s="369">
        <v>0</v>
      </c>
      <c r="AR1206" s="367">
        <v>8.9149975833948541E-8</v>
      </c>
      <c r="AS1206" s="368">
        <v>7.2738564383202723E-5</v>
      </c>
      <c r="AT1206" s="368">
        <v>9.029108345581042E-8</v>
      </c>
      <c r="AU1206" s="368">
        <v>4.3347774068440586E-8</v>
      </c>
      <c r="AV1206" s="368">
        <v>2.0621962644470476E-7</v>
      </c>
      <c r="AW1206" s="368">
        <v>5.0174848762418643E-9</v>
      </c>
      <c r="AX1206" s="368">
        <v>1.7150465332765451E-5</v>
      </c>
      <c r="AY1206" s="368">
        <v>1.2036603752658485E-7</v>
      </c>
      <c r="AZ1206" s="368">
        <v>0</v>
      </c>
      <c r="BA1206" s="368">
        <v>0</v>
      </c>
      <c r="BB1206" s="368">
        <v>9.3867684186055527E-11</v>
      </c>
      <c r="BC1206" s="368">
        <v>4.1968055257360187E-11</v>
      </c>
      <c r="BD1206" s="368">
        <v>0</v>
      </c>
      <c r="BE1206" s="368">
        <v>0</v>
      </c>
      <c r="BF1206" s="368">
        <v>0</v>
      </c>
      <c r="BG1206" s="368">
        <v>0</v>
      </c>
      <c r="BH1206" s="368">
        <v>0</v>
      </c>
      <c r="BI1206" s="368">
        <v>0</v>
      </c>
      <c r="BJ1206" s="368">
        <v>0</v>
      </c>
      <c r="BK1206" s="368">
        <v>0</v>
      </c>
      <c r="BL1206" s="368">
        <v>1.4033012722606448E-10</v>
      </c>
      <c r="BM1206" s="368">
        <v>1.6415245285279393E-7</v>
      </c>
      <c r="BN1206" s="368">
        <v>2.2707291634839967E-8</v>
      </c>
      <c r="BO1206" s="368">
        <v>0</v>
      </c>
      <c r="BP1206" s="368">
        <v>0</v>
      </c>
      <c r="BQ1206" s="368">
        <v>0</v>
      </c>
      <c r="BR1206" s="368">
        <v>0</v>
      </c>
      <c r="BS1206" s="368">
        <v>0</v>
      </c>
      <c r="BT1206" s="368">
        <v>0</v>
      </c>
      <c r="BU1206" s="368">
        <v>0</v>
      </c>
      <c r="BV1206" s="368">
        <v>0</v>
      </c>
      <c r="BW1206" s="368">
        <v>2.2559066099105482E-9</v>
      </c>
      <c r="BX1206" s="368">
        <v>2.5923617184519885E-8</v>
      </c>
      <c r="BY1206" s="368">
        <v>3.4846816727021993E-8</v>
      </c>
      <c r="BZ1206" s="368">
        <v>0</v>
      </c>
      <c r="CA1206" s="368">
        <v>0</v>
      </c>
      <c r="CB1206" s="368">
        <v>6.0280586817031829E-7</v>
      </c>
      <c r="CC1206" s="368">
        <v>0</v>
      </c>
      <c r="CD1206" s="369">
        <v>0</v>
      </c>
    </row>
    <row r="1207" spans="2:82">
      <c r="B1207" s="322"/>
      <c r="C1207" s="287" t="str">
        <f t="shared" si="171"/>
        <v>03</v>
      </c>
      <c r="D1207" s="288" t="str">
        <f t="shared" si="171"/>
        <v>漁業</v>
      </c>
      <c r="E1207" s="367">
        <v>0</v>
      </c>
      <c r="F1207" s="368">
        <v>0</v>
      </c>
      <c r="G1207" s="368">
        <v>1.6576026670344232E-2</v>
      </c>
      <c r="H1207" s="368">
        <v>0</v>
      </c>
      <c r="I1207" s="368">
        <v>4.7385240965535647E-2</v>
      </c>
      <c r="J1207" s="368">
        <v>0</v>
      </c>
      <c r="K1207" s="368">
        <v>0</v>
      </c>
      <c r="L1207" s="368">
        <v>7.1618355583502077E-6</v>
      </c>
      <c r="M1207" s="368">
        <v>0</v>
      </c>
      <c r="N1207" s="368">
        <v>0</v>
      </c>
      <c r="O1207" s="368">
        <v>0</v>
      </c>
      <c r="P1207" s="368">
        <v>0</v>
      </c>
      <c r="Q1207" s="368">
        <v>0</v>
      </c>
      <c r="R1207" s="368">
        <v>0</v>
      </c>
      <c r="S1207" s="368">
        <v>0</v>
      </c>
      <c r="T1207" s="368">
        <v>0</v>
      </c>
      <c r="U1207" s="368">
        <v>0</v>
      </c>
      <c r="V1207" s="368">
        <v>0</v>
      </c>
      <c r="W1207" s="368">
        <v>0</v>
      </c>
      <c r="X1207" s="368">
        <v>0</v>
      </c>
      <c r="Y1207" s="368">
        <v>0</v>
      </c>
      <c r="Z1207" s="368">
        <v>8.6859769194958057E-3</v>
      </c>
      <c r="AA1207" s="368">
        <v>0</v>
      </c>
      <c r="AB1207" s="368">
        <v>0</v>
      </c>
      <c r="AC1207" s="368">
        <v>0</v>
      </c>
      <c r="AD1207" s="368">
        <v>0</v>
      </c>
      <c r="AE1207" s="368">
        <v>0</v>
      </c>
      <c r="AF1207" s="368">
        <v>0</v>
      </c>
      <c r="AG1207" s="368">
        <v>0</v>
      </c>
      <c r="AH1207" s="368">
        <v>0</v>
      </c>
      <c r="AI1207" s="368">
        <v>0</v>
      </c>
      <c r="AJ1207" s="368">
        <v>3.6420428998150023E-6</v>
      </c>
      <c r="AK1207" s="368">
        <v>3.561680709090794E-5</v>
      </c>
      <c r="AL1207" s="368">
        <v>2.7174219870301438E-4</v>
      </c>
      <c r="AM1207" s="368">
        <v>0</v>
      </c>
      <c r="AN1207" s="368">
        <v>0</v>
      </c>
      <c r="AO1207" s="368">
        <v>1.979405864667111E-3</v>
      </c>
      <c r="AP1207" s="368">
        <v>0</v>
      </c>
      <c r="AQ1207" s="369">
        <v>0</v>
      </c>
      <c r="AR1207" s="367">
        <v>0</v>
      </c>
      <c r="AS1207" s="368">
        <v>0</v>
      </c>
      <c r="AT1207" s="368">
        <v>5.3732092597036623E-4</v>
      </c>
      <c r="AU1207" s="368">
        <v>0</v>
      </c>
      <c r="AV1207" s="368">
        <v>3.5963736440442477E-4</v>
      </c>
      <c r="AW1207" s="368">
        <v>1.1285790596241189E-8</v>
      </c>
      <c r="AX1207" s="368">
        <v>0</v>
      </c>
      <c r="AY1207" s="368">
        <v>5.00037927445868E-7</v>
      </c>
      <c r="AZ1207" s="368">
        <v>0</v>
      </c>
      <c r="BA1207" s="368">
        <v>0</v>
      </c>
      <c r="BB1207" s="368">
        <v>0</v>
      </c>
      <c r="BC1207" s="368">
        <v>0</v>
      </c>
      <c r="BD1207" s="368">
        <v>0</v>
      </c>
      <c r="BE1207" s="368">
        <v>0</v>
      </c>
      <c r="BF1207" s="368">
        <v>0</v>
      </c>
      <c r="BG1207" s="368">
        <v>0</v>
      </c>
      <c r="BH1207" s="368">
        <v>0</v>
      </c>
      <c r="BI1207" s="368">
        <v>0</v>
      </c>
      <c r="BJ1207" s="368">
        <v>0</v>
      </c>
      <c r="BK1207" s="368">
        <v>0</v>
      </c>
      <c r="BL1207" s="368">
        <v>0</v>
      </c>
      <c r="BM1207" s="368">
        <v>6.1505746088058144E-5</v>
      </c>
      <c r="BN1207" s="368">
        <v>0</v>
      </c>
      <c r="BO1207" s="368">
        <v>0</v>
      </c>
      <c r="BP1207" s="368">
        <v>0</v>
      </c>
      <c r="BQ1207" s="368">
        <v>0</v>
      </c>
      <c r="BR1207" s="368">
        <v>0</v>
      </c>
      <c r="BS1207" s="368">
        <v>0</v>
      </c>
      <c r="BT1207" s="368">
        <v>0</v>
      </c>
      <c r="BU1207" s="368">
        <v>6.2850155071594179E-8</v>
      </c>
      <c r="BV1207" s="368">
        <v>0</v>
      </c>
      <c r="BW1207" s="368">
        <v>8.2540215753938993E-8</v>
      </c>
      <c r="BX1207" s="368">
        <v>6.5300220312307599E-7</v>
      </c>
      <c r="BY1207" s="368">
        <v>7.1441379712138798E-6</v>
      </c>
      <c r="BZ1207" s="368">
        <v>0</v>
      </c>
      <c r="CA1207" s="368">
        <v>0</v>
      </c>
      <c r="CB1207" s="368">
        <v>4.9890046979003707E-5</v>
      </c>
      <c r="CC1207" s="368">
        <v>0</v>
      </c>
      <c r="CD1207" s="369">
        <v>0</v>
      </c>
    </row>
    <row r="1208" spans="2:82">
      <c r="B1208" s="322"/>
      <c r="C1208" s="287" t="str">
        <f t="shared" si="171"/>
        <v>04</v>
      </c>
      <c r="D1208" s="288" t="str">
        <f t="shared" si="171"/>
        <v>鉱業</v>
      </c>
      <c r="E1208" s="367">
        <v>7.2378832249070934E-6</v>
      </c>
      <c r="F1208" s="368">
        <v>1.1270953647130753E-4</v>
      </c>
      <c r="G1208" s="368">
        <v>0</v>
      </c>
      <c r="H1208" s="368">
        <v>1.894266084650497E-3</v>
      </c>
      <c r="I1208" s="368">
        <v>2.4261590662613179E-4</v>
      </c>
      <c r="J1208" s="368">
        <v>1.7724992165873223E-4</v>
      </c>
      <c r="K1208" s="368">
        <v>4.140285054163668E-3</v>
      </c>
      <c r="L1208" s="368">
        <v>6.0928540405206328E-3</v>
      </c>
      <c r="M1208" s="368">
        <v>0.54450937326155091</v>
      </c>
      <c r="N1208" s="368">
        <v>1.6524078186286133E-4</v>
      </c>
      <c r="O1208" s="368">
        <v>5.632973167811138E-2</v>
      </c>
      <c r="P1208" s="368">
        <v>2.9302320915253145E-4</v>
      </c>
      <c r="Q1208" s="368">
        <v>1.5829227074951751E-2</v>
      </c>
      <c r="R1208" s="368">
        <v>2.4135802854789016E-4</v>
      </c>
      <c r="S1208" s="368">
        <v>4.6889616244983094E-5</v>
      </c>
      <c r="T1208" s="368">
        <v>3.4715218353680469E-5</v>
      </c>
      <c r="U1208" s="368">
        <v>3.4483152968513512E-6</v>
      </c>
      <c r="V1208" s="368">
        <v>9.2035417645631724E-5</v>
      </c>
      <c r="W1208" s="368">
        <v>2.8917596968775209E-5</v>
      </c>
      <c r="X1208" s="368">
        <v>9.9714857814791311E-6</v>
      </c>
      <c r="Y1208" s="368">
        <v>8.6589057311346485E-5</v>
      </c>
      <c r="Z1208" s="368">
        <v>6.2681300400650045E-3</v>
      </c>
      <c r="AA1208" s="368">
        <v>6.827076643906374E-3</v>
      </c>
      <c r="AB1208" s="368">
        <v>0.22599083598784894</v>
      </c>
      <c r="AC1208" s="368">
        <v>0</v>
      </c>
      <c r="AD1208" s="368">
        <v>0</v>
      </c>
      <c r="AE1208" s="368">
        <v>2.1552976832000926E-6</v>
      </c>
      <c r="AF1208" s="368">
        <v>0</v>
      </c>
      <c r="AG1208" s="368">
        <v>0</v>
      </c>
      <c r="AH1208" s="368">
        <v>3.0694881783838682E-6</v>
      </c>
      <c r="AI1208" s="368">
        <v>0</v>
      </c>
      <c r="AJ1208" s="368">
        <v>4.0420330258501579E-6</v>
      </c>
      <c r="AK1208" s="368">
        <v>2.525821423037617E-5</v>
      </c>
      <c r="AL1208" s="368">
        <v>9.6025023141882782E-6</v>
      </c>
      <c r="AM1208" s="368">
        <v>5.4836856426647395E-5</v>
      </c>
      <c r="AN1208" s="368">
        <v>4.2986276256334404E-6</v>
      </c>
      <c r="AO1208" s="368">
        <v>7.711151551822132E-6</v>
      </c>
      <c r="AP1208" s="368">
        <v>0</v>
      </c>
      <c r="AQ1208" s="369">
        <v>1.645343787883277E-4</v>
      </c>
      <c r="AR1208" s="367">
        <v>0</v>
      </c>
      <c r="AS1208" s="368">
        <v>4.070345053162479E-7</v>
      </c>
      <c r="AT1208" s="368">
        <v>0</v>
      </c>
      <c r="AU1208" s="368">
        <v>2.0015166994910592E-6</v>
      </c>
      <c r="AV1208" s="368">
        <v>1.5831019511579413E-8</v>
      </c>
      <c r="AW1208" s="368">
        <v>1.1502181927784831E-9</v>
      </c>
      <c r="AX1208" s="368">
        <v>9.2116100674798798E-7</v>
      </c>
      <c r="AY1208" s="368">
        <v>2.7145278172898208E-6</v>
      </c>
      <c r="AZ1208" s="368">
        <v>9.0458487308365897E-7</v>
      </c>
      <c r="BA1208" s="368">
        <v>5.4836896869897513E-8</v>
      </c>
      <c r="BB1208" s="368">
        <v>7.0682159324067596E-5</v>
      </c>
      <c r="BC1208" s="368">
        <v>6.2837808042418304E-5</v>
      </c>
      <c r="BD1208" s="368">
        <v>2.013726260158621E-4</v>
      </c>
      <c r="BE1208" s="368">
        <v>5.709198694004878E-8</v>
      </c>
      <c r="BF1208" s="368">
        <v>1.0943967264613175E-8</v>
      </c>
      <c r="BG1208" s="368">
        <v>3.769991185628595E-8</v>
      </c>
      <c r="BH1208" s="368">
        <v>7.516205890727534E-8</v>
      </c>
      <c r="BI1208" s="368">
        <v>0</v>
      </c>
      <c r="BJ1208" s="368">
        <v>0</v>
      </c>
      <c r="BK1208" s="368">
        <v>0</v>
      </c>
      <c r="BL1208" s="368">
        <v>0</v>
      </c>
      <c r="BM1208" s="368">
        <v>4.0467033111502508E-7</v>
      </c>
      <c r="BN1208" s="368">
        <v>8.4403488552385763E-6</v>
      </c>
      <c r="BO1208" s="368">
        <v>-1.1802805124302072E-8</v>
      </c>
      <c r="BP1208" s="368">
        <v>0</v>
      </c>
      <c r="BQ1208" s="368">
        <v>0</v>
      </c>
      <c r="BR1208" s="368">
        <v>0</v>
      </c>
      <c r="BS1208" s="368">
        <v>0</v>
      </c>
      <c r="BT1208" s="368">
        <v>0</v>
      </c>
      <c r="BU1208" s="368">
        <v>0</v>
      </c>
      <c r="BV1208" s="368">
        <v>0</v>
      </c>
      <c r="BW1208" s="368">
        <v>1.4997306768223669E-8</v>
      </c>
      <c r="BX1208" s="368">
        <v>0</v>
      </c>
      <c r="BY1208" s="368">
        <v>0</v>
      </c>
      <c r="BZ1208" s="368">
        <v>0</v>
      </c>
      <c r="CA1208" s="368">
        <v>0</v>
      </c>
      <c r="CB1208" s="368">
        <v>-1.8056865338213187E-9</v>
      </c>
      <c r="CC1208" s="368">
        <v>0</v>
      </c>
      <c r="CD1208" s="369">
        <v>2.9968186994703609E-7</v>
      </c>
    </row>
    <row r="1209" spans="2:82">
      <c r="B1209" s="322"/>
      <c r="C1209" s="287" t="str">
        <f t="shared" si="171"/>
        <v>05</v>
      </c>
      <c r="D1209" s="288" t="str">
        <f t="shared" si="171"/>
        <v>飲食料品</v>
      </c>
      <c r="E1209" s="367">
        <v>1.4617122498303122E-2</v>
      </c>
      <c r="F1209" s="368">
        <v>2.4880381115014298E-3</v>
      </c>
      <c r="G1209" s="368">
        <v>2.2395048150073298E-2</v>
      </c>
      <c r="H1209" s="368">
        <v>0</v>
      </c>
      <c r="I1209" s="368">
        <v>8.4525466695496085E-2</v>
      </c>
      <c r="J1209" s="368">
        <v>1.3001739869614526E-3</v>
      </c>
      <c r="K1209" s="368">
        <v>8.4170588045138345E-4</v>
      </c>
      <c r="L1209" s="368">
        <v>2.2945362329357968E-3</v>
      </c>
      <c r="M1209" s="368">
        <v>2.4601989463932549E-6</v>
      </c>
      <c r="N1209" s="368">
        <v>5.6277092727901904E-6</v>
      </c>
      <c r="O1209" s="368">
        <v>1.946244438489344E-4</v>
      </c>
      <c r="P1209" s="368">
        <v>5.8732750807493908E-6</v>
      </c>
      <c r="Q1209" s="368">
        <v>0</v>
      </c>
      <c r="R1209" s="368">
        <v>0</v>
      </c>
      <c r="S1209" s="368">
        <v>0</v>
      </c>
      <c r="T1209" s="368">
        <v>0</v>
      </c>
      <c r="U1209" s="368">
        <v>0</v>
      </c>
      <c r="V1209" s="368">
        <v>0</v>
      </c>
      <c r="W1209" s="368">
        <v>0</v>
      </c>
      <c r="X1209" s="368">
        <v>0</v>
      </c>
      <c r="Y1209" s="368">
        <v>0</v>
      </c>
      <c r="Z1209" s="368">
        <v>9.3023510969179304E-4</v>
      </c>
      <c r="AA1209" s="368">
        <v>1.31169265273661E-6</v>
      </c>
      <c r="AB1209" s="368">
        <v>0</v>
      </c>
      <c r="AC1209" s="368">
        <v>0</v>
      </c>
      <c r="AD1209" s="368">
        <v>0</v>
      </c>
      <c r="AE1209" s="368">
        <v>1.4471968787675859E-5</v>
      </c>
      <c r="AF1209" s="368">
        <v>0</v>
      </c>
      <c r="AG1209" s="368">
        <v>0</v>
      </c>
      <c r="AH1209" s="368">
        <v>0</v>
      </c>
      <c r="AI1209" s="368">
        <v>0</v>
      </c>
      <c r="AJ1209" s="368">
        <v>1.030870424873919E-4</v>
      </c>
      <c r="AK1209" s="368">
        <v>2.5301008461060615E-3</v>
      </c>
      <c r="AL1209" s="368">
        <v>3.465536249803444E-3</v>
      </c>
      <c r="AM1209" s="368">
        <v>4.6123808374443412E-4</v>
      </c>
      <c r="AN1209" s="368">
        <v>9.1237176825638694E-7</v>
      </c>
      <c r="AO1209" s="368">
        <v>4.7008033804674706E-2</v>
      </c>
      <c r="AP1209" s="368">
        <v>0</v>
      </c>
      <c r="AQ1209" s="369">
        <v>3.8342283540436766E-4</v>
      </c>
      <c r="AR1209" s="367">
        <v>1.3049545576041606E-4</v>
      </c>
      <c r="AS1209" s="368">
        <v>2.2184917271074125E-4</v>
      </c>
      <c r="AT1209" s="368">
        <v>5.6483974372995721E-4</v>
      </c>
      <c r="AU1209" s="368">
        <v>0</v>
      </c>
      <c r="AV1209" s="368">
        <v>2.0932067162853949E-3</v>
      </c>
      <c r="AW1209" s="368">
        <v>2.6630454166403251E-5</v>
      </c>
      <c r="AX1209" s="368">
        <v>1.944471524038845E-5</v>
      </c>
      <c r="AY1209" s="368">
        <v>8.4322024094975171E-5</v>
      </c>
      <c r="AZ1209" s="368">
        <v>4.7456997345748481E-8</v>
      </c>
      <c r="BA1209" s="368">
        <v>1.9135246604681445E-7</v>
      </c>
      <c r="BB1209" s="368">
        <v>5.6071740603411533E-6</v>
      </c>
      <c r="BC1209" s="368">
        <v>8.6090535413792403E-9</v>
      </c>
      <c r="BD1209" s="368">
        <v>0</v>
      </c>
      <c r="BE1209" s="368">
        <v>0</v>
      </c>
      <c r="BF1209" s="368">
        <v>0</v>
      </c>
      <c r="BG1209" s="368">
        <v>0</v>
      </c>
      <c r="BH1209" s="368">
        <v>0</v>
      </c>
      <c r="BI1209" s="368">
        <v>0</v>
      </c>
      <c r="BJ1209" s="368">
        <v>0</v>
      </c>
      <c r="BK1209" s="368">
        <v>0</v>
      </c>
      <c r="BL1209" s="368">
        <v>0</v>
      </c>
      <c r="BM1209" s="368">
        <v>3.6887858821261592E-5</v>
      </c>
      <c r="BN1209" s="368">
        <v>1.4775462108824512E-8</v>
      </c>
      <c r="BO1209" s="368">
        <v>0</v>
      </c>
      <c r="BP1209" s="368">
        <v>0</v>
      </c>
      <c r="BQ1209" s="368">
        <v>0</v>
      </c>
      <c r="BR1209" s="368">
        <v>1.0207690940005829E-6</v>
      </c>
      <c r="BS1209" s="368">
        <v>0</v>
      </c>
      <c r="BT1209" s="368">
        <v>0</v>
      </c>
      <c r="BU1209" s="368">
        <v>2.1855010008908338E-6</v>
      </c>
      <c r="BV1209" s="368">
        <v>3.3739026034008457E-9</v>
      </c>
      <c r="BW1209" s="368">
        <v>3.7575839830012463E-6</v>
      </c>
      <c r="BX1209" s="368">
        <v>4.5500752818452042E-5</v>
      </c>
      <c r="BY1209" s="368">
        <v>9.8377107733546229E-5</v>
      </c>
      <c r="BZ1209" s="368">
        <v>1.6600944794980929E-5</v>
      </c>
      <c r="CA1209" s="368">
        <v>5.3475607626141014E-8</v>
      </c>
      <c r="CB1209" s="368">
        <v>1.4722123216001726E-3</v>
      </c>
      <c r="CC1209" s="368">
        <v>0</v>
      </c>
      <c r="CD1209" s="369">
        <v>3.0855016134012151E-5</v>
      </c>
    </row>
    <row r="1210" spans="2:82">
      <c r="B1210" s="322"/>
      <c r="C1210" s="287" t="str">
        <f t="shared" si="171"/>
        <v>06</v>
      </c>
      <c r="D1210" s="288" t="str">
        <f t="shared" si="171"/>
        <v>繊維製品</v>
      </c>
      <c r="E1210" s="367">
        <v>1.6088436278870698E-3</v>
      </c>
      <c r="F1210" s="368">
        <v>3.3370393779593013E-4</v>
      </c>
      <c r="G1210" s="368">
        <v>6.3928015583230753E-3</v>
      </c>
      <c r="H1210" s="368">
        <v>2.9149703829197539E-3</v>
      </c>
      <c r="I1210" s="368">
        <v>5.6103416078114412E-4</v>
      </c>
      <c r="J1210" s="368">
        <v>8.60834716178E-2</v>
      </c>
      <c r="K1210" s="368">
        <v>2.5332562481478475E-3</v>
      </c>
      <c r="L1210" s="368">
        <v>4.4355994652395107E-4</v>
      </c>
      <c r="M1210" s="368">
        <v>7.4869537835430254E-6</v>
      </c>
      <c r="N1210" s="368">
        <v>3.1231126759382805E-3</v>
      </c>
      <c r="O1210" s="368">
        <v>2.2774324134957995E-3</v>
      </c>
      <c r="P1210" s="368">
        <v>6.2080624843802439E-4</v>
      </c>
      <c r="Q1210" s="368">
        <v>9.3032957468571853E-4</v>
      </c>
      <c r="R1210" s="368">
        <v>8.4335510104206388E-4</v>
      </c>
      <c r="S1210" s="368">
        <v>8.9789938709654185E-4</v>
      </c>
      <c r="T1210" s="368">
        <v>7.4868095680353988E-4</v>
      </c>
      <c r="U1210" s="368">
        <v>6.5882116182428322E-4</v>
      </c>
      <c r="V1210" s="368">
        <v>1.7562788697712236E-3</v>
      </c>
      <c r="W1210" s="368">
        <v>1.1301431385774964E-3</v>
      </c>
      <c r="X1210" s="368">
        <v>1.6249240977246552E-3</v>
      </c>
      <c r="Y1210" s="368">
        <v>9.4151774667465668E-4</v>
      </c>
      <c r="Z1210" s="368">
        <v>1.4462217170557051E-3</v>
      </c>
      <c r="AA1210" s="368">
        <v>1.7108387743942344E-3</v>
      </c>
      <c r="AB1210" s="368">
        <v>9.2167836763915861E-5</v>
      </c>
      <c r="AC1210" s="368">
        <v>5.5170756984179888E-4</v>
      </c>
      <c r="AD1210" s="368">
        <v>1.1117414338440549E-3</v>
      </c>
      <c r="AE1210" s="368">
        <v>2.0943546383087814E-3</v>
      </c>
      <c r="AF1210" s="368">
        <v>7.3025869533405315E-4</v>
      </c>
      <c r="AG1210" s="368">
        <v>8.6658398733729997E-6</v>
      </c>
      <c r="AH1210" s="368">
        <v>9.7904009666250789E-4</v>
      </c>
      <c r="AI1210" s="368">
        <v>2.9516672802215024E-4</v>
      </c>
      <c r="AJ1210" s="368">
        <v>1.6441568816553229E-3</v>
      </c>
      <c r="AK1210" s="368">
        <v>2.7902665279368552E-4</v>
      </c>
      <c r="AL1210" s="368">
        <v>1.7988060376386843E-3</v>
      </c>
      <c r="AM1210" s="368">
        <v>1.4804660731269272E-2</v>
      </c>
      <c r="AN1210" s="368">
        <v>8.9915653598135199E-4</v>
      </c>
      <c r="AO1210" s="368">
        <v>2.0302098981108932E-3</v>
      </c>
      <c r="AP1210" s="368">
        <v>7.076950507521395E-3</v>
      </c>
      <c r="AQ1210" s="369">
        <v>2.4610369368281471E-4</v>
      </c>
      <c r="AR1210" s="367">
        <v>1.1687903237824507E-5</v>
      </c>
      <c r="AS1210" s="368">
        <v>3.2591816743097755E-5</v>
      </c>
      <c r="AT1210" s="368">
        <v>2.5412396354166945E-4</v>
      </c>
      <c r="AU1210" s="368">
        <v>1.0070174491862945E-5</v>
      </c>
      <c r="AV1210" s="368">
        <v>2.9006290124132339E-6</v>
      </c>
      <c r="AW1210" s="368">
        <v>3.8257541602012752E-3</v>
      </c>
      <c r="AX1210" s="368">
        <v>8.7829960687110242E-5</v>
      </c>
      <c r="AY1210" s="368">
        <v>5.4595163304740849E-6</v>
      </c>
      <c r="AZ1210" s="368">
        <v>6.9737081743712319E-8</v>
      </c>
      <c r="BA1210" s="368">
        <v>7.800332017087212E-5</v>
      </c>
      <c r="BB1210" s="368">
        <v>2.0284732955511312E-5</v>
      </c>
      <c r="BC1210" s="368">
        <v>8.4070248390130728E-7</v>
      </c>
      <c r="BD1210" s="368">
        <v>6.8250420129360919E-6</v>
      </c>
      <c r="BE1210" s="368">
        <v>6.7930000189961555E-6</v>
      </c>
      <c r="BF1210" s="368">
        <v>3.4537892845921099E-6</v>
      </c>
      <c r="BG1210" s="368">
        <v>1.1412404236269182E-5</v>
      </c>
      <c r="BH1210" s="368">
        <v>5.5386488503005448E-6</v>
      </c>
      <c r="BI1210" s="368">
        <v>2.0475638492444137E-5</v>
      </c>
      <c r="BJ1210" s="368">
        <v>1.2978165823447943E-5</v>
      </c>
      <c r="BK1210" s="368">
        <v>6.5841278976322255E-6</v>
      </c>
      <c r="BL1210" s="368">
        <v>1.4381547703786086E-5</v>
      </c>
      <c r="BM1210" s="368">
        <v>4.4228102464395337E-5</v>
      </c>
      <c r="BN1210" s="368">
        <v>1.8542871590182585E-5</v>
      </c>
      <c r="BO1210" s="368">
        <v>3.8028596733723718E-7</v>
      </c>
      <c r="BP1210" s="368">
        <v>4.039485907691504E-6</v>
      </c>
      <c r="BQ1210" s="368">
        <v>5.3943496077879416E-6</v>
      </c>
      <c r="BR1210" s="368">
        <v>1.4498648419129297E-5</v>
      </c>
      <c r="BS1210" s="368">
        <v>3.8168609667798674E-6</v>
      </c>
      <c r="BT1210" s="368">
        <v>7.210598086251093E-8</v>
      </c>
      <c r="BU1210" s="368">
        <v>1.1719304341067631E-5</v>
      </c>
      <c r="BV1210" s="368">
        <v>5.0821271209353583E-6</v>
      </c>
      <c r="BW1210" s="368">
        <v>9.2354745271721497E-6</v>
      </c>
      <c r="BX1210" s="368">
        <v>1.2914462231311411E-6</v>
      </c>
      <c r="BY1210" s="368">
        <v>9.0718572499181953E-6</v>
      </c>
      <c r="BZ1210" s="368">
        <v>6.3873537718959518E-5</v>
      </c>
      <c r="CA1210" s="368">
        <v>8.2740087342527661E-6</v>
      </c>
      <c r="CB1210" s="368">
        <v>1.59702319056041E-5</v>
      </c>
      <c r="CC1210" s="368">
        <v>2.8761183456022291E-4</v>
      </c>
      <c r="CD1210" s="369">
        <v>3.2950683488414201E-6</v>
      </c>
    </row>
    <row r="1211" spans="2:82">
      <c r="B1211" s="322"/>
      <c r="C1211" s="287" t="str">
        <f t="shared" si="171"/>
        <v>07</v>
      </c>
      <c r="D1211" s="288" t="str">
        <f t="shared" si="171"/>
        <v>パルプ・紙・木製品</v>
      </c>
      <c r="E1211" s="367">
        <v>4.3021889860223725E-3</v>
      </c>
      <c r="F1211" s="368">
        <v>9.2657973360782354E-4</v>
      </c>
      <c r="G1211" s="368">
        <v>1.0326398063412899E-3</v>
      </c>
      <c r="H1211" s="368">
        <v>1.2351581471541323E-3</v>
      </c>
      <c r="I1211" s="368">
        <v>4.6756405458224749E-3</v>
      </c>
      <c r="J1211" s="368">
        <v>2.1160559422135727E-3</v>
      </c>
      <c r="K1211" s="368">
        <v>7.3594929552928096E-2</v>
      </c>
      <c r="L1211" s="368">
        <v>3.0754115627241192E-3</v>
      </c>
      <c r="M1211" s="368">
        <v>3.6745534899563973E-6</v>
      </c>
      <c r="N1211" s="368">
        <v>2.0447187580279447E-3</v>
      </c>
      <c r="O1211" s="368">
        <v>4.6095993201106973E-3</v>
      </c>
      <c r="P1211" s="368">
        <v>4.4185306648167674E-4</v>
      </c>
      <c r="Q1211" s="368">
        <v>2.4636714749863191E-3</v>
      </c>
      <c r="R1211" s="368">
        <v>1.1748971761373734E-3</v>
      </c>
      <c r="S1211" s="368">
        <v>1.3396808386199647E-3</v>
      </c>
      <c r="T1211" s="368">
        <v>5.2428389644680346E-4</v>
      </c>
      <c r="U1211" s="368">
        <v>1.8402970080236242E-3</v>
      </c>
      <c r="V1211" s="368">
        <v>1.1249080022593721E-3</v>
      </c>
      <c r="W1211" s="368">
        <v>2.2594525208865473E-3</v>
      </c>
      <c r="X1211" s="368">
        <v>1.1581227814268639E-3</v>
      </c>
      <c r="Y1211" s="368">
        <v>5.0979295749698839E-4</v>
      </c>
      <c r="Z1211" s="368">
        <v>3.2052102194509838E-2</v>
      </c>
      <c r="AA1211" s="368">
        <v>2.100293378629171E-2</v>
      </c>
      <c r="AB1211" s="368">
        <v>5.8484306185005593E-4</v>
      </c>
      <c r="AC1211" s="368">
        <v>1.5340795326998233E-3</v>
      </c>
      <c r="AD1211" s="368">
        <v>1.3123484950957102E-3</v>
      </c>
      <c r="AE1211" s="368">
        <v>1.5617769661169024E-3</v>
      </c>
      <c r="AF1211" s="368">
        <v>1.6211568995586625E-3</v>
      </c>
      <c r="AG1211" s="368">
        <v>1.5373087907609198E-4</v>
      </c>
      <c r="AH1211" s="368">
        <v>2.1177719240306567E-3</v>
      </c>
      <c r="AI1211" s="368">
        <v>3.5206041974457829E-3</v>
      </c>
      <c r="AJ1211" s="368">
        <v>4.1875461053632611E-4</v>
      </c>
      <c r="AK1211" s="368">
        <v>1.9755993909958002E-3</v>
      </c>
      <c r="AL1211" s="368">
        <v>2.0828421131034221E-3</v>
      </c>
      <c r="AM1211" s="368">
        <v>6.4676079684058401E-3</v>
      </c>
      <c r="AN1211" s="368">
        <v>8.3916518302121267E-4</v>
      </c>
      <c r="AO1211" s="368">
        <v>2.0434132422828466E-3</v>
      </c>
      <c r="AP1211" s="368">
        <v>0.10923944076222444</v>
      </c>
      <c r="AQ1211" s="369">
        <v>3.499694657418439E-4</v>
      </c>
      <c r="AR1211" s="367">
        <v>1.60887218915329E-4</v>
      </c>
      <c r="AS1211" s="368">
        <v>6.5047425502048949E-5</v>
      </c>
      <c r="AT1211" s="368">
        <v>2.4151195224664166E-5</v>
      </c>
      <c r="AU1211" s="368">
        <v>2.7442337883809784E-5</v>
      </c>
      <c r="AV1211" s="368">
        <v>1.106082986944385E-4</v>
      </c>
      <c r="AW1211" s="368">
        <v>5.3050519250728585E-5</v>
      </c>
      <c r="AX1211" s="368">
        <v>2.9577636257430867E-3</v>
      </c>
      <c r="AY1211" s="368">
        <v>1.0254440365588422E-4</v>
      </c>
      <c r="AZ1211" s="368">
        <v>1.9362873247604572E-7</v>
      </c>
      <c r="BA1211" s="368">
        <v>6.7789786013639996E-5</v>
      </c>
      <c r="BB1211" s="368">
        <v>1.6804848229327854E-4</v>
      </c>
      <c r="BC1211" s="368">
        <v>3.5114840613740843E-6</v>
      </c>
      <c r="BD1211" s="368">
        <v>1.8255722061619176E-5</v>
      </c>
      <c r="BE1211" s="368">
        <v>2.5773319726301263E-5</v>
      </c>
      <c r="BF1211" s="368">
        <v>1.4759945950820894E-5</v>
      </c>
      <c r="BG1211" s="368">
        <v>1.054544142712893E-5</v>
      </c>
      <c r="BH1211" s="368">
        <v>3.6479234188282706E-5</v>
      </c>
      <c r="BI1211" s="368">
        <v>6.4501327890504866E-5</v>
      </c>
      <c r="BJ1211" s="368">
        <v>6.9264781400846107E-5</v>
      </c>
      <c r="BK1211" s="368">
        <v>6.255573040720431E-5</v>
      </c>
      <c r="BL1211" s="368">
        <v>1.3483732807929544E-5</v>
      </c>
      <c r="BM1211" s="368">
        <v>9.4963811876060253E-4</v>
      </c>
      <c r="BN1211" s="368">
        <v>3.6542243887820365E-4</v>
      </c>
      <c r="BO1211" s="368">
        <v>1.9644683088321913E-5</v>
      </c>
      <c r="BP1211" s="368">
        <v>3.5355511749717536E-5</v>
      </c>
      <c r="BQ1211" s="368">
        <v>3.8875724266464399E-5</v>
      </c>
      <c r="BR1211" s="368">
        <v>5.5257861633256649E-5</v>
      </c>
      <c r="BS1211" s="368">
        <v>4.537428646493847E-5</v>
      </c>
      <c r="BT1211" s="368">
        <v>5.3214545737219254E-6</v>
      </c>
      <c r="BU1211" s="368">
        <v>4.8819817355158004E-5</v>
      </c>
      <c r="BV1211" s="368">
        <v>1.6565250037644697E-4</v>
      </c>
      <c r="BW1211" s="368">
        <v>1.4438620762521335E-5</v>
      </c>
      <c r="BX1211" s="368">
        <v>7.4203089898628724E-5</v>
      </c>
      <c r="BY1211" s="368">
        <v>5.4035201963807827E-5</v>
      </c>
      <c r="BZ1211" s="368">
        <v>2.1504085350316593E-4</v>
      </c>
      <c r="CA1211" s="368">
        <v>3.7852808309855162E-5</v>
      </c>
      <c r="CB1211" s="368">
        <v>5.6189566077789915E-5</v>
      </c>
      <c r="CC1211" s="368">
        <v>3.4180512121574115E-3</v>
      </c>
      <c r="CD1211" s="369">
        <v>1.2369805742447389E-5</v>
      </c>
    </row>
    <row r="1212" spans="2:82">
      <c r="B1212" s="322"/>
      <c r="C1212" s="287" t="str">
        <f t="shared" si="171"/>
        <v>08</v>
      </c>
      <c r="D1212" s="288" t="str">
        <f t="shared" si="171"/>
        <v>化学製品</v>
      </c>
      <c r="E1212" s="367">
        <v>1.5479428821341268E-2</v>
      </c>
      <c r="F1212" s="368">
        <v>2.1558104764235521E-4</v>
      </c>
      <c r="G1212" s="368">
        <v>4.1336125695680057E-3</v>
      </c>
      <c r="H1212" s="368">
        <v>8.9507979557830325E-3</v>
      </c>
      <c r="I1212" s="368">
        <v>6.3997149484466111E-3</v>
      </c>
      <c r="J1212" s="368">
        <v>7.9557153135268691E-2</v>
      </c>
      <c r="K1212" s="368">
        <v>2.0410318433176367E-2</v>
      </c>
      <c r="L1212" s="368">
        <v>0.23157175915605299</v>
      </c>
      <c r="M1212" s="368">
        <v>6.6649083978222742E-4</v>
      </c>
      <c r="N1212" s="368">
        <v>0.16263502344719846</v>
      </c>
      <c r="O1212" s="368">
        <v>2.5182758171988687E-2</v>
      </c>
      <c r="P1212" s="368">
        <v>2.1876131016387275E-3</v>
      </c>
      <c r="Q1212" s="368">
        <v>1.8144206359129771E-2</v>
      </c>
      <c r="R1212" s="368">
        <v>4.639882457325206E-3</v>
      </c>
      <c r="S1212" s="368">
        <v>2.6636521556578519E-3</v>
      </c>
      <c r="T1212" s="368">
        <v>1.909175082701041E-3</v>
      </c>
      <c r="U1212" s="368">
        <v>1.11694097054547E-2</v>
      </c>
      <c r="V1212" s="368">
        <v>1.8888743604434308E-2</v>
      </c>
      <c r="W1212" s="368">
        <v>7.7823636904520814E-3</v>
      </c>
      <c r="X1212" s="368">
        <v>2.4837868253991401E-3</v>
      </c>
      <c r="Y1212" s="368">
        <v>4.8404309583605122E-3</v>
      </c>
      <c r="Z1212" s="368">
        <v>1.621752004678257E-2</v>
      </c>
      <c r="AA1212" s="368">
        <v>2.2048253062786917E-3</v>
      </c>
      <c r="AB1212" s="368">
        <v>2.1015295880092504E-4</v>
      </c>
      <c r="AC1212" s="368">
        <v>4.5880330022527588E-3</v>
      </c>
      <c r="AD1212" s="368">
        <v>6.2070743990595423E-3</v>
      </c>
      <c r="AE1212" s="368">
        <v>5.5669350252348504E-6</v>
      </c>
      <c r="AF1212" s="368">
        <v>5.5536112269929296E-6</v>
      </c>
      <c r="AG1212" s="368">
        <v>1.6863520644452736E-5</v>
      </c>
      <c r="AH1212" s="368">
        <v>2.4469459355802223E-4</v>
      </c>
      <c r="AI1212" s="368">
        <v>4.1153471826393826E-4</v>
      </c>
      <c r="AJ1212" s="368">
        <v>3.087108173826851E-4</v>
      </c>
      <c r="AK1212" s="368">
        <v>3.487702141828807E-3</v>
      </c>
      <c r="AL1212" s="368">
        <v>5.2262486598192263E-2</v>
      </c>
      <c r="AM1212" s="368">
        <v>8.1377779239207504E-4</v>
      </c>
      <c r="AN1212" s="368">
        <v>1.519439834530267E-3</v>
      </c>
      <c r="AO1212" s="368">
        <v>1.948122141038509E-3</v>
      </c>
      <c r="AP1212" s="368">
        <v>3.9475187348543914E-3</v>
      </c>
      <c r="AQ1212" s="369">
        <v>3.3033781088661141E-3</v>
      </c>
      <c r="AR1212" s="367">
        <v>9.1717421651283705E-4</v>
      </c>
      <c r="AS1212" s="368">
        <v>1.9102306910840222E-5</v>
      </c>
      <c r="AT1212" s="368">
        <v>2.0065742858352799E-4</v>
      </c>
      <c r="AU1212" s="368">
        <v>3.9370974364500339E-4</v>
      </c>
      <c r="AV1212" s="368">
        <v>3.4603137948869904E-4</v>
      </c>
      <c r="AW1212" s="368">
        <v>1.1960046796630922E-3</v>
      </c>
      <c r="AX1212" s="368">
        <v>1.1790687436120935E-3</v>
      </c>
      <c r="AY1212" s="368">
        <v>1.2170362701181549E-2</v>
      </c>
      <c r="AZ1212" s="368">
        <v>6.1135440148952309E-5</v>
      </c>
      <c r="BA1212" s="368">
        <v>1.0636114401129264E-2</v>
      </c>
      <c r="BB1212" s="368">
        <v>1.108382613830901E-3</v>
      </c>
      <c r="BC1212" s="368">
        <v>1.3661683895135505E-4</v>
      </c>
      <c r="BD1212" s="368">
        <v>3.3399909676637668E-4</v>
      </c>
      <c r="BE1212" s="368">
        <v>2.5380497426211944E-4</v>
      </c>
      <c r="BF1212" s="368">
        <v>1.3604767934037696E-4</v>
      </c>
      <c r="BG1212" s="368">
        <v>1.1161548258306385E-4</v>
      </c>
      <c r="BH1212" s="368">
        <v>5.3607538611416788E-4</v>
      </c>
      <c r="BI1212" s="368">
        <v>6.2619552239338437E-4</v>
      </c>
      <c r="BJ1212" s="368">
        <v>5.4144087022287501E-4</v>
      </c>
      <c r="BK1212" s="368">
        <v>3.5982607814722425E-4</v>
      </c>
      <c r="BL1212" s="368">
        <v>3.1422083694512419E-4</v>
      </c>
      <c r="BM1212" s="368">
        <v>8.8575309342828743E-4</v>
      </c>
      <c r="BN1212" s="368">
        <v>1.4277563059591074E-4</v>
      </c>
      <c r="BO1212" s="368">
        <v>1.72580173128987E-5</v>
      </c>
      <c r="BP1212" s="368">
        <v>3.0183783275155099E-4</v>
      </c>
      <c r="BQ1212" s="368">
        <v>3.5406101711382113E-4</v>
      </c>
      <c r="BR1212" s="368">
        <v>3.0514247123556776E-7</v>
      </c>
      <c r="BS1212" s="368">
        <v>5.9681683774263649E-7</v>
      </c>
      <c r="BT1212" s="368">
        <v>8.7872810665957401E-7</v>
      </c>
      <c r="BU1212" s="368">
        <v>1.5459548542128047E-5</v>
      </c>
      <c r="BV1212" s="368">
        <v>3.4539190181785043E-5</v>
      </c>
      <c r="BW1212" s="368">
        <v>1.9942198681953329E-5</v>
      </c>
      <c r="BX1212" s="368">
        <v>2.5851808837859958E-4</v>
      </c>
      <c r="BY1212" s="368">
        <v>1.4316342442456398E-3</v>
      </c>
      <c r="BZ1212" s="368">
        <v>6.1433073622659407E-5</v>
      </c>
      <c r="CA1212" s="368">
        <v>1.0894355054637812E-4</v>
      </c>
      <c r="CB1212" s="368">
        <v>1.6417209297499023E-4</v>
      </c>
      <c r="CC1212" s="368">
        <v>2.4164432747744222E-4</v>
      </c>
      <c r="CD1212" s="369">
        <v>2.0305929174575359E-4</v>
      </c>
    </row>
    <row r="1213" spans="2:82">
      <c r="B1213" s="322"/>
      <c r="C1213" s="287" t="str">
        <f t="shared" si="171"/>
        <v>09</v>
      </c>
      <c r="D1213" s="288" t="str">
        <f t="shared" si="171"/>
        <v>石油・石炭製品</v>
      </c>
      <c r="E1213" s="367">
        <v>1.0372965270262713E-2</v>
      </c>
      <c r="F1213" s="368">
        <v>1.1809529029989116E-2</v>
      </c>
      <c r="G1213" s="368">
        <v>5.0783279573015198E-2</v>
      </c>
      <c r="H1213" s="368">
        <v>0.10406303122924415</v>
      </c>
      <c r="I1213" s="368">
        <v>4.758277485789936E-3</v>
      </c>
      <c r="J1213" s="368">
        <v>7.5108910791652043E-3</v>
      </c>
      <c r="K1213" s="368">
        <v>5.00422564462166E-3</v>
      </c>
      <c r="L1213" s="368">
        <v>7.5248269972676363E-2</v>
      </c>
      <c r="M1213" s="368">
        <v>4.7925492653894119E-2</v>
      </c>
      <c r="N1213" s="368">
        <v>2.6687261755129273E-3</v>
      </c>
      <c r="O1213" s="368">
        <v>2.2689579234767047E-2</v>
      </c>
      <c r="P1213" s="368">
        <v>6.8344229288395501E-3</v>
      </c>
      <c r="Q1213" s="368">
        <v>2.4823203384750116E-3</v>
      </c>
      <c r="R1213" s="368">
        <v>5.3754273197695549E-3</v>
      </c>
      <c r="S1213" s="368">
        <v>3.8015534452971391E-3</v>
      </c>
      <c r="T1213" s="368">
        <v>2.4727386454702466E-3</v>
      </c>
      <c r="U1213" s="368">
        <v>2.1410908798312166E-3</v>
      </c>
      <c r="V1213" s="368">
        <v>1.9626704279460628E-3</v>
      </c>
      <c r="W1213" s="368">
        <v>2.0208554056992544E-3</v>
      </c>
      <c r="X1213" s="368">
        <v>7.8418536715862649E-4</v>
      </c>
      <c r="Y1213" s="368">
        <v>1.3712495797964964E-3</v>
      </c>
      <c r="Z1213" s="368">
        <v>-2.0766852159783196E-2</v>
      </c>
      <c r="AA1213" s="368">
        <v>1.391556650135644E-2</v>
      </c>
      <c r="AB1213" s="368">
        <v>2.2255375017361551E-2</v>
      </c>
      <c r="AC1213" s="368">
        <v>1.1916605596698293E-2</v>
      </c>
      <c r="AD1213" s="368">
        <v>1.3334602849794777E-2</v>
      </c>
      <c r="AE1213" s="368">
        <v>7.1992080227656786E-3</v>
      </c>
      <c r="AF1213" s="368">
        <v>1.872787063360365E-3</v>
      </c>
      <c r="AG1213" s="368">
        <v>4.4177929780164359E-4</v>
      </c>
      <c r="AH1213" s="368">
        <v>2.5994602695456254E-2</v>
      </c>
      <c r="AI1213" s="368">
        <v>2.2027670120177297E-3</v>
      </c>
      <c r="AJ1213" s="368">
        <v>8.7291745241882459E-3</v>
      </c>
      <c r="AK1213" s="368">
        <v>4.6756239702113768E-3</v>
      </c>
      <c r="AL1213" s="368">
        <v>3.0307363638774651E-3</v>
      </c>
      <c r="AM1213" s="368">
        <v>4.550057109446403E-3</v>
      </c>
      <c r="AN1213" s="368">
        <v>2.9968768232707839E-3</v>
      </c>
      <c r="AO1213" s="368">
        <v>5.6323373581415731E-3</v>
      </c>
      <c r="AP1213" s="368">
        <v>0</v>
      </c>
      <c r="AQ1213" s="369">
        <v>1.6428214107389951E-2</v>
      </c>
      <c r="AR1213" s="367">
        <v>1.0911428056240081E-3</v>
      </c>
      <c r="AS1213" s="368">
        <v>1.1458497563050965E-3</v>
      </c>
      <c r="AT1213" s="368">
        <v>3.0951923153924284E-3</v>
      </c>
      <c r="AU1213" s="368">
        <v>5.1091794338068092E-3</v>
      </c>
      <c r="AV1213" s="368">
        <v>3.1600763243576813E-4</v>
      </c>
      <c r="AW1213" s="368">
        <v>4.6232249777784155E-4</v>
      </c>
      <c r="AX1213" s="368">
        <v>3.2081003409935896E-4</v>
      </c>
      <c r="AY1213" s="368">
        <v>4.1364931250329907E-3</v>
      </c>
      <c r="AZ1213" s="368">
        <v>3.1379760580322671E-3</v>
      </c>
      <c r="BA1213" s="368">
        <v>1.2034447024782691E-4</v>
      </c>
      <c r="BB1213" s="368">
        <v>1.3028653897772782E-3</v>
      </c>
      <c r="BC1213" s="368">
        <v>1.8106113365946679E-4</v>
      </c>
      <c r="BD1213" s="368">
        <v>1.765798594744957E-4</v>
      </c>
      <c r="BE1213" s="368">
        <v>3.0158329407074829E-4</v>
      </c>
      <c r="BF1213" s="368">
        <v>1.4997954905454397E-4</v>
      </c>
      <c r="BG1213" s="368">
        <v>1.3776306387076399E-4</v>
      </c>
      <c r="BH1213" s="368">
        <v>1.6949903310359542E-4</v>
      </c>
      <c r="BI1213" s="368">
        <v>1.0164597986490347E-4</v>
      </c>
      <c r="BJ1213" s="368">
        <v>9.6563416878647003E-5</v>
      </c>
      <c r="BK1213" s="368">
        <v>4.9232953463824345E-5</v>
      </c>
      <c r="BL1213" s="368">
        <v>1.193609908438446E-4</v>
      </c>
      <c r="BM1213" s="368">
        <v>4.2943688724441411E-4</v>
      </c>
      <c r="BN1213" s="368">
        <v>5.8144242812150021E-4</v>
      </c>
      <c r="BO1213" s="368">
        <v>1.8780491086468002E-3</v>
      </c>
      <c r="BP1213" s="368">
        <v>7.2752763095943862E-4</v>
      </c>
      <c r="BQ1213" s="368">
        <v>9.6327770287320356E-4</v>
      </c>
      <c r="BR1213" s="368">
        <v>7.1531523876517246E-4</v>
      </c>
      <c r="BS1213" s="368">
        <v>1.5489806969891856E-4</v>
      </c>
      <c r="BT1213" s="368">
        <v>5.3393659481206496E-5</v>
      </c>
      <c r="BU1213" s="368">
        <v>2.6730776449443391E-3</v>
      </c>
      <c r="BV1213" s="368">
        <v>1.9729015769286241E-4</v>
      </c>
      <c r="BW1213" s="368">
        <v>7.6903533472660662E-4</v>
      </c>
      <c r="BX1213" s="368">
        <v>3.1150589575097075E-4</v>
      </c>
      <c r="BY1213" s="368">
        <v>1.9560012760682562E-4</v>
      </c>
      <c r="BZ1213" s="368">
        <v>3.6444061300751156E-4</v>
      </c>
      <c r="CA1213" s="368">
        <v>2.2282549780346973E-4</v>
      </c>
      <c r="CB1213" s="368">
        <v>4.5142506596987294E-4</v>
      </c>
      <c r="CC1213" s="368">
        <v>0</v>
      </c>
      <c r="CD1213" s="369">
        <v>1.2404467188405208E-3</v>
      </c>
    </row>
    <row r="1214" spans="2:82">
      <c r="B1214" s="322"/>
      <c r="C1214" s="287" t="str">
        <f t="shared" si="171"/>
        <v>10</v>
      </c>
      <c r="D1214" s="288" t="str">
        <f t="shared" si="171"/>
        <v>プラスチック・ゴム製品</v>
      </c>
      <c r="E1214" s="367">
        <v>2.3496320134555205E-3</v>
      </c>
      <c r="F1214" s="368">
        <v>1.9869829206453911E-3</v>
      </c>
      <c r="G1214" s="368">
        <v>5.5576762895322403E-3</v>
      </c>
      <c r="H1214" s="368">
        <v>2.5057934809987591E-3</v>
      </c>
      <c r="I1214" s="368">
        <v>6.6575912056859683E-3</v>
      </c>
      <c r="J1214" s="368">
        <v>4.3917828094005417E-3</v>
      </c>
      <c r="K1214" s="368">
        <v>1.1150600294054921E-2</v>
      </c>
      <c r="L1214" s="368">
        <v>5.471020727037602E-3</v>
      </c>
      <c r="M1214" s="368">
        <v>5.3449810163529318E-5</v>
      </c>
      <c r="N1214" s="368">
        <v>8.4054926505139127E-2</v>
      </c>
      <c r="O1214" s="368">
        <v>4.4039226127793422E-3</v>
      </c>
      <c r="P1214" s="368">
        <v>2.4461373430124597E-4</v>
      </c>
      <c r="Q1214" s="368">
        <v>8.4933329045910246E-3</v>
      </c>
      <c r="R1214" s="368">
        <v>1.9834449468760715E-3</v>
      </c>
      <c r="S1214" s="368">
        <v>4.5986213109089963E-3</v>
      </c>
      <c r="T1214" s="368">
        <v>3.8475606456378456E-3</v>
      </c>
      <c r="U1214" s="368">
        <v>1.7534916578821676E-2</v>
      </c>
      <c r="V1214" s="368">
        <v>7.8982009882984823E-3</v>
      </c>
      <c r="W1214" s="368">
        <v>1.8365523332630699E-2</v>
      </c>
      <c r="X1214" s="368">
        <v>1.3021385572691183E-2</v>
      </c>
      <c r="Y1214" s="368">
        <v>1.640416850118407E-2</v>
      </c>
      <c r="Z1214" s="368">
        <v>2.2576022441270095E-2</v>
      </c>
      <c r="AA1214" s="368">
        <v>5.359262741573838E-3</v>
      </c>
      <c r="AB1214" s="368">
        <v>4.7259623041183743E-6</v>
      </c>
      <c r="AC1214" s="368">
        <v>1.4059232177952404E-2</v>
      </c>
      <c r="AD1214" s="368">
        <v>3.9461432820361332E-3</v>
      </c>
      <c r="AE1214" s="368">
        <v>2.475940420187684E-3</v>
      </c>
      <c r="AF1214" s="368">
        <v>1.0914986556685793E-3</v>
      </c>
      <c r="AG1214" s="368">
        <v>2.0107534212586816E-4</v>
      </c>
      <c r="AH1214" s="368">
        <v>8.2668633417499408E-4</v>
      </c>
      <c r="AI1214" s="368">
        <v>3.6570721992832561E-4</v>
      </c>
      <c r="AJ1214" s="368">
        <v>5.200877465752436E-4</v>
      </c>
      <c r="AK1214" s="368">
        <v>1.2227048078466845E-3</v>
      </c>
      <c r="AL1214" s="368">
        <v>7.2488410458226361E-4</v>
      </c>
      <c r="AM1214" s="368">
        <v>2.3817828137422895E-3</v>
      </c>
      <c r="AN1214" s="368">
        <v>4.0991549068282477E-3</v>
      </c>
      <c r="AO1214" s="368">
        <v>9.8736152851103048E-4</v>
      </c>
      <c r="AP1214" s="368">
        <v>1.8496871800067285E-2</v>
      </c>
      <c r="AQ1214" s="369">
        <v>1.3761831941710146E-3</v>
      </c>
      <c r="AR1214" s="367">
        <v>2.833224572221464E-4</v>
      </c>
      <c r="AS1214" s="368">
        <v>4.4227593554127986E-4</v>
      </c>
      <c r="AT1214" s="368">
        <v>4.9314706707931626E-4</v>
      </c>
      <c r="AU1214" s="368">
        <v>3.6189642004786108E-4</v>
      </c>
      <c r="AV1214" s="368">
        <v>5.3788142907279556E-4</v>
      </c>
      <c r="AW1214" s="368">
        <v>3.4915641551101485E-4</v>
      </c>
      <c r="AX1214" s="368">
        <v>6.1826731629212968E-4</v>
      </c>
      <c r="AY1214" s="368">
        <v>5.4047621066352224E-4</v>
      </c>
      <c r="AZ1214" s="368">
        <v>4.4747110448973657E-6</v>
      </c>
      <c r="BA1214" s="368">
        <v>6.3185562417853057E-3</v>
      </c>
      <c r="BB1214" s="368">
        <v>2.5180275640794065E-4</v>
      </c>
      <c r="BC1214" s="368">
        <v>3.5854363467433051E-5</v>
      </c>
      <c r="BD1214" s="368">
        <v>1.3643360974973699E-4</v>
      </c>
      <c r="BE1214" s="368">
        <v>1.7889575163970616E-4</v>
      </c>
      <c r="BF1214" s="368">
        <v>5.4982046077532395E-4</v>
      </c>
      <c r="BG1214" s="368">
        <v>9.1172154537218924E-4</v>
      </c>
      <c r="BH1214" s="368">
        <v>1.3585192346042957E-3</v>
      </c>
      <c r="BI1214" s="368">
        <v>6.164677998658219E-4</v>
      </c>
      <c r="BJ1214" s="368">
        <v>1.2538908703659741E-3</v>
      </c>
      <c r="BK1214" s="368">
        <v>1.2949612119389012E-3</v>
      </c>
      <c r="BL1214" s="368">
        <v>1.3658872506426213E-3</v>
      </c>
      <c r="BM1214" s="368">
        <v>1.7182313943183412E-3</v>
      </c>
      <c r="BN1214" s="368">
        <v>4.2566509516566689E-4</v>
      </c>
      <c r="BO1214" s="368">
        <v>7.9133692123047178E-7</v>
      </c>
      <c r="BP1214" s="368">
        <v>1.1162245006245293E-3</v>
      </c>
      <c r="BQ1214" s="368">
        <v>6.7520301130533913E-4</v>
      </c>
      <c r="BR1214" s="368">
        <v>1.6032729841883539E-4</v>
      </c>
      <c r="BS1214" s="368">
        <v>8.0910373568845735E-5</v>
      </c>
      <c r="BT1214" s="368">
        <v>1.6754504883976934E-5</v>
      </c>
      <c r="BU1214" s="368">
        <v>7.9223779052496203E-5</v>
      </c>
      <c r="BV1214" s="368">
        <v>1.1912329030587201E-4</v>
      </c>
      <c r="BW1214" s="368">
        <v>8.5516759597333993E-5</v>
      </c>
      <c r="BX1214" s="368">
        <v>1.1501526311439229E-4</v>
      </c>
      <c r="BY1214" s="368">
        <v>8.8638626870855451E-5</v>
      </c>
      <c r="BZ1214" s="368">
        <v>3.4581168158308821E-4</v>
      </c>
      <c r="CA1214" s="368">
        <v>4.0716697445166805E-4</v>
      </c>
      <c r="CB1214" s="368">
        <v>9.7689349237318975E-5</v>
      </c>
      <c r="CC1214" s="368">
        <v>1.5862251859549092E-3</v>
      </c>
      <c r="CD1214" s="369">
        <v>1.2357079144381775E-4</v>
      </c>
    </row>
    <row r="1215" spans="2:82">
      <c r="B1215" s="322"/>
      <c r="C1215" s="287" t="str">
        <f t="shared" si="171"/>
        <v>11</v>
      </c>
      <c r="D1215" s="288" t="str">
        <f t="shared" si="171"/>
        <v>窯業・土石製品</v>
      </c>
      <c r="E1215" s="367">
        <v>1.4244531701729927E-3</v>
      </c>
      <c r="F1215" s="368">
        <v>3.1758253238409365E-5</v>
      </c>
      <c r="G1215" s="368">
        <v>4.3517397841534114E-5</v>
      </c>
      <c r="H1215" s="368">
        <v>2.7267454343912551E-5</v>
      </c>
      <c r="I1215" s="368">
        <v>4.2749950875617491E-4</v>
      </c>
      <c r="J1215" s="368">
        <v>6.9062416945000048E-5</v>
      </c>
      <c r="K1215" s="368">
        <v>1.4043161756970475E-3</v>
      </c>
      <c r="L1215" s="368">
        <v>2.2027206973430817E-3</v>
      </c>
      <c r="M1215" s="368">
        <v>6.2615276149849037E-5</v>
      </c>
      <c r="N1215" s="368">
        <v>4.8674395741916992E-4</v>
      </c>
      <c r="O1215" s="368">
        <v>3.464799955404993E-2</v>
      </c>
      <c r="P1215" s="368">
        <v>5.9543678352894898E-3</v>
      </c>
      <c r="Q1215" s="368">
        <v>6.5294480327405865E-3</v>
      </c>
      <c r="R1215" s="368">
        <v>2.27812649749833E-3</v>
      </c>
      <c r="S1215" s="368">
        <v>5.7917936462297563E-3</v>
      </c>
      <c r="T1215" s="368">
        <v>3.5534993849614086E-3</v>
      </c>
      <c r="U1215" s="368">
        <v>1.2139555597102481E-3</v>
      </c>
      <c r="V1215" s="368">
        <v>9.5090126751244553E-3</v>
      </c>
      <c r="W1215" s="368">
        <v>5.6873850706423475E-3</v>
      </c>
      <c r="X1215" s="368">
        <v>1.4504066957030535E-3</v>
      </c>
      <c r="Y1215" s="368">
        <v>1.7363037422962414E-3</v>
      </c>
      <c r="Z1215" s="368">
        <v>2.1271112133450509E-3</v>
      </c>
      <c r="AA1215" s="368">
        <v>2.6555164970343784E-2</v>
      </c>
      <c r="AB1215" s="368">
        <v>4.3073867139515648E-5</v>
      </c>
      <c r="AC1215" s="368">
        <v>3.1859416990163382E-3</v>
      </c>
      <c r="AD1215" s="368">
        <v>1.6788281671834985E-4</v>
      </c>
      <c r="AE1215" s="368">
        <v>7.0597266482750568E-5</v>
      </c>
      <c r="AF1215" s="368">
        <v>3.3395828950767794E-6</v>
      </c>
      <c r="AG1215" s="368">
        <v>3.6451197715780346E-5</v>
      </c>
      <c r="AH1215" s="368">
        <v>1.0129896639223741E-5</v>
      </c>
      <c r="AI1215" s="368">
        <v>2.8212337206109633E-6</v>
      </c>
      <c r="AJ1215" s="368">
        <v>5.2978906543172818E-5</v>
      </c>
      <c r="AK1215" s="368">
        <v>6.65094525760737E-4</v>
      </c>
      <c r="AL1215" s="368">
        <v>2.723730522544684E-4</v>
      </c>
      <c r="AM1215" s="368">
        <v>1.083067223754535E-4</v>
      </c>
      <c r="AN1215" s="368">
        <v>1.3269676582594711E-4</v>
      </c>
      <c r="AO1215" s="368">
        <v>5.6832997693204829E-4</v>
      </c>
      <c r="AP1215" s="368">
        <v>3.7041881746171534E-3</v>
      </c>
      <c r="AQ1215" s="369">
        <v>1.9267208580495663E-3</v>
      </c>
      <c r="AR1215" s="367">
        <v>5.0506155097901889E-5</v>
      </c>
      <c r="AS1215" s="368">
        <v>3.0035099724719296E-5</v>
      </c>
      <c r="AT1215" s="368">
        <v>9.7272892011428243E-7</v>
      </c>
      <c r="AU1215" s="368">
        <v>1.1293961643898603E-5</v>
      </c>
      <c r="AV1215" s="368">
        <v>1.0588585003792794E-4</v>
      </c>
      <c r="AW1215" s="368">
        <v>2.4972832258581951E-5</v>
      </c>
      <c r="AX1215" s="368">
        <v>1.010459209754955E-4</v>
      </c>
      <c r="AY1215" s="368">
        <v>2.2230490489791218E-4</v>
      </c>
      <c r="AZ1215" s="368">
        <v>6.6528807477072285E-6</v>
      </c>
      <c r="BA1215" s="368">
        <v>1.142718806186964E-4</v>
      </c>
      <c r="BB1215" s="368">
        <v>1.9980032932954872E-3</v>
      </c>
      <c r="BC1215" s="368">
        <v>9.9276603348841906E-5</v>
      </c>
      <c r="BD1215" s="368">
        <v>2.2527961338033992E-4</v>
      </c>
      <c r="BE1215" s="368">
        <v>8.1727702910273686E-5</v>
      </c>
      <c r="BF1215" s="368">
        <v>1.3509953705604115E-4</v>
      </c>
      <c r="BG1215" s="368">
        <v>8.9843625865100699E-5</v>
      </c>
      <c r="BH1215" s="368">
        <v>6.9618677507157127E-4</v>
      </c>
      <c r="BI1215" s="368">
        <v>4.4460355861938275E-4</v>
      </c>
      <c r="BJ1215" s="368">
        <v>2.1004440316057239E-4</v>
      </c>
      <c r="BK1215" s="368">
        <v>5.2818398909732505E-5</v>
      </c>
      <c r="BL1215" s="368">
        <v>1.9051051766451392E-4</v>
      </c>
      <c r="BM1215" s="368">
        <v>1.4966201843305833E-4</v>
      </c>
      <c r="BN1215" s="368">
        <v>1.220035165887999E-3</v>
      </c>
      <c r="BO1215" s="368">
        <v>8.7482180018293536E-7</v>
      </c>
      <c r="BP1215" s="368">
        <v>9.0727650686510831E-5</v>
      </c>
      <c r="BQ1215" s="368">
        <v>9.5014663570914053E-6</v>
      </c>
      <c r="BR1215" s="368">
        <v>4.5114841100379514E-6</v>
      </c>
      <c r="BS1215" s="368">
        <v>2.3968670246672807E-7</v>
      </c>
      <c r="BT1215" s="368">
        <v>1.6879336943300602E-6</v>
      </c>
      <c r="BU1215" s="368">
        <v>7.2589301889483026E-7</v>
      </c>
      <c r="BV1215" s="368">
        <v>2.5833357531056295E-7</v>
      </c>
      <c r="BW1215" s="368">
        <v>4.3309414089630889E-6</v>
      </c>
      <c r="BX1215" s="368">
        <v>5.6744987349844242E-5</v>
      </c>
      <c r="BY1215" s="368">
        <v>1.788587866876967E-5</v>
      </c>
      <c r="BZ1215" s="368">
        <v>1.1620589541711807E-5</v>
      </c>
      <c r="CA1215" s="368">
        <v>2.4040469154281786E-5</v>
      </c>
      <c r="CB1215" s="368">
        <v>2.3047351106564654E-5</v>
      </c>
      <c r="CC1215" s="368">
        <v>1.0135390522643944E-4</v>
      </c>
      <c r="CD1215" s="369">
        <v>1.0319893208849757E-4</v>
      </c>
    </row>
    <row r="1216" spans="2:82">
      <c r="B1216" s="322"/>
      <c r="C1216" s="287" t="str">
        <f t="shared" si="171"/>
        <v>12</v>
      </c>
      <c r="D1216" s="288" t="str">
        <f t="shared" si="171"/>
        <v>鉄鋼</v>
      </c>
      <c r="E1216" s="367">
        <v>1.2387538115197997E-6</v>
      </c>
      <c r="F1216" s="368">
        <v>0</v>
      </c>
      <c r="G1216" s="368">
        <v>5.5292316117060742E-5</v>
      </c>
      <c r="H1216" s="368">
        <v>2.0691037131018457E-4</v>
      </c>
      <c r="I1216" s="368">
        <v>0</v>
      </c>
      <c r="J1216" s="368">
        <v>2.2752061192154579E-5</v>
      </c>
      <c r="K1216" s="368">
        <v>1.0596406430070593E-2</v>
      </c>
      <c r="L1216" s="368">
        <v>6.096097915134451E-5</v>
      </c>
      <c r="M1216" s="368">
        <v>0</v>
      </c>
      <c r="N1216" s="368">
        <v>1.9105122720770694E-4</v>
      </c>
      <c r="O1216" s="368">
        <v>1.5323918732303152E-3</v>
      </c>
      <c r="P1216" s="368">
        <v>6.8846512329869866E-2</v>
      </c>
      <c r="Q1216" s="368">
        <v>2.7029461315978561E-4</v>
      </c>
      <c r="R1216" s="368">
        <v>5.7350399697933686E-2</v>
      </c>
      <c r="S1216" s="368">
        <v>2.2323499726504711E-2</v>
      </c>
      <c r="T1216" s="368">
        <v>2.108376931807383E-2</v>
      </c>
      <c r="U1216" s="368">
        <v>7.8971159016298833E-3</v>
      </c>
      <c r="V1216" s="368">
        <v>3.6941471494229101E-4</v>
      </c>
      <c r="W1216" s="368">
        <v>1.0096151143841136E-2</v>
      </c>
      <c r="X1216" s="368">
        <v>1.6435383950572529E-3</v>
      </c>
      <c r="Y1216" s="368">
        <v>8.4535274677692996E-3</v>
      </c>
      <c r="Z1216" s="368">
        <v>3.6128822010633527E-2</v>
      </c>
      <c r="AA1216" s="368">
        <v>2.6351906770277524E-3</v>
      </c>
      <c r="AB1216" s="368">
        <v>0</v>
      </c>
      <c r="AC1216" s="368">
        <v>7.2244626479601302E-6</v>
      </c>
      <c r="AD1216" s="368">
        <v>0</v>
      </c>
      <c r="AE1216" s="368">
        <v>0</v>
      </c>
      <c r="AF1216" s="368">
        <v>0</v>
      </c>
      <c r="AG1216" s="368">
        <v>0</v>
      </c>
      <c r="AH1216" s="368">
        <v>3.2176995512628412E-5</v>
      </c>
      <c r="AI1216" s="368">
        <v>0</v>
      </c>
      <c r="AJ1216" s="368">
        <v>1.0108877804422282E-5</v>
      </c>
      <c r="AK1216" s="368">
        <v>0</v>
      </c>
      <c r="AL1216" s="368">
        <v>6.948115819220469E-7</v>
      </c>
      <c r="AM1216" s="368">
        <v>0</v>
      </c>
      <c r="AN1216" s="368">
        <v>6.5351344357338792E-5</v>
      </c>
      <c r="AO1216" s="368">
        <v>7.5433427068709514E-6</v>
      </c>
      <c r="AP1216" s="368">
        <v>1.183307204299844E-5</v>
      </c>
      <c r="AQ1216" s="369">
        <v>6.9012357394579644E-4</v>
      </c>
      <c r="AR1216" s="367">
        <v>0</v>
      </c>
      <c r="AS1216" s="368">
        <v>0</v>
      </c>
      <c r="AT1216" s="368">
        <v>2.2363959502549554E-6</v>
      </c>
      <c r="AU1216" s="368">
        <v>5.0601476833659948E-6</v>
      </c>
      <c r="AV1216" s="368">
        <v>0</v>
      </c>
      <c r="AW1216" s="368">
        <v>0</v>
      </c>
      <c r="AX1216" s="368">
        <v>8.3990124034361108E-6</v>
      </c>
      <c r="AY1216" s="368">
        <v>2.9780547519072777E-8</v>
      </c>
      <c r="AZ1216" s="368">
        <v>0</v>
      </c>
      <c r="BA1216" s="368">
        <v>5.7169086567489842E-8</v>
      </c>
      <c r="BB1216" s="368">
        <v>7.4942230821829488E-6</v>
      </c>
      <c r="BC1216" s="368">
        <v>5.392112664676658E-6</v>
      </c>
      <c r="BD1216" s="368">
        <v>4.0363616873660198E-7</v>
      </c>
      <c r="BE1216" s="368">
        <v>2.1911738569599672E-4</v>
      </c>
      <c r="BF1216" s="368">
        <v>4.6559242690163267E-4</v>
      </c>
      <c r="BG1216" s="368">
        <v>3.7802617146156798E-4</v>
      </c>
      <c r="BH1216" s="368">
        <v>7.3654474098741653E-5</v>
      </c>
      <c r="BI1216" s="368">
        <v>6.7225611608146699E-6</v>
      </c>
      <c r="BJ1216" s="368">
        <v>9.7394519354020981E-5</v>
      </c>
      <c r="BK1216" s="368">
        <v>1.7309457853475808E-5</v>
      </c>
      <c r="BL1216" s="368">
        <v>1.9119759188447773E-4</v>
      </c>
      <c r="BM1216" s="368">
        <v>8.6332323845719382E-6</v>
      </c>
      <c r="BN1216" s="368">
        <v>2.3543785782145513E-5</v>
      </c>
      <c r="BO1216" s="368">
        <v>0</v>
      </c>
      <c r="BP1216" s="368">
        <v>3.2417444759901742E-7</v>
      </c>
      <c r="BQ1216" s="368">
        <v>0</v>
      </c>
      <c r="BR1216" s="368">
        <v>0</v>
      </c>
      <c r="BS1216" s="368">
        <v>0</v>
      </c>
      <c r="BT1216" s="368">
        <v>0</v>
      </c>
      <c r="BU1216" s="368">
        <v>4.3341754262837961E-9</v>
      </c>
      <c r="BV1216" s="368">
        <v>0</v>
      </c>
      <c r="BW1216" s="368">
        <v>7.6215496873269353E-8</v>
      </c>
      <c r="BX1216" s="368">
        <v>0</v>
      </c>
      <c r="BY1216" s="368">
        <v>3.7506874648359926E-8</v>
      </c>
      <c r="BZ1216" s="368">
        <v>6.3856369357936802E-8</v>
      </c>
      <c r="CA1216" s="368">
        <v>8.5113911050046437E-8</v>
      </c>
      <c r="CB1216" s="368">
        <v>2.4231554065495566E-7</v>
      </c>
      <c r="CC1216" s="368">
        <v>3.1917630761701281E-7</v>
      </c>
      <c r="CD1216" s="369">
        <v>1.2491178564550161E-5</v>
      </c>
    </row>
    <row r="1217" spans="2:82">
      <c r="B1217" s="322"/>
      <c r="C1217" s="287" t="str">
        <f t="shared" si="171"/>
        <v>13</v>
      </c>
      <c r="D1217" s="288" t="str">
        <f t="shared" si="171"/>
        <v>非鉄金属</v>
      </c>
      <c r="E1217" s="367">
        <v>0</v>
      </c>
      <c r="F1217" s="368">
        <v>0</v>
      </c>
      <c r="G1217" s="368">
        <v>0</v>
      </c>
      <c r="H1217" s="368">
        <v>6.6128520694490306E-5</v>
      </c>
      <c r="I1217" s="368">
        <v>9.5020595101745833E-4</v>
      </c>
      <c r="J1217" s="368">
        <v>3.1865402673145202E-5</v>
      </c>
      <c r="K1217" s="368">
        <v>3.958915558293836E-3</v>
      </c>
      <c r="L1217" s="368">
        <v>3.8937528089787836E-3</v>
      </c>
      <c r="M1217" s="368">
        <v>7.3216514799100772E-6</v>
      </c>
      <c r="N1217" s="368">
        <v>1.3915517894382762E-3</v>
      </c>
      <c r="O1217" s="368">
        <v>3.3468835561521883E-3</v>
      </c>
      <c r="P1217" s="368">
        <v>1.4585664078823946E-3</v>
      </c>
      <c r="Q1217" s="368">
        <v>0.20169295164870213</v>
      </c>
      <c r="R1217" s="368">
        <v>4.3228501137037703E-2</v>
      </c>
      <c r="S1217" s="368">
        <v>1.0574760856036468E-2</v>
      </c>
      <c r="T1217" s="368">
        <v>1.0473666319268743E-2</v>
      </c>
      <c r="U1217" s="368">
        <v>8.8807200692859935E-3</v>
      </c>
      <c r="V1217" s="368">
        <v>1.1633827130178749E-2</v>
      </c>
      <c r="W1217" s="368">
        <v>4.4632508004649497E-2</v>
      </c>
      <c r="X1217" s="368">
        <v>1.0213462605723683E-2</v>
      </c>
      <c r="Y1217" s="368">
        <v>1.083640938449125E-2</v>
      </c>
      <c r="Z1217" s="368">
        <v>8.1491038115811584E-2</v>
      </c>
      <c r="AA1217" s="368">
        <v>4.2346971421946883E-3</v>
      </c>
      <c r="AB1217" s="368">
        <v>9.8204026256662003E-5</v>
      </c>
      <c r="AC1217" s="368">
        <v>8.2691540320688323E-5</v>
      </c>
      <c r="AD1217" s="368">
        <v>0</v>
      </c>
      <c r="AE1217" s="368">
        <v>4.5205097543502996E-6</v>
      </c>
      <c r="AF1217" s="368">
        <v>0</v>
      </c>
      <c r="AG1217" s="368">
        <v>0</v>
      </c>
      <c r="AH1217" s="368">
        <v>1.2875855951967844E-5</v>
      </c>
      <c r="AI1217" s="368">
        <v>3.4734039831355319E-5</v>
      </c>
      <c r="AJ1217" s="368">
        <v>7.9779642509065452E-5</v>
      </c>
      <c r="AK1217" s="368">
        <v>3.4213652414470409E-5</v>
      </c>
      <c r="AL1217" s="368">
        <v>6.3470517194568442E-4</v>
      </c>
      <c r="AM1217" s="368">
        <v>9.8583880602718676E-5</v>
      </c>
      <c r="AN1217" s="368">
        <v>3.1684513352588361E-4</v>
      </c>
      <c r="AO1217" s="368">
        <v>1.6597685575136668E-4</v>
      </c>
      <c r="AP1217" s="368">
        <v>5.0960106609070012E-4</v>
      </c>
      <c r="AQ1217" s="369">
        <v>1.6029750501700959E-3</v>
      </c>
      <c r="AR1217" s="367">
        <v>0</v>
      </c>
      <c r="AS1217" s="368">
        <v>0</v>
      </c>
      <c r="AT1217" s="368">
        <v>0</v>
      </c>
      <c r="AU1217" s="368">
        <v>3.2045946129897344E-5</v>
      </c>
      <c r="AV1217" s="368">
        <v>6.6098730303463052E-5</v>
      </c>
      <c r="AW1217" s="368">
        <v>2.8725795845492652E-7</v>
      </c>
      <c r="AX1217" s="368">
        <v>1.0811697768649308E-4</v>
      </c>
      <c r="AY1217" s="368">
        <v>8.0621991176146719E-5</v>
      </c>
      <c r="AZ1217" s="368">
        <v>5.2397897361744206E-7</v>
      </c>
      <c r="BA1217" s="368">
        <v>9.2027451603398752E-5</v>
      </c>
      <c r="BB1217" s="368">
        <v>1.4938163861396783E-4</v>
      </c>
      <c r="BC1217" s="368">
        <v>1.0959445315568588E-4</v>
      </c>
      <c r="BD1217" s="368">
        <v>5.0346825619091012E-3</v>
      </c>
      <c r="BE1217" s="368">
        <v>2.5261809764838472E-3</v>
      </c>
      <c r="BF1217" s="368">
        <v>1.7268062060439356E-3</v>
      </c>
      <c r="BG1217" s="368">
        <v>8.4379801259209185E-4</v>
      </c>
      <c r="BH1217" s="368">
        <v>1.2464887018369681E-3</v>
      </c>
      <c r="BI1217" s="368">
        <v>1.7493967044253185E-3</v>
      </c>
      <c r="BJ1217" s="368">
        <v>2.3469885929156054E-3</v>
      </c>
      <c r="BK1217" s="368">
        <v>1.8339793199160903E-3</v>
      </c>
      <c r="BL1217" s="368">
        <v>9.9185999861730722E-4</v>
      </c>
      <c r="BM1217" s="368">
        <v>3.3988660976924087E-4</v>
      </c>
      <c r="BN1217" s="368">
        <v>4.1198973733374541E-4</v>
      </c>
      <c r="BO1217" s="368">
        <v>1.2218916421906396E-5</v>
      </c>
      <c r="BP1217" s="368">
        <v>1.1158876164946807E-5</v>
      </c>
      <c r="BQ1217" s="368">
        <v>1.7264596020211676E-7</v>
      </c>
      <c r="BR1217" s="368">
        <v>6.0870743883956114E-7</v>
      </c>
      <c r="BS1217" s="368">
        <v>0</v>
      </c>
      <c r="BT1217" s="368">
        <v>0</v>
      </c>
      <c r="BU1217" s="368">
        <v>7.2800581060213218E-7</v>
      </c>
      <c r="BV1217" s="368">
        <v>2.4949350563089253E-6</v>
      </c>
      <c r="BW1217" s="368">
        <v>9.2226468532685544E-6</v>
      </c>
      <c r="BX1217" s="368">
        <v>3.099907765912173E-6</v>
      </c>
      <c r="BY1217" s="368">
        <v>5.6820558651001871E-5</v>
      </c>
      <c r="BZ1217" s="368">
        <v>1.0081113894505886E-5</v>
      </c>
      <c r="CA1217" s="368">
        <v>1.573952990951642E-5</v>
      </c>
      <c r="CB1217" s="368">
        <v>1.5444288864870063E-5</v>
      </c>
      <c r="CC1217" s="368">
        <v>4.3220611312970123E-5</v>
      </c>
      <c r="CD1217" s="369">
        <v>1.1601166149929306E-4</v>
      </c>
    </row>
    <row r="1218" spans="2:82">
      <c r="B1218" s="322"/>
      <c r="C1218" s="287" t="str">
        <f t="shared" si="171"/>
        <v>14</v>
      </c>
      <c r="D1218" s="288" t="str">
        <f t="shared" si="171"/>
        <v>金属製品</v>
      </c>
      <c r="E1218" s="367">
        <v>3.1721613868674622E-4</v>
      </c>
      <c r="F1218" s="368">
        <v>2.0233575094961043E-4</v>
      </c>
      <c r="G1218" s="368">
        <v>4.794937229924599E-4</v>
      </c>
      <c r="H1218" s="368">
        <v>6.6122381160512098E-3</v>
      </c>
      <c r="I1218" s="368">
        <v>2.5956756500188616E-3</v>
      </c>
      <c r="J1218" s="368">
        <v>6.6759406918372904E-4</v>
      </c>
      <c r="K1218" s="368">
        <v>8.9276870374092564E-3</v>
      </c>
      <c r="L1218" s="368">
        <v>2.4092651990812552E-3</v>
      </c>
      <c r="M1218" s="368">
        <v>1.3288486483066091E-4</v>
      </c>
      <c r="N1218" s="368">
        <v>2.9508732624023508E-3</v>
      </c>
      <c r="O1218" s="368">
        <v>3.6443633393614876E-3</v>
      </c>
      <c r="P1218" s="368">
        <v>2.6615180465471202E-3</v>
      </c>
      <c r="Q1218" s="368">
        <v>1.1190022514537348E-3</v>
      </c>
      <c r="R1218" s="368">
        <v>2.2368217523161909E-2</v>
      </c>
      <c r="S1218" s="368">
        <v>1.8730255712530067E-2</v>
      </c>
      <c r="T1218" s="368">
        <v>9.956217975471051E-3</v>
      </c>
      <c r="U1218" s="368">
        <v>2.1016418558474293E-2</v>
      </c>
      <c r="V1218" s="368">
        <v>4.4513407576732833E-3</v>
      </c>
      <c r="W1218" s="368">
        <v>1.2823943380836006E-2</v>
      </c>
      <c r="X1218" s="368">
        <v>7.8746052882289631E-3</v>
      </c>
      <c r="Y1218" s="368">
        <v>2.4918929930577874E-3</v>
      </c>
      <c r="Z1218" s="368">
        <v>5.9219779780741747E-3</v>
      </c>
      <c r="AA1218" s="368">
        <v>2.7770184185193732E-2</v>
      </c>
      <c r="AB1218" s="368">
        <v>1.1894730612409877E-4</v>
      </c>
      <c r="AC1218" s="368">
        <v>1.8802662192262632E-4</v>
      </c>
      <c r="AD1218" s="368">
        <v>4.6320837914267427E-5</v>
      </c>
      <c r="AE1218" s="368">
        <v>4.295008023544365E-4</v>
      </c>
      <c r="AF1218" s="368">
        <v>3.0368564914801577E-5</v>
      </c>
      <c r="AG1218" s="368">
        <v>1.0285142058682071E-4</v>
      </c>
      <c r="AH1218" s="368">
        <v>5.6682215063065186E-4</v>
      </c>
      <c r="AI1218" s="368">
        <v>1.3569857183175286E-4</v>
      </c>
      <c r="AJ1218" s="368">
        <v>9.9345276956790628E-4</v>
      </c>
      <c r="AK1218" s="368">
        <v>5.4551522409630596E-5</v>
      </c>
      <c r="AL1218" s="368">
        <v>1.058702710448944E-4</v>
      </c>
      <c r="AM1218" s="368">
        <v>6.1210211949982551E-4</v>
      </c>
      <c r="AN1218" s="368">
        <v>4.9190172189754965E-4</v>
      </c>
      <c r="AO1218" s="368">
        <v>6.1284536388387918E-4</v>
      </c>
      <c r="AP1218" s="368">
        <v>1.007908523363898E-4</v>
      </c>
      <c r="AQ1218" s="369">
        <v>1.5589592616476317E-3</v>
      </c>
      <c r="AR1218" s="367">
        <v>1.6995878419001555E-5</v>
      </c>
      <c r="AS1218" s="368">
        <v>9.2133504750545817E-6</v>
      </c>
      <c r="AT1218" s="368">
        <v>2.3857709387087604E-5</v>
      </c>
      <c r="AU1218" s="368">
        <v>2.6691786313823003E-4</v>
      </c>
      <c r="AV1218" s="368">
        <v>1.5685809104260182E-4</v>
      </c>
      <c r="AW1218" s="368">
        <v>3.1010925121140755E-5</v>
      </c>
      <c r="AX1218" s="368">
        <v>1.5894157126052763E-4</v>
      </c>
      <c r="AY1218" s="368">
        <v>1.1328458354982146E-4</v>
      </c>
      <c r="AZ1218" s="368">
        <v>6.2104910914432871E-6</v>
      </c>
      <c r="BA1218" s="368">
        <v>8.6663741955443651E-5</v>
      </c>
      <c r="BB1218" s="368">
        <v>1.3454208929720825E-4</v>
      </c>
      <c r="BC1218" s="368">
        <v>1.0739225151313488E-5</v>
      </c>
      <c r="BD1218" s="368">
        <v>2.0621336748911841E-5</v>
      </c>
      <c r="BE1218" s="368">
        <v>1.0682298422240884E-3</v>
      </c>
      <c r="BF1218" s="368">
        <v>4.5679279933347476E-4</v>
      </c>
      <c r="BG1218" s="368">
        <v>4.1944278241326039E-4</v>
      </c>
      <c r="BH1218" s="368">
        <v>4.8633107295769544E-4</v>
      </c>
      <c r="BI1218" s="368">
        <v>2.7802017091358528E-4</v>
      </c>
      <c r="BJ1218" s="368">
        <v>3.4438345128590993E-4</v>
      </c>
      <c r="BK1218" s="368">
        <v>3.4712776749942857E-4</v>
      </c>
      <c r="BL1218" s="368">
        <v>1.4279568855592655E-4</v>
      </c>
      <c r="BM1218" s="368">
        <v>2.0168495326179764E-4</v>
      </c>
      <c r="BN1218" s="368">
        <v>2.8072411016980903E-3</v>
      </c>
      <c r="BO1218" s="368">
        <v>6.2265906939376729E-6</v>
      </c>
      <c r="BP1218" s="368">
        <v>1.0327705403144889E-5</v>
      </c>
      <c r="BQ1218" s="368">
        <v>1.9588919205132167E-6</v>
      </c>
      <c r="BR1218" s="368">
        <v>3.7524554415727827E-5</v>
      </c>
      <c r="BS1218" s="368">
        <v>1.4788832514076158E-6</v>
      </c>
      <c r="BT1218" s="368">
        <v>4.5030273408212802E-6</v>
      </c>
      <c r="BU1218" s="368">
        <v>2.0955401041787437E-5</v>
      </c>
      <c r="BV1218" s="368">
        <v>4.8044510796943371E-6</v>
      </c>
      <c r="BW1218" s="368">
        <v>5.7211712667850608E-5</v>
      </c>
      <c r="BX1218" s="368">
        <v>2.3065466148149331E-6</v>
      </c>
      <c r="BY1218" s="368">
        <v>4.3380151705224469E-6</v>
      </c>
      <c r="BZ1218" s="368">
        <v>3.1430997319366993E-5</v>
      </c>
      <c r="CA1218" s="368">
        <v>1.3910722855150092E-5</v>
      </c>
      <c r="CB1218" s="368">
        <v>3.1367874965543919E-5</v>
      </c>
      <c r="CC1218" s="368">
        <v>4.7831331019386232E-6</v>
      </c>
      <c r="CD1218" s="369">
        <v>8.5717052329908059E-5</v>
      </c>
    </row>
    <row r="1219" spans="2:82">
      <c r="B1219" s="322"/>
      <c r="C1219" s="287" t="str">
        <f t="shared" si="171"/>
        <v>15</v>
      </c>
      <c r="D1219" s="288" t="str">
        <f t="shared" si="171"/>
        <v>はん用機械</v>
      </c>
      <c r="E1219" s="367">
        <v>0</v>
      </c>
      <c r="F1219" s="368">
        <v>0</v>
      </c>
      <c r="G1219" s="368">
        <v>0</v>
      </c>
      <c r="H1219" s="368">
        <v>1.1018602589878289E-3</v>
      </c>
      <c r="I1219" s="368">
        <v>0</v>
      </c>
      <c r="J1219" s="368">
        <v>0</v>
      </c>
      <c r="K1219" s="368">
        <v>3.3371735040700325E-4</v>
      </c>
      <c r="L1219" s="368">
        <v>7.1332984855824532E-6</v>
      </c>
      <c r="M1219" s="368">
        <v>0</v>
      </c>
      <c r="N1219" s="368">
        <v>1.8385578137202898E-4</v>
      </c>
      <c r="O1219" s="368">
        <v>1.6947577175712946E-3</v>
      </c>
      <c r="P1219" s="368">
        <v>7.1269102064901049E-4</v>
      </c>
      <c r="Q1219" s="368">
        <v>2.5826871253395963E-6</v>
      </c>
      <c r="R1219" s="368">
        <v>4.708012636441179E-4</v>
      </c>
      <c r="S1219" s="368">
        <v>7.2303016298941661E-2</v>
      </c>
      <c r="T1219" s="368">
        <v>2.0374882747174236E-2</v>
      </c>
      <c r="U1219" s="368">
        <v>1.5211470339537028E-2</v>
      </c>
      <c r="V1219" s="368">
        <v>1.0646751502623268E-3</v>
      </c>
      <c r="W1219" s="368">
        <v>1.0314096407914881E-2</v>
      </c>
      <c r="X1219" s="368">
        <v>1.8376980911518177E-3</v>
      </c>
      <c r="Y1219" s="368">
        <v>3.4016079422209185E-3</v>
      </c>
      <c r="Z1219" s="368">
        <v>8.2273421892247283E-5</v>
      </c>
      <c r="AA1219" s="368">
        <v>3.5211450441938437E-3</v>
      </c>
      <c r="AB1219" s="368">
        <v>0</v>
      </c>
      <c r="AC1219" s="368">
        <v>5.6968487465508541E-3</v>
      </c>
      <c r="AD1219" s="368">
        <v>0</v>
      </c>
      <c r="AE1219" s="368">
        <v>3.0743905626681125E-6</v>
      </c>
      <c r="AF1219" s="368">
        <v>0</v>
      </c>
      <c r="AG1219" s="368">
        <v>0</v>
      </c>
      <c r="AH1219" s="368">
        <v>2.189211625243651E-5</v>
      </c>
      <c r="AI1219" s="368">
        <v>1.6750182501505611E-6</v>
      </c>
      <c r="AJ1219" s="368">
        <v>1.2212687040405405E-4</v>
      </c>
      <c r="AK1219" s="368">
        <v>0</v>
      </c>
      <c r="AL1219" s="368">
        <v>0</v>
      </c>
      <c r="AM1219" s="368">
        <v>0</v>
      </c>
      <c r="AN1219" s="368">
        <v>6.6565842992463648E-3</v>
      </c>
      <c r="AO1219" s="368">
        <v>6.7587203214148027E-6</v>
      </c>
      <c r="AP1219" s="368">
        <v>0</v>
      </c>
      <c r="AQ1219" s="369">
        <v>0</v>
      </c>
      <c r="AR1219" s="367">
        <v>0</v>
      </c>
      <c r="AS1219" s="368">
        <v>6.9735737883257543E-7</v>
      </c>
      <c r="AT1219" s="368">
        <v>0</v>
      </c>
      <c r="AU1219" s="368">
        <v>5.0814400788930349E-5</v>
      </c>
      <c r="AV1219" s="368">
        <v>0</v>
      </c>
      <c r="AW1219" s="368">
        <v>0</v>
      </c>
      <c r="AX1219" s="368">
        <v>2.5826870047134107E-5</v>
      </c>
      <c r="AY1219" s="368">
        <v>4.9268147327863274E-7</v>
      </c>
      <c r="AZ1219" s="368">
        <v>0</v>
      </c>
      <c r="BA1219" s="368">
        <v>8.7518558393785056E-6</v>
      </c>
      <c r="BB1219" s="368">
        <v>4.7362456322414444E-5</v>
      </c>
      <c r="BC1219" s="368">
        <v>2.6703931383775308E-6</v>
      </c>
      <c r="BD1219" s="368">
        <v>3.6149651825159104E-7</v>
      </c>
      <c r="BE1219" s="368">
        <v>2.3935036835091296E-5</v>
      </c>
      <c r="BF1219" s="368">
        <v>3.6118847256965589E-3</v>
      </c>
      <c r="BG1219" s="368">
        <v>9.0708048139603891E-4</v>
      </c>
      <c r="BH1219" s="368">
        <v>3.3084503841400713E-4</v>
      </c>
      <c r="BI1219" s="368">
        <v>5.1268233542724281E-5</v>
      </c>
      <c r="BJ1219" s="368">
        <v>2.984612106174623E-4</v>
      </c>
      <c r="BK1219" s="368">
        <v>4.9664408650464261E-5</v>
      </c>
      <c r="BL1219" s="368">
        <v>1.8019448124670189E-4</v>
      </c>
      <c r="BM1219" s="368">
        <v>1.1956314894939221E-5</v>
      </c>
      <c r="BN1219" s="368">
        <v>1.4802385512406257E-4</v>
      </c>
      <c r="BO1219" s="368">
        <v>0</v>
      </c>
      <c r="BP1219" s="368">
        <v>2.369197560956111E-4</v>
      </c>
      <c r="BQ1219" s="368">
        <v>0</v>
      </c>
      <c r="BR1219" s="368">
        <v>9.7570182334984727E-8</v>
      </c>
      <c r="BS1219" s="368">
        <v>6.5811503399529289E-10</v>
      </c>
      <c r="BT1219" s="368">
        <v>0</v>
      </c>
      <c r="BU1219" s="368">
        <v>2.4291445680759882E-6</v>
      </c>
      <c r="BV1219" s="368">
        <v>1.3213952140919704E-7</v>
      </c>
      <c r="BW1219" s="368">
        <v>7.6938547674143051E-6</v>
      </c>
      <c r="BX1219" s="368">
        <v>0</v>
      </c>
      <c r="BY1219" s="368">
        <v>3.4551630633845293E-9</v>
      </c>
      <c r="BZ1219" s="368">
        <v>0</v>
      </c>
      <c r="CA1219" s="368">
        <v>1.5112001535507447E-4</v>
      </c>
      <c r="CB1219" s="368">
        <v>1.602092534481101E-7</v>
      </c>
      <c r="CC1219" s="368">
        <v>0</v>
      </c>
      <c r="CD1219" s="369">
        <v>0</v>
      </c>
    </row>
    <row r="1220" spans="2:82">
      <c r="B1220" s="322"/>
      <c r="C1220" s="287" t="str">
        <f t="shared" si="171"/>
        <v>16</v>
      </c>
      <c r="D1220" s="288" t="str">
        <f t="shared" si="171"/>
        <v>生産用機械</v>
      </c>
      <c r="E1220" s="367">
        <v>0</v>
      </c>
      <c r="F1220" s="368">
        <v>3.5749419838652829E-5</v>
      </c>
      <c r="G1220" s="368">
        <v>0</v>
      </c>
      <c r="H1220" s="368">
        <v>6.842750012119197E-4</v>
      </c>
      <c r="I1220" s="368">
        <v>0</v>
      </c>
      <c r="J1220" s="368">
        <v>0</v>
      </c>
      <c r="K1220" s="368">
        <v>7.4136231536485822E-5</v>
      </c>
      <c r="L1220" s="368">
        <v>0</v>
      </c>
      <c r="M1220" s="368">
        <v>3.260914374538922E-6</v>
      </c>
      <c r="N1220" s="368">
        <v>6.4790646346880344E-4</v>
      </c>
      <c r="O1220" s="368">
        <v>3.7636235431262989E-4</v>
      </c>
      <c r="P1220" s="368">
        <v>3.7419115245714073E-4</v>
      </c>
      <c r="Q1220" s="368">
        <v>3.2860289213035038E-5</v>
      </c>
      <c r="R1220" s="368">
        <v>9.8634946503498548E-5</v>
      </c>
      <c r="S1220" s="368">
        <v>1.4688540352722184E-3</v>
      </c>
      <c r="T1220" s="368">
        <v>4.6754176512909688E-2</v>
      </c>
      <c r="U1220" s="368">
        <v>6.9343308863165543E-4</v>
      </c>
      <c r="V1220" s="368">
        <v>1.0757626366477205E-3</v>
      </c>
      <c r="W1220" s="368">
        <v>4.1256985783876015E-4</v>
      </c>
      <c r="X1220" s="368">
        <v>1.2366415684552764E-4</v>
      </c>
      <c r="Y1220" s="368">
        <v>2.1998701791602014E-4</v>
      </c>
      <c r="Z1220" s="368">
        <v>1.8453010976858648E-5</v>
      </c>
      <c r="AA1220" s="368">
        <v>1.7610285300821985E-5</v>
      </c>
      <c r="AB1220" s="368">
        <v>8.6131330716276607E-7</v>
      </c>
      <c r="AC1220" s="368">
        <v>7.5502796897195784E-5</v>
      </c>
      <c r="AD1220" s="368">
        <v>0</v>
      </c>
      <c r="AE1220" s="368">
        <v>6.5193961521643161E-7</v>
      </c>
      <c r="AF1220" s="368">
        <v>0</v>
      </c>
      <c r="AG1220" s="368">
        <v>0</v>
      </c>
      <c r="AH1220" s="368">
        <v>1.1605826874433112E-5</v>
      </c>
      <c r="AI1220" s="368">
        <v>8.8798961226965497E-7</v>
      </c>
      <c r="AJ1220" s="368">
        <v>3.2051488313857763E-6</v>
      </c>
      <c r="AK1220" s="368">
        <v>0</v>
      </c>
      <c r="AL1220" s="368">
        <v>0</v>
      </c>
      <c r="AM1220" s="368">
        <v>0</v>
      </c>
      <c r="AN1220" s="368">
        <v>5.2300759200703435E-3</v>
      </c>
      <c r="AO1220" s="368">
        <v>2.508134705982392E-6</v>
      </c>
      <c r="AP1220" s="368">
        <v>0</v>
      </c>
      <c r="AQ1220" s="369">
        <v>0</v>
      </c>
      <c r="AR1220" s="367">
        <v>0</v>
      </c>
      <c r="AS1220" s="368">
        <v>2.2357426797174521E-6</v>
      </c>
      <c r="AT1220" s="368">
        <v>0</v>
      </c>
      <c r="AU1220" s="368">
        <v>3.0323279952872778E-5</v>
      </c>
      <c r="AV1220" s="368">
        <v>0</v>
      </c>
      <c r="AW1220" s="368">
        <v>0</v>
      </c>
      <c r="AX1220" s="368">
        <v>1.3896277284742842E-6</v>
      </c>
      <c r="AY1220" s="368">
        <v>0</v>
      </c>
      <c r="AZ1220" s="368">
        <v>2.0863775186736138E-7</v>
      </c>
      <c r="BA1220" s="368">
        <v>3.7091378958413723E-5</v>
      </c>
      <c r="BB1220" s="368">
        <v>1.961743651143078E-5</v>
      </c>
      <c r="BC1220" s="368">
        <v>1.9918767363633926E-6</v>
      </c>
      <c r="BD1220" s="368">
        <v>1.8738496723964334E-6</v>
      </c>
      <c r="BE1220" s="368">
        <v>7.2479370339619148E-6</v>
      </c>
      <c r="BF1220" s="368">
        <v>7.0596719276485323E-5</v>
      </c>
      <c r="BG1220" s="368">
        <v>2.1390805765246243E-3</v>
      </c>
      <c r="BH1220" s="368">
        <v>2.7301484116145069E-5</v>
      </c>
      <c r="BI1220" s="368">
        <v>4.1593472513219998E-5</v>
      </c>
      <c r="BJ1220" s="368">
        <v>3.4760463052950678E-5</v>
      </c>
      <c r="BK1220" s="368">
        <v>1.3360816920129964E-5</v>
      </c>
      <c r="BL1220" s="368">
        <v>1.3172545230468279E-5</v>
      </c>
      <c r="BM1220" s="368">
        <v>1.8021896448662348E-6</v>
      </c>
      <c r="BN1220" s="368">
        <v>1.0310816330121964E-6</v>
      </c>
      <c r="BO1220" s="368">
        <v>7.9926799572669245E-8</v>
      </c>
      <c r="BP1220" s="368">
        <v>3.6187220259887673E-6</v>
      </c>
      <c r="BQ1220" s="368">
        <v>0</v>
      </c>
      <c r="BR1220" s="368">
        <v>4.889361121474461E-8</v>
      </c>
      <c r="BS1220" s="368">
        <v>0</v>
      </c>
      <c r="BT1220" s="368">
        <v>0</v>
      </c>
      <c r="BU1220" s="368">
        <v>7.8900102041401412E-7</v>
      </c>
      <c r="BV1220" s="368">
        <v>4.2456349512449237E-8</v>
      </c>
      <c r="BW1220" s="368">
        <v>2.3838897660895033E-7</v>
      </c>
      <c r="BX1220" s="368">
        <v>0</v>
      </c>
      <c r="BY1220" s="368">
        <v>0</v>
      </c>
      <c r="BZ1220" s="368">
        <v>0</v>
      </c>
      <c r="CA1220" s="368">
        <v>1.4116677656797239E-4</v>
      </c>
      <c r="CB1220" s="368">
        <v>1.2247021346595766E-7</v>
      </c>
      <c r="CC1220" s="368">
        <v>0</v>
      </c>
      <c r="CD1220" s="369">
        <v>0</v>
      </c>
    </row>
    <row r="1221" spans="2:82">
      <c r="B1221" s="322"/>
      <c r="C1221" s="287" t="str">
        <f t="shared" si="171"/>
        <v>17</v>
      </c>
      <c r="D1221" s="288" t="str">
        <f t="shared" si="171"/>
        <v>業務用機械</v>
      </c>
      <c r="E1221" s="367">
        <v>2.2469793583010104E-4</v>
      </c>
      <c r="F1221" s="368">
        <v>0</v>
      </c>
      <c r="G1221" s="368">
        <v>9.0792573455396864E-6</v>
      </c>
      <c r="H1221" s="368">
        <v>0</v>
      </c>
      <c r="I1221" s="368">
        <v>0</v>
      </c>
      <c r="J1221" s="368">
        <v>0</v>
      </c>
      <c r="K1221" s="368">
        <v>0</v>
      </c>
      <c r="L1221" s="368">
        <v>0</v>
      </c>
      <c r="M1221" s="368">
        <v>0</v>
      </c>
      <c r="N1221" s="368">
        <v>0</v>
      </c>
      <c r="O1221" s="368">
        <v>0</v>
      </c>
      <c r="P1221" s="368">
        <v>0</v>
      </c>
      <c r="Q1221" s="368">
        <v>0</v>
      </c>
      <c r="R1221" s="368">
        <v>7.3356588857704304E-6</v>
      </c>
      <c r="S1221" s="368">
        <v>5.6313133253658033E-4</v>
      </c>
      <c r="T1221" s="368">
        <v>2.9125176412297515E-3</v>
      </c>
      <c r="U1221" s="368">
        <v>6.5930649435074096E-2</v>
      </c>
      <c r="V1221" s="368">
        <v>1.9631662366516805E-4</v>
      </c>
      <c r="W1221" s="368">
        <v>3.6075776314013519E-4</v>
      </c>
      <c r="X1221" s="368">
        <v>1.2382472624301413E-4</v>
      </c>
      <c r="Y1221" s="368">
        <v>1.8569329968710349E-4</v>
      </c>
      <c r="Z1221" s="368">
        <v>1.4347647890361668E-4</v>
      </c>
      <c r="AA1221" s="368">
        <v>8.8597940296621591E-5</v>
      </c>
      <c r="AB1221" s="368">
        <v>0</v>
      </c>
      <c r="AC1221" s="368">
        <v>4.1328454872095937E-5</v>
      </c>
      <c r="AD1221" s="368">
        <v>1.1666153440261275E-5</v>
      </c>
      <c r="AE1221" s="368">
        <v>1.3493632963616889E-4</v>
      </c>
      <c r="AF1221" s="368">
        <v>3.0593948987912073E-6</v>
      </c>
      <c r="AG1221" s="368">
        <v>0</v>
      </c>
      <c r="AH1221" s="368">
        <v>7.1468511888011836E-6</v>
      </c>
      <c r="AI1221" s="368">
        <v>1.5189519513572581E-5</v>
      </c>
      <c r="AJ1221" s="368">
        <v>1.0789701889485459E-3</v>
      </c>
      <c r="AK1221" s="368">
        <v>0</v>
      </c>
      <c r="AL1221" s="368">
        <v>4.6092284893124308E-3</v>
      </c>
      <c r="AM1221" s="368">
        <v>0</v>
      </c>
      <c r="AN1221" s="368">
        <v>3.0389443656581553E-3</v>
      </c>
      <c r="AO1221" s="368">
        <v>1.7957943001819097E-4</v>
      </c>
      <c r="AP1221" s="368">
        <v>1.1507740204196211E-2</v>
      </c>
      <c r="AQ1221" s="369">
        <v>0</v>
      </c>
      <c r="AR1221" s="367">
        <v>1.1110599286657631E-5</v>
      </c>
      <c r="AS1221" s="368">
        <v>1.1590375492295929E-6</v>
      </c>
      <c r="AT1221" s="368">
        <v>2.5990278363849108E-7</v>
      </c>
      <c r="AU1221" s="368">
        <v>0</v>
      </c>
      <c r="AV1221" s="368">
        <v>6.8423622323375166E-9</v>
      </c>
      <c r="AW1221" s="368">
        <v>0</v>
      </c>
      <c r="AX1221" s="368">
        <v>0</v>
      </c>
      <c r="AY1221" s="368">
        <v>2.2507863515604411E-8</v>
      </c>
      <c r="AZ1221" s="368">
        <v>0</v>
      </c>
      <c r="BA1221" s="368">
        <v>0</v>
      </c>
      <c r="BB1221" s="368">
        <v>0</v>
      </c>
      <c r="BC1221" s="368">
        <v>0</v>
      </c>
      <c r="BD1221" s="368">
        <v>0</v>
      </c>
      <c r="BE1221" s="368">
        <v>5.3040278336568315E-7</v>
      </c>
      <c r="BF1221" s="368">
        <v>7.6796924672370209E-5</v>
      </c>
      <c r="BG1221" s="368">
        <v>1.5978438811223454E-4</v>
      </c>
      <c r="BH1221" s="368">
        <v>2.3847638425122746E-3</v>
      </c>
      <c r="BI1221" s="368">
        <v>1.9128466259801452E-6</v>
      </c>
      <c r="BJ1221" s="368">
        <v>2.6812726638398913E-5</v>
      </c>
      <c r="BK1221" s="368">
        <v>3.6509454168268673E-5</v>
      </c>
      <c r="BL1221" s="368">
        <v>1.0980388503188308E-5</v>
      </c>
      <c r="BM1221" s="368">
        <v>4.9199711539485721E-6</v>
      </c>
      <c r="BN1221" s="368">
        <v>5.6438041099854183E-6</v>
      </c>
      <c r="BO1221" s="368">
        <v>0</v>
      </c>
      <c r="BP1221" s="368">
        <v>2.8090888418111564E-6</v>
      </c>
      <c r="BQ1221" s="368">
        <v>7.9834884156686947E-7</v>
      </c>
      <c r="BR1221" s="368">
        <v>3.1479168764503262E-5</v>
      </c>
      <c r="BS1221" s="368">
        <v>3.3634814547660682E-7</v>
      </c>
      <c r="BT1221" s="368">
        <v>0</v>
      </c>
      <c r="BU1221" s="368">
        <v>9.4385224970920139E-7</v>
      </c>
      <c r="BV1221" s="368">
        <v>5.6697021663505214E-6</v>
      </c>
      <c r="BW1221" s="368">
        <v>9.2342443073688976E-5</v>
      </c>
      <c r="BX1221" s="368">
        <v>0</v>
      </c>
      <c r="BY1221" s="368">
        <v>2.9913978845680161E-4</v>
      </c>
      <c r="BZ1221" s="368">
        <v>0</v>
      </c>
      <c r="CA1221" s="368">
        <v>1.0192577876751186E-4</v>
      </c>
      <c r="CB1221" s="368">
        <v>1.9520192599102885E-5</v>
      </c>
      <c r="CC1221" s="368">
        <v>7.0934635786562886E-4</v>
      </c>
      <c r="CD1221" s="369">
        <v>0</v>
      </c>
    </row>
    <row r="1222" spans="2:82">
      <c r="B1222" s="322"/>
      <c r="C1222" s="287" t="str">
        <f t="shared" si="171"/>
        <v>18</v>
      </c>
      <c r="D1222" s="288" t="str">
        <f t="shared" si="171"/>
        <v>電子部品</v>
      </c>
      <c r="E1222" s="367">
        <v>0</v>
      </c>
      <c r="F1222" s="368">
        <v>0</v>
      </c>
      <c r="G1222" s="368">
        <v>0</v>
      </c>
      <c r="H1222" s="368">
        <v>0</v>
      </c>
      <c r="I1222" s="368">
        <v>8.8746118480385871E-7</v>
      </c>
      <c r="J1222" s="368">
        <v>0</v>
      </c>
      <c r="K1222" s="368">
        <v>6.4035659242228404E-6</v>
      </c>
      <c r="L1222" s="368">
        <v>2.113556595061582E-6</v>
      </c>
      <c r="M1222" s="368">
        <v>4.1310665894605239E-7</v>
      </c>
      <c r="N1222" s="368">
        <v>0</v>
      </c>
      <c r="O1222" s="368">
        <v>0</v>
      </c>
      <c r="P1222" s="368">
        <v>0</v>
      </c>
      <c r="Q1222" s="368">
        <v>3.0961440657947391E-4</v>
      </c>
      <c r="R1222" s="368">
        <v>5.0613881882194487E-4</v>
      </c>
      <c r="S1222" s="368">
        <v>1.5135310880897467E-3</v>
      </c>
      <c r="T1222" s="368">
        <v>6.2883265631088958E-3</v>
      </c>
      <c r="U1222" s="368">
        <v>0.18016583867885175</v>
      </c>
      <c r="V1222" s="368">
        <v>0.25616576319629147</v>
      </c>
      <c r="W1222" s="368">
        <v>5.50308004167777E-2</v>
      </c>
      <c r="X1222" s="368">
        <v>0.23924182444176867</v>
      </c>
      <c r="Y1222" s="368">
        <v>8.3442149617559865E-3</v>
      </c>
      <c r="Z1222" s="368">
        <v>2.7402839377008671E-3</v>
      </c>
      <c r="AA1222" s="368">
        <v>1.4238689155725848E-4</v>
      </c>
      <c r="AB1222" s="368">
        <v>2.4550846755236112E-6</v>
      </c>
      <c r="AC1222" s="368">
        <v>1.7217034320027995E-5</v>
      </c>
      <c r="AD1222" s="368">
        <v>0</v>
      </c>
      <c r="AE1222" s="368">
        <v>1.3008006050317629E-5</v>
      </c>
      <c r="AF1222" s="368">
        <v>1.5860622472150926E-5</v>
      </c>
      <c r="AG1222" s="368">
        <v>0</v>
      </c>
      <c r="AH1222" s="368">
        <v>8.8216564074877573E-7</v>
      </c>
      <c r="AI1222" s="368">
        <v>3.3242078516034835E-4</v>
      </c>
      <c r="AJ1222" s="368">
        <v>8.2588950951937733E-4</v>
      </c>
      <c r="AK1222" s="368">
        <v>6.2507302893970846E-4</v>
      </c>
      <c r="AL1222" s="368">
        <v>1.655845622688981E-6</v>
      </c>
      <c r="AM1222" s="368">
        <v>0</v>
      </c>
      <c r="AN1222" s="368">
        <v>1.1926586010524228E-2</v>
      </c>
      <c r="AO1222" s="368">
        <v>8.1704903823344332E-6</v>
      </c>
      <c r="AP1222" s="368">
        <v>1.8593251181140545E-2</v>
      </c>
      <c r="AQ1222" s="369">
        <v>0</v>
      </c>
      <c r="AR1222" s="367">
        <v>0</v>
      </c>
      <c r="AS1222" s="368">
        <v>0</v>
      </c>
      <c r="AT1222" s="368">
        <v>5.3283446501617403E-8</v>
      </c>
      <c r="AU1222" s="368">
        <v>1.7338102678629242E-7</v>
      </c>
      <c r="AV1222" s="368">
        <v>1.2365185390232922E-8</v>
      </c>
      <c r="AW1222" s="368">
        <v>5.8264182483190421E-9</v>
      </c>
      <c r="AX1222" s="368">
        <v>7.0451947479224395E-8</v>
      </c>
      <c r="AY1222" s="368">
        <v>3.6402523390736109E-8</v>
      </c>
      <c r="AZ1222" s="368">
        <v>3.9657166154707031E-9</v>
      </c>
      <c r="BA1222" s="368">
        <v>3.5941406664333664E-9</v>
      </c>
      <c r="BB1222" s="368">
        <v>2.252693590291458E-9</v>
      </c>
      <c r="BC1222" s="368">
        <v>7.5538112419921782E-9</v>
      </c>
      <c r="BD1222" s="368">
        <v>7.8303347814396771E-7</v>
      </c>
      <c r="BE1222" s="368">
        <v>5.9236472504715408E-5</v>
      </c>
      <c r="BF1222" s="368">
        <v>2.0620457334803185E-4</v>
      </c>
      <c r="BG1222" s="368">
        <v>6.5843540657800127E-4</v>
      </c>
      <c r="BH1222" s="368">
        <v>1.3603429718578836E-2</v>
      </c>
      <c r="BI1222" s="368">
        <v>1.3803555577479611E-2</v>
      </c>
      <c r="BJ1222" s="368">
        <v>1.5472950597587446E-2</v>
      </c>
      <c r="BK1222" s="368">
        <v>3.0977020682286544E-2</v>
      </c>
      <c r="BL1222" s="368">
        <v>8.7033590429970236E-4</v>
      </c>
      <c r="BM1222" s="368">
        <v>8.1240886434767073E-4</v>
      </c>
      <c r="BN1222" s="368">
        <v>2.1403261806429253E-6</v>
      </c>
      <c r="BO1222" s="368">
        <v>3.6902015372981783E-8</v>
      </c>
      <c r="BP1222" s="368">
        <v>1.4177347344734248E-7</v>
      </c>
      <c r="BQ1222" s="368">
        <v>0</v>
      </c>
      <c r="BR1222" s="368">
        <v>1.6823061336212119E-7</v>
      </c>
      <c r="BS1222" s="368">
        <v>3.0786214523308219E-7</v>
      </c>
      <c r="BT1222" s="368">
        <v>0</v>
      </c>
      <c r="BU1222" s="368">
        <v>1.4536217276048073E-7</v>
      </c>
      <c r="BV1222" s="368">
        <v>9.5491660927956191E-6</v>
      </c>
      <c r="BW1222" s="368">
        <v>1.5261326122997309E-5</v>
      </c>
      <c r="BX1222" s="368">
        <v>1.2688146051562359E-5</v>
      </c>
      <c r="BY1222" s="368">
        <v>2.9153219304875656E-8</v>
      </c>
      <c r="BZ1222" s="368">
        <v>0</v>
      </c>
      <c r="CA1222" s="368">
        <v>4.2531505032969885E-4</v>
      </c>
      <c r="CB1222" s="368">
        <v>8.4352773539319733E-8</v>
      </c>
      <c r="CC1222" s="368">
        <v>2.4707299811419696E-4</v>
      </c>
      <c r="CD1222" s="369">
        <v>0</v>
      </c>
    </row>
    <row r="1223" spans="2:82">
      <c r="B1223" s="322"/>
      <c r="C1223" s="287" t="str">
        <f t="shared" si="171"/>
        <v>19</v>
      </c>
      <c r="D1223" s="288" t="str">
        <f t="shared" si="171"/>
        <v>電気機械</v>
      </c>
      <c r="E1223" s="367">
        <v>2.3712896677706887E-5</v>
      </c>
      <c r="F1223" s="368">
        <v>0</v>
      </c>
      <c r="G1223" s="368">
        <v>8.0459315808416765E-4</v>
      </c>
      <c r="H1223" s="368">
        <v>2.5898058182475544E-4</v>
      </c>
      <c r="I1223" s="368">
        <v>0</v>
      </c>
      <c r="J1223" s="368">
        <v>0</v>
      </c>
      <c r="K1223" s="368">
        <v>1.3959056484039677E-4</v>
      </c>
      <c r="L1223" s="368">
        <v>2.6061764197859075E-6</v>
      </c>
      <c r="M1223" s="368">
        <v>0</v>
      </c>
      <c r="N1223" s="368">
        <v>7.7716672288394475E-6</v>
      </c>
      <c r="O1223" s="368">
        <v>2.2633218131726317E-5</v>
      </c>
      <c r="P1223" s="368">
        <v>0</v>
      </c>
      <c r="Q1223" s="368">
        <v>3.664840312194991E-5</v>
      </c>
      <c r="R1223" s="368">
        <v>2.9937688561774788E-4</v>
      </c>
      <c r="S1223" s="368">
        <v>2.025722942380322E-3</v>
      </c>
      <c r="T1223" s="368">
        <v>8.5465814240235933E-3</v>
      </c>
      <c r="U1223" s="368">
        <v>8.6679138690966551E-3</v>
      </c>
      <c r="V1223" s="368">
        <v>1.268621092361337E-2</v>
      </c>
      <c r="W1223" s="368">
        <v>5.6439521997096627E-2</v>
      </c>
      <c r="X1223" s="368">
        <v>8.5567402424033823E-3</v>
      </c>
      <c r="Y1223" s="368">
        <v>9.3508793060174244E-3</v>
      </c>
      <c r="Z1223" s="368">
        <v>6.0501205719328162E-4</v>
      </c>
      <c r="AA1223" s="368">
        <v>3.0738696083795424E-3</v>
      </c>
      <c r="AB1223" s="368">
        <v>2.0182043874536648E-6</v>
      </c>
      <c r="AC1223" s="368">
        <v>1.5568605028187479E-4</v>
      </c>
      <c r="AD1223" s="368">
        <v>0</v>
      </c>
      <c r="AE1223" s="368">
        <v>8.3254528005002445E-5</v>
      </c>
      <c r="AF1223" s="368">
        <v>1.3969540518516313E-6</v>
      </c>
      <c r="AG1223" s="368">
        <v>4.1272015001945237E-6</v>
      </c>
      <c r="AH1223" s="368">
        <v>5.5997276205801557E-5</v>
      </c>
      <c r="AI1223" s="368">
        <v>5.2187810107861937E-5</v>
      </c>
      <c r="AJ1223" s="368">
        <v>5.1063609298269508E-4</v>
      </c>
      <c r="AK1223" s="368">
        <v>3.7456939784894606E-4</v>
      </c>
      <c r="AL1223" s="368">
        <v>3.1025414202942637E-5</v>
      </c>
      <c r="AM1223" s="368">
        <v>0</v>
      </c>
      <c r="AN1223" s="368">
        <v>3.0118398211700782E-3</v>
      </c>
      <c r="AO1223" s="368">
        <v>1.0989960634401083E-4</v>
      </c>
      <c r="AP1223" s="368">
        <v>0</v>
      </c>
      <c r="AQ1223" s="369">
        <v>6.0327098163726371E-4</v>
      </c>
      <c r="AR1223" s="367">
        <v>1.2819308533858506E-6</v>
      </c>
      <c r="AS1223" s="368">
        <v>2.27061862441569E-7</v>
      </c>
      <c r="AT1223" s="368">
        <v>5.1763797531863574E-5</v>
      </c>
      <c r="AU1223" s="368">
        <v>1.1624246645055673E-5</v>
      </c>
      <c r="AV1223" s="368">
        <v>2.1663944764120105E-8</v>
      </c>
      <c r="AW1223" s="368">
        <v>2.7765625957758452E-8</v>
      </c>
      <c r="AX1223" s="368">
        <v>3.6094092304853274E-6</v>
      </c>
      <c r="AY1223" s="368">
        <v>4.8866242762696133E-8</v>
      </c>
      <c r="AZ1223" s="368">
        <v>2.0998340758091144E-9</v>
      </c>
      <c r="BA1223" s="368">
        <v>5.1406809154814557E-7</v>
      </c>
      <c r="BB1223" s="368">
        <v>9.1373947026265725E-7</v>
      </c>
      <c r="BC1223" s="368">
        <v>1.0799240042259713E-8</v>
      </c>
      <c r="BD1223" s="368">
        <v>7.0931284116753753E-7</v>
      </c>
      <c r="BE1223" s="368">
        <v>3.6527654716926207E-5</v>
      </c>
      <c r="BF1223" s="368">
        <v>1.2277355540869608E-3</v>
      </c>
      <c r="BG1223" s="368">
        <v>9.8134605587734194E-4</v>
      </c>
      <c r="BH1223" s="368">
        <v>6.9994820742317633E-4</v>
      </c>
      <c r="BI1223" s="368">
        <v>3.5691474353059403E-4</v>
      </c>
      <c r="BJ1223" s="368">
        <v>4.2153169710273499E-3</v>
      </c>
      <c r="BK1223" s="368">
        <v>6.2625739315339283E-4</v>
      </c>
      <c r="BL1223" s="368">
        <v>1.4660122451639402E-3</v>
      </c>
      <c r="BM1223" s="368">
        <v>2.7236146981775873E-5</v>
      </c>
      <c r="BN1223" s="368">
        <v>2.0843591448450801E-4</v>
      </c>
      <c r="BO1223" s="368">
        <v>5.7936881712749614E-8</v>
      </c>
      <c r="BP1223" s="368">
        <v>3.0072315570342462E-6</v>
      </c>
      <c r="BQ1223" s="368">
        <v>1.2546164665151956E-7</v>
      </c>
      <c r="BR1223" s="368">
        <v>3.6731857786263878E-6</v>
      </c>
      <c r="BS1223" s="368">
        <v>4.9090613851162211E-8</v>
      </c>
      <c r="BT1223" s="368">
        <v>2.0379888369964801E-7</v>
      </c>
      <c r="BU1223" s="368">
        <v>3.5499518887210108E-6</v>
      </c>
      <c r="BV1223" s="368">
        <v>2.8977165577768669E-6</v>
      </c>
      <c r="BW1223" s="368">
        <v>9.3676602836637911E-6</v>
      </c>
      <c r="BX1223" s="368">
        <v>7.5772870763963195E-6</v>
      </c>
      <c r="BY1223" s="368">
        <v>5.2924333248888699E-7</v>
      </c>
      <c r="BZ1223" s="368">
        <v>3.0088583453396555E-8</v>
      </c>
      <c r="CA1223" s="368">
        <v>1.8810425913535301E-4</v>
      </c>
      <c r="CB1223" s="368">
        <v>2.5589698218935627E-6</v>
      </c>
      <c r="CC1223" s="368">
        <v>0</v>
      </c>
      <c r="CD1223" s="369">
        <v>2.1914475748478533E-5</v>
      </c>
    </row>
    <row r="1224" spans="2:82">
      <c r="B1224" s="322"/>
      <c r="C1224" s="287" t="str">
        <f t="shared" si="171"/>
        <v>20</v>
      </c>
      <c r="D1224" s="288" t="str">
        <f t="shared" si="171"/>
        <v>情報通信機器</v>
      </c>
      <c r="E1224" s="367">
        <v>1.2168491332666171E-6</v>
      </c>
      <c r="F1224" s="368">
        <v>1.986982552430763E-5</v>
      </c>
      <c r="G1224" s="368">
        <v>5.9002338712954963E-6</v>
      </c>
      <c r="H1224" s="368">
        <v>0</v>
      </c>
      <c r="I1224" s="368">
        <v>3.6340290857736073E-6</v>
      </c>
      <c r="J1224" s="368">
        <v>0</v>
      </c>
      <c r="K1224" s="368">
        <v>0</v>
      </c>
      <c r="L1224" s="368">
        <v>1.8545823924634035E-6</v>
      </c>
      <c r="M1224" s="368">
        <v>3.6248867793786726E-7</v>
      </c>
      <c r="N1224" s="368">
        <v>3.1440252294159053E-6</v>
      </c>
      <c r="O1224" s="368">
        <v>3.5216386123964785E-6</v>
      </c>
      <c r="P1224" s="368">
        <v>0</v>
      </c>
      <c r="Q1224" s="368">
        <v>1.1415014150721585E-6</v>
      </c>
      <c r="R1224" s="368">
        <v>8.1041402775640252E-6</v>
      </c>
      <c r="S1224" s="368">
        <v>3.6495588527864018E-5</v>
      </c>
      <c r="T1224" s="368">
        <v>6.7837584106736118E-5</v>
      </c>
      <c r="U1224" s="368">
        <v>1.215822998592136E-6</v>
      </c>
      <c r="V1224" s="368">
        <v>9.4052787233137558E-6</v>
      </c>
      <c r="W1224" s="368">
        <v>7.8327246279608175E-6</v>
      </c>
      <c r="X1224" s="368">
        <v>8.2811254086193505E-3</v>
      </c>
      <c r="Y1224" s="368">
        <v>1.3207780719985671E-3</v>
      </c>
      <c r="Z1224" s="368">
        <v>5.5943658055504508E-6</v>
      </c>
      <c r="AA1224" s="368">
        <v>2.7943618676695687E-4</v>
      </c>
      <c r="AB1224" s="368">
        <v>2.1542630189659786E-6</v>
      </c>
      <c r="AC1224" s="368">
        <v>1.6786033538059791E-6</v>
      </c>
      <c r="AD1224" s="368">
        <v>2.5271168869252378E-6</v>
      </c>
      <c r="AE1224" s="368">
        <v>2.7538863885208733E-5</v>
      </c>
      <c r="AF1224" s="368">
        <v>1.5574031404122636E-5</v>
      </c>
      <c r="AG1224" s="368">
        <v>4.8949329077768838E-6</v>
      </c>
      <c r="AH1224" s="368">
        <v>1.5481476752423624E-5</v>
      </c>
      <c r="AI1224" s="368">
        <v>6.2733305143532103E-5</v>
      </c>
      <c r="AJ1224" s="368">
        <v>1.8420176828123853E-4</v>
      </c>
      <c r="AK1224" s="368">
        <v>1.3066053935739162E-5</v>
      </c>
      <c r="AL1224" s="368">
        <v>4.3588643100239891E-6</v>
      </c>
      <c r="AM1224" s="368">
        <v>9.2192950812201492E-6</v>
      </c>
      <c r="AN1224" s="368">
        <v>6.0269768251611092E-4</v>
      </c>
      <c r="AO1224" s="368">
        <v>2.7681694624781988E-5</v>
      </c>
      <c r="AP1224" s="368">
        <v>0</v>
      </c>
      <c r="AQ1224" s="369">
        <v>0</v>
      </c>
      <c r="AR1224" s="367">
        <v>5.2889616502776247E-8</v>
      </c>
      <c r="AS1224" s="368">
        <v>1.0155296741075962E-6</v>
      </c>
      <c r="AT1224" s="368">
        <v>5.5822671257650378E-7</v>
      </c>
      <c r="AU1224" s="368">
        <v>1.5429178157737039E-7</v>
      </c>
      <c r="AV1224" s="368">
        <v>2.1748645345971204E-7</v>
      </c>
      <c r="AW1224" s="368">
        <v>8.9086521030723836E-8</v>
      </c>
      <c r="AX1224" s="368">
        <v>7.7156064562256897E-8</v>
      </c>
      <c r="AY1224" s="368">
        <v>3.9371268587198272E-7</v>
      </c>
      <c r="AZ1224" s="368">
        <v>3.5183971334792757E-8</v>
      </c>
      <c r="BA1224" s="368">
        <v>9.9441968894820072E-8</v>
      </c>
      <c r="BB1224" s="368">
        <v>1.4734339948826586E-7</v>
      </c>
      <c r="BC1224" s="368">
        <v>9.8387639769990475E-9</v>
      </c>
      <c r="BD1224" s="368">
        <v>3.329206989880553E-8</v>
      </c>
      <c r="BE1224" s="368">
        <v>6.1695896240551806E-7</v>
      </c>
      <c r="BF1224" s="368">
        <v>8.9805183281564532E-6</v>
      </c>
      <c r="BG1224" s="368">
        <v>1.7028139404135594E-6</v>
      </c>
      <c r="BH1224" s="368">
        <v>3.9966526613041497E-7</v>
      </c>
      <c r="BI1224" s="368">
        <v>6.8833035336805258E-7</v>
      </c>
      <c r="BJ1224" s="368">
        <v>5.349805822716146E-7</v>
      </c>
      <c r="BK1224" s="368">
        <v>1.1549376570281306E-4</v>
      </c>
      <c r="BL1224" s="368">
        <v>7.1597565033200674E-5</v>
      </c>
      <c r="BM1224" s="368">
        <v>4.586002920231116E-7</v>
      </c>
      <c r="BN1224" s="368">
        <v>1.9679848665421198E-5</v>
      </c>
      <c r="BO1224" s="368">
        <v>1.7349877950080394E-7</v>
      </c>
      <c r="BP1224" s="368">
        <v>1.3351964261946266E-7</v>
      </c>
      <c r="BQ1224" s="368">
        <v>2.4391418527076759E-7</v>
      </c>
      <c r="BR1224" s="368">
        <v>3.6380926385708114E-6</v>
      </c>
      <c r="BS1224" s="368">
        <v>1.7274225678822502E-6</v>
      </c>
      <c r="BT1224" s="368">
        <v>7.8414468376208076E-7</v>
      </c>
      <c r="BU1224" s="368">
        <v>1.4982409008876552E-6</v>
      </c>
      <c r="BV1224" s="368">
        <v>2.5079735026709041E-6</v>
      </c>
      <c r="BW1224" s="368">
        <v>1.9696235809105321E-5</v>
      </c>
      <c r="BX1224" s="368">
        <v>1.4199566006067696E-6</v>
      </c>
      <c r="BY1224" s="368">
        <v>3.0837120720662139E-7</v>
      </c>
      <c r="BZ1224" s="368">
        <v>8.8762957801801948E-7</v>
      </c>
      <c r="CA1224" s="368">
        <v>8.1757189333488839E-6</v>
      </c>
      <c r="CB1224" s="368">
        <v>1.6890362242278266E-6</v>
      </c>
      <c r="CC1224" s="368">
        <v>0</v>
      </c>
      <c r="CD1224" s="369">
        <v>0</v>
      </c>
    </row>
    <row r="1225" spans="2:82">
      <c r="B1225" s="322"/>
      <c r="C1225" s="287" t="str">
        <f t="shared" ref="C1225:D1243" si="172">C25</f>
        <v>21</v>
      </c>
      <c r="D1225" s="288" t="str">
        <f t="shared" si="172"/>
        <v>輸送機械</v>
      </c>
      <c r="E1225" s="367">
        <v>0</v>
      </c>
      <c r="F1225" s="368">
        <v>0</v>
      </c>
      <c r="G1225" s="368">
        <v>1.8485382908686915E-2</v>
      </c>
      <c r="H1225" s="368">
        <v>5.5062967229231436E-5</v>
      </c>
      <c r="I1225" s="368">
        <v>0</v>
      </c>
      <c r="J1225" s="368">
        <v>0</v>
      </c>
      <c r="K1225" s="368">
        <v>0</v>
      </c>
      <c r="L1225" s="368">
        <v>0</v>
      </c>
      <c r="M1225" s="368">
        <v>0</v>
      </c>
      <c r="N1225" s="368">
        <v>0</v>
      </c>
      <c r="O1225" s="368">
        <v>0</v>
      </c>
      <c r="P1225" s="368">
        <v>0</v>
      </c>
      <c r="Q1225" s="368">
        <v>0</v>
      </c>
      <c r="R1225" s="368">
        <v>0</v>
      </c>
      <c r="S1225" s="368">
        <v>0</v>
      </c>
      <c r="T1225" s="368">
        <v>2.7084943634916497E-5</v>
      </c>
      <c r="U1225" s="368">
        <v>0</v>
      </c>
      <c r="V1225" s="368">
        <v>0</v>
      </c>
      <c r="W1225" s="368">
        <v>0</v>
      </c>
      <c r="X1225" s="368">
        <v>0</v>
      </c>
      <c r="Y1225" s="368">
        <v>0.23950964889852716</v>
      </c>
      <c r="Z1225" s="368">
        <v>0</v>
      </c>
      <c r="AA1225" s="368">
        <v>0</v>
      </c>
      <c r="AB1225" s="368">
        <v>0</v>
      </c>
      <c r="AC1225" s="368">
        <v>0</v>
      </c>
      <c r="AD1225" s="368">
        <v>0</v>
      </c>
      <c r="AE1225" s="368">
        <v>2.2244886317237151E-6</v>
      </c>
      <c r="AF1225" s="368">
        <v>0</v>
      </c>
      <c r="AG1225" s="368">
        <v>0</v>
      </c>
      <c r="AH1225" s="368">
        <v>5.7031930667158807E-3</v>
      </c>
      <c r="AI1225" s="368">
        <v>0</v>
      </c>
      <c r="AJ1225" s="368">
        <v>2.0052492892712781E-3</v>
      </c>
      <c r="AK1225" s="368">
        <v>3.6516414235547469E-5</v>
      </c>
      <c r="AL1225" s="368">
        <v>0</v>
      </c>
      <c r="AM1225" s="368">
        <v>0</v>
      </c>
      <c r="AN1225" s="368">
        <v>1.6250008659783193E-2</v>
      </c>
      <c r="AO1225" s="368">
        <v>2.5335998476508268E-5</v>
      </c>
      <c r="AP1225" s="368">
        <v>0</v>
      </c>
      <c r="AQ1225" s="369">
        <v>0</v>
      </c>
      <c r="AR1225" s="367">
        <v>1.420553114848105E-7</v>
      </c>
      <c r="AS1225" s="368">
        <v>1.5064265966491442E-7</v>
      </c>
      <c r="AT1225" s="368">
        <v>9.1998861012826058E-4</v>
      </c>
      <c r="AU1225" s="368">
        <v>1.4990050434334811E-6</v>
      </c>
      <c r="AV1225" s="368">
        <v>1.2648062145917555E-8</v>
      </c>
      <c r="AW1225" s="368">
        <v>1.1257227108404581E-8</v>
      </c>
      <c r="AX1225" s="368">
        <v>1.518697127523343E-8</v>
      </c>
      <c r="AY1225" s="368">
        <v>1.4859156972122663E-9</v>
      </c>
      <c r="AZ1225" s="368">
        <v>1.277027345825686E-9</v>
      </c>
      <c r="BA1225" s="368">
        <v>1.4880518362546062E-9</v>
      </c>
      <c r="BB1225" s="368">
        <v>8.1608081084617759E-8</v>
      </c>
      <c r="BC1225" s="368">
        <v>6.5676259886331425E-9</v>
      </c>
      <c r="BD1225" s="368">
        <v>4.7327411133755306E-9</v>
      </c>
      <c r="BE1225" s="368">
        <v>2.2652486910602319E-8</v>
      </c>
      <c r="BF1225" s="368">
        <v>5.8779331441234955E-9</v>
      </c>
      <c r="BG1225" s="368">
        <v>1.0280710333117506E-5</v>
      </c>
      <c r="BH1225" s="368">
        <v>1.1961199878928157E-8</v>
      </c>
      <c r="BI1225" s="368">
        <v>1.7242610034210785E-9</v>
      </c>
      <c r="BJ1225" s="368">
        <v>2.5671521604649899E-9</v>
      </c>
      <c r="BK1225" s="368">
        <v>3.708103785948233E-9</v>
      </c>
      <c r="BL1225" s="368">
        <v>8.9168083003282571E-3</v>
      </c>
      <c r="BM1225" s="368">
        <v>5.5007266471460513E-8</v>
      </c>
      <c r="BN1225" s="368">
        <v>4.9374716805577771E-8</v>
      </c>
      <c r="BO1225" s="368">
        <v>5.803359103126599E-9</v>
      </c>
      <c r="BP1225" s="368">
        <v>1.3398291947724252E-8</v>
      </c>
      <c r="BQ1225" s="368">
        <v>8.7379498920127097E-8</v>
      </c>
      <c r="BR1225" s="368">
        <v>9.734335277231807E-8</v>
      </c>
      <c r="BS1225" s="368">
        <v>9.6672577684184188E-9</v>
      </c>
      <c r="BT1225" s="368">
        <v>1.4962765877501498E-9</v>
      </c>
      <c r="BU1225" s="368">
        <v>1.1418782719835653E-4</v>
      </c>
      <c r="BV1225" s="368">
        <v>1.8028224134634593E-8</v>
      </c>
      <c r="BW1225" s="368">
        <v>1.0513077737965115E-4</v>
      </c>
      <c r="BX1225" s="368">
        <v>1.3736783169635012E-6</v>
      </c>
      <c r="BY1225" s="368">
        <v>1.0449347163168888E-8</v>
      </c>
      <c r="BZ1225" s="368">
        <v>2.2873202405492467E-8</v>
      </c>
      <c r="CA1225" s="368">
        <v>5.3957924642020747E-4</v>
      </c>
      <c r="CB1225" s="368">
        <v>1.93317339062013E-7</v>
      </c>
      <c r="CC1225" s="368">
        <v>0</v>
      </c>
      <c r="CD1225" s="369">
        <v>2.5930231658739868E-8</v>
      </c>
    </row>
    <row r="1226" spans="2:82">
      <c r="B1226" s="322"/>
      <c r="C1226" s="287" t="str">
        <f t="shared" si="172"/>
        <v>22</v>
      </c>
      <c r="D1226" s="288" t="str">
        <f t="shared" si="172"/>
        <v>その他の製造工業製品</v>
      </c>
      <c r="E1226" s="367">
        <v>8.2550170215170658E-3</v>
      </c>
      <c r="F1226" s="368">
        <v>5.2410312565351773E-2</v>
      </c>
      <c r="G1226" s="368">
        <v>2.8266063925388666E-3</v>
      </c>
      <c r="H1226" s="368">
        <v>4.1001670963144426E-3</v>
      </c>
      <c r="I1226" s="368">
        <v>1.8078221791277265E-3</v>
      </c>
      <c r="J1226" s="368">
        <v>1.0146957189068103E-2</v>
      </c>
      <c r="K1226" s="368">
        <v>9.8013289074601537E-3</v>
      </c>
      <c r="L1226" s="368">
        <v>2.1260169453326768E-3</v>
      </c>
      <c r="M1226" s="368">
        <v>4.8721381150842879E-5</v>
      </c>
      <c r="N1226" s="368">
        <v>2.6311249862607513E-3</v>
      </c>
      <c r="O1226" s="368">
        <v>1.7390822747017334E-2</v>
      </c>
      <c r="P1226" s="368">
        <v>1.5434195748281044E-2</v>
      </c>
      <c r="Q1226" s="368">
        <v>5.8440676168725496E-2</v>
      </c>
      <c r="R1226" s="368">
        <v>1.2745557103817327E-3</v>
      </c>
      <c r="S1226" s="368">
        <v>2.5756706103904393E-4</v>
      </c>
      <c r="T1226" s="368">
        <v>2.1041401104034472E-3</v>
      </c>
      <c r="U1226" s="368">
        <v>1.0209094351328054E-3</v>
      </c>
      <c r="V1226" s="368">
        <v>1.5884060949321636E-3</v>
      </c>
      <c r="W1226" s="368">
        <v>7.9478329791262444E-4</v>
      </c>
      <c r="X1226" s="368">
        <v>3.2025338519077505E-3</v>
      </c>
      <c r="Y1226" s="368">
        <v>1.0071636263142812E-3</v>
      </c>
      <c r="Z1226" s="368">
        <v>1.8345907379188071E-2</v>
      </c>
      <c r="AA1226" s="368">
        <v>2.5355135959713878E-3</v>
      </c>
      <c r="AB1226" s="368">
        <v>1.1487227005362198E-2</v>
      </c>
      <c r="AC1226" s="368">
        <v>8.8905501152495724E-4</v>
      </c>
      <c r="AD1226" s="368">
        <v>6.0571423445317837E-4</v>
      </c>
      <c r="AE1226" s="368">
        <v>7.5542160782141358E-4</v>
      </c>
      <c r="AF1226" s="368">
        <v>1.5948950850796775E-3</v>
      </c>
      <c r="AG1226" s="368">
        <v>9.6307983062395957E-6</v>
      </c>
      <c r="AH1226" s="368">
        <v>1.4589420647638655E-3</v>
      </c>
      <c r="AI1226" s="368">
        <v>4.1011167763997484E-3</v>
      </c>
      <c r="AJ1226" s="368">
        <v>1.4570594910020065E-3</v>
      </c>
      <c r="AK1226" s="368">
        <v>5.1078083623022057E-3</v>
      </c>
      <c r="AL1226" s="368">
        <v>1.0786805500433612E-3</v>
      </c>
      <c r="AM1226" s="368">
        <v>7.1681942575431024E-3</v>
      </c>
      <c r="AN1226" s="368">
        <v>2.7572253047886729E-3</v>
      </c>
      <c r="AO1226" s="368">
        <v>2.8845342941753267E-3</v>
      </c>
      <c r="AP1226" s="368">
        <v>0.1132772522139439</v>
      </c>
      <c r="AQ1226" s="369">
        <v>1.0559641838937433E-3</v>
      </c>
      <c r="AR1226" s="367">
        <v>7.6957696587431341E-6</v>
      </c>
      <c r="AS1226" s="368">
        <v>3.5636033151114485E-5</v>
      </c>
      <c r="AT1226" s="368">
        <v>5.9508551631541945E-5</v>
      </c>
      <c r="AU1226" s="368">
        <v>1.9039250823515913E-5</v>
      </c>
      <c r="AV1226" s="368">
        <v>4.9259644211294312E-5</v>
      </c>
      <c r="AW1226" s="368">
        <v>1.2561301344194995E-4</v>
      </c>
      <c r="AX1226" s="368">
        <v>8.9372585961246834E-5</v>
      </c>
      <c r="AY1226" s="368">
        <v>2.0843907433596767E-5</v>
      </c>
      <c r="AZ1226" s="368">
        <v>8.1925318308714787E-6</v>
      </c>
      <c r="BA1226" s="368">
        <v>1.209138481901673E-5</v>
      </c>
      <c r="BB1226" s="368">
        <v>6.0223368554804008E-5</v>
      </c>
      <c r="BC1226" s="368">
        <v>5.0140927035623733E-5</v>
      </c>
      <c r="BD1226" s="368">
        <v>1.8850542782178012E-4</v>
      </c>
      <c r="BE1226" s="368">
        <v>1.6104204556181845E-5</v>
      </c>
      <c r="BF1226" s="368">
        <v>7.6214714541639617E-6</v>
      </c>
      <c r="BG1226" s="368">
        <v>2.1435766447175526E-5</v>
      </c>
      <c r="BH1226" s="368">
        <v>3.5242333310260982E-5</v>
      </c>
      <c r="BI1226" s="368">
        <v>2.960239231830452E-5</v>
      </c>
      <c r="BJ1226" s="368">
        <v>2.600503260019644E-5</v>
      </c>
      <c r="BK1226" s="368">
        <v>4.6918888922519991E-5</v>
      </c>
      <c r="BL1226" s="368">
        <v>1.0706110014712771E-5</v>
      </c>
      <c r="BM1226" s="368">
        <v>3.1661810137257273E-4</v>
      </c>
      <c r="BN1226" s="368">
        <v>2.9485618251814086E-5</v>
      </c>
      <c r="BO1226" s="368">
        <v>4.9064508714972657E-5</v>
      </c>
      <c r="BP1226" s="368">
        <v>2.2025251032067712E-5</v>
      </c>
      <c r="BQ1226" s="368">
        <v>2.2757994421598932E-5</v>
      </c>
      <c r="BR1226" s="368">
        <v>3.515240922965398E-5</v>
      </c>
      <c r="BS1226" s="368">
        <v>8.9807156611120545E-5</v>
      </c>
      <c r="BT1226" s="368">
        <v>4.3161675305122614E-7</v>
      </c>
      <c r="BU1226" s="368">
        <v>1.6012001973751368E-5</v>
      </c>
      <c r="BV1226" s="368">
        <v>1.4195761061656749E-4</v>
      </c>
      <c r="BW1226" s="368">
        <v>5.3236389879870118E-5</v>
      </c>
      <c r="BX1226" s="368">
        <v>1.1741457158089498E-4</v>
      </c>
      <c r="BY1226" s="368">
        <v>2.6747517100187027E-5</v>
      </c>
      <c r="BZ1226" s="368">
        <v>2.7617394599058209E-4</v>
      </c>
      <c r="CA1226" s="368">
        <v>6.8500806170814266E-5</v>
      </c>
      <c r="CB1226" s="368">
        <v>4.8403129492963895E-5</v>
      </c>
      <c r="CC1226" s="368">
        <v>1.3591659703610546E-3</v>
      </c>
      <c r="CD1226" s="369">
        <v>5.1312403112470104E-6</v>
      </c>
    </row>
    <row r="1227" spans="2:82">
      <c r="B1227" s="322"/>
      <c r="C1227" s="287" t="str">
        <f t="shared" si="172"/>
        <v>23</v>
      </c>
      <c r="D1227" s="288" t="str">
        <f t="shared" si="172"/>
        <v>建設</v>
      </c>
      <c r="E1227" s="367">
        <v>1.9853709508881922E-3</v>
      </c>
      <c r="F1227" s="368">
        <v>1.1812573828586428E-3</v>
      </c>
      <c r="G1227" s="368">
        <v>1.0912775742458493E-3</v>
      </c>
      <c r="H1227" s="368">
        <v>6.8627450980392156E-3</v>
      </c>
      <c r="I1227" s="368">
        <v>5.1267191226623274E-4</v>
      </c>
      <c r="J1227" s="368">
        <v>2.7951655446635955E-3</v>
      </c>
      <c r="K1227" s="368">
        <v>3.7054220407658285E-3</v>
      </c>
      <c r="L1227" s="368">
        <v>4.4060994463587001E-3</v>
      </c>
      <c r="M1227" s="368">
        <v>2.1390254823382742E-4</v>
      </c>
      <c r="N1227" s="368">
        <v>2.9937823900415997E-3</v>
      </c>
      <c r="O1227" s="368">
        <v>6.2575602493719178E-3</v>
      </c>
      <c r="P1227" s="368">
        <v>4.4282017766158937E-3</v>
      </c>
      <c r="Q1227" s="368">
        <v>2.4807347197297581E-3</v>
      </c>
      <c r="R1227" s="368">
        <v>4.8966199152302202E-3</v>
      </c>
      <c r="S1227" s="368">
        <v>2.4371476786003241E-3</v>
      </c>
      <c r="T1227" s="368">
        <v>1.6101651694316336E-3</v>
      </c>
      <c r="U1227" s="368">
        <v>6.8264867686624101E-4</v>
      </c>
      <c r="V1227" s="368">
        <v>2.2766500577429401E-3</v>
      </c>
      <c r="W1227" s="368">
        <v>2.3122129805067597E-3</v>
      </c>
      <c r="X1227" s="368">
        <v>2.0929305457122608E-3</v>
      </c>
      <c r="Y1227" s="368">
        <v>4.2723886026336979E-4</v>
      </c>
      <c r="Z1227" s="368">
        <v>1.3057001200997751E-3</v>
      </c>
      <c r="AA1227" s="368">
        <v>7.5050043927094967E-4</v>
      </c>
      <c r="AB1227" s="368">
        <v>1.1931113865769435E-2</v>
      </c>
      <c r="AC1227" s="368">
        <v>2.4205262399237142E-2</v>
      </c>
      <c r="AD1227" s="368">
        <v>2.8127634357446312E-3</v>
      </c>
      <c r="AE1227" s="368">
        <v>2.5826279376196023E-3</v>
      </c>
      <c r="AF1227" s="368">
        <v>2.3901975633993339E-3</v>
      </c>
      <c r="AG1227" s="368">
        <v>8.8939089872454528E-3</v>
      </c>
      <c r="AH1227" s="368">
        <v>3.011658031088083E-3</v>
      </c>
      <c r="AI1227" s="368">
        <v>6.2367147868497581E-3</v>
      </c>
      <c r="AJ1227" s="368">
        <v>6.2461461701757114E-3</v>
      </c>
      <c r="AK1227" s="368">
        <v>4.4017218500178009E-3</v>
      </c>
      <c r="AL1227" s="368">
        <v>2.272484910529571E-3</v>
      </c>
      <c r="AM1227" s="368">
        <v>1.5711780181233558E-3</v>
      </c>
      <c r="AN1227" s="368">
        <v>1.1409348982865291E-3</v>
      </c>
      <c r="AO1227" s="368">
        <v>1.7680116183620635E-3</v>
      </c>
      <c r="AP1227" s="368">
        <v>0</v>
      </c>
      <c r="AQ1227" s="369">
        <v>1.0143588125239501E-4</v>
      </c>
      <c r="AR1227" s="367">
        <v>0</v>
      </c>
      <c r="AS1227" s="368">
        <v>0</v>
      </c>
      <c r="AT1227" s="368">
        <v>0</v>
      </c>
      <c r="AU1227" s="368">
        <v>0</v>
      </c>
      <c r="AV1227" s="368">
        <v>0</v>
      </c>
      <c r="AW1227" s="368">
        <v>0</v>
      </c>
      <c r="AX1227" s="368">
        <v>0</v>
      </c>
      <c r="AY1227" s="368">
        <v>0</v>
      </c>
      <c r="AZ1227" s="368">
        <v>0</v>
      </c>
      <c r="BA1227" s="368">
        <v>0</v>
      </c>
      <c r="BB1227" s="368">
        <v>0</v>
      </c>
      <c r="BC1227" s="368">
        <v>0</v>
      </c>
      <c r="BD1227" s="368">
        <v>0</v>
      </c>
      <c r="BE1227" s="368">
        <v>0</v>
      </c>
      <c r="BF1227" s="368">
        <v>0</v>
      </c>
      <c r="BG1227" s="368">
        <v>0</v>
      </c>
      <c r="BH1227" s="368">
        <v>0</v>
      </c>
      <c r="BI1227" s="368">
        <v>0</v>
      </c>
      <c r="BJ1227" s="368">
        <v>0</v>
      </c>
      <c r="BK1227" s="368">
        <v>0</v>
      </c>
      <c r="BL1227" s="368">
        <v>0</v>
      </c>
      <c r="BM1227" s="368">
        <v>0</v>
      </c>
      <c r="BN1227" s="368">
        <v>0</v>
      </c>
      <c r="BO1227" s="368">
        <v>0</v>
      </c>
      <c r="BP1227" s="368">
        <v>0</v>
      </c>
      <c r="BQ1227" s="368">
        <v>0</v>
      </c>
      <c r="BR1227" s="368">
        <v>0</v>
      </c>
      <c r="BS1227" s="368">
        <v>0</v>
      </c>
      <c r="BT1227" s="368">
        <v>0</v>
      </c>
      <c r="BU1227" s="368">
        <v>0</v>
      </c>
      <c r="BV1227" s="368">
        <v>0</v>
      </c>
      <c r="BW1227" s="368">
        <v>0</v>
      </c>
      <c r="BX1227" s="368">
        <v>0</v>
      </c>
      <c r="BY1227" s="368">
        <v>0</v>
      </c>
      <c r="BZ1227" s="368">
        <v>0</v>
      </c>
      <c r="CA1227" s="368">
        <v>0</v>
      </c>
      <c r="CB1227" s="368">
        <v>0</v>
      </c>
      <c r="CC1227" s="368">
        <v>0</v>
      </c>
      <c r="CD1227" s="369">
        <v>0</v>
      </c>
    </row>
    <row r="1228" spans="2:82">
      <c r="B1228" s="322"/>
      <c r="C1228" s="287" t="str">
        <f t="shared" si="172"/>
        <v>24</v>
      </c>
      <c r="D1228" s="288" t="str">
        <f t="shared" si="172"/>
        <v>電力・ガス・熱供給</v>
      </c>
      <c r="E1228" s="367">
        <v>6.9995832689424033E-3</v>
      </c>
      <c r="F1228" s="368">
        <v>1.6729132650086752E-3</v>
      </c>
      <c r="G1228" s="368">
        <v>3.4067925383517586E-3</v>
      </c>
      <c r="H1228" s="368">
        <v>2.3343568312861183E-2</v>
      </c>
      <c r="I1228" s="368">
        <v>1.0661255591463744E-2</v>
      </c>
      <c r="J1228" s="368">
        <v>2.1631422958279186E-2</v>
      </c>
      <c r="K1228" s="368">
        <v>3.0902153580540347E-2</v>
      </c>
      <c r="L1228" s="368">
        <v>2.6927315790412618E-2</v>
      </c>
      <c r="M1228" s="368">
        <v>5.5724792034822319E-3</v>
      </c>
      <c r="N1228" s="368">
        <v>2.7410316238507159E-2</v>
      </c>
      <c r="O1228" s="368">
        <v>4.6220002437512182E-2</v>
      </c>
      <c r="P1228" s="368">
        <v>6.4591398297419417E-2</v>
      </c>
      <c r="Q1228" s="368">
        <v>2.050525060881378E-2</v>
      </c>
      <c r="R1228" s="368">
        <v>1.8731206338503989E-2</v>
      </c>
      <c r="S1228" s="368">
        <v>2.1352335548985593E-2</v>
      </c>
      <c r="T1228" s="368">
        <v>9.6253573626683148E-3</v>
      </c>
      <c r="U1228" s="368">
        <v>6.8785357051940237E-3</v>
      </c>
      <c r="V1228" s="368">
        <v>2.7144936458419075E-2</v>
      </c>
      <c r="W1228" s="368">
        <v>7.9816750773687613E-3</v>
      </c>
      <c r="X1228" s="368">
        <v>6.8065684480803053E-3</v>
      </c>
      <c r="Y1228" s="368">
        <v>8.2654855726166394E-3</v>
      </c>
      <c r="Z1228" s="368">
        <v>6.8935368593923008E-3</v>
      </c>
      <c r="AA1228" s="368">
        <v>2.5230154041140044E-3</v>
      </c>
      <c r="AB1228" s="368">
        <v>7.1293537488678282E-2</v>
      </c>
      <c r="AC1228" s="368">
        <v>2.9828694046653208E-2</v>
      </c>
      <c r="AD1228" s="368">
        <v>6.8953515068768442E-2</v>
      </c>
      <c r="AE1228" s="368">
        <v>2.0297938378585494E-2</v>
      </c>
      <c r="AF1228" s="368">
        <v>3.7085596500231023E-3</v>
      </c>
      <c r="AG1228" s="368">
        <v>1.1932269031890573E-3</v>
      </c>
      <c r="AH1228" s="368">
        <v>7.5663688129666545E-3</v>
      </c>
      <c r="AI1228" s="368">
        <v>5.8767672025551556E-3</v>
      </c>
      <c r="AJ1228" s="368">
        <v>6.76527753666545E-3</v>
      </c>
      <c r="AK1228" s="368">
        <v>1.7388526311818767E-2</v>
      </c>
      <c r="AL1228" s="368">
        <v>9.4045260910751039E-3</v>
      </c>
      <c r="AM1228" s="368">
        <v>2.6973753745577326E-3</v>
      </c>
      <c r="AN1228" s="368">
        <v>3.1662701226345315E-3</v>
      </c>
      <c r="AO1228" s="368">
        <v>2.6217375671181844E-2</v>
      </c>
      <c r="AP1228" s="368">
        <v>0</v>
      </c>
      <c r="AQ1228" s="369">
        <v>2.9113505785758249E-3</v>
      </c>
      <c r="AR1228" s="367">
        <v>8.0939233160189593E-5</v>
      </c>
      <c r="AS1228" s="368">
        <v>6.0607890187533127E-5</v>
      </c>
      <c r="AT1228" s="368">
        <v>5.8410803465559199E-5</v>
      </c>
      <c r="AU1228" s="368">
        <v>3.1759670966792605E-4</v>
      </c>
      <c r="AV1228" s="368">
        <v>9.2046820014300907E-5</v>
      </c>
      <c r="AW1228" s="368">
        <v>2.2170106220523037E-4</v>
      </c>
      <c r="AX1228" s="368">
        <v>3.4667668155724426E-4</v>
      </c>
      <c r="AY1228" s="368">
        <v>2.2309039205446523E-4</v>
      </c>
      <c r="AZ1228" s="368">
        <v>6.3201383136795219E-5</v>
      </c>
      <c r="BA1228" s="368">
        <v>2.3486547874082547E-4</v>
      </c>
      <c r="BB1228" s="368">
        <v>4.1213651889229476E-4</v>
      </c>
      <c r="BC1228" s="368">
        <v>3.2800022284735868E-4</v>
      </c>
      <c r="BD1228" s="368">
        <v>2.8483651884727597E-4</v>
      </c>
      <c r="BE1228" s="368">
        <v>1.7091171133684548E-4</v>
      </c>
      <c r="BF1228" s="368">
        <v>9.9707721344104931E-5</v>
      </c>
      <c r="BG1228" s="368">
        <v>8.2555364812825807E-5</v>
      </c>
      <c r="BH1228" s="368">
        <v>7.1538484247720948E-5</v>
      </c>
      <c r="BI1228" s="368">
        <v>2.1077896109355796E-4</v>
      </c>
      <c r="BJ1228" s="368">
        <v>6.9785320651933808E-5</v>
      </c>
      <c r="BK1228" s="368">
        <v>4.1171234497633906E-5</v>
      </c>
      <c r="BL1228" s="368">
        <v>8.3766877030120332E-5</v>
      </c>
      <c r="BM1228" s="368">
        <v>1.4287694527957538E-4</v>
      </c>
      <c r="BN1228" s="368">
        <v>2.2432143848423714E-5</v>
      </c>
      <c r="BO1228" s="368">
        <v>6.93271688149304E-4</v>
      </c>
      <c r="BP1228" s="368">
        <v>3.4036193516090413E-4</v>
      </c>
      <c r="BQ1228" s="368">
        <v>5.8578957198453913E-4</v>
      </c>
      <c r="BR1228" s="368">
        <v>1.617850501121331E-4</v>
      </c>
      <c r="BS1228" s="368">
        <v>3.6426681248104755E-5</v>
      </c>
      <c r="BT1228" s="368">
        <v>3.1092166474673375E-5</v>
      </c>
      <c r="BU1228" s="368">
        <v>1.2081082956659076E-4</v>
      </c>
      <c r="BV1228" s="368">
        <v>4.4081010035596249E-5</v>
      </c>
      <c r="BW1228" s="368">
        <v>8.3917482114358584E-5</v>
      </c>
      <c r="BX1228" s="368">
        <v>1.380961137950677E-4</v>
      </c>
      <c r="BY1228" s="368">
        <v>8.5314781330378235E-5</v>
      </c>
      <c r="BZ1228" s="368">
        <v>2.8983266149255348E-5</v>
      </c>
      <c r="CA1228" s="368">
        <v>3.52127042142621E-5</v>
      </c>
      <c r="CB1228" s="368">
        <v>2.2531140728782609E-4</v>
      </c>
      <c r="CC1228" s="368">
        <v>0</v>
      </c>
      <c r="CD1228" s="369">
        <v>3.6847501773868761E-5</v>
      </c>
    </row>
    <row r="1229" spans="2:82">
      <c r="B1229" s="322"/>
      <c r="C1229" s="287" t="str">
        <f t="shared" si="172"/>
        <v>25</v>
      </c>
      <c r="D1229" s="288" t="str">
        <f t="shared" si="172"/>
        <v>水道</v>
      </c>
      <c r="E1229" s="367">
        <v>7.0672375618045498E-4</v>
      </c>
      <c r="F1229" s="368">
        <v>1.2681353658423406E-4</v>
      </c>
      <c r="G1229" s="368">
        <v>2.2593943453939026E-4</v>
      </c>
      <c r="H1229" s="368">
        <v>4.3810191671207512E-3</v>
      </c>
      <c r="I1229" s="368">
        <v>1.7046974000454412E-3</v>
      </c>
      <c r="J1229" s="368">
        <v>1.0079956255161172E-3</v>
      </c>
      <c r="K1229" s="368">
        <v>1.619734142765523E-3</v>
      </c>
      <c r="L1229" s="368">
        <v>2.4351311470282074E-3</v>
      </c>
      <c r="M1229" s="368">
        <v>3.3082783623679553E-4</v>
      </c>
      <c r="N1229" s="368">
        <v>9.2457267319835039E-4</v>
      </c>
      <c r="O1229" s="368">
        <v>1.3979985868529442E-3</v>
      </c>
      <c r="P1229" s="368">
        <v>6.0569050278840822E-4</v>
      </c>
      <c r="Q1229" s="368">
        <v>4.2983326883082345E-4</v>
      </c>
      <c r="R1229" s="368">
        <v>7.8192070358749585E-4</v>
      </c>
      <c r="S1229" s="368">
        <v>8.1682503003580249E-4</v>
      </c>
      <c r="T1229" s="368">
        <v>6.5467339276286101E-4</v>
      </c>
      <c r="U1229" s="368">
        <v>3.7634283627603935E-4</v>
      </c>
      <c r="V1229" s="368">
        <v>3.0429577508505946E-3</v>
      </c>
      <c r="W1229" s="368">
        <v>5.3610123827956327E-4</v>
      </c>
      <c r="X1229" s="368">
        <v>5.242671911158828E-4</v>
      </c>
      <c r="Y1229" s="368">
        <v>3.2314547413246956E-4</v>
      </c>
      <c r="Z1229" s="368">
        <v>6.1887723871812913E-4</v>
      </c>
      <c r="AA1229" s="368">
        <v>8.243428894689612E-4</v>
      </c>
      <c r="AB1229" s="368">
        <v>4.8274174962424459E-4</v>
      </c>
      <c r="AC1229" s="368">
        <v>5.9040504279792246E-2</v>
      </c>
      <c r="AD1229" s="368">
        <v>7.5643172200440013E-3</v>
      </c>
      <c r="AE1229" s="368">
        <v>2.8445207055179276E-3</v>
      </c>
      <c r="AF1229" s="368">
        <v>1.1081690991741262E-3</v>
      </c>
      <c r="AG1229" s="368">
        <v>1.4683046095730705E-4</v>
      </c>
      <c r="AH1229" s="368">
        <v>1.2482509375994371E-3</v>
      </c>
      <c r="AI1229" s="368">
        <v>3.1499561025105927E-3</v>
      </c>
      <c r="AJ1229" s="368">
        <v>2.962915243542202E-3</v>
      </c>
      <c r="AK1229" s="368">
        <v>9.1937905479228428E-3</v>
      </c>
      <c r="AL1229" s="368">
        <v>4.5489572376818284E-3</v>
      </c>
      <c r="AM1229" s="368">
        <v>1.7063466896754783E-3</v>
      </c>
      <c r="AN1229" s="368">
        <v>7.8718218620385809E-4</v>
      </c>
      <c r="AO1229" s="368">
        <v>7.8294300070632598E-3</v>
      </c>
      <c r="AP1229" s="368">
        <v>0</v>
      </c>
      <c r="AQ1229" s="369">
        <v>1.4374297077638669E-3</v>
      </c>
      <c r="AR1229" s="367">
        <v>1.397622025992601E-6</v>
      </c>
      <c r="AS1229" s="368">
        <v>3.6119306724667095E-7</v>
      </c>
      <c r="AT1229" s="368">
        <v>4.389659917503365E-7</v>
      </c>
      <c r="AU1229" s="368">
        <v>5.7755752950739223E-6</v>
      </c>
      <c r="AV1229" s="368">
        <v>2.7201971286739646E-6</v>
      </c>
      <c r="AW1229" s="368">
        <v>2.475542050190054E-6</v>
      </c>
      <c r="AX1229" s="368">
        <v>2.9517470918503684E-6</v>
      </c>
      <c r="AY1229" s="368">
        <v>3.5664617449613254E-6</v>
      </c>
      <c r="AZ1229" s="368">
        <v>7.2462966640434076E-7</v>
      </c>
      <c r="BA1229" s="368">
        <v>1.3848500068446003E-6</v>
      </c>
      <c r="BB1229" s="368">
        <v>1.9692083391073966E-6</v>
      </c>
      <c r="BC1229" s="368">
        <v>1.4399643143675747E-6</v>
      </c>
      <c r="BD1229" s="368">
        <v>1.1767582552794042E-6</v>
      </c>
      <c r="BE1229" s="368">
        <v>1.0727443020521028E-6</v>
      </c>
      <c r="BF1229" s="368">
        <v>9.0488407013398688E-7</v>
      </c>
      <c r="BG1229" s="368">
        <v>8.3466116825321869E-7</v>
      </c>
      <c r="BH1229" s="368">
        <v>9.6681236748353476E-7</v>
      </c>
      <c r="BI1229" s="368">
        <v>2.1663781589232874E-6</v>
      </c>
      <c r="BJ1229" s="368">
        <v>8.5941359584283914E-7</v>
      </c>
      <c r="BK1229" s="368">
        <v>3.885393367692563E-7</v>
      </c>
      <c r="BL1229" s="368">
        <v>5.5986179528436403E-7</v>
      </c>
      <c r="BM1229" s="368">
        <v>1.4036528479237061E-6</v>
      </c>
      <c r="BN1229" s="368">
        <v>1.3128896303970224E-6</v>
      </c>
      <c r="BO1229" s="368">
        <v>1.1808150854234976E-6</v>
      </c>
      <c r="BP1229" s="368">
        <v>1.3329487077704178E-4</v>
      </c>
      <c r="BQ1229" s="368">
        <v>1.3545521407592771E-5</v>
      </c>
      <c r="BR1229" s="368">
        <v>4.0427524786816737E-6</v>
      </c>
      <c r="BS1229" s="368">
        <v>1.942271035145885E-6</v>
      </c>
      <c r="BT1229" s="368">
        <v>6.1802782340622872E-7</v>
      </c>
      <c r="BU1229" s="368">
        <v>3.3102097209107063E-6</v>
      </c>
      <c r="BV1229" s="368">
        <v>2.750446830979922E-6</v>
      </c>
      <c r="BW1229" s="368">
        <v>6.0694922049450026E-6</v>
      </c>
      <c r="BX1229" s="368">
        <v>1.3157221011491614E-5</v>
      </c>
      <c r="BY1229" s="368">
        <v>7.0670120608940979E-6</v>
      </c>
      <c r="BZ1229" s="368">
        <v>3.4137003211212818E-6</v>
      </c>
      <c r="CA1229" s="368">
        <v>1.1610437391607333E-6</v>
      </c>
      <c r="CB1229" s="368">
        <v>1.2878263403962695E-5</v>
      </c>
      <c r="CC1229" s="368">
        <v>0</v>
      </c>
      <c r="CD1229" s="369">
        <v>2.5535562168326546E-6</v>
      </c>
    </row>
    <row r="1230" spans="2:82">
      <c r="B1230" s="322"/>
      <c r="C1230" s="287" t="str">
        <f t="shared" si="172"/>
        <v>26</v>
      </c>
      <c r="D1230" s="288" t="str">
        <f t="shared" si="172"/>
        <v>廃棄物処理</v>
      </c>
      <c r="E1230" s="367">
        <v>3.3759344104171689E-4</v>
      </c>
      <c r="F1230" s="368">
        <v>1.31250820317627E-4</v>
      </c>
      <c r="G1230" s="368">
        <v>1.9487099540104452E-5</v>
      </c>
      <c r="H1230" s="368">
        <v>2.2671568627450982E-3</v>
      </c>
      <c r="I1230" s="368">
        <v>9.7219054934767212E-4</v>
      </c>
      <c r="J1230" s="368">
        <v>9.8421321995197024E-5</v>
      </c>
      <c r="K1230" s="368">
        <v>3.1548668460610561E-4</v>
      </c>
      <c r="L1230" s="368">
        <v>1.6962870343071399E-3</v>
      </c>
      <c r="M1230" s="368">
        <v>0</v>
      </c>
      <c r="N1230" s="368">
        <v>1.0543737339527512E-4</v>
      </c>
      <c r="O1230" s="368">
        <v>2.3960174932539315E-3</v>
      </c>
      <c r="P1230" s="368">
        <v>1.3337957158481607E-5</v>
      </c>
      <c r="Q1230" s="368">
        <v>7.3894225694077901E-4</v>
      </c>
      <c r="R1230" s="368">
        <v>1.0391540656115579E-4</v>
      </c>
      <c r="S1230" s="368">
        <v>4.0288891163853599E-4</v>
      </c>
      <c r="T1230" s="368">
        <v>2.5500353362039444E-5</v>
      </c>
      <c r="U1230" s="368">
        <v>1.2849857446893949E-4</v>
      </c>
      <c r="V1230" s="368">
        <v>8.6626935515791005E-4</v>
      </c>
      <c r="W1230" s="368">
        <v>2.3371905898640857E-4</v>
      </c>
      <c r="X1230" s="368">
        <v>3.4328490432317506E-4</v>
      </c>
      <c r="Y1230" s="368">
        <v>7.7181353828427121E-5</v>
      </c>
      <c r="Z1230" s="368">
        <v>1.8476888491977952E-4</v>
      </c>
      <c r="AA1230" s="368">
        <v>2.340242923807725E-3</v>
      </c>
      <c r="AB1230" s="368">
        <v>5.5370740469022741E-3</v>
      </c>
      <c r="AC1230" s="368">
        <v>1.3194806346812733E-3</v>
      </c>
      <c r="AD1230" s="368">
        <v>0</v>
      </c>
      <c r="AE1230" s="368">
        <v>1.0651245896577599E-3</v>
      </c>
      <c r="AF1230" s="368">
        <v>2.7513537886382439E-3</v>
      </c>
      <c r="AG1230" s="368">
        <v>5.3889414610066972E-6</v>
      </c>
      <c r="AH1230" s="368">
        <v>3.9047586583037907E-3</v>
      </c>
      <c r="AI1230" s="368">
        <v>6.285617411942673E-3</v>
      </c>
      <c r="AJ1230" s="368">
        <v>2.0567095471426353E-2</v>
      </c>
      <c r="AK1230" s="368">
        <v>5.7697079543860786E-3</v>
      </c>
      <c r="AL1230" s="368">
        <v>3.6609294687226738E-3</v>
      </c>
      <c r="AM1230" s="368">
        <v>2.4359349118191562E-5</v>
      </c>
      <c r="AN1230" s="368">
        <v>3.4212134327978207E-4</v>
      </c>
      <c r="AO1230" s="368">
        <v>1.6642198648733977E-2</v>
      </c>
      <c r="AP1230" s="368">
        <v>0</v>
      </c>
      <c r="AQ1230" s="369">
        <v>1.1901810066947682E-2</v>
      </c>
      <c r="AR1230" s="367">
        <v>5.3832839349951859E-6</v>
      </c>
      <c r="AS1230" s="368">
        <v>1.9451183901249427E-6</v>
      </c>
      <c r="AT1230" s="368">
        <v>4.8337863423519426E-7</v>
      </c>
      <c r="AU1230" s="368">
        <v>2.6837334358927902E-5</v>
      </c>
      <c r="AV1230" s="368">
        <v>9.1687532994300203E-6</v>
      </c>
      <c r="AW1230" s="368">
        <v>2.7055821079747951E-6</v>
      </c>
      <c r="AX1230" s="368">
        <v>8.8738494438818481E-6</v>
      </c>
      <c r="AY1230" s="368">
        <v>2.688050454986834E-5</v>
      </c>
      <c r="AZ1230" s="368">
        <v>1.5140037504461918E-7</v>
      </c>
      <c r="BA1230" s="368">
        <v>8.4279268557714426E-7</v>
      </c>
      <c r="BB1230" s="368">
        <v>2.7816676958818903E-5</v>
      </c>
      <c r="BC1230" s="368">
        <v>1.5834003558658126E-6</v>
      </c>
      <c r="BD1230" s="368">
        <v>1.6819081712249654E-6</v>
      </c>
      <c r="BE1230" s="368">
        <v>9.7054154960359008E-7</v>
      </c>
      <c r="BF1230" s="368">
        <v>3.178460439677727E-6</v>
      </c>
      <c r="BG1230" s="368">
        <v>2.8573801710207231E-7</v>
      </c>
      <c r="BH1230" s="368">
        <v>5.9566485753670045E-6</v>
      </c>
      <c r="BI1230" s="368">
        <v>8.4562306815085987E-6</v>
      </c>
      <c r="BJ1230" s="368">
        <v>2.7339084533810562E-6</v>
      </c>
      <c r="BK1230" s="368">
        <v>2.0958179351923949E-6</v>
      </c>
      <c r="BL1230" s="368">
        <v>4.364600322542327E-6</v>
      </c>
      <c r="BM1230" s="368">
        <v>3.9662232439794657E-6</v>
      </c>
      <c r="BN1230" s="368">
        <v>2.2093300306320589E-5</v>
      </c>
      <c r="BO1230" s="368">
        <v>1.2024775759223594E-4</v>
      </c>
      <c r="BP1230" s="368">
        <v>2.3179453447492729E-5</v>
      </c>
      <c r="BQ1230" s="368">
        <v>0</v>
      </c>
      <c r="BR1230" s="368">
        <v>1.5491366789592969E-5</v>
      </c>
      <c r="BS1230" s="368">
        <v>3.6711214938679209E-5</v>
      </c>
      <c r="BT1230" s="368">
        <v>1.4929187974418718E-7</v>
      </c>
      <c r="BU1230" s="368">
        <v>7.0260640598270767E-5</v>
      </c>
      <c r="BV1230" s="368">
        <v>4.1248889011429734E-5</v>
      </c>
      <c r="BW1230" s="368">
        <v>3.1940314701940886E-4</v>
      </c>
      <c r="BX1230" s="368">
        <v>5.5137956345485128E-5</v>
      </c>
      <c r="BY1230" s="368">
        <v>4.2431827064253598E-5</v>
      </c>
      <c r="BZ1230" s="368">
        <v>4.1347863503282262E-7</v>
      </c>
      <c r="CA1230" s="368">
        <v>3.4212090346575482E-6</v>
      </c>
      <c r="CB1230" s="368">
        <v>2.0258868774283782E-4</v>
      </c>
      <c r="CC1230" s="368">
        <v>0</v>
      </c>
      <c r="CD1230" s="369">
        <v>1.6818602633949712E-4</v>
      </c>
    </row>
    <row r="1231" spans="2:82">
      <c r="B1231" s="322"/>
      <c r="C1231" s="287" t="str">
        <f t="shared" si="172"/>
        <v>27</v>
      </c>
      <c r="D1231" s="288" t="str">
        <f t="shared" si="172"/>
        <v>商業</v>
      </c>
      <c r="E1231" s="367">
        <v>1.226464478118101E-2</v>
      </c>
      <c r="F1231" s="368">
        <v>2.371936125947556E-3</v>
      </c>
      <c r="G1231" s="368">
        <v>1.2611371554871785E-2</v>
      </c>
      <c r="H1231" s="368">
        <v>9.7864873134528661E-3</v>
      </c>
      <c r="I1231" s="368">
        <v>2.032154951913389E-2</v>
      </c>
      <c r="J1231" s="368">
        <v>2.0589059457814207E-2</v>
      </c>
      <c r="K1231" s="368">
        <v>2.0151314180282678E-2</v>
      </c>
      <c r="L1231" s="368">
        <v>8.7777550651446795E-3</v>
      </c>
      <c r="M1231" s="368">
        <v>2.2770240087044932E-3</v>
      </c>
      <c r="N1231" s="368">
        <v>1.5295807948133516E-2</v>
      </c>
      <c r="O1231" s="368">
        <v>9.2974649578281554E-3</v>
      </c>
      <c r="P1231" s="368">
        <v>1.4104135058309202E-2</v>
      </c>
      <c r="Q1231" s="368">
        <v>1.1260918232879962E-2</v>
      </c>
      <c r="R1231" s="368">
        <v>1.2314249493953997E-2</v>
      </c>
      <c r="S1231" s="368">
        <v>1.2669027166374684E-2</v>
      </c>
      <c r="T1231" s="368">
        <v>1.059035016977663E-2</v>
      </c>
      <c r="U1231" s="368">
        <v>1.5264922406743075E-2</v>
      </c>
      <c r="V1231" s="368">
        <v>1.2966612387599483E-2</v>
      </c>
      <c r="W1231" s="368">
        <v>1.6370290663223274E-2</v>
      </c>
      <c r="X1231" s="368">
        <v>1.0517201603298937E-2</v>
      </c>
      <c r="Y1231" s="368">
        <v>8.1735423043030608E-3</v>
      </c>
      <c r="Z1231" s="368">
        <v>1.6713563641646681E-2</v>
      </c>
      <c r="AA1231" s="368">
        <v>1.3398173571409917E-2</v>
      </c>
      <c r="AB1231" s="368">
        <v>3.3365484703583915E-3</v>
      </c>
      <c r="AC1231" s="368">
        <v>4.3596455237881158E-3</v>
      </c>
      <c r="AD1231" s="368">
        <v>3.4569921904856176E-3</v>
      </c>
      <c r="AE1231" s="368">
        <v>2.2875731040210381E-3</v>
      </c>
      <c r="AF1231" s="368">
        <v>1.3074854276400867E-3</v>
      </c>
      <c r="AG1231" s="368">
        <v>2.6557908568257849E-4</v>
      </c>
      <c r="AH1231" s="368">
        <v>2.0953258076888822E-3</v>
      </c>
      <c r="AI1231" s="368">
        <v>2.1289798944466136E-3</v>
      </c>
      <c r="AJ1231" s="368">
        <v>2.0133561496155261E-3</v>
      </c>
      <c r="AK1231" s="368">
        <v>4.4226125577015414E-3</v>
      </c>
      <c r="AL1231" s="368">
        <v>1.1932526525564816E-2</v>
      </c>
      <c r="AM1231" s="368">
        <v>7.7275900457590896E-3</v>
      </c>
      <c r="AN1231" s="368">
        <v>5.6060488787256441E-3</v>
      </c>
      <c r="AO1231" s="368">
        <v>1.8183571710363309E-2</v>
      </c>
      <c r="AP1231" s="368">
        <v>5.539616495741273E-2</v>
      </c>
      <c r="AQ1231" s="369">
        <v>2.3671010166572961E-3</v>
      </c>
      <c r="AR1231" s="367">
        <v>3.6997786744800938E-4</v>
      </c>
      <c r="AS1231" s="368">
        <v>1.3965883556299135E-4</v>
      </c>
      <c r="AT1231" s="368">
        <v>3.2127151141083011E-4</v>
      </c>
      <c r="AU1231" s="368">
        <v>1.6896125287216564E-4</v>
      </c>
      <c r="AV1231" s="368">
        <v>3.6760126759791568E-4</v>
      </c>
      <c r="AW1231" s="368">
        <v>3.7844742669725426E-4</v>
      </c>
      <c r="AX1231" s="368">
        <v>4.0043268165336981E-4</v>
      </c>
      <c r="AY1231" s="368">
        <v>1.9776758147074726E-4</v>
      </c>
      <c r="AZ1231" s="368">
        <v>5.4595250228078168E-5</v>
      </c>
      <c r="BA1231" s="368">
        <v>2.8735776112715882E-4</v>
      </c>
      <c r="BB1231" s="368">
        <v>1.9175588346812702E-4</v>
      </c>
      <c r="BC1231" s="368">
        <v>1.1626442498071686E-4</v>
      </c>
      <c r="BD1231" s="368">
        <v>1.9433778391946333E-4</v>
      </c>
      <c r="BE1231" s="368">
        <v>2.2995442105845328E-4</v>
      </c>
      <c r="BF1231" s="368">
        <v>2.2202279997214427E-4</v>
      </c>
      <c r="BG1231" s="368">
        <v>2.0571028467208439E-4</v>
      </c>
      <c r="BH1231" s="368">
        <v>2.434768431479411E-4</v>
      </c>
      <c r="BI1231" s="368">
        <v>2.0130511295113964E-4</v>
      </c>
      <c r="BJ1231" s="368">
        <v>2.5496465266122335E-4</v>
      </c>
      <c r="BK1231" s="368">
        <v>2.1703240272212163E-4</v>
      </c>
      <c r="BL1231" s="368">
        <v>1.985861072955005E-4</v>
      </c>
      <c r="BM1231" s="368">
        <v>3.6718368455821283E-4</v>
      </c>
      <c r="BN1231" s="368">
        <v>2.9300967679494382E-4</v>
      </c>
      <c r="BO1231" s="368">
        <v>9.3407733862171141E-5</v>
      </c>
      <c r="BP1231" s="368">
        <v>9.458971945542129E-5</v>
      </c>
      <c r="BQ1231" s="368">
        <v>8.5213514584257379E-5</v>
      </c>
      <c r="BR1231" s="368">
        <v>7.404197789796858E-5</v>
      </c>
      <c r="BS1231" s="368">
        <v>3.1755670198114592E-5</v>
      </c>
      <c r="BT1231" s="368">
        <v>7.4874277736607174E-6</v>
      </c>
      <c r="BU1231" s="368">
        <v>5.0715042891452351E-5</v>
      </c>
      <c r="BV1231" s="368">
        <v>6.7038986910696385E-5</v>
      </c>
      <c r="BW1231" s="368">
        <v>5.6923014445410665E-5</v>
      </c>
      <c r="BX1231" s="368">
        <v>1.0070947269891414E-4</v>
      </c>
      <c r="BY1231" s="368">
        <v>2.5855821504453935E-4</v>
      </c>
      <c r="BZ1231" s="368">
        <v>2.0199213188479777E-4</v>
      </c>
      <c r="CA1231" s="368">
        <v>9.7999929262229538E-5</v>
      </c>
      <c r="CB1231" s="368">
        <v>4.0199337004753662E-4</v>
      </c>
      <c r="CC1231" s="368">
        <v>1.1564701193830385E-3</v>
      </c>
      <c r="CD1231" s="369">
        <v>5.7911817247138996E-5</v>
      </c>
    </row>
    <row r="1232" spans="2:82">
      <c r="B1232" s="322"/>
      <c r="C1232" s="287" t="str">
        <f t="shared" si="172"/>
        <v>28</v>
      </c>
      <c r="D1232" s="288" t="str">
        <f t="shared" si="172"/>
        <v>金融・保険</v>
      </c>
      <c r="E1232" s="367">
        <v>4.2710704883432184E-3</v>
      </c>
      <c r="F1232" s="368">
        <v>4.4261611791201905E-3</v>
      </c>
      <c r="G1232" s="368">
        <v>8.7207165320362188E-3</v>
      </c>
      <c r="H1232" s="368">
        <v>5.0095159405262824E-2</v>
      </c>
      <c r="I1232" s="368">
        <v>5.516536750564658E-3</v>
      </c>
      <c r="J1232" s="368">
        <v>1.698997121652996E-2</v>
      </c>
      <c r="K1232" s="368">
        <v>8.953334917230665E-3</v>
      </c>
      <c r="L1232" s="368">
        <v>6.2712805520183483E-3</v>
      </c>
      <c r="M1232" s="368">
        <v>3.0480259601109085E-3</v>
      </c>
      <c r="N1232" s="368">
        <v>4.4321940386259032E-3</v>
      </c>
      <c r="O1232" s="368">
        <v>9.7868297665392734E-3</v>
      </c>
      <c r="P1232" s="368">
        <v>7.0143689479684676E-3</v>
      </c>
      <c r="Q1232" s="368">
        <v>7.078563396075134E-3</v>
      </c>
      <c r="R1232" s="368">
        <v>1.2103001204092193E-2</v>
      </c>
      <c r="S1232" s="368">
        <v>8.4758177327338407E-3</v>
      </c>
      <c r="T1232" s="368">
        <v>6.8496891157331678E-3</v>
      </c>
      <c r="U1232" s="368">
        <v>6.1120694000404742E-3</v>
      </c>
      <c r="V1232" s="368">
        <v>7.1789610974313774E-3</v>
      </c>
      <c r="W1232" s="368">
        <v>5.6945898462958909E-3</v>
      </c>
      <c r="X1232" s="368">
        <v>1.2131680220237319E-2</v>
      </c>
      <c r="Y1232" s="368">
        <v>3.4096389736492576E-3</v>
      </c>
      <c r="Z1232" s="368">
        <v>1.7457877686953071E-2</v>
      </c>
      <c r="AA1232" s="368">
        <v>1.2942241980530744E-2</v>
      </c>
      <c r="AB1232" s="368">
        <v>1.4093748542463765E-2</v>
      </c>
      <c r="AC1232" s="368">
        <v>2.4264519390175147E-2</v>
      </c>
      <c r="AD1232" s="368">
        <v>1.9101764829505728E-2</v>
      </c>
      <c r="AE1232" s="368">
        <v>1.0013284596720625E-2</v>
      </c>
      <c r="AF1232" s="368">
        <v>2.8613740464332082E-2</v>
      </c>
      <c r="AG1232" s="368">
        <v>6.255961812388984E-2</v>
      </c>
      <c r="AH1232" s="368">
        <v>1.4743634466603869E-2</v>
      </c>
      <c r="AI1232" s="368">
        <v>6.673814632552527E-3</v>
      </c>
      <c r="AJ1232" s="368">
        <v>1.450902730056673E-2</v>
      </c>
      <c r="AK1232" s="368">
        <v>8.3816466431523677E-3</v>
      </c>
      <c r="AL1232" s="368">
        <v>8.8757883076154096E-3</v>
      </c>
      <c r="AM1232" s="368">
        <v>1.7572763865586288E-2</v>
      </c>
      <c r="AN1232" s="368">
        <v>6.2233424211787037E-3</v>
      </c>
      <c r="AO1232" s="368">
        <v>6.4121063778842195E-3</v>
      </c>
      <c r="AP1232" s="368">
        <v>0</v>
      </c>
      <c r="AQ1232" s="369">
        <v>2.6091935006783864E-3</v>
      </c>
      <c r="AR1232" s="367">
        <v>1.2749792754327383E-6</v>
      </c>
      <c r="AS1232" s="368">
        <v>1.811082582961907E-6</v>
      </c>
      <c r="AT1232" s="368">
        <v>2.1276030635475746E-6</v>
      </c>
      <c r="AU1232" s="368">
        <v>9.2170056750083182E-6</v>
      </c>
      <c r="AV1232" s="368">
        <v>1.1740454822799269E-6</v>
      </c>
      <c r="AW1232" s="368">
        <v>3.618618118102249E-6</v>
      </c>
      <c r="AX1232" s="368">
        <v>1.9170642977396341E-6</v>
      </c>
      <c r="AY1232" s="368">
        <v>1.2910307679734805E-6</v>
      </c>
      <c r="AZ1232" s="368">
        <v>6.6328547542873314E-7</v>
      </c>
      <c r="BA1232" s="368">
        <v>7.8441531323799987E-7</v>
      </c>
      <c r="BB1232" s="368">
        <v>2.2172070873366792E-6</v>
      </c>
      <c r="BC1232" s="368">
        <v>8.5626258772758942E-7</v>
      </c>
      <c r="BD1232" s="368">
        <v>1.6052519728297791E-6</v>
      </c>
      <c r="BE1232" s="368">
        <v>2.2887776202229659E-6</v>
      </c>
      <c r="BF1232" s="368">
        <v>1.3371962349939408E-6</v>
      </c>
      <c r="BG1232" s="368">
        <v>1.3992313969746703E-6</v>
      </c>
      <c r="BH1232" s="368">
        <v>2.2105086550172981E-6</v>
      </c>
      <c r="BI1232" s="368">
        <v>1.1808066401159672E-6</v>
      </c>
      <c r="BJ1232" s="368">
        <v>1.2030248498999924E-6</v>
      </c>
      <c r="BK1232" s="368">
        <v>1.2156222125429563E-6</v>
      </c>
      <c r="BL1232" s="368">
        <v>8.6390265984703148E-7</v>
      </c>
      <c r="BM1232" s="368">
        <v>2.9831849860175252E-6</v>
      </c>
      <c r="BN1232" s="368">
        <v>2.6089390786866648E-6</v>
      </c>
      <c r="BO1232" s="368">
        <v>3.2420970259332342E-6</v>
      </c>
      <c r="BP1232" s="368">
        <v>4.6611073936538656E-6</v>
      </c>
      <c r="BQ1232" s="368">
        <v>5.4468090490555063E-6</v>
      </c>
      <c r="BR1232" s="368">
        <v>3.5832789255692554E-6</v>
      </c>
      <c r="BS1232" s="368">
        <v>9.1283479138988586E-6</v>
      </c>
      <c r="BT1232" s="368">
        <v>1.4888003624706221E-5</v>
      </c>
      <c r="BU1232" s="368">
        <v>3.706606583690622E-6</v>
      </c>
      <c r="BV1232" s="368">
        <v>1.1729966700501613E-6</v>
      </c>
      <c r="BW1232" s="368">
        <v>4.226095824801057E-6</v>
      </c>
      <c r="BX1232" s="368">
        <v>1.5000577481443595E-6</v>
      </c>
      <c r="BY1232" s="368">
        <v>1.7371066114782592E-6</v>
      </c>
      <c r="BZ1232" s="368">
        <v>5.1660743095699281E-6</v>
      </c>
      <c r="CA1232" s="368">
        <v>1.7726452373087398E-6</v>
      </c>
      <c r="CB1232" s="368">
        <v>1.5042168725147497E-6</v>
      </c>
      <c r="CC1232" s="368">
        <v>0</v>
      </c>
      <c r="CD1232" s="369">
        <v>6.5432513183084713E-7</v>
      </c>
    </row>
    <row r="1233" spans="2:82">
      <c r="B1233" s="322"/>
      <c r="C1233" s="287" t="str">
        <f t="shared" si="172"/>
        <v>29</v>
      </c>
      <c r="D1233" s="288" t="str">
        <f t="shared" si="172"/>
        <v>不動産</v>
      </c>
      <c r="E1233" s="367">
        <v>1.6977988952424749E-3</v>
      </c>
      <c r="F1233" s="368">
        <v>3.9832202720119757E-4</v>
      </c>
      <c r="G1233" s="368">
        <v>6.9784907627059602E-4</v>
      </c>
      <c r="H1233" s="368">
        <v>4.1282417071359994E-3</v>
      </c>
      <c r="I1233" s="368">
        <v>1.3914321574755968E-3</v>
      </c>
      <c r="J1233" s="368">
        <v>2.5567911594135181E-3</v>
      </c>
      <c r="K1233" s="368">
        <v>1.6332866332398959E-3</v>
      </c>
      <c r="L1233" s="368">
        <v>1.4316021029892431E-3</v>
      </c>
      <c r="M1233" s="368">
        <v>2.0395086564741583E-4</v>
      </c>
      <c r="N1233" s="368">
        <v>2.0294677950616073E-3</v>
      </c>
      <c r="O1233" s="368">
        <v>2.0077731817715193E-3</v>
      </c>
      <c r="P1233" s="368">
        <v>1.6838947615203995E-3</v>
      </c>
      <c r="Q1233" s="368">
        <v>8.3142287164976578E-4</v>
      </c>
      <c r="R1233" s="368">
        <v>2.9778015205237018E-3</v>
      </c>
      <c r="S1233" s="368">
        <v>1.4431792414308932E-3</v>
      </c>
      <c r="T1233" s="368">
        <v>1.5212440393792457E-3</v>
      </c>
      <c r="U1233" s="368">
        <v>1.0919145125568598E-3</v>
      </c>
      <c r="V1233" s="368">
        <v>1.0640552852035771E-3</v>
      </c>
      <c r="W1233" s="368">
        <v>1.273480935907171E-3</v>
      </c>
      <c r="X1233" s="368">
        <v>9.4770771850565916E-4</v>
      </c>
      <c r="Y1233" s="368">
        <v>3.9550509177663912E-4</v>
      </c>
      <c r="Z1233" s="368">
        <v>1.3495130164921979E-3</v>
      </c>
      <c r="AA1233" s="368">
        <v>2.8254928287155248E-3</v>
      </c>
      <c r="AB1233" s="368">
        <v>3.0556213894808314E-3</v>
      </c>
      <c r="AC1233" s="368">
        <v>6.5281494217316158E-4</v>
      </c>
      <c r="AD1233" s="368">
        <v>9.6760692310717976E-4</v>
      </c>
      <c r="AE1233" s="368">
        <v>9.0043893307902318E-3</v>
      </c>
      <c r="AF1233" s="368">
        <v>8.0150600236431075E-3</v>
      </c>
      <c r="AG1233" s="368">
        <v>1.1916501500902057E-2</v>
      </c>
      <c r="AH1233" s="368">
        <v>1.2505062063394032E-2</v>
      </c>
      <c r="AI1233" s="368">
        <v>6.2174082784467819E-3</v>
      </c>
      <c r="AJ1233" s="368">
        <v>8.2566021039775963E-4</v>
      </c>
      <c r="AK1233" s="368">
        <v>3.9210873472446282E-3</v>
      </c>
      <c r="AL1233" s="368">
        <v>1.0087572239844248E-2</v>
      </c>
      <c r="AM1233" s="368">
        <v>9.1224845516746332E-3</v>
      </c>
      <c r="AN1233" s="368">
        <v>4.5655132099694101E-3</v>
      </c>
      <c r="AO1233" s="368">
        <v>6.8227617454974703E-3</v>
      </c>
      <c r="AP1233" s="368">
        <v>0</v>
      </c>
      <c r="AQ1233" s="369">
        <v>1.6479657823676108E-2</v>
      </c>
      <c r="AR1233" s="367">
        <v>7.9682498598919714E-6</v>
      </c>
      <c r="AS1233" s="368">
        <v>4.1280376262333E-6</v>
      </c>
      <c r="AT1233" s="368">
        <v>3.5458088173127052E-6</v>
      </c>
      <c r="AU1233" s="368">
        <v>3.3763368484163669E-5</v>
      </c>
      <c r="AV1233" s="368">
        <v>8.7599731686824477E-6</v>
      </c>
      <c r="AW1233" s="368">
        <v>1.4014245838859415E-5</v>
      </c>
      <c r="AX1233" s="368">
        <v>8.9852753069092206E-6</v>
      </c>
      <c r="AY1233" s="368">
        <v>8.8802748537627689E-6</v>
      </c>
      <c r="AZ1233" s="368">
        <v>1.3549346744067276E-6</v>
      </c>
      <c r="BA1233" s="368">
        <v>1.1456453128273729E-5</v>
      </c>
      <c r="BB1233" s="368">
        <v>1.2079832254980544E-5</v>
      </c>
      <c r="BC1233" s="368">
        <v>4.6348155158837363E-6</v>
      </c>
      <c r="BD1233" s="368">
        <v>3.7315710885458455E-6</v>
      </c>
      <c r="BE1233" s="368">
        <v>1.5154943153238667E-5</v>
      </c>
      <c r="BF1233" s="368">
        <v>1.0036904976119581E-5</v>
      </c>
      <c r="BG1233" s="368">
        <v>9.5019676078955897E-6</v>
      </c>
      <c r="BH1233" s="368">
        <v>7.4041174147382551E-6</v>
      </c>
      <c r="BI1233" s="368">
        <v>5.9143862020373815E-6</v>
      </c>
      <c r="BJ1233" s="368">
        <v>9.5229425104040442E-6</v>
      </c>
      <c r="BK1233" s="368">
        <v>9.0516994836152288E-6</v>
      </c>
      <c r="BL1233" s="368">
        <v>2.8920992065560226E-6</v>
      </c>
      <c r="BM1233" s="368">
        <v>1.2243133037024793E-5</v>
      </c>
      <c r="BN1233" s="368">
        <v>1.7465126418266957E-5</v>
      </c>
      <c r="BO1233" s="368">
        <v>2.0749056182018087E-5</v>
      </c>
      <c r="BP1233" s="368">
        <v>5.51981871600269E-6</v>
      </c>
      <c r="BQ1233" s="368">
        <v>7.3390987475003724E-6</v>
      </c>
      <c r="BR1233" s="368">
        <v>1.0155070707247421E-4</v>
      </c>
      <c r="BS1233" s="368">
        <v>5.5992181689333665E-5</v>
      </c>
      <c r="BT1233" s="368">
        <v>1.0826733387386894E-4</v>
      </c>
      <c r="BU1233" s="368">
        <v>7.2122457125000543E-5</v>
      </c>
      <c r="BV1233" s="368">
        <v>8.456648999541061E-5</v>
      </c>
      <c r="BW1233" s="368">
        <v>6.7517912983640716E-6</v>
      </c>
      <c r="BX1233" s="368">
        <v>2.8902859134065239E-5</v>
      </c>
      <c r="BY1233" s="368">
        <v>5.8444153591482345E-5</v>
      </c>
      <c r="BZ1233" s="368">
        <v>6.7516776641853485E-5</v>
      </c>
      <c r="CA1233" s="368">
        <v>2.8546435424857748E-5</v>
      </c>
      <c r="CB1233" s="368">
        <v>4.7829587362801706E-5</v>
      </c>
      <c r="CC1233" s="368">
        <v>0</v>
      </c>
      <c r="CD1233" s="369">
        <v>1.1510010021353328E-4</v>
      </c>
    </row>
    <row r="1234" spans="2:82">
      <c r="B1234" s="322"/>
      <c r="C1234" s="287" t="str">
        <f t="shared" si="172"/>
        <v>30</v>
      </c>
      <c r="D1234" s="288" t="str">
        <f t="shared" si="172"/>
        <v>運輸・郵便</v>
      </c>
      <c r="E1234" s="367">
        <v>1.8849572928066844E-2</v>
      </c>
      <c r="F1234" s="368">
        <v>2.1883598487503313E-2</v>
      </c>
      <c r="G1234" s="368">
        <v>1.496140064236582E-2</v>
      </c>
      <c r="H1234" s="368">
        <v>2.7102651790508372E-2</v>
      </c>
      <c r="I1234" s="368">
        <v>1.9380981446780073E-2</v>
      </c>
      <c r="J1234" s="368">
        <v>1.3475103747781407E-2</v>
      </c>
      <c r="K1234" s="368">
        <v>2.354658086662946E-2</v>
      </c>
      <c r="L1234" s="368">
        <v>1.4541404115189225E-2</v>
      </c>
      <c r="M1234" s="368">
        <v>9.7455302967031764E-3</v>
      </c>
      <c r="N1234" s="368">
        <v>1.2616476646942243E-2</v>
      </c>
      <c r="O1234" s="368">
        <v>2.8710695565893663E-2</v>
      </c>
      <c r="P1234" s="368">
        <v>2.8964678871191227E-2</v>
      </c>
      <c r="Q1234" s="368">
        <v>1.6152250999436818E-2</v>
      </c>
      <c r="R1234" s="368">
        <v>1.57495417404044E-2</v>
      </c>
      <c r="S1234" s="368">
        <v>1.2945573084546348E-2</v>
      </c>
      <c r="T1234" s="368">
        <v>9.7093641625894747E-3</v>
      </c>
      <c r="U1234" s="368">
        <v>1.2336131108696783E-2</v>
      </c>
      <c r="V1234" s="368">
        <v>1.3869363091976332E-2</v>
      </c>
      <c r="W1234" s="368">
        <v>1.8079693901837991E-2</v>
      </c>
      <c r="X1234" s="368">
        <v>1.0780252455618504E-2</v>
      </c>
      <c r="Y1234" s="368">
        <v>1.1387598076405893E-2</v>
      </c>
      <c r="Z1234" s="368">
        <v>1.5766265010458341E-2</v>
      </c>
      <c r="AA1234" s="368">
        <v>2.1916454526751651E-2</v>
      </c>
      <c r="AB1234" s="368">
        <v>1.7765692472140871E-2</v>
      </c>
      <c r="AC1234" s="368">
        <v>9.2984691386509399E-3</v>
      </c>
      <c r="AD1234" s="368">
        <v>2.3384754812683442E-2</v>
      </c>
      <c r="AE1234" s="368">
        <v>6.4613336547722005E-3</v>
      </c>
      <c r="AF1234" s="368">
        <v>1.4950104984637492E-2</v>
      </c>
      <c r="AG1234" s="368">
        <v>3.9825542351862601E-4</v>
      </c>
      <c r="AH1234" s="368">
        <v>6.3476962434694181E-2</v>
      </c>
      <c r="AI1234" s="368">
        <v>1.0787281787609421E-2</v>
      </c>
      <c r="AJ1234" s="368">
        <v>1.0494801650471995E-2</v>
      </c>
      <c r="AK1234" s="368">
        <v>9.8573185013884172E-3</v>
      </c>
      <c r="AL1234" s="368">
        <v>7.5478761671635532E-3</v>
      </c>
      <c r="AM1234" s="368">
        <v>1.3563858454086655E-2</v>
      </c>
      <c r="AN1234" s="368">
        <v>5.4426661707671214E-3</v>
      </c>
      <c r="AO1234" s="368">
        <v>1.9871726320478258E-2</v>
      </c>
      <c r="AP1234" s="368">
        <v>3.7500535418940578E-2</v>
      </c>
      <c r="AQ1234" s="369">
        <v>4.84893942225171E-2</v>
      </c>
      <c r="AR1234" s="367">
        <v>1.0680634350772334E-4</v>
      </c>
      <c r="AS1234" s="368">
        <v>7.6573736909197468E-5</v>
      </c>
      <c r="AT1234" s="368">
        <v>7.7560607602421294E-5</v>
      </c>
      <c r="AU1234" s="368">
        <v>9.8456322930704672E-5</v>
      </c>
      <c r="AV1234" s="368">
        <v>6.8524111207522069E-5</v>
      </c>
      <c r="AW1234" s="368">
        <v>4.6661046193864773E-5</v>
      </c>
      <c r="AX1234" s="368">
        <v>1.0318796790412538E-4</v>
      </c>
      <c r="AY1234" s="368">
        <v>8.5551958462222398E-5</v>
      </c>
      <c r="AZ1234" s="368">
        <v>1.6984980232533694E-4</v>
      </c>
      <c r="BA1234" s="368">
        <v>5.2481094232360604E-5</v>
      </c>
      <c r="BB1234" s="368">
        <v>1.9338919066322105E-4</v>
      </c>
      <c r="BC1234" s="368">
        <v>9.1294084939048169E-5</v>
      </c>
      <c r="BD1234" s="368">
        <v>1.8434470385876318E-4</v>
      </c>
      <c r="BE1234" s="368">
        <v>8.3702698514428542E-5</v>
      </c>
      <c r="BF1234" s="368">
        <v>5.5485509332460473E-5</v>
      </c>
      <c r="BG1234" s="368">
        <v>5.2199860184482745E-5</v>
      </c>
      <c r="BH1234" s="368">
        <v>5.4485074379196667E-5</v>
      </c>
      <c r="BI1234" s="368">
        <v>5.7049834789349052E-5</v>
      </c>
      <c r="BJ1234" s="368">
        <v>5.2880860430507214E-5</v>
      </c>
      <c r="BK1234" s="368">
        <v>7.7588205164550974E-5</v>
      </c>
      <c r="BL1234" s="368">
        <v>5.8452291392401638E-5</v>
      </c>
      <c r="BM1234" s="368">
        <v>3.5135028317418137E-4</v>
      </c>
      <c r="BN1234" s="368">
        <v>7.6977850126954948E-5</v>
      </c>
      <c r="BO1234" s="368">
        <v>1.6580918971943043E-4</v>
      </c>
      <c r="BP1234" s="368">
        <v>3.9945300868202644E-5</v>
      </c>
      <c r="BQ1234" s="368">
        <v>1.5652419014462507E-4</v>
      </c>
      <c r="BR1234" s="368">
        <v>6.8606902445776609E-5</v>
      </c>
      <c r="BS1234" s="368">
        <v>1.1383043742102243E-4</v>
      </c>
      <c r="BT1234" s="368">
        <v>3.1829656257562386E-6</v>
      </c>
      <c r="BU1234" s="368">
        <v>1.2534764686620023E-3</v>
      </c>
      <c r="BV1234" s="368">
        <v>3.8659343900378088E-5</v>
      </c>
      <c r="BW1234" s="368">
        <v>8.1421171760758833E-5</v>
      </c>
      <c r="BX1234" s="368">
        <v>6.742309406241646E-5</v>
      </c>
      <c r="BY1234" s="368">
        <v>2.9311790998587056E-5</v>
      </c>
      <c r="BZ1234" s="368">
        <v>7.2171652517351482E-5</v>
      </c>
      <c r="CA1234" s="368">
        <v>2.4862834359199292E-5</v>
      </c>
      <c r="CB1234" s="368">
        <v>6.1106951613014158E-5</v>
      </c>
      <c r="CC1234" s="368">
        <v>1.3016327883847033E-4</v>
      </c>
      <c r="CD1234" s="369">
        <v>2.2982257243910924E-4</v>
      </c>
    </row>
    <row r="1235" spans="2:82">
      <c r="B1235" s="322"/>
      <c r="C1235" s="287" t="str">
        <f t="shared" si="172"/>
        <v>31</v>
      </c>
      <c r="D1235" s="288" t="str">
        <f t="shared" si="172"/>
        <v>情報通信</v>
      </c>
      <c r="E1235" s="367">
        <v>1.1043957793172392E-3</v>
      </c>
      <c r="F1235" s="368">
        <v>7.6322771832232968E-4</v>
      </c>
      <c r="G1235" s="368">
        <v>2.4858707281301099E-3</v>
      </c>
      <c r="H1235" s="368">
        <v>2.7198295900044004E-3</v>
      </c>
      <c r="I1235" s="368">
        <v>1.6619126524490527E-3</v>
      </c>
      <c r="J1235" s="368">
        <v>2.680130044529644E-3</v>
      </c>
      <c r="K1235" s="368">
        <v>2.0360959698374533E-3</v>
      </c>
      <c r="L1235" s="368">
        <v>2.5226153939617042E-3</v>
      </c>
      <c r="M1235" s="368">
        <v>2.0423592278682372E-4</v>
      </c>
      <c r="N1235" s="368">
        <v>2.1060781693334877E-3</v>
      </c>
      <c r="O1235" s="368">
        <v>1.9381637230409614E-3</v>
      </c>
      <c r="P1235" s="368">
        <v>1.3552730469334855E-3</v>
      </c>
      <c r="Q1235" s="368">
        <v>1.104666770394931E-3</v>
      </c>
      <c r="R1235" s="368">
        <v>2.0701935559265788E-3</v>
      </c>
      <c r="S1235" s="368">
        <v>2.2754852728170231E-3</v>
      </c>
      <c r="T1235" s="368">
        <v>3.0156163973737099E-3</v>
      </c>
      <c r="U1235" s="368">
        <v>2.0065096711487846E-3</v>
      </c>
      <c r="V1235" s="368">
        <v>1.9108250967360867E-3</v>
      </c>
      <c r="W1235" s="368">
        <v>4.2705208621140328E-3</v>
      </c>
      <c r="X1235" s="368">
        <v>5.9886968031386901E-3</v>
      </c>
      <c r="Y1235" s="368">
        <v>8.158711553001817E-4</v>
      </c>
      <c r="Z1235" s="368">
        <v>2.3601681349630613E-3</v>
      </c>
      <c r="AA1235" s="368">
        <v>3.9126217247419425E-3</v>
      </c>
      <c r="AB1235" s="368">
        <v>2.0210227943879572E-3</v>
      </c>
      <c r="AC1235" s="368">
        <v>7.6292714934001809E-3</v>
      </c>
      <c r="AD1235" s="368">
        <v>3.7123849044639477E-3</v>
      </c>
      <c r="AE1235" s="368">
        <v>9.1076004816076101E-3</v>
      </c>
      <c r="AF1235" s="368">
        <v>1.4579790206844108E-2</v>
      </c>
      <c r="AG1235" s="368">
        <v>7.2758819213191784E-4</v>
      </c>
      <c r="AH1235" s="368">
        <v>3.7545673543323212E-3</v>
      </c>
      <c r="AI1235" s="368">
        <v>0.10166097212199994</v>
      </c>
      <c r="AJ1235" s="368">
        <v>8.5336819862012782E-3</v>
      </c>
      <c r="AK1235" s="368">
        <v>9.6641419069801934E-3</v>
      </c>
      <c r="AL1235" s="368">
        <v>4.8963699035462554E-3</v>
      </c>
      <c r="AM1235" s="368">
        <v>2.2824346240700039E-2</v>
      </c>
      <c r="AN1235" s="368">
        <v>1.2567192557748704E-2</v>
      </c>
      <c r="AO1235" s="368">
        <v>8.5482932221506366E-3</v>
      </c>
      <c r="AP1235" s="368">
        <v>0</v>
      </c>
      <c r="AQ1235" s="369">
        <v>3.1684297530728746E-2</v>
      </c>
      <c r="AR1235" s="367">
        <v>3.6451844714380159E-6</v>
      </c>
      <c r="AS1235" s="368">
        <v>3.2805146315135938E-6</v>
      </c>
      <c r="AT1235" s="368">
        <v>1.2468214795087747E-5</v>
      </c>
      <c r="AU1235" s="368">
        <v>2.0387577172411522E-5</v>
      </c>
      <c r="AV1235" s="368">
        <v>4.8913884484338942E-6</v>
      </c>
      <c r="AW1235" s="368">
        <v>8.7969686244269134E-6</v>
      </c>
      <c r="AX1235" s="368">
        <v>6.027747568023526E-6</v>
      </c>
      <c r="AY1235" s="368">
        <v>2.0330870499658935E-5</v>
      </c>
      <c r="AZ1235" s="368">
        <v>7.9706034769940072E-7</v>
      </c>
      <c r="BA1235" s="368">
        <v>5.9567540984511158E-6</v>
      </c>
      <c r="BB1235" s="368">
        <v>6.2505791393638698E-6</v>
      </c>
      <c r="BC1235" s="368">
        <v>2.0989531550052878E-6</v>
      </c>
      <c r="BD1235" s="368">
        <v>2.9641027340366859E-6</v>
      </c>
      <c r="BE1235" s="368">
        <v>6.2546883523912188E-6</v>
      </c>
      <c r="BF1235" s="368">
        <v>7.488167904920171E-6</v>
      </c>
      <c r="BG1235" s="368">
        <v>9.0442959170806141E-6</v>
      </c>
      <c r="BH1235" s="368">
        <v>8.1146081110065989E-6</v>
      </c>
      <c r="BI1235" s="368">
        <v>6.865653532139534E-6</v>
      </c>
      <c r="BJ1235" s="368">
        <v>9.583424137349187E-6</v>
      </c>
      <c r="BK1235" s="368">
        <v>1.1430469176134866E-5</v>
      </c>
      <c r="BL1235" s="368">
        <v>2.7755913732487572E-6</v>
      </c>
      <c r="BM1235" s="368">
        <v>9.239990348482518E-6</v>
      </c>
      <c r="BN1235" s="368">
        <v>2.1133796762429009E-5</v>
      </c>
      <c r="BO1235" s="368">
        <v>6.4211769863976352E-6</v>
      </c>
      <c r="BP1235" s="368">
        <v>2.4391505661189587E-5</v>
      </c>
      <c r="BQ1235" s="368">
        <v>1.8115608012351599E-5</v>
      </c>
      <c r="BR1235" s="368">
        <v>6.0618588417472273E-5</v>
      </c>
      <c r="BS1235" s="368">
        <v>6.9588419078514646E-5</v>
      </c>
      <c r="BT1235" s="368">
        <v>7.5985149157048553E-6</v>
      </c>
      <c r="BU1235" s="368">
        <v>1.7864155210064399E-5</v>
      </c>
      <c r="BV1235" s="368">
        <v>3.3208610174661845E-4</v>
      </c>
      <c r="BW1235" s="368">
        <v>4.6153358038829694E-5</v>
      </c>
      <c r="BX1235" s="368">
        <v>4.243633443856223E-5</v>
      </c>
      <c r="BY1235" s="368">
        <v>1.8680623359341044E-5</v>
      </c>
      <c r="BZ1235" s="368">
        <v>1.0113375669624388E-4</v>
      </c>
      <c r="CA1235" s="368">
        <v>4.9594807533351955E-5</v>
      </c>
      <c r="CB1235" s="368">
        <v>3.0452869649925585E-5</v>
      </c>
      <c r="CC1235" s="368">
        <v>0</v>
      </c>
      <c r="CD1235" s="369">
        <v>2.0871939177651409E-4</v>
      </c>
    </row>
    <row r="1236" spans="2:82">
      <c r="B1236" s="322"/>
      <c r="C1236" s="287" t="str">
        <f t="shared" si="172"/>
        <v>32</v>
      </c>
      <c r="D1236" s="288" t="str">
        <f t="shared" si="172"/>
        <v>公務</v>
      </c>
      <c r="E1236" s="367">
        <v>0</v>
      </c>
      <c r="F1236" s="368">
        <v>0</v>
      </c>
      <c r="G1236" s="368">
        <v>0</v>
      </c>
      <c r="H1236" s="368">
        <v>0</v>
      </c>
      <c r="I1236" s="368">
        <v>0</v>
      </c>
      <c r="J1236" s="368">
        <v>0</v>
      </c>
      <c r="K1236" s="368">
        <v>0</v>
      </c>
      <c r="L1236" s="368">
        <v>0</v>
      </c>
      <c r="M1236" s="368">
        <v>0</v>
      </c>
      <c r="N1236" s="368">
        <v>0</v>
      </c>
      <c r="O1236" s="368">
        <v>0</v>
      </c>
      <c r="P1236" s="368">
        <v>0</v>
      </c>
      <c r="Q1236" s="368">
        <v>0</v>
      </c>
      <c r="R1236" s="368">
        <v>0</v>
      </c>
      <c r="S1236" s="368">
        <v>0</v>
      </c>
      <c r="T1236" s="368">
        <v>0</v>
      </c>
      <c r="U1236" s="368">
        <v>0</v>
      </c>
      <c r="V1236" s="368">
        <v>0</v>
      </c>
      <c r="W1236" s="368">
        <v>0</v>
      </c>
      <c r="X1236" s="368">
        <v>0</v>
      </c>
      <c r="Y1236" s="368">
        <v>0</v>
      </c>
      <c r="Z1236" s="368">
        <v>0</v>
      </c>
      <c r="AA1236" s="368">
        <v>0</v>
      </c>
      <c r="AB1236" s="368">
        <v>0</v>
      </c>
      <c r="AC1236" s="368">
        <v>0</v>
      </c>
      <c r="AD1236" s="368">
        <v>0</v>
      </c>
      <c r="AE1236" s="368">
        <v>0</v>
      </c>
      <c r="AF1236" s="368">
        <v>0</v>
      </c>
      <c r="AG1236" s="368">
        <v>0</v>
      </c>
      <c r="AH1236" s="368">
        <v>0</v>
      </c>
      <c r="AI1236" s="368">
        <v>0</v>
      </c>
      <c r="AJ1236" s="368">
        <v>0</v>
      </c>
      <c r="AK1236" s="368">
        <v>0</v>
      </c>
      <c r="AL1236" s="368">
        <v>0</v>
      </c>
      <c r="AM1236" s="368">
        <v>0</v>
      </c>
      <c r="AN1236" s="368">
        <v>0</v>
      </c>
      <c r="AO1236" s="368">
        <v>0</v>
      </c>
      <c r="AP1236" s="368">
        <v>0</v>
      </c>
      <c r="AQ1236" s="369">
        <v>0.21074994928205937</v>
      </c>
      <c r="AR1236" s="367">
        <v>0</v>
      </c>
      <c r="AS1236" s="368">
        <v>0</v>
      </c>
      <c r="AT1236" s="368">
        <v>0</v>
      </c>
      <c r="AU1236" s="368">
        <v>0</v>
      </c>
      <c r="AV1236" s="368">
        <v>0</v>
      </c>
      <c r="AW1236" s="368">
        <v>0</v>
      </c>
      <c r="AX1236" s="368">
        <v>0</v>
      </c>
      <c r="AY1236" s="368">
        <v>0</v>
      </c>
      <c r="AZ1236" s="368">
        <v>0</v>
      </c>
      <c r="BA1236" s="368">
        <v>0</v>
      </c>
      <c r="BB1236" s="368">
        <v>0</v>
      </c>
      <c r="BC1236" s="368">
        <v>0</v>
      </c>
      <c r="BD1236" s="368">
        <v>0</v>
      </c>
      <c r="BE1236" s="368">
        <v>0</v>
      </c>
      <c r="BF1236" s="368">
        <v>0</v>
      </c>
      <c r="BG1236" s="368">
        <v>0</v>
      </c>
      <c r="BH1236" s="368">
        <v>0</v>
      </c>
      <c r="BI1236" s="368">
        <v>0</v>
      </c>
      <c r="BJ1236" s="368">
        <v>0</v>
      </c>
      <c r="BK1236" s="368">
        <v>0</v>
      </c>
      <c r="BL1236" s="368">
        <v>0</v>
      </c>
      <c r="BM1236" s="368">
        <v>0</v>
      </c>
      <c r="BN1236" s="368">
        <v>0</v>
      </c>
      <c r="BO1236" s="368">
        <v>0</v>
      </c>
      <c r="BP1236" s="368">
        <v>0</v>
      </c>
      <c r="BQ1236" s="368">
        <v>0</v>
      </c>
      <c r="BR1236" s="368">
        <v>0</v>
      </c>
      <c r="BS1236" s="368">
        <v>0</v>
      </c>
      <c r="BT1236" s="368">
        <v>0</v>
      </c>
      <c r="BU1236" s="368">
        <v>0</v>
      </c>
      <c r="BV1236" s="368">
        <v>0</v>
      </c>
      <c r="BW1236" s="368">
        <v>0</v>
      </c>
      <c r="BX1236" s="368">
        <v>0</v>
      </c>
      <c r="BY1236" s="368">
        <v>0</v>
      </c>
      <c r="BZ1236" s="368">
        <v>0</v>
      </c>
      <c r="CA1236" s="368">
        <v>0</v>
      </c>
      <c r="CB1236" s="368">
        <v>0</v>
      </c>
      <c r="CC1236" s="368">
        <v>0</v>
      </c>
      <c r="CD1236" s="369">
        <v>0</v>
      </c>
    </row>
    <row r="1237" spans="2:82">
      <c r="B1237" s="322"/>
      <c r="C1237" s="287" t="str">
        <f t="shared" si="172"/>
        <v>33</v>
      </c>
      <c r="D1237" s="288" t="str">
        <f t="shared" si="172"/>
        <v>教育・研究</v>
      </c>
      <c r="E1237" s="367">
        <v>6.8849288552467799E-5</v>
      </c>
      <c r="F1237" s="368">
        <v>1.2491490555500897E-4</v>
      </c>
      <c r="G1237" s="368">
        <v>0</v>
      </c>
      <c r="H1237" s="368">
        <v>6.4148243380268049E-4</v>
      </c>
      <c r="I1237" s="368">
        <v>2.9536507974135617E-4</v>
      </c>
      <c r="J1237" s="368">
        <v>0</v>
      </c>
      <c r="K1237" s="368">
        <v>1.4129745427092711E-4</v>
      </c>
      <c r="L1237" s="368">
        <v>2.9381020984314111E-4</v>
      </c>
      <c r="M1237" s="368">
        <v>6.8365329500214452E-6</v>
      </c>
      <c r="N1237" s="368">
        <v>1.1099048280080608E-4</v>
      </c>
      <c r="O1237" s="368">
        <v>3.4537396437629963E-4</v>
      </c>
      <c r="P1237" s="368">
        <v>3.3004632674012244E-4</v>
      </c>
      <c r="Q1237" s="368">
        <v>1.4352470410996864E-5</v>
      </c>
      <c r="R1237" s="368">
        <v>4.2256872531923909E-4</v>
      </c>
      <c r="S1237" s="368">
        <v>9.6174325283137014E-4</v>
      </c>
      <c r="T1237" s="368">
        <v>2.7389713364540464E-4</v>
      </c>
      <c r="U1237" s="368">
        <v>3.133822694644673E-4</v>
      </c>
      <c r="V1237" s="368">
        <v>6.9713609289439812E-4</v>
      </c>
      <c r="W1237" s="368">
        <v>8.9653860172428954E-4</v>
      </c>
      <c r="X1237" s="368">
        <v>1.1382273195622592E-3</v>
      </c>
      <c r="Y1237" s="368">
        <v>1.4048876163498983E-4</v>
      </c>
      <c r="Z1237" s="368">
        <v>5.8616491572913698E-5</v>
      </c>
      <c r="AA1237" s="368">
        <v>1.6529588754034258E-4</v>
      </c>
      <c r="AB1237" s="368">
        <v>4.2284650665339897E-4</v>
      </c>
      <c r="AC1237" s="368">
        <v>6.3316885943003748E-5</v>
      </c>
      <c r="AD1237" s="368">
        <v>1.5092776659111979E-4</v>
      </c>
      <c r="AE1237" s="368">
        <v>1.7084957426556304E-4</v>
      </c>
      <c r="AF1237" s="368">
        <v>1.8123524160662942E-4</v>
      </c>
      <c r="AG1237" s="368">
        <v>1.0257598573693919E-6</v>
      </c>
      <c r="AH1237" s="368">
        <v>8.7107516248377493E-4</v>
      </c>
      <c r="AI1237" s="368">
        <v>3.6954294254252038E-3</v>
      </c>
      <c r="AJ1237" s="368">
        <v>9.6314553975305773E-5</v>
      </c>
      <c r="AK1237" s="368">
        <v>2.053547087470441E-6</v>
      </c>
      <c r="AL1237" s="368">
        <v>8.7282715066469113E-5</v>
      </c>
      <c r="AM1237" s="368">
        <v>0</v>
      </c>
      <c r="AN1237" s="368">
        <v>3.3923602403265491E-4</v>
      </c>
      <c r="AO1237" s="368">
        <v>3.3803513878940617E-4</v>
      </c>
      <c r="AP1237" s="368">
        <v>0</v>
      </c>
      <c r="AQ1237" s="369">
        <v>1.2871897735819668E-4</v>
      </c>
      <c r="AR1237" s="367">
        <v>5.2361630505101119E-9</v>
      </c>
      <c r="AS1237" s="368">
        <v>1.2889639146455943E-8</v>
      </c>
      <c r="AT1237" s="368">
        <v>1.1489689228026615E-10</v>
      </c>
      <c r="AU1237" s="368">
        <v>3.8989024064983627E-8</v>
      </c>
      <c r="AV1237" s="368">
        <v>2.3719505826848871E-8</v>
      </c>
      <c r="AW1237" s="368">
        <v>2.3117211903687345E-9</v>
      </c>
      <c r="AX1237" s="368">
        <v>1.4026668499942856E-8</v>
      </c>
      <c r="AY1237" s="368">
        <v>2.7615109902270849E-8</v>
      </c>
      <c r="AZ1237" s="368">
        <v>6.0429953062945616E-10</v>
      </c>
      <c r="BA1237" s="368">
        <v>1.0834733053244577E-8</v>
      </c>
      <c r="BB1237" s="368">
        <v>3.5091007257123308E-8</v>
      </c>
      <c r="BC1237" s="368">
        <v>5.3328673010400353E-9</v>
      </c>
      <c r="BD1237" s="368">
        <v>1.5000899168505983E-9</v>
      </c>
      <c r="BE1237" s="368">
        <v>3.4662821638347829E-8</v>
      </c>
      <c r="BF1237" s="368">
        <v>5.4720029377947506E-8</v>
      </c>
      <c r="BG1237" s="368">
        <v>3.5169005248746968E-8</v>
      </c>
      <c r="BH1237" s="368">
        <v>2.8127134278921813E-8</v>
      </c>
      <c r="BI1237" s="368">
        <v>1.0566346158526025E-7</v>
      </c>
      <c r="BJ1237" s="368">
        <v>9.7430148523472423E-8</v>
      </c>
      <c r="BK1237" s="368">
        <v>1.3307611210409673E-7</v>
      </c>
      <c r="BL1237" s="368">
        <v>1.682536629678681E-8</v>
      </c>
      <c r="BM1237" s="368">
        <v>4.9112976317462322E-9</v>
      </c>
      <c r="BN1237" s="368">
        <v>1.4451557438297963E-8</v>
      </c>
      <c r="BO1237" s="368">
        <v>4.9531454042710175E-8</v>
      </c>
      <c r="BP1237" s="368">
        <v>9.4703926630495286E-9</v>
      </c>
      <c r="BQ1237" s="368">
        <v>1.4005795971671634E-8</v>
      </c>
      <c r="BR1237" s="368">
        <v>1.977495150087421E-8</v>
      </c>
      <c r="BS1237" s="368">
        <v>1.9631278401971646E-8</v>
      </c>
      <c r="BT1237" s="368">
        <v>1.0353561635156332E-10</v>
      </c>
      <c r="BU1237" s="368">
        <v>1.236333115845824E-7</v>
      </c>
      <c r="BV1237" s="368">
        <v>3.6492896022239529E-7</v>
      </c>
      <c r="BW1237" s="368">
        <v>1.1778782213325449E-8</v>
      </c>
      <c r="BX1237" s="368">
        <v>2.1171098131018234E-10</v>
      </c>
      <c r="BY1237" s="368">
        <v>8.2474105376813173E-9</v>
      </c>
      <c r="BZ1237" s="368">
        <v>2.0422230008980972E-10</v>
      </c>
      <c r="CA1237" s="368">
        <v>4.6218984079452895E-8</v>
      </c>
      <c r="CB1237" s="368">
        <v>3.8744795046639756E-8</v>
      </c>
      <c r="CC1237" s="368">
        <v>0</v>
      </c>
      <c r="CD1237" s="369">
        <v>1.4508388666327394E-8</v>
      </c>
    </row>
    <row r="1238" spans="2:82">
      <c r="B1238" s="322"/>
      <c r="C1238" s="287" t="str">
        <f t="shared" si="172"/>
        <v>34</v>
      </c>
      <c r="D1238" s="288" t="str">
        <f t="shared" si="172"/>
        <v>医療・福祉</v>
      </c>
      <c r="E1238" s="367">
        <v>5.5125947005362267E-4</v>
      </c>
      <c r="F1238" s="368">
        <v>0</v>
      </c>
      <c r="G1238" s="368">
        <v>0</v>
      </c>
      <c r="H1238" s="368">
        <v>0</v>
      </c>
      <c r="I1238" s="368">
        <v>0</v>
      </c>
      <c r="J1238" s="368">
        <v>0</v>
      </c>
      <c r="K1238" s="368">
        <v>0</v>
      </c>
      <c r="L1238" s="368">
        <v>5.531961735733968E-6</v>
      </c>
      <c r="M1238" s="368">
        <v>0</v>
      </c>
      <c r="N1238" s="368">
        <v>0</v>
      </c>
      <c r="O1238" s="368">
        <v>0</v>
      </c>
      <c r="P1238" s="368">
        <v>0</v>
      </c>
      <c r="Q1238" s="368">
        <v>0</v>
      </c>
      <c r="R1238" s="368">
        <v>0</v>
      </c>
      <c r="S1238" s="368">
        <v>0</v>
      </c>
      <c r="T1238" s="368">
        <v>0</v>
      </c>
      <c r="U1238" s="368">
        <v>0</v>
      </c>
      <c r="V1238" s="368">
        <v>0</v>
      </c>
      <c r="W1238" s="368">
        <v>0</v>
      </c>
      <c r="X1238" s="368">
        <v>0</v>
      </c>
      <c r="Y1238" s="368">
        <v>0</v>
      </c>
      <c r="Z1238" s="368">
        <v>5.2147551009610789E-6</v>
      </c>
      <c r="AA1238" s="368">
        <v>0</v>
      </c>
      <c r="AB1238" s="368">
        <v>3.4806781905620219E-5</v>
      </c>
      <c r="AC1238" s="368">
        <v>1.6898762366433987E-4</v>
      </c>
      <c r="AD1238" s="368">
        <v>0</v>
      </c>
      <c r="AE1238" s="368">
        <v>1.722604828418993E-5</v>
      </c>
      <c r="AF1238" s="368">
        <v>1.1304915758673284E-4</v>
      </c>
      <c r="AG1238" s="368">
        <v>5.4753394190346833E-6</v>
      </c>
      <c r="AH1238" s="368">
        <v>1.2136443478400361E-3</v>
      </c>
      <c r="AI1238" s="368">
        <v>8.2259016394223153E-4</v>
      </c>
      <c r="AJ1238" s="368">
        <v>1.793411988578051E-5</v>
      </c>
      <c r="AK1238" s="368">
        <v>1.644225093635393E-5</v>
      </c>
      <c r="AL1238" s="368">
        <v>1.3286737199582094E-2</v>
      </c>
      <c r="AM1238" s="368">
        <v>1.0312453862997487E-5</v>
      </c>
      <c r="AN1238" s="368">
        <v>3.503010112654382E-5</v>
      </c>
      <c r="AO1238" s="368">
        <v>6.2373513331363467E-5</v>
      </c>
      <c r="AP1238" s="368">
        <v>0</v>
      </c>
      <c r="AQ1238" s="369">
        <v>1.7940447878851587E-3</v>
      </c>
      <c r="AR1238" s="367">
        <v>0</v>
      </c>
      <c r="AS1238" s="368">
        <v>0</v>
      </c>
      <c r="AT1238" s="368">
        <v>0</v>
      </c>
      <c r="AU1238" s="368">
        <v>0</v>
      </c>
      <c r="AV1238" s="368">
        <v>0</v>
      </c>
      <c r="AW1238" s="368">
        <v>0</v>
      </c>
      <c r="AX1238" s="368">
        <v>0</v>
      </c>
      <c r="AY1238" s="368">
        <v>0</v>
      </c>
      <c r="AZ1238" s="368">
        <v>0</v>
      </c>
      <c r="BA1238" s="368">
        <v>0</v>
      </c>
      <c r="BB1238" s="368">
        <v>0</v>
      </c>
      <c r="BC1238" s="368">
        <v>0</v>
      </c>
      <c r="BD1238" s="368">
        <v>0</v>
      </c>
      <c r="BE1238" s="368">
        <v>0</v>
      </c>
      <c r="BF1238" s="368">
        <v>0</v>
      </c>
      <c r="BG1238" s="368">
        <v>0</v>
      </c>
      <c r="BH1238" s="368">
        <v>0</v>
      </c>
      <c r="BI1238" s="368">
        <v>0</v>
      </c>
      <c r="BJ1238" s="368">
        <v>0</v>
      </c>
      <c r="BK1238" s="368">
        <v>0</v>
      </c>
      <c r="BL1238" s="368">
        <v>0</v>
      </c>
      <c r="BM1238" s="368">
        <v>0</v>
      </c>
      <c r="BN1238" s="368">
        <v>0</v>
      </c>
      <c r="BO1238" s="368">
        <v>0</v>
      </c>
      <c r="BP1238" s="368">
        <v>0</v>
      </c>
      <c r="BQ1238" s="368">
        <v>0</v>
      </c>
      <c r="BR1238" s="368">
        <v>0</v>
      </c>
      <c r="BS1238" s="368">
        <v>0</v>
      </c>
      <c r="BT1238" s="368">
        <v>0</v>
      </c>
      <c r="BU1238" s="368">
        <v>0</v>
      </c>
      <c r="BV1238" s="368">
        <v>0</v>
      </c>
      <c r="BW1238" s="368">
        <v>0</v>
      </c>
      <c r="BX1238" s="368">
        <v>0</v>
      </c>
      <c r="BY1238" s="368">
        <v>2.6214741975289329E-7</v>
      </c>
      <c r="BZ1238" s="368">
        <v>0</v>
      </c>
      <c r="CA1238" s="368">
        <v>0</v>
      </c>
      <c r="CB1238" s="368">
        <v>0</v>
      </c>
      <c r="CC1238" s="368">
        <v>0</v>
      </c>
      <c r="CD1238" s="369">
        <v>0</v>
      </c>
    </row>
    <row r="1239" spans="2:82">
      <c r="B1239" s="322"/>
      <c r="C1239" s="287" t="str">
        <f t="shared" si="172"/>
        <v>35</v>
      </c>
      <c r="D1239" s="288" t="str">
        <f t="shared" si="172"/>
        <v>他に分類されない会員制団体</v>
      </c>
      <c r="E1239" s="367">
        <v>2.2765756902288746E-4</v>
      </c>
      <c r="F1239" s="368">
        <v>1.2391336641789138E-4</v>
      </c>
      <c r="G1239" s="368">
        <v>6.3104081960227727E-3</v>
      </c>
      <c r="H1239" s="368">
        <v>2.4875076817236714E-3</v>
      </c>
      <c r="I1239" s="368">
        <v>6.8959493758322609E-4</v>
      </c>
      <c r="J1239" s="368">
        <v>6.5043419266617444E-4</v>
      </c>
      <c r="K1239" s="368">
        <v>8.4682757178557774E-4</v>
      </c>
      <c r="L1239" s="368">
        <v>1.4295149618887451E-3</v>
      </c>
      <c r="M1239" s="368">
        <v>1.2357799417915129E-4</v>
      </c>
      <c r="N1239" s="368">
        <v>7.4657247010254211E-4</v>
      </c>
      <c r="O1239" s="368">
        <v>8.7408156605957462E-4</v>
      </c>
      <c r="P1239" s="368">
        <v>6.7998480395666991E-4</v>
      </c>
      <c r="Q1239" s="368">
        <v>3.9627417715821828E-4</v>
      </c>
      <c r="R1239" s="368">
        <v>8.44307156942392E-4</v>
      </c>
      <c r="S1239" s="368">
        <v>3.1614008707692375E-3</v>
      </c>
      <c r="T1239" s="368">
        <v>1.8434403006255676E-3</v>
      </c>
      <c r="U1239" s="368">
        <v>2.7182138219294244E-3</v>
      </c>
      <c r="V1239" s="368">
        <v>7.5351146236663251E-4</v>
      </c>
      <c r="W1239" s="368">
        <v>4.8846894789669813E-4</v>
      </c>
      <c r="X1239" s="368">
        <v>4.2864029819558925E-4</v>
      </c>
      <c r="Y1239" s="368">
        <v>1.8276377397449076E-4</v>
      </c>
      <c r="Z1239" s="368">
        <v>5.8727983132158624E-4</v>
      </c>
      <c r="AA1239" s="368">
        <v>9.2876768139813859E-4</v>
      </c>
      <c r="AB1239" s="368">
        <v>1.2091086771384783E-3</v>
      </c>
      <c r="AC1239" s="368">
        <v>5.7889169627780785E-3</v>
      </c>
      <c r="AD1239" s="368">
        <v>1.5917351463977324E-3</v>
      </c>
      <c r="AE1239" s="368">
        <v>5.0166003472980412E-4</v>
      </c>
      <c r="AF1239" s="368">
        <v>2.8248526882165203E-3</v>
      </c>
      <c r="AG1239" s="368">
        <v>1.4754265467555077E-4</v>
      </c>
      <c r="AH1239" s="368">
        <v>1.0459203030059384E-3</v>
      </c>
      <c r="AI1239" s="368">
        <v>1.0680375400742544E-3</v>
      </c>
      <c r="AJ1239" s="368">
        <v>2.2219145561515695E-6</v>
      </c>
      <c r="AK1239" s="368">
        <v>1.2894730431672974E-3</v>
      </c>
      <c r="AL1239" s="368">
        <v>9.2422214234372561E-4</v>
      </c>
      <c r="AM1239" s="368">
        <v>0</v>
      </c>
      <c r="AN1239" s="368">
        <v>1.5263409147811074E-3</v>
      </c>
      <c r="AO1239" s="368">
        <v>1.5673331895340657E-3</v>
      </c>
      <c r="AP1239" s="368">
        <v>0</v>
      </c>
      <c r="AQ1239" s="369">
        <v>3.8944516103292907E-3</v>
      </c>
      <c r="AR1239" s="367">
        <v>1.0897742971743899E-7</v>
      </c>
      <c r="AS1239" s="368">
        <v>1.1601312270285817E-7</v>
      </c>
      <c r="AT1239" s="368">
        <v>7.5159268789442128E-6</v>
      </c>
      <c r="AU1239" s="368">
        <v>2.7483048625194248E-6</v>
      </c>
      <c r="AV1239" s="368">
        <v>8.656161442988286E-7</v>
      </c>
      <c r="AW1239" s="368">
        <v>6.3269150008386894E-7</v>
      </c>
      <c r="AX1239" s="368">
        <v>9.5412351320924759E-7</v>
      </c>
      <c r="AY1239" s="368">
        <v>1.6465467636585875E-6</v>
      </c>
      <c r="AZ1239" s="368">
        <v>1.4824244268284601E-7</v>
      </c>
      <c r="BA1239" s="368">
        <v>5.3288090108740499E-7</v>
      </c>
      <c r="BB1239" s="368">
        <v>8.8869810407583175E-7</v>
      </c>
      <c r="BC1239" s="368">
        <v>6.3533024721096733E-7</v>
      </c>
      <c r="BD1239" s="368">
        <v>3.3952286120934267E-7</v>
      </c>
      <c r="BE1239" s="368">
        <v>7.7164036260844392E-7</v>
      </c>
      <c r="BF1239" s="368">
        <v>2.0003490300910098E-6</v>
      </c>
      <c r="BG1239" s="368">
        <v>1.6625802478150507E-6</v>
      </c>
      <c r="BH1239" s="368">
        <v>1.3057407482749823E-6</v>
      </c>
      <c r="BI1239" s="368">
        <v>6.4811879052579524E-7</v>
      </c>
      <c r="BJ1239" s="368">
        <v>5.8239336399705613E-7</v>
      </c>
      <c r="BK1239" s="368">
        <v>7.4673373062160068E-7</v>
      </c>
      <c r="BL1239" s="368">
        <v>2.0283997805423238E-7</v>
      </c>
      <c r="BM1239" s="368">
        <v>7.5233851412787925E-7</v>
      </c>
      <c r="BN1239" s="368">
        <v>1.0302088187314171E-6</v>
      </c>
      <c r="BO1239" s="368">
        <v>1.3991094448052366E-6</v>
      </c>
      <c r="BP1239" s="368">
        <v>8.6210534385971186E-6</v>
      </c>
      <c r="BQ1239" s="368">
        <v>1.815925042618934E-6</v>
      </c>
      <c r="BR1239" s="368">
        <v>5.3650705674438848E-7</v>
      </c>
      <c r="BS1239" s="368">
        <v>2.7663616946912387E-6</v>
      </c>
      <c r="BT1239" s="368">
        <v>3.0736225243635854E-7</v>
      </c>
      <c r="BU1239" s="368">
        <v>1.4066610342922451E-6</v>
      </c>
      <c r="BV1239" s="368">
        <v>1.2179125411157143E-6</v>
      </c>
      <c r="BW1239" s="368">
        <v>2.6489500432235582E-9</v>
      </c>
      <c r="BX1239" s="368">
        <v>1.9190736169232172E-6</v>
      </c>
      <c r="BY1239" s="368">
        <v>9.2597508139364346E-7</v>
      </c>
      <c r="BZ1239" s="368">
        <v>0</v>
      </c>
      <c r="CA1239" s="368">
        <v>1.885281608518122E-6</v>
      </c>
      <c r="CB1239" s="368">
        <v>2.6209858988412963E-6</v>
      </c>
      <c r="CC1239" s="368">
        <v>0</v>
      </c>
      <c r="CD1239" s="369">
        <v>4.5330592537299799E-6</v>
      </c>
    </row>
    <row r="1240" spans="2:82">
      <c r="B1240" s="322"/>
      <c r="C1240" s="287" t="str">
        <f t="shared" si="172"/>
        <v>36</v>
      </c>
      <c r="D1240" s="288" t="str">
        <f t="shared" si="172"/>
        <v>対事業所サービス</v>
      </c>
      <c r="E1240" s="367">
        <v>1.3843223847175158E-2</v>
      </c>
      <c r="F1240" s="368">
        <v>1.7961670590257047E-2</v>
      </c>
      <c r="G1240" s="368">
        <v>1.2917357001915064E-2</v>
      </c>
      <c r="H1240" s="368">
        <v>8.3051877483527201E-2</v>
      </c>
      <c r="I1240" s="368">
        <v>1.9187863502815278E-2</v>
      </c>
      <c r="J1240" s="368">
        <v>2.676746320794662E-2</v>
      </c>
      <c r="K1240" s="368">
        <v>1.685558279360027E-2</v>
      </c>
      <c r="L1240" s="368">
        <v>2.3506697919516536E-2</v>
      </c>
      <c r="M1240" s="368">
        <v>3.0786124981462934E-3</v>
      </c>
      <c r="N1240" s="368">
        <v>2.6886468998080899E-2</v>
      </c>
      <c r="O1240" s="368">
        <v>4.5509171579744871E-2</v>
      </c>
      <c r="P1240" s="368">
        <v>1.4964873027771041E-2</v>
      </c>
      <c r="Q1240" s="368">
        <v>1.2357476212296424E-2</v>
      </c>
      <c r="R1240" s="368">
        <v>2.3796109952525912E-2</v>
      </c>
      <c r="S1240" s="368">
        <v>2.4733290315055643E-2</v>
      </c>
      <c r="T1240" s="368">
        <v>2.2837752411403373E-2</v>
      </c>
      <c r="U1240" s="368">
        <v>2.7925931359412681E-2</v>
      </c>
      <c r="V1240" s="368">
        <v>3.4335606697820188E-2</v>
      </c>
      <c r="W1240" s="368">
        <v>2.6397334140129521E-2</v>
      </c>
      <c r="X1240" s="368">
        <v>2.6293068436540272E-2</v>
      </c>
      <c r="Y1240" s="368">
        <v>1.7030293766235775E-2</v>
      </c>
      <c r="Z1240" s="368">
        <v>1.8842284319855733E-2</v>
      </c>
      <c r="AA1240" s="368">
        <v>6.2795940713467099E-2</v>
      </c>
      <c r="AB1240" s="368">
        <v>4.7242065092728429E-2</v>
      </c>
      <c r="AC1240" s="368">
        <v>9.3831722772437121E-2</v>
      </c>
      <c r="AD1240" s="368">
        <v>4.4574136555281259E-2</v>
      </c>
      <c r="AE1240" s="368">
        <v>4.7040704298970788E-2</v>
      </c>
      <c r="AF1240" s="368">
        <v>5.82449389162005E-2</v>
      </c>
      <c r="AG1240" s="368">
        <v>8.0648908448063949E-3</v>
      </c>
      <c r="AH1240" s="368">
        <v>2.3941480415972966E-2</v>
      </c>
      <c r="AI1240" s="368">
        <v>7.0084833447603648E-2</v>
      </c>
      <c r="AJ1240" s="368">
        <v>4.7326529835311541E-2</v>
      </c>
      <c r="AK1240" s="368">
        <v>4.5768493493854347E-2</v>
      </c>
      <c r="AL1240" s="368">
        <v>3.1234483282869655E-2</v>
      </c>
      <c r="AM1240" s="368">
        <v>4.4214158998381936E-2</v>
      </c>
      <c r="AN1240" s="368">
        <v>6.6262580363761175E-2</v>
      </c>
      <c r="AO1240" s="368">
        <v>1.8286236106950658E-2</v>
      </c>
      <c r="AP1240" s="368">
        <v>0</v>
      </c>
      <c r="AQ1240" s="369">
        <v>2.3293324441734996E-2</v>
      </c>
      <c r="AR1240" s="367">
        <v>5.524165206454211E-6</v>
      </c>
      <c r="AS1240" s="368">
        <v>5.0599990454529014E-6</v>
      </c>
      <c r="AT1240" s="368">
        <v>5.3012839227575332E-6</v>
      </c>
      <c r="AU1240" s="368">
        <v>2.9197860347258552E-5</v>
      </c>
      <c r="AV1240" s="368">
        <v>9.8107709536116392E-6</v>
      </c>
      <c r="AW1240" s="368">
        <v>1.0784772552571112E-5</v>
      </c>
      <c r="AX1240" s="368">
        <v>6.7973557276279059E-6</v>
      </c>
      <c r="AY1240" s="368">
        <v>1.2038756808216472E-5</v>
      </c>
      <c r="AZ1240" s="368">
        <v>1.2270400795725505E-6</v>
      </c>
      <c r="BA1240" s="368">
        <v>1.1051108572619287E-5</v>
      </c>
      <c r="BB1240" s="368">
        <v>1.7658898629080961E-5</v>
      </c>
      <c r="BC1240" s="368">
        <v>2.9700508860321378E-6</v>
      </c>
      <c r="BD1240" s="368">
        <v>4.2474619961958791E-6</v>
      </c>
      <c r="BE1240" s="368">
        <v>9.249209023912737E-6</v>
      </c>
      <c r="BF1240" s="368">
        <v>1.247977123911293E-5</v>
      </c>
      <c r="BG1240" s="368">
        <v>1.0880618539155481E-5</v>
      </c>
      <c r="BH1240" s="368">
        <v>1.03660785031949E-5</v>
      </c>
      <c r="BI1240" s="368">
        <v>1.3191428502804926E-5</v>
      </c>
      <c r="BJ1240" s="368">
        <v>1.2247598184323333E-5</v>
      </c>
      <c r="BK1240" s="368">
        <v>1.1624252170082375E-5</v>
      </c>
      <c r="BL1240" s="368">
        <v>8.4502681940852283E-6</v>
      </c>
      <c r="BM1240" s="368">
        <v>1.4106275575750694E-5</v>
      </c>
      <c r="BN1240" s="368">
        <v>3.309214007741582E-5</v>
      </c>
      <c r="BO1240" s="368">
        <v>1.7184021844320234E-5</v>
      </c>
      <c r="BP1240" s="368">
        <v>4.3098022640092464E-5</v>
      </c>
      <c r="BQ1240" s="368">
        <v>1.9667358468931168E-5</v>
      </c>
      <c r="BR1240" s="368">
        <v>3.240105470241096E-5</v>
      </c>
      <c r="BS1240" s="368">
        <v>3.7617849749765699E-5</v>
      </c>
      <c r="BT1240" s="368">
        <v>9.4390949867889072E-6</v>
      </c>
      <c r="BU1240" s="368">
        <v>2.1313425545827882E-5</v>
      </c>
      <c r="BV1240" s="368">
        <v>5.5588991472460153E-5</v>
      </c>
      <c r="BW1240" s="368">
        <v>3.1249992656999932E-5</v>
      </c>
      <c r="BX1240" s="368">
        <v>2.4309570900701388E-5</v>
      </c>
      <c r="BY1240" s="368">
        <v>1.6605955927768696E-5</v>
      </c>
      <c r="BZ1240" s="368">
        <v>2.6711166015316005E-5</v>
      </c>
      <c r="CA1240" s="368">
        <v>4.5397279909749566E-5</v>
      </c>
      <c r="CB1240" s="368">
        <v>1.1383882209559124E-5</v>
      </c>
      <c r="CC1240" s="368">
        <v>0</v>
      </c>
      <c r="CD1240" s="369">
        <v>1.3912564918902281E-5</v>
      </c>
    </row>
    <row r="1241" spans="2:82">
      <c r="B1241" s="322"/>
      <c r="C1241" s="287" t="str">
        <f t="shared" si="172"/>
        <v>37</v>
      </c>
      <c r="D1241" s="288" t="str">
        <f t="shared" si="172"/>
        <v>対個人サービス</v>
      </c>
      <c r="E1241" s="367">
        <v>1.1910044034026991E-4</v>
      </c>
      <c r="F1241" s="368">
        <v>1.1240235492938152E-4</v>
      </c>
      <c r="G1241" s="368">
        <v>7.1929068588037683E-4</v>
      </c>
      <c r="H1241" s="368">
        <v>1.1023196116128356E-4</v>
      </c>
      <c r="I1241" s="368">
        <v>1.2617218027663981E-4</v>
      </c>
      <c r="J1241" s="368">
        <v>1.2648611086453021E-4</v>
      </c>
      <c r="K1241" s="368">
        <v>8.4263956133422737E-5</v>
      </c>
      <c r="L1241" s="368">
        <v>7.072522298797006E-5</v>
      </c>
      <c r="M1241" s="368">
        <v>1.2032721780585208E-5</v>
      </c>
      <c r="N1241" s="368">
        <v>9.2783512873140871E-5</v>
      </c>
      <c r="O1241" s="368">
        <v>6.7733740660269292E-5</v>
      </c>
      <c r="P1241" s="368">
        <v>5.826241407385255E-5</v>
      </c>
      <c r="Q1241" s="368">
        <v>1.1409481939181565E-4</v>
      </c>
      <c r="R1241" s="368">
        <v>8.1191300274973793E-5</v>
      </c>
      <c r="S1241" s="368">
        <v>9.9287560884628835E-5</v>
      </c>
      <c r="T1241" s="368">
        <v>7.2382565460268601E-5</v>
      </c>
      <c r="U1241" s="368">
        <v>9.3889174817502117E-5</v>
      </c>
      <c r="V1241" s="368">
        <v>1.4833698913521419E-4</v>
      </c>
      <c r="W1241" s="368">
        <v>1.0680950488655556E-4</v>
      </c>
      <c r="X1241" s="368">
        <v>4.7417254064435556E-5</v>
      </c>
      <c r="Y1241" s="368">
        <v>9.4218881489978759E-5</v>
      </c>
      <c r="Z1241" s="368">
        <v>6.0673923400780312E-5</v>
      </c>
      <c r="AA1241" s="368">
        <v>2.5113454516170958E-4</v>
      </c>
      <c r="AB1241" s="368">
        <v>7.7335332568945518E-5</v>
      </c>
      <c r="AC1241" s="368">
        <v>2.5829690180474262E-4</v>
      </c>
      <c r="AD1241" s="368">
        <v>3.1469299611728134E-5</v>
      </c>
      <c r="AE1241" s="368">
        <v>4.219916437267385E-4</v>
      </c>
      <c r="AF1241" s="368">
        <v>1.5392183338891379E-4</v>
      </c>
      <c r="AG1241" s="368">
        <v>3.2914931480267459E-4</v>
      </c>
      <c r="AH1241" s="368">
        <v>4.9181081867692635E-4</v>
      </c>
      <c r="AI1241" s="368">
        <v>4.5658229142187257E-3</v>
      </c>
      <c r="AJ1241" s="368">
        <v>3.1506738771534657E-4</v>
      </c>
      <c r="AK1241" s="368">
        <v>3.1358843664427865E-3</v>
      </c>
      <c r="AL1241" s="368">
        <v>1.1055858950123228E-2</v>
      </c>
      <c r="AM1241" s="368">
        <v>1.7043864058594836E-3</v>
      </c>
      <c r="AN1241" s="368">
        <v>7.1890068710855437E-4</v>
      </c>
      <c r="AO1241" s="368">
        <v>1.237896261625555E-2</v>
      </c>
      <c r="AP1241" s="368">
        <v>0</v>
      </c>
      <c r="AQ1241" s="369">
        <v>1.2986402103818083E-3</v>
      </c>
      <c r="AR1241" s="367">
        <v>1.6865700223584257E-8</v>
      </c>
      <c r="AS1241" s="368">
        <v>6.5530057330481023E-9</v>
      </c>
      <c r="AT1241" s="368">
        <v>7.1122899052430028E-8</v>
      </c>
      <c r="AU1241" s="368">
        <v>3.1992478266663766E-8</v>
      </c>
      <c r="AV1241" s="368">
        <v>4.4340647894587167E-8</v>
      </c>
      <c r="AW1241" s="368">
        <v>4.1392311353741586E-8</v>
      </c>
      <c r="AX1241" s="368">
        <v>2.6083172044513694E-8</v>
      </c>
      <c r="AY1241" s="368">
        <v>2.1618839850758173E-8</v>
      </c>
      <c r="AZ1241" s="368">
        <v>3.3837077623691024E-9</v>
      </c>
      <c r="BA1241" s="368">
        <v>2.2760512201531096E-8</v>
      </c>
      <c r="BB1241" s="368">
        <v>6.5850633782562005E-9</v>
      </c>
      <c r="BC1241" s="368">
        <v>1.2753148291331327E-8</v>
      </c>
      <c r="BD1241" s="368">
        <v>1.2515809764589963E-8</v>
      </c>
      <c r="BE1241" s="368">
        <v>2.2005283644943209E-8</v>
      </c>
      <c r="BF1241" s="368">
        <v>2.4455802144689735E-8</v>
      </c>
      <c r="BG1241" s="368">
        <v>1.5154638017930959E-8</v>
      </c>
      <c r="BH1241" s="368">
        <v>1.4024145317760354E-8</v>
      </c>
      <c r="BI1241" s="368">
        <v>5.1650767290711024E-8</v>
      </c>
      <c r="BJ1241" s="368">
        <v>1.8999046649871724E-8</v>
      </c>
      <c r="BK1241" s="368">
        <v>3.0329064156851503E-8</v>
      </c>
      <c r="BL1241" s="368">
        <v>2.3903828980676557E-8</v>
      </c>
      <c r="BM1241" s="368">
        <v>6.6545508554313652E-7</v>
      </c>
      <c r="BN1241" s="368">
        <v>2.7994810128605084E-8</v>
      </c>
      <c r="BO1241" s="368">
        <v>2.4280062934396713E-8</v>
      </c>
      <c r="BP1241" s="368">
        <v>3.4543000575601802E-8</v>
      </c>
      <c r="BQ1241" s="368">
        <v>2.5809354536855421E-8</v>
      </c>
      <c r="BR1241" s="368">
        <v>1.0802164894791599E-7</v>
      </c>
      <c r="BS1241" s="368">
        <v>3.9963241589567667E-8</v>
      </c>
      <c r="BT1241" s="368">
        <v>3.4826028585800819E-8</v>
      </c>
      <c r="BU1241" s="368">
        <v>3.1528296456169805E-7</v>
      </c>
      <c r="BV1241" s="368">
        <v>1.7567757464724915E-5</v>
      </c>
      <c r="BW1241" s="368">
        <v>7.9174833614455033E-8</v>
      </c>
      <c r="BX1241" s="368">
        <v>4.2567133336225692E-7</v>
      </c>
      <c r="BY1241" s="368">
        <v>5.3602863663741785E-6</v>
      </c>
      <c r="BZ1241" s="368">
        <v>1.7904067667400319E-7</v>
      </c>
      <c r="CA1241" s="368">
        <v>6.3969732380261456E-7</v>
      </c>
      <c r="CB1241" s="368">
        <v>1.0838742578732563E-5</v>
      </c>
      <c r="CC1241" s="368">
        <v>0</v>
      </c>
      <c r="CD1241" s="369">
        <v>1.3427992173107568E-6</v>
      </c>
    </row>
    <row r="1242" spans="2:82">
      <c r="B1242" s="322"/>
      <c r="C1242" s="287" t="str">
        <f t="shared" si="172"/>
        <v>38</v>
      </c>
      <c r="D1242" s="288" t="str">
        <f t="shared" si="172"/>
        <v>事務用品</v>
      </c>
      <c r="E1242" s="367">
        <v>1.0288562012699945E-3</v>
      </c>
      <c r="F1242" s="368">
        <v>2.1000131250820319E-3</v>
      </c>
      <c r="G1242" s="368">
        <v>1.4615324655078339E-3</v>
      </c>
      <c r="H1242" s="368">
        <v>1.6544117647058823E-3</v>
      </c>
      <c r="I1242" s="368">
        <v>9.3789811374457967E-4</v>
      </c>
      <c r="J1242" s="368">
        <v>1.8109523247116252E-3</v>
      </c>
      <c r="K1242" s="368">
        <v>1.2681327518480716E-3</v>
      </c>
      <c r="L1242" s="368">
        <v>7.3013028823812375E-4</v>
      </c>
      <c r="M1242" s="368">
        <v>2.713689044757512E-5</v>
      </c>
      <c r="N1242" s="368">
        <v>3.1950719210689432E-4</v>
      </c>
      <c r="O1242" s="368">
        <v>1.80515492695636E-3</v>
      </c>
      <c r="P1242" s="368">
        <v>6.4022194360711709E-4</v>
      </c>
      <c r="Q1242" s="368">
        <v>7.0878134849421668E-4</v>
      </c>
      <c r="R1242" s="368">
        <v>7.116630873582185E-4</v>
      </c>
      <c r="S1242" s="368">
        <v>1.4266230313757997E-3</v>
      </c>
      <c r="T1242" s="368">
        <v>1.1147297326834385E-3</v>
      </c>
      <c r="U1242" s="368">
        <v>8.5130305585672406E-4</v>
      </c>
      <c r="V1242" s="368">
        <v>1.2705951906769577E-3</v>
      </c>
      <c r="W1242" s="368">
        <v>1.6467381026294282E-3</v>
      </c>
      <c r="X1242" s="368">
        <v>2.2258150248051028E-3</v>
      </c>
      <c r="Y1242" s="368">
        <v>3.728323321548064E-4</v>
      </c>
      <c r="Z1242" s="368">
        <v>1.2749053059464787E-3</v>
      </c>
      <c r="AA1242" s="368">
        <v>1.5339620464828532E-3</v>
      </c>
      <c r="AB1242" s="368">
        <v>5.8501353436717347E-5</v>
      </c>
      <c r="AC1242" s="368">
        <v>1.3527448523623139E-3</v>
      </c>
      <c r="AD1242" s="368">
        <v>4.3151296625518528E-3</v>
      </c>
      <c r="AE1242" s="368">
        <v>2.3947351729271659E-3</v>
      </c>
      <c r="AF1242" s="368">
        <v>4.421427727167266E-3</v>
      </c>
      <c r="AG1242" s="368">
        <v>1.6597939699900628E-4</v>
      </c>
      <c r="AH1242" s="368">
        <v>2.1765066812107991E-3</v>
      </c>
      <c r="AI1242" s="368">
        <v>3.4329642815226322E-3</v>
      </c>
      <c r="AJ1242" s="368">
        <v>3.2101519879878184E-3</v>
      </c>
      <c r="AK1242" s="368">
        <v>5.2367543774476484E-3</v>
      </c>
      <c r="AL1242" s="368">
        <v>3.1799859236035575E-3</v>
      </c>
      <c r="AM1242" s="368">
        <v>6.0776576049887945E-3</v>
      </c>
      <c r="AN1242" s="368">
        <v>2.0002164116404001E-3</v>
      </c>
      <c r="AO1242" s="368">
        <v>2.2692113405316664E-3</v>
      </c>
      <c r="AP1242" s="368">
        <v>0</v>
      </c>
      <c r="AQ1242" s="369">
        <v>2.5922502986723171E-4</v>
      </c>
      <c r="AR1242" s="367">
        <v>0</v>
      </c>
      <c r="AS1242" s="368">
        <v>0</v>
      </c>
      <c r="AT1242" s="368">
        <v>0</v>
      </c>
      <c r="AU1242" s="368">
        <v>0</v>
      </c>
      <c r="AV1242" s="368">
        <v>0</v>
      </c>
      <c r="AW1242" s="368">
        <v>0</v>
      </c>
      <c r="AX1242" s="368">
        <v>0</v>
      </c>
      <c r="AY1242" s="368">
        <v>0</v>
      </c>
      <c r="AZ1242" s="368">
        <v>0</v>
      </c>
      <c r="BA1242" s="368">
        <v>0</v>
      </c>
      <c r="BB1242" s="368">
        <v>0</v>
      </c>
      <c r="BC1242" s="368">
        <v>0</v>
      </c>
      <c r="BD1242" s="368">
        <v>0</v>
      </c>
      <c r="BE1242" s="368">
        <v>0</v>
      </c>
      <c r="BF1242" s="368">
        <v>0</v>
      </c>
      <c r="BG1242" s="368">
        <v>0</v>
      </c>
      <c r="BH1242" s="368">
        <v>0</v>
      </c>
      <c r="BI1242" s="368">
        <v>0</v>
      </c>
      <c r="BJ1242" s="368">
        <v>0</v>
      </c>
      <c r="BK1242" s="368">
        <v>0</v>
      </c>
      <c r="BL1242" s="368">
        <v>0</v>
      </c>
      <c r="BM1242" s="368">
        <v>0</v>
      </c>
      <c r="BN1242" s="368">
        <v>0</v>
      </c>
      <c r="BO1242" s="368">
        <v>0</v>
      </c>
      <c r="BP1242" s="368">
        <v>0</v>
      </c>
      <c r="BQ1242" s="368">
        <v>0</v>
      </c>
      <c r="BR1242" s="368">
        <v>0</v>
      </c>
      <c r="BS1242" s="368">
        <v>0</v>
      </c>
      <c r="BT1242" s="368">
        <v>0</v>
      </c>
      <c r="BU1242" s="368">
        <v>0</v>
      </c>
      <c r="BV1242" s="368">
        <v>0</v>
      </c>
      <c r="BW1242" s="368">
        <v>0</v>
      </c>
      <c r="BX1242" s="368">
        <v>0</v>
      </c>
      <c r="BY1242" s="368">
        <v>0</v>
      </c>
      <c r="BZ1242" s="368">
        <v>0</v>
      </c>
      <c r="CA1242" s="368">
        <v>0</v>
      </c>
      <c r="CB1242" s="368">
        <v>0</v>
      </c>
      <c r="CC1242" s="368">
        <v>0</v>
      </c>
      <c r="CD1242" s="369">
        <v>0</v>
      </c>
    </row>
    <row r="1243" spans="2:82">
      <c r="B1243" s="322"/>
      <c r="C1243" s="287" t="str">
        <f t="shared" si="172"/>
        <v>39</v>
      </c>
      <c r="D1243" s="288" t="str">
        <f t="shared" si="172"/>
        <v>分類不明</v>
      </c>
      <c r="E1243" s="370">
        <v>1.5673289524567641E-3</v>
      </c>
      <c r="F1243" s="371">
        <v>3.3381887667869124E-3</v>
      </c>
      <c r="G1243" s="371">
        <v>5.7823297963937948E-3</v>
      </c>
      <c r="H1243" s="371">
        <v>1.2813799399830213E-2</v>
      </c>
      <c r="I1243" s="371">
        <v>6.0325932390588762E-3</v>
      </c>
      <c r="J1243" s="371">
        <v>3.2634499645612584E-3</v>
      </c>
      <c r="K1243" s="371">
        <v>2.3599944524588922E-3</v>
      </c>
      <c r="L1243" s="371">
        <v>9.2087799895350213E-4</v>
      </c>
      <c r="M1243" s="371">
        <v>2.5938530017943073E-4</v>
      </c>
      <c r="N1243" s="371">
        <v>2.6726291761855836E-3</v>
      </c>
      <c r="O1243" s="371">
        <v>8.8308581088109364E-3</v>
      </c>
      <c r="P1243" s="371">
        <v>9.7498097247440841E-3</v>
      </c>
      <c r="Q1243" s="371">
        <v>8.5967544477171618E-3</v>
      </c>
      <c r="R1243" s="371">
        <v>3.4260451834150847E-3</v>
      </c>
      <c r="S1243" s="371">
        <v>7.3103546612805388E-3</v>
      </c>
      <c r="T1243" s="371">
        <v>4.9586231818782352E-3</v>
      </c>
      <c r="U1243" s="371">
        <v>2.780230294639478E-3</v>
      </c>
      <c r="V1243" s="371">
        <v>8.3678096882673669E-4</v>
      </c>
      <c r="W1243" s="371">
        <v>4.3040520295785653E-3</v>
      </c>
      <c r="X1243" s="371">
        <v>3.6613835797300589E-3</v>
      </c>
      <c r="Y1243" s="371">
        <v>7.9060485994720078E-4</v>
      </c>
      <c r="Z1243" s="371">
        <v>1.1197214372580414E-3</v>
      </c>
      <c r="AA1243" s="371">
        <v>1.2213006852969889E-2</v>
      </c>
      <c r="AB1243" s="371">
        <v>2.2206848710286356E-3</v>
      </c>
      <c r="AC1243" s="371">
        <v>7.2904877189232491E-3</v>
      </c>
      <c r="AD1243" s="371">
        <v>1.9191821125290508E-2</v>
      </c>
      <c r="AE1243" s="371">
        <v>5.0290705529273541E-3</v>
      </c>
      <c r="AF1243" s="371">
        <v>4.591731435387319E-3</v>
      </c>
      <c r="AG1243" s="371">
        <v>5.5331833917101269E-4</v>
      </c>
      <c r="AH1243" s="371">
        <v>6.8924733672787158E-3</v>
      </c>
      <c r="AI1243" s="371">
        <v>2.4199825361782578E-3</v>
      </c>
      <c r="AJ1243" s="371">
        <v>6.6065174974696097E-4</v>
      </c>
      <c r="AK1243" s="371">
        <v>9.4228213257187866E-3</v>
      </c>
      <c r="AL1243" s="371">
        <v>3.3943048994711121E-3</v>
      </c>
      <c r="AM1243" s="371">
        <v>3.6484458501140089E-3</v>
      </c>
      <c r="AN1243" s="371">
        <v>2.5047435061092554E-3</v>
      </c>
      <c r="AO1243" s="371">
        <v>2.131372674726453E-3</v>
      </c>
      <c r="AP1243" s="371">
        <v>4.4480172893848053E-4</v>
      </c>
      <c r="AQ1243" s="372">
        <v>0</v>
      </c>
      <c r="AR1243" s="370">
        <v>1.8579834058865975E-5</v>
      </c>
      <c r="AS1243" s="371">
        <v>1.8363972910036507E-5</v>
      </c>
      <c r="AT1243" s="371">
        <v>4.6914035292557009E-5</v>
      </c>
      <c r="AU1243" s="371">
        <v>6.8272324162639778E-5</v>
      </c>
      <c r="AV1243" s="371">
        <v>3.3384940806821145E-5</v>
      </c>
      <c r="AW1243" s="371">
        <v>1.4827196809280109E-5</v>
      </c>
      <c r="AX1243" s="371">
        <v>1.675719623217365E-5</v>
      </c>
      <c r="AY1243" s="371">
        <v>7.9668638723591599E-6</v>
      </c>
      <c r="AZ1243" s="371">
        <v>1.9918033199221982E-6</v>
      </c>
      <c r="BA1243" s="371">
        <v>1.2061378551114859E-5</v>
      </c>
      <c r="BB1243" s="371">
        <v>4.296320083121301E-5</v>
      </c>
      <c r="BC1243" s="371">
        <v>1.9326165755013892E-5</v>
      </c>
      <c r="BD1243" s="371">
        <v>2.6430764386452707E-5</v>
      </c>
      <c r="BE1243" s="371">
        <v>2.1005158535287718E-5</v>
      </c>
      <c r="BF1243" s="371">
        <v>4.042467593157264E-5</v>
      </c>
      <c r="BG1243" s="371">
        <v>3.226222397747098E-5</v>
      </c>
      <c r="BH1243" s="371">
        <v>1.3874534336193743E-5</v>
      </c>
      <c r="BI1243" s="371">
        <v>3.7578447681719735E-6</v>
      </c>
      <c r="BJ1243" s="371">
        <v>1.2728939006962449E-5</v>
      </c>
      <c r="BK1243" s="371">
        <v>7.2495402879013446E-6</v>
      </c>
      <c r="BL1243" s="371">
        <v>9.3346734848182437E-6</v>
      </c>
      <c r="BM1243" s="371">
        <v>1.1127691520975353E-5</v>
      </c>
      <c r="BN1243" s="371">
        <v>7.8014591442693366E-5</v>
      </c>
      <c r="BO1243" s="371">
        <v>1.592859400874534E-5</v>
      </c>
      <c r="BP1243" s="371">
        <v>5.0356047453050838E-5</v>
      </c>
      <c r="BQ1243" s="371">
        <v>1.1823026626360719E-4</v>
      </c>
      <c r="BR1243" s="371">
        <v>3.8093290879006458E-5</v>
      </c>
      <c r="BS1243" s="371">
        <v>2.6050074569608039E-5</v>
      </c>
      <c r="BT1243" s="371">
        <v>9.7641650399171998E-6</v>
      </c>
      <c r="BU1243" s="371">
        <v>5.6086471723679417E-5</v>
      </c>
      <c r="BV1243" s="371">
        <v>1.4785526196024668E-5</v>
      </c>
      <c r="BW1243" s="371">
        <v>5.2431970367798699E-6</v>
      </c>
      <c r="BX1243" s="371">
        <v>5.415062678047047E-5</v>
      </c>
      <c r="BY1243" s="371">
        <v>2.1841177564448184E-5</v>
      </c>
      <c r="BZ1243" s="371">
        <v>2.5749485187106092E-5</v>
      </c>
      <c r="CA1243" s="371">
        <v>1.7055477063477605E-5</v>
      </c>
      <c r="CB1243" s="371">
        <v>1.553050686788457E-5</v>
      </c>
      <c r="CC1243" s="371">
        <v>2.7898496271454276E-6</v>
      </c>
      <c r="CD1243" s="372">
        <v>0</v>
      </c>
    </row>
    <row r="1244" spans="2:82">
      <c r="B1244" s="327" t="s">
        <v>71</v>
      </c>
      <c r="C1244" s="284" t="str">
        <f t="shared" ref="C1244:D1263" si="173">C5</f>
        <v>01</v>
      </c>
      <c r="D1244" s="285" t="str">
        <f t="shared" si="173"/>
        <v>農業</v>
      </c>
      <c r="E1244" s="367">
        <v>2.9157968792246653E-2</v>
      </c>
      <c r="F1244" s="368">
        <v>2.6121455671729391E-4</v>
      </c>
      <c r="G1244" s="368">
        <v>0</v>
      </c>
      <c r="H1244" s="368">
        <v>0</v>
      </c>
      <c r="I1244" s="368">
        <v>4.6650376832030667E-2</v>
      </c>
      <c r="J1244" s="368">
        <v>6.6391952917991826E-3</v>
      </c>
      <c r="K1244" s="368">
        <v>5.4170005960643801E-5</v>
      </c>
      <c r="L1244" s="368">
        <v>2.1196965342492417E-4</v>
      </c>
      <c r="M1244" s="368">
        <v>0</v>
      </c>
      <c r="N1244" s="368">
        <v>9.6138879122900974E-3</v>
      </c>
      <c r="O1244" s="368">
        <v>8.148183040446519E-5</v>
      </c>
      <c r="P1244" s="368">
        <v>0</v>
      </c>
      <c r="Q1244" s="368">
        <v>2.3009985912577821E-5</v>
      </c>
      <c r="R1244" s="368">
        <v>0</v>
      </c>
      <c r="S1244" s="368">
        <v>0</v>
      </c>
      <c r="T1244" s="368">
        <v>0</v>
      </c>
      <c r="U1244" s="368">
        <v>0</v>
      </c>
      <c r="V1244" s="368">
        <v>0</v>
      </c>
      <c r="W1244" s="368">
        <v>0</v>
      </c>
      <c r="X1244" s="368">
        <v>0</v>
      </c>
      <c r="Y1244" s="368">
        <v>0</v>
      </c>
      <c r="Z1244" s="368">
        <v>6.978949711067534E-4</v>
      </c>
      <c r="AA1244" s="368">
        <v>4.8997488361736624E-4</v>
      </c>
      <c r="AB1244" s="368">
        <v>0</v>
      </c>
      <c r="AC1244" s="368">
        <v>0</v>
      </c>
      <c r="AD1244" s="368">
        <v>0</v>
      </c>
      <c r="AE1244" s="368">
        <v>6.4308668445845206E-5</v>
      </c>
      <c r="AF1244" s="368">
        <v>0</v>
      </c>
      <c r="AG1244" s="368">
        <v>2.1450074772953787E-6</v>
      </c>
      <c r="AH1244" s="368">
        <v>0</v>
      </c>
      <c r="AI1244" s="368">
        <v>0</v>
      </c>
      <c r="AJ1244" s="368">
        <v>1.001006563392424E-5</v>
      </c>
      <c r="AK1244" s="368">
        <v>8.0016318675098892E-4</v>
      </c>
      <c r="AL1244" s="368">
        <v>8.5470755729713554E-4</v>
      </c>
      <c r="AM1244" s="368">
        <v>5.9145384471096549E-4</v>
      </c>
      <c r="AN1244" s="368">
        <v>1.2667678970065573E-6</v>
      </c>
      <c r="AO1244" s="368">
        <v>6.3539763395875186E-3</v>
      </c>
      <c r="AP1244" s="368">
        <v>0</v>
      </c>
      <c r="AQ1244" s="369">
        <v>0</v>
      </c>
      <c r="AR1244" s="367">
        <v>0.13291187101776814</v>
      </c>
      <c r="AS1244" s="368">
        <v>2.3106060145979389E-3</v>
      </c>
      <c r="AT1244" s="368">
        <v>0</v>
      </c>
      <c r="AU1244" s="368">
        <v>0</v>
      </c>
      <c r="AV1244" s="368">
        <v>0.1668037578488803</v>
      </c>
      <c r="AW1244" s="368">
        <v>8.0184976332411395E-3</v>
      </c>
      <c r="AX1244" s="368">
        <v>2.7933220991336618E-4</v>
      </c>
      <c r="AY1244" s="368">
        <v>1.2670180267268655E-3</v>
      </c>
      <c r="AZ1244" s="368">
        <v>0</v>
      </c>
      <c r="BA1244" s="368">
        <v>1.0498215341844268E-2</v>
      </c>
      <c r="BB1244" s="368">
        <v>1.4334460989046715E-4</v>
      </c>
      <c r="BC1244" s="368">
        <v>0</v>
      </c>
      <c r="BD1244" s="368">
        <v>1.1019330464064107E-5</v>
      </c>
      <c r="BE1244" s="368">
        <v>0</v>
      </c>
      <c r="BF1244" s="368">
        <v>0</v>
      </c>
      <c r="BG1244" s="368">
        <v>0</v>
      </c>
      <c r="BH1244" s="368">
        <v>0</v>
      </c>
      <c r="BI1244" s="368">
        <v>0</v>
      </c>
      <c r="BJ1244" s="368">
        <v>0</v>
      </c>
      <c r="BK1244" s="368">
        <v>0</v>
      </c>
      <c r="BL1244" s="368">
        <v>0</v>
      </c>
      <c r="BM1244" s="368">
        <v>1.9545227024304521E-3</v>
      </c>
      <c r="BN1244" s="368">
        <v>9.9715035476495182E-4</v>
      </c>
      <c r="BO1244" s="368">
        <v>0</v>
      </c>
      <c r="BP1244" s="368">
        <v>0</v>
      </c>
      <c r="BQ1244" s="368">
        <v>0</v>
      </c>
      <c r="BR1244" s="368">
        <v>1.1798938506043941E-4</v>
      </c>
      <c r="BS1244" s="368">
        <v>0</v>
      </c>
      <c r="BT1244" s="368">
        <v>2.1976716406508489E-6</v>
      </c>
      <c r="BU1244" s="368">
        <v>4.5683149202958361E-5</v>
      </c>
      <c r="BV1244" s="368">
        <v>0</v>
      </c>
      <c r="BW1244" s="368">
        <v>3.3273608759372086E-5</v>
      </c>
      <c r="BX1244" s="368">
        <v>2.0131558390647721E-3</v>
      </c>
      <c r="BY1244" s="368">
        <v>2.2712195902703835E-3</v>
      </c>
      <c r="BZ1244" s="368">
        <v>2.0821420636616887E-3</v>
      </c>
      <c r="CA1244" s="368">
        <v>1.160774046390434E-5</v>
      </c>
      <c r="CB1244" s="368">
        <v>1.7378473743799396E-2</v>
      </c>
      <c r="CC1244" s="368">
        <v>0</v>
      </c>
      <c r="CD1244" s="369">
        <v>0</v>
      </c>
    </row>
    <row r="1245" spans="2:82">
      <c r="B1245" s="329"/>
      <c r="C1245" s="287" t="str">
        <f t="shared" si="173"/>
        <v>02</v>
      </c>
      <c r="D1245" s="288" t="str">
        <f t="shared" si="173"/>
        <v>林業</v>
      </c>
      <c r="E1245" s="367">
        <v>1.2794761103702894E-5</v>
      </c>
      <c r="F1245" s="368">
        <v>3.0711910441004932E-2</v>
      </c>
      <c r="G1245" s="368">
        <v>3.6189406820425541E-5</v>
      </c>
      <c r="H1245" s="368">
        <v>0</v>
      </c>
      <c r="I1245" s="368">
        <v>1.046242585402984E-4</v>
      </c>
      <c r="J1245" s="368">
        <v>0</v>
      </c>
      <c r="K1245" s="368">
        <v>9.3118594154679782E-3</v>
      </c>
      <c r="L1245" s="368">
        <v>3.8350615059545216E-5</v>
      </c>
      <c r="M1245" s="368">
        <v>0</v>
      </c>
      <c r="N1245" s="368">
        <v>0</v>
      </c>
      <c r="O1245" s="368">
        <v>0</v>
      </c>
      <c r="P1245" s="368">
        <v>0</v>
      </c>
      <c r="Q1245" s="368">
        <v>0</v>
      </c>
      <c r="R1245" s="368">
        <v>0</v>
      </c>
      <c r="S1245" s="368">
        <v>0</v>
      </c>
      <c r="T1245" s="368">
        <v>0</v>
      </c>
      <c r="U1245" s="368">
        <v>0</v>
      </c>
      <c r="V1245" s="368">
        <v>0</v>
      </c>
      <c r="W1245" s="368">
        <v>0</v>
      </c>
      <c r="X1245" s="368">
        <v>0</v>
      </c>
      <c r="Y1245" s="368">
        <v>1.118916101697524E-7</v>
      </c>
      <c r="Z1245" s="368">
        <v>6.2090820783054367E-5</v>
      </c>
      <c r="AA1245" s="368">
        <v>7.7355874683685999E-6</v>
      </c>
      <c r="AB1245" s="368">
        <v>0</v>
      </c>
      <c r="AC1245" s="368">
        <v>0</v>
      </c>
      <c r="AD1245" s="368">
        <v>0</v>
      </c>
      <c r="AE1245" s="368">
        <v>0</v>
      </c>
      <c r="AF1245" s="368">
        <v>0</v>
      </c>
      <c r="AG1245" s="368">
        <v>0</v>
      </c>
      <c r="AH1245" s="368">
        <v>0</v>
      </c>
      <c r="AI1245" s="368">
        <v>0</v>
      </c>
      <c r="AJ1245" s="368">
        <v>1.2487555788642066E-6</v>
      </c>
      <c r="AK1245" s="368">
        <v>1.7173147650922714E-5</v>
      </c>
      <c r="AL1245" s="368">
        <v>1.4994419229978261E-5</v>
      </c>
      <c r="AM1245" s="368">
        <v>0</v>
      </c>
      <c r="AN1245" s="368">
        <v>0</v>
      </c>
      <c r="AO1245" s="368">
        <v>2.9455372115612166E-4</v>
      </c>
      <c r="AP1245" s="368">
        <v>0</v>
      </c>
      <c r="AQ1245" s="369">
        <v>0</v>
      </c>
      <c r="AR1245" s="367">
        <v>1.5571646635838309E-4</v>
      </c>
      <c r="AS1245" s="368">
        <v>0.12705098467812345</v>
      </c>
      <c r="AT1245" s="368">
        <v>1.5770961604741853E-4</v>
      </c>
      <c r="AU1245" s="368">
        <v>7.5714683479125713E-5</v>
      </c>
      <c r="AV1245" s="368">
        <v>3.6019966604956664E-4</v>
      </c>
      <c r="AW1245" s="368">
        <v>8.7639397277042137E-6</v>
      </c>
      <c r="AX1245" s="368">
        <v>2.9956372203560504E-2</v>
      </c>
      <c r="AY1245" s="368">
        <v>2.1024093229269228E-4</v>
      </c>
      <c r="AZ1245" s="368">
        <v>0</v>
      </c>
      <c r="BA1245" s="368">
        <v>0</v>
      </c>
      <c r="BB1245" s="368">
        <v>1.6395679247207545E-7</v>
      </c>
      <c r="BC1245" s="368">
        <v>7.3304756434055041E-8</v>
      </c>
      <c r="BD1245" s="368">
        <v>0</v>
      </c>
      <c r="BE1245" s="368">
        <v>0</v>
      </c>
      <c r="BF1245" s="368">
        <v>0</v>
      </c>
      <c r="BG1245" s="368">
        <v>0</v>
      </c>
      <c r="BH1245" s="368">
        <v>0</v>
      </c>
      <c r="BI1245" s="368">
        <v>0</v>
      </c>
      <c r="BJ1245" s="368">
        <v>0</v>
      </c>
      <c r="BK1245" s="368">
        <v>0</v>
      </c>
      <c r="BL1245" s="368">
        <v>2.4511180548120692E-7</v>
      </c>
      <c r="BM1245" s="368">
        <v>2.867217816178518E-4</v>
      </c>
      <c r="BN1245" s="368">
        <v>3.9662368731681386E-5</v>
      </c>
      <c r="BO1245" s="368">
        <v>0</v>
      </c>
      <c r="BP1245" s="368">
        <v>0</v>
      </c>
      <c r="BQ1245" s="368">
        <v>0</v>
      </c>
      <c r="BR1245" s="368">
        <v>0</v>
      </c>
      <c r="BS1245" s="368">
        <v>0</v>
      </c>
      <c r="BT1245" s="368">
        <v>0</v>
      </c>
      <c r="BU1245" s="368">
        <v>0</v>
      </c>
      <c r="BV1245" s="368">
        <v>0</v>
      </c>
      <c r="BW1245" s="368">
        <v>3.9403466175256206E-6</v>
      </c>
      <c r="BX1245" s="368">
        <v>4.5280259758227494E-5</v>
      </c>
      <c r="BY1245" s="368">
        <v>6.086623259076354E-5</v>
      </c>
      <c r="BZ1245" s="368">
        <v>0</v>
      </c>
      <c r="CA1245" s="368">
        <v>0</v>
      </c>
      <c r="CB1245" s="368">
        <v>1.0529088629975215E-3</v>
      </c>
      <c r="CC1245" s="368">
        <v>0</v>
      </c>
      <c r="CD1245" s="369">
        <v>0</v>
      </c>
    </row>
    <row r="1246" spans="2:82">
      <c r="B1246" s="329"/>
      <c r="C1246" s="287" t="str">
        <f t="shared" si="173"/>
        <v>03</v>
      </c>
      <c r="D1246" s="288" t="str">
        <f t="shared" si="173"/>
        <v>漁業</v>
      </c>
      <c r="E1246" s="367">
        <v>0</v>
      </c>
      <c r="F1246" s="368">
        <v>0</v>
      </c>
      <c r="G1246" s="368">
        <v>1.555820047128801E-2</v>
      </c>
      <c r="H1246" s="368">
        <v>0</v>
      </c>
      <c r="I1246" s="368">
        <v>4.4475620906248368E-2</v>
      </c>
      <c r="J1246" s="368">
        <v>0</v>
      </c>
      <c r="K1246" s="368">
        <v>0</v>
      </c>
      <c r="L1246" s="368">
        <v>6.722073725819932E-6</v>
      </c>
      <c r="M1246" s="368">
        <v>0</v>
      </c>
      <c r="N1246" s="368">
        <v>0</v>
      </c>
      <c r="O1246" s="368">
        <v>0</v>
      </c>
      <c r="P1246" s="368">
        <v>0</v>
      </c>
      <c r="Q1246" s="368">
        <v>0</v>
      </c>
      <c r="R1246" s="368">
        <v>0</v>
      </c>
      <c r="S1246" s="368">
        <v>0</v>
      </c>
      <c r="T1246" s="368">
        <v>0</v>
      </c>
      <c r="U1246" s="368">
        <v>0</v>
      </c>
      <c r="V1246" s="368">
        <v>0</v>
      </c>
      <c r="W1246" s="368">
        <v>0</v>
      </c>
      <c r="X1246" s="368">
        <v>0</v>
      </c>
      <c r="Y1246" s="368">
        <v>0</v>
      </c>
      <c r="Z1246" s="368">
        <v>8.1526274595267664E-3</v>
      </c>
      <c r="AA1246" s="368">
        <v>0</v>
      </c>
      <c r="AB1246" s="368">
        <v>0</v>
      </c>
      <c r="AC1246" s="368">
        <v>0</v>
      </c>
      <c r="AD1246" s="368">
        <v>0</v>
      </c>
      <c r="AE1246" s="368">
        <v>0</v>
      </c>
      <c r="AF1246" s="368">
        <v>0</v>
      </c>
      <c r="AG1246" s="368">
        <v>0</v>
      </c>
      <c r="AH1246" s="368">
        <v>0</v>
      </c>
      <c r="AI1246" s="368">
        <v>0</v>
      </c>
      <c r="AJ1246" s="368">
        <v>3.4184086866684679E-6</v>
      </c>
      <c r="AK1246" s="368">
        <v>3.3429810164273248E-5</v>
      </c>
      <c r="AL1246" s="368">
        <v>2.5505627422125034E-4</v>
      </c>
      <c r="AM1246" s="368">
        <v>0</v>
      </c>
      <c r="AN1246" s="368">
        <v>0</v>
      </c>
      <c r="AO1246" s="368">
        <v>1.8578633992928141E-3</v>
      </c>
      <c r="AP1246" s="368">
        <v>0</v>
      </c>
      <c r="AQ1246" s="369">
        <v>0</v>
      </c>
      <c r="AR1246" s="367">
        <v>0</v>
      </c>
      <c r="AS1246" s="368">
        <v>0</v>
      </c>
      <c r="AT1246" s="368">
        <v>3.9865275787911249E-2</v>
      </c>
      <c r="AU1246" s="368">
        <v>0</v>
      </c>
      <c r="AV1246" s="368">
        <v>2.6682457396812111E-2</v>
      </c>
      <c r="AW1246" s="368">
        <v>8.373229719115449E-7</v>
      </c>
      <c r="AX1246" s="368">
        <v>0</v>
      </c>
      <c r="AY1246" s="368">
        <v>3.7099150467749451E-5</v>
      </c>
      <c r="AZ1246" s="368">
        <v>0</v>
      </c>
      <c r="BA1246" s="368">
        <v>0</v>
      </c>
      <c r="BB1246" s="368">
        <v>0</v>
      </c>
      <c r="BC1246" s="368">
        <v>0</v>
      </c>
      <c r="BD1246" s="368">
        <v>0</v>
      </c>
      <c r="BE1246" s="368">
        <v>0</v>
      </c>
      <c r="BF1246" s="368">
        <v>0</v>
      </c>
      <c r="BG1246" s="368">
        <v>0</v>
      </c>
      <c r="BH1246" s="368">
        <v>0</v>
      </c>
      <c r="BI1246" s="368">
        <v>0</v>
      </c>
      <c r="BJ1246" s="368">
        <v>0</v>
      </c>
      <c r="BK1246" s="368">
        <v>0</v>
      </c>
      <c r="BL1246" s="368">
        <v>0</v>
      </c>
      <c r="BM1246" s="368">
        <v>4.5632757107191254E-3</v>
      </c>
      <c r="BN1246" s="368">
        <v>0</v>
      </c>
      <c r="BO1246" s="368">
        <v>0</v>
      </c>
      <c r="BP1246" s="368">
        <v>0</v>
      </c>
      <c r="BQ1246" s="368">
        <v>0</v>
      </c>
      <c r="BR1246" s="368">
        <v>0</v>
      </c>
      <c r="BS1246" s="368">
        <v>0</v>
      </c>
      <c r="BT1246" s="368">
        <v>0</v>
      </c>
      <c r="BU1246" s="368">
        <v>4.663021006891278E-6</v>
      </c>
      <c r="BV1246" s="368">
        <v>0</v>
      </c>
      <c r="BW1246" s="368">
        <v>6.1238792415948987E-6</v>
      </c>
      <c r="BX1246" s="368">
        <v>4.844797896267074E-5</v>
      </c>
      <c r="BY1246" s="368">
        <v>5.3004269278177562E-4</v>
      </c>
      <c r="BZ1246" s="368">
        <v>0</v>
      </c>
      <c r="CA1246" s="368">
        <v>0</v>
      </c>
      <c r="CB1246" s="368">
        <v>3.7014759443772705E-3</v>
      </c>
      <c r="CC1246" s="368">
        <v>0</v>
      </c>
      <c r="CD1246" s="369">
        <v>0</v>
      </c>
    </row>
    <row r="1247" spans="2:82">
      <c r="B1247" s="329"/>
      <c r="C1247" s="287" t="str">
        <f t="shared" si="173"/>
        <v>04</v>
      </c>
      <c r="D1247" s="288" t="str">
        <f t="shared" si="173"/>
        <v>鉱業</v>
      </c>
      <c r="E1247" s="367">
        <v>8.0005584751473801E-7</v>
      </c>
      <c r="F1247" s="368">
        <v>1.8541283846319473E-5</v>
      </c>
      <c r="G1247" s="368">
        <v>0</v>
      </c>
      <c r="H1247" s="368">
        <v>3.1161626829067951E-4</v>
      </c>
      <c r="I1247" s="368">
        <v>2.6579712858144273E-5</v>
      </c>
      <c r="J1247" s="368">
        <v>1.9592722331661852E-5</v>
      </c>
      <c r="K1247" s="368">
        <v>4.9922501357317953E-4</v>
      </c>
      <c r="L1247" s="368">
        <v>8.7196821685601002E-4</v>
      </c>
      <c r="M1247" s="368">
        <v>6.0151627115971239E-2</v>
      </c>
      <c r="N1247" s="368">
        <v>2.1670925519671865E-5</v>
      </c>
      <c r="O1247" s="368">
        <v>8.56744893043054E-3</v>
      </c>
      <c r="P1247" s="368">
        <v>4.0425719809508731E-5</v>
      </c>
      <c r="Q1247" s="368">
        <v>2.5865209407118159E-3</v>
      </c>
      <c r="R1247" s="368">
        <v>2.9451818853909822E-5</v>
      </c>
      <c r="S1247" s="368">
        <v>5.9482738059724455E-6</v>
      </c>
      <c r="T1247" s="368">
        <v>5.3567655009529458E-6</v>
      </c>
      <c r="U1247" s="368">
        <v>5.672651553030079E-7</v>
      </c>
      <c r="V1247" s="368">
        <v>1.0173343749517863E-5</v>
      </c>
      <c r="W1247" s="368">
        <v>3.1964722049297836E-6</v>
      </c>
      <c r="X1247" s="368">
        <v>1.1022208095910321E-6</v>
      </c>
      <c r="Y1247" s="368">
        <v>9.5713179503004166E-6</v>
      </c>
      <c r="Z1247" s="368">
        <v>1.0302409142662866E-3</v>
      </c>
      <c r="AA1247" s="368">
        <v>1.1229035160060005E-3</v>
      </c>
      <c r="AB1247" s="368">
        <v>2.4979970255668515E-2</v>
      </c>
      <c r="AC1247" s="368">
        <v>0</v>
      </c>
      <c r="AD1247" s="368">
        <v>0</v>
      </c>
      <c r="AE1247" s="368">
        <v>2.3824072052521065E-7</v>
      </c>
      <c r="AF1247" s="368">
        <v>0</v>
      </c>
      <c r="AG1247" s="368">
        <v>0</v>
      </c>
      <c r="AH1247" s="368">
        <v>3.3929284152341337E-7</v>
      </c>
      <c r="AI1247" s="368">
        <v>0</v>
      </c>
      <c r="AJ1247" s="368">
        <v>6.6493469847215602E-7</v>
      </c>
      <c r="AK1247" s="368">
        <v>2.7919740295411878E-6</v>
      </c>
      <c r="AL1247" s="368">
        <v>1.0614343846834788E-6</v>
      </c>
      <c r="AM1247" s="368">
        <v>6.0615163688315157E-6</v>
      </c>
      <c r="AN1247" s="368">
        <v>4.7515855966584396E-7</v>
      </c>
      <c r="AO1247" s="368">
        <v>1.8175745872279116E-7</v>
      </c>
      <c r="AP1247" s="368">
        <v>0</v>
      </c>
      <c r="AQ1247" s="369">
        <v>2.7066730243973998E-5</v>
      </c>
      <c r="AR1247" s="367">
        <v>9.1650362549539454E-6</v>
      </c>
      <c r="AS1247" s="368">
        <v>3.9452820494783095E-4</v>
      </c>
      <c r="AT1247" s="368">
        <v>0</v>
      </c>
      <c r="AU1247" s="368">
        <v>1.7596733370454207E-3</v>
      </c>
      <c r="AV1247" s="368">
        <v>2.8798046533858279E-4</v>
      </c>
      <c r="AW1247" s="368">
        <v>3.7282096611022795E-4</v>
      </c>
      <c r="AX1247" s="368">
        <v>4.4594007494723632E-3</v>
      </c>
      <c r="AY1247" s="368">
        <v>5.0104856996596656E-3</v>
      </c>
      <c r="AZ1247" s="368">
        <v>0.58289056974351394</v>
      </c>
      <c r="BA1247" s="368">
        <v>1.140640215585785E-4</v>
      </c>
      <c r="BB1247" s="368">
        <v>6.437596348042264E-2</v>
      </c>
      <c r="BC1247" s="368">
        <v>5.0118167238652284E-2</v>
      </c>
      <c r="BD1247" s="368">
        <v>0.149278295563228</v>
      </c>
      <c r="BE1247" s="368">
        <v>2.5591120332288533E-4</v>
      </c>
      <c r="BF1247" s="368">
        <v>6.0742846128882944E-5</v>
      </c>
      <c r="BG1247" s="368">
        <v>5.6625499810950495E-5</v>
      </c>
      <c r="BH1247" s="368">
        <v>5.6129350231697096E-5</v>
      </c>
      <c r="BI1247" s="368">
        <v>1.7842026403599461E-4</v>
      </c>
      <c r="BJ1247" s="368">
        <v>4.7090066137675358E-5</v>
      </c>
      <c r="BK1247" s="368">
        <v>3.0189208066258225E-5</v>
      </c>
      <c r="BL1247" s="368">
        <v>1.0785434302103165E-4</v>
      </c>
      <c r="BM1247" s="368">
        <v>3.3951727867485902E-4</v>
      </c>
      <c r="BN1247" s="368">
        <v>6.2222498140853877E-3</v>
      </c>
      <c r="BO1247" s="368">
        <v>0.31082055465381137</v>
      </c>
      <c r="BP1247" s="368">
        <v>0</v>
      </c>
      <c r="BQ1247" s="368">
        <v>2.3002114730784293E-6</v>
      </c>
      <c r="BR1247" s="368">
        <v>2.7682889917889377E-6</v>
      </c>
      <c r="BS1247" s="368">
        <v>1.2002963703209231E-6</v>
      </c>
      <c r="BT1247" s="368">
        <v>9.7755242604261314E-7</v>
      </c>
      <c r="BU1247" s="368">
        <v>9.8752873808941141E-6</v>
      </c>
      <c r="BV1247" s="368">
        <v>3.42274213630531E-7</v>
      </c>
      <c r="BW1247" s="368">
        <v>1.1176906632713287E-5</v>
      </c>
      <c r="BX1247" s="368">
        <v>3.9775959766258043E-5</v>
      </c>
      <c r="BY1247" s="368">
        <v>9.0023768525484935E-6</v>
      </c>
      <c r="BZ1247" s="368">
        <v>6.3682713867589151E-5</v>
      </c>
      <c r="CA1247" s="368">
        <v>8.8052653275229017E-6</v>
      </c>
      <c r="CB1247" s="368">
        <v>2.0632412851963697E-5</v>
      </c>
      <c r="CC1247" s="368">
        <v>0</v>
      </c>
      <c r="CD1247" s="369">
        <v>2.2079981246812496E-4</v>
      </c>
    </row>
    <row r="1248" spans="2:82">
      <c r="B1248" s="329"/>
      <c r="C1248" s="287" t="str">
        <f t="shared" si="173"/>
        <v>05</v>
      </c>
      <c r="D1248" s="288" t="str">
        <f t="shared" si="173"/>
        <v>飲食料品</v>
      </c>
      <c r="E1248" s="367">
        <v>0.10436045165168482</v>
      </c>
      <c r="F1248" s="368">
        <v>5.7807635685090701E-3</v>
      </c>
      <c r="G1248" s="368">
        <v>6.4069212509370144E-2</v>
      </c>
      <c r="H1248" s="368">
        <v>0</v>
      </c>
      <c r="I1248" s="368">
        <v>0.11336760606104992</v>
      </c>
      <c r="J1248" s="368">
        <v>1.6524656728944579E-3</v>
      </c>
      <c r="K1248" s="368">
        <v>1.0697722674561975E-3</v>
      </c>
      <c r="L1248" s="368">
        <v>2.9200967540892815E-3</v>
      </c>
      <c r="M1248" s="368">
        <v>3.1268079104604458E-6</v>
      </c>
      <c r="N1248" s="368">
        <v>7.1525784114855825E-6</v>
      </c>
      <c r="O1248" s="368">
        <v>2.473593655862568E-4</v>
      </c>
      <c r="P1248" s="368">
        <v>7.4646820777322159E-6</v>
      </c>
      <c r="Q1248" s="368">
        <v>0</v>
      </c>
      <c r="R1248" s="368">
        <v>0</v>
      </c>
      <c r="S1248" s="368">
        <v>0</v>
      </c>
      <c r="T1248" s="368">
        <v>0</v>
      </c>
      <c r="U1248" s="368">
        <v>0</v>
      </c>
      <c r="V1248" s="368">
        <v>0</v>
      </c>
      <c r="W1248" s="368">
        <v>0</v>
      </c>
      <c r="X1248" s="368">
        <v>0</v>
      </c>
      <c r="Y1248" s="368">
        <v>0</v>
      </c>
      <c r="Z1248" s="368">
        <v>1.1822891412243527E-3</v>
      </c>
      <c r="AA1248" s="368">
        <v>1.0097942403747421E-5</v>
      </c>
      <c r="AB1248" s="368">
        <v>0</v>
      </c>
      <c r="AC1248" s="368">
        <v>0</v>
      </c>
      <c r="AD1248" s="368">
        <v>0</v>
      </c>
      <c r="AE1248" s="368">
        <v>8.3663105765061573E-5</v>
      </c>
      <c r="AF1248" s="368">
        <v>0</v>
      </c>
      <c r="AG1248" s="368">
        <v>0</v>
      </c>
      <c r="AH1248" s="368">
        <v>0</v>
      </c>
      <c r="AI1248" s="368">
        <v>0</v>
      </c>
      <c r="AJ1248" s="368">
        <v>1.4167527917736847E-4</v>
      </c>
      <c r="AK1248" s="368">
        <v>4.3529838115198135E-3</v>
      </c>
      <c r="AL1248" s="368">
        <v>4.9205835701893047E-3</v>
      </c>
      <c r="AM1248" s="368">
        <v>5.8621392833780315E-4</v>
      </c>
      <c r="AN1248" s="368">
        <v>3.8614144170428981E-6</v>
      </c>
      <c r="AO1248" s="368">
        <v>8.1303041525248879E-2</v>
      </c>
      <c r="AP1248" s="368">
        <v>0</v>
      </c>
      <c r="AQ1248" s="369">
        <v>1.6227534826985556E-3</v>
      </c>
      <c r="AR1248" s="367">
        <v>0.12451959310743207</v>
      </c>
      <c r="AS1248" s="368">
        <v>2.8374995130695416E-2</v>
      </c>
      <c r="AT1248" s="368">
        <v>9.6535780979019506E-2</v>
      </c>
      <c r="AU1248" s="368">
        <v>0</v>
      </c>
      <c r="AV1248" s="368">
        <v>0.17957448094148165</v>
      </c>
      <c r="AW1248" s="368">
        <v>2.2411350288419041E-3</v>
      </c>
      <c r="AX1248" s="368">
        <v>1.6371905521033153E-3</v>
      </c>
      <c r="AY1248" s="368">
        <v>7.1069801448255939E-3</v>
      </c>
      <c r="AZ1248" s="368">
        <v>3.9957462336228767E-6</v>
      </c>
      <c r="BA1248" s="368">
        <v>1.6111341599017243E-5</v>
      </c>
      <c r="BB1248" s="368">
        <v>4.7210834831469246E-4</v>
      </c>
      <c r="BC1248" s="368">
        <v>7.2485819135174483E-7</v>
      </c>
      <c r="BD1248" s="368">
        <v>0</v>
      </c>
      <c r="BE1248" s="368">
        <v>0</v>
      </c>
      <c r="BF1248" s="368">
        <v>0</v>
      </c>
      <c r="BG1248" s="368">
        <v>0</v>
      </c>
      <c r="BH1248" s="368">
        <v>0</v>
      </c>
      <c r="BI1248" s="368">
        <v>0</v>
      </c>
      <c r="BJ1248" s="368">
        <v>0</v>
      </c>
      <c r="BK1248" s="368">
        <v>0</v>
      </c>
      <c r="BL1248" s="368">
        <v>0</v>
      </c>
      <c r="BM1248" s="368">
        <v>3.1058543775457181E-3</v>
      </c>
      <c r="BN1248" s="368">
        <v>2.5031953173672805E-5</v>
      </c>
      <c r="BO1248" s="368">
        <v>0</v>
      </c>
      <c r="BP1248" s="368">
        <v>0</v>
      </c>
      <c r="BQ1248" s="368">
        <v>0</v>
      </c>
      <c r="BR1248" s="368">
        <v>1.4000347965946106E-4</v>
      </c>
      <c r="BS1248" s="368">
        <v>0</v>
      </c>
      <c r="BT1248" s="368">
        <v>0</v>
      </c>
      <c r="BU1248" s="368">
        <v>1.989984010590852E-4</v>
      </c>
      <c r="BV1248" s="368">
        <v>2.9863275648236177E-7</v>
      </c>
      <c r="BW1248" s="368">
        <v>3.2012085433840337E-4</v>
      </c>
      <c r="BX1248" s="368">
        <v>5.5417836572567453E-3</v>
      </c>
      <c r="BY1248" s="368">
        <v>8.4472641552009019E-3</v>
      </c>
      <c r="BZ1248" s="368">
        <v>1.3977530469501762E-3</v>
      </c>
      <c r="CA1248" s="368">
        <v>5.2728334342904684E-6</v>
      </c>
      <c r="CB1248" s="368">
        <v>0.13012917259718174</v>
      </c>
      <c r="CC1248" s="368">
        <v>0</v>
      </c>
      <c r="CD1248" s="369">
        <v>3.0423845171505836E-3</v>
      </c>
    </row>
    <row r="1249" spans="2:82">
      <c r="B1249" s="329"/>
      <c r="C1249" s="287" t="str">
        <f t="shared" si="173"/>
        <v>06</v>
      </c>
      <c r="D1249" s="288" t="str">
        <f t="shared" si="173"/>
        <v>繊維製品</v>
      </c>
      <c r="E1249" s="367">
        <v>8.2665191105674456E-4</v>
      </c>
      <c r="F1249" s="368">
        <v>5.8505180442745873E-4</v>
      </c>
      <c r="G1249" s="368">
        <v>8.4368811916964107E-3</v>
      </c>
      <c r="H1249" s="368">
        <v>1.4355198131586774E-3</v>
      </c>
      <c r="I1249" s="368">
        <v>3.3399840845956973E-4</v>
      </c>
      <c r="J1249" s="368">
        <v>0.18280358007307829</v>
      </c>
      <c r="K1249" s="368">
        <v>3.4981068399100534E-3</v>
      </c>
      <c r="L1249" s="368">
        <v>2.3021800403136446E-4</v>
      </c>
      <c r="M1249" s="368">
        <v>3.6870599301643768E-6</v>
      </c>
      <c r="N1249" s="368">
        <v>5.6585424991197099E-3</v>
      </c>
      <c r="O1249" s="368">
        <v>1.914435084410593E-3</v>
      </c>
      <c r="P1249" s="368">
        <v>3.1285075265568803E-4</v>
      </c>
      <c r="Q1249" s="368">
        <v>1.3040910593971136E-3</v>
      </c>
      <c r="R1249" s="368">
        <v>5.7682212196039843E-4</v>
      </c>
      <c r="S1249" s="368">
        <v>4.5276917733100909E-4</v>
      </c>
      <c r="T1249" s="368">
        <v>6.6841010860122332E-4</v>
      </c>
      <c r="U1249" s="368">
        <v>3.3302720985784335E-4</v>
      </c>
      <c r="V1249" s="368">
        <v>1.7353527878895486E-3</v>
      </c>
      <c r="W1249" s="368">
        <v>6.289942061598995E-4</v>
      </c>
      <c r="X1249" s="368">
        <v>8.0021764571971065E-4</v>
      </c>
      <c r="Y1249" s="368">
        <v>8.2732705090142683E-4</v>
      </c>
      <c r="Z1249" s="368">
        <v>1.4854445903381298E-3</v>
      </c>
      <c r="AA1249" s="368">
        <v>1.1073410845573212E-3</v>
      </c>
      <c r="AB1249" s="368">
        <v>4.5389399695392474E-5</v>
      </c>
      <c r="AC1249" s="368">
        <v>3.1316208986525426E-4</v>
      </c>
      <c r="AD1249" s="368">
        <v>5.7424733179516009E-4</v>
      </c>
      <c r="AE1249" s="368">
        <v>1.1560705139501803E-3</v>
      </c>
      <c r="AF1249" s="368">
        <v>3.6196528281271195E-4</v>
      </c>
      <c r="AG1249" s="368">
        <v>4.2676196330430733E-6</v>
      </c>
      <c r="AH1249" s="368">
        <v>8.4636213949784104E-4</v>
      </c>
      <c r="AI1249" s="368">
        <v>1.645179478512506E-4</v>
      </c>
      <c r="AJ1249" s="368">
        <v>8.4112207678685891E-4</v>
      </c>
      <c r="AK1249" s="368">
        <v>1.3741075752662604E-4</v>
      </c>
      <c r="AL1249" s="368">
        <v>9.4395848131113098E-4</v>
      </c>
      <c r="AM1249" s="368">
        <v>7.3623469662850473E-3</v>
      </c>
      <c r="AN1249" s="368">
        <v>5.7116960909082764E-4</v>
      </c>
      <c r="AO1249" s="368">
        <v>1.2492937957705233E-3</v>
      </c>
      <c r="AP1249" s="368">
        <v>1.239201175320288E-2</v>
      </c>
      <c r="AQ1249" s="369">
        <v>1.9345179174423029E-4</v>
      </c>
      <c r="AR1249" s="367">
        <v>4.048037261443406E-3</v>
      </c>
      <c r="AS1249" s="368">
        <v>2.0745706429589976E-3</v>
      </c>
      <c r="AT1249" s="368">
        <v>2.0126639451713963E-2</v>
      </c>
      <c r="AU1249" s="368">
        <v>3.995485414466704E-3</v>
      </c>
      <c r="AV1249" s="368">
        <v>9.9351252728556612E-4</v>
      </c>
      <c r="AW1249" s="368">
        <v>0.23156106151462091</v>
      </c>
      <c r="AX1249" s="368">
        <v>6.4506851344106244E-3</v>
      </c>
      <c r="AY1249" s="368">
        <v>9.7828012284351899E-4</v>
      </c>
      <c r="AZ1249" s="368">
        <v>2.7975974218784694E-5</v>
      </c>
      <c r="BA1249" s="368">
        <v>5.2113235079388328E-3</v>
      </c>
      <c r="BB1249" s="368">
        <v>3.1117704707478342E-3</v>
      </c>
      <c r="BC1249" s="368">
        <v>3.3255683368226826E-4</v>
      </c>
      <c r="BD1249" s="368">
        <v>8.1220090578037357E-4</v>
      </c>
      <c r="BE1249" s="368">
        <v>1.232503378778352E-3</v>
      </c>
      <c r="BF1249" s="368">
        <v>1.069239548328749E-3</v>
      </c>
      <c r="BG1249" s="368">
        <v>1.3137517714508116E-3</v>
      </c>
      <c r="BH1249" s="368">
        <v>1.1283197608625603E-3</v>
      </c>
      <c r="BI1249" s="368">
        <v>3.6204589093465005E-3</v>
      </c>
      <c r="BJ1249" s="368">
        <v>2.4913102555420763E-3</v>
      </c>
      <c r="BK1249" s="368">
        <v>1.6633263256933552E-3</v>
      </c>
      <c r="BL1249" s="368">
        <v>1.6678217159833491E-3</v>
      </c>
      <c r="BM1249" s="368">
        <v>4.3974869552998105E-3</v>
      </c>
      <c r="BN1249" s="368">
        <v>3.1347470045587403E-3</v>
      </c>
      <c r="BO1249" s="368">
        <v>1.5436168679282584E-4</v>
      </c>
      <c r="BP1249" s="368">
        <v>9.4851183212122758E-4</v>
      </c>
      <c r="BQ1249" s="368">
        <v>1.9286652789833388E-3</v>
      </c>
      <c r="BR1249" s="368">
        <v>4.2041730212853652E-3</v>
      </c>
      <c r="BS1249" s="368">
        <v>1.508585144122591E-3</v>
      </c>
      <c r="BT1249" s="368">
        <v>2.8214250757319258E-5</v>
      </c>
      <c r="BU1249" s="368">
        <v>1.8580760792585634E-3</v>
      </c>
      <c r="BV1249" s="368">
        <v>1.0595920150427397E-3</v>
      </c>
      <c r="BW1249" s="368">
        <v>3.3033646023968182E-3</v>
      </c>
      <c r="BX1249" s="368">
        <v>5.0688751153519292E-4</v>
      </c>
      <c r="BY1249" s="368">
        <v>2.9282386661610258E-3</v>
      </c>
      <c r="BZ1249" s="368">
        <v>2.5238395199195331E-2</v>
      </c>
      <c r="CA1249" s="368">
        <v>1.9786145601475916E-3</v>
      </c>
      <c r="CB1249" s="368">
        <v>3.5709059857280952E-3</v>
      </c>
      <c r="CC1249" s="368">
        <v>1.9216215804672244E-2</v>
      </c>
      <c r="CD1249" s="369">
        <v>5.1318292530138959E-4</v>
      </c>
    </row>
    <row r="1250" spans="2:82">
      <c r="B1250" s="329"/>
      <c r="C1250" s="287" t="str">
        <f t="shared" si="173"/>
        <v>07</v>
      </c>
      <c r="D1250" s="288" t="str">
        <f t="shared" si="173"/>
        <v>パルプ・紙・木製品</v>
      </c>
      <c r="E1250" s="367">
        <v>1.2111282599863007E-2</v>
      </c>
      <c r="F1250" s="368">
        <v>1.6984366727447163E-3</v>
      </c>
      <c r="G1250" s="368">
        <v>1.7929896269738557E-3</v>
      </c>
      <c r="H1250" s="368">
        <v>1.277096754806652E-3</v>
      </c>
      <c r="I1250" s="368">
        <v>1.3417048478369125E-2</v>
      </c>
      <c r="J1250" s="368">
        <v>5.1474376210319684E-3</v>
      </c>
      <c r="K1250" s="368">
        <v>0.17947487960855779</v>
      </c>
      <c r="L1250" s="368">
        <v>8.2522250120664591E-3</v>
      </c>
      <c r="M1250" s="368">
        <v>3.5087410402840756E-6</v>
      </c>
      <c r="N1250" s="368">
        <v>4.7464066102040946E-3</v>
      </c>
      <c r="O1250" s="368">
        <v>9.6548465717661083E-3</v>
      </c>
      <c r="P1250" s="368">
        <v>6.5185942051381503E-4</v>
      </c>
      <c r="Q1250" s="368">
        <v>4.1365406567364215E-3</v>
      </c>
      <c r="R1250" s="368">
        <v>2.2007790612432031E-3</v>
      </c>
      <c r="S1250" s="368">
        <v>3.4520553153760659E-3</v>
      </c>
      <c r="T1250" s="368">
        <v>9.1830752231999936E-4</v>
      </c>
      <c r="U1250" s="368">
        <v>2.9221814082314454E-3</v>
      </c>
      <c r="V1250" s="368">
        <v>2.2394637269976354E-3</v>
      </c>
      <c r="W1250" s="368">
        <v>5.4318670462157976E-3</v>
      </c>
      <c r="X1250" s="368">
        <v>2.4186844474887986E-3</v>
      </c>
      <c r="Y1250" s="368">
        <v>7.5589689408284654E-4</v>
      </c>
      <c r="Z1250" s="368">
        <v>7.520623550142215E-2</v>
      </c>
      <c r="AA1250" s="368">
        <v>2.675653082292195E-2</v>
      </c>
      <c r="AB1250" s="368">
        <v>6.5949653692552669E-4</v>
      </c>
      <c r="AC1250" s="368">
        <v>1.4818762037145158E-3</v>
      </c>
      <c r="AD1250" s="368">
        <v>1.6339586052540073E-3</v>
      </c>
      <c r="AE1250" s="368">
        <v>3.6477593695912205E-3</v>
      </c>
      <c r="AF1250" s="368">
        <v>2.3625057061068939E-3</v>
      </c>
      <c r="AG1250" s="368">
        <v>1.7822791492192057E-4</v>
      </c>
      <c r="AH1250" s="368">
        <v>4.2361958970765145E-3</v>
      </c>
      <c r="AI1250" s="368">
        <v>7.8606667491786311E-3</v>
      </c>
      <c r="AJ1250" s="368">
        <v>5.2263893432813685E-4</v>
      </c>
      <c r="AK1250" s="368">
        <v>3.7099579986105266E-3</v>
      </c>
      <c r="AL1250" s="368">
        <v>3.3365705172632046E-3</v>
      </c>
      <c r="AM1250" s="368">
        <v>7.8191502894135109E-3</v>
      </c>
      <c r="AN1250" s="368">
        <v>1.4172444205635827E-3</v>
      </c>
      <c r="AO1250" s="368">
        <v>3.0041020699606343E-3</v>
      </c>
      <c r="AP1250" s="368">
        <v>0.32278264343377289</v>
      </c>
      <c r="AQ1250" s="369">
        <v>7.2074261414454784E-4</v>
      </c>
      <c r="AR1250" s="367">
        <v>2.5386796052867554E-2</v>
      </c>
      <c r="AS1250" s="368">
        <v>1.027266636631787E-2</v>
      </c>
      <c r="AT1250" s="368">
        <v>3.2825329242841907E-3</v>
      </c>
      <c r="AU1250" s="368">
        <v>2.4665601513086453E-3</v>
      </c>
      <c r="AV1250" s="368">
        <v>1.6674061632495272E-2</v>
      </c>
      <c r="AW1250" s="368">
        <v>5.9749003904295776E-3</v>
      </c>
      <c r="AX1250" s="368">
        <v>0.2831130842238197</v>
      </c>
      <c r="AY1250" s="368">
        <v>1.3675000502264559E-2</v>
      </c>
      <c r="AZ1250" s="368">
        <v>1.6171717678587442E-5</v>
      </c>
      <c r="BA1250" s="368">
        <v>6.4864914921444992E-3</v>
      </c>
      <c r="BB1250" s="368">
        <v>1.9510976558071387E-2</v>
      </c>
      <c r="BC1250" s="368">
        <v>3.2559526872217074E-4</v>
      </c>
      <c r="BD1250" s="368">
        <v>2.099295610362901E-3</v>
      </c>
      <c r="BE1250" s="368">
        <v>3.4900908911509407E-3</v>
      </c>
      <c r="BF1250" s="368">
        <v>1.4943366294358198E-3</v>
      </c>
      <c r="BG1250" s="368">
        <v>1.1264311794340458E-3</v>
      </c>
      <c r="BH1250" s="368">
        <v>5.081287252593888E-3</v>
      </c>
      <c r="BI1250" s="368">
        <v>6.3971024839774146E-3</v>
      </c>
      <c r="BJ1250" s="368">
        <v>7.0882962576459801E-3</v>
      </c>
      <c r="BK1250" s="368">
        <v>5.8086861790713866E-3</v>
      </c>
      <c r="BL1250" s="368">
        <v>1.3774354559719592E-3</v>
      </c>
      <c r="BM1250" s="368">
        <v>8.4431281284107124E-2</v>
      </c>
      <c r="BN1250" s="368">
        <v>4.6737532039258727E-2</v>
      </c>
      <c r="BO1250" s="368">
        <v>2.5560967003274127E-3</v>
      </c>
      <c r="BP1250" s="368">
        <v>2.8128716856553214E-3</v>
      </c>
      <c r="BQ1250" s="368">
        <v>3.3836298375403227E-3</v>
      </c>
      <c r="BR1250" s="368">
        <v>7.9705402249887879E-3</v>
      </c>
      <c r="BS1250" s="368">
        <v>4.3337355497409039E-3</v>
      </c>
      <c r="BT1250" s="368">
        <v>4.2619274518362714E-4</v>
      </c>
      <c r="BU1250" s="368">
        <v>5.4125930656460488E-3</v>
      </c>
      <c r="BV1250" s="368">
        <v>1.3793497958112952E-2</v>
      </c>
      <c r="BW1250" s="368">
        <v>1.2416491072817419E-3</v>
      </c>
      <c r="BX1250" s="368">
        <v>6.5631064965773981E-3</v>
      </c>
      <c r="BY1250" s="368">
        <v>5.4016152261404729E-3</v>
      </c>
      <c r="BZ1250" s="368">
        <v>1.8046724527883869E-2</v>
      </c>
      <c r="CA1250" s="368">
        <v>3.4051272936917953E-3</v>
      </c>
      <c r="CB1250" s="368">
        <v>5.7367739092547476E-3</v>
      </c>
      <c r="CC1250" s="368">
        <v>0.42851599304805521</v>
      </c>
      <c r="CD1250" s="369">
        <v>1.2030258428978775E-3</v>
      </c>
    </row>
    <row r="1251" spans="2:82">
      <c r="B1251" s="329"/>
      <c r="C1251" s="287" t="str">
        <f t="shared" si="173"/>
        <v>08</v>
      </c>
      <c r="D1251" s="288" t="str">
        <f t="shared" si="173"/>
        <v>化学製品</v>
      </c>
      <c r="E1251" s="367">
        <v>2.2821350858748753E-2</v>
      </c>
      <c r="F1251" s="368">
        <v>3.0942223362815269E-4</v>
      </c>
      <c r="G1251" s="368">
        <v>5.2396823092222345E-3</v>
      </c>
      <c r="H1251" s="368">
        <v>1.1576162828530693E-2</v>
      </c>
      <c r="I1251" s="368">
        <v>4.2515155498739181E-3</v>
      </c>
      <c r="J1251" s="368">
        <v>6.4118292713319924E-2</v>
      </c>
      <c r="K1251" s="368">
        <v>1.668720406844746E-2</v>
      </c>
      <c r="L1251" s="368">
        <v>0.17330590318563993</v>
      </c>
      <c r="M1251" s="368">
        <v>7.1749057304410359E-4</v>
      </c>
      <c r="N1251" s="368">
        <v>5.4805596141148466E-2</v>
      </c>
      <c r="O1251" s="368">
        <v>1.5684460586734682E-2</v>
      </c>
      <c r="P1251" s="368">
        <v>2.3739682465619819E-3</v>
      </c>
      <c r="Q1251" s="368">
        <v>7.4071099131830208E-3</v>
      </c>
      <c r="R1251" s="368">
        <v>4.8856964774474081E-3</v>
      </c>
      <c r="S1251" s="368">
        <v>2.5739036956431158E-3</v>
      </c>
      <c r="T1251" s="368">
        <v>2.2874544991660218E-3</v>
      </c>
      <c r="U1251" s="368">
        <v>1.1912146733528556E-2</v>
      </c>
      <c r="V1251" s="368">
        <v>9.6295049181731145E-3</v>
      </c>
      <c r="W1251" s="368">
        <v>4.82954492004351E-3</v>
      </c>
      <c r="X1251" s="368">
        <v>2.2003910626235386E-3</v>
      </c>
      <c r="Y1251" s="368">
        <v>4.7827764203456167E-3</v>
      </c>
      <c r="Z1251" s="368">
        <v>1.6862269316688622E-2</v>
      </c>
      <c r="AA1251" s="368">
        <v>2.7989335346038056E-3</v>
      </c>
      <c r="AB1251" s="368">
        <v>2.9580469254365739E-4</v>
      </c>
      <c r="AC1251" s="368">
        <v>3.0960012820675981E-3</v>
      </c>
      <c r="AD1251" s="368">
        <v>5.8786272477007713E-3</v>
      </c>
      <c r="AE1251" s="368">
        <v>7.5975261952543165E-6</v>
      </c>
      <c r="AF1251" s="368">
        <v>7.5793424180583546E-6</v>
      </c>
      <c r="AG1251" s="368">
        <v>2.3014646166996825E-5</v>
      </c>
      <c r="AH1251" s="368">
        <v>1.9674254851997062E-4</v>
      </c>
      <c r="AI1251" s="368">
        <v>5.3391603353241811E-4</v>
      </c>
      <c r="AJ1251" s="368">
        <v>3.6909253491972815E-4</v>
      </c>
      <c r="AK1251" s="368">
        <v>2.8689020592263118E-3</v>
      </c>
      <c r="AL1251" s="368">
        <v>7.2778569558098388E-2</v>
      </c>
      <c r="AM1251" s="368">
        <v>1.1106107879450583E-3</v>
      </c>
      <c r="AN1251" s="368">
        <v>1.9622415566146779E-3</v>
      </c>
      <c r="AO1251" s="368">
        <v>2.4166565417928351E-3</v>
      </c>
      <c r="AP1251" s="368">
        <v>5.3874127968734798E-3</v>
      </c>
      <c r="AQ1251" s="369">
        <v>2.8503986871125163E-3</v>
      </c>
      <c r="AR1251" s="367">
        <v>6.3477335251451994E-2</v>
      </c>
      <c r="AS1251" s="368">
        <v>7.3291495415649425E-4</v>
      </c>
      <c r="AT1251" s="368">
        <v>1.0382930605009746E-2</v>
      </c>
      <c r="AU1251" s="368">
        <v>1.4239615372547372E-2</v>
      </c>
      <c r="AV1251" s="368">
        <v>9.9291383023461122E-3</v>
      </c>
      <c r="AW1251" s="368">
        <v>0.10777243216602424</v>
      </c>
      <c r="AX1251" s="368">
        <v>3.3750706372920568E-2</v>
      </c>
      <c r="AY1251" s="368">
        <v>0.32900855593047834</v>
      </c>
      <c r="AZ1251" s="368">
        <v>1.81491085902049E-3</v>
      </c>
      <c r="BA1251" s="368">
        <v>0.18214638380426576</v>
      </c>
      <c r="BB1251" s="368">
        <v>3.1393170125667481E-2</v>
      </c>
      <c r="BC1251" s="368">
        <v>3.5444718963560115E-3</v>
      </c>
      <c r="BD1251" s="368">
        <v>7.3152775095953878E-3</v>
      </c>
      <c r="BE1251" s="368">
        <v>8.4554221354687636E-3</v>
      </c>
      <c r="BF1251" s="368">
        <v>4.1546272046784714E-3</v>
      </c>
      <c r="BG1251" s="368">
        <v>3.8578516344109845E-3</v>
      </c>
      <c r="BH1251" s="368">
        <v>1.5690197368072239E-2</v>
      </c>
      <c r="BI1251" s="368">
        <v>1.4658935917189518E-2</v>
      </c>
      <c r="BJ1251" s="368">
        <v>1.2779951798485997E-2</v>
      </c>
      <c r="BK1251" s="368">
        <v>9.837044829072019E-3</v>
      </c>
      <c r="BL1251" s="368">
        <v>9.3858029751506897E-3</v>
      </c>
      <c r="BM1251" s="368">
        <v>3.2549358878090344E-2</v>
      </c>
      <c r="BN1251" s="368">
        <v>5.2700489139724613E-3</v>
      </c>
      <c r="BO1251" s="368">
        <v>7.3995270238101716E-4</v>
      </c>
      <c r="BP1251" s="368">
        <v>8.4901838990648539E-3</v>
      </c>
      <c r="BQ1251" s="368">
        <v>1.3844726185931491E-2</v>
      </c>
      <c r="BR1251" s="368">
        <v>1.1486500715163115E-5</v>
      </c>
      <c r="BS1251" s="368">
        <v>2.2466020563423673E-5</v>
      </c>
      <c r="BT1251" s="368">
        <v>3.3887046634907208E-5</v>
      </c>
      <c r="BU1251" s="368">
        <v>4.9624975581097439E-4</v>
      </c>
      <c r="BV1251" s="368">
        <v>1.2520695788553809E-3</v>
      </c>
      <c r="BW1251" s="368">
        <v>8.9029026148701451E-4</v>
      </c>
      <c r="BX1251" s="368">
        <v>7.6576614924670112E-3</v>
      </c>
      <c r="BY1251" s="368">
        <v>0.1286900261271339</v>
      </c>
      <c r="BZ1251" s="368">
        <v>2.3125297545243647E-3</v>
      </c>
      <c r="CA1251" s="368">
        <v>4.0301109794369863E-3</v>
      </c>
      <c r="CB1251" s="368">
        <v>6.0307089149561725E-3</v>
      </c>
      <c r="CC1251" s="368">
        <v>9.0962353721058074E-3</v>
      </c>
      <c r="CD1251" s="369">
        <v>7.1273228628753347E-3</v>
      </c>
    </row>
    <row r="1252" spans="2:82">
      <c r="B1252" s="329"/>
      <c r="C1252" s="287" t="str">
        <f t="shared" si="173"/>
        <v>09</v>
      </c>
      <c r="D1252" s="288" t="str">
        <f t="shared" si="173"/>
        <v>石油・石炭製品</v>
      </c>
      <c r="E1252" s="367">
        <v>2.0778023529187039E-3</v>
      </c>
      <c r="F1252" s="368">
        <v>2.3655595643145987E-3</v>
      </c>
      <c r="G1252" s="368">
        <v>1.0172367788431525E-2</v>
      </c>
      <c r="H1252" s="368">
        <v>2.099824328055977E-2</v>
      </c>
      <c r="I1252" s="368">
        <v>9.531276639051185E-4</v>
      </c>
      <c r="J1252" s="368">
        <v>1.5045020155948436E-3</v>
      </c>
      <c r="K1252" s="368">
        <v>1.0023933897416453E-3</v>
      </c>
      <c r="L1252" s="368">
        <v>1.541447435350078E-2</v>
      </c>
      <c r="M1252" s="368">
        <v>9.5999262319449788E-3</v>
      </c>
      <c r="N1252" s="368">
        <v>5.5190632092456786E-4</v>
      </c>
      <c r="O1252" s="368">
        <v>5.8439650101385111E-3</v>
      </c>
      <c r="P1252" s="368">
        <v>4.3694610842849998E-3</v>
      </c>
      <c r="Q1252" s="368">
        <v>5.5387777847893793E-4</v>
      </c>
      <c r="R1252" s="368">
        <v>1.0925195007338991E-3</v>
      </c>
      <c r="S1252" s="368">
        <v>7.6562167598233073E-4</v>
      </c>
      <c r="T1252" s="368">
        <v>4.9987397501892363E-4</v>
      </c>
      <c r="U1252" s="368">
        <v>4.2888060954757314E-4</v>
      </c>
      <c r="V1252" s="368">
        <v>3.9314131754410132E-4</v>
      </c>
      <c r="W1252" s="368">
        <v>4.055409318695671E-4</v>
      </c>
      <c r="X1252" s="368">
        <v>1.5707969308233739E-4</v>
      </c>
      <c r="Y1252" s="368">
        <v>2.8329933314841932E-4</v>
      </c>
      <c r="Z1252" s="368">
        <v>-3.9798604938059406E-3</v>
      </c>
      <c r="AA1252" s="368">
        <v>7.0413976229477346E-3</v>
      </c>
      <c r="AB1252" s="368">
        <v>7.977175768137704E-3</v>
      </c>
      <c r="AC1252" s="368">
        <v>2.3870080061491241E-3</v>
      </c>
      <c r="AD1252" s="368">
        <v>2.7407157770424932E-3</v>
      </c>
      <c r="AE1252" s="368">
        <v>1.4390720762789415E-3</v>
      </c>
      <c r="AF1252" s="368">
        <v>3.7513683555091311E-4</v>
      </c>
      <c r="AG1252" s="368">
        <v>8.8492541961415408E-5</v>
      </c>
      <c r="AH1252" s="368">
        <v>5.2076743702650485E-3</v>
      </c>
      <c r="AI1252" s="368">
        <v>4.4123491800587356E-4</v>
      </c>
      <c r="AJ1252" s="368">
        <v>1.7485356301532263E-3</v>
      </c>
      <c r="AK1252" s="368">
        <v>9.365713885613196E-4</v>
      </c>
      <c r="AL1252" s="368">
        <v>6.0886523144746524E-4</v>
      </c>
      <c r="AM1252" s="368">
        <v>9.6733546582398599E-4</v>
      </c>
      <c r="AN1252" s="368">
        <v>6.0096669838311E-4</v>
      </c>
      <c r="AO1252" s="368">
        <v>1.2292315416921496E-3</v>
      </c>
      <c r="AP1252" s="368">
        <v>0</v>
      </c>
      <c r="AQ1252" s="369">
        <v>3.2954294694646389E-3</v>
      </c>
      <c r="AR1252" s="367">
        <v>1.9237582926324732E-2</v>
      </c>
      <c r="AS1252" s="368">
        <v>2.0202103330940264E-2</v>
      </c>
      <c r="AT1252" s="368">
        <v>5.4570326206048313E-2</v>
      </c>
      <c r="AU1252" s="368">
        <v>9.0270181913964617E-2</v>
      </c>
      <c r="AV1252" s="368">
        <v>5.5757334103205859E-3</v>
      </c>
      <c r="AW1252" s="368">
        <v>8.1513393112636889E-3</v>
      </c>
      <c r="AX1252" s="368">
        <v>5.6736061679716447E-3</v>
      </c>
      <c r="AY1252" s="368">
        <v>7.3729260447645995E-2</v>
      </c>
      <c r="AZ1252" s="368">
        <v>5.9029931754366945E-2</v>
      </c>
      <c r="BA1252" s="368">
        <v>2.1621074818614396E-3</v>
      </c>
      <c r="BB1252" s="368">
        <v>2.5382599295201164E-2</v>
      </c>
      <c r="BC1252" s="368">
        <v>2.3284426371946051E-2</v>
      </c>
      <c r="BD1252" s="368">
        <v>3.6281387622405263E-3</v>
      </c>
      <c r="BE1252" s="368">
        <v>5.3539762050720686E-3</v>
      </c>
      <c r="BF1252" s="368">
        <v>2.6589724283730101E-3</v>
      </c>
      <c r="BG1252" s="368">
        <v>2.4433643658225909E-3</v>
      </c>
      <c r="BH1252" s="368">
        <v>3.0113156918775059E-3</v>
      </c>
      <c r="BI1252" s="368">
        <v>1.7920871188444828E-3</v>
      </c>
      <c r="BJ1252" s="368">
        <v>1.7053734426964538E-3</v>
      </c>
      <c r="BK1252" s="368">
        <v>8.7302871764674311E-4</v>
      </c>
      <c r="BL1252" s="368">
        <v>2.1552016425332278E-3</v>
      </c>
      <c r="BM1252" s="368">
        <v>7.5873970305772032E-3</v>
      </c>
      <c r="BN1252" s="368">
        <v>1.7835363846856741E-2</v>
      </c>
      <c r="BO1252" s="368">
        <v>4.9585489553618425E-2</v>
      </c>
      <c r="BP1252" s="368">
        <v>1.2827026244413902E-2</v>
      </c>
      <c r="BQ1252" s="368">
        <v>1.7165943577261398E-2</v>
      </c>
      <c r="BR1252" s="368">
        <v>1.2606452140896514E-2</v>
      </c>
      <c r="BS1252" s="368">
        <v>2.7309573463726727E-3</v>
      </c>
      <c r="BT1252" s="368">
        <v>9.4136619580443876E-4</v>
      </c>
      <c r="BU1252" s="368">
        <v>4.7131050599683866E-2</v>
      </c>
      <c r="BV1252" s="368">
        <v>3.480708006871734E-3</v>
      </c>
      <c r="BW1252" s="368">
        <v>1.3558611163289767E-2</v>
      </c>
      <c r="BX1252" s="368">
        <v>5.4920588493650732E-3</v>
      </c>
      <c r="BY1252" s="368">
        <v>3.4543835593361192E-3</v>
      </c>
      <c r="BZ1252" s="368">
        <v>6.6395084049567614E-3</v>
      </c>
      <c r="CA1252" s="368">
        <v>3.9324237085326588E-3</v>
      </c>
      <c r="CB1252" s="368">
        <v>8.2183701875583621E-3</v>
      </c>
      <c r="CC1252" s="368">
        <v>0</v>
      </c>
      <c r="CD1252" s="369">
        <v>2.1882042835402914E-2</v>
      </c>
    </row>
    <row r="1253" spans="2:82">
      <c r="B1253" s="329"/>
      <c r="C1253" s="287" t="str">
        <f t="shared" si="173"/>
        <v>10</v>
      </c>
      <c r="D1253" s="288" t="str">
        <f t="shared" si="173"/>
        <v>プラスチック・ゴム製品</v>
      </c>
      <c r="E1253" s="367">
        <v>3.7270499252953851E-3</v>
      </c>
      <c r="F1253" s="368">
        <v>3.1317990717420613E-3</v>
      </c>
      <c r="G1253" s="368">
        <v>8.2391901848617114E-3</v>
      </c>
      <c r="H1253" s="368">
        <v>4.9696967150796717E-3</v>
      </c>
      <c r="I1253" s="368">
        <v>9.7444807432731737E-3</v>
      </c>
      <c r="J1253" s="368">
        <v>6.8479321624509582E-3</v>
      </c>
      <c r="K1253" s="368">
        <v>1.637715944118371E-2</v>
      </c>
      <c r="L1253" s="368">
        <v>8.1098926545191772E-3</v>
      </c>
      <c r="M1253" s="368">
        <v>7.9042066727572747E-5</v>
      </c>
      <c r="N1253" s="368">
        <v>0.12494431306774367</v>
      </c>
      <c r="O1253" s="368">
        <v>6.7852464576589194E-3</v>
      </c>
      <c r="P1253" s="368">
        <v>4.2228412362283439E-4</v>
      </c>
      <c r="Q1253" s="368">
        <v>1.239812301272787E-2</v>
      </c>
      <c r="R1253" s="368">
        <v>3.3067939326009506E-3</v>
      </c>
      <c r="S1253" s="368">
        <v>8.5282919986252696E-3</v>
      </c>
      <c r="T1253" s="368">
        <v>6.4400104821334967E-3</v>
      </c>
      <c r="U1253" s="368">
        <v>2.9198408723350753E-2</v>
      </c>
      <c r="V1253" s="368">
        <v>1.210665893810119E-2</v>
      </c>
      <c r="W1253" s="368">
        <v>2.8854647157394307E-2</v>
      </c>
      <c r="X1253" s="368">
        <v>1.9335985086415833E-2</v>
      </c>
      <c r="Y1253" s="368">
        <v>2.7835930459651246E-2</v>
      </c>
      <c r="Z1253" s="368">
        <v>3.3544446871697595E-2</v>
      </c>
      <c r="AA1253" s="368">
        <v>8.1687612237307302E-3</v>
      </c>
      <c r="AB1253" s="368">
        <v>9.5040966399480081E-6</v>
      </c>
      <c r="AC1253" s="368">
        <v>2.0701875298734927E-2</v>
      </c>
      <c r="AD1253" s="368">
        <v>7.6137301853416543E-3</v>
      </c>
      <c r="AE1253" s="368">
        <v>3.6479275857435049E-3</v>
      </c>
      <c r="AF1253" s="368">
        <v>1.5898127135293915E-3</v>
      </c>
      <c r="AG1253" s="368">
        <v>2.9255169570234529E-4</v>
      </c>
      <c r="AH1253" s="368">
        <v>1.3839081572348773E-3</v>
      </c>
      <c r="AI1253" s="368">
        <v>5.6670283184325355E-4</v>
      </c>
      <c r="AJ1253" s="368">
        <v>9.2730482865386818E-4</v>
      </c>
      <c r="AK1253" s="368">
        <v>1.8196617649597368E-3</v>
      </c>
      <c r="AL1253" s="368">
        <v>1.2735376327863035E-3</v>
      </c>
      <c r="AM1253" s="368">
        <v>4.3170381937603901E-3</v>
      </c>
      <c r="AN1253" s="368">
        <v>7.7414260947757428E-3</v>
      </c>
      <c r="AO1253" s="368">
        <v>1.5988816572775238E-3</v>
      </c>
      <c r="AP1253" s="368">
        <v>2.8795271601915931E-2</v>
      </c>
      <c r="AQ1253" s="369">
        <v>2.0613661149379279E-3</v>
      </c>
      <c r="AR1253" s="367">
        <v>7.8089221855729791E-3</v>
      </c>
      <c r="AS1253" s="368">
        <v>1.4291458221309837E-2</v>
      </c>
      <c r="AT1253" s="368">
        <v>1.5692337669659995E-2</v>
      </c>
      <c r="AU1253" s="368">
        <v>6.9782150524838387E-3</v>
      </c>
      <c r="AV1253" s="368">
        <v>1.8055730477246047E-2</v>
      </c>
      <c r="AW1253" s="368">
        <v>1.00281972716092E-2</v>
      </c>
      <c r="AX1253" s="368">
        <v>2.0422739049563158E-2</v>
      </c>
      <c r="AY1253" s="368">
        <v>1.771529258576629E-2</v>
      </c>
      <c r="AZ1253" s="368">
        <v>1.3254495400459495E-4</v>
      </c>
      <c r="BA1253" s="368">
        <v>0.20639450893915259</v>
      </c>
      <c r="BB1253" s="368">
        <v>7.2379301330261813E-3</v>
      </c>
      <c r="BC1253" s="368">
        <v>6.786894265074484E-4</v>
      </c>
      <c r="BD1253" s="368">
        <v>4.5282206339332561E-3</v>
      </c>
      <c r="BE1253" s="368">
        <v>4.6725047136919129E-3</v>
      </c>
      <c r="BF1253" s="368">
        <v>1.2457103206567644E-2</v>
      </c>
      <c r="BG1253" s="368">
        <v>1.9676861203318848E-2</v>
      </c>
      <c r="BH1253" s="368">
        <v>3.7729464871841638E-2</v>
      </c>
      <c r="BI1253" s="368">
        <v>1.8892778555191888E-2</v>
      </c>
      <c r="BJ1253" s="368">
        <v>3.7492589630992279E-2</v>
      </c>
      <c r="BK1253" s="368">
        <v>3.951041231801438E-2</v>
      </c>
      <c r="BL1253" s="368">
        <v>3.4915694951628738E-2</v>
      </c>
      <c r="BM1253" s="368">
        <v>5.4797580914705935E-2</v>
      </c>
      <c r="BN1253" s="368">
        <v>1.3194076469890495E-2</v>
      </c>
      <c r="BO1253" s="368">
        <v>1.4666194552657653E-5</v>
      </c>
      <c r="BP1253" s="368">
        <v>3.682041108542683E-2</v>
      </c>
      <c r="BQ1253" s="368">
        <v>1.3213473863142219E-2</v>
      </c>
      <c r="BR1253" s="368">
        <v>5.159183017039529E-3</v>
      </c>
      <c r="BS1253" s="368">
        <v>2.7302408826927718E-3</v>
      </c>
      <c r="BT1253" s="368">
        <v>5.6747092963400328E-4</v>
      </c>
      <c r="BU1253" s="368">
        <v>1.9431815761263697E-3</v>
      </c>
      <c r="BV1253" s="368">
        <v>3.9306652053705702E-3</v>
      </c>
      <c r="BW1253" s="368">
        <v>1.8897525411398846E-3</v>
      </c>
      <c r="BX1253" s="368">
        <v>3.7065543628983354E-3</v>
      </c>
      <c r="BY1253" s="368">
        <v>2.0220136380934019E-3</v>
      </c>
      <c r="BZ1253" s="368">
        <v>7.525325772152109E-3</v>
      </c>
      <c r="CA1253" s="368">
        <v>8.6105978573536735E-3</v>
      </c>
      <c r="CB1253" s="368">
        <v>2.7103490680246852E-3</v>
      </c>
      <c r="CC1253" s="368">
        <v>4.5703505374986457E-2</v>
      </c>
      <c r="CD1253" s="369">
        <v>3.9018300219764435E-3</v>
      </c>
    </row>
    <row r="1254" spans="2:82">
      <c r="B1254" s="329"/>
      <c r="C1254" s="287" t="str">
        <f t="shared" si="173"/>
        <v>11</v>
      </c>
      <c r="D1254" s="288" t="str">
        <f t="shared" si="173"/>
        <v>窯業・土石製品</v>
      </c>
      <c r="E1254" s="367">
        <v>5.0465220720824695E-4</v>
      </c>
      <c r="F1254" s="368">
        <v>2.3074338739684463E-4</v>
      </c>
      <c r="G1254" s="368">
        <v>1.4943900778779242E-5</v>
      </c>
      <c r="H1254" s="368">
        <v>3.4007055460009017E-5</v>
      </c>
      <c r="I1254" s="368">
        <v>1.9952610666023099E-3</v>
      </c>
      <c r="J1254" s="368">
        <v>5.0178125062714271E-4</v>
      </c>
      <c r="K1254" s="368">
        <v>4.5033266438878712E-3</v>
      </c>
      <c r="L1254" s="368">
        <v>3.2324214371364643E-3</v>
      </c>
      <c r="M1254" s="368">
        <v>2.2786114376343237E-5</v>
      </c>
      <c r="N1254" s="368">
        <v>2.435149314398379E-3</v>
      </c>
      <c r="O1254" s="368">
        <v>3.3045310206813561E-2</v>
      </c>
      <c r="P1254" s="368">
        <v>2.0484064597994754E-3</v>
      </c>
      <c r="Q1254" s="368">
        <v>1.6681884425926403E-2</v>
      </c>
      <c r="R1254" s="368">
        <v>1.3746574907119952E-3</v>
      </c>
      <c r="S1254" s="368">
        <v>2.1173780207726501E-3</v>
      </c>
      <c r="T1254" s="368">
        <v>1.3389255529270172E-3</v>
      </c>
      <c r="U1254" s="368">
        <v>6.6605977069644504E-3</v>
      </c>
      <c r="V1254" s="368">
        <v>1.1092065026080256E-2</v>
      </c>
      <c r="W1254" s="368">
        <v>3.5543303915683126E-3</v>
      </c>
      <c r="X1254" s="368">
        <v>7.7540832910204932E-4</v>
      </c>
      <c r="Y1254" s="368">
        <v>4.5803363467111511E-3</v>
      </c>
      <c r="Z1254" s="368">
        <v>6.2921909761662351E-3</v>
      </c>
      <c r="AA1254" s="368">
        <v>2.727549322614789E-2</v>
      </c>
      <c r="AB1254" s="368">
        <v>1.5427486297201695E-5</v>
      </c>
      <c r="AC1254" s="368">
        <v>1.0940543092775399E-3</v>
      </c>
      <c r="AD1254" s="368">
        <v>2.6613409324818073E-4</v>
      </c>
      <c r="AE1254" s="368">
        <v>1.1490195980596043E-4</v>
      </c>
      <c r="AF1254" s="368">
        <v>5.4157195349574111E-6</v>
      </c>
      <c r="AG1254" s="368">
        <v>4.5460712491521445E-5</v>
      </c>
      <c r="AH1254" s="368">
        <v>2.0549132539941793E-5</v>
      </c>
      <c r="AI1254" s="368">
        <v>3.6991162917777018E-6</v>
      </c>
      <c r="AJ1254" s="368">
        <v>7.6462705875690839E-5</v>
      </c>
      <c r="AK1254" s="368">
        <v>1.2401605691244192E-3</v>
      </c>
      <c r="AL1254" s="368">
        <v>5.0289514575350817E-4</v>
      </c>
      <c r="AM1254" s="368">
        <v>2.8144286351561147E-4</v>
      </c>
      <c r="AN1254" s="368">
        <v>7.5363620257795335E-4</v>
      </c>
      <c r="AO1254" s="368">
        <v>7.3005355530259225E-4</v>
      </c>
      <c r="AP1254" s="368">
        <v>1.2720204629187155E-3</v>
      </c>
      <c r="AQ1254" s="369">
        <v>2.0969024316287695E-3</v>
      </c>
      <c r="AR1254" s="367">
        <v>2.4906207391703814E-3</v>
      </c>
      <c r="AS1254" s="368">
        <v>7.800237620290202E-4</v>
      </c>
      <c r="AT1254" s="368">
        <v>4.6884619963839414E-5</v>
      </c>
      <c r="AU1254" s="368">
        <v>5.0217713907219508E-4</v>
      </c>
      <c r="AV1254" s="368">
        <v>2.7014556453975403E-3</v>
      </c>
      <c r="AW1254" s="368">
        <v>6.0780643498472393E-4</v>
      </c>
      <c r="AX1254" s="368">
        <v>2.9976719018419565E-3</v>
      </c>
      <c r="AY1254" s="368">
        <v>6.3546407140181449E-3</v>
      </c>
      <c r="AZ1254" s="368">
        <v>3.1943466872136556E-4</v>
      </c>
      <c r="BA1254" s="368">
        <v>2.9008291254145726E-3</v>
      </c>
      <c r="BB1254" s="368">
        <v>8.0081791604007149E-2</v>
      </c>
      <c r="BC1254" s="368">
        <v>4.7842950065985568E-3</v>
      </c>
      <c r="BD1254" s="368">
        <v>8.0232523655573602E-3</v>
      </c>
      <c r="BE1254" s="368">
        <v>3.4490234769039064E-3</v>
      </c>
      <c r="BF1254" s="368">
        <v>6.1582841585763326E-3</v>
      </c>
      <c r="BG1254" s="368">
        <v>4.2532597780229435E-3</v>
      </c>
      <c r="BH1254" s="368">
        <v>1.8022921406592229E-2</v>
      </c>
      <c r="BI1254" s="368">
        <v>3.6545929249002414E-2</v>
      </c>
      <c r="BJ1254" s="368">
        <v>8.7126200327701034E-3</v>
      </c>
      <c r="BK1254" s="368">
        <v>2.6994310697974755E-3</v>
      </c>
      <c r="BL1254" s="368">
        <v>5.4125009068968525E-3</v>
      </c>
      <c r="BM1254" s="368">
        <v>4.3367957777997049E-3</v>
      </c>
      <c r="BN1254" s="368">
        <v>5.2392270984672612E-2</v>
      </c>
      <c r="BO1254" s="368">
        <v>4.1914625163922466E-5</v>
      </c>
      <c r="BP1254" s="368">
        <v>4.371719405169042E-3</v>
      </c>
      <c r="BQ1254" s="368">
        <v>4.7647048486420586E-4</v>
      </c>
      <c r="BR1254" s="368">
        <v>1.9724606664648788E-4</v>
      </c>
      <c r="BS1254" s="368">
        <v>9.5627336551541462E-6</v>
      </c>
      <c r="BT1254" s="368">
        <v>6.8858766385078524E-5</v>
      </c>
      <c r="BU1254" s="368">
        <v>3.4495222244790721E-5</v>
      </c>
      <c r="BV1254" s="368">
        <v>1.1238053247220802E-5</v>
      </c>
      <c r="BW1254" s="368">
        <v>1.7410361798981595E-4</v>
      </c>
      <c r="BX1254" s="368">
        <v>1.7611251273194578E-3</v>
      </c>
      <c r="BY1254" s="368">
        <v>8.0287582293949735E-4</v>
      </c>
      <c r="BZ1254" s="368">
        <v>4.4956180763656918E-4</v>
      </c>
      <c r="CA1254" s="368">
        <v>6.0058051170562001E-4</v>
      </c>
      <c r="CB1254" s="368">
        <v>1.3297098869846855E-3</v>
      </c>
      <c r="CC1254" s="368">
        <v>4.8851629987872892E-3</v>
      </c>
      <c r="CD1254" s="369">
        <v>4.6130835036199839E-3</v>
      </c>
    </row>
    <row r="1255" spans="2:82">
      <c r="B1255" s="329"/>
      <c r="C1255" s="287" t="str">
        <f t="shared" si="173"/>
        <v>12</v>
      </c>
      <c r="D1255" s="288" t="str">
        <f t="shared" si="173"/>
        <v>鉄鋼</v>
      </c>
      <c r="E1255" s="367">
        <v>1.4837124333323863E-5</v>
      </c>
      <c r="F1255" s="368">
        <v>0</v>
      </c>
      <c r="G1255" s="368">
        <v>1.5906577882408827E-4</v>
      </c>
      <c r="H1255" s="368">
        <v>8.9603080516040365E-4</v>
      </c>
      <c r="I1255" s="368">
        <v>0</v>
      </c>
      <c r="J1255" s="368">
        <v>2.7251190479343648E-4</v>
      </c>
      <c r="K1255" s="368">
        <v>2.3370993279186777E-2</v>
      </c>
      <c r="L1255" s="368">
        <v>7.0527808775207976E-5</v>
      </c>
      <c r="M1255" s="368">
        <v>0</v>
      </c>
      <c r="N1255" s="368">
        <v>2.0694621569485707E-3</v>
      </c>
      <c r="O1255" s="368">
        <v>7.3677663104488502E-3</v>
      </c>
      <c r="P1255" s="368">
        <v>0.34697764004295273</v>
      </c>
      <c r="Q1255" s="368">
        <v>1.7127851172016929E-3</v>
      </c>
      <c r="R1255" s="368">
        <v>0.19396743659436461</v>
      </c>
      <c r="S1255" s="368">
        <v>0.16138723924441134</v>
      </c>
      <c r="T1255" s="368">
        <v>8.0844785977620987E-2</v>
      </c>
      <c r="U1255" s="368">
        <v>2.6179099815352009E-2</v>
      </c>
      <c r="V1255" s="368">
        <v>1.790997927880675E-3</v>
      </c>
      <c r="W1255" s="368">
        <v>4.9200693470451043E-2</v>
      </c>
      <c r="X1255" s="368">
        <v>1.1213034957175206E-2</v>
      </c>
      <c r="Y1255" s="368">
        <v>3.5004214053985502E-2</v>
      </c>
      <c r="Z1255" s="368">
        <v>2.7696509803488985E-2</v>
      </c>
      <c r="AA1255" s="368">
        <v>2.1742128489764631E-2</v>
      </c>
      <c r="AB1255" s="368">
        <v>0</v>
      </c>
      <c r="AC1255" s="368">
        <v>1.495168247273354E-5</v>
      </c>
      <c r="AD1255" s="368">
        <v>0</v>
      </c>
      <c r="AE1255" s="368">
        <v>0</v>
      </c>
      <c r="AF1255" s="368">
        <v>0</v>
      </c>
      <c r="AG1255" s="368">
        <v>0</v>
      </c>
      <c r="AH1255" s="368">
        <v>3.8539867942601356E-4</v>
      </c>
      <c r="AI1255" s="368">
        <v>0</v>
      </c>
      <c r="AJ1255" s="368">
        <v>1.3425960817189292E-5</v>
      </c>
      <c r="AK1255" s="368">
        <v>0</v>
      </c>
      <c r="AL1255" s="368">
        <v>1.4379757578523041E-6</v>
      </c>
      <c r="AM1255" s="368">
        <v>0</v>
      </c>
      <c r="AN1255" s="368">
        <v>1.2878262717816544E-4</v>
      </c>
      <c r="AO1255" s="368">
        <v>2.6659263005490396E-5</v>
      </c>
      <c r="AP1255" s="368">
        <v>2.4489618741934904E-5</v>
      </c>
      <c r="AQ1255" s="369">
        <v>3.4912888643473753E-3</v>
      </c>
      <c r="AR1255" s="367">
        <v>3.4923611834666614E-5</v>
      </c>
      <c r="AS1255" s="368">
        <v>1.0094191423722612E-5</v>
      </c>
      <c r="AT1255" s="368">
        <v>2.2605609264482151E-4</v>
      </c>
      <c r="AU1255" s="368">
        <v>2.7041913509427678E-3</v>
      </c>
      <c r="AV1255" s="368">
        <v>0</v>
      </c>
      <c r="AW1255" s="368">
        <v>1.5190096848889372E-4</v>
      </c>
      <c r="AX1255" s="368">
        <v>9.303951913743452E-3</v>
      </c>
      <c r="AY1255" s="368">
        <v>2.8944370589195493E-5</v>
      </c>
      <c r="AZ1255" s="368">
        <v>-3.8506697437796439E-7</v>
      </c>
      <c r="BA1255" s="368">
        <v>1.9981445988882566E-3</v>
      </c>
      <c r="BB1255" s="368">
        <v>7.8687420216800915E-3</v>
      </c>
      <c r="BC1255" s="368">
        <v>0.52215331347607685</v>
      </c>
      <c r="BD1255" s="368">
        <v>1.1426887712930453E-3</v>
      </c>
      <c r="BE1255" s="368">
        <v>0.2248929574085376</v>
      </c>
      <c r="BF1255" s="368">
        <v>0.11142693736781062</v>
      </c>
      <c r="BG1255" s="368">
        <v>9.1186417993284821E-2</v>
      </c>
      <c r="BH1255" s="368">
        <v>2.181274328252971E-2</v>
      </c>
      <c r="BI1255" s="368">
        <v>6.2342605648228692E-3</v>
      </c>
      <c r="BJ1255" s="368">
        <v>4.379609471779207E-2</v>
      </c>
      <c r="BK1255" s="368">
        <v>8.8517953538590401E-3</v>
      </c>
      <c r="BL1255" s="368">
        <v>5.3111467653627828E-2</v>
      </c>
      <c r="BM1255" s="368">
        <v>2.2530763620557791E-3</v>
      </c>
      <c r="BN1255" s="368">
        <v>2.3298541057279944E-2</v>
      </c>
      <c r="BO1255" s="368">
        <v>0</v>
      </c>
      <c r="BP1255" s="368">
        <v>2.5262736545637733E-5</v>
      </c>
      <c r="BQ1255" s="368">
        <v>0</v>
      </c>
      <c r="BR1255" s="368">
        <v>0</v>
      </c>
      <c r="BS1255" s="368">
        <v>0</v>
      </c>
      <c r="BT1255" s="368">
        <v>0</v>
      </c>
      <c r="BU1255" s="368">
        <v>2.9734658766147345E-4</v>
      </c>
      <c r="BV1255" s="368">
        <v>0</v>
      </c>
      <c r="BW1255" s="368">
        <v>3.4516942134251398E-5</v>
      </c>
      <c r="BX1255" s="368">
        <v>0</v>
      </c>
      <c r="BY1255" s="368">
        <v>2.6632061811161888E-6</v>
      </c>
      <c r="BZ1255" s="368">
        <v>4.5341735127784641E-6</v>
      </c>
      <c r="CA1255" s="368">
        <v>1.0822099805015048E-4</v>
      </c>
      <c r="CB1255" s="368">
        <v>2.5513563539415349E-5</v>
      </c>
      <c r="CC1255" s="368">
        <v>2.2663373668982573E-5</v>
      </c>
      <c r="CD1255" s="369">
        <v>4.9162031485610568E-3</v>
      </c>
    </row>
    <row r="1256" spans="2:82">
      <c r="B1256" s="329"/>
      <c r="C1256" s="287" t="str">
        <f t="shared" si="173"/>
        <v>13</v>
      </c>
      <c r="D1256" s="288" t="str">
        <f t="shared" si="173"/>
        <v>非鉄金属</v>
      </c>
      <c r="E1256" s="367">
        <v>0</v>
      </c>
      <c r="F1256" s="368">
        <v>0</v>
      </c>
      <c r="G1256" s="368">
        <v>0</v>
      </c>
      <c r="H1256" s="368">
        <v>5.6420498913352829E-5</v>
      </c>
      <c r="I1256" s="368">
        <v>8.1071061720134122E-4</v>
      </c>
      <c r="J1256" s="368">
        <v>2.7187390523973012E-5</v>
      </c>
      <c r="K1256" s="368">
        <v>3.464300550085119E-3</v>
      </c>
      <c r="L1256" s="368">
        <v>4.7453055679595527E-3</v>
      </c>
      <c r="M1256" s="368">
        <v>6.2467937438774828E-6</v>
      </c>
      <c r="N1256" s="368">
        <v>1.2603579050489467E-3</v>
      </c>
      <c r="O1256" s="368">
        <v>3.8597787682174032E-3</v>
      </c>
      <c r="P1256" s="368">
        <v>1.8092330959455995E-3</v>
      </c>
      <c r="Q1256" s="368">
        <v>0.24336141338877271</v>
      </c>
      <c r="R1256" s="368">
        <v>3.9163820459102938E-2</v>
      </c>
      <c r="S1256" s="368">
        <v>8.9950726715861927E-3</v>
      </c>
      <c r="T1256" s="368">
        <v>9.0851047094155108E-3</v>
      </c>
      <c r="U1256" s="368">
        <v>7.579144204094725E-3</v>
      </c>
      <c r="V1256" s="368">
        <v>1.1353123716926464E-2</v>
      </c>
      <c r="W1256" s="368">
        <v>4.1647291175371248E-2</v>
      </c>
      <c r="X1256" s="368">
        <v>8.7557967847795067E-3</v>
      </c>
      <c r="Y1256" s="368">
        <v>9.6875043933926236E-3</v>
      </c>
      <c r="Z1256" s="368">
        <v>0.1006048569354618</v>
      </c>
      <c r="AA1256" s="368">
        <v>3.6189349883518208E-3</v>
      </c>
      <c r="AB1256" s="368">
        <v>8.5205622355749138E-5</v>
      </c>
      <c r="AC1256" s="368">
        <v>7.2541475524167361E-5</v>
      </c>
      <c r="AD1256" s="368">
        <v>0</v>
      </c>
      <c r="AE1256" s="368">
        <v>3.8568746586882613E-6</v>
      </c>
      <c r="AF1256" s="368">
        <v>0</v>
      </c>
      <c r="AG1256" s="368">
        <v>0</v>
      </c>
      <c r="AH1256" s="368">
        <v>1.0985611187383126E-5</v>
      </c>
      <c r="AI1256" s="368">
        <v>3.3729635298725663E-5</v>
      </c>
      <c r="AJ1256" s="368">
        <v>6.8489840807087462E-5</v>
      </c>
      <c r="AK1256" s="368">
        <v>3.2675258051486376E-5</v>
      </c>
      <c r="AL1256" s="368">
        <v>5.4152704593987016E-4</v>
      </c>
      <c r="AM1256" s="368">
        <v>8.4111237783718044E-5</v>
      </c>
      <c r="AN1256" s="368">
        <v>2.703305672659284E-4</v>
      </c>
      <c r="AO1256" s="368">
        <v>1.4184659565988543E-4</v>
      </c>
      <c r="AP1256" s="368">
        <v>4.3478889431756691E-4</v>
      </c>
      <c r="AQ1256" s="369">
        <v>1.6204318429615676E-3</v>
      </c>
      <c r="AR1256" s="367">
        <v>0</v>
      </c>
      <c r="AS1256" s="368">
        <v>0</v>
      </c>
      <c r="AT1256" s="368">
        <v>0</v>
      </c>
      <c r="AU1256" s="368">
        <v>6.6661145320511537E-4</v>
      </c>
      <c r="AV1256" s="368">
        <v>1.374968630478243E-3</v>
      </c>
      <c r="AW1256" s="368">
        <v>7.0673513166125534E-6</v>
      </c>
      <c r="AX1256" s="368">
        <v>2.3559318745243417E-3</v>
      </c>
      <c r="AY1256" s="368">
        <v>4.6634098657536765E-3</v>
      </c>
      <c r="AZ1256" s="368">
        <v>1.0899674599595501E-5</v>
      </c>
      <c r="BA1256" s="368">
        <v>2.2551865787643335E-3</v>
      </c>
      <c r="BB1256" s="368">
        <v>9.6262331494375002E-3</v>
      </c>
      <c r="BC1256" s="368">
        <v>8.3561211607629977E-3</v>
      </c>
      <c r="BD1256" s="368">
        <v>0.39713999960619417</v>
      </c>
      <c r="BE1256" s="368">
        <v>6.2385206968031175E-2</v>
      </c>
      <c r="BF1256" s="368">
        <v>3.6176370764232489E-2</v>
      </c>
      <c r="BG1256" s="368">
        <v>1.8523817550664762E-2</v>
      </c>
      <c r="BH1256" s="368">
        <v>3.6220280755969822E-2</v>
      </c>
      <c r="BI1256" s="368">
        <v>4.7911487811217394E-2</v>
      </c>
      <c r="BJ1256" s="368">
        <v>6.1475919730853507E-2</v>
      </c>
      <c r="BK1256" s="368">
        <v>3.9179177956912989E-2</v>
      </c>
      <c r="BL1256" s="368">
        <v>2.2985441425727858E-2</v>
      </c>
      <c r="BM1256" s="368">
        <v>9.2863548732405998E-3</v>
      </c>
      <c r="BN1256" s="368">
        <v>8.5986708098486804E-3</v>
      </c>
      <c r="BO1256" s="368">
        <v>2.585170391503983E-4</v>
      </c>
      <c r="BP1256" s="368">
        <v>2.4650580646870047E-4</v>
      </c>
      <c r="BQ1256" s="368">
        <v>3.5913364502898586E-6</v>
      </c>
      <c r="BR1256" s="368">
        <v>1.2662174140118095E-5</v>
      </c>
      <c r="BS1256" s="368">
        <v>0</v>
      </c>
      <c r="BT1256" s="368">
        <v>0</v>
      </c>
      <c r="BU1256" s="368">
        <v>1.5143787903159964E-5</v>
      </c>
      <c r="BV1256" s="368">
        <v>6.7349138301591772E-5</v>
      </c>
      <c r="BW1256" s="368">
        <v>1.9485154702504994E-4</v>
      </c>
      <c r="BX1256" s="368">
        <v>8.8831382607178691E-5</v>
      </c>
      <c r="BY1256" s="368">
        <v>1.1819665121053547E-3</v>
      </c>
      <c r="BZ1256" s="368">
        <v>2.0970471447161407E-4</v>
      </c>
      <c r="CA1256" s="368">
        <v>3.2740961565679716E-4</v>
      </c>
      <c r="CB1256" s="368">
        <v>3.2163947915288916E-4</v>
      </c>
      <c r="CC1256" s="368">
        <v>8.9906393772761276E-4</v>
      </c>
      <c r="CD1256" s="369">
        <v>3.7019726321833851E-3</v>
      </c>
    </row>
    <row r="1257" spans="2:82">
      <c r="B1257" s="329"/>
      <c r="C1257" s="287" t="str">
        <f t="shared" si="173"/>
        <v>14</v>
      </c>
      <c r="D1257" s="288" t="str">
        <f t="shared" si="173"/>
        <v>金属製品</v>
      </c>
      <c r="E1257" s="367">
        <v>7.116400625832483E-4</v>
      </c>
      <c r="F1257" s="368">
        <v>4.539183506385245E-4</v>
      </c>
      <c r="G1257" s="368">
        <v>1.0599871406757916E-3</v>
      </c>
      <c r="H1257" s="368">
        <v>1.4833840315321339E-2</v>
      </c>
      <c r="I1257" s="368">
        <v>5.8231172905403453E-3</v>
      </c>
      <c r="J1257" s="368">
        <v>1.4976750147106055E-3</v>
      </c>
      <c r="K1257" s="368">
        <v>1.9960995651032185E-2</v>
      </c>
      <c r="L1257" s="368">
        <v>5.4049256262681507E-3</v>
      </c>
      <c r="M1257" s="368">
        <v>2.9811280698376747E-4</v>
      </c>
      <c r="N1257" s="368">
        <v>6.6199646771596685E-3</v>
      </c>
      <c r="O1257" s="368">
        <v>8.1682355254379894E-3</v>
      </c>
      <c r="P1257" s="368">
        <v>5.9681402349904796E-3</v>
      </c>
      <c r="Q1257" s="368">
        <v>2.5103603982826088E-3</v>
      </c>
      <c r="R1257" s="368">
        <v>4.9254689211186226E-2</v>
      </c>
      <c r="S1257" s="368">
        <v>4.1904525489069609E-2</v>
      </c>
      <c r="T1257" s="368">
        <v>2.2323586473247736E-2</v>
      </c>
      <c r="U1257" s="368">
        <v>4.7148059616845948E-2</v>
      </c>
      <c r="V1257" s="368">
        <v>9.985646789391598E-3</v>
      </c>
      <c r="W1257" s="368">
        <v>2.8769128543974246E-2</v>
      </c>
      <c r="X1257" s="368">
        <v>1.7661362110778834E-2</v>
      </c>
      <c r="Y1257" s="368">
        <v>5.5687082876465788E-3</v>
      </c>
      <c r="Z1257" s="368">
        <v>1.2788951101468828E-2</v>
      </c>
      <c r="AA1257" s="368">
        <v>5.5776234647296342E-2</v>
      </c>
      <c r="AB1257" s="368">
        <v>2.6684540302614543E-4</v>
      </c>
      <c r="AC1257" s="368">
        <v>4.2181736889644947E-4</v>
      </c>
      <c r="AD1257" s="368">
        <v>1.039157847664547E-4</v>
      </c>
      <c r="AE1257" s="368">
        <v>9.6353854861369007E-4</v>
      </c>
      <c r="AF1257" s="368">
        <v>6.8128587423083058E-5</v>
      </c>
      <c r="AG1257" s="368">
        <v>2.2910737341119187E-4</v>
      </c>
      <c r="AH1257" s="368">
        <v>1.2619888665496046E-3</v>
      </c>
      <c r="AI1257" s="368">
        <v>3.0442505400448213E-4</v>
      </c>
      <c r="AJ1257" s="368">
        <v>2.2284666377307173E-3</v>
      </c>
      <c r="AK1257" s="368">
        <v>1.2238043430677121E-4</v>
      </c>
      <c r="AL1257" s="368">
        <v>2.3750849065877613E-4</v>
      </c>
      <c r="AM1257" s="368">
        <v>1.3731848336327869E-3</v>
      </c>
      <c r="AN1257" s="368">
        <v>1.0993603398688784E-3</v>
      </c>
      <c r="AO1257" s="368">
        <v>1.3748522219383514E-3</v>
      </c>
      <c r="AP1257" s="368">
        <v>2.2611336472801036E-4</v>
      </c>
      <c r="AQ1257" s="369">
        <v>3.4564815336096772E-3</v>
      </c>
      <c r="AR1257" s="367">
        <v>1.3019975497676336E-3</v>
      </c>
      <c r="AS1257" s="368">
        <v>6.4060022242708864E-4</v>
      </c>
      <c r="AT1257" s="368">
        <v>1.4901159897660965E-3</v>
      </c>
      <c r="AU1257" s="368">
        <v>2.0120410102999132E-2</v>
      </c>
      <c r="AV1257" s="368">
        <v>1.2016375097762891E-2</v>
      </c>
      <c r="AW1257" s="368">
        <v>2.3756435253509405E-3</v>
      </c>
      <c r="AX1257" s="368">
        <v>1.182013843688739E-2</v>
      </c>
      <c r="AY1257" s="368">
        <v>8.678354043967041E-3</v>
      </c>
      <c r="AZ1257" s="368">
        <v>4.7576500517164215E-4</v>
      </c>
      <c r="BA1257" s="368">
        <v>6.6390201728867629E-3</v>
      </c>
      <c r="BB1257" s="368">
        <v>1.0192939119519923E-2</v>
      </c>
      <c r="BC1257" s="368">
        <v>8.1903226899627786E-4</v>
      </c>
      <c r="BD1257" s="368">
        <v>1.5797318183918701E-3</v>
      </c>
      <c r="BE1257" s="368">
        <v>6.9192659034171419E-2</v>
      </c>
      <c r="BF1257" s="368">
        <v>3.4345282282307509E-2</v>
      </c>
      <c r="BG1257" s="368">
        <v>3.1946443001252482E-2</v>
      </c>
      <c r="BH1257" s="368">
        <v>3.7256201165740153E-2</v>
      </c>
      <c r="BI1257" s="368">
        <v>2.1255806586736151E-2</v>
      </c>
      <c r="BJ1257" s="368">
        <v>2.6382067387201103E-2</v>
      </c>
      <c r="BK1257" s="368">
        <v>2.6474492774281315E-2</v>
      </c>
      <c r="BL1257" s="368">
        <v>9.8605672841897314E-3</v>
      </c>
      <c r="BM1257" s="368">
        <v>1.0945707251549777E-2</v>
      </c>
      <c r="BN1257" s="368">
        <v>9.3222482703828588E-2</v>
      </c>
      <c r="BO1257" s="368">
        <v>4.7699834201267818E-4</v>
      </c>
      <c r="BP1257" s="368">
        <v>7.911710591306134E-4</v>
      </c>
      <c r="BQ1257" s="368">
        <v>1.5006417543657937E-4</v>
      </c>
      <c r="BR1257" s="368">
        <v>2.8746309370380886E-3</v>
      </c>
      <c r="BS1257" s="368">
        <v>1.1329231253927876E-4</v>
      </c>
      <c r="BT1257" s="368">
        <v>3.0934143231250088E-4</v>
      </c>
      <c r="BU1257" s="368">
        <v>1.5217294475076398E-3</v>
      </c>
      <c r="BV1257" s="368">
        <v>3.6805297022758827E-4</v>
      </c>
      <c r="BW1257" s="368">
        <v>4.3774530426251125E-3</v>
      </c>
      <c r="BX1257" s="368">
        <v>1.7669684183880472E-4</v>
      </c>
      <c r="BY1257" s="368">
        <v>3.3232087119194941E-4</v>
      </c>
      <c r="BZ1257" s="368">
        <v>2.4078238551539935E-3</v>
      </c>
      <c r="CA1257" s="368">
        <v>9.9815541674244776E-4</v>
      </c>
      <c r="CB1257" s="368">
        <v>2.4029882621950951E-3</v>
      </c>
      <c r="CC1257" s="368">
        <v>3.664198710655638E-4</v>
      </c>
      <c r="CD1257" s="369">
        <v>5.7460535984280208E-3</v>
      </c>
    </row>
    <row r="1258" spans="2:82">
      <c r="B1258" s="329"/>
      <c r="C1258" s="287" t="str">
        <f t="shared" si="173"/>
        <v>15</v>
      </c>
      <c r="D1258" s="288" t="str">
        <f t="shared" si="173"/>
        <v>はん用機械</v>
      </c>
      <c r="E1258" s="367">
        <v>0</v>
      </c>
      <c r="F1258" s="368">
        <v>0</v>
      </c>
      <c r="G1258" s="368">
        <v>0</v>
      </c>
      <c r="H1258" s="368">
        <v>1.0427475841494262E-3</v>
      </c>
      <c r="I1258" s="368">
        <v>0</v>
      </c>
      <c r="J1258" s="368">
        <v>0</v>
      </c>
      <c r="K1258" s="368">
        <v>3.1581405907615535E-4</v>
      </c>
      <c r="L1258" s="368">
        <v>6.7506107985876873E-6</v>
      </c>
      <c r="M1258" s="368">
        <v>0</v>
      </c>
      <c r="N1258" s="368">
        <v>1.7399227378769267E-4</v>
      </c>
      <c r="O1258" s="368">
        <v>1.6038372391608169E-3</v>
      </c>
      <c r="P1258" s="368">
        <v>6.7445652383307645E-4</v>
      </c>
      <c r="Q1258" s="368">
        <v>2.4441309490874722E-6</v>
      </c>
      <c r="R1258" s="368">
        <v>4.4554368512243775E-4</v>
      </c>
      <c r="S1258" s="368">
        <v>6.8424099115522038E-2</v>
      </c>
      <c r="T1258" s="368">
        <v>1.9281809638420251E-2</v>
      </c>
      <c r="U1258" s="368">
        <v>1.4395404334197059E-2</v>
      </c>
      <c r="V1258" s="368">
        <v>1.0075573846903137E-3</v>
      </c>
      <c r="W1258" s="368">
        <v>9.7607650555589301E-3</v>
      </c>
      <c r="X1258" s="368">
        <v>1.7391091377638446E-3</v>
      </c>
      <c r="Y1258" s="368">
        <v>3.2191182457498397E-3</v>
      </c>
      <c r="Z1258" s="368">
        <v>7.785961170489495E-5</v>
      </c>
      <c r="AA1258" s="368">
        <v>3.332242413067565E-3</v>
      </c>
      <c r="AB1258" s="368">
        <v>0</v>
      </c>
      <c r="AC1258" s="368">
        <v>5.3912238137959799E-3</v>
      </c>
      <c r="AD1258" s="368">
        <v>0</v>
      </c>
      <c r="AE1258" s="368">
        <v>2.9094554466451454E-6</v>
      </c>
      <c r="AF1258" s="368">
        <v>0</v>
      </c>
      <c r="AG1258" s="368">
        <v>0</v>
      </c>
      <c r="AH1258" s="368">
        <v>2.0717646496404505E-5</v>
      </c>
      <c r="AI1258" s="368">
        <v>1.5851567560437714E-6</v>
      </c>
      <c r="AJ1258" s="368">
        <v>1.1557499967422282E-4</v>
      </c>
      <c r="AK1258" s="368">
        <v>0</v>
      </c>
      <c r="AL1258" s="368">
        <v>0</v>
      </c>
      <c r="AM1258" s="368">
        <v>0</v>
      </c>
      <c r="AN1258" s="368">
        <v>6.2994714076558943E-3</v>
      </c>
      <c r="AO1258" s="368">
        <v>6.3961280294934081E-6</v>
      </c>
      <c r="AP1258" s="368">
        <v>0</v>
      </c>
      <c r="AQ1258" s="369">
        <v>0</v>
      </c>
      <c r="AR1258" s="367">
        <v>0</v>
      </c>
      <c r="AS1258" s="368">
        <v>2.9585216892335261E-5</v>
      </c>
      <c r="AT1258" s="368">
        <v>0</v>
      </c>
      <c r="AU1258" s="368">
        <v>2.1557885730144233E-3</v>
      </c>
      <c r="AV1258" s="368">
        <v>0</v>
      </c>
      <c r="AW1258" s="368">
        <v>0</v>
      </c>
      <c r="AX1258" s="368">
        <v>1.0956986692730853E-3</v>
      </c>
      <c r="AY1258" s="368">
        <v>2.0901891466589213E-5</v>
      </c>
      <c r="AZ1258" s="368">
        <v>0</v>
      </c>
      <c r="BA1258" s="368">
        <v>3.7129535167739001E-4</v>
      </c>
      <c r="BB1258" s="368">
        <v>2.0093406700566361E-3</v>
      </c>
      <c r="BC1258" s="368">
        <v>1.1329077827922539E-4</v>
      </c>
      <c r="BD1258" s="368">
        <v>1.5336401711560643E-5</v>
      </c>
      <c r="BE1258" s="368">
        <v>1.0154381061797282E-3</v>
      </c>
      <c r="BF1258" s="368">
        <v>0.15323332948557006</v>
      </c>
      <c r="BG1258" s="368">
        <v>3.8482668421507639E-2</v>
      </c>
      <c r="BH1258" s="368">
        <v>1.4036020147399009E-2</v>
      </c>
      <c r="BI1258" s="368">
        <v>2.1750423170220031E-3</v>
      </c>
      <c r="BJ1258" s="368">
        <v>1.2662144143148918E-2</v>
      </c>
      <c r="BK1258" s="368">
        <v>2.1070004367248841E-3</v>
      </c>
      <c r="BL1258" s="368">
        <v>7.6447069641826047E-3</v>
      </c>
      <c r="BM1258" s="368">
        <v>5.072437463729206E-4</v>
      </c>
      <c r="BN1258" s="368">
        <v>6.2798759890033496E-3</v>
      </c>
      <c r="BO1258" s="368">
        <v>0</v>
      </c>
      <c r="BP1258" s="368">
        <v>1.0051262929062164E-2</v>
      </c>
      <c r="BQ1258" s="368">
        <v>0</v>
      </c>
      <c r="BR1258" s="368">
        <v>4.1393912134946494E-6</v>
      </c>
      <c r="BS1258" s="368">
        <v>2.7920369973645738E-8</v>
      </c>
      <c r="BT1258" s="368">
        <v>0</v>
      </c>
      <c r="BU1258" s="368">
        <v>1.0305586646215189E-4</v>
      </c>
      <c r="BV1258" s="368">
        <v>5.6059870012202929E-6</v>
      </c>
      <c r="BW1258" s="368">
        <v>3.2640991397142572E-4</v>
      </c>
      <c r="BX1258" s="368">
        <v>0</v>
      </c>
      <c r="BY1258" s="368">
        <v>1.4658445114575704E-7</v>
      </c>
      <c r="BZ1258" s="368">
        <v>0</v>
      </c>
      <c r="CA1258" s="368">
        <v>6.4112298324533979E-3</v>
      </c>
      <c r="CB1258" s="368">
        <v>6.7968385440421449E-6</v>
      </c>
      <c r="CC1258" s="368">
        <v>0</v>
      </c>
      <c r="CD1258" s="369">
        <v>0</v>
      </c>
    </row>
    <row r="1259" spans="2:82">
      <c r="B1259" s="329"/>
      <c r="C1259" s="287" t="str">
        <f t="shared" si="173"/>
        <v>16</v>
      </c>
      <c r="D1259" s="288" t="str">
        <f t="shared" si="173"/>
        <v>生産用機械</v>
      </c>
      <c r="E1259" s="367">
        <v>0</v>
      </c>
      <c r="F1259" s="368">
        <v>9.5501400478974181E-5</v>
      </c>
      <c r="G1259" s="368">
        <v>0</v>
      </c>
      <c r="H1259" s="368">
        <v>1.8279799007488648E-3</v>
      </c>
      <c r="I1259" s="368">
        <v>0</v>
      </c>
      <c r="J1259" s="368">
        <v>0</v>
      </c>
      <c r="K1259" s="368">
        <v>1.9804835910407586E-4</v>
      </c>
      <c r="L1259" s="368">
        <v>0</v>
      </c>
      <c r="M1259" s="368">
        <v>8.7112431758618663E-6</v>
      </c>
      <c r="N1259" s="368">
        <v>1.7308245817670245E-3</v>
      </c>
      <c r="O1259" s="368">
        <v>1.0054186078163364E-3</v>
      </c>
      <c r="P1259" s="368">
        <v>9.9961843486646496E-4</v>
      </c>
      <c r="Q1259" s="368">
        <v>8.7783344573214603E-5</v>
      </c>
      <c r="R1259" s="368">
        <v>2.6349450060355955E-4</v>
      </c>
      <c r="S1259" s="368">
        <v>3.923913118053431E-3</v>
      </c>
      <c r="T1259" s="368">
        <v>0.12489963068984726</v>
      </c>
      <c r="U1259" s="368">
        <v>1.8524449180342083E-3</v>
      </c>
      <c r="V1259" s="368">
        <v>2.8738043539305357E-3</v>
      </c>
      <c r="W1259" s="368">
        <v>1.1021437381876589E-3</v>
      </c>
      <c r="X1259" s="368">
        <v>3.3035781338834901E-4</v>
      </c>
      <c r="Y1259" s="368">
        <v>5.8767578307544397E-4</v>
      </c>
      <c r="Z1259" s="368">
        <v>4.9295580160393849E-5</v>
      </c>
      <c r="AA1259" s="368">
        <v>4.7044313352587542E-5</v>
      </c>
      <c r="AB1259" s="368">
        <v>2.3009220137408747E-6</v>
      </c>
      <c r="AC1259" s="368">
        <v>2.0169901711147509E-4</v>
      </c>
      <c r="AD1259" s="368">
        <v>0</v>
      </c>
      <c r="AE1259" s="368">
        <v>1.7415987885088714E-6</v>
      </c>
      <c r="AF1259" s="368">
        <v>0</v>
      </c>
      <c r="AG1259" s="368">
        <v>0</v>
      </c>
      <c r="AH1259" s="368">
        <v>3.1003935874407899E-5</v>
      </c>
      <c r="AI1259" s="368">
        <v>2.3721853939246777E-6</v>
      </c>
      <c r="AJ1259" s="368">
        <v>8.5622704794200101E-6</v>
      </c>
      <c r="AK1259" s="368">
        <v>0</v>
      </c>
      <c r="AL1259" s="368">
        <v>0</v>
      </c>
      <c r="AM1259" s="368">
        <v>0</v>
      </c>
      <c r="AN1259" s="368">
        <v>1.3971683379265142E-2</v>
      </c>
      <c r="AO1259" s="368">
        <v>6.7002591396533556E-6</v>
      </c>
      <c r="AP1259" s="368">
        <v>0</v>
      </c>
      <c r="AQ1259" s="369">
        <v>0</v>
      </c>
      <c r="AR1259" s="367">
        <v>0</v>
      </c>
      <c r="AS1259" s="368">
        <v>1.5043890260408704E-4</v>
      </c>
      <c r="AT1259" s="368">
        <v>0</v>
      </c>
      <c r="AU1259" s="368">
        <v>2.0403962409677678E-3</v>
      </c>
      <c r="AV1259" s="368">
        <v>0</v>
      </c>
      <c r="AW1259" s="368">
        <v>0</v>
      </c>
      <c r="AX1259" s="368">
        <v>9.3505425466181675E-5</v>
      </c>
      <c r="AY1259" s="368">
        <v>0</v>
      </c>
      <c r="AZ1259" s="368">
        <v>1.403884030011732E-5</v>
      </c>
      <c r="BA1259" s="368">
        <v>2.4958088411503919E-3</v>
      </c>
      <c r="BB1259" s="368">
        <v>1.320020254324601E-3</v>
      </c>
      <c r="BC1259" s="368">
        <v>1.3402962382906648E-4</v>
      </c>
      <c r="BD1259" s="368">
        <v>1.2608780559486085E-4</v>
      </c>
      <c r="BE1259" s="368">
        <v>4.8769999491647697E-4</v>
      </c>
      <c r="BF1259" s="368">
        <v>4.7503199146090641E-3</v>
      </c>
      <c r="BG1259" s="368">
        <v>0.14393469223155442</v>
      </c>
      <c r="BH1259" s="368">
        <v>1.8370653059299454E-3</v>
      </c>
      <c r="BI1259" s="368">
        <v>2.7987462140199666E-3</v>
      </c>
      <c r="BJ1259" s="368">
        <v>2.3389659119253756E-3</v>
      </c>
      <c r="BK1259" s="368">
        <v>8.9902413797122971E-4</v>
      </c>
      <c r="BL1259" s="368">
        <v>8.8635569153458515E-4</v>
      </c>
      <c r="BM1259" s="368">
        <v>1.2126593767597133E-4</v>
      </c>
      <c r="BN1259" s="368">
        <v>6.9379535835129225E-5</v>
      </c>
      <c r="BO1259" s="368">
        <v>5.3781233974066964E-6</v>
      </c>
      <c r="BP1259" s="368">
        <v>2.4349697098763988E-4</v>
      </c>
      <c r="BQ1259" s="368">
        <v>0</v>
      </c>
      <c r="BR1259" s="368">
        <v>3.289958760561226E-6</v>
      </c>
      <c r="BS1259" s="368">
        <v>0</v>
      </c>
      <c r="BT1259" s="368">
        <v>0</v>
      </c>
      <c r="BU1259" s="368">
        <v>5.3090388594983443E-5</v>
      </c>
      <c r="BV1259" s="368">
        <v>2.8568075777108713E-6</v>
      </c>
      <c r="BW1259" s="368">
        <v>1.6040744026273242E-5</v>
      </c>
      <c r="BX1259" s="368">
        <v>0</v>
      </c>
      <c r="BY1259" s="368">
        <v>0</v>
      </c>
      <c r="BZ1259" s="368">
        <v>0</v>
      </c>
      <c r="CA1259" s="368">
        <v>9.498845794600112E-3</v>
      </c>
      <c r="CB1259" s="368">
        <v>8.2407893728787119E-6</v>
      </c>
      <c r="CC1259" s="368">
        <v>0</v>
      </c>
      <c r="CD1259" s="369">
        <v>0</v>
      </c>
    </row>
    <row r="1260" spans="2:82">
      <c r="B1260" s="329"/>
      <c r="C1260" s="287" t="str">
        <f t="shared" si="173"/>
        <v>17</v>
      </c>
      <c r="D1260" s="288" t="str">
        <f t="shared" si="173"/>
        <v>業務用機械</v>
      </c>
      <c r="E1260" s="367">
        <v>2.5757840851520881E-4</v>
      </c>
      <c r="F1260" s="368">
        <v>0</v>
      </c>
      <c r="G1260" s="368">
        <v>1.0407842194564764E-5</v>
      </c>
      <c r="H1260" s="368">
        <v>0</v>
      </c>
      <c r="I1260" s="368">
        <v>0</v>
      </c>
      <c r="J1260" s="368">
        <v>0</v>
      </c>
      <c r="K1260" s="368">
        <v>0</v>
      </c>
      <c r="L1260" s="368">
        <v>0</v>
      </c>
      <c r="M1260" s="368">
        <v>0</v>
      </c>
      <c r="N1260" s="368">
        <v>0</v>
      </c>
      <c r="O1260" s="368">
        <v>0</v>
      </c>
      <c r="P1260" s="368">
        <v>0</v>
      </c>
      <c r="Q1260" s="368">
        <v>0</v>
      </c>
      <c r="R1260" s="368">
        <v>8.4090996841016598E-6</v>
      </c>
      <c r="S1260" s="368">
        <v>6.4553540237902759E-4</v>
      </c>
      <c r="T1260" s="368">
        <v>3.3387118400930614E-3</v>
      </c>
      <c r="U1260" s="368">
        <v>7.5578405698845524E-2</v>
      </c>
      <c r="V1260" s="368">
        <v>2.2504400541973786E-4</v>
      </c>
      <c r="W1260" s="368">
        <v>4.1354812693697408E-4</v>
      </c>
      <c r="X1260" s="368">
        <v>1.4194423194266979E-4</v>
      </c>
      <c r="Y1260" s="368">
        <v>2.1286615041051193E-4</v>
      </c>
      <c r="Z1260" s="368">
        <v>1.6447166262934917E-4</v>
      </c>
      <c r="AA1260" s="368">
        <v>1.0156264397811228E-4</v>
      </c>
      <c r="AB1260" s="368">
        <v>0</v>
      </c>
      <c r="AC1260" s="368">
        <v>4.7376125610678748E-5</v>
      </c>
      <c r="AD1260" s="368">
        <v>1.3373283673192416E-5</v>
      </c>
      <c r="AE1260" s="368">
        <v>1.5468181721459281E-4</v>
      </c>
      <c r="AF1260" s="368">
        <v>3.5070819237344348E-6</v>
      </c>
      <c r="AG1260" s="368">
        <v>0</v>
      </c>
      <c r="AH1260" s="368">
        <v>8.1926634007815816E-6</v>
      </c>
      <c r="AI1260" s="368">
        <v>1.7412230548370741E-5</v>
      </c>
      <c r="AJ1260" s="368">
        <v>1.2368579314180326E-3</v>
      </c>
      <c r="AK1260" s="368">
        <v>0</v>
      </c>
      <c r="AL1260" s="368">
        <v>5.2837055862308959E-3</v>
      </c>
      <c r="AM1260" s="368">
        <v>0</v>
      </c>
      <c r="AN1260" s="368">
        <v>3.4836388255224341E-3</v>
      </c>
      <c r="AO1260" s="368">
        <v>2.0585762666341958E-4</v>
      </c>
      <c r="AP1260" s="368">
        <v>1.3191689529558466E-2</v>
      </c>
      <c r="AQ1260" s="369">
        <v>0</v>
      </c>
      <c r="AR1260" s="367">
        <v>3.7594335286992377E-4</v>
      </c>
      <c r="AS1260" s="368">
        <v>3.9217728145660853E-5</v>
      </c>
      <c r="AT1260" s="368">
        <v>8.7941902484608577E-6</v>
      </c>
      <c r="AU1260" s="368">
        <v>0</v>
      </c>
      <c r="AV1260" s="368">
        <v>2.3152131877031552E-7</v>
      </c>
      <c r="AW1260" s="368">
        <v>0</v>
      </c>
      <c r="AX1260" s="368">
        <v>0</v>
      </c>
      <c r="AY1260" s="368">
        <v>7.615864327099187E-7</v>
      </c>
      <c r="AZ1260" s="368">
        <v>0</v>
      </c>
      <c r="BA1260" s="368">
        <v>0</v>
      </c>
      <c r="BB1260" s="368">
        <v>0</v>
      </c>
      <c r="BC1260" s="368">
        <v>0</v>
      </c>
      <c r="BD1260" s="368">
        <v>0</v>
      </c>
      <c r="BE1260" s="368">
        <v>1.7946952779539947E-5</v>
      </c>
      <c r="BF1260" s="368">
        <v>2.5985361011174662E-3</v>
      </c>
      <c r="BG1260" s="368">
        <v>5.4065381221441991E-3</v>
      </c>
      <c r="BH1260" s="368">
        <v>8.0691967339119972E-2</v>
      </c>
      <c r="BI1260" s="368">
        <v>6.4723959126171317E-5</v>
      </c>
      <c r="BJ1260" s="368">
        <v>9.0724776332535358E-4</v>
      </c>
      <c r="BK1260" s="368">
        <v>1.2353507004750177E-3</v>
      </c>
      <c r="BL1260" s="368">
        <v>3.7153748085039538E-4</v>
      </c>
      <c r="BM1260" s="368">
        <v>1.6647440915809977E-4</v>
      </c>
      <c r="BN1260" s="368">
        <v>1.9096635431690152E-4</v>
      </c>
      <c r="BO1260" s="368">
        <v>0</v>
      </c>
      <c r="BP1260" s="368">
        <v>9.504962337793642E-5</v>
      </c>
      <c r="BQ1260" s="368">
        <v>2.7013298969290507E-5</v>
      </c>
      <c r="BR1260" s="368">
        <v>1.0651436475705742E-3</v>
      </c>
      <c r="BS1260" s="368">
        <v>1.1380830707656217E-5</v>
      </c>
      <c r="BT1260" s="368">
        <v>0</v>
      </c>
      <c r="BU1260" s="368">
        <v>3.1936619278098515E-5</v>
      </c>
      <c r="BV1260" s="368">
        <v>1.9184265287573826E-4</v>
      </c>
      <c r="BW1260" s="368">
        <v>3.1245414190224177E-3</v>
      </c>
      <c r="BX1260" s="368">
        <v>0</v>
      </c>
      <c r="BY1260" s="368">
        <v>1.0121831608516286E-2</v>
      </c>
      <c r="BZ1260" s="368">
        <v>0</v>
      </c>
      <c r="CA1260" s="368">
        <v>3.4488075778011142E-3</v>
      </c>
      <c r="CB1260" s="368">
        <v>6.6049422403217863E-4</v>
      </c>
      <c r="CC1260" s="368">
        <v>2.4001769953337599E-2</v>
      </c>
      <c r="CD1260" s="369">
        <v>0</v>
      </c>
    </row>
    <row r="1261" spans="2:82">
      <c r="B1261" s="329"/>
      <c r="C1261" s="287" t="str">
        <f t="shared" si="173"/>
        <v>18</v>
      </c>
      <c r="D1261" s="288" t="str">
        <f t="shared" si="173"/>
        <v>電子部品</v>
      </c>
      <c r="E1261" s="367">
        <v>0</v>
      </c>
      <c r="F1261" s="368">
        <v>0</v>
      </c>
      <c r="G1261" s="368">
        <v>0</v>
      </c>
      <c r="H1261" s="368">
        <v>0</v>
      </c>
      <c r="I1261" s="368">
        <v>8.2716059535076597E-7</v>
      </c>
      <c r="J1261" s="368">
        <v>0</v>
      </c>
      <c r="K1261" s="368">
        <v>5.9684609230754185E-6</v>
      </c>
      <c r="L1261" s="368">
        <v>1.9699461355766941E-6</v>
      </c>
      <c r="M1261" s="368">
        <v>3.8503717774733345E-7</v>
      </c>
      <c r="N1261" s="368">
        <v>0</v>
      </c>
      <c r="O1261" s="368">
        <v>0</v>
      </c>
      <c r="P1261" s="368">
        <v>0</v>
      </c>
      <c r="Q1261" s="368">
        <v>2.8857694427734731E-4</v>
      </c>
      <c r="R1261" s="368">
        <v>3.8501451623281548E-4</v>
      </c>
      <c r="S1261" s="368">
        <v>1.1977131451499092E-3</v>
      </c>
      <c r="T1261" s="368">
        <v>4.8698994865949367E-3</v>
      </c>
      <c r="U1261" s="368">
        <v>4.3538132730215423E-2</v>
      </c>
      <c r="V1261" s="368">
        <v>7.9332993013266573E-2</v>
      </c>
      <c r="W1261" s="368">
        <v>1.5166986567033233E-2</v>
      </c>
      <c r="X1261" s="368">
        <v>0.12819483395653045</v>
      </c>
      <c r="Y1261" s="368">
        <v>3.3422229247570562E-3</v>
      </c>
      <c r="Z1261" s="368">
        <v>7.0873524746835066E-4</v>
      </c>
      <c r="AA1261" s="368">
        <v>1.327120870268565E-4</v>
      </c>
      <c r="AB1261" s="368">
        <v>2.2882683058318502E-6</v>
      </c>
      <c r="AC1261" s="368">
        <v>1.6047183361012508E-5</v>
      </c>
      <c r="AD1261" s="368">
        <v>0</v>
      </c>
      <c r="AE1261" s="368">
        <v>1.2124147188798057E-5</v>
      </c>
      <c r="AF1261" s="368">
        <v>1.4782936032968744E-5</v>
      </c>
      <c r="AG1261" s="368">
        <v>0</v>
      </c>
      <c r="AH1261" s="368">
        <v>8.2222486920486502E-7</v>
      </c>
      <c r="AI1261" s="368">
        <v>3.0983369105993516E-4</v>
      </c>
      <c r="AJ1261" s="368">
        <v>7.6977254902588731E-4</v>
      </c>
      <c r="AK1261" s="368">
        <v>5.7245423907984036E-4</v>
      </c>
      <c r="AL1261" s="368">
        <v>1.543335386972546E-6</v>
      </c>
      <c r="AM1261" s="368">
        <v>0</v>
      </c>
      <c r="AN1261" s="368">
        <v>7.5393227910644893E-3</v>
      </c>
      <c r="AO1261" s="368">
        <v>7.6153276387554207E-6</v>
      </c>
      <c r="AP1261" s="368">
        <v>1.7329890005158537E-2</v>
      </c>
      <c r="AQ1261" s="369">
        <v>0</v>
      </c>
      <c r="AR1261" s="367">
        <v>0</v>
      </c>
      <c r="AS1261" s="368">
        <v>0</v>
      </c>
      <c r="AT1261" s="368">
        <v>7.7073677238692523E-6</v>
      </c>
      <c r="AU1261" s="368">
        <v>2.5079296057611757E-5</v>
      </c>
      <c r="AV1261" s="368">
        <v>1.7886048488520346E-6</v>
      </c>
      <c r="AW1261" s="368">
        <v>8.4278234425946717E-7</v>
      </c>
      <c r="AX1261" s="368">
        <v>1.0190764707170795E-5</v>
      </c>
      <c r="AY1261" s="368">
        <v>5.2655684320389922E-6</v>
      </c>
      <c r="AZ1261" s="368">
        <v>5.7363474495147575E-7</v>
      </c>
      <c r="BA1261" s="368">
        <v>5.1988686142277953E-7</v>
      </c>
      <c r="BB1261" s="368">
        <v>3.2584862672223166E-7</v>
      </c>
      <c r="BC1261" s="368">
        <v>1.092647056097694E-6</v>
      </c>
      <c r="BD1261" s="368">
        <v>1.1326457563087068E-4</v>
      </c>
      <c r="BE1261" s="368">
        <v>2.6422229671164968E-3</v>
      </c>
      <c r="BF1261" s="368">
        <v>7.4240579037031362E-3</v>
      </c>
      <c r="BG1261" s="368">
        <v>8.8035885943953136E-3</v>
      </c>
      <c r="BH1261" s="368">
        <v>0.118242287392389</v>
      </c>
      <c r="BI1261" s="368">
        <v>0.25389780997444605</v>
      </c>
      <c r="BJ1261" s="368">
        <v>0.13258866746353007</v>
      </c>
      <c r="BK1261" s="368">
        <v>0.28061324989501302</v>
      </c>
      <c r="BL1261" s="368">
        <v>9.7885294302806174E-3</v>
      </c>
      <c r="BM1261" s="368">
        <v>6.2944171369784347E-3</v>
      </c>
      <c r="BN1261" s="368">
        <v>3.0959485555685464E-4</v>
      </c>
      <c r="BO1261" s="368">
        <v>5.3378191709654776E-6</v>
      </c>
      <c r="BP1261" s="368">
        <v>2.0507312591270033E-5</v>
      </c>
      <c r="BQ1261" s="368">
        <v>0</v>
      </c>
      <c r="BR1261" s="368">
        <v>2.4334296760525463E-5</v>
      </c>
      <c r="BS1261" s="368">
        <v>4.453178083175569E-5</v>
      </c>
      <c r="BT1261" s="368">
        <v>0</v>
      </c>
      <c r="BU1261" s="368">
        <v>6.6090668936298504E-6</v>
      </c>
      <c r="BV1261" s="368">
        <v>1.3812720341062309E-3</v>
      </c>
      <c r="BW1261" s="368">
        <v>2.2075271046939813E-3</v>
      </c>
      <c r="BX1261" s="368">
        <v>1.4766080135968764E-3</v>
      </c>
      <c r="BY1261" s="368">
        <v>4.2169678628138311E-6</v>
      </c>
      <c r="BZ1261" s="368">
        <v>0</v>
      </c>
      <c r="CA1261" s="368">
        <v>9.3291390014428079E-3</v>
      </c>
      <c r="CB1261" s="368">
        <v>1.2201497592241344E-5</v>
      </c>
      <c r="CC1261" s="368">
        <v>3.5738725178882082E-2</v>
      </c>
      <c r="CD1261" s="369">
        <v>0</v>
      </c>
    </row>
    <row r="1262" spans="2:82">
      <c r="B1262" s="329"/>
      <c r="C1262" s="287" t="str">
        <f t="shared" si="173"/>
        <v>19</v>
      </c>
      <c r="D1262" s="288" t="str">
        <f t="shared" si="173"/>
        <v>電気機械</v>
      </c>
      <c r="E1262" s="367">
        <v>2.4514737756824096E-5</v>
      </c>
      <c r="F1262" s="368">
        <v>0</v>
      </c>
      <c r="G1262" s="368">
        <v>1.0466812982257551E-3</v>
      </c>
      <c r="H1262" s="368">
        <v>2.312154966066171E-4</v>
      </c>
      <c r="I1262" s="368">
        <v>0</v>
      </c>
      <c r="J1262" s="368">
        <v>0</v>
      </c>
      <c r="K1262" s="368">
        <v>1.3878003922381405E-4</v>
      </c>
      <c r="L1262" s="368">
        <v>1.4773263108523684E-6</v>
      </c>
      <c r="M1262" s="368">
        <v>0</v>
      </c>
      <c r="N1262" s="368">
        <v>6.6061564159707967E-6</v>
      </c>
      <c r="O1262" s="368">
        <v>1.9238932235818107E-5</v>
      </c>
      <c r="P1262" s="368">
        <v>0</v>
      </c>
      <c r="Q1262" s="368">
        <v>5.8861140292164392E-5</v>
      </c>
      <c r="R1262" s="368">
        <v>8.59437345124838E-4</v>
      </c>
      <c r="S1262" s="368">
        <v>7.2176054484087131E-3</v>
      </c>
      <c r="T1262" s="368">
        <v>2.3000998592442347E-2</v>
      </c>
      <c r="U1262" s="368">
        <v>2.1477048585226116E-2</v>
      </c>
      <c r="V1262" s="368">
        <v>7.506532755350917E-3</v>
      </c>
      <c r="W1262" s="368">
        <v>0.18271573525443857</v>
      </c>
      <c r="X1262" s="368">
        <v>2.3933514895796482E-2</v>
      </c>
      <c r="Y1262" s="368">
        <v>1.9648643687910548E-2</v>
      </c>
      <c r="Z1262" s="368">
        <v>3.6810407005089045E-4</v>
      </c>
      <c r="AA1262" s="368">
        <v>4.8570944931053579E-3</v>
      </c>
      <c r="AB1262" s="368">
        <v>1.1440309334499753E-6</v>
      </c>
      <c r="AC1262" s="368">
        <v>8.8251546045755561E-5</v>
      </c>
      <c r="AD1262" s="368">
        <v>0</v>
      </c>
      <c r="AE1262" s="368">
        <v>4.7193314998026564E-5</v>
      </c>
      <c r="AF1262" s="368">
        <v>7.9187155565691602E-7</v>
      </c>
      <c r="AG1262" s="368">
        <v>2.3395282530135128E-6</v>
      </c>
      <c r="AH1262" s="368">
        <v>4.7970544901370515E-5</v>
      </c>
      <c r="AI1262" s="368">
        <v>3.5836915059385023E-5</v>
      </c>
      <c r="AJ1262" s="368">
        <v>8.5203106320861483E-4</v>
      </c>
      <c r="AK1262" s="368">
        <v>2.1232684882009409E-4</v>
      </c>
      <c r="AL1262" s="368">
        <v>3.6157386999949434E-5</v>
      </c>
      <c r="AM1262" s="368">
        <v>0</v>
      </c>
      <c r="AN1262" s="368">
        <v>7.2915820287675443E-3</v>
      </c>
      <c r="AO1262" s="368">
        <v>7.4268270568704094E-5</v>
      </c>
      <c r="AP1262" s="368">
        <v>0</v>
      </c>
      <c r="AQ1262" s="369">
        <v>3.8854652394170971E-4</v>
      </c>
      <c r="AR1262" s="367">
        <v>4.907753151594003E-5</v>
      </c>
      <c r="AS1262" s="368">
        <v>1.3652451345177022E-5</v>
      </c>
      <c r="AT1262" s="368">
        <v>1.4699705527916912E-3</v>
      </c>
      <c r="AU1262" s="368">
        <v>3.7317845178386699E-4</v>
      </c>
      <c r="AV1262" s="368">
        <v>1.3025787274728412E-6</v>
      </c>
      <c r="AW1262" s="368">
        <v>1.669451899057814E-6</v>
      </c>
      <c r="AX1262" s="368">
        <v>1.3928439294377324E-4</v>
      </c>
      <c r="AY1262" s="368">
        <v>2.9381596476202491E-6</v>
      </c>
      <c r="AZ1262" s="368">
        <v>1.2625582405017901E-7</v>
      </c>
      <c r="BA1262" s="368">
        <v>2.1621699996795712E-5</v>
      </c>
      <c r="BB1262" s="368">
        <v>4.5020445373490569E-5</v>
      </c>
      <c r="BC1262" s="368">
        <v>6.4932128036155207E-7</v>
      </c>
      <c r="BD1262" s="368">
        <v>1.8199519117469927E-5</v>
      </c>
      <c r="BE1262" s="368">
        <v>7.6491669652341656E-4</v>
      </c>
      <c r="BF1262" s="368">
        <v>2.2522073051780948E-2</v>
      </c>
      <c r="BG1262" s="368">
        <v>2.1632078789030729E-2</v>
      </c>
      <c r="BH1262" s="368">
        <v>1.8112032671020285E-2</v>
      </c>
      <c r="BI1262" s="368">
        <v>1.9978229395173092E-2</v>
      </c>
      <c r="BJ1262" s="368">
        <v>0.10644962830644539</v>
      </c>
      <c r="BK1262" s="368">
        <v>1.7899480583901315E-2</v>
      </c>
      <c r="BL1262" s="368">
        <v>3.024912611646954E-2</v>
      </c>
      <c r="BM1262" s="368">
        <v>1.2837158515340346E-3</v>
      </c>
      <c r="BN1262" s="368">
        <v>7.7720113834514239E-3</v>
      </c>
      <c r="BO1262" s="368">
        <v>3.4835460705257701E-6</v>
      </c>
      <c r="BP1262" s="368">
        <v>1.8081452373648244E-4</v>
      </c>
      <c r="BQ1262" s="368">
        <v>5.5205119690864427E-6</v>
      </c>
      <c r="BR1262" s="368">
        <v>2.1950162370444975E-4</v>
      </c>
      <c r="BS1262" s="368">
        <v>2.9516503119511459E-6</v>
      </c>
      <c r="BT1262" s="368">
        <v>1.2253728186638271E-5</v>
      </c>
      <c r="BU1262" s="368">
        <v>2.1299303144763434E-4</v>
      </c>
      <c r="BV1262" s="368">
        <v>2.383854702744751E-4</v>
      </c>
      <c r="BW1262" s="368">
        <v>1.8389244030310732E-3</v>
      </c>
      <c r="BX1262" s="368">
        <v>4.5559629444843634E-4</v>
      </c>
      <c r="BY1262" s="368">
        <v>7.2525044825942154E-5</v>
      </c>
      <c r="BZ1262" s="368">
        <v>1.8091233694011638E-6</v>
      </c>
      <c r="CA1262" s="368">
        <v>5.4400649200276995E-3</v>
      </c>
      <c r="CB1262" s="368">
        <v>1.7473473229393525E-4</v>
      </c>
      <c r="CC1262" s="368">
        <v>0</v>
      </c>
      <c r="CD1262" s="369">
        <v>1.1411383652931476E-3</v>
      </c>
    </row>
    <row r="1263" spans="2:82">
      <c r="B1263" s="329"/>
      <c r="C1263" s="287" t="str">
        <f t="shared" si="173"/>
        <v>20</v>
      </c>
      <c r="D1263" s="288" t="str">
        <f t="shared" si="173"/>
        <v>情報通信機器</v>
      </c>
      <c r="E1263" s="367">
        <v>6.8210899391552144E-6</v>
      </c>
      <c r="F1263" s="368">
        <v>1.1138099479331937E-4</v>
      </c>
      <c r="G1263" s="368">
        <v>3.3073965208913412E-5</v>
      </c>
      <c r="H1263" s="368">
        <v>0</v>
      </c>
      <c r="I1263" s="368">
        <v>2.037067583639114E-5</v>
      </c>
      <c r="J1263" s="368">
        <v>0</v>
      </c>
      <c r="K1263" s="368">
        <v>0</v>
      </c>
      <c r="L1263" s="368">
        <v>1.0395925799451424E-5</v>
      </c>
      <c r="M1263" s="368">
        <v>2.0319428321422904E-6</v>
      </c>
      <c r="N1263" s="368">
        <v>1.7623942257532227E-5</v>
      </c>
      <c r="O1263" s="368">
        <v>1.9740667147350426E-5</v>
      </c>
      <c r="P1263" s="368">
        <v>0</v>
      </c>
      <c r="Q1263" s="368">
        <v>6.3987256965684433E-6</v>
      </c>
      <c r="R1263" s="368">
        <v>4.5428038860001079E-5</v>
      </c>
      <c r="S1263" s="368">
        <v>2.0457728482962064E-4</v>
      </c>
      <c r="T1263" s="368">
        <v>2.5638119435347968E-4</v>
      </c>
      <c r="U1263" s="368">
        <v>6.8153379057165818E-6</v>
      </c>
      <c r="V1263" s="368">
        <v>5.2721615458051675E-5</v>
      </c>
      <c r="W1263" s="368">
        <v>4.3906609040786116E-5</v>
      </c>
      <c r="X1263" s="368">
        <v>2.6324207688474908E-2</v>
      </c>
      <c r="Y1263" s="368">
        <v>7.4036672028366425E-3</v>
      </c>
      <c r="Z1263" s="368">
        <v>3.1359411178405454E-5</v>
      </c>
      <c r="AA1263" s="368">
        <v>1.5663892179264599E-3</v>
      </c>
      <c r="AB1263" s="368">
        <v>1.2075795925100405E-5</v>
      </c>
      <c r="AC1263" s="368">
        <v>9.4094692065408566E-6</v>
      </c>
      <c r="AD1263" s="368">
        <v>1.4165841188710555E-5</v>
      </c>
      <c r="AE1263" s="368">
        <v>1.5437005479791428E-4</v>
      </c>
      <c r="AF1263" s="368">
        <v>8.7300772148779087E-5</v>
      </c>
      <c r="AG1263" s="368">
        <v>2.7438715858263303E-5</v>
      </c>
      <c r="AH1263" s="368">
        <v>8.6781953844794797E-5</v>
      </c>
      <c r="AI1263" s="368">
        <v>1.198364952033505E-4</v>
      </c>
      <c r="AJ1263" s="368">
        <v>1.0325493884560798E-3</v>
      </c>
      <c r="AK1263" s="368">
        <v>7.3242217633237333E-5</v>
      </c>
      <c r="AL1263" s="368">
        <v>2.4433764776929751E-5</v>
      </c>
      <c r="AM1263" s="368">
        <v>5.1679077714258759E-5</v>
      </c>
      <c r="AN1263" s="368">
        <v>8.5967215224723654E-4</v>
      </c>
      <c r="AO1263" s="368">
        <v>1.5517069745284211E-4</v>
      </c>
      <c r="AP1263" s="368">
        <v>0</v>
      </c>
      <c r="AQ1263" s="369">
        <v>0</v>
      </c>
      <c r="AR1263" s="367">
        <v>4.4813914780533857E-6</v>
      </c>
      <c r="AS1263" s="368">
        <v>8.604687135549993E-5</v>
      </c>
      <c r="AT1263" s="368">
        <v>4.7299122171377191E-5</v>
      </c>
      <c r="AU1263" s="368">
        <v>1.307330097691685E-5</v>
      </c>
      <c r="AV1263" s="368">
        <v>1.8427850371636702E-5</v>
      </c>
      <c r="AW1263" s="368">
        <v>7.5483923415393504E-6</v>
      </c>
      <c r="AX1263" s="368">
        <v>6.5375125227327978E-6</v>
      </c>
      <c r="AY1263" s="368">
        <v>3.3359679875455295E-5</v>
      </c>
      <c r="AZ1263" s="368">
        <v>2.9811739946259284E-6</v>
      </c>
      <c r="BA1263" s="368">
        <v>8.425820065129503E-6</v>
      </c>
      <c r="BB1263" s="368">
        <v>1.2484557432543873E-5</v>
      </c>
      <c r="BC1263" s="368">
        <v>8.336485676500937E-7</v>
      </c>
      <c r="BD1263" s="368">
        <v>2.8208712446125097E-6</v>
      </c>
      <c r="BE1263" s="368">
        <v>5.2275565966480729E-5</v>
      </c>
      <c r="BF1263" s="368">
        <v>7.6092853314960315E-4</v>
      </c>
      <c r="BG1263" s="368">
        <v>2.3797460873242545E-4</v>
      </c>
      <c r="BH1263" s="368">
        <v>3.3864048108890427E-5</v>
      </c>
      <c r="BI1263" s="368">
        <v>5.8322937159265421E-5</v>
      </c>
      <c r="BJ1263" s="368">
        <v>4.5329453697025898E-5</v>
      </c>
      <c r="BK1263" s="368">
        <v>2.5722182216881367E-2</v>
      </c>
      <c r="BL1263" s="368">
        <v>6.0665351538768727E-3</v>
      </c>
      <c r="BM1263" s="368">
        <v>3.8857673327944972E-5</v>
      </c>
      <c r="BN1263" s="368">
        <v>1.6674937715604246E-3</v>
      </c>
      <c r="BO1263" s="368">
        <v>1.4700729619900975E-5</v>
      </c>
      <c r="BP1263" s="368">
        <v>1.1313256328039083E-5</v>
      </c>
      <c r="BQ1263" s="368">
        <v>2.0667099206351319E-5</v>
      </c>
      <c r="BR1263" s="368">
        <v>3.0825932243248893E-4</v>
      </c>
      <c r="BS1263" s="368">
        <v>1.4636628674171356E-4</v>
      </c>
      <c r="BT1263" s="368">
        <v>6.6441383691783772E-5</v>
      </c>
      <c r="BU1263" s="368">
        <v>1.271257053468754E-4</v>
      </c>
      <c r="BV1263" s="368">
        <v>2.3990270485683458E-4</v>
      </c>
      <c r="BW1263" s="368">
        <v>1.6688822710601674E-3</v>
      </c>
      <c r="BX1263" s="368">
        <v>1.2031437983353141E-4</v>
      </c>
      <c r="BY1263" s="368">
        <v>2.6128608816444119E-5</v>
      </c>
      <c r="BZ1263" s="368">
        <v>7.5209764971339411E-5</v>
      </c>
      <c r="CA1263" s="368">
        <v>1.3635713507505365E-3</v>
      </c>
      <c r="CB1263" s="368">
        <v>1.4311377245438583E-4</v>
      </c>
      <c r="CC1263" s="368">
        <v>0</v>
      </c>
      <c r="CD1263" s="369">
        <v>0</v>
      </c>
    </row>
    <row r="1264" spans="2:82">
      <c r="B1264" s="329"/>
      <c r="C1264" s="287" t="str">
        <f t="shared" ref="C1264:D1282" si="174">C25</f>
        <v>21</v>
      </c>
      <c r="D1264" s="288" t="str">
        <f t="shared" si="174"/>
        <v>輸送機械</v>
      </c>
      <c r="E1264" s="367">
        <v>0</v>
      </c>
      <c r="F1264" s="368">
        <v>0</v>
      </c>
      <c r="G1264" s="368">
        <v>2.4113416685981416E-2</v>
      </c>
      <c r="H1264" s="368">
        <v>6.7486052378611699E-5</v>
      </c>
      <c r="I1264" s="368">
        <v>0</v>
      </c>
      <c r="J1264" s="368">
        <v>0</v>
      </c>
      <c r="K1264" s="368">
        <v>0</v>
      </c>
      <c r="L1264" s="368">
        <v>0</v>
      </c>
      <c r="M1264" s="368">
        <v>0</v>
      </c>
      <c r="N1264" s="368">
        <v>0</v>
      </c>
      <c r="O1264" s="368">
        <v>0</v>
      </c>
      <c r="P1264" s="368">
        <v>0</v>
      </c>
      <c r="Q1264" s="368">
        <v>0</v>
      </c>
      <c r="R1264" s="368">
        <v>0</v>
      </c>
      <c r="S1264" s="368">
        <v>0</v>
      </c>
      <c r="T1264" s="368">
        <v>3.1201578335459378E-5</v>
      </c>
      <c r="U1264" s="368">
        <v>0</v>
      </c>
      <c r="V1264" s="368">
        <v>0</v>
      </c>
      <c r="W1264" s="368">
        <v>0</v>
      </c>
      <c r="X1264" s="368">
        <v>0</v>
      </c>
      <c r="Y1264" s="368">
        <v>0.27589941860310396</v>
      </c>
      <c r="Z1264" s="368">
        <v>0</v>
      </c>
      <c r="AA1264" s="368">
        <v>0</v>
      </c>
      <c r="AB1264" s="368">
        <v>0</v>
      </c>
      <c r="AC1264" s="368">
        <v>0</v>
      </c>
      <c r="AD1264" s="368">
        <v>0</v>
      </c>
      <c r="AE1264" s="368">
        <v>2.5625881757268909E-6</v>
      </c>
      <c r="AF1264" s="368">
        <v>0</v>
      </c>
      <c r="AG1264" s="368">
        <v>0</v>
      </c>
      <c r="AH1264" s="368">
        <v>5.5969160142767555E-3</v>
      </c>
      <c r="AI1264" s="368">
        <v>0</v>
      </c>
      <c r="AJ1264" s="368">
        <v>1.9180083089513709E-3</v>
      </c>
      <c r="AK1264" s="368">
        <v>4.7634150544204617E-5</v>
      </c>
      <c r="AL1264" s="368">
        <v>0</v>
      </c>
      <c r="AM1264" s="368">
        <v>0</v>
      </c>
      <c r="AN1264" s="368">
        <v>1.8313794583845393E-2</v>
      </c>
      <c r="AO1264" s="368">
        <v>2.2021455586761284E-5</v>
      </c>
      <c r="AP1264" s="368">
        <v>0</v>
      </c>
      <c r="AQ1264" s="369">
        <v>0</v>
      </c>
      <c r="AR1264" s="367">
        <v>6.9970255607951061E-6</v>
      </c>
      <c r="AS1264" s="368">
        <v>7.4200009081270444E-6</v>
      </c>
      <c r="AT1264" s="368">
        <v>4.4338835573612928E-2</v>
      </c>
      <c r="AU1264" s="368">
        <v>7.3056517777170287E-5</v>
      </c>
      <c r="AV1264" s="368">
        <v>6.2298842052782385E-7</v>
      </c>
      <c r="AW1264" s="368">
        <v>5.5448194789678617E-7</v>
      </c>
      <c r="AX1264" s="368">
        <v>7.4804401956650356E-7</v>
      </c>
      <c r="AY1264" s="368">
        <v>7.3189731562361359E-8</v>
      </c>
      <c r="AZ1264" s="368">
        <v>6.2900801717168378E-8</v>
      </c>
      <c r="BA1264" s="368">
        <v>7.3294948462204365E-8</v>
      </c>
      <c r="BB1264" s="368">
        <v>4.0196584228219209E-6</v>
      </c>
      <c r="BC1264" s="368">
        <v>3.2349263421327275E-7</v>
      </c>
      <c r="BD1264" s="368">
        <v>2.3311420176256745E-7</v>
      </c>
      <c r="BE1264" s="368">
        <v>1.1157627847376118E-6</v>
      </c>
      <c r="BF1264" s="368">
        <v>2.8952137040278519E-7</v>
      </c>
      <c r="BG1264" s="368">
        <v>5.0638298724680383E-4</v>
      </c>
      <c r="BH1264" s="368">
        <v>5.891565786302095E-7</v>
      </c>
      <c r="BI1264" s="368">
        <v>8.4929582627465092E-8</v>
      </c>
      <c r="BJ1264" s="368">
        <v>1.2644672766878258E-7</v>
      </c>
      <c r="BK1264" s="368">
        <v>1.8264503242552232E-7</v>
      </c>
      <c r="BL1264" s="368">
        <v>0.43680144219771283</v>
      </c>
      <c r="BM1264" s="368">
        <v>2.7094182224325455E-6</v>
      </c>
      <c r="BN1264" s="368">
        <v>2.4319833727765115E-6</v>
      </c>
      <c r="BO1264" s="368">
        <v>2.8584817814004561E-7</v>
      </c>
      <c r="BP1264" s="368">
        <v>6.5994147103219033E-7</v>
      </c>
      <c r="BQ1264" s="368">
        <v>4.3039333133205109E-6</v>
      </c>
      <c r="BR1264" s="368">
        <v>4.7947093311905766E-6</v>
      </c>
      <c r="BS1264" s="368">
        <v>4.7616698736147902E-7</v>
      </c>
      <c r="BT1264" s="368">
        <v>7.3700063877066256E-8</v>
      </c>
      <c r="BU1264" s="368">
        <v>1.7903998484208823E-2</v>
      </c>
      <c r="BV1264" s="368">
        <v>8.8799175312265339E-7</v>
      </c>
      <c r="BW1264" s="368">
        <v>5.3547886872057698E-3</v>
      </c>
      <c r="BX1264" s="368">
        <v>6.6215372571483134E-5</v>
      </c>
      <c r="BY1264" s="368">
        <v>5.1468930256882653E-7</v>
      </c>
      <c r="BZ1264" s="368">
        <v>1.1266342681286077E-6</v>
      </c>
      <c r="CA1264" s="368">
        <v>2.3251182406738295E-2</v>
      </c>
      <c r="CB1264" s="368">
        <v>2.8634024332453455E-5</v>
      </c>
      <c r="CC1264" s="368">
        <v>0</v>
      </c>
      <c r="CD1264" s="369">
        <v>1.2772102064831383E-6</v>
      </c>
    </row>
    <row r="1265" spans="2:82">
      <c r="B1265" s="329"/>
      <c r="C1265" s="287" t="str">
        <f t="shared" si="174"/>
        <v>22</v>
      </c>
      <c r="D1265" s="288" t="str">
        <f t="shared" si="174"/>
        <v>その他の製造工業製品</v>
      </c>
      <c r="E1265" s="367">
        <v>1.1247755287406059E-4</v>
      </c>
      <c r="F1265" s="368">
        <v>9.0015561699020139E-5</v>
      </c>
      <c r="G1265" s="368">
        <v>1.2267103118028587E-3</v>
      </c>
      <c r="H1265" s="368">
        <v>1.5370878056463417E-3</v>
      </c>
      <c r="I1265" s="368">
        <v>8.9514294913425434E-3</v>
      </c>
      <c r="J1265" s="368">
        <v>4.7146624322066495E-3</v>
      </c>
      <c r="K1265" s="368">
        <v>5.4410081684113012E-3</v>
      </c>
      <c r="L1265" s="368">
        <v>2.306216918502108E-3</v>
      </c>
      <c r="M1265" s="368">
        <v>1.5130125784627991E-5</v>
      </c>
      <c r="N1265" s="368">
        <v>6.4861634071651899E-4</v>
      </c>
      <c r="O1265" s="368">
        <v>1.5586515248724952E-3</v>
      </c>
      <c r="P1265" s="368">
        <v>1.5183478001490757E-3</v>
      </c>
      <c r="Q1265" s="368">
        <v>7.1994574920666724E-4</v>
      </c>
      <c r="R1265" s="368">
        <v>1.03677484767549E-3</v>
      </c>
      <c r="S1265" s="368">
        <v>1.505897519411597E-3</v>
      </c>
      <c r="T1265" s="368">
        <v>1.9394873512913792E-3</v>
      </c>
      <c r="U1265" s="368">
        <v>5.4963776387137201E-3</v>
      </c>
      <c r="V1265" s="368">
        <v>6.6509227342013413E-3</v>
      </c>
      <c r="W1265" s="368">
        <v>2.0490959389143624E-3</v>
      </c>
      <c r="X1265" s="368">
        <v>3.6963853543289607E-3</v>
      </c>
      <c r="Y1265" s="368">
        <v>1.0029256214796186E-3</v>
      </c>
      <c r="Z1265" s="368">
        <v>1.8084357764161792E-2</v>
      </c>
      <c r="AA1265" s="368">
        <v>1.1130341476465059E-3</v>
      </c>
      <c r="AB1265" s="368">
        <v>1.209147808065918E-3</v>
      </c>
      <c r="AC1265" s="368">
        <v>2.5038951919411742E-3</v>
      </c>
      <c r="AD1265" s="368">
        <v>2.6076801951067123E-3</v>
      </c>
      <c r="AE1265" s="368">
        <v>4.7030427218741396E-3</v>
      </c>
      <c r="AF1265" s="368">
        <v>1.2542729513818029E-2</v>
      </c>
      <c r="AG1265" s="368">
        <v>2.1625062167599248E-5</v>
      </c>
      <c r="AH1265" s="368">
        <v>1.2527432365723767E-3</v>
      </c>
      <c r="AI1265" s="368">
        <v>1.3151729356380659E-2</v>
      </c>
      <c r="AJ1265" s="368">
        <v>5.1115139682897841E-3</v>
      </c>
      <c r="AK1265" s="368">
        <v>1.0645608905825228E-2</v>
      </c>
      <c r="AL1265" s="368">
        <v>3.0695908258177528E-3</v>
      </c>
      <c r="AM1265" s="368">
        <v>2.8189400987511947E-2</v>
      </c>
      <c r="AN1265" s="368">
        <v>3.1193054893147464E-3</v>
      </c>
      <c r="AO1265" s="368">
        <v>1.9696047473098037E-3</v>
      </c>
      <c r="AP1265" s="368">
        <v>3.3502741247971778E-2</v>
      </c>
      <c r="AQ1265" s="369">
        <v>3.5286750016729873E-4</v>
      </c>
      <c r="AR1265" s="367">
        <v>1.2968265486516489E-3</v>
      </c>
      <c r="AS1265" s="368">
        <v>5.8682041757986475E-3</v>
      </c>
      <c r="AT1265" s="368">
        <v>6.9250775017022396E-3</v>
      </c>
      <c r="AU1265" s="368">
        <v>4.2113854150294533E-3</v>
      </c>
      <c r="AV1265" s="368">
        <v>8.3615882339414301E-3</v>
      </c>
      <c r="AW1265" s="368">
        <v>1.6144197050944827E-2</v>
      </c>
      <c r="AX1265" s="368">
        <v>1.426878322408379E-2</v>
      </c>
      <c r="AY1265" s="368">
        <v>3.5774394935925882E-3</v>
      </c>
      <c r="AZ1265" s="368">
        <v>1.3749680401347764E-3</v>
      </c>
      <c r="BA1265" s="368">
        <v>2.0049556992310187E-3</v>
      </c>
      <c r="BB1265" s="368">
        <v>9.3470976874458576E-3</v>
      </c>
      <c r="BC1265" s="368">
        <v>7.860853409570389E-3</v>
      </c>
      <c r="BD1265" s="368">
        <v>3.0985498757570874E-2</v>
      </c>
      <c r="BE1265" s="368">
        <v>2.9082219170915458E-3</v>
      </c>
      <c r="BF1265" s="368">
        <v>1.3345744974284735E-3</v>
      </c>
      <c r="BG1265" s="368">
        <v>3.0260827475381961E-3</v>
      </c>
      <c r="BH1265" s="368">
        <v>6.9254009829362992E-3</v>
      </c>
      <c r="BI1265" s="368">
        <v>4.9113131176711936E-3</v>
      </c>
      <c r="BJ1265" s="368">
        <v>4.0478662507679531E-3</v>
      </c>
      <c r="BK1265" s="368">
        <v>7.5641159002263593E-3</v>
      </c>
      <c r="BL1265" s="368">
        <v>1.6543106386309391E-3</v>
      </c>
      <c r="BM1265" s="368">
        <v>5.1829968529374312E-2</v>
      </c>
      <c r="BN1265" s="368">
        <v>3.4341738600148358E-3</v>
      </c>
      <c r="BO1265" s="368">
        <v>8.8964297771022844E-3</v>
      </c>
      <c r="BP1265" s="368">
        <v>3.6220895462152291E-3</v>
      </c>
      <c r="BQ1265" s="368">
        <v>3.878609774053333E-3</v>
      </c>
      <c r="BR1265" s="368">
        <v>6.0979495881246645E-3</v>
      </c>
      <c r="BS1265" s="368">
        <v>1.5872105496221613E-2</v>
      </c>
      <c r="BT1265" s="368">
        <v>7.1268093880151221E-5</v>
      </c>
      <c r="BU1265" s="368">
        <v>2.8074953906931325E-3</v>
      </c>
      <c r="BV1265" s="368">
        <v>2.3410514908841166E-2</v>
      </c>
      <c r="BW1265" s="368">
        <v>8.82413094262623E-3</v>
      </c>
      <c r="BX1265" s="368">
        <v>1.7357120194887134E-2</v>
      </c>
      <c r="BY1265" s="368">
        <v>4.1459741857474072E-3</v>
      </c>
      <c r="BZ1265" s="368">
        <v>4.7263776611394089E-2</v>
      </c>
      <c r="CA1265" s="368">
        <v>9.9069613600245108E-3</v>
      </c>
      <c r="CB1265" s="368">
        <v>6.3256588647969646E-3</v>
      </c>
      <c r="CC1265" s="368">
        <v>0.14548748888466781</v>
      </c>
      <c r="CD1265" s="369">
        <v>1.6626713304373334E-3</v>
      </c>
    </row>
    <row r="1266" spans="2:82">
      <c r="B1266" s="329"/>
      <c r="C1266" s="287" t="str">
        <f t="shared" si="174"/>
        <v>23</v>
      </c>
      <c r="D1266" s="288" t="str">
        <f t="shared" si="174"/>
        <v>建設</v>
      </c>
      <c r="E1266" s="367">
        <v>0</v>
      </c>
      <c r="F1266" s="368">
        <v>0</v>
      </c>
      <c r="G1266" s="368">
        <v>0</v>
      </c>
      <c r="H1266" s="368">
        <v>0</v>
      </c>
      <c r="I1266" s="368">
        <v>0</v>
      </c>
      <c r="J1266" s="368">
        <v>0</v>
      </c>
      <c r="K1266" s="368">
        <v>0</v>
      </c>
      <c r="L1266" s="368">
        <v>0</v>
      </c>
      <c r="M1266" s="368">
        <v>0</v>
      </c>
      <c r="N1266" s="368">
        <v>0</v>
      </c>
      <c r="O1266" s="368">
        <v>0</v>
      </c>
      <c r="P1266" s="368">
        <v>0</v>
      </c>
      <c r="Q1266" s="368">
        <v>0</v>
      </c>
      <c r="R1266" s="368">
        <v>0</v>
      </c>
      <c r="S1266" s="368">
        <v>0</v>
      </c>
      <c r="T1266" s="368">
        <v>0</v>
      </c>
      <c r="U1266" s="368">
        <v>0</v>
      </c>
      <c r="V1266" s="368">
        <v>0</v>
      </c>
      <c r="W1266" s="368">
        <v>0</v>
      </c>
      <c r="X1266" s="368">
        <v>0</v>
      </c>
      <c r="Y1266" s="368">
        <v>0</v>
      </c>
      <c r="Z1266" s="368">
        <v>0</v>
      </c>
      <c r="AA1266" s="368">
        <v>0</v>
      </c>
      <c r="AB1266" s="368">
        <v>0</v>
      </c>
      <c r="AC1266" s="368">
        <v>0</v>
      </c>
      <c r="AD1266" s="368">
        <v>0</v>
      </c>
      <c r="AE1266" s="368">
        <v>0</v>
      </c>
      <c r="AF1266" s="368">
        <v>0</v>
      </c>
      <c r="AG1266" s="368">
        <v>0</v>
      </c>
      <c r="AH1266" s="368">
        <v>0</v>
      </c>
      <c r="AI1266" s="368">
        <v>0</v>
      </c>
      <c r="AJ1266" s="368">
        <v>0</v>
      </c>
      <c r="AK1266" s="368">
        <v>0</v>
      </c>
      <c r="AL1266" s="368">
        <v>0</v>
      </c>
      <c r="AM1266" s="368">
        <v>0</v>
      </c>
      <c r="AN1266" s="368">
        <v>0</v>
      </c>
      <c r="AO1266" s="368">
        <v>0</v>
      </c>
      <c r="AP1266" s="368">
        <v>0</v>
      </c>
      <c r="AQ1266" s="369">
        <v>0</v>
      </c>
      <c r="AR1266" s="367">
        <v>3.1660858927903008E-3</v>
      </c>
      <c r="AS1266" s="368">
        <v>1.7248449595286012E-3</v>
      </c>
      <c r="AT1266" s="368">
        <v>1.1304681871506901E-3</v>
      </c>
      <c r="AU1266" s="368">
        <v>6.0353898231711341E-3</v>
      </c>
      <c r="AV1266" s="368">
        <v>5.2869064446388445E-4</v>
      </c>
      <c r="AW1266" s="368">
        <v>2.3670527082217179E-3</v>
      </c>
      <c r="AX1266" s="368">
        <v>3.575228371432977E-3</v>
      </c>
      <c r="AY1266" s="368">
        <v>3.0404936538207996E-3</v>
      </c>
      <c r="AZ1266" s="368">
        <v>3.595241984108927E-4</v>
      </c>
      <c r="BA1266" s="368">
        <v>2.9613320288186772E-3</v>
      </c>
      <c r="BB1266" s="368">
        <v>5.5788707999339859E-3</v>
      </c>
      <c r="BC1266" s="368">
        <v>3.9250766143210641E-3</v>
      </c>
      <c r="BD1266" s="368">
        <v>3.0436084045120039E-3</v>
      </c>
      <c r="BE1266" s="368">
        <v>3.7442478284509762E-3</v>
      </c>
      <c r="BF1266" s="368">
        <v>1.6897824827228332E-3</v>
      </c>
      <c r="BG1266" s="368">
        <v>1.6639869821928437E-3</v>
      </c>
      <c r="BH1266" s="368">
        <v>1.3196038032721844E-3</v>
      </c>
      <c r="BI1266" s="368">
        <v>3.3502109024573208E-3</v>
      </c>
      <c r="BJ1266" s="368">
        <v>1.6863404232480949E-3</v>
      </c>
      <c r="BK1266" s="368">
        <v>1.5791564762560012E-3</v>
      </c>
      <c r="BL1266" s="368">
        <v>6.2826050923323355E-4</v>
      </c>
      <c r="BM1266" s="368">
        <v>1.6148340300368139E-3</v>
      </c>
      <c r="BN1266" s="368">
        <v>8.3287034077972788E-4</v>
      </c>
      <c r="BO1266" s="368">
        <v>1.4607200584802997E-2</v>
      </c>
      <c r="BP1266" s="368">
        <v>2.945749239743296E-2</v>
      </c>
      <c r="BQ1266" s="368">
        <v>3.1793104760622221E-3</v>
      </c>
      <c r="BR1266" s="368">
        <v>3.2940842784240252E-3</v>
      </c>
      <c r="BS1266" s="368">
        <v>2.5131348146019369E-3</v>
      </c>
      <c r="BT1266" s="368">
        <v>8.969457088813533E-3</v>
      </c>
      <c r="BU1266" s="368">
        <v>5.5624618168558185E-3</v>
      </c>
      <c r="BV1266" s="368">
        <v>3.4921835341177629E-3</v>
      </c>
      <c r="BW1266" s="368">
        <v>8.3131173209390116E-3</v>
      </c>
      <c r="BX1266" s="368">
        <v>5.3402291905147916E-3</v>
      </c>
      <c r="BY1266" s="368">
        <v>2.2919451308131629E-3</v>
      </c>
      <c r="BZ1266" s="368">
        <v>1.7831159882924963E-3</v>
      </c>
      <c r="CA1266" s="368">
        <v>1.2674592870758272E-3</v>
      </c>
      <c r="CB1266" s="368">
        <v>2.2472189525228298E-3</v>
      </c>
      <c r="CC1266" s="368">
        <v>0</v>
      </c>
      <c r="CD1266" s="369">
        <v>1.3313751476349523E-4</v>
      </c>
    </row>
    <row r="1267" spans="2:82">
      <c r="B1267" s="329"/>
      <c r="C1267" s="287" t="str">
        <f t="shared" si="174"/>
        <v>24</v>
      </c>
      <c r="D1267" s="288" t="str">
        <f t="shared" si="174"/>
        <v>電力・ガス・熱供給</v>
      </c>
      <c r="E1267" s="367">
        <v>2.3646157504290306E-3</v>
      </c>
      <c r="F1267" s="368">
        <v>5.5835068039098378E-4</v>
      </c>
      <c r="G1267" s="368">
        <v>1.1531887540326825E-3</v>
      </c>
      <c r="H1267" s="368">
        <v>7.9064316871388131E-3</v>
      </c>
      <c r="I1267" s="368">
        <v>3.4637986334500547E-3</v>
      </c>
      <c r="J1267" s="368">
        <v>7.0879187999193126E-3</v>
      </c>
      <c r="K1267" s="368">
        <v>1.0377113995470292E-2</v>
      </c>
      <c r="L1267" s="368">
        <v>9.0026080359274455E-3</v>
      </c>
      <c r="M1267" s="368">
        <v>1.8877712380908475E-3</v>
      </c>
      <c r="N1267" s="368">
        <v>8.8649328173490919E-3</v>
      </c>
      <c r="O1267" s="368">
        <v>1.5327406141626183E-2</v>
      </c>
      <c r="P1267" s="368">
        <v>2.1158328274458814E-2</v>
      </c>
      <c r="Q1267" s="368">
        <v>6.7803178991763515E-3</v>
      </c>
      <c r="R1267" s="368">
        <v>6.1234695398960926E-3</v>
      </c>
      <c r="S1267" s="368">
        <v>7.1537061335049251E-3</v>
      </c>
      <c r="T1267" s="368">
        <v>3.1976774708143783E-3</v>
      </c>
      <c r="U1267" s="368">
        <v>2.2569098234571433E-3</v>
      </c>
      <c r="V1267" s="368">
        <v>9.0595111257716372E-3</v>
      </c>
      <c r="W1267" s="368">
        <v>2.6159677499538879E-3</v>
      </c>
      <c r="X1267" s="368">
        <v>2.25172354341509E-3</v>
      </c>
      <c r="Y1267" s="368">
        <v>2.6031673681405536E-3</v>
      </c>
      <c r="Z1267" s="368">
        <v>2.2894767211207412E-3</v>
      </c>
      <c r="AA1267" s="368">
        <v>8.0733029515083464E-4</v>
      </c>
      <c r="AB1267" s="368">
        <v>2.4039951848264227E-2</v>
      </c>
      <c r="AC1267" s="368">
        <v>1.0032926807793659E-2</v>
      </c>
      <c r="AD1267" s="368">
        <v>2.3149881113552043E-2</v>
      </c>
      <c r="AE1267" s="368">
        <v>6.5455948191937815E-3</v>
      </c>
      <c r="AF1267" s="368">
        <v>1.2009761876185699E-3</v>
      </c>
      <c r="AG1267" s="368">
        <v>3.9543303951571697E-4</v>
      </c>
      <c r="AH1267" s="368">
        <v>2.537258130038527E-3</v>
      </c>
      <c r="AI1267" s="368">
        <v>1.9411324622988541E-3</v>
      </c>
      <c r="AJ1267" s="368">
        <v>2.1614867525118196E-3</v>
      </c>
      <c r="AK1267" s="368">
        <v>5.6191011816811402E-3</v>
      </c>
      <c r="AL1267" s="368">
        <v>2.9859019593439884E-3</v>
      </c>
      <c r="AM1267" s="368">
        <v>8.347302475800437E-4</v>
      </c>
      <c r="AN1267" s="368">
        <v>9.9169764476114545E-4</v>
      </c>
      <c r="AO1267" s="368">
        <v>8.0970462521622304E-3</v>
      </c>
      <c r="AP1267" s="368">
        <v>0</v>
      </c>
      <c r="AQ1267" s="369">
        <v>9.7702486943265017E-4</v>
      </c>
      <c r="AR1267" s="367">
        <v>9.7756231257464903E-3</v>
      </c>
      <c r="AS1267" s="368">
        <v>7.534009382235766E-3</v>
      </c>
      <c r="AT1267" s="368">
        <v>7.0018415987793394E-3</v>
      </c>
      <c r="AU1267" s="368">
        <v>3.8135015439274771E-2</v>
      </c>
      <c r="AV1267" s="368">
        <v>1.3188041363953731E-2</v>
      </c>
      <c r="AW1267" s="368">
        <v>3.0524243012214368E-2</v>
      </c>
      <c r="AX1267" s="368">
        <v>4.2285880004880504E-2</v>
      </c>
      <c r="AY1267" s="368">
        <v>2.8407067375558866E-2</v>
      </c>
      <c r="AZ1267" s="368">
        <v>7.6112475940450968E-3</v>
      </c>
      <c r="BA1267" s="368">
        <v>3.2050900108111673E-2</v>
      </c>
      <c r="BB1267" s="368">
        <v>5.3882069966424022E-2</v>
      </c>
      <c r="BC1267" s="368">
        <v>4.255097166731385E-2</v>
      </c>
      <c r="BD1267" s="368">
        <v>3.570283301994015E-2</v>
      </c>
      <c r="BE1267" s="368">
        <v>2.3071587467471674E-2</v>
      </c>
      <c r="BF1267" s="368">
        <v>1.2998001998622279E-2</v>
      </c>
      <c r="BG1267" s="368">
        <v>1.0633971184695928E-2</v>
      </c>
      <c r="BH1267" s="368">
        <v>9.7093991693190853E-3</v>
      </c>
      <c r="BI1267" s="368">
        <v>2.6664130756433108E-2</v>
      </c>
      <c r="BJ1267" s="368">
        <v>9.0567210454089529E-3</v>
      </c>
      <c r="BK1267" s="368">
        <v>5.4592279339201301E-3</v>
      </c>
      <c r="BL1267" s="368">
        <v>1.2210741546569519E-2</v>
      </c>
      <c r="BM1267" s="368">
        <v>1.7883224964958911E-2</v>
      </c>
      <c r="BN1267" s="368">
        <v>3.2565410175493309E-3</v>
      </c>
      <c r="BO1267" s="368">
        <v>8.5247853449317526E-2</v>
      </c>
      <c r="BP1267" s="368">
        <v>4.1960637547938613E-2</v>
      </c>
      <c r="BQ1267" s="368">
        <v>7.2763981211942177E-2</v>
      </c>
      <c r="BR1267" s="368">
        <v>2.2406162656021269E-2</v>
      </c>
      <c r="BS1267" s="368">
        <v>4.9766968448522542E-3</v>
      </c>
      <c r="BT1267" s="368">
        <v>4.0198850870459164E-3</v>
      </c>
      <c r="BU1267" s="368">
        <v>1.4887686598868452E-2</v>
      </c>
      <c r="BV1267" s="368">
        <v>5.6830122026486282E-3</v>
      </c>
      <c r="BW1267" s="368">
        <v>1.1971543590879416E-2</v>
      </c>
      <c r="BX1267" s="368">
        <v>1.9158057287110813E-2</v>
      </c>
      <c r="BY1267" s="368">
        <v>1.2470630302070268E-2</v>
      </c>
      <c r="BZ1267" s="368">
        <v>4.6244528760668886E-3</v>
      </c>
      <c r="CA1267" s="368">
        <v>5.3592596091121903E-3</v>
      </c>
      <c r="CB1267" s="368">
        <v>3.569592467211747E-2</v>
      </c>
      <c r="CC1267" s="368">
        <v>0</v>
      </c>
      <c r="CD1267" s="369">
        <v>4.5376098162501714E-3</v>
      </c>
    </row>
    <row r="1268" spans="2:82">
      <c r="B1268" s="329"/>
      <c r="C1268" s="287" t="str">
        <f t="shared" si="174"/>
        <v>25</v>
      </c>
      <c r="D1268" s="288" t="str">
        <f t="shared" si="174"/>
        <v>水道</v>
      </c>
      <c r="E1268" s="367">
        <v>2.4728699409931644E-5</v>
      </c>
      <c r="F1268" s="368">
        <v>4.4372837333929428E-6</v>
      </c>
      <c r="G1268" s="368">
        <v>7.9057599418631605E-6</v>
      </c>
      <c r="H1268" s="368">
        <v>1.5329455836944495E-4</v>
      </c>
      <c r="I1268" s="368">
        <v>5.9648411733667345E-5</v>
      </c>
      <c r="J1268" s="368">
        <v>3.5270387632971219E-5</v>
      </c>
      <c r="K1268" s="368">
        <v>5.6675495043390831E-5</v>
      </c>
      <c r="L1268" s="368">
        <v>8.5206738321736306E-5</v>
      </c>
      <c r="M1268" s="368">
        <v>1.1575869704667016E-5</v>
      </c>
      <c r="N1268" s="368">
        <v>3.2351367161798085E-5</v>
      </c>
      <c r="O1268" s="368">
        <v>4.8916831403313373E-5</v>
      </c>
      <c r="P1268" s="368">
        <v>2.1193483660227267E-5</v>
      </c>
      <c r="Q1268" s="368">
        <v>1.5040130755972078E-5</v>
      </c>
      <c r="R1268" s="368">
        <v>2.7359886903929431E-5</v>
      </c>
      <c r="S1268" s="368">
        <v>2.8581210779486126E-5</v>
      </c>
      <c r="T1268" s="368">
        <v>2.2907425142758535E-5</v>
      </c>
      <c r="U1268" s="368">
        <v>1.3168467582933464E-5</v>
      </c>
      <c r="V1268" s="368">
        <v>1.0647496547249513E-4</v>
      </c>
      <c r="W1268" s="368">
        <v>1.8758512443895252E-5</v>
      </c>
      <c r="X1268" s="368">
        <v>1.8344431846555199E-5</v>
      </c>
      <c r="Y1268" s="368">
        <v>1.1307059124047989E-5</v>
      </c>
      <c r="Z1268" s="368">
        <v>2.165489567043985E-5</v>
      </c>
      <c r="AA1268" s="368">
        <v>2.8844265310344759E-5</v>
      </c>
      <c r="AB1268" s="368">
        <v>1.689143107853061E-5</v>
      </c>
      <c r="AC1268" s="368">
        <v>2.0658636002791587E-3</v>
      </c>
      <c r="AD1268" s="368">
        <v>2.6468011742918546E-4</v>
      </c>
      <c r="AE1268" s="368">
        <v>9.9531531064194986E-5</v>
      </c>
      <c r="AF1268" s="368">
        <v>3.8775519160352743E-5</v>
      </c>
      <c r="AG1268" s="368">
        <v>5.137688243081824E-6</v>
      </c>
      <c r="AH1268" s="368">
        <v>4.367706894542267E-5</v>
      </c>
      <c r="AI1268" s="368">
        <v>1.1021890368373964E-4</v>
      </c>
      <c r="AJ1268" s="368">
        <v>1.0367422885378568E-4</v>
      </c>
      <c r="AK1268" s="368">
        <v>3.2169639255681535E-4</v>
      </c>
      <c r="AL1268" s="368">
        <v>1.591708148700519E-4</v>
      </c>
      <c r="AM1268" s="368">
        <v>5.9706121393409824E-5</v>
      </c>
      <c r="AN1268" s="368">
        <v>2.7543989420553162E-5</v>
      </c>
      <c r="AO1268" s="368">
        <v>2.7395657709619923E-4</v>
      </c>
      <c r="AP1268" s="368">
        <v>0</v>
      </c>
      <c r="AQ1268" s="369">
        <v>5.0296550604593353E-5</v>
      </c>
      <c r="AR1268" s="367">
        <v>9.4578475640703713E-4</v>
      </c>
      <c r="AS1268" s="368">
        <v>2.4442294895802669E-4</v>
      </c>
      <c r="AT1268" s="368">
        <v>2.970526622057997E-4</v>
      </c>
      <c r="AU1268" s="368">
        <v>3.9083893727866236E-3</v>
      </c>
      <c r="AV1268" s="368">
        <v>1.8407845117458447E-3</v>
      </c>
      <c r="AW1268" s="368">
        <v>1.675223981427703E-3</v>
      </c>
      <c r="AX1268" s="368">
        <v>1.9974766799043427E-3</v>
      </c>
      <c r="AY1268" s="368">
        <v>2.4134602131056582E-3</v>
      </c>
      <c r="AZ1268" s="368">
        <v>4.9036411832362626E-4</v>
      </c>
      <c r="BA1268" s="368">
        <v>9.3714180373881558E-4</v>
      </c>
      <c r="BB1268" s="368">
        <v>1.3325829120320802E-3</v>
      </c>
      <c r="BC1268" s="368">
        <v>9.7443820501593413E-4</v>
      </c>
      <c r="BD1268" s="368">
        <v>7.9632404120775731E-4</v>
      </c>
      <c r="BE1268" s="368">
        <v>7.2593676225359959E-4</v>
      </c>
      <c r="BF1268" s="368">
        <v>6.1234407009324839E-4</v>
      </c>
      <c r="BG1268" s="368">
        <v>5.6482353241259144E-4</v>
      </c>
      <c r="BH1268" s="368">
        <v>6.5425156620747653E-4</v>
      </c>
      <c r="BI1268" s="368">
        <v>1.4660096944791811E-3</v>
      </c>
      <c r="BJ1268" s="368">
        <v>5.8157374689329531E-4</v>
      </c>
      <c r="BK1268" s="368">
        <v>2.6292844213003858E-4</v>
      </c>
      <c r="BL1268" s="368">
        <v>3.7886405753985447E-4</v>
      </c>
      <c r="BM1268" s="368">
        <v>9.4986587372271022E-4</v>
      </c>
      <c r="BN1268" s="368">
        <v>8.8844549969974965E-4</v>
      </c>
      <c r="BO1268" s="368">
        <v>7.9906933860452063E-4</v>
      </c>
      <c r="BP1268" s="368">
        <v>9.020196773060829E-2</v>
      </c>
      <c r="BQ1268" s="368">
        <v>9.1663893575145029E-3</v>
      </c>
      <c r="BR1268" s="368">
        <v>2.7357709002534961E-3</v>
      </c>
      <c r="BS1268" s="368">
        <v>1.3143541699317922E-3</v>
      </c>
      <c r="BT1268" s="368">
        <v>4.1822558856562114E-4</v>
      </c>
      <c r="BU1268" s="368">
        <v>2.2400519141248234E-3</v>
      </c>
      <c r="BV1268" s="368">
        <v>1.8612547868236194E-3</v>
      </c>
      <c r="BW1268" s="368">
        <v>4.1072858754436304E-3</v>
      </c>
      <c r="BX1268" s="368">
        <v>8.9036226089163149E-3</v>
      </c>
      <c r="BY1268" s="368">
        <v>4.7823175051862725E-3</v>
      </c>
      <c r="BZ1268" s="368">
        <v>2.3100850348758088E-3</v>
      </c>
      <c r="CA1268" s="368">
        <v>7.8568987150883917E-4</v>
      </c>
      <c r="CB1268" s="368">
        <v>8.7148492152677361E-3</v>
      </c>
      <c r="CC1268" s="368">
        <v>0</v>
      </c>
      <c r="CD1268" s="369">
        <v>1.7280169456355815E-3</v>
      </c>
    </row>
    <row r="1269" spans="2:82">
      <c r="B1269" s="329"/>
      <c r="C1269" s="287" t="str">
        <f t="shared" si="174"/>
        <v>26</v>
      </c>
      <c r="D1269" s="288" t="str">
        <f t="shared" si="174"/>
        <v>廃棄物処理</v>
      </c>
      <c r="E1269" s="367">
        <v>0</v>
      </c>
      <c r="F1269" s="368">
        <v>0</v>
      </c>
      <c r="G1269" s="368">
        <v>0</v>
      </c>
      <c r="H1269" s="368">
        <v>0</v>
      </c>
      <c r="I1269" s="368">
        <v>0</v>
      </c>
      <c r="J1269" s="368">
        <v>0</v>
      </c>
      <c r="K1269" s="368">
        <v>0</v>
      </c>
      <c r="L1269" s="368">
        <v>0</v>
      </c>
      <c r="M1269" s="368">
        <v>0</v>
      </c>
      <c r="N1269" s="368">
        <v>0</v>
      </c>
      <c r="O1269" s="368">
        <v>0</v>
      </c>
      <c r="P1269" s="368">
        <v>0</v>
      </c>
      <c r="Q1269" s="368">
        <v>0</v>
      </c>
      <c r="R1269" s="368">
        <v>0</v>
      </c>
      <c r="S1269" s="368">
        <v>0</v>
      </c>
      <c r="T1269" s="368">
        <v>0</v>
      </c>
      <c r="U1269" s="368">
        <v>0</v>
      </c>
      <c r="V1269" s="368">
        <v>0</v>
      </c>
      <c r="W1269" s="368">
        <v>0</v>
      </c>
      <c r="X1269" s="368">
        <v>0</v>
      </c>
      <c r="Y1269" s="368">
        <v>0</v>
      </c>
      <c r="Z1269" s="368">
        <v>0</v>
      </c>
      <c r="AA1269" s="368">
        <v>0</v>
      </c>
      <c r="AB1269" s="368">
        <v>0</v>
      </c>
      <c r="AC1269" s="368">
        <v>0</v>
      </c>
      <c r="AD1269" s="368">
        <v>0</v>
      </c>
      <c r="AE1269" s="368">
        <v>0</v>
      </c>
      <c r="AF1269" s="368">
        <v>0</v>
      </c>
      <c r="AG1269" s="368">
        <v>0</v>
      </c>
      <c r="AH1269" s="368">
        <v>0</v>
      </c>
      <c r="AI1269" s="368">
        <v>0</v>
      </c>
      <c r="AJ1269" s="368">
        <v>0</v>
      </c>
      <c r="AK1269" s="368">
        <v>0</v>
      </c>
      <c r="AL1269" s="368">
        <v>0</v>
      </c>
      <c r="AM1269" s="368">
        <v>0</v>
      </c>
      <c r="AN1269" s="368">
        <v>0</v>
      </c>
      <c r="AO1269" s="368">
        <v>0</v>
      </c>
      <c r="AP1269" s="368">
        <v>0</v>
      </c>
      <c r="AQ1269" s="369">
        <v>0</v>
      </c>
      <c r="AR1269" s="367">
        <v>4.5556980265626737E-4</v>
      </c>
      <c r="AS1269" s="368">
        <v>1.6460904010129815E-4</v>
      </c>
      <c r="AT1269" s="368">
        <v>4.0906760941076112E-5</v>
      </c>
      <c r="AU1269" s="368">
        <v>2.2711562803212947E-3</v>
      </c>
      <c r="AV1269" s="368">
        <v>7.759217573629748E-4</v>
      </c>
      <c r="AW1269" s="368">
        <v>2.289646100566508E-4</v>
      </c>
      <c r="AX1269" s="368">
        <v>7.509650036607808E-4</v>
      </c>
      <c r="AY1269" s="368">
        <v>2.2748096331083397E-3</v>
      </c>
      <c r="AZ1269" s="368">
        <v>1.281252109568018E-5</v>
      </c>
      <c r="BA1269" s="368">
        <v>7.1322802602435758E-5</v>
      </c>
      <c r="BB1269" s="368">
        <v>2.3540348578499422E-3</v>
      </c>
      <c r="BC1269" s="368">
        <v>1.3399801986262817E-4</v>
      </c>
      <c r="BD1269" s="368">
        <v>1.4233441574015851E-4</v>
      </c>
      <c r="BE1269" s="368">
        <v>8.2133773280716039E-5</v>
      </c>
      <c r="BF1269" s="368">
        <v>2.6898276456154078E-4</v>
      </c>
      <c r="BG1269" s="368">
        <v>2.4181078619383777E-5</v>
      </c>
      <c r="BH1269" s="368">
        <v>5.0409178648963635E-4</v>
      </c>
      <c r="BI1269" s="368">
        <v>7.1562328669817613E-4</v>
      </c>
      <c r="BJ1269" s="368">
        <v>2.3136177649678863E-4</v>
      </c>
      <c r="BK1269" s="368">
        <v>1.7736225223645368E-4</v>
      </c>
      <c r="BL1269" s="368">
        <v>3.6936192324692359E-4</v>
      </c>
      <c r="BM1269" s="368">
        <v>3.3564856737433861E-4</v>
      </c>
      <c r="BN1269" s="368">
        <v>1.8696841151450657E-3</v>
      </c>
      <c r="BO1269" s="368">
        <v>1.0176176448735393E-2</v>
      </c>
      <c r="BP1269" s="368">
        <v>1.9616017212296349E-3</v>
      </c>
      <c r="BQ1269" s="368">
        <v>0</v>
      </c>
      <c r="BR1269" s="368">
        <v>1.3109839637721124E-3</v>
      </c>
      <c r="BS1269" s="368">
        <v>3.1067506649917879E-3</v>
      </c>
      <c r="BT1269" s="368">
        <v>1.2634085999274601E-5</v>
      </c>
      <c r="BU1269" s="368">
        <v>5.9459293914961896E-3</v>
      </c>
      <c r="BV1269" s="368">
        <v>3.4907592565511084E-3</v>
      </c>
      <c r="BW1269" s="368">
        <v>2.7030049020729013E-2</v>
      </c>
      <c r="BX1269" s="368">
        <v>4.6661458311514836E-3</v>
      </c>
      <c r="BY1269" s="368">
        <v>3.5908674547786346E-3</v>
      </c>
      <c r="BZ1269" s="368">
        <v>3.4991351457417467E-5</v>
      </c>
      <c r="CA1269" s="368">
        <v>2.8952578827075591E-4</v>
      </c>
      <c r="CB1269" s="368">
        <v>1.7144421436778509E-2</v>
      </c>
      <c r="CC1269" s="368">
        <v>0</v>
      </c>
      <c r="CD1269" s="369">
        <v>1.4233036145639422E-2</v>
      </c>
    </row>
    <row r="1270" spans="2:82">
      <c r="B1270" s="329"/>
      <c r="C1270" s="287" t="str">
        <f t="shared" si="174"/>
        <v>27</v>
      </c>
      <c r="D1270" s="288" t="str">
        <f t="shared" si="174"/>
        <v>商業</v>
      </c>
      <c r="E1270" s="367">
        <v>3.7956398543310593E-2</v>
      </c>
      <c r="F1270" s="368">
        <v>7.3406245775568413E-3</v>
      </c>
      <c r="G1270" s="368">
        <v>3.902944222640501E-2</v>
      </c>
      <c r="H1270" s="368">
        <v>3.0287042098311841E-2</v>
      </c>
      <c r="I1270" s="368">
        <v>6.2890760093550185E-2</v>
      </c>
      <c r="J1270" s="368">
        <v>6.3718644963271565E-2</v>
      </c>
      <c r="K1270" s="368">
        <v>6.2363918877773053E-2</v>
      </c>
      <c r="L1270" s="368">
        <v>2.7165235969933421E-2</v>
      </c>
      <c r="M1270" s="368">
        <v>7.0468922915476401E-3</v>
      </c>
      <c r="N1270" s="368">
        <v>4.7337186920580976E-2</v>
      </c>
      <c r="O1270" s="368">
        <v>2.877362464857363E-2</v>
      </c>
      <c r="P1270" s="368">
        <v>4.3649219437916158E-2</v>
      </c>
      <c r="Q1270" s="368">
        <v>3.485008396383954E-2</v>
      </c>
      <c r="R1270" s="368">
        <v>3.8109914301918367E-2</v>
      </c>
      <c r="S1270" s="368">
        <v>3.9207873759279102E-2</v>
      </c>
      <c r="T1270" s="368">
        <v>3.2774822176183022E-2</v>
      </c>
      <c r="U1270" s="368">
        <v>4.7241602911491674E-2</v>
      </c>
      <c r="V1270" s="368">
        <v>4.0128835063820041E-2</v>
      </c>
      <c r="W1270" s="368">
        <v>5.0662476392023627E-2</v>
      </c>
      <c r="X1270" s="368">
        <v>3.2548443329372928E-2</v>
      </c>
      <c r="Y1270" s="368">
        <v>2.5295329359132254E-2</v>
      </c>
      <c r="Z1270" s="368">
        <v>5.1724831332639651E-2</v>
      </c>
      <c r="AA1270" s="368">
        <v>4.1464422729079305E-2</v>
      </c>
      <c r="AB1270" s="368">
        <v>1.0325889233605785E-2</v>
      </c>
      <c r="AC1270" s="368">
        <v>1.3492151298370288E-2</v>
      </c>
      <c r="AD1270" s="368">
        <v>1.0698636257653535E-2</v>
      </c>
      <c r="AE1270" s="368">
        <v>7.0795394389579361E-3</v>
      </c>
      <c r="AF1270" s="368">
        <v>4.0463820083258203E-3</v>
      </c>
      <c r="AG1270" s="368">
        <v>8.219093011485731E-4</v>
      </c>
      <c r="AH1270" s="368">
        <v>6.484576019417744E-3</v>
      </c>
      <c r="AI1270" s="368">
        <v>6.5887280721170323E-3</v>
      </c>
      <c r="AJ1270" s="368">
        <v>6.2308978195350076E-3</v>
      </c>
      <c r="AK1270" s="368">
        <v>1.368702052425895E-2</v>
      </c>
      <c r="AL1270" s="368">
        <v>3.692856503499569E-2</v>
      </c>
      <c r="AM1270" s="368">
        <v>2.3915204458771745E-2</v>
      </c>
      <c r="AN1270" s="368">
        <v>1.734949762431685E-2</v>
      </c>
      <c r="AO1270" s="368">
        <v>5.6274185440612259E-2</v>
      </c>
      <c r="AP1270" s="368">
        <v>0.17143903899449603</v>
      </c>
      <c r="AQ1270" s="369">
        <v>7.3256609696826722E-3</v>
      </c>
      <c r="AR1270" s="367">
        <v>7.2191929540602565E-2</v>
      </c>
      <c r="AS1270" s="368">
        <v>2.7250929592708313E-2</v>
      </c>
      <c r="AT1270" s="368">
        <v>6.268810206176112E-2</v>
      </c>
      <c r="AU1270" s="368">
        <v>3.2968563624021029E-2</v>
      </c>
      <c r="AV1270" s="368">
        <v>7.1728195506705866E-2</v>
      </c>
      <c r="AW1270" s="368">
        <v>7.3844552246871253E-2</v>
      </c>
      <c r="AX1270" s="368">
        <v>7.813442501053626E-2</v>
      </c>
      <c r="AY1270" s="368">
        <v>3.8589398348153503E-2</v>
      </c>
      <c r="AZ1270" s="368">
        <v>1.0652897928470914E-2</v>
      </c>
      <c r="BA1270" s="368">
        <v>5.6070681706797798E-2</v>
      </c>
      <c r="BB1270" s="368">
        <v>3.7416365805374371E-2</v>
      </c>
      <c r="BC1270" s="368">
        <v>2.2686095344516929E-2</v>
      </c>
      <c r="BD1270" s="368">
        <v>3.7920159118064643E-2</v>
      </c>
      <c r="BE1270" s="368">
        <v>4.4869855262179244E-2</v>
      </c>
      <c r="BF1270" s="368">
        <v>4.3322197737270571E-2</v>
      </c>
      <c r="BG1270" s="368">
        <v>4.0139218270701771E-2</v>
      </c>
      <c r="BH1270" s="368">
        <v>4.7508417804950194E-2</v>
      </c>
      <c r="BI1270" s="368">
        <v>3.9279659160622329E-2</v>
      </c>
      <c r="BJ1270" s="368">
        <v>4.9749976578936247E-2</v>
      </c>
      <c r="BK1270" s="368">
        <v>4.2348446498748492E-2</v>
      </c>
      <c r="BL1270" s="368">
        <v>3.8749113195626239E-2</v>
      </c>
      <c r="BM1270" s="368">
        <v>7.1646714618166449E-2</v>
      </c>
      <c r="BN1270" s="368">
        <v>5.7173511723286545E-2</v>
      </c>
      <c r="BO1270" s="368">
        <v>1.8226183604003847E-2</v>
      </c>
      <c r="BP1270" s="368">
        <v>1.8456818536991864E-2</v>
      </c>
      <c r="BQ1270" s="368">
        <v>1.6627286608267944E-2</v>
      </c>
      <c r="BR1270" s="368">
        <v>1.4447440568071637E-2</v>
      </c>
      <c r="BS1270" s="368">
        <v>6.1963249890320876E-3</v>
      </c>
      <c r="BT1270" s="368">
        <v>1.4609843069935064E-3</v>
      </c>
      <c r="BU1270" s="368">
        <v>9.8957724912635547E-3</v>
      </c>
      <c r="BV1270" s="368">
        <v>1.308098198660616E-2</v>
      </c>
      <c r="BW1270" s="368">
        <v>1.1107102909768662E-2</v>
      </c>
      <c r="BX1270" s="368">
        <v>1.9650935358107368E-2</v>
      </c>
      <c r="BY1270" s="368">
        <v>5.0451170421058608E-2</v>
      </c>
      <c r="BZ1270" s="368">
        <v>3.9413713726626012E-2</v>
      </c>
      <c r="CA1270" s="368">
        <v>1.9122235708537591E-2</v>
      </c>
      <c r="CB1270" s="368">
        <v>7.8438954325664445E-2</v>
      </c>
      <c r="CC1270" s="368">
        <v>0.22565622627695314</v>
      </c>
      <c r="CD1270" s="369">
        <v>1.1300043051524447E-2</v>
      </c>
    </row>
    <row r="1271" spans="2:82">
      <c r="B1271" s="329"/>
      <c r="C1271" s="287" t="str">
        <f t="shared" si="174"/>
        <v>28</v>
      </c>
      <c r="D1271" s="288" t="str">
        <f t="shared" si="174"/>
        <v>金融・保険</v>
      </c>
      <c r="E1271" s="367">
        <v>4.1504799087870947E-4</v>
      </c>
      <c r="F1271" s="368">
        <v>4.301191726320087E-4</v>
      </c>
      <c r="G1271" s="368">
        <v>8.4744934215506655E-4</v>
      </c>
      <c r="H1271" s="368">
        <v>4.8680758888548243E-3</v>
      </c>
      <c r="I1271" s="368">
        <v>5.3607813338116782E-4</v>
      </c>
      <c r="J1271" s="368">
        <v>1.6510271693603571E-3</v>
      </c>
      <c r="K1271" s="368">
        <v>8.7005439952415171E-4</v>
      </c>
      <c r="L1271" s="368">
        <v>6.0942154910714622E-4</v>
      </c>
      <c r="M1271" s="368">
        <v>2.9619671563437845E-4</v>
      </c>
      <c r="N1271" s="368">
        <v>4.3070542524102873E-4</v>
      </c>
      <c r="O1271" s="368">
        <v>9.510505721598984E-4</v>
      </c>
      <c r="P1271" s="368">
        <v>6.8163233247542007E-4</v>
      </c>
      <c r="Q1271" s="368">
        <v>6.8787052891468672E-4</v>
      </c>
      <c r="R1271" s="368">
        <v>1.1761281737379273E-3</v>
      </c>
      <c r="S1271" s="368">
        <v>8.2365091623433459E-4</v>
      </c>
      <c r="T1271" s="368">
        <v>6.656293108221723E-4</v>
      </c>
      <c r="U1271" s="368">
        <v>5.9394995505730535E-4</v>
      </c>
      <c r="V1271" s="368">
        <v>6.9762683341738135E-4</v>
      </c>
      <c r="W1271" s="368">
        <v>5.5338072294382548E-4</v>
      </c>
      <c r="X1271" s="368">
        <v>1.178915102229016E-3</v>
      </c>
      <c r="Y1271" s="368">
        <v>3.3133702885428676E-4</v>
      </c>
      <c r="Z1271" s="368">
        <v>1.6964967163974032E-3</v>
      </c>
      <c r="AA1271" s="368">
        <v>1.257682715877883E-3</v>
      </c>
      <c r="AB1271" s="368">
        <v>1.3695821767550419E-3</v>
      </c>
      <c r="AC1271" s="368">
        <v>2.3579428272176043E-3</v>
      </c>
      <c r="AD1271" s="368">
        <v>1.8562440344550102E-3</v>
      </c>
      <c r="AE1271" s="368">
        <v>9.7305667637851757E-4</v>
      </c>
      <c r="AF1271" s="368">
        <v>2.780585224163014E-3</v>
      </c>
      <c r="AG1271" s="368">
        <v>6.0793292649524711E-3</v>
      </c>
      <c r="AH1271" s="368">
        <v>1.4327358633661321E-3</v>
      </c>
      <c r="AI1271" s="368">
        <v>6.4853843135994358E-4</v>
      </c>
      <c r="AJ1271" s="368">
        <v>1.4099375430913397E-3</v>
      </c>
      <c r="AK1271" s="368">
        <v>8.1449969252207733E-4</v>
      </c>
      <c r="AL1271" s="368">
        <v>8.6251868579427775E-4</v>
      </c>
      <c r="AM1271" s="368">
        <v>1.7076609614623324E-3</v>
      </c>
      <c r="AN1271" s="368">
        <v>6.0476308586104009E-4</v>
      </c>
      <c r="AO1271" s="368">
        <v>6.231065201814911E-4</v>
      </c>
      <c r="AP1271" s="368">
        <v>0</v>
      </c>
      <c r="AQ1271" s="369">
        <v>2.5355248133365088E-4</v>
      </c>
      <c r="AR1271" s="367">
        <v>6.526642685897816E-3</v>
      </c>
      <c r="AS1271" s="368">
        <v>9.2709655140342222E-3</v>
      </c>
      <c r="AT1271" s="368">
        <v>1.0891239756413696E-2</v>
      </c>
      <c r="AU1271" s="368">
        <v>4.7182023922901994E-2</v>
      </c>
      <c r="AV1271" s="368">
        <v>6.0099607166029584E-3</v>
      </c>
      <c r="AW1271" s="368">
        <v>1.8523773624126886E-2</v>
      </c>
      <c r="AX1271" s="368">
        <v>9.8134878882572777E-3</v>
      </c>
      <c r="AY1271" s="368">
        <v>6.6088105755313341E-3</v>
      </c>
      <c r="AZ1271" s="368">
        <v>3.395370717221965E-3</v>
      </c>
      <c r="BA1271" s="368">
        <v>4.015436615715501E-3</v>
      </c>
      <c r="BB1271" s="368">
        <v>1.1349924425065805E-2</v>
      </c>
      <c r="BC1271" s="368">
        <v>4.3832241535874542E-3</v>
      </c>
      <c r="BD1271" s="368">
        <v>8.2173147825768175E-3</v>
      </c>
      <c r="BE1271" s="368">
        <v>1.1716295317509959E-2</v>
      </c>
      <c r="BF1271" s="368">
        <v>6.8451324620717093E-3</v>
      </c>
      <c r="BG1271" s="368">
        <v>7.1626916130411167E-3</v>
      </c>
      <c r="BH1271" s="368">
        <v>1.1315635025115026E-2</v>
      </c>
      <c r="BI1271" s="368">
        <v>6.0445712096431807E-3</v>
      </c>
      <c r="BJ1271" s="368">
        <v>6.1583066398378673E-3</v>
      </c>
      <c r="BK1271" s="368">
        <v>6.2227927741143607E-3</v>
      </c>
      <c r="BL1271" s="368">
        <v>4.4223338252338141E-3</v>
      </c>
      <c r="BM1271" s="368">
        <v>1.5270979571854708E-2</v>
      </c>
      <c r="BN1271" s="368">
        <v>1.3355207793541589E-2</v>
      </c>
      <c r="BO1271" s="368">
        <v>1.6596355132201132E-2</v>
      </c>
      <c r="BP1271" s="368">
        <v>2.3860295665315792E-2</v>
      </c>
      <c r="BQ1271" s="368">
        <v>2.7882317090553825E-2</v>
      </c>
      <c r="BR1271" s="368">
        <v>1.8342871638568955E-2</v>
      </c>
      <c r="BS1271" s="368">
        <v>4.6728183190552254E-2</v>
      </c>
      <c r="BT1271" s="368">
        <v>7.6211968176368369E-2</v>
      </c>
      <c r="BU1271" s="368">
        <v>1.897418822022361E-2</v>
      </c>
      <c r="BV1271" s="368">
        <v>6.0045918272412417E-3</v>
      </c>
      <c r="BW1271" s="368">
        <v>2.1633463332554555E-2</v>
      </c>
      <c r="BX1271" s="368">
        <v>7.6788235848208684E-3</v>
      </c>
      <c r="BY1271" s="368">
        <v>8.8922811365551736E-3</v>
      </c>
      <c r="BZ1271" s="368">
        <v>2.6445230724174183E-2</v>
      </c>
      <c r="CA1271" s="368">
        <v>9.0742040248818403E-3</v>
      </c>
      <c r="CB1271" s="368">
        <v>7.7001142200294566E-3</v>
      </c>
      <c r="CC1271" s="368">
        <v>0</v>
      </c>
      <c r="CD1271" s="369">
        <v>3.3495025512579142E-3</v>
      </c>
    </row>
    <row r="1272" spans="2:82">
      <c r="B1272" s="329"/>
      <c r="C1272" s="287" t="str">
        <f t="shared" si="174"/>
        <v>29</v>
      </c>
      <c r="D1272" s="288" t="str">
        <f t="shared" si="174"/>
        <v>不動産</v>
      </c>
      <c r="E1272" s="367">
        <v>1.0994039019603223E-3</v>
      </c>
      <c r="F1272" s="368">
        <v>2.5793207438693742E-4</v>
      </c>
      <c r="G1272" s="368">
        <v>4.5188979659556666E-4</v>
      </c>
      <c r="H1272" s="368">
        <v>2.6732288810992948E-3</v>
      </c>
      <c r="I1272" s="368">
        <v>9.0101716259113635E-4</v>
      </c>
      <c r="J1272" s="368">
        <v>1.6556414219809151E-3</v>
      </c>
      <c r="K1272" s="368">
        <v>1.0576292060474753E-3</v>
      </c>
      <c r="L1272" s="368">
        <v>9.2702907422742532E-4</v>
      </c>
      <c r="M1272" s="368">
        <v>1.3206768960049965E-4</v>
      </c>
      <c r="N1272" s="368">
        <v>1.314174970337042E-3</v>
      </c>
      <c r="O1272" s="368">
        <v>1.3001266972644907E-3</v>
      </c>
      <c r="P1272" s="368">
        <v>1.0904003274437748E-3</v>
      </c>
      <c r="Q1272" s="368">
        <v>5.3838505363161039E-4</v>
      </c>
      <c r="R1272" s="368">
        <v>1.9282652498484416E-3</v>
      </c>
      <c r="S1272" s="368">
        <v>9.3452581086210626E-4</v>
      </c>
      <c r="T1272" s="368">
        <v>9.8507640534691737E-4</v>
      </c>
      <c r="U1272" s="368">
        <v>7.07065530008293E-4</v>
      </c>
      <c r="V1272" s="368">
        <v>6.8902538205930749E-4</v>
      </c>
      <c r="W1272" s="368">
        <v>8.2463825010822183E-4</v>
      </c>
      <c r="X1272" s="368">
        <v>6.1368491083523371E-4</v>
      </c>
      <c r="Y1272" s="368">
        <v>2.5610797743057354E-4</v>
      </c>
      <c r="Z1272" s="368">
        <v>8.7387256537581565E-4</v>
      </c>
      <c r="AA1272" s="368">
        <v>1.8296382743299613E-3</v>
      </c>
      <c r="AB1272" s="368">
        <v>1.9786572413977646E-3</v>
      </c>
      <c r="AC1272" s="368">
        <v>4.2272809618048137E-4</v>
      </c>
      <c r="AD1272" s="368">
        <v>6.2657057311603869E-4</v>
      </c>
      <c r="AE1272" s="368">
        <v>5.8307616954991967E-3</v>
      </c>
      <c r="AF1272" s="368">
        <v>5.190124866455959E-3</v>
      </c>
      <c r="AG1272" s="368">
        <v>7.716490029837546E-3</v>
      </c>
      <c r="AH1272" s="368">
        <v>8.0976104209255773E-3</v>
      </c>
      <c r="AI1272" s="368">
        <v>4.0260615910158101E-3</v>
      </c>
      <c r="AJ1272" s="368">
        <v>5.3465346193138936E-4</v>
      </c>
      <c r="AK1272" s="368">
        <v>2.5390867796932625E-3</v>
      </c>
      <c r="AL1272" s="368">
        <v>6.5321731053473841E-3</v>
      </c>
      <c r="AM1272" s="368">
        <v>5.9072338542495622E-3</v>
      </c>
      <c r="AN1272" s="368">
        <v>2.9563825560004961E-3</v>
      </c>
      <c r="AO1272" s="368">
        <v>4.4180561703535967E-3</v>
      </c>
      <c r="AP1272" s="368">
        <v>0</v>
      </c>
      <c r="AQ1272" s="369">
        <v>1.0671346391548294E-2</v>
      </c>
      <c r="AR1272" s="367">
        <v>2.2010949097815333E-3</v>
      </c>
      <c r="AS1272" s="368">
        <v>1.1403009150383178E-3</v>
      </c>
      <c r="AT1272" s="368">
        <v>9.7947000609633077E-4</v>
      </c>
      <c r="AU1272" s="368">
        <v>9.3265622707993795E-3</v>
      </c>
      <c r="AV1272" s="368">
        <v>2.4197951483001254E-3</v>
      </c>
      <c r="AW1272" s="368">
        <v>3.871199538509288E-3</v>
      </c>
      <c r="AX1272" s="368">
        <v>2.4820310719136669E-3</v>
      </c>
      <c r="AY1272" s="368">
        <v>2.4530264639998603E-3</v>
      </c>
      <c r="AZ1272" s="368">
        <v>3.7427789883129749E-4</v>
      </c>
      <c r="BA1272" s="368">
        <v>3.1646523525475771E-3</v>
      </c>
      <c r="BB1272" s="368">
        <v>3.3368503441749422E-3</v>
      </c>
      <c r="BC1272" s="368">
        <v>1.2802897774501357E-3</v>
      </c>
      <c r="BD1272" s="368">
        <v>1.030783706950368E-3</v>
      </c>
      <c r="BE1272" s="368">
        <v>4.1862979724727623E-3</v>
      </c>
      <c r="BF1272" s="368">
        <v>2.7725260680012444E-3</v>
      </c>
      <c r="BG1272" s="368">
        <v>2.6247586235870813E-3</v>
      </c>
      <c r="BH1272" s="368">
        <v>2.0452628167493395E-3</v>
      </c>
      <c r="BI1272" s="368">
        <v>1.6337496429815906E-3</v>
      </c>
      <c r="BJ1272" s="368">
        <v>2.6305525873754035E-3</v>
      </c>
      <c r="BK1272" s="368">
        <v>2.500379632740047E-3</v>
      </c>
      <c r="BL1272" s="368">
        <v>7.988937287440902E-4</v>
      </c>
      <c r="BM1272" s="368">
        <v>3.381959436691001E-3</v>
      </c>
      <c r="BN1272" s="368">
        <v>4.8244472166262577E-3</v>
      </c>
      <c r="BO1272" s="368">
        <v>5.7315775418757082E-3</v>
      </c>
      <c r="BP1272" s="368">
        <v>1.5247570159496828E-3</v>
      </c>
      <c r="BQ1272" s="368">
        <v>2.0273025042573285E-3</v>
      </c>
      <c r="BR1272" s="368">
        <v>2.8051673623719551E-2</v>
      </c>
      <c r="BS1272" s="368">
        <v>1.5466897784456018E-2</v>
      </c>
      <c r="BT1272" s="368">
        <v>2.9907028729721778E-2</v>
      </c>
      <c r="BU1272" s="368">
        <v>1.9922614884082944E-2</v>
      </c>
      <c r="BV1272" s="368">
        <v>2.3360069518391438E-2</v>
      </c>
      <c r="BW1272" s="368">
        <v>1.8650687064346015E-3</v>
      </c>
      <c r="BX1272" s="368">
        <v>7.9839283703116957E-3</v>
      </c>
      <c r="BY1272" s="368">
        <v>1.6144213753162346E-2</v>
      </c>
      <c r="BZ1272" s="368">
        <v>1.8650373169053113E-2</v>
      </c>
      <c r="CA1272" s="368">
        <v>7.8854723196284775E-3</v>
      </c>
      <c r="CB1272" s="368">
        <v>1.3212118486786668E-2</v>
      </c>
      <c r="CC1272" s="368">
        <v>0</v>
      </c>
      <c r="CD1272" s="369">
        <v>3.1794465428420592E-2</v>
      </c>
    </row>
    <row r="1273" spans="2:82">
      <c r="B1273" s="329"/>
      <c r="C1273" s="287" t="str">
        <f t="shared" si="174"/>
        <v>30</v>
      </c>
      <c r="D1273" s="288" t="str">
        <f t="shared" si="174"/>
        <v>運輸・郵便</v>
      </c>
      <c r="E1273" s="367">
        <v>6.9522114944072337E-3</v>
      </c>
      <c r="F1273" s="368">
        <v>5.0228196776102166E-3</v>
      </c>
      <c r="G1273" s="368">
        <v>6.3769733540485528E-3</v>
      </c>
      <c r="H1273" s="368">
        <v>1.2664505072236727E-2</v>
      </c>
      <c r="I1273" s="368">
        <v>8.9308533871330885E-3</v>
      </c>
      <c r="J1273" s="368">
        <v>8.2760084131571401E-3</v>
      </c>
      <c r="K1273" s="368">
        <v>1.0513609043982642E-2</v>
      </c>
      <c r="L1273" s="368">
        <v>7.6793843438520224E-3</v>
      </c>
      <c r="M1273" s="368">
        <v>8.0490865423758599E-3</v>
      </c>
      <c r="N1273" s="368">
        <v>6.9725093011314496E-3</v>
      </c>
      <c r="O1273" s="368">
        <v>1.3510389388046974E-2</v>
      </c>
      <c r="P1273" s="368">
        <v>1.1435993361849556E-2</v>
      </c>
      <c r="Q1273" s="368">
        <v>7.8784528053617818E-3</v>
      </c>
      <c r="R1273" s="368">
        <v>8.094320637809892E-3</v>
      </c>
      <c r="S1273" s="368">
        <v>6.2279762676941391E-3</v>
      </c>
      <c r="T1273" s="368">
        <v>5.4669889954471456E-3</v>
      </c>
      <c r="U1273" s="368">
        <v>6.6294553668282538E-3</v>
      </c>
      <c r="V1273" s="368">
        <v>8.4442123859373094E-3</v>
      </c>
      <c r="W1273" s="368">
        <v>7.302909550067618E-3</v>
      </c>
      <c r="X1273" s="368">
        <v>1.0137979294913035E-2</v>
      </c>
      <c r="Y1273" s="368">
        <v>4.7281216565887981E-3</v>
      </c>
      <c r="Z1273" s="368">
        <v>7.132758793933003E-3</v>
      </c>
      <c r="AA1273" s="368">
        <v>7.5178684445201633E-3</v>
      </c>
      <c r="AB1273" s="368">
        <v>1.0794035828600355E-2</v>
      </c>
      <c r="AC1273" s="368">
        <v>4.4950931264205228E-3</v>
      </c>
      <c r="AD1273" s="368">
        <v>1.6978817814203906E-2</v>
      </c>
      <c r="AE1273" s="368">
        <v>4.1312705509141279E-3</v>
      </c>
      <c r="AF1273" s="368">
        <v>1.1637559669768833E-2</v>
      </c>
      <c r="AG1273" s="368">
        <v>1.7189458305588259E-4</v>
      </c>
      <c r="AH1273" s="368">
        <v>3.058664541913728E-2</v>
      </c>
      <c r="AI1273" s="368">
        <v>7.0817374213417153E-3</v>
      </c>
      <c r="AJ1273" s="368">
        <v>7.817656281003971E-3</v>
      </c>
      <c r="AK1273" s="368">
        <v>1.1109118369505195E-2</v>
      </c>
      <c r="AL1273" s="368">
        <v>3.7633614893297185E-3</v>
      </c>
      <c r="AM1273" s="368">
        <v>9.017258178476921E-3</v>
      </c>
      <c r="AN1273" s="368">
        <v>3.6943605878957081E-3</v>
      </c>
      <c r="AO1273" s="368">
        <v>7.5048285825968196E-3</v>
      </c>
      <c r="AP1273" s="368">
        <v>1.3387554370751039E-2</v>
      </c>
      <c r="AQ1273" s="369">
        <v>2.3811847803495559E-2</v>
      </c>
      <c r="AR1273" s="367">
        <v>3.0406686519340888E-2</v>
      </c>
      <c r="AS1273" s="368">
        <v>3.4998217912670951E-2</v>
      </c>
      <c r="AT1273" s="368">
        <v>2.2579660484295341E-2</v>
      </c>
      <c r="AU1273" s="368">
        <v>3.5356302303564152E-2</v>
      </c>
      <c r="AV1273" s="368">
        <v>2.7832156628980566E-2</v>
      </c>
      <c r="AW1273" s="368">
        <v>1.8567572159414427E-2</v>
      </c>
      <c r="AX1273" s="368">
        <v>3.3831673150344611E-2</v>
      </c>
      <c r="AY1273" s="368">
        <v>2.3018085182411854E-2</v>
      </c>
      <c r="AZ1273" s="368">
        <v>1.9379615419869538E-2</v>
      </c>
      <c r="BA1273" s="368">
        <v>1.8019503974892936E-2</v>
      </c>
      <c r="BB1273" s="368">
        <v>4.5569526763886883E-2</v>
      </c>
      <c r="BC1273" s="368">
        <v>1.743230192306278E-2</v>
      </c>
      <c r="BD1273" s="368">
        <v>2.8039287078629252E-2</v>
      </c>
      <c r="BE1273" s="368">
        <v>2.1378665277058326E-2</v>
      </c>
      <c r="BF1273" s="368">
        <v>1.6698479857068526E-2</v>
      </c>
      <c r="BG1273" s="368">
        <v>1.4789845840785855E-2</v>
      </c>
      <c r="BH1273" s="368">
        <v>1.7714706737795537E-2</v>
      </c>
      <c r="BI1273" s="368">
        <v>1.6694697908246302E-2</v>
      </c>
      <c r="BJ1273" s="368">
        <v>1.8558596936796828E-2</v>
      </c>
      <c r="BK1273" s="368">
        <v>1.9943633689987209E-2</v>
      </c>
      <c r="BL1273" s="368">
        <v>1.488581680196743E-2</v>
      </c>
      <c r="BM1273" s="368">
        <v>7.6886697876803731E-2</v>
      </c>
      <c r="BN1273" s="368">
        <v>2.8710989301754579E-2</v>
      </c>
      <c r="BO1273" s="368">
        <v>3.5551379647776292E-2</v>
      </c>
      <c r="BP1273" s="368">
        <v>1.4048567006548206E-2</v>
      </c>
      <c r="BQ1273" s="368">
        <v>4.4281261258257557E-2</v>
      </c>
      <c r="BR1273" s="368">
        <v>2.4392723682209037E-2</v>
      </c>
      <c r="BS1273" s="368">
        <v>2.9196949670055799E-2</v>
      </c>
      <c r="BT1273" s="368">
        <v>1.1071661976777226E-3</v>
      </c>
      <c r="BU1273" s="368">
        <v>0.11449775403004178</v>
      </c>
      <c r="BV1273" s="368">
        <v>1.9539425675765998E-2</v>
      </c>
      <c r="BW1273" s="368">
        <v>2.483854844832472E-2</v>
      </c>
      <c r="BX1273" s="368">
        <v>2.0097715861829978E-2</v>
      </c>
      <c r="BY1273" s="368">
        <v>1.1576102328464306E-2</v>
      </c>
      <c r="BZ1273" s="368">
        <v>2.8810812855110664E-2</v>
      </c>
      <c r="CA1273" s="368">
        <v>1.0098980862715242E-2</v>
      </c>
      <c r="CB1273" s="368">
        <v>2.7633549626766923E-2</v>
      </c>
      <c r="CC1273" s="368">
        <v>5.0625753683119133E-2</v>
      </c>
      <c r="CD1273" s="369">
        <v>8.4352027895670645E-2</v>
      </c>
    </row>
    <row r="1274" spans="2:82">
      <c r="B1274" s="329"/>
      <c r="C1274" s="287" t="str">
        <f t="shared" si="174"/>
        <v>31</v>
      </c>
      <c r="D1274" s="288" t="str">
        <f t="shared" si="174"/>
        <v>情報通信</v>
      </c>
      <c r="E1274" s="367">
        <v>2.2313489357378212E-3</v>
      </c>
      <c r="F1274" s="368">
        <v>5.4928048485394006E-4</v>
      </c>
      <c r="G1274" s="368">
        <v>2.2689815596553765E-3</v>
      </c>
      <c r="H1274" s="368">
        <v>3.1012488413681488E-3</v>
      </c>
      <c r="I1274" s="368">
        <v>2.8081063284140536E-3</v>
      </c>
      <c r="J1274" s="368">
        <v>3.5400975055668075E-3</v>
      </c>
      <c r="K1274" s="368">
        <v>5.3994921653887995E-3</v>
      </c>
      <c r="L1274" s="368">
        <v>5.3095428434025106E-3</v>
      </c>
      <c r="M1274" s="368">
        <v>4.7498448223924768E-4</v>
      </c>
      <c r="N1274" s="368">
        <v>5.1978562422301169E-3</v>
      </c>
      <c r="O1274" s="368">
        <v>4.6125015789037676E-3</v>
      </c>
      <c r="P1274" s="368">
        <v>4.2066550881533441E-3</v>
      </c>
      <c r="Q1274" s="368">
        <v>2.9343815524072187E-3</v>
      </c>
      <c r="R1274" s="368">
        <v>4.8260106976773963E-3</v>
      </c>
      <c r="S1274" s="368">
        <v>5.0722838123939823E-3</v>
      </c>
      <c r="T1274" s="368">
        <v>7.5998164164809978E-3</v>
      </c>
      <c r="U1274" s="368">
        <v>5.5789218029707998E-3</v>
      </c>
      <c r="V1274" s="368">
        <v>6.2834116317819107E-3</v>
      </c>
      <c r="W1274" s="368">
        <v>1.4812372686883114E-2</v>
      </c>
      <c r="X1274" s="368">
        <v>2.1618053728399225E-2</v>
      </c>
      <c r="Y1274" s="368">
        <v>1.9727797272875778E-3</v>
      </c>
      <c r="Z1274" s="368">
        <v>3.995881506277354E-3</v>
      </c>
      <c r="AA1274" s="368">
        <v>4.2769607713565956E-3</v>
      </c>
      <c r="AB1274" s="368">
        <v>8.1914161744703479E-3</v>
      </c>
      <c r="AC1274" s="368">
        <v>3.0291936662985998E-2</v>
      </c>
      <c r="AD1274" s="368">
        <v>4.859449067375031E-3</v>
      </c>
      <c r="AE1274" s="368">
        <v>1.9963120200838059E-2</v>
      </c>
      <c r="AF1274" s="368">
        <v>3.6415468796890019E-2</v>
      </c>
      <c r="AG1274" s="368">
        <v>9.5483933199437304E-4</v>
      </c>
      <c r="AH1274" s="368">
        <v>5.0878106113071662E-3</v>
      </c>
      <c r="AI1274" s="368">
        <v>8.3484366479776209E-2</v>
      </c>
      <c r="AJ1274" s="368">
        <v>1.3960916768335063E-2</v>
      </c>
      <c r="AK1274" s="368">
        <v>1.4797779962456971E-2</v>
      </c>
      <c r="AL1274" s="368">
        <v>7.371422874835813E-3</v>
      </c>
      <c r="AM1274" s="368">
        <v>3.3336133151290609E-2</v>
      </c>
      <c r="AN1274" s="368">
        <v>1.8304882702581769E-2</v>
      </c>
      <c r="AO1274" s="368">
        <v>8.6714032691882111E-3</v>
      </c>
      <c r="AP1274" s="368">
        <v>0</v>
      </c>
      <c r="AQ1274" s="369">
        <v>3.162296302423824E-2</v>
      </c>
      <c r="AR1274" s="367">
        <v>3.7416709996319518E-3</v>
      </c>
      <c r="AS1274" s="368">
        <v>1.5133717467828087E-3</v>
      </c>
      <c r="AT1274" s="368">
        <v>5.1638861158422832E-3</v>
      </c>
      <c r="AU1274" s="368">
        <v>8.0761016994586408E-3</v>
      </c>
      <c r="AV1274" s="368">
        <v>4.595289291221767E-3</v>
      </c>
      <c r="AW1274" s="368">
        <v>5.5883435592894281E-3</v>
      </c>
      <c r="AX1274" s="368">
        <v>6.2356752955357014E-3</v>
      </c>
      <c r="AY1274" s="368">
        <v>1.2617588982592432E-2</v>
      </c>
      <c r="AZ1274" s="368">
        <v>7.2043338266222789E-4</v>
      </c>
      <c r="BA1274" s="368">
        <v>6.2441820618458549E-3</v>
      </c>
      <c r="BB1274" s="368">
        <v>6.3666254159509281E-3</v>
      </c>
      <c r="BC1274" s="368">
        <v>2.600976298970692E-3</v>
      </c>
      <c r="BD1274" s="368">
        <v>3.5284683816165265E-3</v>
      </c>
      <c r="BE1274" s="368">
        <v>6.2018740695673662E-3</v>
      </c>
      <c r="BF1274" s="368">
        <v>6.7987087186848864E-3</v>
      </c>
      <c r="BG1274" s="368">
        <v>1.0523920266090076E-2</v>
      </c>
      <c r="BH1274" s="368">
        <v>7.8091215425110747E-3</v>
      </c>
      <c r="BI1274" s="368">
        <v>9.4035684570948352E-3</v>
      </c>
      <c r="BJ1274" s="368">
        <v>1.2350204291264228E-2</v>
      </c>
      <c r="BK1274" s="368">
        <v>1.9112128368844974E-2</v>
      </c>
      <c r="BL1274" s="368">
        <v>2.8596564110572368E-3</v>
      </c>
      <c r="BM1274" s="368">
        <v>6.884418089944359E-3</v>
      </c>
      <c r="BN1274" s="368">
        <v>8.7990617002820706E-3</v>
      </c>
      <c r="BO1274" s="368">
        <v>1.1161374493613192E-2</v>
      </c>
      <c r="BP1274" s="368">
        <v>3.9387082607903849E-2</v>
      </c>
      <c r="BQ1274" s="368">
        <v>9.7059238393597536E-3</v>
      </c>
      <c r="BR1274" s="368">
        <v>3.7338405693259608E-2</v>
      </c>
      <c r="BS1274" s="368">
        <v>5.7749888035650676E-2</v>
      </c>
      <c r="BT1274" s="368">
        <v>3.4397526482469825E-3</v>
      </c>
      <c r="BU1274" s="368">
        <v>1.2490692012236826E-2</v>
      </c>
      <c r="BV1274" s="368">
        <v>0.16872753703944518</v>
      </c>
      <c r="BW1274" s="368">
        <v>3.0418870505008081E-2</v>
      </c>
      <c r="BX1274" s="368">
        <v>2.9020091960233221E-2</v>
      </c>
      <c r="BY1274" s="368">
        <v>1.2588487984332307E-2</v>
      </c>
      <c r="BZ1274" s="368">
        <v>6.9804323851882205E-2</v>
      </c>
      <c r="CA1274" s="368">
        <v>7.6664883730697686E-2</v>
      </c>
      <c r="CB1274" s="368">
        <v>2.0270379128506898E-2</v>
      </c>
      <c r="CC1274" s="368">
        <v>0</v>
      </c>
      <c r="CD1274" s="369">
        <v>7.5554128161208101E-2</v>
      </c>
    </row>
    <row r="1275" spans="2:82">
      <c r="B1275" s="329"/>
      <c r="C1275" s="287" t="str">
        <f t="shared" si="174"/>
        <v>32</v>
      </c>
      <c r="D1275" s="288" t="str">
        <f t="shared" si="174"/>
        <v>公務</v>
      </c>
      <c r="E1275" s="367">
        <v>0</v>
      </c>
      <c r="F1275" s="368">
        <v>0</v>
      </c>
      <c r="G1275" s="368">
        <v>0</v>
      </c>
      <c r="H1275" s="368">
        <v>0</v>
      </c>
      <c r="I1275" s="368">
        <v>0</v>
      </c>
      <c r="J1275" s="368">
        <v>0</v>
      </c>
      <c r="K1275" s="368">
        <v>0</v>
      </c>
      <c r="L1275" s="368">
        <v>0</v>
      </c>
      <c r="M1275" s="368">
        <v>0</v>
      </c>
      <c r="N1275" s="368">
        <v>0</v>
      </c>
      <c r="O1275" s="368">
        <v>0</v>
      </c>
      <c r="P1275" s="368">
        <v>0</v>
      </c>
      <c r="Q1275" s="368">
        <v>0</v>
      </c>
      <c r="R1275" s="368">
        <v>0</v>
      </c>
      <c r="S1275" s="368">
        <v>0</v>
      </c>
      <c r="T1275" s="368">
        <v>0</v>
      </c>
      <c r="U1275" s="368">
        <v>0</v>
      </c>
      <c r="V1275" s="368">
        <v>0</v>
      </c>
      <c r="W1275" s="368">
        <v>0</v>
      </c>
      <c r="X1275" s="368">
        <v>0</v>
      </c>
      <c r="Y1275" s="368">
        <v>0</v>
      </c>
      <c r="Z1275" s="368">
        <v>0</v>
      </c>
      <c r="AA1275" s="368">
        <v>0</v>
      </c>
      <c r="AB1275" s="368">
        <v>0</v>
      </c>
      <c r="AC1275" s="368">
        <v>0</v>
      </c>
      <c r="AD1275" s="368">
        <v>0</v>
      </c>
      <c r="AE1275" s="368">
        <v>0</v>
      </c>
      <c r="AF1275" s="368">
        <v>0</v>
      </c>
      <c r="AG1275" s="368">
        <v>0</v>
      </c>
      <c r="AH1275" s="368">
        <v>0</v>
      </c>
      <c r="AI1275" s="368">
        <v>0</v>
      </c>
      <c r="AJ1275" s="368">
        <v>0</v>
      </c>
      <c r="AK1275" s="368">
        <v>0</v>
      </c>
      <c r="AL1275" s="368">
        <v>0</v>
      </c>
      <c r="AM1275" s="368">
        <v>0</v>
      </c>
      <c r="AN1275" s="368">
        <v>0</v>
      </c>
      <c r="AO1275" s="368">
        <v>0</v>
      </c>
      <c r="AP1275" s="368">
        <v>0</v>
      </c>
      <c r="AQ1275" s="369">
        <v>0</v>
      </c>
      <c r="AR1275" s="367">
        <v>0</v>
      </c>
      <c r="AS1275" s="368">
        <v>0</v>
      </c>
      <c r="AT1275" s="368">
        <v>0</v>
      </c>
      <c r="AU1275" s="368">
        <v>0</v>
      </c>
      <c r="AV1275" s="368">
        <v>0</v>
      </c>
      <c r="AW1275" s="368">
        <v>0</v>
      </c>
      <c r="AX1275" s="368">
        <v>0</v>
      </c>
      <c r="AY1275" s="368">
        <v>0</v>
      </c>
      <c r="AZ1275" s="368">
        <v>0</v>
      </c>
      <c r="BA1275" s="368">
        <v>0</v>
      </c>
      <c r="BB1275" s="368">
        <v>0</v>
      </c>
      <c r="BC1275" s="368">
        <v>0</v>
      </c>
      <c r="BD1275" s="368">
        <v>0</v>
      </c>
      <c r="BE1275" s="368">
        <v>0</v>
      </c>
      <c r="BF1275" s="368">
        <v>0</v>
      </c>
      <c r="BG1275" s="368">
        <v>0</v>
      </c>
      <c r="BH1275" s="368">
        <v>0</v>
      </c>
      <c r="BI1275" s="368">
        <v>0</v>
      </c>
      <c r="BJ1275" s="368">
        <v>0</v>
      </c>
      <c r="BK1275" s="368">
        <v>0</v>
      </c>
      <c r="BL1275" s="368">
        <v>0</v>
      </c>
      <c r="BM1275" s="368">
        <v>0</v>
      </c>
      <c r="BN1275" s="368">
        <v>0</v>
      </c>
      <c r="BO1275" s="368">
        <v>0</v>
      </c>
      <c r="BP1275" s="368">
        <v>0</v>
      </c>
      <c r="BQ1275" s="368">
        <v>0</v>
      </c>
      <c r="BR1275" s="368">
        <v>0</v>
      </c>
      <c r="BS1275" s="368">
        <v>0</v>
      </c>
      <c r="BT1275" s="368">
        <v>0</v>
      </c>
      <c r="BU1275" s="368">
        <v>0</v>
      </c>
      <c r="BV1275" s="368">
        <v>0</v>
      </c>
      <c r="BW1275" s="368">
        <v>0</v>
      </c>
      <c r="BX1275" s="368">
        <v>0</v>
      </c>
      <c r="BY1275" s="368">
        <v>0</v>
      </c>
      <c r="BZ1275" s="368">
        <v>0</v>
      </c>
      <c r="CA1275" s="368">
        <v>0</v>
      </c>
      <c r="CB1275" s="368">
        <v>0</v>
      </c>
      <c r="CC1275" s="368">
        <v>0</v>
      </c>
      <c r="CD1275" s="369">
        <v>0.24729044524399349</v>
      </c>
    </row>
    <row r="1276" spans="2:82">
      <c r="B1276" s="329"/>
      <c r="C1276" s="287" t="str">
        <f t="shared" si="174"/>
        <v>33</v>
      </c>
      <c r="D1276" s="288" t="str">
        <f t="shared" si="174"/>
        <v>教育・研究</v>
      </c>
      <c r="E1276" s="367">
        <v>3.4921630993286732E-6</v>
      </c>
      <c r="F1276" s="368">
        <v>6.3359147626180204E-6</v>
      </c>
      <c r="G1276" s="368">
        <v>0</v>
      </c>
      <c r="H1276" s="368">
        <v>3.2537174040456719E-5</v>
      </c>
      <c r="I1276" s="368">
        <v>1.4981462466630874E-5</v>
      </c>
      <c r="J1276" s="368">
        <v>0</v>
      </c>
      <c r="K1276" s="368">
        <v>7.1668678966520108E-6</v>
      </c>
      <c r="L1276" s="368">
        <v>1.4902596593112578E-5</v>
      </c>
      <c r="M1276" s="368">
        <v>3.4676158021902682E-7</v>
      </c>
      <c r="N1276" s="368">
        <v>5.6296423182103596E-6</v>
      </c>
      <c r="O1276" s="368">
        <v>1.7518005475752129E-5</v>
      </c>
      <c r="P1276" s="368">
        <v>1.6740559380399256E-5</v>
      </c>
      <c r="Q1276" s="368">
        <v>7.2798381228433741E-7</v>
      </c>
      <c r="R1276" s="368">
        <v>2.1433466351153854E-5</v>
      </c>
      <c r="S1276" s="368">
        <v>4.8781394393154615E-5</v>
      </c>
      <c r="T1276" s="368">
        <v>1.3892568583326226E-5</v>
      </c>
      <c r="U1276" s="368">
        <v>1.5895327612190133E-5</v>
      </c>
      <c r="V1276" s="368">
        <v>3.5360030437507285E-5</v>
      </c>
      <c r="W1276" s="368">
        <v>4.5474094037723631E-5</v>
      </c>
      <c r="X1276" s="368">
        <v>5.7732992273318602E-5</v>
      </c>
      <c r="Y1276" s="368">
        <v>7.1258495122751422E-6</v>
      </c>
      <c r="Z1276" s="368">
        <v>2.9731367336794688E-6</v>
      </c>
      <c r="AA1276" s="368">
        <v>8.3841127639143371E-6</v>
      </c>
      <c r="AB1276" s="368">
        <v>2.1447555933562484E-5</v>
      </c>
      <c r="AC1276" s="368">
        <v>3.2115494190772523E-6</v>
      </c>
      <c r="AD1276" s="368">
        <v>7.6553351274202472E-6</v>
      </c>
      <c r="AE1276" s="368">
        <v>8.6658060138346559E-6</v>
      </c>
      <c r="AF1276" s="368">
        <v>9.192586246614199E-6</v>
      </c>
      <c r="AG1276" s="368">
        <v>5.2028434831947688E-8</v>
      </c>
      <c r="AH1276" s="368">
        <v>4.4182541361330206E-5</v>
      </c>
      <c r="AI1276" s="368">
        <v>1.8743900695224674E-4</v>
      </c>
      <c r="AJ1276" s="368">
        <v>4.8852520976239887E-6</v>
      </c>
      <c r="AK1276" s="368">
        <v>1.0415970175397115E-7</v>
      </c>
      <c r="AL1276" s="368">
        <v>4.4271405438279863E-6</v>
      </c>
      <c r="AM1276" s="368">
        <v>0</v>
      </c>
      <c r="AN1276" s="368">
        <v>1.7206677803025021E-5</v>
      </c>
      <c r="AO1276" s="368">
        <v>1.7145766685115564E-5</v>
      </c>
      <c r="AP1276" s="368">
        <v>0</v>
      </c>
      <c r="AQ1276" s="369">
        <v>6.5288643116633277E-6</v>
      </c>
      <c r="AR1276" s="367">
        <v>5.8940418066179597E-5</v>
      </c>
      <c r="AS1276" s="368">
        <v>1.4509111207686607E-4</v>
      </c>
      <c r="AT1276" s="368">
        <v>1.2933269648361981E-6</v>
      </c>
      <c r="AU1276" s="368">
        <v>4.3887658887142487E-4</v>
      </c>
      <c r="AV1276" s="368">
        <v>2.6699657292403404E-4</v>
      </c>
      <c r="AW1276" s="368">
        <v>2.6021690329048408E-5</v>
      </c>
      <c r="AX1276" s="368">
        <v>1.5788998499231276E-4</v>
      </c>
      <c r="AY1276" s="368">
        <v>3.1084710443170271E-4</v>
      </c>
      <c r="AZ1276" s="368">
        <v>6.8022455811467408E-6</v>
      </c>
      <c r="BA1276" s="368">
        <v>1.2196023875373334E-4</v>
      </c>
      <c r="BB1276" s="368">
        <v>3.9499889864902062E-4</v>
      </c>
      <c r="BC1276" s="368">
        <v>6.0028961127201164E-5</v>
      </c>
      <c r="BD1276" s="368">
        <v>1.6885632854275097E-5</v>
      </c>
      <c r="BE1276" s="368">
        <v>3.9017906413716486E-4</v>
      </c>
      <c r="BF1276" s="368">
        <v>6.159512943004422E-4</v>
      </c>
      <c r="BG1276" s="368">
        <v>3.9587687631898122E-4</v>
      </c>
      <c r="BH1276" s="368">
        <v>3.1661066269540934E-4</v>
      </c>
      <c r="BI1276" s="368">
        <v>1.1893916480595892E-3</v>
      </c>
      <c r="BJ1276" s="368">
        <v>1.0967140692198245E-3</v>
      </c>
      <c r="BK1276" s="368">
        <v>1.4979597858919074E-3</v>
      </c>
      <c r="BL1276" s="368">
        <v>1.8939328551898529E-4</v>
      </c>
      <c r="BM1276" s="368">
        <v>5.5283598480448365E-5</v>
      </c>
      <c r="BN1276" s="368">
        <v>1.6267271070516189E-4</v>
      </c>
      <c r="BO1276" s="368">
        <v>5.5754654324958195E-4</v>
      </c>
      <c r="BP1276" s="368">
        <v>1.066026587458234E-4</v>
      </c>
      <c r="BQ1276" s="368">
        <v>1.5765503517685886E-4</v>
      </c>
      <c r="BR1276" s="368">
        <v>2.2259503714010649E-4</v>
      </c>
      <c r="BS1276" s="368">
        <v>2.209777932856861E-4</v>
      </c>
      <c r="BT1276" s="368">
        <v>1.1654397415883027E-6</v>
      </c>
      <c r="BU1276" s="368">
        <v>1.3916677157315848E-3</v>
      </c>
      <c r="BV1276" s="368">
        <v>4.1077913870288616E-3</v>
      </c>
      <c r="BW1276" s="368">
        <v>1.3258684675532555E-4</v>
      </c>
      <c r="BX1276" s="368">
        <v>2.3831064134657974E-6</v>
      </c>
      <c r="BY1276" s="368">
        <v>9.2836265862079114E-5</v>
      </c>
      <c r="BZ1276" s="368">
        <v>2.2988107187681103E-6</v>
      </c>
      <c r="CA1276" s="368">
        <v>5.2026001061438712E-4</v>
      </c>
      <c r="CB1276" s="368">
        <v>4.3612744597686239E-4</v>
      </c>
      <c r="CC1276" s="368">
        <v>0</v>
      </c>
      <c r="CD1276" s="369">
        <v>1.6331242652511572E-4</v>
      </c>
    </row>
    <row r="1277" spans="2:82">
      <c r="B1277" s="329"/>
      <c r="C1277" s="287" t="str">
        <f t="shared" si="174"/>
        <v>34</v>
      </c>
      <c r="D1277" s="288" t="str">
        <f t="shared" si="174"/>
        <v>医療・福祉</v>
      </c>
      <c r="E1277" s="367">
        <v>9.9813594812545655E-5</v>
      </c>
      <c r="F1277" s="368">
        <v>0</v>
      </c>
      <c r="G1277" s="368">
        <v>0</v>
      </c>
      <c r="H1277" s="368">
        <v>0</v>
      </c>
      <c r="I1277" s="368">
        <v>0</v>
      </c>
      <c r="J1277" s="368">
        <v>0</v>
      </c>
      <c r="K1277" s="368">
        <v>0</v>
      </c>
      <c r="L1277" s="368">
        <v>1.0016426332872725E-6</v>
      </c>
      <c r="M1277" s="368">
        <v>0</v>
      </c>
      <c r="N1277" s="368">
        <v>0</v>
      </c>
      <c r="O1277" s="368">
        <v>0</v>
      </c>
      <c r="P1277" s="368">
        <v>0</v>
      </c>
      <c r="Q1277" s="368">
        <v>0</v>
      </c>
      <c r="R1277" s="368">
        <v>0</v>
      </c>
      <c r="S1277" s="368">
        <v>0</v>
      </c>
      <c r="T1277" s="368">
        <v>0</v>
      </c>
      <c r="U1277" s="368">
        <v>0</v>
      </c>
      <c r="V1277" s="368">
        <v>0</v>
      </c>
      <c r="W1277" s="368">
        <v>0</v>
      </c>
      <c r="X1277" s="368">
        <v>0</v>
      </c>
      <c r="Y1277" s="368">
        <v>0</v>
      </c>
      <c r="Z1277" s="368">
        <v>9.4420772969823761E-7</v>
      </c>
      <c r="AA1277" s="368">
        <v>0</v>
      </c>
      <c r="AB1277" s="368">
        <v>6.3022772661271042E-6</v>
      </c>
      <c r="AC1277" s="368">
        <v>3.0597682421903138E-5</v>
      </c>
      <c r="AD1277" s="368">
        <v>0</v>
      </c>
      <c r="AE1277" s="368">
        <v>3.1190281474751451E-6</v>
      </c>
      <c r="AF1277" s="368">
        <v>2.0469204471288554E-5</v>
      </c>
      <c r="AG1277" s="368">
        <v>9.9139033417335401E-7</v>
      </c>
      <c r="AH1277" s="368">
        <v>2.197480710309758E-4</v>
      </c>
      <c r="AI1277" s="368">
        <v>1.4894198790367942E-4</v>
      </c>
      <c r="AJ1277" s="368">
        <v>3.2472348736699037E-6</v>
      </c>
      <c r="AK1277" s="368">
        <v>2.9771101666657807E-6</v>
      </c>
      <c r="AL1277" s="368">
        <v>1.6257118801201675E-3</v>
      </c>
      <c r="AM1277" s="368">
        <v>1.8672206960982944E-6</v>
      </c>
      <c r="AN1277" s="368">
        <v>6.3427124793833107E-6</v>
      </c>
      <c r="AO1277" s="368">
        <v>1.129363743372251E-5</v>
      </c>
      <c r="AP1277" s="368">
        <v>0</v>
      </c>
      <c r="AQ1277" s="369">
        <v>3.2483806494264835E-4</v>
      </c>
      <c r="AR1277" s="367">
        <v>4.6886395999027551E-4</v>
      </c>
      <c r="AS1277" s="368">
        <v>0</v>
      </c>
      <c r="AT1277" s="368">
        <v>0</v>
      </c>
      <c r="AU1277" s="368">
        <v>0</v>
      </c>
      <c r="AV1277" s="368">
        <v>0</v>
      </c>
      <c r="AW1277" s="368">
        <v>0</v>
      </c>
      <c r="AX1277" s="368">
        <v>3.1377274067938081E-6</v>
      </c>
      <c r="AY1277" s="368">
        <v>1.6764682809774275E-5</v>
      </c>
      <c r="AZ1277" s="368">
        <v>0</v>
      </c>
      <c r="BA1277" s="368">
        <v>1.0469620041784257E-6</v>
      </c>
      <c r="BB1277" s="368">
        <v>0</v>
      </c>
      <c r="BC1277" s="368">
        <v>1.8703414744774663E-6</v>
      </c>
      <c r="BD1277" s="368">
        <v>0</v>
      </c>
      <c r="BE1277" s="368">
        <v>0</v>
      </c>
      <c r="BF1277" s="368">
        <v>0</v>
      </c>
      <c r="BG1277" s="368">
        <v>0</v>
      </c>
      <c r="BH1277" s="368">
        <v>0</v>
      </c>
      <c r="BI1277" s="368">
        <v>0</v>
      </c>
      <c r="BJ1277" s="368">
        <v>0</v>
      </c>
      <c r="BK1277" s="368">
        <v>0</v>
      </c>
      <c r="BL1277" s="368">
        <v>0</v>
      </c>
      <c r="BM1277" s="368">
        <v>1.1467246472490691E-5</v>
      </c>
      <c r="BN1277" s="368">
        <v>1.2823125697840327E-6</v>
      </c>
      <c r="BO1277" s="368">
        <v>2.6915270437012745E-5</v>
      </c>
      <c r="BP1277" s="368">
        <v>2.9582060253584242E-4</v>
      </c>
      <c r="BQ1277" s="368">
        <v>0</v>
      </c>
      <c r="BR1277" s="368">
        <v>2.6013463732001394E-5</v>
      </c>
      <c r="BS1277" s="368">
        <v>1.6101118453304956E-4</v>
      </c>
      <c r="BT1277" s="368">
        <v>6.6924743013686598E-6</v>
      </c>
      <c r="BU1277" s="368">
        <v>1.3861069285417517E-3</v>
      </c>
      <c r="BV1277" s="368">
        <v>5.6100756991771261E-4</v>
      </c>
      <c r="BW1277" s="368">
        <v>2.767452610489973E-5</v>
      </c>
      <c r="BX1277" s="368">
        <v>2.4272822451893361E-5</v>
      </c>
      <c r="BY1277" s="368">
        <v>1.583988504744337E-2</v>
      </c>
      <c r="BZ1277" s="368">
        <v>1.3334286658195563E-5</v>
      </c>
      <c r="CA1277" s="368">
        <v>4.0614791985450198E-5</v>
      </c>
      <c r="CB1277" s="368">
        <v>7.9136418696451651E-5</v>
      </c>
      <c r="CC1277" s="368">
        <v>0</v>
      </c>
      <c r="CD1277" s="369">
        <v>2.4457774123192817E-3</v>
      </c>
    </row>
    <row r="1278" spans="2:82">
      <c r="B1278" s="329"/>
      <c r="C1278" s="287" t="str">
        <f t="shared" si="174"/>
        <v>35</v>
      </c>
      <c r="D1278" s="288" t="str">
        <f t="shared" si="174"/>
        <v>他に分類されない会員制団体</v>
      </c>
      <c r="E1278" s="367">
        <v>1.3480603149767459E-5</v>
      </c>
      <c r="F1278" s="368">
        <v>7.3374538997356161E-6</v>
      </c>
      <c r="G1278" s="368">
        <v>3.7366694623305359E-4</v>
      </c>
      <c r="H1278" s="368">
        <v>1.4729623984495609E-4</v>
      </c>
      <c r="I1278" s="368">
        <v>4.0833940762644035E-5</v>
      </c>
      <c r="J1278" s="368">
        <v>3.8515061300204672E-5</v>
      </c>
      <c r="K1278" s="368">
        <v>5.0144374643545956E-5</v>
      </c>
      <c r="L1278" s="368">
        <v>8.4647850631927612E-5</v>
      </c>
      <c r="M1278" s="368">
        <v>7.317595038563952E-6</v>
      </c>
      <c r="N1278" s="368">
        <v>4.4207830362021457E-5</v>
      </c>
      <c r="O1278" s="368">
        <v>5.1758203178352311E-5</v>
      </c>
      <c r="P1278" s="368">
        <v>4.0264882601336803E-5</v>
      </c>
      <c r="Q1278" s="368">
        <v>2.3465132056441879E-5</v>
      </c>
      <c r="R1278" s="368">
        <v>4.9995129826342641E-5</v>
      </c>
      <c r="S1278" s="368">
        <v>1.8720041121006976E-4</v>
      </c>
      <c r="T1278" s="368">
        <v>1.0915818538202412E-4</v>
      </c>
      <c r="U1278" s="368">
        <v>1.6095736226525085E-4</v>
      </c>
      <c r="V1278" s="368">
        <v>4.4618718527844346E-5</v>
      </c>
      <c r="W1278" s="368">
        <v>2.89243887907712E-5</v>
      </c>
      <c r="X1278" s="368">
        <v>2.5381672038287476E-5</v>
      </c>
      <c r="Y1278" s="368">
        <v>1.0822244644350985E-5</v>
      </c>
      <c r="Z1278" s="368">
        <v>3.4775414575004776E-5</v>
      </c>
      <c r="AA1278" s="368">
        <v>5.4996407916484601E-5</v>
      </c>
      <c r="AB1278" s="368">
        <v>7.1596627827495921E-5</v>
      </c>
      <c r="AC1278" s="368">
        <v>3.4278716309372049E-4</v>
      </c>
      <c r="AD1278" s="368">
        <v>9.4253619241482859E-5</v>
      </c>
      <c r="AE1278" s="368">
        <v>2.9705490897213122E-5</v>
      </c>
      <c r="AF1278" s="368">
        <v>1.6727191724766362E-4</v>
      </c>
      <c r="AG1278" s="368">
        <v>8.7366476936434414E-6</v>
      </c>
      <c r="AH1278" s="368">
        <v>6.1933528463927734E-5</v>
      </c>
      <c r="AI1278" s="368">
        <v>6.324318707517873E-5</v>
      </c>
      <c r="AJ1278" s="368">
        <v>1.3156930600958728E-7</v>
      </c>
      <c r="AK1278" s="368">
        <v>7.6355354411755663E-5</v>
      </c>
      <c r="AL1278" s="368">
        <v>5.4727246612701424E-5</v>
      </c>
      <c r="AM1278" s="368">
        <v>0</v>
      </c>
      <c r="AN1278" s="368">
        <v>9.0381339973583493E-5</v>
      </c>
      <c r="AO1278" s="368">
        <v>9.2808672350550529E-5</v>
      </c>
      <c r="AP1278" s="368">
        <v>0</v>
      </c>
      <c r="AQ1278" s="369">
        <v>2.3060756060143983E-4</v>
      </c>
      <c r="AR1278" s="367">
        <v>1.1604579784359359E-4</v>
      </c>
      <c r="AS1278" s="368">
        <v>1.2353783181789913E-4</v>
      </c>
      <c r="AT1278" s="368">
        <v>8.0034162437363863E-3</v>
      </c>
      <c r="AU1278" s="368">
        <v>2.9265622369276548E-3</v>
      </c>
      <c r="AV1278" s="368">
        <v>9.2176073845663708E-4</v>
      </c>
      <c r="AW1278" s="368">
        <v>6.7372840510610346E-4</v>
      </c>
      <c r="AX1278" s="368">
        <v>1.016008770061692E-3</v>
      </c>
      <c r="AY1278" s="368">
        <v>1.7533431773072113E-3</v>
      </c>
      <c r="AZ1278" s="368">
        <v>1.5785757271040855E-4</v>
      </c>
      <c r="BA1278" s="368">
        <v>5.6744400636570859E-4</v>
      </c>
      <c r="BB1278" s="368">
        <v>9.4633981363817846E-4</v>
      </c>
      <c r="BC1278" s="368">
        <v>6.7653830360036584E-4</v>
      </c>
      <c r="BD1278" s="368">
        <v>3.6154460072453787E-4</v>
      </c>
      <c r="BE1278" s="368">
        <v>8.2168960820047069E-4</v>
      </c>
      <c r="BF1278" s="368">
        <v>2.1300933575369801E-3</v>
      </c>
      <c r="BG1278" s="368">
        <v>1.7704166067868171E-3</v>
      </c>
      <c r="BH1278" s="368">
        <v>1.3904321959450061E-3</v>
      </c>
      <c r="BI1278" s="368">
        <v>6.9015632263489887E-4</v>
      </c>
      <c r="BJ1278" s="368">
        <v>6.2016788943442761E-4</v>
      </c>
      <c r="BK1278" s="368">
        <v>7.9516751102856901E-4</v>
      </c>
      <c r="BL1278" s="368">
        <v>2.1599635033522595E-4</v>
      </c>
      <c r="BM1278" s="368">
        <v>8.011358255264711E-4</v>
      </c>
      <c r="BN1278" s="368">
        <v>1.0970290327563333E-3</v>
      </c>
      <c r="BO1278" s="368">
        <v>1.4898568649848545E-3</v>
      </c>
      <c r="BP1278" s="368">
        <v>9.1802222453606381E-3</v>
      </c>
      <c r="BQ1278" s="368">
        <v>1.933707474485921E-3</v>
      </c>
      <c r="BR1278" s="368">
        <v>5.7130535754100031E-4</v>
      </c>
      <c r="BS1278" s="368">
        <v>2.9457902504836644E-3</v>
      </c>
      <c r="BT1278" s="368">
        <v>3.2729802770594708E-4</v>
      </c>
      <c r="BU1278" s="368">
        <v>1.4978982569435328E-3</v>
      </c>
      <c r="BV1278" s="368">
        <v>1.296907377095854E-3</v>
      </c>
      <c r="BW1278" s="368">
        <v>2.8207631801441574E-6</v>
      </c>
      <c r="BX1278" s="368">
        <v>2.0435463524316197E-3</v>
      </c>
      <c r="BY1278" s="368">
        <v>9.8603460718633962E-4</v>
      </c>
      <c r="BZ1278" s="368">
        <v>0</v>
      </c>
      <c r="CA1278" s="368">
        <v>2.0075625658230135E-3</v>
      </c>
      <c r="CB1278" s="368">
        <v>2.7909852577407096E-3</v>
      </c>
      <c r="CC1278" s="368">
        <v>0</v>
      </c>
      <c r="CD1278" s="369">
        <v>4.8270773052303071E-3</v>
      </c>
    </row>
    <row r="1279" spans="2:82">
      <c r="B1279" s="329"/>
      <c r="C1279" s="287" t="str">
        <f t="shared" si="174"/>
        <v>36</v>
      </c>
      <c r="D1279" s="288" t="str">
        <f t="shared" si="174"/>
        <v>対事業所サービス</v>
      </c>
      <c r="E1279" s="367">
        <v>5.8416889411859073E-3</v>
      </c>
      <c r="F1279" s="368">
        <v>6.0572295278686905E-3</v>
      </c>
      <c r="G1279" s="368">
        <v>6.2579489455477149E-3</v>
      </c>
      <c r="H1279" s="368">
        <v>4.2009397026276721E-2</v>
      </c>
      <c r="I1279" s="368">
        <v>1.639396767895349E-2</v>
      </c>
      <c r="J1279" s="368">
        <v>1.4766334674026523E-2</v>
      </c>
      <c r="K1279" s="368">
        <v>1.1160872002106635E-2</v>
      </c>
      <c r="L1279" s="368">
        <v>2.0263551149649013E-2</v>
      </c>
      <c r="M1279" s="368">
        <v>1.0565707197621381E-3</v>
      </c>
      <c r="N1279" s="368">
        <v>1.5478587139332754E-2</v>
      </c>
      <c r="O1279" s="368">
        <v>2.0425507865681754E-2</v>
      </c>
      <c r="P1279" s="368">
        <v>7.6563023130137627E-3</v>
      </c>
      <c r="Q1279" s="368">
        <v>6.1789154371533882E-3</v>
      </c>
      <c r="R1279" s="368">
        <v>1.1069083424598844E-2</v>
      </c>
      <c r="S1279" s="368">
        <v>1.6585939704791591E-2</v>
      </c>
      <c r="T1279" s="368">
        <v>1.4520265263984413E-2</v>
      </c>
      <c r="U1279" s="368">
        <v>1.3723669090332334E-2</v>
      </c>
      <c r="V1279" s="368">
        <v>2.1527493684711119E-2</v>
      </c>
      <c r="W1279" s="368">
        <v>1.7862989641052339E-2</v>
      </c>
      <c r="X1279" s="368">
        <v>1.4878972669058585E-2</v>
      </c>
      <c r="Y1279" s="368">
        <v>1.2948968489678194E-2</v>
      </c>
      <c r="Z1279" s="368">
        <v>1.3917238976421175E-2</v>
      </c>
      <c r="AA1279" s="368">
        <v>4.025207990501118E-2</v>
      </c>
      <c r="AB1279" s="368">
        <v>1.8130825696312525E-2</v>
      </c>
      <c r="AC1279" s="368">
        <v>4.0322867135199211E-2</v>
      </c>
      <c r="AD1279" s="368">
        <v>1.8124613976806772E-2</v>
      </c>
      <c r="AE1279" s="368">
        <v>3.1266298117306225E-2</v>
      </c>
      <c r="AF1279" s="368">
        <v>4.4143945351834322E-2</v>
      </c>
      <c r="AG1279" s="368">
        <v>4.9957476800894379E-3</v>
      </c>
      <c r="AH1279" s="368">
        <v>1.1516659753102568E-2</v>
      </c>
      <c r="AI1279" s="368">
        <v>4.7936761951637374E-2</v>
      </c>
      <c r="AJ1279" s="368">
        <v>2.3219148932969145E-2</v>
      </c>
      <c r="AK1279" s="368">
        <v>1.9920731997293651E-2</v>
      </c>
      <c r="AL1279" s="368">
        <v>1.7679927961185199E-2</v>
      </c>
      <c r="AM1279" s="368">
        <v>2.1836216135594486E-2</v>
      </c>
      <c r="AN1279" s="368">
        <v>3.4157194568132807E-2</v>
      </c>
      <c r="AO1279" s="368">
        <v>1.4592991861309326E-2</v>
      </c>
      <c r="AP1279" s="368">
        <v>0</v>
      </c>
      <c r="AQ1279" s="369">
        <v>1.4012538552201385E-2</v>
      </c>
      <c r="AR1279" s="367">
        <v>2.9295675586276364E-2</v>
      </c>
      <c r="AS1279" s="368">
        <v>3.0470565683101081E-2</v>
      </c>
      <c r="AT1279" s="368">
        <v>1.9859378828503214E-2</v>
      </c>
      <c r="AU1279" s="368">
        <v>0.11910812259011239</v>
      </c>
      <c r="AV1279" s="368">
        <v>3.5850998611464631E-2</v>
      </c>
      <c r="AW1279" s="368">
        <v>3.5760054654263129E-2</v>
      </c>
      <c r="AX1279" s="368">
        <v>2.4268357932097809E-2</v>
      </c>
      <c r="AY1279" s="368">
        <v>4.8742944582494806E-2</v>
      </c>
      <c r="AZ1279" s="368">
        <v>5.0084942965777438E-3</v>
      </c>
      <c r="BA1279" s="368">
        <v>3.7949248540926947E-2</v>
      </c>
      <c r="BB1279" s="368">
        <v>5.8114840882363288E-2</v>
      </c>
      <c r="BC1279" s="368">
        <v>1.1955186522953505E-2</v>
      </c>
      <c r="BD1279" s="368">
        <v>1.6483778312049918E-2</v>
      </c>
      <c r="BE1279" s="368">
        <v>3.1578622044615617E-2</v>
      </c>
      <c r="BF1279" s="368">
        <v>4.0975552125977685E-2</v>
      </c>
      <c r="BG1279" s="368">
        <v>3.530088292343303E-2</v>
      </c>
      <c r="BH1279" s="368">
        <v>3.5493453273582005E-2</v>
      </c>
      <c r="BI1279" s="368">
        <v>4.3792492873000924E-2</v>
      </c>
      <c r="BJ1279" s="368">
        <v>3.9445034874093177E-2</v>
      </c>
      <c r="BK1279" s="368">
        <v>3.6293693744548605E-2</v>
      </c>
      <c r="BL1279" s="368">
        <v>2.7612675328178935E-2</v>
      </c>
      <c r="BM1279" s="368">
        <v>4.5255920758457809E-2</v>
      </c>
      <c r="BN1279" s="368">
        <v>9.7813618616603218E-2</v>
      </c>
      <c r="BO1279" s="368">
        <v>6.464137848189247E-2</v>
      </c>
      <c r="BP1279" s="368">
        <v>0.13641975393485958</v>
      </c>
      <c r="BQ1279" s="368">
        <v>6.9316652625203742E-2</v>
      </c>
      <c r="BR1279" s="368">
        <v>9.6298920789132741E-2</v>
      </c>
      <c r="BS1279" s="368">
        <v>0.11783457219214573</v>
      </c>
      <c r="BT1279" s="368">
        <v>2.8214429484268718E-2</v>
      </c>
      <c r="BU1279" s="368">
        <v>7.1315511137677784E-2</v>
      </c>
      <c r="BV1279" s="368">
        <v>0.16710783500620618</v>
      </c>
      <c r="BW1279" s="368">
        <v>9.5451054042891739E-2</v>
      </c>
      <c r="BX1279" s="368">
        <v>7.2862741813137247E-2</v>
      </c>
      <c r="BY1279" s="368">
        <v>4.829587974811024E-2</v>
      </c>
      <c r="BZ1279" s="368">
        <v>8.1343014347693809E-2</v>
      </c>
      <c r="CA1279" s="368">
        <v>0.14044546969797608</v>
      </c>
      <c r="CB1279" s="368">
        <v>4.0160719418182451E-2</v>
      </c>
      <c r="CC1279" s="368">
        <v>0</v>
      </c>
      <c r="CD1279" s="369">
        <v>4.3866518218559539E-2</v>
      </c>
    </row>
    <row r="1280" spans="2:82">
      <c r="B1280" s="329"/>
      <c r="C1280" s="287" t="str">
        <f t="shared" si="174"/>
        <v>37</v>
      </c>
      <c r="D1280" s="288" t="str">
        <f t="shared" si="174"/>
        <v>対個人サービス</v>
      </c>
      <c r="E1280" s="367">
        <v>1.7544523890901228E-5</v>
      </c>
      <c r="F1280" s="368">
        <v>1.8848465388245471E-5</v>
      </c>
      <c r="G1280" s="368">
        <v>1.1865459434411459E-4</v>
      </c>
      <c r="H1280" s="368">
        <v>1.2317058446559584E-5</v>
      </c>
      <c r="I1280" s="368">
        <v>1.4426805696039417E-5</v>
      </c>
      <c r="J1280" s="368">
        <v>1.1303739928745623E-5</v>
      </c>
      <c r="K1280" s="368">
        <v>8.5262452213141876E-6</v>
      </c>
      <c r="L1280" s="368">
        <v>9.3114305325401619E-6</v>
      </c>
      <c r="M1280" s="368">
        <v>1.535723443202349E-6</v>
      </c>
      <c r="N1280" s="368">
        <v>1.1056324561599783E-5</v>
      </c>
      <c r="O1280" s="368">
        <v>1.1358098922870187E-5</v>
      </c>
      <c r="P1280" s="368">
        <v>8.4273717185554885E-6</v>
      </c>
      <c r="Q1280" s="368">
        <v>1.6602450543288131E-5</v>
      </c>
      <c r="R1280" s="368">
        <v>1.0128299430284324E-5</v>
      </c>
      <c r="S1280" s="368">
        <v>1.2992955473651672E-5</v>
      </c>
      <c r="T1280" s="368">
        <v>1.1404309872146718E-5</v>
      </c>
      <c r="U1280" s="368">
        <v>1.4531497390665561E-5</v>
      </c>
      <c r="V1280" s="368">
        <v>1.5998666441300862E-5</v>
      </c>
      <c r="W1280" s="368">
        <v>1.6294426945980252E-5</v>
      </c>
      <c r="X1280" s="368">
        <v>7.9512788909152537E-6</v>
      </c>
      <c r="Y1280" s="368">
        <v>1.206363853605201E-5</v>
      </c>
      <c r="Z1280" s="368">
        <v>7.0746677364721727E-6</v>
      </c>
      <c r="AA1280" s="368">
        <v>3.9177280164384111E-5</v>
      </c>
      <c r="AB1280" s="368">
        <v>9.6261387559046025E-6</v>
      </c>
      <c r="AC1280" s="368">
        <v>4.1081057324621912E-5</v>
      </c>
      <c r="AD1280" s="368">
        <v>1.9166165395434529E-6</v>
      </c>
      <c r="AE1280" s="368">
        <v>6.6290190633223309E-5</v>
      </c>
      <c r="AF1280" s="368">
        <v>2.1184215211769987E-5</v>
      </c>
      <c r="AG1280" s="368">
        <v>5.4543317221002256E-5</v>
      </c>
      <c r="AH1280" s="368">
        <v>4.5072191958470324E-5</v>
      </c>
      <c r="AI1280" s="368">
        <v>6.7653849574176108E-4</v>
      </c>
      <c r="AJ1280" s="368">
        <v>4.5015643195310457E-5</v>
      </c>
      <c r="AK1280" s="368">
        <v>1.934572093304817E-4</v>
      </c>
      <c r="AL1280" s="368">
        <v>6.1581976679190762E-4</v>
      </c>
      <c r="AM1280" s="368">
        <v>2.8090054727312867E-4</v>
      </c>
      <c r="AN1280" s="368">
        <v>1.1332937119528767E-4</v>
      </c>
      <c r="AO1280" s="368">
        <v>8.9559485464592531E-4</v>
      </c>
      <c r="AP1280" s="368">
        <v>0</v>
      </c>
      <c r="AQ1280" s="369">
        <v>1.4400343409669863E-4</v>
      </c>
      <c r="AR1280" s="367">
        <v>1.1382253199288858E-4</v>
      </c>
      <c r="AS1280" s="368">
        <v>1.0472068301538905E-4</v>
      </c>
      <c r="AT1280" s="368">
        <v>9.7518404084422018E-4</v>
      </c>
      <c r="AU1280" s="368">
        <v>1.9116684830360427E-4</v>
      </c>
      <c r="AV1280" s="368">
        <v>1.6765775136419418E-4</v>
      </c>
      <c r="AW1280" s="368">
        <v>1.6260862050263857E-4</v>
      </c>
      <c r="AX1280" s="368">
        <v>9.4275345918623445E-5</v>
      </c>
      <c r="AY1280" s="368">
        <v>1.0288142308384169E-4</v>
      </c>
      <c r="AZ1280" s="368">
        <v>1.7260452310183032E-5</v>
      </c>
      <c r="BA1280" s="368">
        <v>8.7996830839084667E-5</v>
      </c>
      <c r="BB1280" s="368">
        <v>7.2995958706158123E-5</v>
      </c>
      <c r="BC1280" s="368">
        <v>6.126843516252919E-5</v>
      </c>
      <c r="BD1280" s="368">
        <v>8.9536858183027928E-5</v>
      </c>
      <c r="BE1280" s="368">
        <v>9.385346942457702E-5</v>
      </c>
      <c r="BF1280" s="368">
        <v>1.1882453065822823E-4</v>
      </c>
      <c r="BG1280" s="368">
        <v>1.3522182687012029E-4</v>
      </c>
      <c r="BH1280" s="368">
        <v>1.0848773487558158E-4</v>
      </c>
      <c r="BI1280" s="368">
        <v>1.692699596874609E-4</v>
      </c>
      <c r="BJ1280" s="368">
        <v>1.2641460318601273E-4</v>
      </c>
      <c r="BK1280" s="368">
        <v>1.2911239433039223E-4</v>
      </c>
      <c r="BL1280" s="368">
        <v>9.758644614317565E-5</v>
      </c>
      <c r="BM1280" s="368">
        <v>4.4215455378519109E-4</v>
      </c>
      <c r="BN1280" s="368">
        <v>2.558683032067733E-4</v>
      </c>
      <c r="BO1280" s="368">
        <v>8.0096563668297042E-5</v>
      </c>
      <c r="BP1280" s="368">
        <v>2.7513697347054944E-4</v>
      </c>
      <c r="BQ1280" s="368">
        <v>4.9742402517523713E-5</v>
      </c>
      <c r="BR1280" s="368">
        <v>8.4643897843551667E-4</v>
      </c>
      <c r="BS1280" s="368">
        <v>1.988377139265844E-4</v>
      </c>
      <c r="BT1280" s="368">
        <v>5.1849407236996645E-4</v>
      </c>
      <c r="BU1280" s="368">
        <v>8.1931127780454616E-4</v>
      </c>
      <c r="BV1280" s="368">
        <v>1.0444687863025172E-2</v>
      </c>
      <c r="BW1280" s="368">
        <v>4.8852374056070449E-4</v>
      </c>
      <c r="BX1280" s="368">
        <v>2.9537549914461204E-3</v>
      </c>
      <c r="BY1280" s="368">
        <v>1.2253566376745855E-2</v>
      </c>
      <c r="BZ1280" s="368">
        <v>2.59862744870682E-3</v>
      </c>
      <c r="CA1280" s="368">
        <v>1.4400797033712308E-3</v>
      </c>
      <c r="CB1280" s="368">
        <v>1.5811319724796959E-2</v>
      </c>
      <c r="CC1280" s="368">
        <v>0</v>
      </c>
      <c r="CD1280" s="369">
        <v>1.6675457218963876E-3</v>
      </c>
    </row>
    <row r="1281" spans="2:83">
      <c r="B1281" s="329"/>
      <c r="C1281" s="287" t="str">
        <f t="shared" si="174"/>
        <v>38</v>
      </c>
      <c r="D1281" s="288" t="str">
        <f t="shared" si="174"/>
        <v>事務用品</v>
      </c>
      <c r="E1281" s="367">
        <v>0</v>
      </c>
      <c r="F1281" s="368">
        <v>0</v>
      </c>
      <c r="G1281" s="368">
        <v>0</v>
      </c>
      <c r="H1281" s="368">
        <v>0</v>
      </c>
      <c r="I1281" s="368">
        <v>0</v>
      </c>
      <c r="J1281" s="368">
        <v>0</v>
      </c>
      <c r="K1281" s="368">
        <v>0</v>
      </c>
      <c r="L1281" s="368">
        <v>0</v>
      </c>
      <c r="M1281" s="368">
        <v>0</v>
      </c>
      <c r="N1281" s="368">
        <v>0</v>
      </c>
      <c r="O1281" s="368">
        <v>0</v>
      </c>
      <c r="P1281" s="368">
        <v>0</v>
      </c>
      <c r="Q1281" s="368">
        <v>0</v>
      </c>
      <c r="R1281" s="368">
        <v>0</v>
      </c>
      <c r="S1281" s="368">
        <v>0</v>
      </c>
      <c r="T1281" s="368">
        <v>0</v>
      </c>
      <c r="U1281" s="368">
        <v>0</v>
      </c>
      <c r="V1281" s="368">
        <v>0</v>
      </c>
      <c r="W1281" s="368">
        <v>0</v>
      </c>
      <c r="X1281" s="368">
        <v>0</v>
      </c>
      <c r="Y1281" s="368">
        <v>0</v>
      </c>
      <c r="Z1281" s="368">
        <v>0</v>
      </c>
      <c r="AA1281" s="368">
        <v>0</v>
      </c>
      <c r="AB1281" s="368">
        <v>0</v>
      </c>
      <c r="AC1281" s="368">
        <v>0</v>
      </c>
      <c r="AD1281" s="368">
        <v>0</v>
      </c>
      <c r="AE1281" s="368">
        <v>0</v>
      </c>
      <c r="AF1281" s="368">
        <v>0</v>
      </c>
      <c r="AG1281" s="368">
        <v>0</v>
      </c>
      <c r="AH1281" s="368">
        <v>0</v>
      </c>
      <c r="AI1281" s="368">
        <v>0</v>
      </c>
      <c r="AJ1281" s="368">
        <v>0</v>
      </c>
      <c r="AK1281" s="368">
        <v>0</v>
      </c>
      <c r="AL1281" s="368">
        <v>0</v>
      </c>
      <c r="AM1281" s="368">
        <v>0</v>
      </c>
      <c r="AN1281" s="368">
        <v>0</v>
      </c>
      <c r="AO1281" s="368">
        <v>0</v>
      </c>
      <c r="AP1281" s="368">
        <v>0</v>
      </c>
      <c r="AQ1281" s="369">
        <v>0</v>
      </c>
      <c r="AR1281" s="367">
        <v>6.358605679621205E-4</v>
      </c>
      <c r="AS1281" s="368">
        <v>1.8333575173336194E-3</v>
      </c>
      <c r="AT1281" s="368">
        <v>1.1362886755284683E-3</v>
      </c>
      <c r="AU1281" s="368">
        <v>9.7403183039821057E-4</v>
      </c>
      <c r="AV1281" s="368">
        <v>6.343916945618387E-4</v>
      </c>
      <c r="AW1281" s="368">
        <v>1.1444903510355008E-3</v>
      </c>
      <c r="AX1281" s="368">
        <v>7.6882801810790975E-4</v>
      </c>
      <c r="AY1281" s="368">
        <v>4.8751996313412639E-4</v>
      </c>
      <c r="AZ1281" s="368">
        <v>2.3809974582370797E-5</v>
      </c>
      <c r="BA1281" s="368">
        <v>1.6624260966347431E-4</v>
      </c>
      <c r="BB1281" s="368">
        <v>1.1452376585508618E-3</v>
      </c>
      <c r="BC1281" s="368">
        <v>1.5729205066733045E-4</v>
      </c>
      <c r="BD1281" s="368">
        <v>3.3964543442684657E-4</v>
      </c>
      <c r="BE1281" s="368">
        <v>4.1061763144295966E-4</v>
      </c>
      <c r="BF1281" s="368">
        <v>8.2524718767554718E-4</v>
      </c>
      <c r="BG1281" s="368">
        <v>9.6583062986167658E-4</v>
      </c>
      <c r="BH1281" s="368">
        <v>7.958799387460982E-4</v>
      </c>
      <c r="BI1281" s="368">
        <v>7.3430467092812943E-4</v>
      </c>
      <c r="BJ1281" s="368">
        <v>8.4239612834507201E-4</v>
      </c>
      <c r="BK1281" s="368">
        <v>8.4790676976219089E-4</v>
      </c>
      <c r="BL1281" s="368">
        <v>3.3329765229186048E-4</v>
      </c>
      <c r="BM1281" s="368">
        <v>1.1530725872606264E-3</v>
      </c>
      <c r="BN1281" s="368">
        <v>8.8990827002012152E-4</v>
      </c>
      <c r="BO1281" s="368">
        <v>4.8414155182366578E-5</v>
      </c>
      <c r="BP1281" s="368">
        <v>9.1484429130204385E-4</v>
      </c>
      <c r="BQ1281" s="368">
        <v>3.2428799567727532E-3</v>
      </c>
      <c r="BR1281" s="368">
        <v>2.0661473567837839E-3</v>
      </c>
      <c r="BS1281" s="368">
        <v>3.6189221350025912E-3</v>
      </c>
      <c r="BT1281" s="368">
        <v>3.2853281149078286E-4</v>
      </c>
      <c r="BU1281" s="368">
        <v>2.0282904022862159E-3</v>
      </c>
      <c r="BV1281" s="368">
        <v>1.8164291179599554E-3</v>
      </c>
      <c r="BW1281" s="368">
        <v>2.8693752447752057E-3</v>
      </c>
      <c r="BX1281" s="368">
        <v>3.7641154619059108E-3</v>
      </c>
      <c r="BY1281" s="368">
        <v>2.3242336557909703E-3</v>
      </c>
      <c r="BZ1281" s="368">
        <v>5.0219682372693768E-3</v>
      </c>
      <c r="CA1281" s="368">
        <v>1.5361210120154384E-3</v>
      </c>
      <c r="CB1281" s="368">
        <v>1.8176767593878927E-3</v>
      </c>
      <c r="CC1281" s="368">
        <v>0</v>
      </c>
      <c r="CD1281" s="369">
        <v>2.1740726309666999E-4</v>
      </c>
    </row>
    <row r="1282" spans="2:83">
      <c r="B1282" s="331"/>
      <c r="C1282" s="287" t="str">
        <f t="shared" si="174"/>
        <v>39</v>
      </c>
      <c r="D1282" s="288" t="str">
        <f t="shared" si="174"/>
        <v>分類不明</v>
      </c>
      <c r="E1282" s="370">
        <v>9.6524435534554751E-5</v>
      </c>
      <c r="F1282" s="371">
        <v>2.055833817890164E-4</v>
      </c>
      <c r="G1282" s="371">
        <v>3.5610655873910709E-4</v>
      </c>
      <c r="H1282" s="371">
        <v>7.8914177664037434E-4</v>
      </c>
      <c r="I1282" s="371">
        <v>3.715191098186468E-4</v>
      </c>
      <c r="J1282" s="371">
        <v>2.0098056966967668E-4</v>
      </c>
      <c r="K1282" s="371">
        <v>1.4534098411900492E-4</v>
      </c>
      <c r="L1282" s="371">
        <v>5.6712554761301196E-5</v>
      </c>
      <c r="M1282" s="371">
        <v>1.5974323479787349E-5</v>
      </c>
      <c r="N1282" s="371">
        <v>1.6459468972363791E-4</v>
      </c>
      <c r="O1282" s="371">
        <v>5.4385111236706707E-4</v>
      </c>
      <c r="P1282" s="371">
        <v>6.0044503023764303E-4</v>
      </c>
      <c r="Q1282" s="371">
        <v>5.2943376640518123E-4</v>
      </c>
      <c r="R1282" s="371">
        <v>2.109940462253686E-4</v>
      </c>
      <c r="S1282" s="371">
        <v>4.5021043995355545E-4</v>
      </c>
      <c r="T1282" s="371">
        <v>3.05378333571336E-4</v>
      </c>
      <c r="U1282" s="371">
        <v>1.7122133769397548E-4</v>
      </c>
      <c r="V1282" s="371">
        <v>5.1533413298754639E-5</v>
      </c>
      <c r="W1282" s="371">
        <v>2.6506636785801738E-4</v>
      </c>
      <c r="X1282" s="371">
        <v>2.2548743373556769E-4</v>
      </c>
      <c r="Y1282" s="371">
        <v>4.8689643432962985E-5</v>
      </c>
      <c r="Z1282" s="371">
        <v>6.8958389059206929E-5</v>
      </c>
      <c r="AA1282" s="371">
        <v>7.5214178288146377E-4</v>
      </c>
      <c r="AB1282" s="371">
        <v>1.3676156070502852E-4</v>
      </c>
      <c r="AC1282" s="371">
        <v>4.4898692819884121E-4</v>
      </c>
      <c r="AD1282" s="371">
        <v>1.1819342060229766E-3</v>
      </c>
      <c r="AE1282" s="371">
        <v>3.0971685658193372E-4</v>
      </c>
      <c r="AF1282" s="371">
        <v>2.8278319253421572E-4</v>
      </c>
      <c r="AG1282" s="371">
        <v>3.4076280078717309E-5</v>
      </c>
      <c r="AH1282" s="371">
        <v>4.2447509195226352E-4</v>
      </c>
      <c r="AI1282" s="371">
        <v>1.4903536870287617E-4</v>
      </c>
      <c r="AJ1282" s="371">
        <v>4.0686441177063906E-5</v>
      </c>
      <c r="AK1282" s="371">
        <v>5.8030734912558864E-4</v>
      </c>
      <c r="AL1282" s="371">
        <v>2.0903931107765376E-4</v>
      </c>
      <c r="AM1282" s="371">
        <v>2.2469065967844939E-4</v>
      </c>
      <c r="AN1282" s="371">
        <v>1.5425539910244641E-4</v>
      </c>
      <c r="AO1282" s="371">
        <v>1.3126124162975942E-4</v>
      </c>
      <c r="AP1282" s="371">
        <v>2.7393251265653002E-5</v>
      </c>
      <c r="AQ1282" s="372">
        <v>0</v>
      </c>
      <c r="AR1282" s="370">
        <v>3.3069776895676326E-3</v>
      </c>
      <c r="AS1282" s="371">
        <v>3.2685571094396388E-3</v>
      </c>
      <c r="AT1282" s="371">
        <v>8.350110531048725E-3</v>
      </c>
      <c r="AU1282" s="371">
        <v>1.2151618367820836E-2</v>
      </c>
      <c r="AV1282" s="371">
        <v>5.9421012085417984E-3</v>
      </c>
      <c r="AW1282" s="371">
        <v>2.6390552731400695E-3</v>
      </c>
      <c r="AX1282" s="371">
        <v>2.9825709908889993E-3</v>
      </c>
      <c r="AY1282" s="371">
        <v>1.4180019583728289E-3</v>
      </c>
      <c r="AZ1282" s="371">
        <v>3.545160371250098E-4</v>
      </c>
      <c r="BA1282" s="371">
        <v>2.1467742740647988E-3</v>
      </c>
      <c r="BB1282" s="371">
        <v>7.6469114939935467E-3</v>
      </c>
      <c r="BC1282" s="371">
        <v>3.4398153812476929E-3</v>
      </c>
      <c r="BD1282" s="371">
        <v>4.7043449294160529E-3</v>
      </c>
      <c r="BE1282" s="371">
        <v>3.7386550612856949E-3</v>
      </c>
      <c r="BF1282" s="371">
        <v>7.195085865146408E-3</v>
      </c>
      <c r="BG1282" s="371">
        <v>5.7422716786008987E-3</v>
      </c>
      <c r="BH1282" s="371">
        <v>2.4694932881296808E-3</v>
      </c>
      <c r="BI1282" s="371">
        <v>6.6884928949476649E-4</v>
      </c>
      <c r="BJ1282" s="371">
        <v>2.265591671837635E-3</v>
      </c>
      <c r="BK1282" s="371">
        <v>1.2903273471525679E-3</v>
      </c>
      <c r="BL1282" s="371">
        <v>1.6614549331220782E-3</v>
      </c>
      <c r="BM1282" s="371">
        <v>1.9805896801697513E-3</v>
      </c>
      <c r="BN1282" s="371">
        <v>1.388561989005555E-2</v>
      </c>
      <c r="BO1282" s="371">
        <v>2.8350901760592242E-3</v>
      </c>
      <c r="BP1282" s="371">
        <v>8.9627455732084263E-3</v>
      </c>
      <c r="BQ1282" s="371">
        <v>2.1043506175924029E-2</v>
      </c>
      <c r="BR1282" s="371">
        <v>6.78012853397752E-3</v>
      </c>
      <c r="BS1282" s="371">
        <v>4.636586911397041E-3</v>
      </c>
      <c r="BT1282" s="371">
        <v>1.7378990491497025E-3</v>
      </c>
      <c r="BU1282" s="371">
        <v>9.9826893011602282E-3</v>
      </c>
      <c r="BV1282" s="371">
        <v>2.6316384260406962E-3</v>
      </c>
      <c r="BW1282" s="371">
        <v>9.3322338443406179E-4</v>
      </c>
      <c r="BX1282" s="371">
        <v>9.6381331540293259E-3</v>
      </c>
      <c r="BY1282" s="371">
        <v>3.8874559746161562E-3</v>
      </c>
      <c r="BZ1282" s="371">
        <v>4.5830857671723159E-3</v>
      </c>
      <c r="CA1282" s="371">
        <v>3.0356612419226016E-3</v>
      </c>
      <c r="CB1282" s="371">
        <v>2.7642356523234677E-3</v>
      </c>
      <c r="CC1282" s="371">
        <v>4.9655828168260923E-4</v>
      </c>
      <c r="CD1282" s="372">
        <v>0</v>
      </c>
    </row>
    <row r="1283" spans="2:83">
      <c r="B1283" s="373"/>
      <c r="C1283" s="374"/>
      <c r="D1283" s="375" t="s">
        <v>371</v>
      </c>
      <c r="E1283" s="376">
        <v>0.55922353508560407</v>
      </c>
      <c r="F1283" s="377">
        <v>0.72096075600472498</v>
      </c>
      <c r="G1283" s="377">
        <v>0.60045599812923844</v>
      </c>
      <c r="H1283" s="377">
        <v>0.46813725490196079</v>
      </c>
      <c r="I1283" s="377">
        <v>0.31763368477364423</v>
      </c>
      <c r="J1283" s="377">
        <v>0.30626746978465408</v>
      </c>
      <c r="K1283" s="377">
        <v>0.31940861711669916</v>
      </c>
      <c r="L1283" s="377">
        <v>0.27234431441664303</v>
      </c>
      <c r="M1283" s="377">
        <v>0.29158030085233783</v>
      </c>
      <c r="N1283" s="377">
        <v>0.3223603913324089</v>
      </c>
      <c r="O1283" s="377">
        <v>0.46508327905461988</v>
      </c>
      <c r="P1283" s="377">
        <v>0.28600581534932112</v>
      </c>
      <c r="Q1283" s="377">
        <v>0.24614317383239584</v>
      </c>
      <c r="R1283" s="377">
        <v>0.3882972358501855</v>
      </c>
      <c r="S1283" s="377">
        <v>0.36051622618579782</v>
      </c>
      <c r="T1283" s="377">
        <v>0.41591440624248649</v>
      </c>
      <c r="U1283" s="377">
        <v>0.20457776171545597</v>
      </c>
      <c r="V1283" s="377">
        <v>0.31609462326802495</v>
      </c>
      <c r="W1283" s="377">
        <v>0.21163349996967001</v>
      </c>
      <c r="X1283" s="377">
        <v>0.28319897236002833</v>
      </c>
      <c r="Y1283" s="377">
        <v>0.18822339067387758</v>
      </c>
      <c r="Z1283" s="377">
        <v>0.31613956209774274</v>
      </c>
      <c r="AA1283" s="377">
        <v>0.47268469980616296</v>
      </c>
      <c r="AB1283" s="377">
        <v>0.44766974879202609</v>
      </c>
      <c r="AC1283" s="377">
        <v>0.54546664153370217</v>
      </c>
      <c r="AD1283" s="377">
        <v>0.67415345836358931</v>
      </c>
      <c r="AE1283" s="377">
        <v>0.77326968116871697</v>
      </c>
      <c r="AF1283" s="377">
        <v>0.72168425752846566</v>
      </c>
      <c r="AG1283" s="377">
        <v>0.8814885549661251</v>
      </c>
      <c r="AH1283" s="377">
        <v>0.72581981183528765</v>
      </c>
      <c r="AI1283" s="377">
        <v>0.5767673408708579</v>
      </c>
      <c r="AJ1283" s="377">
        <v>0.7828487510061144</v>
      </c>
      <c r="AK1283" s="377">
        <v>0.74206557270932449</v>
      </c>
      <c r="AL1283" s="377">
        <v>0.62831808390385391</v>
      </c>
      <c r="AM1283" s="377">
        <v>0.67924827048621261</v>
      </c>
      <c r="AN1283" s="377">
        <v>0.67203293275963027</v>
      </c>
      <c r="AO1283" s="377">
        <v>0.56729362673907091</v>
      </c>
      <c r="AP1283" s="377">
        <v>0</v>
      </c>
      <c r="AQ1283" s="378">
        <v>0.49930121948470574</v>
      </c>
      <c r="AR1283" s="376">
        <v>0.44964188826759599</v>
      </c>
      <c r="AS1283" s="377">
        <v>0.66448169481474006</v>
      </c>
      <c r="AT1283" s="377">
        <v>0.54896259495480071</v>
      </c>
      <c r="AU1283" s="377">
        <v>0.52116474966780701</v>
      </c>
      <c r="AV1283" s="377">
        <v>0.37248483278655359</v>
      </c>
      <c r="AW1283" s="377">
        <v>0.40414624583969561</v>
      </c>
      <c r="AX1283" s="377">
        <v>0.35716377936382837</v>
      </c>
      <c r="AY1283" s="377">
        <v>0.33756584945247625</v>
      </c>
      <c r="AZ1283" s="377">
        <v>0.30179880828189209</v>
      </c>
      <c r="BA1283" s="377">
        <v>0.38546897503840677</v>
      </c>
      <c r="BB1283" s="377">
        <v>0.48610064376760059</v>
      </c>
      <c r="BC1283" s="377">
        <v>0.26390239487323991</v>
      </c>
      <c r="BD1283" s="377">
        <v>0.24571111419519315</v>
      </c>
      <c r="BE1283" s="377">
        <v>0.45037161815134841</v>
      </c>
      <c r="BF1283" s="377">
        <v>0.44420374871562845</v>
      </c>
      <c r="BG1283" s="377">
        <v>0.46294753200725208</v>
      </c>
      <c r="BH1283" s="377">
        <v>0.42284653312835213</v>
      </c>
      <c r="BI1283" s="377">
        <v>0.38742673525838311</v>
      </c>
      <c r="BJ1283" s="377">
        <v>0.36811375515023415</v>
      </c>
      <c r="BK1283" s="377">
        <v>0.35430222304383241</v>
      </c>
      <c r="BL1283" s="377">
        <v>0.24489018118737274</v>
      </c>
      <c r="BM1283" s="377">
        <v>0.46743936795813801</v>
      </c>
      <c r="BN1283" s="377">
        <v>0.46849697745604568</v>
      </c>
      <c r="BO1283" s="377">
        <v>0.35552559877623013</v>
      </c>
      <c r="BP1283" s="377">
        <v>0.49809254067477171</v>
      </c>
      <c r="BQ1283" s="377">
        <v>0.6614329188282555</v>
      </c>
      <c r="BR1283" s="377">
        <v>0.69821874761802993</v>
      </c>
      <c r="BS1283" s="377">
        <v>0.67480481894986755</v>
      </c>
      <c r="BT1283" s="377">
        <v>0.84051297339276498</v>
      </c>
      <c r="BU1283" s="377">
        <v>0.62228178256471867</v>
      </c>
      <c r="BV1283" s="377">
        <v>0.5159656525007893</v>
      </c>
      <c r="BW1283" s="377">
        <v>0.70749180708118375</v>
      </c>
      <c r="BX1283" s="377">
        <v>0.7315487386589633</v>
      </c>
      <c r="BY1283" s="377">
        <v>0.6201807782299722</v>
      </c>
      <c r="BZ1283" s="377">
        <v>0.59890235830653638</v>
      </c>
      <c r="CA1283" s="377">
        <v>0.62498937266502874</v>
      </c>
      <c r="CB1283" s="377">
        <v>0.53155166423037392</v>
      </c>
      <c r="CC1283" s="377">
        <v>0</v>
      </c>
      <c r="CD1283" s="378">
        <v>0.41006897522339086</v>
      </c>
    </row>
    <row r="1284" spans="2:83" ht="14.25">
      <c r="B1284" s="379"/>
      <c r="C1284" s="152"/>
      <c r="D1284" s="313" t="s">
        <v>76</v>
      </c>
      <c r="E1284" s="376">
        <v>1</v>
      </c>
      <c r="F1284" s="377">
        <v>1</v>
      </c>
      <c r="G1284" s="377">
        <v>1</v>
      </c>
      <c r="H1284" s="377">
        <v>1</v>
      </c>
      <c r="I1284" s="377">
        <v>1</v>
      </c>
      <c r="J1284" s="377">
        <v>1</v>
      </c>
      <c r="K1284" s="377">
        <v>0.99999999999999978</v>
      </c>
      <c r="L1284" s="377">
        <v>1</v>
      </c>
      <c r="M1284" s="377">
        <v>1</v>
      </c>
      <c r="N1284" s="377">
        <v>1.0000000000000002</v>
      </c>
      <c r="O1284" s="377">
        <v>1</v>
      </c>
      <c r="P1284" s="377">
        <v>0.99999999999999989</v>
      </c>
      <c r="Q1284" s="377">
        <v>0.99999999999999944</v>
      </c>
      <c r="R1284" s="377">
        <v>1.0000000000000002</v>
      </c>
      <c r="S1284" s="377">
        <v>0.99999999999999989</v>
      </c>
      <c r="T1284" s="377">
        <v>0.99999999999999978</v>
      </c>
      <c r="U1284" s="377">
        <v>1.0000000000000004</v>
      </c>
      <c r="V1284" s="377">
        <v>1</v>
      </c>
      <c r="W1284" s="377">
        <v>1</v>
      </c>
      <c r="X1284" s="377">
        <v>0.99999999999999956</v>
      </c>
      <c r="Y1284" s="377">
        <v>0.99999999999999978</v>
      </c>
      <c r="Z1284" s="377">
        <v>1</v>
      </c>
      <c r="AA1284" s="377">
        <v>1</v>
      </c>
      <c r="AB1284" s="377">
        <v>1.0000000000000002</v>
      </c>
      <c r="AC1284" s="377">
        <v>1</v>
      </c>
      <c r="AD1284" s="377">
        <v>1</v>
      </c>
      <c r="AE1284" s="377">
        <v>1</v>
      </c>
      <c r="AF1284" s="377">
        <v>1</v>
      </c>
      <c r="AG1284" s="377">
        <v>1</v>
      </c>
      <c r="AH1284" s="377">
        <v>1</v>
      </c>
      <c r="AI1284" s="377">
        <v>0.99999999999999978</v>
      </c>
      <c r="AJ1284" s="377">
        <v>1</v>
      </c>
      <c r="AK1284" s="377">
        <v>0.99999999999999989</v>
      </c>
      <c r="AL1284" s="377">
        <v>1</v>
      </c>
      <c r="AM1284" s="377">
        <v>1</v>
      </c>
      <c r="AN1284" s="377">
        <v>1</v>
      </c>
      <c r="AO1284" s="377">
        <v>1</v>
      </c>
      <c r="AP1284" s="377">
        <v>1.0000000000000002</v>
      </c>
      <c r="AQ1284" s="378">
        <v>1</v>
      </c>
      <c r="AR1284" s="376">
        <v>1.0000000000000004</v>
      </c>
      <c r="AS1284" s="377">
        <v>1</v>
      </c>
      <c r="AT1284" s="377">
        <v>1</v>
      </c>
      <c r="AU1284" s="377">
        <v>1</v>
      </c>
      <c r="AV1284" s="377">
        <v>1.0000000000000002</v>
      </c>
      <c r="AW1284" s="377">
        <v>1.0000000000000004</v>
      </c>
      <c r="AX1284" s="377">
        <v>1</v>
      </c>
      <c r="AY1284" s="377">
        <v>0.99999999999999978</v>
      </c>
      <c r="AZ1284" s="377">
        <v>1</v>
      </c>
      <c r="BA1284" s="377">
        <v>1.0000000000000002</v>
      </c>
      <c r="BB1284" s="377">
        <v>1</v>
      </c>
      <c r="BC1284" s="377">
        <v>0.99999999999999956</v>
      </c>
      <c r="BD1284" s="377">
        <v>1.0000000000000002</v>
      </c>
      <c r="BE1284" s="377">
        <v>0.99999999999999989</v>
      </c>
      <c r="BF1284" s="377">
        <v>1</v>
      </c>
      <c r="BG1284" s="377">
        <v>0.99999999999999978</v>
      </c>
      <c r="BH1284" s="377">
        <v>1</v>
      </c>
      <c r="BI1284" s="377">
        <v>1</v>
      </c>
      <c r="BJ1284" s="377">
        <v>1</v>
      </c>
      <c r="BK1284" s="377">
        <v>1</v>
      </c>
      <c r="BL1284" s="377">
        <v>1.0000000000000002</v>
      </c>
      <c r="BM1284" s="377">
        <v>1</v>
      </c>
      <c r="BN1284" s="377">
        <v>1</v>
      </c>
      <c r="BO1284" s="377">
        <v>0.99999999999999989</v>
      </c>
      <c r="BP1284" s="377">
        <v>1</v>
      </c>
      <c r="BQ1284" s="377">
        <v>1</v>
      </c>
      <c r="BR1284" s="377">
        <v>1</v>
      </c>
      <c r="BS1284" s="377">
        <v>1</v>
      </c>
      <c r="BT1284" s="377">
        <v>1</v>
      </c>
      <c r="BU1284" s="377">
        <v>1</v>
      </c>
      <c r="BV1284" s="377">
        <v>1</v>
      </c>
      <c r="BW1284" s="377">
        <v>1</v>
      </c>
      <c r="BX1284" s="377">
        <v>1</v>
      </c>
      <c r="BY1284" s="377">
        <v>1</v>
      </c>
      <c r="BZ1284" s="377">
        <v>0.99999999999999989</v>
      </c>
      <c r="CA1284" s="377">
        <v>1</v>
      </c>
      <c r="CB1284" s="377">
        <v>0.99999999999999978</v>
      </c>
      <c r="CC1284" s="377">
        <v>1</v>
      </c>
      <c r="CD1284" s="378">
        <v>1.0000000000000002</v>
      </c>
    </row>
    <row r="1285" spans="2:83" ht="14.25">
      <c r="B1285" s="447"/>
      <c r="C1285" s="143"/>
      <c r="D1285" s="143"/>
      <c r="E1285" s="368"/>
      <c r="F1285" s="368"/>
      <c r="G1285" s="368"/>
      <c r="H1285" s="368"/>
      <c r="I1285" s="368"/>
      <c r="J1285" s="368"/>
      <c r="K1285" s="368"/>
      <c r="L1285" s="368"/>
      <c r="M1285" s="368"/>
      <c r="N1285" s="368"/>
      <c r="O1285" s="368"/>
      <c r="P1285" s="368"/>
      <c r="Q1285" s="368"/>
      <c r="R1285" s="368"/>
      <c r="S1285" s="368"/>
      <c r="T1285" s="368"/>
      <c r="U1285" s="368"/>
      <c r="V1285" s="368"/>
      <c r="W1285" s="368"/>
      <c r="X1285" s="368"/>
      <c r="Y1285" s="368"/>
      <c r="Z1285" s="368"/>
      <c r="AA1285" s="368"/>
      <c r="AB1285" s="368"/>
      <c r="AC1285" s="368"/>
      <c r="AD1285" s="368"/>
      <c r="AE1285" s="368"/>
      <c r="AF1285" s="368"/>
      <c r="AG1285" s="368"/>
      <c r="AH1285" s="368"/>
      <c r="AI1285" s="368"/>
      <c r="AJ1285" s="368"/>
      <c r="AK1285" s="368"/>
      <c r="AL1285" s="368"/>
      <c r="AM1285" s="368"/>
      <c r="AN1285" s="368"/>
      <c r="AO1285" s="368"/>
      <c r="AP1285" s="368"/>
      <c r="AQ1285" s="368"/>
      <c r="AR1285" s="368"/>
      <c r="AS1285" s="368"/>
      <c r="AT1285" s="368"/>
      <c r="AU1285" s="368"/>
      <c r="AV1285" s="368"/>
      <c r="AW1285" s="368"/>
      <c r="AX1285" s="368"/>
      <c r="AY1285" s="368"/>
      <c r="AZ1285" s="368"/>
      <c r="BA1285" s="368"/>
      <c r="BB1285" s="368"/>
      <c r="BC1285" s="368"/>
      <c r="BD1285" s="368"/>
      <c r="BE1285" s="368"/>
      <c r="BF1285" s="368"/>
      <c r="BG1285" s="368"/>
      <c r="BH1285" s="368"/>
      <c r="BI1285" s="368"/>
      <c r="BJ1285" s="368"/>
      <c r="BK1285" s="368"/>
      <c r="BL1285" s="368"/>
      <c r="BM1285" s="368"/>
      <c r="BN1285" s="368"/>
      <c r="BO1285" s="368"/>
      <c r="BP1285" s="368"/>
      <c r="BQ1285" s="368"/>
      <c r="BR1285" s="368"/>
      <c r="BS1285" s="368"/>
      <c r="BT1285" s="368"/>
      <c r="BU1285" s="368"/>
      <c r="BV1285" s="368"/>
      <c r="BW1285" s="368"/>
      <c r="BX1285" s="368"/>
      <c r="BY1285" s="368"/>
      <c r="BZ1285" s="368"/>
      <c r="CA1285" s="368"/>
      <c r="CB1285" s="368"/>
      <c r="CC1285" s="368"/>
      <c r="CD1285" s="368"/>
    </row>
    <row r="1286" spans="2:83" ht="14.25">
      <c r="B1286" s="200" t="s">
        <v>372</v>
      </c>
      <c r="C1286" s="105"/>
      <c r="D1286" s="136"/>
      <c r="E1286" s="671">
        <f>F1118</f>
        <v>0</v>
      </c>
      <c r="F1286" s="174">
        <f>F1119</f>
        <v>0</v>
      </c>
      <c r="G1286" s="671">
        <f>F1120</f>
        <v>0</v>
      </c>
      <c r="H1286" s="671">
        <f>F1121</f>
        <v>0</v>
      </c>
      <c r="I1286" s="671">
        <f>F1122</f>
        <v>0</v>
      </c>
      <c r="J1286" s="671">
        <f>F1123</f>
        <v>0</v>
      </c>
      <c r="K1286" s="671">
        <f>F1124</f>
        <v>0</v>
      </c>
      <c r="L1286" s="671">
        <f>F1125</f>
        <v>0</v>
      </c>
      <c r="M1286" s="671">
        <f>F1126</f>
        <v>0</v>
      </c>
      <c r="N1286" s="671">
        <f>F1127</f>
        <v>0</v>
      </c>
      <c r="O1286" s="671">
        <f>F1128</f>
        <v>0</v>
      </c>
      <c r="P1286" s="671">
        <f>F1129</f>
        <v>0</v>
      </c>
      <c r="Q1286" s="671">
        <f>F1130</f>
        <v>0</v>
      </c>
      <c r="R1286" s="671">
        <f>F1131</f>
        <v>0</v>
      </c>
      <c r="S1286" s="671">
        <f>F1132</f>
        <v>0</v>
      </c>
      <c r="T1286" s="671">
        <f>F1133</f>
        <v>0</v>
      </c>
      <c r="U1286" s="671">
        <f>F1134</f>
        <v>0</v>
      </c>
      <c r="V1286" s="671">
        <f>F1135</f>
        <v>0</v>
      </c>
      <c r="W1286" s="671">
        <f>F1136</f>
        <v>0</v>
      </c>
      <c r="X1286" s="671">
        <f>F1137</f>
        <v>0</v>
      </c>
      <c r="Y1286" s="671">
        <f>F1138</f>
        <v>0</v>
      </c>
      <c r="Z1286" s="671">
        <f>F1139</f>
        <v>0</v>
      </c>
      <c r="AA1286" s="671">
        <f>F1140</f>
        <v>0</v>
      </c>
      <c r="AB1286" s="671">
        <f>F1141</f>
        <v>0</v>
      </c>
      <c r="AC1286" s="671">
        <f>F1142</f>
        <v>0</v>
      </c>
      <c r="AD1286" s="671">
        <f>F1143</f>
        <v>0</v>
      </c>
      <c r="AE1286" s="671">
        <f>F1144</f>
        <v>0</v>
      </c>
      <c r="AF1286" s="671">
        <f>F1145</f>
        <v>0</v>
      </c>
      <c r="AG1286" s="671">
        <f>F1146</f>
        <v>0</v>
      </c>
      <c r="AH1286" s="671">
        <f>F1147</f>
        <v>0</v>
      </c>
      <c r="AI1286" s="671">
        <f>F1148</f>
        <v>0</v>
      </c>
      <c r="AJ1286" s="671">
        <f>F1149</f>
        <v>0</v>
      </c>
      <c r="AK1286" s="671">
        <f>F1150</f>
        <v>0</v>
      </c>
      <c r="AL1286" s="671">
        <f>F1151</f>
        <v>0</v>
      </c>
      <c r="AM1286" s="671">
        <f>F1152</f>
        <v>0</v>
      </c>
      <c r="AN1286" s="671">
        <f>F1153</f>
        <v>0</v>
      </c>
      <c r="AO1286" s="671">
        <f>F1154</f>
        <v>0</v>
      </c>
      <c r="AP1286" s="671">
        <f>F1155</f>
        <v>0</v>
      </c>
      <c r="AQ1286" s="671">
        <f>F1156</f>
        <v>0</v>
      </c>
      <c r="AR1286" s="671">
        <f>F1157</f>
        <v>0</v>
      </c>
      <c r="AS1286" s="671">
        <f>F1158</f>
        <v>0</v>
      </c>
      <c r="AT1286" s="671">
        <f>F1159</f>
        <v>0</v>
      </c>
      <c r="AU1286" s="671">
        <f>F1160</f>
        <v>0</v>
      </c>
      <c r="AV1286" s="671">
        <f>F1161</f>
        <v>0</v>
      </c>
      <c r="AW1286" s="671">
        <f>F1162</f>
        <v>0</v>
      </c>
      <c r="AX1286" s="671">
        <f>F1163</f>
        <v>0</v>
      </c>
      <c r="AY1286" s="671">
        <f>F1164</f>
        <v>0</v>
      </c>
      <c r="AZ1286" s="671">
        <f>F1165</f>
        <v>0</v>
      </c>
      <c r="BA1286" s="671">
        <f>F1166</f>
        <v>0</v>
      </c>
      <c r="BB1286" s="671">
        <f>F1167</f>
        <v>0</v>
      </c>
      <c r="BC1286" s="671">
        <f>F1168</f>
        <v>0</v>
      </c>
      <c r="BD1286" s="671">
        <f>F1169</f>
        <v>0</v>
      </c>
      <c r="BE1286" s="671">
        <f>F1170</f>
        <v>0</v>
      </c>
      <c r="BF1286" s="671">
        <f>F1171</f>
        <v>0</v>
      </c>
      <c r="BG1286" s="671">
        <f>F1172</f>
        <v>0</v>
      </c>
      <c r="BH1286" s="671">
        <f>F1173</f>
        <v>0</v>
      </c>
      <c r="BI1286" s="671">
        <f>F1174</f>
        <v>0</v>
      </c>
      <c r="BJ1286" s="671">
        <f>F1175</f>
        <v>0</v>
      </c>
      <c r="BK1286" s="671">
        <f>F1176</f>
        <v>0</v>
      </c>
      <c r="BL1286" s="671">
        <f>F1177</f>
        <v>0</v>
      </c>
      <c r="BM1286" s="671">
        <f>F1178</f>
        <v>0</v>
      </c>
      <c r="BN1286" s="671">
        <f>F1179</f>
        <v>0</v>
      </c>
      <c r="BO1286" s="671">
        <f>F1180</f>
        <v>0</v>
      </c>
      <c r="BP1286" s="671">
        <f>F1181</f>
        <v>0</v>
      </c>
      <c r="BQ1286" s="671">
        <f>F1182</f>
        <v>0</v>
      </c>
      <c r="BR1286" s="671">
        <f>F1183</f>
        <v>0</v>
      </c>
      <c r="BS1286" s="671">
        <f>F1184</f>
        <v>0</v>
      </c>
      <c r="BT1286" s="671">
        <f>F1185</f>
        <v>0</v>
      </c>
      <c r="BU1286" s="671">
        <f>F1186</f>
        <v>0</v>
      </c>
      <c r="BV1286" s="671">
        <f>F1187</f>
        <v>0</v>
      </c>
      <c r="BW1286" s="671">
        <f>F1188</f>
        <v>0</v>
      </c>
      <c r="BX1286" s="671">
        <f>F1189</f>
        <v>0</v>
      </c>
      <c r="BY1286" s="671">
        <f>F1190</f>
        <v>0</v>
      </c>
      <c r="BZ1286" s="671">
        <f>F1191</f>
        <v>0</v>
      </c>
      <c r="CA1286" s="671">
        <f>F1192</f>
        <v>0</v>
      </c>
      <c r="CB1286" s="671">
        <f>F1193</f>
        <v>0</v>
      </c>
      <c r="CC1286" s="671">
        <f>F1194</f>
        <v>0</v>
      </c>
      <c r="CD1286" s="671">
        <f>F1195</f>
        <v>0</v>
      </c>
    </row>
    <row r="1287" spans="2:83" ht="13.5">
      <c r="B1287" s="343"/>
      <c r="C1287" s="344"/>
      <c r="D1287" s="345"/>
      <c r="E1287" s="346" t="s">
        <v>88</v>
      </c>
      <c r="F1287" s="347"/>
      <c r="G1287" s="347"/>
      <c r="H1287" s="347"/>
      <c r="I1287" s="347"/>
      <c r="J1287" s="347"/>
      <c r="K1287" s="347"/>
      <c r="L1287" s="347"/>
      <c r="M1287" s="347"/>
      <c r="N1287" s="347"/>
      <c r="O1287" s="347"/>
      <c r="P1287" s="347"/>
      <c r="Q1287" s="347"/>
      <c r="R1287" s="347"/>
      <c r="S1287" s="347"/>
      <c r="T1287" s="347"/>
      <c r="U1287" s="347"/>
      <c r="V1287" s="347"/>
      <c r="W1287" s="347"/>
      <c r="X1287" s="347"/>
      <c r="Y1287" s="347"/>
      <c r="Z1287" s="347"/>
      <c r="AA1287" s="347"/>
      <c r="AB1287" s="347"/>
      <c r="AC1287" s="347"/>
      <c r="AD1287" s="347"/>
      <c r="AE1287" s="347"/>
      <c r="AF1287" s="347"/>
      <c r="AG1287" s="347"/>
      <c r="AH1287" s="347"/>
      <c r="AI1287" s="347"/>
      <c r="AJ1287" s="347"/>
      <c r="AK1287" s="347"/>
      <c r="AL1287" s="347"/>
      <c r="AM1287" s="347"/>
      <c r="AN1287" s="347"/>
      <c r="AO1287" s="347"/>
      <c r="AP1287" s="347"/>
      <c r="AQ1287" s="347"/>
      <c r="AR1287" s="349" t="s">
        <v>71</v>
      </c>
      <c r="AS1287" s="350"/>
      <c r="AT1287" s="350"/>
      <c r="AU1287" s="350"/>
      <c r="AV1287" s="350"/>
      <c r="AW1287" s="350"/>
      <c r="AX1287" s="350"/>
      <c r="AY1287" s="350"/>
      <c r="AZ1287" s="350"/>
      <c r="BA1287" s="350"/>
      <c r="BB1287" s="350"/>
      <c r="BC1287" s="350"/>
      <c r="BD1287" s="350"/>
      <c r="BE1287" s="350"/>
      <c r="BF1287" s="350"/>
      <c r="BG1287" s="350"/>
      <c r="BH1287" s="350"/>
      <c r="BI1287" s="350"/>
      <c r="BJ1287" s="350"/>
      <c r="BK1287" s="350"/>
      <c r="BL1287" s="350"/>
      <c r="BM1287" s="350"/>
      <c r="BN1287" s="350"/>
      <c r="BO1287" s="350"/>
      <c r="BP1287" s="350"/>
      <c r="BQ1287" s="350"/>
      <c r="BR1287" s="350"/>
      <c r="BS1287" s="350"/>
      <c r="BT1287" s="350"/>
      <c r="BU1287" s="350"/>
      <c r="BV1287" s="350"/>
      <c r="BW1287" s="350"/>
      <c r="BX1287" s="350"/>
      <c r="BY1287" s="350"/>
      <c r="BZ1287" s="350"/>
      <c r="CA1287" s="350"/>
      <c r="CB1287" s="350"/>
      <c r="CC1287" s="350"/>
      <c r="CD1287" s="351"/>
      <c r="CE1287" s="380"/>
    </row>
    <row r="1288" spans="2:83">
      <c r="B1288" s="352"/>
      <c r="C1288" s="353"/>
      <c r="D1288" s="354"/>
      <c r="E1288" s="355" t="str">
        <f t="shared" ref="E1288:AJ1288" si="175">E304</f>
        <v>01</v>
      </c>
      <c r="F1288" s="356" t="str">
        <f t="shared" si="175"/>
        <v>02</v>
      </c>
      <c r="G1288" s="356" t="str">
        <f t="shared" si="175"/>
        <v>03</v>
      </c>
      <c r="H1288" s="356" t="str">
        <f t="shared" si="175"/>
        <v>04</v>
      </c>
      <c r="I1288" s="356" t="str">
        <f t="shared" si="175"/>
        <v>05</v>
      </c>
      <c r="J1288" s="356" t="str">
        <f t="shared" si="175"/>
        <v>06</v>
      </c>
      <c r="K1288" s="356" t="str">
        <f t="shared" si="175"/>
        <v>07</v>
      </c>
      <c r="L1288" s="356" t="str">
        <f t="shared" si="175"/>
        <v>08</v>
      </c>
      <c r="M1288" s="356" t="str">
        <f t="shared" si="175"/>
        <v>09</v>
      </c>
      <c r="N1288" s="356" t="str">
        <f t="shared" si="175"/>
        <v>10</v>
      </c>
      <c r="O1288" s="356" t="str">
        <f t="shared" si="175"/>
        <v>11</v>
      </c>
      <c r="P1288" s="356" t="str">
        <f t="shared" si="175"/>
        <v>12</v>
      </c>
      <c r="Q1288" s="356" t="str">
        <f t="shared" si="175"/>
        <v>13</v>
      </c>
      <c r="R1288" s="356" t="str">
        <f t="shared" si="175"/>
        <v>14</v>
      </c>
      <c r="S1288" s="356" t="str">
        <f t="shared" si="175"/>
        <v>15</v>
      </c>
      <c r="T1288" s="356" t="str">
        <f t="shared" si="175"/>
        <v>16</v>
      </c>
      <c r="U1288" s="356" t="str">
        <f t="shared" si="175"/>
        <v>17</v>
      </c>
      <c r="V1288" s="356" t="str">
        <f t="shared" si="175"/>
        <v>18</v>
      </c>
      <c r="W1288" s="356" t="str">
        <f t="shared" si="175"/>
        <v>19</v>
      </c>
      <c r="X1288" s="356" t="str">
        <f t="shared" si="175"/>
        <v>20</v>
      </c>
      <c r="Y1288" s="356" t="str">
        <f t="shared" si="175"/>
        <v>21</v>
      </c>
      <c r="Z1288" s="356" t="str">
        <f t="shared" si="175"/>
        <v>22</v>
      </c>
      <c r="AA1288" s="356" t="str">
        <f t="shared" si="175"/>
        <v>23</v>
      </c>
      <c r="AB1288" s="356" t="str">
        <f t="shared" si="175"/>
        <v>24</v>
      </c>
      <c r="AC1288" s="356" t="str">
        <f t="shared" si="175"/>
        <v>25</v>
      </c>
      <c r="AD1288" s="356" t="str">
        <f t="shared" si="175"/>
        <v>26</v>
      </c>
      <c r="AE1288" s="356" t="str">
        <f t="shared" si="175"/>
        <v>27</v>
      </c>
      <c r="AF1288" s="356" t="str">
        <f t="shared" si="175"/>
        <v>28</v>
      </c>
      <c r="AG1288" s="356" t="str">
        <f t="shared" si="175"/>
        <v>29</v>
      </c>
      <c r="AH1288" s="356" t="str">
        <f t="shared" si="175"/>
        <v>30</v>
      </c>
      <c r="AI1288" s="356" t="str">
        <f t="shared" si="175"/>
        <v>31</v>
      </c>
      <c r="AJ1288" s="356" t="str">
        <f t="shared" si="175"/>
        <v>32</v>
      </c>
      <c r="AK1288" s="356" t="str">
        <f t="shared" ref="AK1288:BP1288" si="176">AK304</f>
        <v>33</v>
      </c>
      <c r="AL1288" s="356" t="str">
        <f t="shared" si="176"/>
        <v>34</v>
      </c>
      <c r="AM1288" s="356" t="str">
        <f t="shared" si="176"/>
        <v>35</v>
      </c>
      <c r="AN1288" s="356" t="str">
        <f t="shared" si="176"/>
        <v>36</v>
      </c>
      <c r="AO1288" s="356" t="str">
        <f t="shared" si="176"/>
        <v>37</v>
      </c>
      <c r="AP1288" s="356" t="str">
        <f t="shared" si="176"/>
        <v>38</v>
      </c>
      <c r="AQ1288" s="356" t="str">
        <f t="shared" si="176"/>
        <v>39</v>
      </c>
      <c r="AR1288" s="355" t="str">
        <f t="shared" si="176"/>
        <v>01</v>
      </c>
      <c r="AS1288" s="356" t="str">
        <f t="shared" si="176"/>
        <v>02</v>
      </c>
      <c r="AT1288" s="356" t="str">
        <f t="shared" si="176"/>
        <v>03</v>
      </c>
      <c r="AU1288" s="356" t="str">
        <f t="shared" si="176"/>
        <v>04</v>
      </c>
      <c r="AV1288" s="356" t="str">
        <f t="shared" si="176"/>
        <v>05</v>
      </c>
      <c r="AW1288" s="356" t="str">
        <f t="shared" si="176"/>
        <v>06</v>
      </c>
      <c r="AX1288" s="356" t="str">
        <f t="shared" si="176"/>
        <v>07</v>
      </c>
      <c r="AY1288" s="356" t="str">
        <f t="shared" si="176"/>
        <v>08</v>
      </c>
      <c r="AZ1288" s="356" t="str">
        <f t="shared" si="176"/>
        <v>09</v>
      </c>
      <c r="BA1288" s="356" t="str">
        <f t="shared" si="176"/>
        <v>10</v>
      </c>
      <c r="BB1288" s="356" t="str">
        <f t="shared" si="176"/>
        <v>11</v>
      </c>
      <c r="BC1288" s="356" t="str">
        <f t="shared" si="176"/>
        <v>12</v>
      </c>
      <c r="BD1288" s="356" t="str">
        <f t="shared" si="176"/>
        <v>13</v>
      </c>
      <c r="BE1288" s="356" t="str">
        <f t="shared" si="176"/>
        <v>14</v>
      </c>
      <c r="BF1288" s="356" t="str">
        <f t="shared" si="176"/>
        <v>15</v>
      </c>
      <c r="BG1288" s="356" t="str">
        <f t="shared" si="176"/>
        <v>16</v>
      </c>
      <c r="BH1288" s="356" t="str">
        <f t="shared" si="176"/>
        <v>17</v>
      </c>
      <c r="BI1288" s="356" t="str">
        <f t="shared" si="176"/>
        <v>18</v>
      </c>
      <c r="BJ1288" s="356" t="str">
        <f t="shared" si="176"/>
        <v>19</v>
      </c>
      <c r="BK1288" s="356" t="str">
        <f t="shared" si="176"/>
        <v>20</v>
      </c>
      <c r="BL1288" s="356" t="str">
        <f t="shared" si="176"/>
        <v>21</v>
      </c>
      <c r="BM1288" s="356" t="str">
        <f t="shared" si="176"/>
        <v>22</v>
      </c>
      <c r="BN1288" s="356" t="str">
        <f t="shared" si="176"/>
        <v>23</v>
      </c>
      <c r="BO1288" s="356" t="str">
        <f t="shared" si="176"/>
        <v>24</v>
      </c>
      <c r="BP1288" s="356" t="str">
        <f t="shared" si="176"/>
        <v>25</v>
      </c>
      <c r="BQ1288" s="356" t="str">
        <f t="shared" ref="BQ1288:CD1288" si="177">BQ304</f>
        <v>26</v>
      </c>
      <c r="BR1288" s="356" t="str">
        <f t="shared" si="177"/>
        <v>27</v>
      </c>
      <c r="BS1288" s="356" t="str">
        <f t="shared" si="177"/>
        <v>28</v>
      </c>
      <c r="BT1288" s="356" t="str">
        <f t="shared" si="177"/>
        <v>29</v>
      </c>
      <c r="BU1288" s="356" t="str">
        <f t="shared" si="177"/>
        <v>30</v>
      </c>
      <c r="BV1288" s="356" t="str">
        <f t="shared" si="177"/>
        <v>31</v>
      </c>
      <c r="BW1288" s="356" t="str">
        <f t="shared" si="177"/>
        <v>32</v>
      </c>
      <c r="BX1288" s="356" t="str">
        <f t="shared" si="177"/>
        <v>33</v>
      </c>
      <c r="BY1288" s="356" t="str">
        <f t="shared" si="177"/>
        <v>34</v>
      </c>
      <c r="BZ1288" s="356" t="str">
        <f t="shared" si="177"/>
        <v>35</v>
      </c>
      <c r="CA1288" s="356" t="str">
        <f t="shared" si="177"/>
        <v>36</v>
      </c>
      <c r="CB1288" s="356" t="str">
        <f t="shared" si="177"/>
        <v>37</v>
      </c>
      <c r="CC1288" s="356" t="str">
        <f t="shared" si="177"/>
        <v>38</v>
      </c>
      <c r="CD1288" s="357" t="str">
        <f t="shared" si="177"/>
        <v>39</v>
      </c>
      <c r="CE1288" s="381"/>
    </row>
    <row r="1289" spans="2:83" ht="36">
      <c r="B1289" s="358"/>
      <c r="C1289" s="359"/>
      <c r="D1289" s="360"/>
      <c r="E1289" s="361" t="str">
        <f t="shared" ref="E1289:AJ1289" si="178">E305</f>
        <v>農業</v>
      </c>
      <c r="F1289" s="362" t="str">
        <f t="shared" si="178"/>
        <v>林業</v>
      </c>
      <c r="G1289" s="362" t="str">
        <f t="shared" si="178"/>
        <v>漁業</v>
      </c>
      <c r="H1289" s="362" t="str">
        <f t="shared" si="178"/>
        <v>鉱業</v>
      </c>
      <c r="I1289" s="362" t="str">
        <f t="shared" si="178"/>
        <v>飲食料品</v>
      </c>
      <c r="J1289" s="362" t="str">
        <f t="shared" si="178"/>
        <v>繊維製品</v>
      </c>
      <c r="K1289" s="362" t="str">
        <f t="shared" si="178"/>
        <v>パルプ・紙・木製品</v>
      </c>
      <c r="L1289" s="362" t="str">
        <f t="shared" si="178"/>
        <v>化学製品</v>
      </c>
      <c r="M1289" s="362" t="str">
        <f t="shared" si="178"/>
        <v>石油・石炭製品</v>
      </c>
      <c r="N1289" s="362" t="str">
        <f t="shared" si="178"/>
        <v>プラスチック・ゴム製品</v>
      </c>
      <c r="O1289" s="362" t="str">
        <f t="shared" si="178"/>
        <v>窯業・土石製品</v>
      </c>
      <c r="P1289" s="362" t="str">
        <f t="shared" si="178"/>
        <v>鉄鋼</v>
      </c>
      <c r="Q1289" s="362" t="str">
        <f t="shared" si="178"/>
        <v>非鉄金属</v>
      </c>
      <c r="R1289" s="362" t="str">
        <f t="shared" si="178"/>
        <v>金属製品</v>
      </c>
      <c r="S1289" s="362" t="str">
        <f t="shared" si="178"/>
        <v>はん用機械</v>
      </c>
      <c r="T1289" s="362" t="str">
        <f t="shared" si="178"/>
        <v>生産用機械</v>
      </c>
      <c r="U1289" s="362" t="str">
        <f t="shared" si="178"/>
        <v>業務用機械</v>
      </c>
      <c r="V1289" s="362" t="str">
        <f t="shared" si="178"/>
        <v>電子部品</v>
      </c>
      <c r="W1289" s="362" t="str">
        <f t="shared" si="178"/>
        <v>電気機械</v>
      </c>
      <c r="X1289" s="362" t="str">
        <f t="shared" si="178"/>
        <v>情報通信機器</v>
      </c>
      <c r="Y1289" s="362" t="str">
        <f t="shared" si="178"/>
        <v>輸送機械</v>
      </c>
      <c r="Z1289" s="362" t="str">
        <f t="shared" si="178"/>
        <v>その他の製造工業製品</v>
      </c>
      <c r="AA1289" s="362" t="str">
        <f t="shared" si="178"/>
        <v>建設</v>
      </c>
      <c r="AB1289" s="362" t="str">
        <f t="shared" si="178"/>
        <v>電力・ガス・熱供給</v>
      </c>
      <c r="AC1289" s="362" t="str">
        <f t="shared" si="178"/>
        <v>水道</v>
      </c>
      <c r="AD1289" s="362" t="str">
        <f t="shared" si="178"/>
        <v>廃棄物処理</v>
      </c>
      <c r="AE1289" s="362" t="str">
        <f t="shared" si="178"/>
        <v>商業</v>
      </c>
      <c r="AF1289" s="362" t="str">
        <f t="shared" si="178"/>
        <v>金融・保険</v>
      </c>
      <c r="AG1289" s="362" t="str">
        <f t="shared" si="178"/>
        <v>不動産</v>
      </c>
      <c r="AH1289" s="362" t="str">
        <f t="shared" si="178"/>
        <v>運輸・郵便</v>
      </c>
      <c r="AI1289" s="362" t="str">
        <f t="shared" si="178"/>
        <v>情報通信</v>
      </c>
      <c r="AJ1289" s="362" t="str">
        <f t="shared" si="178"/>
        <v>公務</v>
      </c>
      <c r="AK1289" s="362" t="str">
        <f t="shared" ref="AK1289:BP1289" si="179">AK305</f>
        <v>教育・研究</v>
      </c>
      <c r="AL1289" s="362" t="str">
        <f t="shared" si="179"/>
        <v>医療・福祉</v>
      </c>
      <c r="AM1289" s="362" t="str">
        <f t="shared" si="179"/>
        <v>他に分類されない会員制団体</v>
      </c>
      <c r="AN1289" s="362" t="str">
        <f t="shared" si="179"/>
        <v>対事業所サービス</v>
      </c>
      <c r="AO1289" s="362" t="str">
        <f t="shared" si="179"/>
        <v>対個人サービス</v>
      </c>
      <c r="AP1289" s="362" t="str">
        <f t="shared" si="179"/>
        <v>事務用品</v>
      </c>
      <c r="AQ1289" s="362" t="str">
        <f t="shared" si="179"/>
        <v>分類不明</v>
      </c>
      <c r="AR1289" s="361" t="str">
        <f t="shared" si="179"/>
        <v>農業</v>
      </c>
      <c r="AS1289" s="362" t="str">
        <f t="shared" si="179"/>
        <v>林業</v>
      </c>
      <c r="AT1289" s="362" t="str">
        <f t="shared" si="179"/>
        <v>漁業</v>
      </c>
      <c r="AU1289" s="362" t="str">
        <f t="shared" si="179"/>
        <v>鉱業</v>
      </c>
      <c r="AV1289" s="362" t="str">
        <f t="shared" si="179"/>
        <v>飲食料品</v>
      </c>
      <c r="AW1289" s="362" t="str">
        <f t="shared" si="179"/>
        <v>繊維製品</v>
      </c>
      <c r="AX1289" s="362" t="str">
        <f t="shared" si="179"/>
        <v>パルプ・紙・木製品</v>
      </c>
      <c r="AY1289" s="362" t="str">
        <f t="shared" si="179"/>
        <v>化学製品</v>
      </c>
      <c r="AZ1289" s="362" t="str">
        <f t="shared" si="179"/>
        <v>石油・石炭製品</v>
      </c>
      <c r="BA1289" s="362" t="str">
        <f t="shared" si="179"/>
        <v>プラスチック・ゴム製品</v>
      </c>
      <c r="BB1289" s="362" t="str">
        <f t="shared" si="179"/>
        <v>窯業・土石製品</v>
      </c>
      <c r="BC1289" s="362" t="str">
        <f t="shared" si="179"/>
        <v>鉄鋼</v>
      </c>
      <c r="BD1289" s="362" t="str">
        <f t="shared" si="179"/>
        <v>非鉄金属</v>
      </c>
      <c r="BE1289" s="362" t="str">
        <f t="shared" si="179"/>
        <v>金属製品</v>
      </c>
      <c r="BF1289" s="362" t="str">
        <f t="shared" si="179"/>
        <v>はん用機械</v>
      </c>
      <c r="BG1289" s="362" t="str">
        <f t="shared" si="179"/>
        <v>生産用機械</v>
      </c>
      <c r="BH1289" s="362" t="str">
        <f t="shared" si="179"/>
        <v>業務用機械</v>
      </c>
      <c r="BI1289" s="362" t="str">
        <f t="shared" si="179"/>
        <v>電子部品</v>
      </c>
      <c r="BJ1289" s="362" t="str">
        <f t="shared" si="179"/>
        <v>電気機械</v>
      </c>
      <c r="BK1289" s="362" t="str">
        <f t="shared" si="179"/>
        <v>情報通信機器</v>
      </c>
      <c r="BL1289" s="362" t="str">
        <f t="shared" si="179"/>
        <v>輸送機械</v>
      </c>
      <c r="BM1289" s="362" t="str">
        <f t="shared" si="179"/>
        <v>その他の製造工業製品</v>
      </c>
      <c r="BN1289" s="362" t="str">
        <f t="shared" si="179"/>
        <v>建設</v>
      </c>
      <c r="BO1289" s="362" t="str">
        <f t="shared" si="179"/>
        <v>電力・ガス・熱供給</v>
      </c>
      <c r="BP1289" s="362" t="str">
        <f t="shared" si="179"/>
        <v>水道</v>
      </c>
      <c r="BQ1289" s="362" t="str">
        <f t="shared" ref="BQ1289:CD1289" si="180">BQ305</f>
        <v>廃棄物処理</v>
      </c>
      <c r="BR1289" s="362" t="str">
        <f t="shared" si="180"/>
        <v>商業</v>
      </c>
      <c r="BS1289" s="362" t="str">
        <f t="shared" si="180"/>
        <v>金融・保険</v>
      </c>
      <c r="BT1289" s="362" t="str">
        <f t="shared" si="180"/>
        <v>不動産</v>
      </c>
      <c r="BU1289" s="362" t="str">
        <f t="shared" si="180"/>
        <v>運輸・郵便</v>
      </c>
      <c r="BV1289" s="362" t="str">
        <f t="shared" si="180"/>
        <v>情報通信</v>
      </c>
      <c r="BW1289" s="362" t="str">
        <f t="shared" si="180"/>
        <v>公務</v>
      </c>
      <c r="BX1289" s="362" t="str">
        <f t="shared" si="180"/>
        <v>教育・研究</v>
      </c>
      <c r="BY1289" s="362" t="str">
        <f t="shared" si="180"/>
        <v>医療・福祉</v>
      </c>
      <c r="BZ1289" s="362" t="str">
        <f t="shared" si="180"/>
        <v>他に分類されない会員制団体</v>
      </c>
      <c r="CA1289" s="362" t="str">
        <f t="shared" si="180"/>
        <v>対事業所サービス</v>
      </c>
      <c r="CB1289" s="362" t="str">
        <f t="shared" si="180"/>
        <v>対個人サービス</v>
      </c>
      <c r="CC1289" s="362" t="str">
        <f t="shared" si="180"/>
        <v>事務用品</v>
      </c>
      <c r="CD1289" s="363" t="str">
        <f t="shared" si="180"/>
        <v>分類不明</v>
      </c>
      <c r="CE1289" s="382" t="s">
        <v>76</v>
      </c>
    </row>
    <row r="1290" spans="2:83">
      <c r="B1290" s="319" t="s">
        <v>88</v>
      </c>
      <c r="C1290" s="284" t="str">
        <f t="shared" ref="C1290:D1309" si="181">C5</f>
        <v>01</v>
      </c>
      <c r="D1290" s="285" t="str">
        <f t="shared" si="181"/>
        <v>農業</v>
      </c>
      <c r="E1290" s="364">
        <f>E$1286*E1205</f>
        <v>0</v>
      </c>
      <c r="F1290" s="365">
        <f t="shared" ref="F1290:BQ1291" si="182">F$1286*F1205</f>
        <v>0</v>
      </c>
      <c r="G1290" s="365">
        <f t="shared" si="182"/>
        <v>0</v>
      </c>
      <c r="H1290" s="365">
        <f t="shared" si="182"/>
        <v>0</v>
      </c>
      <c r="I1290" s="365">
        <f t="shared" si="182"/>
        <v>0</v>
      </c>
      <c r="J1290" s="365">
        <f t="shared" si="182"/>
        <v>0</v>
      </c>
      <c r="K1290" s="365">
        <f t="shared" si="182"/>
        <v>0</v>
      </c>
      <c r="L1290" s="365">
        <f t="shared" si="182"/>
        <v>0</v>
      </c>
      <c r="M1290" s="365">
        <f t="shared" si="182"/>
        <v>0</v>
      </c>
      <c r="N1290" s="365">
        <f t="shared" si="182"/>
        <v>0</v>
      </c>
      <c r="O1290" s="365">
        <f t="shared" si="182"/>
        <v>0</v>
      </c>
      <c r="P1290" s="365">
        <f t="shared" si="182"/>
        <v>0</v>
      </c>
      <c r="Q1290" s="365">
        <f t="shared" si="182"/>
        <v>0</v>
      </c>
      <c r="R1290" s="365">
        <f t="shared" si="182"/>
        <v>0</v>
      </c>
      <c r="S1290" s="365">
        <f t="shared" si="182"/>
        <v>0</v>
      </c>
      <c r="T1290" s="365">
        <f t="shared" si="182"/>
        <v>0</v>
      </c>
      <c r="U1290" s="365">
        <f t="shared" si="182"/>
        <v>0</v>
      </c>
      <c r="V1290" s="365">
        <f t="shared" si="182"/>
        <v>0</v>
      </c>
      <c r="W1290" s="365">
        <f t="shared" si="182"/>
        <v>0</v>
      </c>
      <c r="X1290" s="365">
        <f t="shared" si="182"/>
        <v>0</v>
      </c>
      <c r="Y1290" s="365">
        <f t="shared" si="182"/>
        <v>0</v>
      </c>
      <c r="Z1290" s="365">
        <f t="shared" si="182"/>
        <v>0</v>
      </c>
      <c r="AA1290" s="365">
        <f t="shared" si="182"/>
        <v>0</v>
      </c>
      <c r="AB1290" s="365">
        <f t="shared" si="182"/>
        <v>0</v>
      </c>
      <c r="AC1290" s="365">
        <f t="shared" si="182"/>
        <v>0</v>
      </c>
      <c r="AD1290" s="365">
        <f t="shared" si="182"/>
        <v>0</v>
      </c>
      <c r="AE1290" s="365">
        <f t="shared" si="182"/>
        <v>0</v>
      </c>
      <c r="AF1290" s="365">
        <f t="shared" si="182"/>
        <v>0</v>
      </c>
      <c r="AG1290" s="365">
        <f t="shared" si="182"/>
        <v>0</v>
      </c>
      <c r="AH1290" s="365">
        <f t="shared" si="182"/>
        <v>0</v>
      </c>
      <c r="AI1290" s="365">
        <f t="shared" si="182"/>
        <v>0</v>
      </c>
      <c r="AJ1290" s="365">
        <f t="shared" si="182"/>
        <v>0</v>
      </c>
      <c r="AK1290" s="365">
        <f t="shared" si="182"/>
        <v>0</v>
      </c>
      <c r="AL1290" s="365">
        <f t="shared" si="182"/>
        <v>0</v>
      </c>
      <c r="AM1290" s="365">
        <f t="shared" si="182"/>
        <v>0</v>
      </c>
      <c r="AN1290" s="365">
        <f t="shared" si="182"/>
        <v>0</v>
      </c>
      <c r="AO1290" s="365">
        <f t="shared" si="182"/>
        <v>0</v>
      </c>
      <c r="AP1290" s="365">
        <f t="shared" si="182"/>
        <v>0</v>
      </c>
      <c r="AQ1290" s="365">
        <f t="shared" si="182"/>
        <v>0</v>
      </c>
      <c r="AR1290" s="364">
        <f t="shared" si="182"/>
        <v>0</v>
      </c>
      <c r="AS1290" s="365">
        <f t="shared" si="182"/>
        <v>0</v>
      </c>
      <c r="AT1290" s="365">
        <f t="shared" si="182"/>
        <v>0</v>
      </c>
      <c r="AU1290" s="365">
        <f t="shared" si="182"/>
        <v>0</v>
      </c>
      <c r="AV1290" s="365">
        <f t="shared" si="182"/>
        <v>0</v>
      </c>
      <c r="AW1290" s="365">
        <f t="shared" si="182"/>
        <v>0</v>
      </c>
      <c r="AX1290" s="365">
        <f t="shared" si="182"/>
        <v>0</v>
      </c>
      <c r="AY1290" s="365">
        <f t="shared" si="182"/>
        <v>0</v>
      </c>
      <c r="AZ1290" s="365">
        <f t="shared" si="182"/>
        <v>0</v>
      </c>
      <c r="BA1290" s="365">
        <f t="shared" si="182"/>
        <v>0</v>
      </c>
      <c r="BB1290" s="365">
        <f t="shared" si="182"/>
        <v>0</v>
      </c>
      <c r="BC1290" s="365">
        <f t="shared" si="182"/>
        <v>0</v>
      </c>
      <c r="BD1290" s="365">
        <f t="shared" si="182"/>
        <v>0</v>
      </c>
      <c r="BE1290" s="365">
        <f t="shared" si="182"/>
        <v>0</v>
      </c>
      <c r="BF1290" s="365">
        <f t="shared" si="182"/>
        <v>0</v>
      </c>
      <c r="BG1290" s="365">
        <f t="shared" si="182"/>
        <v>0</v>
      </c>
      <c r="BH1290" s="365">
        <f t="shared" si="182"/>
        <v>0</v>
      </c>
      <c r="BI1290" s="365">
        <f t="shared" si="182"/>
        <v>0</v>
      </c>
      <c r="BJ1290" s="365">
        <f t="shared" si="182"/>
        <v>0</v>
      </c>
      <c r="BK1290" s="365">
        <f t="shared" si="182"/>
        <v>0</v>
      </c>
      <c r="BL1290" s="365">
        <f t="shared" si="182"/>
        <v>0</v>
      </c>
      <c r="BM1290" s="365">
        <f t="shared" si="182"/>
        <v>0</v>
      </c>
      <c r="BN1290" s="365">
        <f t="shared" si="182"/>
        <v>0</v>
      </c>
      <c r="BO1290" s="365">
        <f t="shared" si="182"/>
        <v>0</v>
      </c>
      <c r="BP1290" s="365">
        <f t="shared" si="182"/>
        <v>0</v>
      </c>
      <c r="BQ1290" s="365">
        <f t="shared" si="182"/>
        <v>0</v>
      </c>
      <c r="BR1290" s="365">
        <f t="shared" ref="BR1290:CD1294" si="183">BR$1286*BR1205</f>
        <v>0</v>
      </c>
      <c r="BS1290" s="365">
        <f t="shared" si="183"/>
        <v>0</v>
      </c>
      <c r="BT1290" s="365">
        <f t="shared" si="183"/>
        <v>0</v>
      </c>
      <c r="BU1290" s="365">
        <f t="shared" si="183"/>
        <v>0</v>
      </c>
      <c r="BV1290" s="365">
        <f t="shared" si="183"/>
        <v>0</v>
      </c>
      <c r="BW1290" s="365">
        <f t="shared" si="183"/>
        <v>0</v>
      </c>
      <c r="BX1290" s="365">
        <f t="shared" si="183"/>
        <v>0</v>
      </c>
      <c r="BY1290" s="365">
        <f t="shared" si="183"/>
        <v>0</v>
      </c>
      <c r="BZ1290" s="365">
        <f t="shared" si="183"/>
        <v>0</v>
      </c>
      <c r="CA1290" s="365">
        <f t="shared" si="183"/>
        <v>0</v>
      </c>
      <c r="CB1290" s="365">
        <f t="shared" si="183"/>
        <v>0</v>
      </c>
      <c r="CC1290" s="365">
        <f t="shared" si="183"/>
        <v>0</v>
      </c>
      <c r="CD1290" s="366">
        <f t="shared" si="183"/>
        <v>0</v>
      </c>
      <c r="CE1290" s="316">
        <f>SUM(E1290:CD1290)</f>
        <v>0</v>
      </c>
    </row>
    <row r="1291" spans="2:83">
      <c r="B1291" s="322"/>
      <c r="C1291" s="287" t="str">
        <f t="shared" si="181"/>
        <v>02</v>
      </c>
      <c r="D1291" s="288" t="str">
        <f t="shared" si="181"/>
        <v>林業</v>
      </c>
      <c r="E1291" s="367">
        <f t="shared" ref="E1291:T1354" si="184">E$1286*E1206</f>
        <v>0</v>
      </c>
      <c r="F1291" s="368">
        <f t="shared" si="184"/>
        <v>0</v>
      </c>
      <c r="G1291" s="368">
        <f t="shared" si="184"/>
        <v>0</v>
      </c>
      <c r="H1291" s="368">
        <f t="shared" si="184"/>
        <v>0</v>
      </c>
      <c r="I1291" s="368">
        <f t="shared" si="184"/>
        <v>0</v>
      </c>
      <c r="J1291" s="368">
        <f t="shared" si="184"/>
        <v>0</v>
      </c>
      <c r="K1291" s="368">
        <f t="shared" si="184"/>
        <v>0</v>
      </c>
      <c r="L1291" s="368">
        <f t="shared" si="184"/>
        <v>0</v>
      </c>
      <c r="M1291" s="368">
        <f t="shared" si="184"/>
        <v>0</v>
      </c>
      <c r="N1291" s="368">
        <f t="shared" si="184"/>
        <v>0</v>
      </c>
      <c r="O1291" s="368">
        <f t="shared" si="184"/>
        <v>0</v>
      </c>
      <c r="P1291" s="368">
        <f t="shared" si="184"/>
        <v>0</v>
      </c>
      <c r="Q1291" s="368">
        <f t="shared" si="184"/>
        <v>0</v>
      </c>
      <c r="R1291" s="368">
        <f t="shared" si="184"/>
        <v>0</v>
      </c>
      <c r="S1291" s="368">
        <f t="shared" si="184"/>
        <v>0</v>
      </c>
      <c r="T1291" s="368">
        <f t="shared" si="184"/>
        <v>0</v>
      </c>
      <c r="U1291" s="368">
        <f t="shared" si="182"/>
        <v>0</v>
      </c>
      <c r="V1291" s="368">
        <f t="shared" si="182"/>
        <v>0</v>
      </c>
      <c r="W1291" s="368">
        <f t="shared" si="182"/>
        <v>0</v>
      </c>
      <c r="X1291" s="368">
        <f t="shared" si="182"/>
        <v>0</v>
      </c>
      <c r="Y1291" s="368">
        <f t="shared" si="182"/>
        <v>0</v>
      </c>
      <c r="Z1291" s="368">
        <f t="shared" si="182"/>
        <v>0</v>
      </c>
      <c r="AA1291" s="368">
        <f t="shared" si="182"/>
        <v>0</v>
      </c>
      <c r="AB1291" s="368">
        <f t="shared" si="182"/>
        <v>0</v>
      </c>
      <c r="AC1291" s="368">
        <f t="shared" si="182"/>
        <v>0</v>
      </c>
      <c r="AD1291" s="368">
        <f t="shared" si="182"/>
        <v>0</v>
      </c>
      <c r="AE1291" s="368">
        <f t="shared" si="182"/>
        <v>0</v>
      </c>
      <c r="AF1291" s="368">
        <f t="shared" si="182"/>
        <v>0</v>
      </c>
      <c r="AG1291" s="368">
        <f t="shared" si="182"/>
        <v>0</v>
      </c>
      <c r="AH1291" s="368">
        <f t="shared" si="182"/>
        <v>0</v>
      </c>
      <c r="AI1291" s="368">
        <f t="shared" si="182"/>
        <v>0</v>
      </c>
      <c r="AJ1291" s="368">
        <f t="shared" si="182"/>
        <v>0</v>
      </c>
      <c r="AK1291" s="368">
        <f t="shared" si="182"/>
        <v>0</v>
      </c>
      <c r="AL1291" s="368">
        <f t="shared" si="182"/>
        <v>0</v>
      </c>
      <c r="AM1291" s="368">
        <f t="shared" si="182"/>
        <v>0</v>
      </c>
      <c r="AN1291" s="368">
        <f t="shared" si="182"/>
        <v>0</v>
      </c>
      <c r="AO1291" s="368">
        <f t="shared" si="182"/>
        <v>0</v>
      </c>
      <c r="AP1291" s="368">
        <f t="shared" si="182"/>
        <v>0</v>
      </c>
      <c r="AQ1291" s="368">
        <f t="shared" si="182"/>
        <v>0</v>
      </c>
      <c r="AR1291" s="367">
        <f t="shared" si="182"/>
        <v>0</v>
      </c>
      <c r="AS1291" s="368">
        <f t="shared" si="182"/>
        <v>0</v>
      </c>
      <c r="AT1291" s="368">
        <f t="shared" si="182"/>
        <v>0</v>
      </c>
      <c r="AU1291" s="368">
        <f t="shared" si="182"/>
        <v>0</v>
      </c>
      <c r="AV1291" s="368">
        <f t="shared" si="182"/>
        <v>0</v>
      </c>
      <c r="AW1291" s="368">
        <f t="shared" si="182"/>
        <v>0</v>
      </c>
      <c r="AX1291" s="368">
        <f t="shared" si="182"/>
        <v>0</v>
      </c>
      <c r="AY1291" s="368">
        <f t="shared" si="182"/>
        <v>0</v>
      </c>
      <c r="AZ1291" s="368">
        <f t="shared" si="182"/>
        <v>0</v>
      </c>
      <c r="BA1291" s="368">
        <f t="shared" si="182"/>
        <v>0</v>
      </c>
      <c r="BB1291" s="368">
        <f t="shared" si="182"/>
        <v>0</v>
      </c>
      <c r="BC1291" s="368">
        <f t="shared" si="182"/>
        <v>0</v>
      </c>
      <c r="BD1291" s="368">
        <f t="shared" si="182"/>
        <v>0</v>
      </c>
      <c r="BE1291" s="368">
        <f t="shared" si="182"/>
        <v>0</v>
      </c>
      <c r="BF1291" s="368">
        <f t="shared" si="182"/>
        <v>0</v>
      </c>
      <c r="BG1291" s="368">
        <f t="shared" si="182"/>
        <v>0</v>
      </c>
      <c r="BH1291" s="368">
        <f t="shared" si="182"/>
        <v>0</v>
      </c>
      <c r="BI1291" s="368">
        <f t="shared" si="182"/>
        <v>0</v>
      </c>
      <c r="BJ1291" s="368">
        <f t="shared" si="182"/>
        <v>0</v>
      </c>
      <c r="BK1291" s="368">
        <f t="shared" si="182"/>
        <v>0</v>
      </c>
      <c r="BL1291" s="368">
        <f t="shared" si="182"/>
        <v>0</v>
      </c>
      <c r="BM1291" s="368">
        <f t="shared" si="182"/>
        <v>0</v>
      </c>
      <c r="BN1291" s="368">
        <f t="shared" si="182"/>
        <v>0</v>
      </c>
      <c r="BO1291" s="368">
        <f t="shared" si="182"/>
        <v>0</v>
      </c>
      <c r="BP1291" s="368">
        <f t="shared" si="182"/>
        <v>0</v>
      </c>
      <c r="BQ1291" s="368">
        <f t="shared" si="182"/>
        <v>0</v>
      </c>
      <c r="BR1291" s="368">
        <f t="shared" si="183"/>
        <v>0</v>
      </c>
      <c r="BS1291" s="368">
        <f t="shared" si="183"/>
        <v>0</v>
      </c>
      <c r="BT1291" s="368">
        <f t="shared" si="183"/>
        <v>0</v>
      </c>
      <c r="BU1291" s="368">
        <f t="shared" si="183"/>
        <v>0</v>
      </c>
      <c r="BV1291" s="368">
        <f t="shared" si="183"/>
        <v>0</v>
      </c>
      <c r="BW1291" s="368">
        <f t="shared" si="183"/>
        <v>0</v>
      </c>
      <c r="BX1291" s="368">
        <f t="shared" si="183"/>
        <v>0</v>
      </c>
      <c r="BY1291" s="368">
        <f t="shared" si="183"/>
        <v>0</v>
      </c>
      <c r="BZ1291" s="368">
        <f t="shared" si="183"/>
        <v>0</v>
      </c>
      <c r="CA1291" s="368">
        <f t="shared" si="183"/>
        <v>0</v>
      </c>
      <c r="CB1291" s="368">
        <f t="shared" si="183"/>
        <v>0</v>
      </c>
      <c r="CC1291" s="368">
        <f t="shared" si="183"/>
        <v>0</v>
      </c>
      <c r="CD1291" s="369">
        <f t="shared" si="183"/>
        <v>0</v>
      </c>
      <c r="CE1291" s="317">
        <f t="shared" ref="CE1291:CE1354" si="185">SUM(E1291:CD1291)</f>
        <v>0</v>
      </c>
    </row>
    <row r="1292" spans="2:83">
      <c r="B1292" s="322"/>
      <c r="C1292" s="287" t="str">
        <f t="shared" si="181"/>
        <v>03</v>
      </c>
      <c r="D1292" s="288" t="str">
        <f t="shared" si="181"/>
        <v>漁業</v>
      </c>
      <c r="E1292" s="367">
        <f t="shared" si="184"/>
        <v>0</v>
      </c>
      <c r="F1292" s="368">
        <f t="shared" ref="F1292:BQ1295" si="186">F$1286*F1207</f>
        <v>0</v>
      </c>
      <c r="G1292" s="368">
        <f t="shared" si="186"/>
        <v>0</v>
      </c>
      <c r="H1292" s="368">
        <f t="shared" si="186"/>
        <v>0</v>
      </c>
      <c r="I1292" s="368">
        <f t="shared" si="186"/>
        <v>0</v>
      </c>
      <c r="J1292" s="368">
        <f t="shared" si="186"/>
        <v>0</v>
      </c>
      <c r="K1292" s="368">
        <f t="shared" si="186"/>
        <v>0</v>
      </c>
      <c r="L1292" s="368">
        <f t="shared" si="186"/>
        <v>0</v>
      </c>
      <c r="M1292" s="368">
        <f t="shared" si="186"/>
        <v>0</v>
      </c>
      <c r="N1292" s="368">
        <f t="shared" si="186"/>
        <v>0</v>
      </c>
      <c r="O1292" s="368">
        <f t="shared" si="186"/>
        <v>0</v>
      </c>
      <c r="P1292" s="368">
        <f t="shared" si="186"/>
        <v>0</v>
      </c>
      <c r="Q1292" s="368">
        <f t="shared" si="186"/>
        <v>0</v>
      </c>
      <c r="R1292" s="368">
        <f t="shared" si="186"/>
        <v>0</v>
      </c>
      <c r="S1292" s="368">
        <f t="shared" si="186"/>
        <v>0</v>
      </c>
      <c r="T1292" s="368">
        <f t="shared" si="186"/>
        <v>0</v>
      </c>
      <c r="U1292" s="368">
        <f t="shared" si="186"/>
        <v>0</v>
      </c>
      <c r="V1292" s="368">
        <f t="shared" si="186"/>
        <v>0</v>
      </c>
      <c r="W1292" s="368">
        <f t="shared" si="186"/>
        <v>0</v>
      </c>
      <c r="X1292" s="368">
        <f t="shared" si="186"/>
        <v>0</v>
      </c>
      <c r="Y1292" s="368">
        <f t="shared" si="186"/>
        <v>0</v>
      </c>
      <c r="Z1292" s="368">
        <f t="shared" si="186"/>
        <v>0</v>
      </c>
      <c r="AA1292" s="368">
        <f t="shared" si="186"/>
        <v>0</v>
      </c>
      <c r="AB1292" s="368">
        <f t="shared" si="186"/>
        <v>0</v>
      </c>
      <c r="AC1292" s="368">
        <f t="shared" si="186"/>
        <v>0</v>
      </c>
      <c r="AD1292" s="368">
        <f t="shared" si="186"/>
        <v>0</v>
      </c>
      <c r="AE1292" s="368">
        <f t="shared" si="186"/>
        <v>0</v>
      </c>
      <c r="AF1292" s="368">
        <f t="shared" si="186"/>
        <v>0</v>
      </c>
      <c r="AG1292" s="368">
        <f t="shared" si="186"/>
        <v>0</v>
      </c>
      <c r="AH1292" s="368">
        <f t="shared" si="186"/>
        <v>0</v>
      </c>
      <c r="AI1292" s="368">
        <f t="shared" si="186"/>
        <v>0</v>
      </c>
      <c r="AJ1292" s="368">
        <f t="shared" si="186"/>
        <v>0</v>
      </c>
      <c r="AK1292" s="368">
        <f t="shared" si="186"/>
        <v>0</v>
      </c>
      <c r="AL1292" s="368">
        <f t="shared" si="186"/>
        <v>0</v>
      </c>
      <c r="AM1292" s="368">
        <f t="shared" si="186"/>
        <v>0</v>
      </c>
      <c r="AN1292" s="368">
        <f t="shared" si="186"/>
        <v>0</v>
      </c>
      <c r="AO1292" s="368">
        <f t="shared" si="186"/>
        <v>0</v>
      </c>
      <c r="AP1292" s="368">
        <f t="shared" si="186"/>
        <v>0</v>
      </c>
      <c r="AQ1292" s="368">
        <f t="shared" si="186"/>
        <v>0</v>
      </c>
      <c r="AR1292" s="367">
        <f t="shared" si="186"/>
        <v>0</v>
      </c>
      <c r="AS1292" s="368">
        <f t="shared" si="186"/>
        <v>0</v>
      </c>
      <c r="AT1292" s="368">
        <f t="shared" si="186"/>
        <v>0</v>
      </c>
      <c r="AU1292" s="368">
        <f t="shared" si="186"/>
        <v>0</v>
      </c>
      <c r="AV1292" s="368">
        <f t="shared" si="186"/>
        <v>0</v>
      </c>
      <c r="AW1292" s="368">
        <f t="shared" si="186"/>
        <v>0</v>
      </c>
      <c r="AX1292" s="368">
        <f t="shared" si="186"/>
        <v>0</v>
      </c>
      <c r="AY1292" s="368">
        <f t="shared" si="186"/>
        <v>0</v>
      </c>
      <c r="AZ1292" s="368">
        <f t="shared" si="186"/>
        <v>0</v>
      </c>
      <c r="BA1292" s="368">
        <f t="shared" si="186"/>
        <v>0</v>
      </c>
      <c r="BB1292" s="368">
        <f t="shared" si="186"/>
        <v>0</v>
      </c>
      <c r="BC1292" s="368">
        <f t="shared" si="186"/>
        <v>0</v>
      </c>
      <c r="BD1292" s="368">
        <f t="shared" si="186"/>
        <v>0</v>
      </c>
      <c r="BE1292" s="368">
        <f t="shared" si="186"/>
        <v>0</v>
      </c>
      <c r="BF1292" s="368">
        <f t="shared" si="186"/>
        <v>0</v>
      </c>
      <c r="BG1292" s="368">
        <f t="shared" si="186"/>
        <v>0</v>
      </c>
      <c r="BH1292" s="368">
        <f t="shared" si="186"/>
        <v>0</v>
      </c>
      <c r="BI1292" s="368">
        <f t="shared" si="186"/>
        <v>0</v>
      </c>
      <c r="BJ1292" s="368">
        <f t="shared" si="186"/>
        <v>0</v>
      </c>
      <c r="BK1292" s="368">
        <f t="shared" si="186"/>
        <v>0</v>
      </c>
      <c r="BL1292" s="368">
        <f t="shared" si="186"/>
        <v>0</v>
      </c>
      <c r="BM1292" s="368">
        <f t="shared" si="186"/>
        <v>0</v>
      </c>
      <c r="BN1292" s="368">
        <f t="shared" si="186"/>
        <v>0</v>
      </c>
      <c r="BO1292" s="368">
        <f t="shared" si="186"/>
        <v>0</v>
      </c>
      <c r="BP1292" s="368">
        <f t="shared" si="186"/>
        <v>0</v>
      </c>
      <c r="BQ1292" s="368">
        <f t="shared" si="186"/>
        <v>0</v>
      </c>
      <c r="BR1292" s="368">
        <f t="shared" si="183"/>
        <v>0</v>
      </c>
      <c r="BS1292" s="368">
        <f t="shared" si="183"/>
        <v>0</v>
      </c>
      <c r="BT1292" s="368">
        <f t="shared" si="183"/>
        <v>0</v>
      </c>
      <c r="BU1292" s="368">
        <f t="shared" si="183"/>
        <v>0</v>
      </c>
      <c r="BV1292" s="368">
        <f t="shared" si="183"/>
        <v>0</v>
      </c>
      <c r="BW1292" s="368">
        <f t="shared" si="183"/>
        <v>0</v>
      </c>
      <c r="BX1292" s="368">
        <f t="shared" si="183"/>
        <v>0</v>
      </c>
      <c r="BY1292" s="368">
        <f t="shared" si="183"/>
        <v>0</v>
      </c>
      <c r="BZ1292" s="368">
        <f t="shared" si="183"/>
        <v>0</v>
      </c>
      <c r="CA1292" s="368">
        <f t="shared" si="183"/>
        <v>0</v>
      </c>
      <c r="CB1292" s="368">
        <f t="shared" si="183"/>
        <v>0</v>
      </c>
      <c r="CC1292" s="368">
        <f t="shared" si="183"/>
        <v>0</v>
      </c>
      <c r="CD1292" s="369">
        <f t="shared" si="183"/>
        <v>0</v>
      </c>
      <c r="CE1292" s="317">
        <f t="shared" si="185"/>
        <v>0</v>
      </c>
    </row>
    <row r="1293" spans="2:83">
      <c r="B1293" s="322"/>
      <c r="C1293" s="287" t="str">
        <f t="shared" si="181"/>
        <v>04</v>
      </c>
      <c r="D1293" s="288" t="str">
        <f t="shared" si="181"/>
        <v>鉱業</v>
      </c>
      <c r="E1293" s="367">
        <f t="shared" si="184"/>
        <v>0</v>
      </c>
      <c r="F1293" s="368">
        <f t="shared" si="186"/>
        <v>0</v>
      </c>
      <c r="G1293" s="368">
        <f t="shared" si="186"/>
        <v>0</v>
      </c>
      <c r="H1293" s="368">
        <f t="shared" si="186"/>
        <v>0</v>
      </c>
      <c r="I1293" s="368">
        <f t="shared" si="186"/>
        <v>0</v>
      </c>
      <c r="J1293" s="368">
        <f t="shared" si="186"/>
        <v>0</v>
      </c>
      <c r="K1293" s="368">
        <f t="shared" si="186"/>
        <v>0</v>
      </c>
      <c r="L1293" s="368">
        <f t="shared" si="186"/>
        <v>0</v>
      </c>
      <c r="M1293" s="368">
        <f t="shared" si="186"/>
        <v>0</v>
      </c>
      <c r="N1293" s="368">
        <f t="shared" si="186"/>
        <v>0</v>
      </c>
      <c r="O1293" s="368">
        <f t="shared" si="186"/>
        <v>0</v>
      </c>
      <c r="P1293" s="368">
        <f t="shared" si="186"/>
        <v>0</v>
      </c>
      <c r="Q1293" s="368">
        <f t="shared" si="186"/>
        <v>0</v>
      </c>
      <c r="R1293" s="368">
        <f t="shared" si="186"/>
        <v>0</v>
      </c>
      <c r="S1293" s="368">
        <f t="shared" si="186"/>
        <v>0</v>
      </c>
      <c r="T1293" s="368">
        <f t="shared" si="186"/>
        <v>0</v>
      </c>
      <c r="U1293" s="368">
        <f t="shared" si="186"/>
        <v>0</v>
      </c>
      <c r="V1293" s="368">
        <f t="shared" si="186"/>
        <v>0</v>
      </c>
      <c r="W1293" s="368">
        <f t="shared" si="186"/>
        <v>0</v>
      </c>
      <c r="X1293" s="368">
        <f t="shared" si="186"/>
        <v>0</v>
      </c>
      <c r="Y1293" s="368">
        <f t="shared" si="186"/>
        <v>0</v>
      </c>
      <c r="Z1293" s="368">
        <f t="shared" si="186"/>
        <v>0</v>
      </c>
      <c r="AA1293" s="368">
        <f t="shared" si="186"/>
        <v>0</v>
      </c>
      <c r="AB1293" s="368">
        <f t="shared" si="186"/>
        <v>0</v>
      </c>
      <c r="AC1293" s="368">
        <f t="shared" si="186"/>
        <v>0</v>
      </c>
      <c r="AD1293" s="368">
        <f t="shared" si="186"/>
        <v>0</v>
      </c>
      <c r="AE1293" s="368">
        <f t="shared" si="186"/>
        <v>0</v>
      </c>
      <c r="AF1293" s="368">
        <f t="shared" si="186"/>
        <v>0</v>
      </c>
      <c r="AG1293" s="368">
        <f t="shared" si="186"/>
        <v>0</v>
      </c>
      <c r="AH1293" s="368">
        <f t="shared" si="186"/>
        <v>0</v>
      </c>
      <c r="AI1293" s="368">
        <f t="shared" si="186"/>
        <v>0</v>
      </c>
      <c r="AJ1293" s="368">
        <f t="shared" si="186"/>
        <v>0</v>
      </c>
      <c r="AK1293" s="368">
        <f t="shared" si="186"/>
        <v>0</v>
      </c>
      <c r="AL1293" s="368">
        <f t="shared" si="186"/>
        <v>0</v>
      </c>
      <c r="AM1293" s="368">
        <f t="shared" si="186"/>
        <v>0</v>
      </c>
      <c r="AN1293" s="368">
        <f t="shared" si="186"/>
        <v>0</v>
      </c>
      <c r="AO1293" s="368">
        <f t="shared" si="186"/>
        <v>0</v>
      </c>
      <c r="AP1293" s="368">
        <f t="shared" si="186"/>
        <v>0</v>
      </c>
      <c r="AQ1293" s="368">
        <f t="shared" si="186"/>
        <v>0</v>
      </c>
      <c r="AR1293" s="367">
        <f t="shared" si="186"/>
        <v>0</v>
      </c>
      <c r="AS1293" s="368">
        <f t="shared" si="186"/>
        <v>0</v>
      </c>
      <c r="AT1293" s="368">
        <f t="shared" si="186"/>
        <v>0</v>
      </c>
      <c r="AU1293" s="368">
        <f t="shared" si="186"/>
        <v>0</v>
      </c>
      <c r="AV1293" s="368">
        <f t="shared" si="186"/>
        <v>0</v>
      </c>
      <c r="AW1293" s="368">
        <f t="shared" si="186"/>
        <v>0</v>
      </c>
      <c r="AX1293" s="368">
        <f t="shared" si="186"/>
        <v>0</v>
      </c>
      <c r="AY1293" s="368">
        <f t="shared" si="186"/>
        <v>0</v>
      </c>
      <c r="AZ1293" s="368">
        <f t="shared" si="186"/>
        <v>0</v>
      </c>
      <c r="BA1293" s="368">
        <f t="shared" si="186"/>
        <v>0</v>
      </c>
      <c r="BB1293" s="368">
        <f t="shared" si="186"/>
        <v>0</v>
      </c>
      <c r="BC1293" s="368">
        <f t="shared" si="186"/>
        <v>0</v>
      </c>
      <c r="BD1293" s="368">
        <f t="shared" si="186"/>
        <v>0</v>
      </c>
      <c r="BE1293" s="368">
        <f t="shared" si="186"/>
        <v>0</v>
      </c>
      <c r="BF1293" s="368">
        <f t="shared" si="186"/>
        <v>0</v>
      </c>
      <c r="BG1293" s="368">
        <f t="shared" si="186"/>
        <v>0</v>
      </c>
      <c r="BH1293" s="368">
        <f t="shared" si="186"/>
        <v>0</v>
      </c>
      <c r="BI1293" s="368">
        <f t="shared" si="186"/>
        <v>0</v>
      </c>
      <c r="BJ1293" s="368">
        <f t="shared" si="186"/>
        <v>0</v>
      </c>
      <c r="BK1293" s="368">
        <f t="shared" si="186"/>
        <v>0</v>
      </c>
      <c r="BL1293" s="368">
        <f t="shared" si="186"/>
        <v>0</v>
      </c>
      <c r="BM1293" s="368">
        <f t="shared" si="186"/>
        <v>0</v>
      </c>
      <c r="BN1293" s="368">
        <f t="shared" si="186"/>
        <v>0</v>
      </c>
      <c r="BO1293" s="368">
        <f t="shared" si="186"/>
        <v>0</v>
      </c>
      <c r="BP1293" s="368">
        <f t="shared" si="186"/>
        <v>0</v>
      </c>
      <c r="BQ1293" s="368">
        <f t="shared" si="186"/>
        <v>0</v>
      </c>
      <c r="BR1293" s="368">
        <f t="shared" si="183"/>
        <v>0</v>
      </c>
      <c r="BS1293" s="368">
        <f t="shared" si="183"/>
        <v>0</v>
      </c>
      <c r="BT1293" s="368">
        <f t="shared" si="183"/>
        <v>0</v>
      </c>
      <c r="BU1293" s="368">
        <f t="shared" si="183"/>
        <v>0</v>
      </c>
      <c r="BV1293" s="368">
        <f t="shared" si="183"/>
        <v>0</v>
      </c>
      <c r="BW1293" s="368">
        <f t="shared" si="183"/>
        <v>0</v>
      </c>
      <c r="BX1293" s="368">
        <f t="shared" si="183"/>
        <v>0</v>
      </c>
      <c r="BY1293" s="368">
        <f t="shared" si="183"/>
        <v>0</v>
      </c>
      <c r="BZ1293" s="368">
        <f t="shared" si="183"/>
        <v>0</v>
      </c>
      <c r="CA1293" s="368">
        <f t="shared" si="183"/>
        <v>0</v>
      </c>
      <c r="CB1293" s="368">
        <f t="shared" si="183"/>
        <v>0</v>
      </c>
      <c r="CC1293" s="368">
        <f t="shared" si="183"/>
        <v>0</v>
      </c>
      <c r="CD1293" s="369">
        <f t="shared" si="183"/>
        <v>0</v>
      </c>
      <c r="CE1293" s="317">
        <f t="shared" si="185"/>
        <v>0</v>
      </c>
    </row>
    <row r="1294" spans="2:83">
      <c r="B1294" s="322"/>
      <c r="C1294" s="287" t="str">
        <f t="shared" si="181"/>
        <v>05</v>
      </c>
      <c r="D1294" s="288" t="str">
        <f t="shared" si="181"/>
        <v>飲食料品</v>
      </c>
      <c r="E1294" s="367">
        <f t="shared" si="184"/>
        <v>0</v>
      </c>
      <c r="F1294" s="368">
        <f t="shared" si="186"/>
        <v>0</v>
      </c>
      <c r="G1294" s="368">
        <f t="shared" si="186"/>
        <v>0</v>
      </c>
      <c r="H1294" s="368">
        <f t="shared" si="186"/>
        <v>0</v>
      </c>
      <c r="I1294" s="368">
        <f t="shared" si="186"/>
        <v>0</v>
      </c>
      <c r="J1294" s="368">
        <f t="shared" si="186"/>
        <v>0</v>
      </c>
      <c r="K1294" s="368">
        <f t="shared" si="186"/>
        <v>0</v>
      </c>
      <c r="L1294" s="368">
        <f t="shared" si="186"/>
        <v>0</v>
      </c>
      <c r="M1294" s="368">
        <f t="shared" si="186"/>
        <v>0</v>
      </c>
      <c r="N1294" s="368">
        <f t="shared" si="186"/>
        <v>0</v>
      </c>
      <c r="O1294" s="368">
        <f t="shared" si="186"/>
        <v>0</v>
      </c>
      <c r="P1294" s="368">
        <f t="shared" si="186"/>
        <v>0</v>
      </c>
      <c r="Q1294" s="368">
        <f t="shared" si="186"/>
        <v>0</v>
      </c>
      <c r="R1294" s="368">
        <f t="shared" si="186"/>
        <v>0</v>
      </c>
      <c r="S1294" s="368">
        <f t="shared" si="186"/>
        <v>0</v>
      </c>
      <c r="T1294" s="368">
        <f t="shared" si="186"/>
        <v>0</v>
      </c>
      <c r="U1294" s="368">
        <f t="shared" si="186"/>
        <v>0</v>
      </c>
      <c r="V1294" s="368">
        <f t="shared" si="186"/>
        <v>0</v>
      </c>
      <c r="W1294" s="368">
        <f t="shared" si="186"/>
        <v>0</v>
      </c>
      <c r="X1294" s="368">
        <f t="shared" si="186"/>
        <v>0</v>
      </c>
      <c r="Y1294" s="368">
        <f t="shared" si="186"/>
        <v>0</v>
      </c>
      <c r="Z1294" s="368">
        <f t="shared" si="186"/>
        <v>0</v>
      </c>
      <c r="AA1294" s="368">
        <f t="shared" si="186"/>
        <v>0</v>
      </c>
      <c r="AB1294" s="368">
        <f t="shared" si="186"/>
        <v>0</v>
      </c>
      <c r="AC1294" s="368">
        <f t="shared" si="186"/>
        <v>0</v>
      </c>
      <c r="AD1294" s="368">
        <f t="shared" si="186"/>
        <v>0</v>
      </c>
      <c r="AE1294" s="368">
        <f t="shared" si="186"/>
        <v>0</v>
      </c>
      <c r="AF1294" s="368">
        <f t="shared" si="186"/>
        <v>0</v>
      </c>
      <c r="AG1294" s="368">
        <f t="shared" si="186"/>
        <v>0</v>
      </c>
      <c r="AH1294" s="368">
        <f t="shared" si="186"/>
        <v>0</v>
      </c>
      <c r="AI1294" s="368">
        <f t="shared" si="186"/>
        <v>0</v>
      </c>
      <c r="AJ1294" s="368">
        <f t="shared" si="186"/>
        <v>0</v>
      </c>
      <c r="AK1294" s="368">
        <f t="shared" si="186"/>
        <v>0</v>
      </c>
      <c r="AL1294" s="368">
        <f t="shared" si="186"/>
        <v>0</v>
      </c>
      <c r="AM1294" s="368">
        <f t="shared" si="186"/>
        <v>0</v>
      </c>
      <c r="AN1294" s="368">
        <f t="shared" si="186"/>
        <v>0</v>
      </c>
      <c r="AO1294" s="368">
        <f t="shared" si="186"/>
        <v>0</v>
      </c>
      <c r="AP1294" s="368">
        <f t="shared" si="186"/>
        <v>0</v>
      </c>
      <c r="AQ1294" s="368">
        <f t="shared" si="186"/>
        <v>0</v>
      </c>
      <c r="AR1294" s="367">
        <f t="shared" si="186"/>
        <v>0</v>
      </c>
      <c r="AS1294" s="368">
        <f t="shared" si="186"/>
        <v>0</v>
      </c>
      <c r="AT1294" s="368">
        <f t="shared" si="186"/>
        <v>0</v>
      </c>
      <c r="AU1294" s="368">
        <f t="shared" si="186"/>
        <v>0</v>
      </c>
      <c r="AV1294" s="368">
        <f t="shared" si="186"/>
        <v>0</v>
      </c>
      <c r="AW1294" s="368">
        <f t="shared" si="186"/>
        <v>0</v>
      </c>
      <c r="AX1294" s="368">
        <f t="shared" si="186"/>
        <v>0</v>
      </c>
      <c r="AY1294" s="368">
        <f t="shared" si="186"/>
        <v>0</v>
      </c>
      <c r="AZ1294" s="368">
        <f t="shared" si="186"/>
        <v>0</v>
      </c>
      <c r="BA1294" s="368">
        <f t="shared" si="186"/>
        <v>0</v>
      </c>
      <c r="BB1294" s="368">
        <f t="shared" si="186"/>
        <v>0</v>
      </c>
      <c r="BC1294" s="368">
        <f t="shared" si="186"/>
        <v>0</v>
      </c>
      <c r="BD1294" s="368">
        <f t="shared" si="186"/>
        <v>0</v>
      </c>
      <c r="BE1294" s="368">
        <f t="shared" si="186"/>
        <v>0</v>
      </c>
      <c r="BF1294" s="368">
        <f t="shared" si="186"/>
        <v>0</v>
      </c>
      <c r="BG1294" s="368">
        <f t="shared" si="186"/>
        <v>0</v>
      </c>
      <c r="BH1294" s="368">
        <f t="shared" si="186"/>
        <v>0</v>
      </c>
      <c r="BI1294" s="368">
        <f t="shared" si="186"/>
        <v>0</v>
      </c>
      <c r="BJ1294" s="368">
        <f t="shared" si="186"/>
        <v>0</v>
      </c>
      <c r="BK1294" s="368">
        <f t="shared" si="186"/>
        <v>0</v>
      </c>
      <c r="BL1294" s="368">
        <f t="shared" si="186"/>
        <v>0</v>
      </c>
      <c r="BM1294" s="368">
        <f t="shared" si="186"/>
        <v>0</v>
      </c>
      <c r="BN1294" s="368">
        <f t="shared" si="186"/>
        <v>0</v>
      </c>
      <c r="BO1294" s="368">
        <f t="shared" si="186"/>
        <v>0</v>
      </c>
      <c r="BP1294" s="368">
        <f t="shared" si="186"/>
        <v>0</v>
      </c>
      <c r="BQ1294" s="368">
        <f t="shared" si="186"/>
        <v>0</v>
      </c>
      <c r="BR1294" s="368">
        <f t="shared" si="183"/>
        <v>0</v>
      </c>
      <c r="BS1294" s="368">
        <f t="shared" si="183"/>
        <v>0</v>
      </c>
      <c r="BT1294" s="368">
        <f t="shared" si="183"/>
        <v>0</v>
      </c>
      <c r="BU1294" s="368">
        <f t="shared" si="183"/>
        <v>0</v>
      </c>
      <c r="BV1294" s="368">
        <f t="shared" si="183"/>
        <v>0</v>
      </c>
      <c r="BW1294" s="368">
        <f t="shared" si="183"/>
        <v>0</v>
      </c>
      <c r="BX1294" s="368">
        <f t="shared" si="183"/>
        <v>0</v>
      </c>
      <c r="BY1294" s="368">
        <f t="shared" si="183"/>
        <v>0</v>
      </c>
      <c r="BZ1294" s="368">
        <f t="shared" si="183"/>
        <v>0</v>
      </c>
      <c r="CA1294" s="368">
        <f t="shared" si="183"/>
        <v>0</v>
      </c>
      <c r="CB1294" s="368">
        <f t="shared" si="183"/>
        <v>0</v>
      </c>
      <c r="CC1294" s="368">
        <f t="shared" si="183"/>
        <v>0</v>
      </c>
      <c r="CD1294" s="369">
        <f t="shared" si="183"/>
        <v>0</v>
      </c>
      <c r="CE1294" s="317">
        <f t="shared" si="185"/>
        <v>0</v>
      </c>
    </row>
    <row r="1295" spans="2:83">
      <c r="B1295" s="322"/>
      <c r="C1295" s="287" t="str">
        <f t="shared" si="181"/>
        <v>06</v>
      </c>
      <c r="D1295" s="288" t="str">
        <f t="shared" si="181"/>
        <v>繊維製品</v>
      </c>
      <c r="E1295" s="367">
        <f t="shared" si="184"/>
        <v>0</v>
      </c>
      <c r="F1295" s="368">
        <f t="shared" si="186"/>
        <v>0</v>
      </c>
      <c r="G1295" s="368">
        <f t="shared" si="186"/>
        <v>0</v>
      </c>
      <c r="H1295" s="368">
        <f t="shared" si="186"/>
        <v>0</v>
      </c>
      <c r="I1295" s="368">
        <f t="shared" si="186"/>
        <v>0</v>
      </c>
      <c r="J1295" s="368">
        <f t="shared" si="186"/>
        <v>0</v>
      </c>
      <c r="K1295" s="368">
        <f t="shared" si="186"/>
        <v>0</v>
      </c>
      <c r="L1295" s="368">
        <f t="shared" si="186"/>
        <v>0</v>
      </c>
      <c r="M1295" s="368">
        <f t="shared" si="186"/>
        <v>0</v>
      </c>
      <c r="N1295" s="368">
        <f t="shared" si="186"/>
        <v>0</v>
      </c>
      <c r="O1295" s="368">
        <f t="shared" si="186"/>
        <v>0</v>
      </c>
      <c r="P1295" s="368">
        <f t="shared" si="186"/>
        <v>0</v>
      </c>
      <c r="Q1295" s="368">
        <f t="shared" si="186"/>
        <v>0</v>
      </c>
      <c r="R1295" s="368">
        <f t="shared" si="186"/>
        <v>0</v>
      </c>
      <c r="S1295" s="368">
        <f t="shared" si="186"/>
        <v>0</v>
      </c>
      <c r="T1295" s="368">
        <f t="shared" si="186"/>
        <v>0</v>
      </c>
      <c r="U1295" s="368">
        <f t="shared" si="186"/>
        <v>0</v>
      </c>
      <c r="V1295" s="368">
        <f t="shared" si="186"/>
        <v>0</v>
      </c>
      <c r="W1295" s="368">
        <f t="shared" si="186"/>
        <v>0</v>
      </c>
      <c r="X1295" s="368">
        <f t="shared" si="186"/>
        <v>0</v>
      </c>
      <c r="Y1295" s="368">
        <f t="shared" si="186"/>
        <v>0</v>
      </c>
      <c r="Z1295" s="368">
        <f t="shared" si="186"/>
        <v>0</v>
      </c>
      <c r="AA1295" s="368">
        <f t="shared" si="186"/>
        <v>0</v>
      </c>
      <c r="AB1295" s="368">
        <f t="shared" si="186"/>
        <v>0</v>
      </c>
      <c r="AC1295" s="368">
        <f t="shared" si="186"/>
        <v>0</v>
      </c>
      <c r="AD1295" s="368">
        <f t="shared" si="186"/>
        <v>0</v>
      </c>
      <c r="AE1295" s="368">
        <f t="shared" si="186"/>
        <v>0</v>
      </c>
      <c r="AF1295" s="368">
        <f t="shared" si="186"/>
        <v>0</v>
      </c>
      <c r="AG1295" s="368">
        <f t="shared" si="186"/>
        <v>0</v>
      </c>
      <c r="AH1295" s="368">
        <f t="shared" si="186"/>
        <v>0</v>
      </c>
      <c r="AI1295" s="368">
        <f t="shared" si="186"/>
        <v>0</v>
      </c>
      <c r="AJ1295" s="368">
        <f t="shared" si="186"/>
        <v>0</v>
      </c>
      <c r="AK1295" s="368">
        <f t="shared" si="186"/>
        <v>0</v>
      </c>
      <c r="AL1295" s="368">
        <f t="shared" si="186"/>
        <v>0</v>
      </c>
      <c r="AM1295" s="368">
        <f t="shared" si="186"/>
        <v>0</v>
      </c>
      <c r="AN1295" s="368">
        <f t="shared" si="186"/>
        <v>0</v>
      </c>
      <c r="AO1295" s="368">
        <f t="shared" si="186"/>
        <v>0</v>
      </c>
      <c r="AP1295" s="368">
        <f t="shared" si="186"/>
        <v>0</v>
      </c>
      <c r="AQ1295" s="368">
        <f t="shared" si="186"/>
        <v>0</v>
      </c>
      <c r="AR1295" s="367">
        <f t="shared" si="186"/>
        <v>0</v>
      </c>
      <c r="AS1295" s="368">
        <f t="shared" si="186"/>
        <v>0</v>
      </c>
      <c r="AT1295" s="368">
        <f t="shared" si="186"/>
        <v>0</v>
      </c>
      <c r="AU1295" s="368">
        <f t="shared" si="186"/>
        <v>0</v>
      </c>
      <c r="AV1295" s="368">
        <f t="shared" si="186"/>
        <v>0</v>
      </c>
      <c r="AW1295" s="368">
        <f t="shared" si="186"/>
        <v>0</v>
      </c>
      <c r="AX1295" s="368">
        <f t="shared" si="186"/>
        <v>0</v>
      </c>
      <c r="AY1295" s="368">
        <f t="shared" si="186"/>
        <v>0</v>
      </c>
      <c r="AZ1295" s="368">
        <f t="shared" si="186"/>
        <v>0</v>
      </c>
      <c r="BA1295" s="368">
        <f t="shared" si="186"/>
        <v>0</v>
      </c>
      <c r="BB1295" s="368">
        <f t="shared" si="186"/>
        <v>0</v>
      </c>
      <c r="BC1295" s="368">
        <f t="shared" si="186"/>
        <v>0</v>
      </c>
      <c r="BD1295" s="368">
        <f t="shared" si="186"/>
        <v>0</v>
      </c>
      <c r="BE1295" s="368">
        <f t="shared" si="186"/>
        <v>0</v>
      </c>
      <c r="BF1295" s="368">
        <f t="shared" si="186"/>
        <v>0</v>
      </c>
      <c r="BG1295" s="368">
        <f t="shared" si="186"/>
        <v>0</v>
      </c>
      <c r="BH1295" s="368">
        <f t="shared" si="186"/>
        <v>0</v>
      </c>
      <c r="BI1295" s="368">
        <f t="shared" si="186"/>
        <v>0</v>
      </c>
      <c r="BJ1295" s="368">
        <f t="shared" si="186"/>
        <v>0</v>
      </c>
      <c r="BK1295" s="368">
        <f t="shared" si="186"/>
        <v>0</v>
      </c>
      <c r="BL1295" s="368">
        <f t="shared" si="186"/>
        <v>0</v>
      </c>
      <c r="BM1295" s="368">
        <f t="shared" si="186"/>
        <v>0</v>
      </c>
      <c r="BN1295" s="368">
        <f t="shared" si="186"/>
        <v>0</v>
      </c>
      <c r="BO1295" s="368">
        <f t="shared" si="186"/>
        <v>0</v>
      </c>
      <c r="BP1295" s="368">
        <f t="shared" si="186"/>
        <v>0</v>
      </c>
      <c r="BQ1295" s="368">
        <f t="shared" ref="BQ1295:CD1298" si="187">BQ$1286*BQ1210</f>
        <v>0</v>
      </c>
      <c r="BR1295" s="368">
        <f t="shared" si="187"/>
        <v>0</v>
      </c>
      <c r="BS1295" s="368">
        <f t="shared" si="187"/>
        <v>0</v>
      </c>
      <c r="BT1295" s="368">
        <f t="shared" si="187"/>
        <v>0</v>
      </c>
      <c r="BU1295" s="368">
        <f t="shared" si="187"/>
        <v>0</v>
      </c>
      <c r="BV1295" s="368">
        <f t="shared" si="187"/>
        <v>0</v>
      </c>
      <c r="BW1295" s="368">
        <f t="shared" si="187"/>
        <v>0</v>
      </c>
      <c r="BX1295" s="368">
        <f t="shared" si="187"/>
        <v>0</v>
      </c>
      <c r="BY1295" s="368">
        <f t="shared" si="187"/>
        <v>0</v>
      </c>
      <c r="BZ1295" s="368">
        <f t="shared" si="187"/>
        <v>0</v>
      </c>
      <c r="CA1295" s="368">
        <f t="shared" si="187"/>
        <v>0</v>
      </c>
      <c r="CB1295" s="368">
        <f t="shared" si="187"/>
        <v>0</v>
      </c>
      <c r="CC1295" s="368">
        <f t="shared" si="187"/>
        <v>0</v>
      </c>
      <c r="CD1295" s="369">
        <f t="shared" si="187"/>
        <v>0</v>
      </c>
      <c r="CE1295" s="317">
        <f t="shared" si="185"/>
        <v>0</v>
      </c>
    </row>
    <row r="1296" spans="2:83">
      <c r="B1296" s="322"/>
      <c r="C1296" s="287" t="str">
        <f t="shared" si="181"/>
        <v>07</v>
      </c>
      <c r="D1296" s="288" t="str">
        <f t="shared" si="181"/>
        <v>パルプ・紙・木製品</v>
      </c>
      <c r="E1296" s="367">
        <f t="shared" si="184"/>
        <v>0</v>
      </c>
      <c r="F1296" s="368">
        <f t="shared" ref="F1296:BQ1299" si="188">F$1286*F1211</f>
        <v>0</v>
      </c>
      <c r="G1296" s="368">
        <f t="shared" si="188"/>
        <v>0</v>
      </c>
      <c r="H1296" s="368">
        <f t="shared" si="188"/>
        <v>0</v>
      </c>
      <c r="I1296" s="368">
        <f t="shared" si="188"/>
        <v>0</v>
      </c>
      <c r="J1296" s="368">
        <f t="shared" si="188"/>
        <v>0</v>
      </c>
      <c r="K1296" s="368">
        <f t="shared" si="188"/>
        <v>0</v>
      </c>
      <c r="L1296" s="368">
        <f t="shared" si="188"/>
        <v>0</v>
      </c>
      <c r="M1296" s="368">
        <f t="shared" si="188"/>
        <v>0</v>
      </c>
      <c r="N1296" s="368">
        <f t="shared" si="188"/>
        <v>0</v>
      </c>
      <c r="O1296" s="368">
        <f t="shared" si="188"/>
        <v>0</v>
      </c>
      <c r="P1296" s="368">
        <f t="shared" si="188"/>
        <v>0</v>
      </c>
      <c r="Q1296" s="368">
        <f t="shared" si="188"/>
        <v>0</v>
      </c>
      <c r="R1296" s="368">
        <f t="shared" si="188"/>
        <v>0</v>
      </c>
      <c r="S1296" s="368">
        <f t="shared" si="188"/>
        <v>0</v>
      </c>
      <c r="T1296" s="368">
        <f t="shared" si="188"/>
        <v>0</v>
      </c>
      <c r="U1296" s="368">
        <f t="shared" si="188"/>
        <v>0</v>
      </c>
      <c r="V1296" s="368">
        <f t="shared" si="188"/>
        <v>0</v>
      </c>
      <c r="W1296" s="368">
        <f t="shared" si="188"/>
        <v>0</v>
      </c>
      <c r="X1296" s="368">
        <f t="shared" si="188"/>
        <v>0</v>
      </c>
      <c r="Y1296" s="368">
        <f t="shared" si="188"/>
        <v>0</v>
      </c>
      <c r="Z1296" s="368">
        <f t="shared" si="188"/>
        <v>0</v>
      </c>
      <c r="AA1296" s="368">
        <f t="shared" si="188"/>
        <v>0</v>
      </c>
      <c r="AB1296" s="368">
        <f t="shared" si="188"/>
        <v>0</v>
      </c>
      <c r="AC1296" s="368">
        <f t="shared" si="188"/>
        <v>0</v>
      </c>
      <c r="AD1296" s="368">
        <f t="shared" si="188"/>
        <v>0</v>
      </c>
      <c r="AE1296" s="368">
        <f t="shared" si="188"/>
        <v>0</v>
      </c>
      <c r="AF1296" s="368">
        <f t="shared" si="188"/>
        <v>0</v>
      </c>
      <c r="AG1296" s="368">
        <f t="shared" si="188"/>
        <v>0</v>
      </c>
      <c r="AH1296" s="368">
        <f t="shared" si="188"/>
        <v>0</v>
      </c>
      <c r="AI1296" s="368">
        <f t="shared" si="188"/>
        <v>0</v>
      </c>
      <c r="AJ1296" s="368">
        <f t="shared" si="188"/>
        <v>0</v>
      </c>
      <c r="AK1296" s="368">
        <f t="shared" si="188"/>
        <v>0</v>
      </c>
      <c r="AL1296" s="368">
        <f t="shared" si="188"/>
        <v>0</v>
      </c>
      <c r="AM1296" s="368">
        <f t="shared" si="188"/>
        <v>0</v>
      </c>
      <c r="AN1296" s="368">
        <f t="shared" si="188"/>
        <v>0</v>
      </c>
      <c r="AO1296" s="368">
        <f t="shared" si="188"/>
        <v>0</v>
      </c>
      <c r="AP1296" s="368">
        <f t="shared" si="188"/>
        <v>0</v>
      </c>
      <c r="AQ1296" s="368">
        <f t="shared" si="188"/>
        <v>0</v>
      </c>
      <c r="AR1296" s="367">
        <f t="shared" si="188"/>
        <v>0</v>
      </c>
      <c r="AS1296" s="368">
        <f t="shared" si="188"/>
        <v>0</v>
      </c>
      <c r="AT1296" s="368">
        <f t="shared" si="188"/>
        <v>0</v>
      </c>
      <c r="AU1296" s="368">
        <f t="shared" si="188"/>
        <v>0</v>
      </c>
      <c r="AV1296" s="368">
        <f t="shared" si="188"/>
        <v>0</v>
      </c>
      <c r="AW1296" s="368">
        <f t="shared" si="188"/>
        <v>0</v>
      </c>
      <c r="AX1296" s="368">
        <f t="shared" si="188"/>
        <v>0</v>
      </c>
      <c r="AY1296" s="368">
        <f t="shared" si="188"/>
        <v>0</v>
      </c>
      <c r="AZ1296" s="368">
        <f t="shared" si="188"/>
        <v>0</v>
      </c>
      <c r="BA1296" s="368">
        <f t="shared" si="188"/>
        <v>0</v>
      </c>
      <c r="BB1296" s="368">
        <f t="shared" si="188"/>
        <v>0</v>
      </c>
      <c r="BC1296" s="368">
        <f t="shared" si="188"/>
        <v>0</v>
      </c>
      <c r="BD1296" s="368">
        <f t="shared" si="188"/>
        <v>0</v>
      </c>
      <c r="BE1296" s="368">
        <f t="shared" si="188"/>
        <v>0</v>
      </c>
      <c r="BF1296" s="368">
        <f t="shared" si="188"/>
        <v>0</v>
      </c>
      <c r="BG1296" s="368">
        <f t="shared" si="188"/>
        <v>0</v>
      </c>
      <c r="BH1296" s="368">
        <f t="shared" si="188"/>
        <v>0</v>
      </c>
      <c r="BI1296" s="368">
        <f t="shared" si="188"/>
        <v>0</v>
      </c>
      <c r="BJ1296" s="368">
        <f t="shared" si="188"/>
        <v>0</v>
      </c>
      <c r="BK1296" s="368">
        <f t="shared" si="188"/>
        <v>0</v>
      </c>
      <c r="BL1296" s="368">
        <f t="shared" si="188"/>
        <v>0</v>
      </c>
      <c r="BM1296" s="368">
        <f t="shared" si="188"/>
        <v>0</v>
      </c>
      <c r="BN1296" s="368">
        <f t="shared" si="188"/>
        <v>0</v>
      </c>
      <c r="BO1296" s="368">
        <f t="shared" si="188"/>
        <v>0</v>
      </c>
      <c r="BP1296" s="368">
        <f t="shared" si="188"/>
        <v>0</v>
      </c>
      <c r="BQ1296" s="368">
        <f t="shared" si="188"/>
        <v>0</v>
      </c>
      <c r="BR1296" s="368">
        <f t="shared" si="187"/>
        <v>0</v>
      </c>
      <c r="BS1296" s="368">
        <f t="shared" si="187"/>
        <v>0</v>
      </c>
      <c r="BT1296" s="368">
        <f t="shared" si="187"/>
        <v>0</v>
      </c>
      <c r="BU1296" s="368">
        <f t="shared" si="187"/>
        <v>0</v>
      </c>
      <c r="BV1296" s="368">
        <f t="shared" si="187"/>
        <v>0</v>
      </c>
      <c r="BW1296" s="368">
        <f t="shared" si="187"/>
        <v>0</v>
      </c>
      <c r="BX1296" s="368">
        <f t="shared" si="187"/>
        <v>0</v>
      </c>
      <c r="BY1296" s="368">
        <f t="shared" si="187"/>
        <v>0</v>
      </c>
      <c r="BZ1296" s="368">
        <f t="shared" si="187"/>
        <v>0</v>
      </c>
      <c r="CA1296" s="368">
        <f t="shared" si="187"/>
        <v>0</v>
      </c>
      <c r="CB1296" s="368">
        <f t="shared" si="187"/>
        <v>0</v>
      </c>
      <c r="CC1296" s="368">
        <f t="shared" si="187"/>
        <v>0</v>
      </c>
      <c r="CD1296" s="369">
        <f t="shared" si="187"/>
        <v>0</v>
      </c>
      <c r="CE1296" s="317">
        <f t="shared" si="185"/>
        <v>0</v>
      </c>
    </row>
    <row r="1297" spans="2:83">
      <c r="B1297" s="322"/>
      <c r="C1297" s="287" t="str">
        <f t="shared" si="181"/>
        <v>08</v>
      </c>
      <c r="D1297" s="288" t="str">
        <f t="shared" si="181"/>
        <v>化学製品</v>
      </c>
      <c r="E1297" s="367">
        <f t="shared" si="184"/>
        <v>0</v>
      </c>
      <c r="F1297" s="368">
        <f t="shared" si="188"/>
        <v>0</v>
      </c>
      <c r="G1297" s="368">
        <f t="shared" si="188"/>
        <v>0</v>
      </c>
      <c r="H1297" s="368">
        <f t="shared" si="188"/>
        <v>0</v>
      </c>
      <c r="I1297" s="368">
        <f t="shared" si="188"/>
        <v>0</v>
      </c>
      <c r="J1297" s="368">
        <f t="shared" si="188"/>
        <v>0</v>
      </c>
      <c r="K1297" s="368">
        <f t="shared" si="188"/>
        <v>0</v>
      </c>
      <c r="L1297" s="368">
        <f t="shared" si="188"/>
        <v>0</v>
      </c>
      <c r="M1297" s="368">
        <f t="shared" si="188"/>
        <v>0</v>
      </c>
      <c r="N1297" s="368">
        <f t="shared" si="188"/>
        <v>0</v>
      </c>
      <c r="O1297" s="368">
        <f t="shared" si="188"/>
        <v>0</v>
      </c>
      <c r="P1297" s="368">
        <f t="shared" si="188"/>
        <v>0</v>
      </c>
      <c r="Q1297" s="368">
        <f t="shared" si="188"/>
        <v>0</v>
      </c>
      <c r="R1297" s="368">
        <f t="shared" si="188"/>
        <v>0</v>
      </c>
      <c r="S1297" s="368">
        <f t="shared" si="188"/>
        <v>0</v>
      </c>
      <c r="T1297" s="368">
        <f t="shared" si="188"/>
        <v>0</v>
      </c>
      <c r="U1297" s="368">
        <f t="shared" si="188"/>
        <v>0</v>
      </c>
      <c r="V1297" s="368">
        <f t="shared" si="188"/>
        <v>0</v>
      </c>
      <c r="W1297" s="368">
        <f t="shared" si="188"/>
        <v>0</v>
      </c>
      <c r="X1297" s="368">
        <f t="shared" si="188"/>
        <v>0</v>
      </c>
      <c r="Y1297" s="368">
        <f t="shared" si="188"/>
        <v>0</v>
      </c>
      <c r="Z1297" s="368">
        <f t="shared" si="188"/>
        <v>0</v>
      </c>
      <c r="AA1297" s="368">
        <f t="shared" si="188"/>
        <v>0</v>
      </c>
      <c r="AB1297" s="368">
        <f t="shared" si="188"/>
        <v>0</v>
      </c>
      <c r="AC1297" s="368">
        <f t="shared" si="188"/>
        <v>0</v>
      </c>
      <c r="AD1297" s="368">
        <f t="shared" si="188"/>
        <v>0</v>
      </c>
      <c r="AE1297" s="368">
        <f t="shared" si="188"/>
        <v>0</v>
      </c>
      <c r="AF1297" s="368">
        <f t="shared" si="188"/>
        <v>0</v>
      </c>
      <c r="AG1297" s="368">
        <f t="shared" si="188"/>
        <v>0</v>
      </c>
      <c r="AH1297" s="368">
        <f t="shared" si="188"/>
        <v>0</v>
      </c>
      <c r="AI1297" s="368">
        <f t="shared" si="188"/>
        <v>0</v>
      </c>
      <c r="AJ1297" s="368">
        <f t="shared" si="188"/>
        <v>0</v>
      </c>
      <c r="AK1297" s="368">
        <f t="shared" si="188"/>
        <v>0</v>
      </c>
      <c r="AL1297" s="368">
        <f t="shared" si="188"/>
        <v>0</v>
      </c>
      <c r="AM1297" s="368">
        <f t="shared" si="188"/>
        <v>0</v>
      </c>
      <c r="AN1297" s="368">
        <f t="shared" si="188"/>
        <v>0</v>
      </c>
      <c r="AO1297" s="368">
        <f t="shared" si="188"/>
        <v>0</v>
      </c>
      <c r="AP1297" s="368">
        <f t="shared" si="188"/>
        <v>0</v>
      </c>
      <c r="AQ1297" s="368">
        <f t="shared" si="188"/>
        <v>0</v>
      </c>
      <c r="AR1297" s="367">
        <f t="shared" si="188"/>
        <v>0</v>
      </c>
      <c r="AS1297" s="368">
        <f t="shared" si="188"/>
        <v>0</v>
      </c>
      <c r="AT1297" s="368">
        <f t="shared" si="188"/>
        <v>0</v>
      </c>
      <c r="AU1297" s="368">
        <f t="shared" si="188"/>
        <v>0</v>
      </c>
      <c r="AV1297" s="368">
        <f t="shared" si="188"/>
        <v>0</v>
      </c>
      <c r="AW1297" s="368">
        <f t="shared" si="188"/>
        <v>0</v>
      </c>
      <c r="AX1297" s="368">
        <f t="shared" si="188"/>
        <v>0</v>
      </c>
      <c r="AY1297" s="368">
        <f t="shared" si="188"/>
        <v>0</v>
      </c>
      <c r="AZ1297" s="368">
        <f t="shared" si="188"/>
        <v>0</v>
      </c>
      <c r="BA1297" s="368">
        <f t="shared" si="188"/>
        <v>0</v>
      </c>
      <c r="BB1297" s="368">
        <f t="shared" si="188"/>
        <v>0</v>
      </c>
      <c r="BC1297" s="368">
        <f t="shared" si="188"/>
        <v>0</v>
      </c>
      <c r="BD1297" s="368">
        <f t="shared" si="188"/>
        <v>0</v>
      </c>
      <c r="BE1297" s="368">
        <f t="shared" si="188"/>
        <v>0</v>
      </c>
      <c r="BF1297" s="368">
        <f t="shared" si="188"/>
        <v>0</v>
      </c>
      <c r="BG1297" s="368">
        <f t="shared" si="188"/>
        <v>0</v>
      </c>
      <c r="BH1297" s="368">
        <f t="shared" si="188"/>
        <v>0</v>
      </c>
      <c r="BI1297" s="368">
        <f t="shared" si="188"/>
        <v>0</v>
      </c>
      <c r="BJ1297" s="368">
        <f t="shared" si="188"/>
        <v>0</v>
      </c>
      <c r="BK1297" s="368">
        <f t="shared" si="188"/>
        <v>0</v>
      </c>
      <c r="BL1297" s="368">
        <f t="shared" si="188"/>
        <v>0</v>
      </c>
      <c r="BM1297" s="368">
        <f t="shared" si="188"/>
        <v>0</v>
      </c>
      <c r="BN1297" s="368">
        <f t="shared" si="188"/>
        <v>0</v>
      </c>
      <c r="BO1297" s="368">
        <f t="shared" si="188"/>
        <v>0</v>
      </c>
      <c r="BP1297" s="368">
        <f t="shared" si="188"/>
        <v>0</v>
      </c>
      <c r="BQ1297" s="368">
        <f t="shared" si="188"/>
        <v>0</v>
      </c>
      <c r="BR1297" s="368">
        <f t="shared" si="187"/>
        <v>0</v>
      </c>
      <c r="BS1297" s="368">
        <f t="shared" si="187"/>
        <v>0</v>
      </c>
      <c r="BT1297" s="368">
        <f t="shared" si="187"/>
        <v>0</v>
      </c>
      <c r="BU1297" s="368">
        <f t="shared" si="187"/>
        <v>0</v>
      </c>
      <c r="BV1297" s="368">
        <f t="shared" si="187"/>
        <v>0</v>
      </c>
      <c r="BW1297" s="368">
        <f t="shared" si="187"/>
        <v>0</v>
      </c>
      <c r="BX1297" s="368">
        <f t="shared" si="187"/>
        <v>0</v>
      </c>
      <c r="BY1297" s="368">
        <f t="shared" si="187"/>
        <v>0</v>
      </c>
      <c r="BZ1297" s="368">
        <f t="shared" si="187"/>
        <v>0</v>
      </c>
      <c r="CA1297" s="368">
        <f t="shared" si="187"/>
        <v>0</v>
      </c>
      <c r="CB1297" s="368">
        <f t="shared" si="187"/>
        <v>0</v>
      </c>
      <c r="CC1297" s="368">
        <f t="shared" si="187"/>
        <v>0</v>
      </c>
      <c r="CD1297" s="369">
        <f t="shared" si="187"/>
        <v>0</v>
      </c>
      <c r="CE1297" s="317">
        <f t="shared" si="185"/>
        <v>0</v>
      </c>
    </row>
    <row r="1298" spans="2:83">
      <c r="B1298" s="322"/>
      <c r="C1298" s="287" t="str">
        <f t="shared" si="181"/>
        <v>09</v>
      </c>
      <c r="D1298" s="288" t="str">
        <f t="shared" si="181"/>
        <v>石油・石炭製品</v>
      </c>
      <c r="E1298" s="367">
        <f t="shared" si="184"/>
        <v>0</v>
      </c>
      <c r="F1298" s="368">
        <f t="shared" si="188"/>
        <v>0</v>
      </c>
      <c r="G1298" s="368">
        <f t="shared" si="188"/>
        <v>0</v>
      </c>
      <c r="H1298" s="368">
        <f t="shared" si="188"/>
        <v>0</v>
      </c>
      <c r="I1298" s="368">
        <f t="shared" si="188"/>
        <v>0</v>
      </c>
      <c r="J1298" s="368">
        <f t="shared" si="188"/>
        <v>0</v>
      </c>
      <c r="K1298" s="368">
        <f t="shared" si="188"/>
        <v>0</v>
      </c>
      <c r="L1298" s="368">
        <f t="shared" si="188"/>
        <v>0</v>
      </c>
      <c r="M1298" s="368">
        <f t="shared" si="188"/>
        <v>0</v>
      </c>
      <c r="N1298" s="368">
        <f t="shared" si="188"/>
        <v>0</v>
      </c>
      <c r="O1298" s="368">
        <f t="shared" si="188"/>
        <v>0</v>
      </c>
      <c r="P1298" s="368">
        <f t="shared" si="188"/>
        <v>0</v>
      </c>
      <c r="Q1298" s="368">
        <f t="shared" si="188"/>
        <v>0</v>
      </c>
      <c r="R1298" s="368">
        <f t="shared" si="188"/>
        <v>0</v>
      </c>
      <c r="S1298" s="368">
        <f t="shared" si="188"/>
        <v>0</v>
      </c>
      <c r="T1298" s="368">
        <f t="shared" si="188"/>
        <v>0</v>
      </c>
      <c r="U1298" s="368">
        <f t="shared" si="188"/>
        <v>0</v>
      </c>
      <c r="V1298" s="368">
        <f t="shared" si="188"/>
        <v>0</v>
      </c>
      <c r="W1298" s="368">
        <f t="shared" si="188"/>
        <v>0</v>
      </c>
      <c r="X1298" s="368">
        <f t="shared" si="188"/>
        <v>0</v>
      </c>
      <c r="Y1298" s="368">
        <f t="shared" si="188"/>
        <v>0</v>
      </c>
      <c r="Z1298" s="368">
        <f t="shared" si="188"/>
        <v>0</v>
      </c>
      <c r="AA1298" s="368">
        <f t="shared" si="188"/>
        <v>0</v>
      </c>
      <c r="AB1298" s="368">
        <f t="shared" si="188"/>
        <v>0</v>
      </c>
      <c r="AC1298" s="368">
        <f t="shared" si="188"/>
        <v>0</v>
      </c>
      <c r="AD1298" s="368">
        <f t="shared" si="188"/>
        <v>0</v>
      </c>
      <c r="AE1298" s="368">
        <f t="shared" si="188"/>
        <v>0</v>
      </c>
      <c r="AF1298" s="368">
        <f t="shared" si="188"/>
        <v>0</v>
      </c>
      <c r="AG1298" s="368">
        <f t="shared" si="188"/>
        <v>0</v>
      </c>
      <c r="AH1298" s="368">
        <f t="shared" si="188"/>
        <v>0</v>
      </c>
      <c r="AI1298" s="368">
        <f t="shared" si="188"/>
        <v>0</v>
      </c>
      <c r="AJ1298" s="368">
        <f t="shared" si="188"/>
        <v>0</v>
      </c>
      <c r="AK1298" s="368">
        <f t="shared" si="188"/>
        <v>0</v>
      </c>
      <c r="AL1298" s="368">
        <f t="shared" si="188"/>
        <v>0</v>
      </c>
      <c r="AM1298" s="368">
        <f t="shared" si="188"/>
        <v>0</v>
      </c>
      <c r="AN1298" s="368">
        <f t="shared" si="188"/>
        <v>0</v>
      </c>
      <c r="AO1298" s="368">
        <f t="shared" si="188"/>
        <v>0</v>
      </c>
      <c r="AP1298" s="368">
        <f t="shared" si="188"/>
        <v>0</v>
      </c>
      <c r="AQ1298" s="368">
        <f t="shared" si="188"/>
        <v>0</v>
      </c>
      <c r="AR1298" s="367">
        <f t="shared" si="188"/>
        <v>0</v>
      </c>
      <c r="AS1298" s="368">
        <f t="shared" si="188"/>
        <v>0</v>
      </c>
      <c r="AT1298" s="368">
        <f t="shared" si="188"/>
        <v>0</v>
      </c>
      <c r="AU1298" s="368">
        <f t="shared" si="188"/>
        <v>0</v>
      </c>
      <c r="AV1298" s="368">
        <f t="shared" si="188"/>
        <v>0</v>
      </c>
      <c r="AW1298" s="368">
        <f t="shared" si="188"/>
        <v>0</v>
      </c>
      <c r="AX1298" s="368">
        <f t="shared" si="188"/>
        <v>0</v>
      </c>
      <c r="AY1298" s="368">
        <f t="shared" si="188"/>
        <v>0</v>
      </c>
      <c r="AZ1298" s="368">
        <f t="shared" si="188"/>
        <v>0</v>
      </c>
      <c r="BA1298" s="368">
        <f t="shared" si="188"/>
        <v>0</v>
      </c>
      <c r="BB1298" s="368">
        <f t="shared" si="188"/>
        <v>0</v>
      </c>
      <c r="BC1298" s="368">
        <f t="shared" si="188"/>
        <v>0</v>
      </c>
      <c r="BD1298" s="368">
        <f t="shared" si="188"/>
        <v>0</v>
      </c>
      <c r="BE1298" s="368">
        <f t="shared" si="188"/>
        <v>0</v>
      </c>
      <c r="BF1298" s="368">
        <f t="shared" si="188"/>
        <v>0</v>
      </c>
      <c r="BG1298" s="368">
        <f t="shared" si="188"/>
        <v>0</v>
      </c>
      <c r="BH1298" s="368">
        <f t="shared" si="188"/>
        <v>0</v>
      </c>
      <c r="BI1298" s="368">
        <f t="shared" si="188"/>
        <v>0</v>
      </c>
      <c r="BJ1298" s="368">
        <f t="shared" si="188"/>
        <v>0</v>
      </c>
      <c r="BK1298" s="368">
        <f t="shared" si="188"/>
        <v>0</v>
      </c>
      <c r="BL1298" s="368">
        <f t="shared" si="188"/>
        <v>0</v>
      </c>
      <c r="BM1298" s="368">
        <f t="shared" si="188"/>
        <v>0</v>
      </c>
      <c r="BN1298" s="368">
        <f t="shared" si="188"/>
        <v>0</v>
      </c>
      <c r="BO1298" s="368">
        <f t="shared" si="188"/>
        <v>0</v>
      </c>
      <c r="BP1298" s="368">
        <f t="shared" si="188"/>
        <v>0</v>
      </c>
      <c r="BQ1298" s="368">
        <f t="shared" si="188"/>
        <v>0</v>
      </c>
      <c r="BR1298" s="368">
        <f t="shared" si="187"/>
        <v>0</v>
      </c>
      <c r="BS1298" s="368">
        <f t="shared" si="187"/>
        <v>0</v>
      </c>
      <c r="BT1298" s="368">
        <f t="shared" si="187"/>
        <v>0</v>
      </c>
      <c r="BU1298" s="368">
        <f t="shared" si="187"/>
        <v>0</v>
      </c>
      <c r="BV1298" s="368">
        <f t="shared" si="187"/>
        <v>0</v>
      </c>
      <c r="BW1298" s="368">
        <f t="shared" si="187"/>
        <v>0</v>
      </c>
      <c r="BX1298" s="368">
        <f t="shared" si="187"/>
        <v>0</v>
      </c>
      <c r="BY1298" s="368">
        <f t="shared" si="187"/>
        <v>0</v>
      </c>
      <c r="BZ1298" s="368">
        <f t="shared" si="187"/>
        <v>0</v>
      </c>
      <c r="CA1298" s="368">
        <f t="shared" si="187"/>
        <v>0</v>
      </c>
      <c r="CB1298" s="368">
        <f t="shared" si="187"/>
        <v>0</v>
      </c>
      <c r="CC1298" s="368">
        <f t="shared" si="187"/>
        <v>0</v>
      </c>
      <c r="CD1298" s="369">
        <f t="shared" si="187"/>
        <v>0</v>
      </c>
      <c r="CE1298" s="317">
        <f t="shared" si="185"/>
        <v>0</v>
      </c>
    </row>
    <row r="1299" spans="2:83">
      <c r="B1299" s="322"/>
      <c r="C1299" s="287" t="str">
        <f t="shared" si="181"/>
        <v>10</v>
      </c>
      <c r="D1299" s="288" t="str">
        <f t="shared" si="181"/>
        <v>プラスチック・ゴム製品</v>
      </c>
      <c r="E1299" s="367">
        <f t="shared" si="184"/>
        <v>0</v>
      </c>
      <c r="F1299" s="368">
        <f t="shared" si="188"/>
        <v>0</v>
      </c>
      <c r="G1299" s="368">
        <f t="shared" si="188"/>
        <v>0</v>
      </c>
      <c r="H1299" s="368">
        <f t="shared" si="188"/>
        <v>0</v>
      </c>
      <c r="I1299" s="368">
        <f t="shared" si="188"/>
        <v>0</v>
      </c>
      <c r="J1299" s="368">
        <f t="shared" si="188"/>
        <v>0</v>
      </c>
      <c r="K1299" s="368">
        <f t="shared" si="188"/>
        <v>0</v>
      </c>
      <c r="L1299" s="368">
        <f t="shared" si="188"/>
        <v>0</v>
      </c>
      <c r="M1299" s="368">
        <f t="shared" si="188"/>
        <v>0</v>
      </c>
      <c r="N1299" s="368">
        <f t="shared" si="188"/>
        <v>0</v>
      </c>
      <c r="O1299" s="368">
        <f t="shared" si="188"/>
        <v>0</v>
      </c>
      <c r="P1299" s="368">
        <f t="shared" si="188"/>
        <v>0</v>
      </c>
      <c r="Q1299" s="368">
        <f t="shared" si="188"/>
        <v>0</v>
      </c>
      <c r="R1299" s="368">
        <f t="shared" si="188"/>
        <v>0</v>
      </c>
      <c r="S1299" s="368">
        <f t="shared" si="188"/>
        <v>0</v>
      </c>
      <c r="T1299" s="368">
        <f t="shared" si="188"/>
        <v>0</v>
      </c>
      <c r="U1299" s="368">
        <f t="shared" si="188"/>
        <v>0</v>
      </c>
      <c r="V1299" s="368">
        <f t="shared" si="188"/>
        <v>0</v>
      </c>
      <c r="W1299" s="368">
        <f t="shared" si="188"/>
        <v>0</v>
      </c>
      <c r="X1299" s="368">
        <f t="shared" si="188"/>
        <v>0</v>
      </c>
      <c r="Y1299" s="368">
        <f t="shared" si="188"/>
        <v>0</v>
      </c>
      <c r="Z1299" s="368">
        <f t="shared" si="188"/>
        <v>0</v>
      </c>
      <c r="AA1299" s="368">
        <f t="shared" si="188"/>
        <v>0</v>
      </c>
      <c r="AB1299" s="368">
        <f t="shared" si="188"/>
        <v>0</v>
      </c>
      <c r="AC1299" s="368">
        <f t="shared" si="188"/>
        <v>0</v>
      </c>
      <c r="AD1299" s="368">
        <f t="shared" si="188"/>
        <v>0</v>
      </c>
      <c r="AE1299" s="368">
        <f t="shared" si="188"/>
        <v>0</v>
      </c>
      <c r="AF1299" s="368">
        <f t="shared" si="188"/>
        <v>0</v>
      </c>
      <c r="AG1299" s="368">
        <f t="shared" si="188"/>
        <v>0</v>
      </c>
      <c r="AH1299" s="368">
        <f t="shared" si="188"/>
        <v>0</v>
      </c>
      <c r="AI1299" s="368">
        <f t="shared" si="188"/>
        <v>0</v>
      </c>
      <c r="AJ1299" s="368">
        <f t="shared" si="188"/>
        <v>0</v>
      </c>
      <c r="AK1299" s="368">
        <f t="shared" si="188"/>
        <v>0</v>
      </c>
      <c r="AL1299" s="368">
        <f t="shared" si="188"/>
        <v>0</v>
      </c>
      <c r="AM1299" s="368">
        <f t="shared" si="188"/>
        <v>0</v>
      </c>
      <c r="AN1299" s="368">
        <f t="shared" si="188"/>
        <v>0</v>
      </c>
      <c r="AO1299" s="368">
        <f t="shared" si="188"/>
        <v>0</v>
      </c>
      <c r="AP1299" s="368">
        <f t="shared" si="188"/>
        <v>0</v>
      </c>
      <c r="AQ1299" s="368">
        <f t="shared" si="188"/>
        <v>0</v>
      </c>
      <c r="AR1299" s="367">
        <f t="shared" si="188"/>
        <v>0</v>
      </c>
      <c r="AS1299" s="368">
        <f t="shared" si="188"/>
        <v>0</v>
      </c>
      <c r="AT1299" s="368">
        <f t="shared" si="188"/>
        <v>0</v>
      </c>
      <c r="AU1299" s="368">
        <f t="shared" si="188"/>
        <v>0</v>
      </c>
      <c r="AV1299" s="368">
        <f t="shared" si="188"/>
        <v>0</v>
      </c>
      <c r="AW1299" s="368">
        <f t="shared" si="188"/>
        <v>0</v>
      </c>
      <c r="AX1299" s="368">
        <f t="shared" si="188"/>
        <v>0</v>
      </c>
      <c r="AY1299" s="368">
        <f t="shared" si="188"/>
        <v>0</v>
      </c>
      <c r="AZ1299" s="368">
        <f t="shared" si="188"/>
        <v>0</v>
      </c>
      <c r="BA1299" s="368">
        <f t="shared" si="188"/>
        <v>0</v>
      </c>
      <c r="BB1299" s="368">
        <f t="shared" si="188"/>
        <v>0</v>
      </c>
      <c r="BC1299" s="368">
        <f t="shared" si="188"/>
        <v>0</v>
      </c>
      <c r="BD1299" s="368">
        <f t="shared" si="188"/>
        <v>0</v>
      </c>
      <c r="BE1299" s="368">
        <f t="shared" si="188"/>
        <v>0</v>
      </c>
      <c r="BF1299" s="368">
        <f t="shared" si="188"/>
        <v>0</v>
      </c>
      <c r="BG1299" s="368">
        <f t="shared" si="188"/>
        <v>0</v>
      </c>
      <c r="BH1299" s="368">
        <f t="shared" si="188"/>
        <v>0</v>
      </c>
      <c r="BI1299" s="368">
        <f t="shared" si="188"/>
        <v>0</v>
      </c>
      <c r="BJ1299" s="368">
        <f t="shared" si="188"/>
        <v>0</v>
      </c>
      <c r="BK1299" s="368">
        <f t="shared" si="188"/>
        <v>0</v>
      </c>
      <c r="BL1299" s="368">
        <f t="shared" si="188"/>
        <v>0</v>
      </c>
      <c r="BM1299" s="368">
        <f t="shared" si="188"/>
        <v>0</v>
      </c>
      <c r="BN1299" s="368">
        <f t="shared" si="188"/>
        <v>0</v>
      </c>
      <c r="BO1299" s="368">
        <f t="shared" si="188"/>
        <v>0</v>
      </c>
      <c r="BP1299" s="368">
        <f t="shared" si="188"/>
        <v>0</v>
      </c>
      <c r="BQ1299" s="368">
        <f t="shared" ref="BQ1299:CD1302" si="189">BQ$1286*BQ1214</f>
        <v>0</v>
      </c>
      <c r="BR1299" s="368">
        <f t="shared" si="189"/>
        <v>0</v>
      </c>
      <c r="BS1299" s="368">
        <f t="shared" si="189"/>
        <v>0</v>
      </c>
      <c r="BT1299" s="368">
        <f t="shared" si="189"/>
        <v>0</v>
      </c>
      <c r="BU1299" s="368">
        <f t="shared" si="189"/>
        <v>0</v>
      </c>
      <c r="BV1299" s="368">
        <f t="shared" si="189"/>
        <v>0</v>
      </c>
      <c r="BW1299" s="368">
        <f t="shared" si="189"/>
        <v>0</v>
      </c>
      <c r="BX1299" s="368">
        <f t="shared" si="189"/>
        <v>0</v>
      </c>
      <c r="BY1299" s="368">
        <f t="shared" si="189"/>
        <v>0</v>
      </c>
      <c r="BZ1299" s="368">
        <f t="shared" si="189"/>
        <v>0</v>
      </c>
      <c r="CA1299" s="368">
        <f t="shared" si="189"/>
        <v>0</v>
      </c>
      <c r="CB1299" s="368">
        <f t="shared" si="189"/>
        <v>0</v>
      </c>
      <c r="CC1299" s="368">
        <f t="shared" si="189"/>
        <v>0</v>
      </c>
      <c r="CD1299" s="369">
        <f t="shared" si="189"/>
        <v>0</v>
      </c>
      <c r="CE1299" s="317">
        <f t="shared" si="185"/>
        <v>0</v>
      </c>
    </row>
    <row r="1300" spans="2:83">
      <c r="B1300" s="322"/>
      <c r="C1300" s="287" t="str">
        <f t="shared" si="181"/>
        <v>11</v>
      </c>
      <c r="D1300" s="288" t="str">
        <f t="shared" si="181"/>
        <v>窯業・土石製品</v>
      </c>
      <c r="E1300" s="367">
        <f t="shared" si="184"/>
        <v>0</v>
      </c>
      <c r="F1300" s="368">
        <f t="shared" ref="F1300:BQ1303" si="190">F$1286*F1215</f>
        <v>0</v>
      </c>
      <c r="G1300" s="368">
        <f t="shared" si="190"/>
        <v>0</v>
      </c>
      <c r="H1300" s="368">
        <f t="shared" si="190"/>
        <v>0</v>
      </c>
      <c r="I1300" s="368">
        <f t="shared" si="190"/>
        <v>0</v>
      </c>
      <c r="J1300" s="368">
        <f t="shared" si="190"/>
        <v>0</v>
      </c>
      <c r="K1300" s="368">
        <f t="shared" si="190"/>
        <v>0</v>
      </c>
      <c r="L1300" s="368">
        <f t="shared" si="190"/>
        <v>0</v>
      </c>
      <c r="M1300" s="368">
        <f t="shared" si="190"/>
        <v>0</v>
      </c>
      <c r="N1300" s="368">
        <f t="shared" si="190"/>
        <v>0</v>
      </c>
      <c r="O1300" s="368">
        <f t="shared" si="190"/>
        <v>0</v>
      </c>
      <c r="P1300" s="368">
        <f t="shared" si="190"/>
        <v>0</v>
      </c>
      <c r="Q1300" s="368">
        <f t="shared" si="190"/>
        <v>0</v>
      </c>
      <c r="R1300" s="368">
        <f t="shared" si="190"/>
        <v>0</v>
      </c>
      <c r="S1300" s="368">
        <f t="shared" si="190"/>
        <v>0</v>
      </c>
      <c r="T1300" s="368">
        <f t="shared" si="190"/>
        <v>0</v>
      </c>
      <c r="U1300" s="368">
        <f t="shared" si="190"/>
        <v>0</v>
      </c>
      <c r="V1300" s="368">
        <f t="shared" si="190"/>
        <v>0</v>
      </c>
      <c r="W1300" s="368">
        <f t="shared" si="190"/>
        <v>0</v>
      </c>
      <c r="X1300" s="368">
        <f t="shared" si="190"/>
        <v>0</v>
      </c>
      <c r="Y1300" s="368">
        <f t="shared" si="190"/>
        <v>0</v>
      </c>
      <c r="Z1300" s="368">
        <f t="shared" si="190"/>
        <v>0</v>
      </c>
      <c r="AA1300" s="368">
        <f t="shared" si="190"/>
        <v>0</v>
      </c>
      <c r="AB1300" s="368">
        <f t="shared" si="190"/>
        <v>0</v>
      </c>
      <c r="AC1300" s="368">
        <f t="shared" si="190"/>
        <v>0</v>
      </c>
      <c r="AD1300" s="368">
        <f t="shared" si="190"/>
        <v>0</v>
      </c>
      <c r="AE1300" s="368">
        <f t="shared" si="190"/>
        <v>0</v>
      </c>
      <c r="AF1300" s="368">
        <f t="shared" si="190"/>
        <v>0</v>
      </c>
      <c r="AG1300" s="368">
        <f t="shared" si="190"/>
        <v>0</v>
      </c>
      <c r="AH1300" s="368">
        <f t="shared" si="190"/>
        <v>0</v>
      </c>
      <c r="AI1300" s="368">
        <f t="shared" si="190"/>
        <v>0</v>
      </c>
      <c r="AJ1300" s="368">
        <f t="shared" si="190"/>
        <v>0</v>
      </c>
      <c r="AK1300" s="368">
        <f t="shared" si="190"/>
        <v>0</v>
      </c>
      <c r="AL1300" s="368">
        <f t="shared" si="190"/>
        <v>0</v>
      </c>
      <c r="AM1300" s="368">
        <f t="shared" si="190"/>
        <v>0</v>
      </c>
      <c r="AN1300" s="368">
        <f t="shared" si="190"/>
        <v>0</v>
      </c>
      <c r="AO1300" s="368">
        <f t="shared" si="190"/>
        <v>0</v>
      </c>
      <c r="AP1300" s="368">
        <f t="shared" si="190"/>
        <v>0</v>
      </c>
      <c r="AQ1300" s="368">
        <f t="shared" si="190"/>
        <v>0</v>
      </c>
      <c r="AR1300" s="367">
        <f t="shared" si="190"/>
        <v>0</v>
      </c>
      <c r="AS1300" s="368">
        <f t="shared" si="190"/>
        <v>0</v>
      </c>
      <c r="AT1300" s="368">
        <f t="shared" si="190"/>
        <v>0</v>
      </c>
      <c r="AU1300" s="368">
        <f t="shared" si="190"/>
        <v>0</v>
      </c>
      <c r="AV1300" s="368">
        <f t="shared" si="190"/>
        <v>0</v>
      </c>
      <c r="AW1300" s="368">
        <f t="shared" si="190"/>
        <v>0</v>
      </c>
      <c r="AX1300" s="368">
        <f t="shared" si="190"/>
        <v>0</v>
      </c>
      <c r="AY1300" s="368">
        <f t="shared" si="190"/>
        <v>0</v>
      </c>
      <c r="AZ1300" s="368">
        <f t="shared" si="190"/>
        <v>0</v>
      </c>
      <c r="BA1300" s="368">
        <f t="shared" si="190"/>
        <v>0</v>
      </c>
      <c r="BB1300" s="368">
        <f t="shared" si="190"/>
        <v>0</v>
      </c>
      <c r="BC1300" s="368">
        <f t="shared" si="190"/>
        <v>0</v>
      </c>
      <c r="BD1300" s="368">
        <f t="shared" si="190"/>
        <v>0</v>
      </c>
      <c r="BE1300" s="368">
        <f t="shared" si="190"/>
        <v>0</v>
      </c>
      <c r="BF1300" s="368">
        <f t="shared" si="190"/>
        <v>0</v>
      </c>
      <c r="BG1300" s="368">
        <f t="shared" si="190"/>
        <v>0</v>
      </c>
      <c r="BH1300" s="368">
        <f t="shared" si="190"/>
        <v>0</v>
      </c>
      <c r="BI1300" s="368">
        <f t="shared" si="190"/>
        <v>0</v>
      </c>
      <c r="BJ1300" s="368">
        <f t="shared" si="190"/>
        <v>0</v>
      </c>
      <c r="BK1300" s="368">
        <f t="shared" si="190"/>
        <v>0</v>
      </c>
      <c r="BL1300" s="368">
        <f t="shared" si="190"/>
        <v>0</v>
      </c>
      <c r="BM1300" s="368">
        <f t="shared" si="190"/>
        <v>0</v>
      </c>
      <c r="BN1300" s="368">
        <f t="shared" si="190"/>
        <v>0</v>
      </c>
      <c r="BO1300" s="368">
        <f t="shared" si="190"/>
        <v>0</v>
      </c>
      <c r="BP1300" s="368">
        <f t="shared" si="190"/>
        <v>0</v>
      </c>
      <c r="BQ1300" s="368">
        <f t="shared" si="190"/>
        <v>0</v>
      </c>
      <c r="BR1300" s="368">
        <f t="shared" si="189"/>
        <v>0</v>
      </c>
      <c r="BS1300" s="368">
        <f t="shared" si="189"/>
        <v>0</v>
      </c>
      <c r="BT1300" s="368">
        <f t="shared" si="189"/>
        <v>0</v>
      </c>
      <c r="BU1300" s="368">
        <f t="shared" si="189"/>
        <v>0</v>
      </c>
      <c r="BV1300" s="368">
        <f t="shared" si="189"/>
        <v>0</v>
      </c>
      <c r="BW1300" s="368">
        <f t="shared" si="189"/>
        <v>0</v>
      </c>
      <c r="BX1300" s="368">
        <f t="shared" si="189"/>
        <v>0</v>
      </c>
      <c r="BY1300" s="368">
        <f t="shared" si="189"/>
        <v>0</v>
      </c>
      <c r="BZ1300" s="368">
        <f t="shared" si="189"/>
        <v>0</v>
      </c>
      <c r="CA1300" s="368">
        <f t="shared" si="189"/>
        <v>0</v>
      </c>
      <c r="CB1300" s="368">
        <f t="shared" si="189"/>
        <v>0</v>
      </c>
      <c r="CC1300" s="368">
        <f t="shared" si="189"/>
        <v>0</v>
      </c>
      <c r="CD1300" s="369">
        <f t="shared" si="189"/>
        <v>0</v>
      </c>
      <c r="CE1300" s="317">
        <f t="shared" si="185"/>
        <v>0</v>
      </c>
    </row>
    <row r="1301" spans="2:83">
      <c r="B1301" s="322"/>
      <c r="C1301" s="287" t="str">
        <f t="shared" si="181"/>
        <v>12</v>
      </c>
      <c r="D1301" s="288" t="str">
        <f t="shared" si="181"/>
        <v>鉄鋼</v>
      </c>
      <c r="E1301" s="367">
        <f t="shared" si="184"/>
        <v>0</v>
      </c>
      <c r="F1301" s="368">
        <f t="shared" si="190"/>
        <v>0</v>
      </c>
      <c r="G1301" s="368">
        <f t="shared" si="190"/>
        <v>0</v>
      </c>
      <c r="H1301" s="368">
        <f t="shared" si="190"/>
        <v>0</v>
      </c>
      <c r="I1301" s="368">
        <f t="shared" si="190"/>
        <v>0</v>
      </c>
      <c r="J1301" s="368">
        <f t="shared" si="190"/>
        <v>0</v>
      </c>
      <c r="K1301" s="368">
        <f t="shared" si="190"/>
        <v>0</v>
      </c>
      <c r="L1301" s="368">
        <f t="shared" si="190"/>
        <v>0</v>
      </c>
      <c r="M1301" s="368">
        <f t="shared" si="190"/>
        <v>0</v>
      </c>
      <c r="N1301" s="368">
        <f t="shared" si="190"/>
        <v>0</v>
      </c>
      <c r="O1301" s="368">
        <f t="shared" si="190"/>
        <v>0</v>
      </c>
      <c r="P1301" s="368">
        <f t="shared" si="190"/>
        <v>0</v>
      </c>
      <c r="Q1301" s="368">
        <f t="shared" si="190"/>
        <v>0</v>
      </c>
      <c r="R1301" s="368">
        <f t="shared" si="190"/>
        <v>0</v>
      </c>
      <c r="S1301" s="368">
        <f t="shared" si="190"/>
        <v>0</v>
      </c>
      <c r="T1301" s="368">
        <f t="shared" si="190"/>
        <v>0</v>
      </c>
      <c r="U1301" s="368">
        <f t="shared" si="190"/>
        <v>0</v>
      </c>
      <c r="V1301" s="368">
        <f t="shared" si="190"/>
        <v>0</v>
      </c>
      <c r="W1301" s="368">
        <f t="shared" si="190"/>
        <v>0</v>
      </c>
      <c r="X1301" s="368">
        <f t="shared" si="190"/>
        <v>0</v>
      </c>
      <c r="Y1301" s="368">
        <f t="shared" si="190"/>
        <v>0</v>
      </c>
      <c r="Z1301" s="368">
        <f t="shared" si="190"/>
        <v>0</v>
      </c>
      <c r="AA1301" s="368">
        <f t="shared" si="190"/>
        <v>0</v>
      </c>
      <c r="AB1301" s="368">
        <f t="shared" si="190"/>
        <v>0</v>
      </c>
      <c r="AC1301" s="368">
        <f t="shared" si="190"/>
        <v>0</v>
      </c>
      <c r="AD1301" s="368">
        <f t="shared" si="190"/>
        <v>0</v>
      </c>
      <c r="AE1301" s="368">
        <f t="shared" si="190"/>
        <v>0</v>
      </c>
      <c r="AF1301" s="368">
        <f t="shared" si="190"/>
        <v>0</v>
      </c>
      <c r="AG1301" s="368">
        <f t="shared" si="190"/>
        <v>0</v>
      </c>
      <c r="AH1301" s="368">
        <f t="shared" si="190"/>
        <v>0</v>
      </c>
      <c r="AI1301" s="368">
        <f t="shared" si="190"/>
        <v>0</v>
      </c>
      <c r="AJ1301" s="368">
        <f t="shared" si="190"/>
        <v>0</v>
      </c>
      <c r="AK1301" s="368">
        <f t="shared" si="190"/>
        <v>0</v>
      </c>
      <c r="AL1301" s="368">
        <f t="shared" si="190"/>
        <v>0</v>
      </c>
      <c r="AM1301" s="368">
        <f t="shared" si="190"/>
        <v>0</v>
      </c>
      <c r="AN1301" s="368">
        <f t="shared" si="190"/>
        <v>0</v>
      </c>
      <c r="AO1301" s="368">
        <f t="shared" si="190"/>
        <v>0</v>
      </c>
      <c r="AP1301" s="368">
        <f t="shared" si="190"/>
        <v>0</v>
      </c>
      <c r="AQ1301" s="368">
        <f t="shared" si="190"/>
        <v>0</v>
      </c>
      <c r="AR1301" s="367">
        <f t="shared" si="190"/>
        <v>0</v>
      </c>
      <c r="AS1301" s="368">
        <f t="shared" si="190"/>
        <v>0</v>
      </c>
      <c r="AT1301" s="368">
        <f t="shared" si="190"/>
        <v>0</v>
      </c>
      <c r="AU1301" s="368">
        <f t="shared" si="190"/>
        <v>0</v>
      </c>
      <c r="AV1301" s="368">
        <f t="shared" si="190"/>
        <v>0</v>
      </c>
      <c r="AW1301" s="368">
        <f t="shared" si="190"/>
        <v>0</v>
      </c>
      <c r="AX1301" s="368">
        <f t="shared" si="190"/>
        <v>0</v>
      </c>
      <c r="AY1301" s="368">
        <f t="shared" si="190"/>
        <v>0</v>
      </c>
      <c r="AZ1301" s="368">
        <f t="shared" si="190"/>
        <v>0</v>
      </c>
      <c r="BA1301" s="368">
        <f t="shared" si="190"/>
        <v>0</v>
      </c>
      <c r="BB1301" s="368">
        <f t="shared" si="190"/>
        <v>0</v>
      </c>
      <c r="BC1301" s="368">
        <f t="shared" si="190"/>
        <v>0</v>
      </c>
      <c r="BD1301" s="368">
        <f t="shared" si="190"/>
        <v>0</v>
      </c>
      <c r="BE1301" s="368">
        <f t="shared" si="190"/>
        <v>0</v>
      </c>
      <c r="BF1301" s="368">
        <f t="shared" si="190"/>
        <v>0</v>
      </c>
      <c r="BG1301" s="368">
        <f t="shared" si="190"/>
        <v>0</v>
      </c>
      <c r="BH1301" s="368">
        <f t="shared" si="190"/>
        <v>0</v>
      </c>
      <c r="BI1301" s="368">
        <f t="shared" si="190"/>
        <v>0</v>
      </c>
      <c r="BJ1301" s="368">
        <f t="shared" si="190"/>
        <v>0</v>
      </c>
      <c r="BK1301" s="368">
        <f t="shared" si="190"/>
        <v>0</v>
      </c>
      <c r="BL1301" s="368">
        <f t="shared" si="190"/>
        <v>0</v>
      </c>
      <c r="BM1301" s="368">
        <f t="shared" si="190"/>
        <v>0</v>
      </c>
      <c r="BN1301" s="368">
        <f t="shared" si="190"/>
        <v>0</v>
      </c>
      <c r="BO1301" s="368">
        <f t="shared" si="190"/>
        <v>0</v>
      </c>
      <c r="BP1301" s="368">
        <f t="shared" si="190"/>
        <v>0</v>
      </c>
      <c r="BQ1301" s="368">
        <f t="shared" si="190"/>
        <v>0</v>
      </c>
      <c r="BR1301" s="368">
        <f t="shared" si="189"/>
        <v>0</v>
      </c>
      <c r="BS1301" s="368">
        <f t="shared" si="189"/>
        <v>0</v>
      </c>
      <c r="BT1301" s="368">
        <f t="shared" si="189"/>
        <v>0</v>
      </c>
      <c r="BU1301" s="368">
        <f t="shared" si="189"/>
        <v>0</v>
      </c>
      <c r="BV1301" s="368">
        <f t="shared" si="189"/>
        <v>0</v>
      </c>
      <c r="BW1301" s="368">
        <f t="shared" si="189"/>
        <v>0</v>
      </c>
      <c r="BX1301" s="368">
        <f t="shared" si="189"/>
        <v>0</v>
      </c>
      <c r="BY1301" s="368">
        <f t="shared" si="189"/>
        <v>0</v>
      </c>
      <c r="BZ1301" s="368">
        <f t="shared" si="189"/>
        <v>0</v>
      </c>
      <c r="CA1301" s="368">
        <f t="shared" si="189"/>
        <v>0</v>
      </c>
      <c r="CB1301" s="368">
        <f t="shared" si="189"/>
        <v>0</v>
      </c>
      <c r="CC1301" s="368">
        <f t="shared" si="189"/>
        <v>0</v>
      </c>
      <c r="CD1301" s="369">
        <f t="shared" si="189"/>
        <v>0</v>
      </c>
      <c r="CE1301" s="317">
        <f t="shared" si="185"/>
        <v>0</v>
      </c>
    </row>
    <row r="1302" spans="2:83">
      <c r="B1302" s="322"/>
      <c r="C1302" s="287" t="str">
        <f t="shared" si="181"/>
        <v>13</v>
      </c>
      <c r="D1302" s="288" t="str">
        <f t="shared" si="181"/>
        <v>非鉄金属</v>
      </c>
      <c r="E1302" s="367">
        <f t="shared" si="184"/>
        <v>0</v>
      </c>
      <c r="F1302" s="368">
        <f t="shared" si="190"/>
        <v>0</v>
      </c>
      <c r="G1302" s="368">
        <f t="shared" si="190"/>
        <v>0</v>
      </c>
      <c r="H1302" s="368">
        <f t="shared" si="190"/>
        <v>0</v>
      </c>
      <c r="I1302" s="368">
        <f t="shared" si="190"/>
        <v>0</v>
      </c>
      <c r="J1302" s="368">
        <f t="shared" si="190"/>
        <v>0</v>
      </c>
      <c r="K1302" s="368">
        <f t="shared" si="190"/>
        <v>0</v>
      </c>
      <c r="L1302" s="368">
        <f t="shared" si="190"/>
        <v>0</v>
      </c>
      <c r="M1302" s="368">
        <f t="shared" si="190"/>
        <v>0</v>
      </c>
      <c r="N1302" s="368">
        <f t="shared" si="190"/>
        <v>0</v>
      </c>
      <c r="O1302" s="368">
        <f t="shared" si="190"/>
        <v>0</v>
      </c>
      <c r="P1302" s="368">
        <f t="shared" si="190"/>
        <v>0</v>
      </c>
      <c r="Q1302" s="368">
        <f t="shared" si="190"/>
        <v>0</v>
      </c>
      <c r="R1302" s="368">
        <f t="shared" si="190"/>
        <v>0</v>
      </c>
      <c r="S1302" s="368">
        <f t="shared" si="190"/>
        <v>0</v>
      </c>
      <c r="T1302" s="368">
        <f t="shared" si="190"/>
        <v>0</v>
      </c>
      <c r="U1302" s="368">
        <f t="shared" si="190"/>
        <v>0</v>
      </c>
      <c r="V1302" s="368">
        <f t="shared" si="190"/>
        <v>0</v>
      </c>
      <c r="W1302" s="368">
        <f t="shared" si="190"/>
        <v>0</v>
      </c>
      <c r="X1302" s="368">
        <f t="shared" si="190"/>
        <v>0</v>
      </c>
      <c r="Y1302" s="368">
        <f t="shared" si="190"/>
        <v>0</v>
      </c>
      <c r="Z1302" s="368">
        <f t="shared" si="190"/>
        <v>0</v>
      </c>
      <c r="AA1302" s="368">
        <f t="shared" si="190"/>
        <v>0</v>
      </c>
      <c r="AB1302" s="368">
        <f t="shared" si="190"/>
        <v>0</v>
      </c>
      <c r="AC1302" s="368">
        <f t="shared" si="190"/>
        <v>0</v>
      </c>
      <c r="AD1302" s="368">
        <f t="shared" si="190"/>
        <v>0</v>
      </c>
      <c r="AE1302" s="368">
        <f t="shared" si="190"/>
        <v>0</v>
      </c>
      <c r="AF1302" s="368">
        <f t="shared" si="190"/>
        <v>0</v>
      </c>
      <c r="AG1302" s="368">
        <f t="shared" si="190"/>
        <v>0</v>
      </c>
      <c r="AH1302" s="368">
        <f t="shared" si="190"/>
        <v>0</v>
      </c>
      <c r="AI1302" s="368">
        <f t="shared" si="190"/>
        <v>0</v>
      </c>
      <c r="AJ1302" s="368">
        <f t="shared" si="190"/>
        <v>0</v>
      </c>
      <c r="AK1302" s="368">
        <f t="shared" si="190"/>
        <v>0</v>
      </c>
      <c r="AL1302" s="368">
        <f t="shared" si="190"/>
        <v>0</v>
      </c>
      <c r="AM1302" s="368">
        <f t="shared" si="190"/>
        <v>0</v>
      </c>
      <c r="AN1302" s="368">
        <f t="shared" si="190"/>
        <v>0</v>
      </c>
      <c r="AO1302" s="368">
        <f t="shared" si="190"/>
        <v>0</v>
      </c>
      <c r="AP1302" s="368">
        <f t="shared" si="190"/>
        <v>0</v>
      </c>
      <c r="AQ1302" s="368">
        <f t="shared" si="190"/>
        <v>0</v>
      </c>
      <c r="AR1302" s="367">
        <f t="shared" si="190"/>
        <v>0</v>
      </c>
      <c r="AS1302" s="368">
        <f t="shared" si="190"/>
        <v>0</v>
      </c>
      <c r="AT1302" s="368">
        <f t="shared" si="190"/>
        <v>0</v>
      </c>
      <c r="AU1302" s="368">
        <f t="shared" si="190"/>
        <v>0</v>
      </c>
      <c r="AV1302" s="368">
        <f t="shared" si="190"/>
        <v>0</v>
      </c>
      <c r="AW1302" s="368">
        <f t="shared" si="190"/>
        <v>0</v>
      </c>
      <c r="AX1302" s="368">
        <f t="shared" si="190"/>
        <v>0</v>
      </c>
      <c r="AY1302" s="368">
        <f t="shared" si="190"/>
        <v>0</v>
      </c>
      <c r="AZ1302" s="368">
        <f t="shared" si="190"/>
        <v>0</v>
      </c>
      <c r="BA1302" s="368">
        <f t="shared" si="190"/>
        <v>0</v>
      </c>
      <c r="BB1302" s="368">
        <f t="shared" si="190"/>
        <v>0</v>
      </c>
      <c r="BC1302" s="368">
        <f t="shared" si="190"/>
        <v>0</v>
      </c>
      <c r="BD1302" s="368">
        <f t="shared" si="190"/>
        <v>0</v>
      </c>
      <c r="BE1302" s="368">
        <f t="shared" si="190"/>
        <v>0</v>
      </c>
      <c r="BF1302" s="368">
        <f t="shared" si="190"/>
        <v>0</v>
      </c>
      <c r="BG1302" s="368">
        <f t="shared" si="190"/>
        <v>0</v>
      </c>
      <c r="BH1302" s="368">
        <f t="shared" si="190"/>
        <v>0</v>
      </c>
      <c r="BI1302" s="368">
        <f t="shared" si="190"/>
        <v>0</v>
      </c>
      <c r="BJ1302" s="368">
        <f t="shared" si="190"/>
        <v>0</v>
      </c>
      <c r="BK1302" s="368">
        <f t="shared" si="190"/>
        <v>0</v>
      </c>
      <c r="BL1302" s="368">
        <f t="shared" si="190"/>
        <v>0</v>
      </c>
      <c r="BM1302" s="368">
        <f t="shared" si="190"/>
        <v>0</v>
      </c>
      <c r="BN1302" s="368">
        <f t="shared" si="190"/>
        <v>0</v>
      </c>
      <c r="BO1302" s="368">
        <f t="shared" si="190"/>
        <v>0</v>
      </c>
      <c r="BP1302" s="368">
        <f t="shared" si="190"/>
        <v>0</v>
      </c>
      <c r="BQ1302" s="368">
        <f t="shared" si="190"/>
        <v>0</v>
      </c>
      <c r="BR1302" s="368">
        <f t="shared" si="189"/>
        <v>0</v>
      </c>
      <c r="BS1302" s="368">
        <f t="shared" si="189"/>
        <v>0</v>
      </c>
      <c r="BT1302" s="368">
        <f t="shared" si="189"/>
        <v>0</v>
      </c>
      <c r="BU1302" s="368">
        <f t="shared" si="189"/>
        <v>0</v>
      </c>
      <c r="BV1302" s="368">
        <f t="shared" si="189"/>
        <v>0</v>
      </c>
      <c r="BW1302" s="368">
        <f t="shared" si="189"/>
        <v>0</v>
      </c>
      <c r="BX1302" s="368">
        <f t="shared" si="189"/>
        <v>0</v>
      </c>
      <c r="BY1302" s="368">
        <f t="shared" si="189"/>
        <v>0</v>
      </c>
      <c r="BZ1302" s="368">
        <f t="shared" si="189"/>
        <v>0</v>
      </c>
      <c r="CA1302" s="368">
        <f t="shared" si="189"/>
        <v>0</v>
      </c>
      <c r="CB1302" s="368">
        <f t="shared" si="189"/>
        <v>0</v>
      </c>
      <c r="CC1302" s="368">
        <f t="shared" si="189"/>
        <v>0</v>
      </c>
      <c r="CD1302" s="369">
        <f t="shared" si="189"/>
        <v>0</v>
      </c>
      <c r="CE1302" s="317">
        <f t="shared" si="185"/>
        <v>0</v>
      </c>
    </row>
    <row r="1303" spans="2:83">
      <c r="B1303" s="322"/>
      <c r="C1303" s="287" t="str">
        <f t="shared" si="181"/>
        <v>14</v>
      </c>
      <c r="D1303" s="288" t="str">
        <f t="shared" si="181"/>
        <v>金属製品</v>
      </c>
      <c r="E1303" s="367">
        <f t="shared" si="184"/>
        <v>0</v>
      </c>
      <c r="F1303" s="368">
        <f t="shared" si="190"/>
        <v>0</v>
      </c>
      <c r="G1303" s="368">
        <f t="shared" si="190"/>
        <v>0</v>
      </c>
      <c r="H1303" s="368">
        <f t="shared" si="190"/>
        <v>0</v>
      </c>
      <c r="I1303" s="368">
        <f t="shared" si="190"/>
        <v>0</v>
      </c>
      <c r="J1303" s="368">
        <f t="shared" si="190"/>
        <v>0</v>
      </c>
      <c r="K1303" s="368">
        <f t="shared" si="190"/>
        <v>0</v>
      </c>
      <c r="L1303" s="368">
        <f t="shared" si="190"/>
        <v>0</v>
      </c>
      <c r="M1303" s="368">
        <f t="shared" si="190"/>
        <v>0</v>
      </c>
      <c r="N1303" s="368">
        <f t="shared" si="190"/>
        <v>0</v>
      </c>
      <c r="O1303" s="368">
        <f t="shared" si="190"/>
        <v>0</v>
      </c>
      <c r="P1303" s="368">
        <f t="shared" si="190"/>
        <v>0</v>
      </c>
      <c r="Q1303" s="368">
        <f t="shared" si="190"/>
        <v>0</v>
      </c>
      <c r="R1303" s="368">
        <f t="shared" si="190"/>
        <v>0</v>
      </c>
      <c r="S1303" s="368">
        <f t="shared" si="190"/>
        <v>0</v>
      </c>
      <c r="T1303" s="368">
        <f t="shared" si="190"/>
        <v>0</v>
      </c>
      <c r="U1303" s="368">
        <f t="shared" si="190"/>
        <v>0</v>
      </c>
      <c r="V1303" s="368">
        <f t="shared" si="190"/>
        <v>0</v>
      </c>
      <c r="W1303" s="368">
        <f t="shared" si="190"/>
        <v>0</v>
      </c>
      <c r="X1303" s="368">
        <f t="shared" si="190"/>
        <v>0</v>
      </c>
      <c r="Y1303" s="368">
        <f t="shared" si="190"/>
        <v>0</v>
      </c>
      <c r="Z1303" s="368">
        <f t="shared" si="190"/>
        <v>0</v>
      </c>
      <c r="AA1303" s="368">
        <f t="shared" si="190"/>
        <v>0</v>
      </c>
      <c r="AB1303" s="368">
        <f t="shared" si="190"/>
        <v>0</v>
      </c>
      <c r="AC1303" s="368">
        <f t="shared" si="190"/>
        <v>0</v>
      </c>
      <c r="AD1303" s="368">
        <f t="shared" si="190"/>
        <v>0</v>
      </c>
      <c r="AE1303" s="368">
        <f t="shared" si="190"/>
        <v>0</v>
      </c>
      <c r="AF1303" s="368">
        <f t="shared" si="190"/>
        <v>0</v>
      </c>
      <c r="AG1303" s="368">
        <f t="shared" si="190"/>
        <v>0</v>
      </c>
      <c r="AH1303" s="368">
        <f t="shared" si="190"/>
        <v>0</v>
      </c>
      <c r="AI1303" s="368">
        <f t="shared" si="190"/>
        <v>0</v>
      </c>
      <c r="AJ1303" s="368">
        <f t="shared" si="190"/>
        <v>0</v>
      </c>
      <c r="AK1303" s="368">
        <f t="shared" si="190"/>
        <v>0</v>
      </c>
      <c r="AL1303" s="368">
        <f t="shared" si="190"/>
        <v>0</v>
      </c>
      <c r="AM1303" s="368">
        <f t="shared" si="190"/>
        <v>0</v>
      </c>
      <c r="AN1303" s="368">
        <f t="shared" si="190"/>
        <v>0</v>
      </c>
      <c r="AO1303" s="368">
        <f t="shared" si="190"/>
        <v>0</v>
      </c>
      <c r="AP1303" s="368">
        <f t="shared" si="190"/>
        <v>0</v>
      </c>
      <c r="AQ1303" s="368">
        <f t="shared" si="190"/>
        <v>0</v>
      </c>
      <c r="AR1303" s="367">
        <f t="shared" si="190"/>
        <v>0</v>
      </c>
      <c r="AS1303" s="368">
        <f t="shared" si="190"/>
        <v>0</v>
      </c>
      <c r="AT1303" s="368">
        <f t="shared" si="190"/>
        <v>0</v>
      </c>
      <c r="AU1303" s="368">
        <f t="shared" si="190"/>
        <v>0</v>
      </c>
      <c r="AV1303" s="368">
        <f t="shared" si="190"/>
        <v>0</v>
      </c>
      <c r="AW1303" s="368">
        <f t="shared" si="190"/>
        <v>0</v>
      </c>
      <c r="AX1303" s="368">
        <f t="shared" si="190"/>
        <v>0</v>
      </c>
      <c r="AY1303" s="368">
        <f t="shared" si="190"/>
        <v>0</v>
      </c>
      <c r="AZ1303" s="368">
        <f t="shared" si="190"/>
        <v>0</v>
      </c>
      <c r="BA1303" s="368">
        <f t="shared" si="190"/>
        <v>0</v>
      </c>
      <c r="BB1303" s="368">
        <f t="shared" si="190"/>
        <v>0</v>
      </c>
      <c r="BC1303" s="368">
        <f t="shared" si="190"/>
        <v>0</v>
      </c>
      <c r="BD1303" s="368">
        <f t="shared" si="190"/>
        <v>0</v>
      </c>
      <c r="BE1303" s="368">
        <f t="shared" si="190"/>
        <v>0</v>
      </c>
      <c r="BF1303" s="368">
        <f t="shared" si="190"/>
        <v>0</v>
      </c>
      <c r="BG1303" s="368">
        <f t="shared" si="190"/>
        <v>0</v>
      </c>
      <c r="BH1303" s="368">
        <f t="shared" si="190"/>
        <v>0</v>
      </c>
      <c r="BI1303" s="368">
        <f t="shared" si="190"/>
        <v>0</v>
      </c>
      <c r="BJ1303" s="368">
        <f t="shared" si="190"/>
        <v>0</v>
      </c>
      <c r="BK1303" s="368">
        <f t="shared" si="190"/>
        <v>0</v>
      </c>
      <c r="BL1303" s="368">
        <f t="shared" si="190"/>
        <v>0</v>
      </c>
      <c r="BM1303" s="368">
        <f t="shared" si="190"/>
        <v>0</v>
      </c>
      <c r="BN1303" s="368">
        <f t="shared" si="190"/>
        <v>0</v>
      </c>
      <c r="BO1303" s="368">
        <f t="shared" si="190"/>
        <v>0</v>
      </c>
      <c r="BP1303" s="368">
        <f t="shared" si="190"/>
        <v>0</v>
      </c>
      <c r="BQ1303" s="368">
        <f t="shared" ref="BQ1303:CD1306" si="191">BQ$1286*BQ1218</f>
        <v>0</v>
      </c>
      <c r="BR1303" s="368">
        <f t="shared" si="191"/>
        <v>0</v>
      </c>
      <c r="BS1303" s="368">
        <f t="shared" si="191"/>
        <v>0</v>
      </c>
      <c r="BT1303" s="368">
        <f t="shared" si="191"/>
        <v>0</v>
      </c>
      <c r="BU1303" s="368">
        <f t="shared" si="191"/>
        <v>0</v>
      </c>
      <c r="BV1303" s="368">
        <f t="shared" si="191"/>
        <v>0</v>
      </c>
      <c r="BW1303" s="368">
        <f t="shared" si="191"/>
        <v>0</v>
      </c>
      <c r="BX1303" s="368">
        <f t="shared" si="191"/>
        <v>0</v>
      </c>
      <c r="BY1303" s="368">
        <f t="shared" si="191"/>
        <v>0</v>
      </c>
      <c r="BZ1303" s="368">
        <f t="shared" si="191"/>
        <v>0</v>
      </c>
      <c r="CA1303" s="368">
        <f t="shared" si="191"/>
        <v>0</v>
      </c>
      <c r="CB1303" s="368">
        <f t="shared" si="191"/>
        <v>0</v>
      </c>
      <c r="CC1303" s="368">
        <f t="shared" si="191"/>
        <v>0</v>
      </c>
      <c r="CD1303" s="369">
        <f t="shared" si="191"/>
        <v>0</v>
      </c>
      <c r="CE1303" s="317">
        <f t="shared" si="185"/>
        <v>0</v>
      </c>
    </row>
    <row r="1304" spans="2:83">
      <c r="B1304" s="322"/>
      <c r="C1304" s="287" t="str">
        <f t="shared" si="181"/>
        <v>15</v>
      </c>
      <c r="D1304" s="288" t="str">
        <f t="shared" si="181"/>
        <v>はん用機械</v>
      </c>
      <c r="E1304" s="367">
        <f t="shared" si="184"/>
        <v>0</v>
      </c>
      <c r="F1304" s="368">
        <f t="shared" ref="F1304:BQ1307" si="192">F$1286*F1219</f>
        <v>0</v>
      </c>
      <c r="G1304" s="368">
        <f t="shared" si="192"/>
        <v>0</v>
      </c>
      <c r="H1304" s="368">
        <f t="shared" si="192"/>
        <v>0</v>
      </c>
      <c r="I1304" s="368">
        <f t="shared" si="192"/>
        <v>0</v>
      </c>
      <c r="J1304" s="368">
        <f t="shared" si="192"/>
        <v>0</v>
      </c>
      <c r="K1304" s="368">
        <f t="shared" si="192"/>
        <v>0</v>
      </c>
      <c r="L1304" s="368">
        <f t="shared" si="192"/>
        <v>0</v>
      </c>
      <c r="M1304" s="368">
        <f t="shared" si="192"/>
        <v>0</v>
      </c>
      <c r="N1304" s="368">
        <f t="shared" si="192"/>
        <v>0</v>
      </c>
      <c r="O1304" s="368">
        <f t="shared" si="192"/>
        <v>0</v>
      </c>
      <c r="P1304" s="368">
        <f t="shared" si="192"/>
        <v>0</v>
      </c>
      <c r="Q1304" s="368">
        <f t="shared" si="192"/>
        <v>0</v>
      </c>
      <c r="R1304" s="368">
        <f t="shared" si="192"/>
        <v>0</v>
      </c>
      <c r="S1304" s="368">
        <f t="shared" si="192"/>
        <v>0</v>
      </c>
      <c r="T1304" s="368">
        <f t="shared" si="192"/>
        <v>0</v>
      </c>
      <c r="U1304" s="368">
        <f t="shared" si="192"/>
        <v>0</v>
      </c>
      <c r="V1304" s="368">
        <f t="shared" si="192"/>
        <v>0</v>
      </c>
      <c r="W1304" s="368">
        <f t="shared" si="192"/>
        <v>0</v>
      </c>
      <c r="X1304" s="368">
        <f t="shared" si="192"/>
        <v>0</v>
      </c>
      <c r="Y1304" s="368">
        <f t="shared" si="192"/>
        <v>0</v>
      </c>
      <c r="Z1304" s="368">
        <f t="shared" si="192"/>
        <v>0</v>
      </c>
      <c r="AA1304" s="368">
        <f t="shared" si="192"/>
        <v>0</v>
      </c>
      <c r="AB1304" s="368">
        <f t="shared" si="192"/>
        <v>0</v>
      </c>
      <c r="AC1304" s="368">
        <f t="shared" si="192"/>
        <v>0</v>
      </c>
      <c r="AD1304" s="368">
        <f t="shared" si="192"/>
        <v>0</v>
      </c>
      <c r="AE1304" s="368">
        <f t="shared" si="192"/>
        <v>0</v>
      </c>
      <c r="AF1304" s="368">
        <f t="shared" si="192"/>
        <v>0</v>
      </c>
      <c r="AG1304" s="368">
        <f t="shared" si="192"/>
        <v>0</v>
      </c>
      <c r="AH1304" s="368">
        <f t="shared" si="192"/>
        <v>0</v>
      </c>
      <c r="AI1304" s="368">
        <f t="shared" si="192"/>
        <v>0</v>
      </c>
      <c r="AJ1304" s="368">
        <f t="shared" si="192"/>
        <v>0</v>
      </c>
      <c r="AK1304" s="368">
        <f t="shared" si="192"/>
        <v>0</v>
      </c>
      <c r="AL1304" s="368">
        <f t="shared" si="192"/>
        <v>0</v>
      </c>
      <c r="AM1304" s="368">
        <f t="shared" si="192"/>
        <v>0</v>
      </c>
      <c r="AN1304" s="368">
        <f t="shared" si="192"/>
        <v>0</v>
      </c>
      <c r="AO1304" s="368">
        <f t="shared" si="192"/>
        <v>0</v>
      </c>
      <c r="AP1304" s="368">
        <f t="shared" si="192"/>
        <v>0</v>
      </c>
      <c r="AQ1304" s="368">
        <f t="shared" si="192"/>
        <v>0</v>
      </c>
      <c r="AR1304" s="367">
        <f t="shared" si="192"/>
        <v>0</v>
      </c>
      <c r="AS1304" s="368">
        <f t="shared" si="192"/>
        <v>0</v>
      </c>
      <c r="AT1304" s="368">
        <f t="shared" si="192"/>
        <v>0</v>
      </c>
      <c r="AU1304" s="368">
        <f t="shared" si="192"/>
        <v>0</v>
      </c>
      <c r="AV1304" s="368">
        <f t="shared" si="192"/>
        <v>0</v>
      </c>
      <c r="AW1304" s="368">
        <f t="shared" si="192"/>
        <v>0</v>
      </c>
      <c r="AX1304" s="368">
        <f t="shared" si="192"/>
        <v>0</v>
      </c>
      <c r="AY1304" s="368">
        <f t="shared" si="192"/>
        <v>0</v>
      </c>
      <c r="AZ1304" s="368">
        <f t="shared" si="192"/>
        <v>0</v>
      </c>
      <c r="BA1304" s="368">
        <f t="shared" si="192"/>
        <v>0</v>
      </c>
      <c r="BB1304" s="368">
        <f t="shared" si="192"/>
        <v>0</v>
      </c>
      <c r="BC1304" s="368">
        <f t="shared" si="192"/>
        <v>0</v>
      </c>
      <c r="BD1304" s="368">
        <f t="shared" si="192"/>
        <v>0</v>
      </c>
      <c r="BE1304" s="368">
        <f t="shared" si="192"/>
        <v>0</v>
      </c>
      <c r="BF1304" s="368">
        <f t="shared" si="192"/>
        <v>0</v>
      </c>
      <c r="BG1304" s="368">
        <f t="shared" si="192"/>
        <v>0</v>
      </c>
      <c r="BH1304" s="368">
        <f t="shared" si="192"/>
        <v>0</v>
      </c>
      <c r="BI1304" s="368">
        <f t="shared" si="192"/>
        <v>0</v>
      </c>
      <c r="BJ1304" s="368">
        <f t="shared" si="192"/>
        <v>0</v>
      </c>
      <c r="BK1304" s="368">
        <f t="shared" si="192"/>
        <v>0</v>
      </c>
      <c r="BL1304" s="368">
        <f t="shared" si="192"/>
        <v>0</v>
      </c>
      <c r="BM1304" s="368">
        <f t="shared" si="192"/>
        <v>0</v>
      </c>
      <c r="BN1304" s="368">
        <f t="shared" si="192"/>
        <v>0</v>
      </c>
      <c r="BO1304" s="368">
        <f t="shared" si="192"/>
        <v>0</v>
      </c>
      <c r="BP1304" s="368">
        <f t="shared" si="192"/>
        <v>0</v>
      </c>
      <c r="BQ1304" s="368">
        <f t="shared" si="192"/>
        <v>0</v>
      </c>
      <c r="BR1304" s="368">
        <f t="shared" si="191"/>
        <v>0</v>
      </c>
      <c r="BS1304" s="368">
        <f t="shared" si="191"/>
        <v>0</v>
      </c>
      <c r="BT1304" s="368">
        <f t="shared" si="191"/>
        <v>0</v>
      </c>
      <c r="BU1304" s="368">
        <f t="shared" si="191"/>
        <v>0</v>
      </c>
      <c r="BV1304" s="368">
        <f t="shared" si="191"/>
        <v>0</v>
      </c>
      <c r="BW1304" s="368">
        <f t="shared" si="191"/>
        <v>0</v>
      </c>
      <c r="BX1304" s="368">
        <f t="shared" si="191"/>
        <v>0</v>
      </c>
      <c r="BY1304" s="368">
        <f t="shared" si="191"/>
        <v>0</v>
      </c>
      <c r="BZ1304" s="368">
        <f t="shared" si="191"/>
        <v>0</v>
      </c>
      <c r="CA1304" s="368">
        <f t="shared" si="191"/>
        <v>0</v>
      </c>
      <c r="CB1304" s="368">
        <f t="shared" si="191"/>
        <v>0</v>
      </c>
      <c r="CC1304" s="368">
        <f t="shared" si="191"/>
        <v>0</v>
      </c>
      <c r="CD1304" s="369">
        <f t="shared" si="191"/>
        <v>0</v>
      </c>
      <c r="CE1304" s="317">
        <f t="shared" si="185"/>
        <v>0</v>
      </c>
    </row>
    <row r="1305" spans="2:83">
      <c r="B1305" s="322"/>
      <c r="C1305" s="287" t="str">
        <f t="shared" si="181"/>
        <v>16</v>
      </c>
      <c r="D1305" s="288" t="str">
        <f t="shared" si="181"/>
        <v>生産用機械</v>
      </c>
      <c r="E1305" s="367">
        <f t="shared" si="184"/>
        <v>0</v>
      </c>
      <c r="F1305" s="368">
        <f t="shared" si="192"/>
        <v>0</v>
      </c>
      <c r="G1305" s="368">
        <f t="shared" si="192"/>
        <v>0</v>
      </c>
      <c r="H1305" s="368">
        <f t="shared" si="192"/>
        <v>0</v>
      </c>
      <c r="I1305" s="368">
        <f t="shared" si="192"/>
        <v>0</v>
      </c>
      <c r="J1305" s="368">
        <f t="shared" si="192"/>
        <v>0</v>
      </c>
      <c r="K1305" s="368">
        <f t="shared" si="192"/>
        <v>0</v>
      </c>
      <c r="L1305" s="368">
        <f t="shared" si="192"/>
        <v>0</v>
      </c>
      <c r="M1305" s="368">
        <f t="shared" si="192"/>
        <v>0</v>
      </c>
      <c r="N1305" s="368">
        <f t="shared" si="192"/>
        <v>0</v>
      </c>
      <c r="O1305" s="368">
        <f t="shared" si="192"/>
        <v>0</v>
      </c>
      <c r="P1305" s="368">
        <f t="shared" si="192"/>
        <v>0</v>
      </c>
      <c r="Q1305" s="368">
        <f t="shared" si="192"/>
        <v>0</v>
      </c>
      <c r="R1305" s="368">
        <f t="shared" si="192"/>
        <v>0</v>
      </c>
      <c r="S1305" s="368">
        <f t="shared" si="192"/>
        <v>0</v>
      </c>
      <c r="T1305" s="368">
        <f t="shared" si="192"/>
        <v>0</v>
      </c>
      <c r="U1305" s="368">
        <f t="shared" si="192"/>
        <v>0</v>
      </c>
      <c r="V1305" s="368">
        <f t="shared" si="192"/>
        <v>0</v>
      </c>
      <c r="W1305" s="368">
        <f t="shared" si="192"/>
        <v>0</v>
      </c>
      <c r="X1305" s="368">
        <f t="shared" si="192"/>
        <v>0</v>
      </c>
      <c r="Y1305" s="368">
        <f t="shared" si="192"/>
        <v>0</v>
      </c>
      <c r="Z1305" s="368">
        <f t="shared" si="192"/>
        <v>0</v>
      </c>
      <c r="AA1305" s="368">
        <f t="shared" si="192"/>
        <v>0</v>
      </c>
      <c r="AB1305" s="368">
        <f t="shared" si="192"/>
        <v>0</v>
      </c>
      <c r="AC1305" s="368">
        <f t="shared" si="192"/>
        <v>0</v>
      </c>
      <c r="AD1305" s="368">
        <f t="shared" si="192"/>
        <v>0</v>
      </c>
      <c r="AE1305" s="368">
        <f t="shared" si="192"/>
        <v>0</v>
      </c>
      <c r="AF1305" s="368">
        <f t="shared" si="192"/>
        <v>0</v>
      </c>
      <c r="AG1305" s="368">
        <f t="shared" si="192"/>
        <v>0</v>
      </c>
      <c r="AH1305" s="368">
        <f t="shared" si="192"/>
        <v>0</v>
      </c>
      <c r="AI1305" s="368">
        <f t="shared" si="192"/>
        <v>0</v>
      </c>
      <c r="AJ1305" s="368">
        <f t="shared" si="192"/>
        <v>0</v>
      </c>
      <c r="AK1305" s="368">
        <f t="shared" si="192"/>
        <v>0</v>
      </c>
      <c r="AL1305" s="368">
        <f t="shared" si="192"/>
        <v>0</v>
      </c>
      <c r="AM1305" s="368">
        <f t="shared" si="192"/>
        <v>0</v>
      </c>
      <c r="AN1305" s="368">
        <f t="shared" si="192"/>
        <v>0</v>
      </c>
      <c r="AO1305" s="368">
        <f t="shared" si="192"/>
        <v>0</v>
      </c>
      <c r="AP1305" s="368">
        <f t="shared" si="192"/>
        <v>0</v>
      </c>
      <c r="AQ1305" s="368">
        <f t="shared" si="192"/>
        <v>0</v>
      </c>
      <c r="AR1305" s="367">
        <f t="shared" si="192"/>
        <v>0</v>
      </c>
      <c r="AS1305" s="368">
        <f t="shared" si="192"/>
        <v>0</v>
      </c>
      <c r="AT1305" s="368">
        <f t="shared" si="192"/>
        <v>0</v>
      </c>
      <c r="AU1305" s="368">
        <f t="shared" si="192"/>
        <v>0</v>
      </c>
      <c r="AV1305" s="368">
        <f t="shared" si="192"/>
        <v>0</v>
      </c>
      <c r="AW1305" s="368">
        <f t="shared" si="192"/>
        <v>0</v>
      </c>
      <c r="AX1305" s="368">
        <f t="shared" si="192"/>
        <v>0</v>
      </c>
      <c r="AY1305" s="368">
        <f t="shared" si="192"/>
        <v>0</v>
      </c>
      <c r="AZ1305" s="368">
        <f t="shared" si="192"/>
        <v>0</v>
      </c>
      <c r="BA1305" s="368">
        <f t="shared" si="192"/>
        <v>0</v>
      </c>
      <c r="BB1305" s="368">
        <f t="shared" si="192"/>
        <v>0</v>
      </c>
      <c r="BC1305" s="368">
        <f t="shared" si="192"/>
        <v>0</v>
      </c>
      <c r="BD1305" s="368">
        <f t="shared" si="192"/>
        <v>0</v>
      </c>
      <c r="BE1305" s="368">
        <f t="shared" si="192"/>
        <v>0</v>
      </c>
      <c r="BF1305" s="368">
        <f t="shared" si="192"/>
        <v>0</v>
      </c>
      <c r="BG1305" s="368">
        <f t="shared" si="192"/>
        <v>0</v>
      </c>
      <c r="BH1305" s="368">
        <f t="shared" si="192"/>
        <v>0</v>
      </c>
      <c r="BI1305" s="368">
        <f t="shared" si="192"/>
        <v>0</v>
      </c>
      <c r="BJ1305" s="368">
        <f t="shared" si="192"/>
        <v>0</v>
      </c>
      <c r="BK1305" s="368">
        <f t="shared" si="192"/>
        <v>0</v>
      </c>
      <c r="BL1305" s="368">
        <f t="shared" si="192"/>
        <v>0</v>
      </c>
      <c r="BM1305" s="368">
        <f t="shared" si="192"/>
        <v>0</v>
      </c>
      <c r="BN1305" s="368">
        <f t="shared" si="192"/>
        <v>0</v>
      </c>
      <c r="BO1305" s="368">
        <f t="shared" si="192"/>
        <v>0</v>
      </c>
      <c r="BP1305" s="368">
        <f t="shared" si="192"/>
        <v>0</v>
      </c>
      <c r="BQ1305" s="368">
        <f t="shared" si="192"/>
        <v>0</v>
      </c>
      <c r="BR1305" s="368">
        <f t="shared" si="191"/>
        <v>0</v>
      </c>
      <c r="BS1305" s="368">
        <f t="shared" si="191"/>
        <v>0</v>
      </c>
      <c r="BT1305" s="368">
        <f t="shared" si="191"/>
        <v>0</v>
      </c>
      <c r="BU1305" s="368">
        <f t="shared" si="191"/>
        <v>0</v>
      </c>
      <c r="BV1305" s="368">
        <f t="shared" si="191"/>
        <v>0</v>
      </c>
      <c r="BW1305" s="368">
        <f t="shared" si="191"/>
        <v>0</v>
      </c>
      <c r="BX1305" s="368">
        <f t="shared" si="191"/>
        <v>0</v>
      </c>
      <c r="BY1305" s="368">
        <f t="shared" si="191"/>
        <v>0</v>
      </c>
      <c r="BZ1305" s="368">
        <f t="shared" si="191"/>
        <v>0</v>
      </c>
      <c r="CA1305" s="368">
        <f t="shared" si="191"/>
        <v>0</v>
      </c>
      <c r="CB1305" s="368">
        <f t="shared" si="191"/>
        <v>0</v>
      </c>
      <c r="CC1305" s="368">
        <f t="shared" si="191"/>
        <v>0</v>
      </c>
      <c r="CD1305" s="369">
        <f t="shared" si="191"/>
        <v>0</v>
      </c>
      <c r="CE1305" s="317">
        <f t="shared" si="185"/>
        <v>0</v>
      </c>
    </row>
    <row r="1306" spans="2:83">
      <c r="B1306" s="322"/>
      <c r="C1306" s="287" t="str">
        <f t="shared" si="181"/>
        <v>17</v>
      </c>
      <c r="D1306" s="288" t="str">
        <f t="shared" si="181"/>
        <v>業務用機械</v>
      </c>
      <c r="E1306" s="367">
        <f t="shared" si="184"/>
        <v>0</v>
      </c>
      <c r="F1306" s="368">
        <f t="shared" si="192"/>
        <v>0</v>
      </c>
      <c r="G1306" s="368">
        <f t="shared" si="192"/>
        <v>0</v>
      </c>
      <c r="H1306" s="368">
        <f t="shared" si="192"/>
        <v>0</v>
      </c>
      <c r="I1306" s="368">
        <f t="shared" si="192"/>
        <v>0</v>
      </c>
      <c r="J1306" s="368">
        <f t="shared" si="192"/>
        <v>0</v>
      </c>
      <c r="K1306" s="368">
        <f t="shared" si="192"/>
        <v>0</v>
      </c>
      <c r="L1306" s="368">
        <f t="shared" si="192"/>
        <v>0</v>
      </c>
      <c r="M1306" s="368">
        <f t="shared" si="192"/>
        <v>0</v>
      </c>
      <c r="N1306" s="368">
        <f t="shared" si="192"/>
        <v>0</v>
      </c>
      <c r="O1306" s="368">
        <f t="shared" si="192"/>
        <v>0</v>
      </c>
      <c r="P1306" s="368">
        <f t="shared" si="192"/>
        <v>0</v>
      </c>
      <c r="Q1306" s="368">
        <f t="shared" si="192"/>
        <v>0</v>
      </c>
      <c r="R1306" s="368">
        <f t="shared" si="192"/>
        <v>0</v>
      </c>
      <c r="S1306" s="368">
        <f t="shared" si="192"/>
        <v>0</v>
      </c>
      <c r="T1306" s="368">
        <f t="shared" si="192"/>
        <v>0</v>
      </c>
      <c r="U1306" s="368">
        <f t="shared" si="192"/>
        <v>0</v>
      </c>
      <c r="V1306" s="368">
        <f t="shared" si="192"/>
        <v>0</v>
      </c>
      <c r="W1306" s="368">
        <f t="shared" si="192"/>
        <v>0</v>
      </c>
      <c r="X1306" s="368">
        <f t="shared" si="192"/>
        <v>0</v>
      </c>
      <c r="Y1306" s="368">
        <f t="shared" si="192"/>
        <v>0</v>
      </c>
      <c r="Z1306" s="368">
        <f t="shared" si="192"/>
        <v>0</v>
      </c>
      <c r="AA1306" s="368">
        <f t="shared" si="192"/>
        <v>0</v>
      </c>
      <c r="AB1306" s="368">
        <f t="shared" si="192"/>
        <v>0</v>
      </c>
      <c r="AC1306" s="368">
        <f t="shared" si="192"/>
        <v>0</v>
      </c>
      <c r="AD1306" s="368">
        <f t="shared" si="192"/>
        <v>0</v>
      </c>
      <c r="AE1306" s="368">
        <f t="shared" si="192"/>
        <v>0</v>
      </c>
      <c r="AF1306" s="368">
        <f t="shared" si="192"/>
        <v>0</v>
      </c>
      <c r="AG1306" s="368">
        <f t="shared" si="192"/>
        <v>0</v>
      </c>
      <c r="AH1306" s="368">
        <f t="shared" si="192"/>
        <v>0</v>
      </c>
      <c r="AI1306" s="368">
        <f t="shared" si="192"/>
        <v>0</v>
      </c>
      <c r="AJ1306" s="368">
        <f t="shared" si="192"/>
        <v>0</v>
      </c>
      <c r="AK1306" s="368">
        <f t="shared" si="192"/>
        <v>0</v>
      </c>
      <c r="AL1306" s="368">
        <f t="shared" si="192"/>
        <v>0</v>
      </c>
      <c r="AM1306" s="368">
        <f t="shared" si="192"/>
        <v>0</v>
      </c>
      <c r="AN1306" s="368">
        <f t="shared" si="192"/>
        <v>0</v>
      </c>
      <c r="AO1306" s="368">
        <f t="shared" si="192"/>
        <v>0</v>
      </c>
      <c r="AP1306" s="368">
        <f t="shared" si="192"/>
        <v>0</v>
      </c>
      <c r="AQ1306" s="368">
        <f t="shared" si="192"/>
        <v>0</v>
      </c>
      <c r="AR1306" s="367">
        <f t="shared" si="192"/>
        <v>0</v>
      </c>
      <c r="AS1306" s="368">
        <f t="shared" si="192"/>
        <v>0</v>
      </c>
      <c r="AT1306" s="368">
        <f t="shared" si="192"/>
        <v>0</v>
      </c>
      <c r="AU1306" s="368">
        <f t="shared" si="192"/>
        <v>0</v>
      </c>
      <c r="AV1306" s="368">
        <f t="shared" si="192"/>
        <v>0</v>
      </c>
      <c r="AW1306" s="368">
        <f t="shared" si="192"/>
        <v>0</v>
      </c>
      <c r="AX1306" s="368">
        <f t="shared" si="192"/>
        <v>0</v>
      </c>
      <c r="AY1306" s="368">
        <f t="shared" si="192"/>
        <v>0</v>
      </c>
      <c r="AZ1306" s="368">
        <f t="shared" si="192"/>
        <v>0</v>
      </c>
      <c r="BA1306" s="368">
        <f t="shared" si="192"/>
        <v>0</v>
      </c>
      <c r="BB1306" s="368">
        <f t="shared" si="192"/>
        <v>0</v>
      </c>
      <c r="BC1306" s="368">
        <f t="shared" si="192"/>
        <v>0</v>
      </c>
      <c r="BD1306" s="368">
        <f t="shared" si="192"/>
        <v>0</v>
      </c>
      <c r="BE1306" s="368">
        <f t="shared" si="192"/>
        <v>0</v>
      </c>
      <c r="BF1306" s="368">
        <f t="shared" si="192"/>
        <v>0</v>
      </c>
      <c r="BG1306" s="368">
        <f t="shared" si="192"/>
        <v>0</v>
      </c>
      <c r="BH1306" s="368">
        <f t="shared" si="192"/>
        <v>0</v>
      </c>
      <c r="BI1306" s="368">
        <f t="shared" si="192"/>
        <v>0</v>
      </c>
      <c r="BJ1306" s="368">
        <f t="shared" si="192"/>
        <v>0</v>
      </c>
      <c r="BK1306" s="368">
        <f t="shared" si="192"/>
        <v>0</v>
      </c>
      <c r="BL1306" s="368">
        <f t="shared" si="192"/>
        <v>0</v>
      </c>
      <c r="BM1306" s="368">
        <f t="shared" si="192"/>
        <v>0</v>
      </c>
      <c r="BN1306" s="368">
        <f t="shared" si="192"/>
        <v>0</v>
      </c>
      <c r="BO1306" s="368">
        <f t="shared" si="192"/>
        <v>0</v>
      </c>
      <c r="BP1306" s="368">
        <f t="shared" si="192"/>
        <v>0</v>
      </c>
      <c r="BQ1306" s="368">
        <f t="shared" si="192"/>
        <v>0</v>
      </c>
      <c r="BR1306" s="368">
        <f t="shared" si="191"/>
        <v>0</v>
      </c>
      <c r="BS1306" s="368">
        <f t="shared" si="191"/>
        <v>0</v>
      </c>
      <c r="BT1306" s="368">
        <f t="shared" si="191"/>
        <v>0</v>
      </c>
      <c r="BU1306" s="368">
        <f t="shared" si="191"/>
        <v>0</v>
      </c>
      <c r="BV1306" s="368">
        <f t="shared" si="191"/>
        <v>0</v>
      </c>
      <c r="BW1306" s="368">
        <f t="shared" si="191"/>
        <v>0</v>
      </c>
      <c r="BX1306" s="368">
        <f t="shared" si="191"/>
        <v>0</v>
      </c>
      <c r="BY1306" s="368">
        <f t="shared" si="191"/>
        <v>0</v>
      </c>
      <c r="BZ1306" s="368">
        <f t="shared" si="191"/>
        <v>0</v>
      </c>
      <c r="CA1306" s="368">
        <f t="shared" si="191"/>
        <v>0</v>
      </c>
      <c r="CB1306" s="368">
        <f t="shared" si="191"/>
        <v>0</v>
      </c>
      <c r="CC1306" s="368">
        <f t="shared" si="191"/>
        <v>0</v>
      </c>
      <c r="CD1306" s="369">
        <f t="shared" si="191"/>
        <v>0</v>
      </c>
      <c r="CE1306" s="317">
        <f t="shared" si="185"/>
        <v>0</v>
      </c>
    </row>
    <row r="1307" spans="2:83">
      <c r="B1307" s="322"/>
      <c r="C1307" s="287" t="str">
        <f t="shared" si="181"/>
        <v>18</v>
      </c>
      <c r="D1307" s="288" t="str">
        <f t="shared" si="181"/>
        <v>電子部品</v>
      </c>
      <c r="E1307" s="367">
        <f t="shared" si="184"/>
        <v>0</v>
      </c>
      <c r="F1307" s="368">
        <f t="shared" si="192"/>
        <v>0</v>
      </c>
      <c r="G1307" s="368">
        <f t="shared" si="192"/>
        <v>0</v>
      </c>
      <c r="H1307" s="368">
        <f t="shared" si="192"/>
        <v>0</v>
      </c>
      <c r="I1307" s="368">
        <f t="shared" si="192"/>
        <v>0</v>
      </c>
      <c r="J1307" s="368">
        <f t="shared" si="192"/>
        <v>0</v>
      </c>
      <c r="K1307" s="368">
        <f t="shared" si="192"/>
        <v>0</v>
      </c>
      <c r="L1307" s="368">
        <f t="shared" si="192"/>
        <v>0</v>
      </c>
      <c r="M1307" s="368">
        <f t="shared" si="192"/>
        <v>0</v>
      </c>
      <c r="N1307" s="368">
        <f t="shared" si="192"/>
        <v>0</v>
      </c>
      <c r="O1307" s="368">
        <f t="shared" si="192"/>
        <v>0</v>
      </c>
      <c r="P1307" s="368">
        <f t="shared" si="192"/>
        <v>0</v>
      </c>
      <c r="Q1307" s="368">
        <f t="shared" si="192"/>
        <v>0</v>
      </c>
      <c r="R1307" s="368">
        <f t="shared" si="192"/>
        <v>0</v>
      </c>
      <c r="S1307" s="368">
        <f t="shared" si="192"/>
        <v>0</v>
      </c>
      <c r="T1307" s="368">
        <f t="shared" si="192"/>
        <v>0</v>
      </c>
      <c r="U1307" s="368">
        <f t="shared" si="192"/>
        <v>0</v>
      </c>
      <c r="V1307" s="368">
        <f t="shared" si="192"/>
        <v>0</v>
      </c>
      <c r="W1307" s="368">
        <f t="shared" si="192"/>
        <v>0</v>
      </c>
      <c r="X1307" s="368">
        <f t="shared" si="192"/>
        <v>0</v>
      </c>
      <c r="Y1307" s="368">
        <f t="shared" si="192"/>
        <v>0</v>
      </c>
      <c r="Z1307" s="368">
        <f t="shared" si="192"/>
        <v>0</v>
      </c>
      <c r="AA1307" s="368">
        <f t="shared" si="192"/>
        <v>0</v>
      </c>
      <c r="AB1307" s="368">
        <f t="shared" si="192"/>
        <v>0</v>
      </c>
      <c r="AC1307" s="368">
        <f t="shared" si="192"/>
        <v>0</v>
      </c>
      <c r="AD1307" s="368">
        <f t="shared" si="192"/>
        <v>0</v>
      </c>
      <c r="AE1307" s="368">
        <f t="shared" si="192"/>
        <v>0</v>
      </c>
      <c r="AF1307" s="368">
        <f t="shared" si="192"/>
        <v>0</v>
      </c>
      <c r="AG1307" s="368">
        <f t="shared" si="192"/>
        <v>0</v>
      </c>
      <c r="AH1307" s="368">
        <f t="shared" si="192"/>
        <v>0</v>
      </c>
      <c r="AI1307" s="368">
        <f t="shared" si="192"/>
        <v>0</v>
      </c>
      <c r="AJ1307" s="368">
        <f t="shared" si="192"/>
        <v>0</v>
      </c>
      <c r="AK1307" s="368">
        <f t="shared" si="192"/>
        <v>0</v>
      </c>
      <c r="AL1307" s="368">
        <f t="shared" si="192"/>
        <v>0</v>
      </c>
      <c r="AM1307" s="368">
        <f t="shared" si="192"/>
        <v>0</v>
      </c>
      <c r="AN1307" s="368">
        <f t="shared" si="192"/>
        <v>0</v>
      </c>
      <c r="AO1307" s="368">
        <f t="shared" si="192"/>
        <v>0</v>
      </c>
      <c r="AP1307" s="368">
        <f t="shared" si="192"/>
        <v>0</v>
      </c>
      <c r="AQ1307" s="368">
        <f t="shared" si="192"/>
        <v>0</v>
      </c>
      <c r="AR1307" s="367">
        <f t="shared" si="192"/>
        <v>0</v>
      </c>
      <c r="AS1307" s="368">
        <f t="shared" si="192"/>
        <v>0</v>
      </c>
      <c r="AT1307" s="368">
        <f t="shared" si="192"/>
        <v>0</v>
      </c>
      <c r="AU1307" s="368">
        <f t="shared" si="192"/>
        <v>0</v>
      </c>
      <c r="AV1307" s="368">
        <f t="shared" si="192"/>
        <v>0</v>
      </c>
      <c r="AW1307" s="368">
        <f t="shared" si="192"/>
        <v>0</v>
      </c>
      <c r="AX1307" s="368">
        <f t="shared" si="192"/>
        <v>0</v>
      </c>
      <c r="AY1307" s="368">
        <f t="shared" si="192"/>
        <v>0</v>
      </c>
      <c r="AZ1307" s="368">
        <f t="shared" si="192"/>
        <v>0</v>
      </c>
      <c r="BA1307" s="368">
        <f t="shared" si="192"/>
        <v>0</v>
      </c>
      <c r="BB1307" s="368">
        <f t="shared" si="192"/>
        <v>0</v>
      </c>
      <c r="BC1307" s="368">
        <f t="shared" si="192"/>
        <v>0</v>
      </c>
      <c r="BD1307" s="368">
        <f t="shared" si="192"/>
        <v>0</v>
      </c>
      <c r="BE1307" s="368">
        <f t="shared" si="192"/>
        <v>0</v>
      </c>
      <c r="BF1307" s="368">
        <f t="shared" si="192"/>
        <v>0</v>
      </c>
      <c r="BG1307" s="368">
        <f t="shared" si="192"/>
        <v>0</v>
      </c>
      <c r="BH1307" s="368">
        <f t="shared" si="192"/>
        <v>0</v>
      </c>
      <c r="BI1307" s="368">
        <f t="shared" si="192"/>
        <v>0</v>
      </c>
      <c r="BJ1307" s="368">
        <f t="shared" si="192"/>
        <v>0</v>
      </c>
      <c r="BK1307" s="368">
        <f t="shared" si="192"/>
        <v>0</v>
      </c>
      <c r="BL1307" s="368">
        <f t="shared" si="192"/>
        <v>0</v>
      </c>
      <c r="BM1307" s="368">
        <f t="shared" si="192"/>
        <v>0</v>
      </c>
      <c r="BN1307" s="368">
        <f t="shared" si="192"/>
        <v>0</v>
      </c>
      <c r="BO1307" s="368">
        <f t="shared" si="192"/>
        <v>0</v>
      </c>
      <c r="BP1307" s="368">
        <f t="shared" si="192"/>
        <v>0</v>
      </c>
      <c r="BQ1307" s="368">
        <f t="shared" ref="BQ1307:CD1310" si="193">BQ$1286*BQ1222</f>
        <v>0</v>
      </c>
      <c r="BR1307" s="368">
        <f t="shared" si="193"/>
        <v>0</v>
      </c>
      <c r="BS1307" s="368">
        <f t="shared" si="193"/>
        <v>0</v>
      </c>
      <c r="BT1307" s="368">
        <f t="shared" si="193"/>
        <v>0</v>
      </c>
      <c r="BU1307" s="368">
        <f t="shared" si="193"/>
        <v>0</v>
      </c>
      <c r="BV1307" s="368">
        <f t="shared" si="193"/>
        <v>0</v>
      </c>
      <c r="BW1307" s="368">
        <f t="shared" si="193"/>
        <v>0</v>
      </c>
      <c r="BX1307" s="368">
        <f t="shared" si="193"/>
        <v>0</v>
      </c>
      <c r="BY1307" s="368">
        <f t="shared" si="193"/>
        <v>0</v>
      </c>
      <c r="BZ1307" s="368">
        <f t="shared" si="193"/>
        <v>0</v>
      </c>
      <c r="CA1307" s="368">
        <f t="shared" si="193"/>
        <v>0</v>
      </c>
      <c r="CB1307" s="368">
        <f t="shared" si="193"/>
        <v>0</v>
      </c>
      <c r="CC1307" s="368">
        <f t="shared" si="193"/>
        <v>0</v>
      </c>
      <c r="CD1307" s="369">
        <f t="shared" si="193"/>
        <v>0</v>
      </c>
      <c r="CE1307" s="317">
        <f t="shared" si="185"/>
        <v>0</v>
      </c>
    </row>
    <row r="1308" spans="2:83">
      <c r="B1308" s="322"/>
      <c r="C1308" s="287" t="str">
        <f t="shared" si="181"/>
        <v>19</v>
      </c>
      <c r="D1308" s="288" t="str">
        <f t="shared" si="181"/>
        <v>電気機械</v>
      </c>
      <c r="E1308" s="367">
        <f t="shared" si="184"/>
        <v>0</v>
      </c>
      <c r="F1308" s="368">
        <f t="shared" ref="F1308:BQ1311" si="194">F$1286*F1223</f>
        <v>0</v>
      </c>
      <c r="G1308" s="368">
        <f t="shared" si="194"/>
        <v>0</v>
      </c>
      <c r="H1308" s="368">
        <f t="shared" si="194"/>
        <v>0</v>
      </c>
      <c r="I1308" s="368">
        <f t="shared" si="194"/>
        <v>0</v>
      </c>
      <c r="J1308" s="368">
        <f t="shared" si="194"/>
        <v>0</v>
      </c>
      <c r="K1308" s="368">
        <f t="shared" si="194"/>
        <v>0</v>
      </c>
      <c r="L1308" s="368">
        <f t="shared" si="194"/>
        <v>0</v>
      </c>
      <c r="M1308" s="368">
        <f t="shared" si="194"/>
        <v>0</v>
      </c>
      <c r="N1308" s="368">
        <f t="shared" si="194"/>
        <v>0</v>
      </c>
      <c r="O1308" s="368">
        <f t="shared" si="194"/>
        <v>0</v>
      </c>
      <c r="P1308" s="368">
        <f t="shared" si="194"/>
        <v>0</v>
      </c>
      <c r="Q1308" s="368">
        <f t="shared" si="194"/>
        <v>0</v>
      </c>
      <c r="R1308" s="368">
        <f t="shared" si="194"/>
        <v>0</v>
      </c>
      <c r="S1308" s="368">
        <f t="shared" si="194"/>
        <v>0</v>
      </c>
      <c r="T1308" s="368">
        <f t="shared" si="194"/>
        <v>0</v>
      </c>
      <c r="U1308" s="368">
        <f t="shared" si="194"/>
        <v>0</v>
      </c>
      <c r="V1308" s="368">
        <f t="shared" si="194"/>
        <v>0</v>
      </c>
      <c r="W1308" s="368">
        <f t="shared" si="194"/>
        <v>0</v>
      </c>
      <c r="X1308" s="368">
        <f t="shared" si="194"/>
        <v>0</v>
      </c>
      <c r="Y1308" s="368">
        <f t="shared" si="194"/>
        <v>0</v>
      </c>
      <c r="Z1308" s="368">
        <f t="shared" si="194"/>
        <v>0</v>
      </c>
      <c r="AA1308" s="368">
        <f t="shared" si="194"/>
        <v>0</v>
      </c>
      <c r="AB1308" s="368">
        <f t="shared" si="194"/>
        <v>0</v>
      </c>
      <c r="AC1308" s="368">
        <f t="shared" si="194"/>
        <v>0</v>
      </c>
      <c r="AD1308" s="368">
        <f t="shared" si="194"/>
        <v>0</v>
      </c>
      <c r="AE1308" s="368">
        <f t="shared" si="194"/>
        <v>0</v>
      </c>
      <c r="AF1308" s="368">
        <f t="shared" si="194"/>
        <v>0</v>
      </c>
      <c r="AG1308" s="368">
        <f t="shared" si="194"/>
        <v>0</v>
      </c>
      <c r="AH1308" s="368">
        <f t="shared" si="194"/>
        <v>0</v>
      </c>
      <c r="AI1308" s="368">
        <f t="shared" si="194"/>
        <v>0</v>
      </c>
      <c r="AJ1308" s="368">
        <f t="shared" si="194"/>
        <v>0</v>
      </c>
      <c r="AK1308" s="368">
        <f t="shared" si="194"/>
        <v>0</v>
      </c>
      <c r="AL1308" s="368">
        <f t="shared" si="194"/>
        <v>0</v>
      </c>
      <c r="AM1308" s="368">
        <f t="shared" si="194"/>
        <v>0</v>
      </c>
      <c r="AN1308" s="368">
        <f t="shared" si="194"/>
        <v>0</v>
      </c>
      <c r="AO1308" s="368">
        <f t="shared" si="194"/>
        <v>0</v>
      </c>
      <c r="AP1308" s="368">
        <f t="shared" si="194"/>
        <v>0</v>
      </c>
      <c r="AQ1308" s="368">
        <f t="shared" si="194"/>
        <v>0</v>
      </c>
      <c r="AR1308" s="367">
        <f t="shared" si="194"/>
        <v>0</v>
      </c>
      <c r="AS1308" s="368">
        <f t="shared" si="194"/>
        <v>0</v>
      </c>
      <c r="AT1308" s="368">
        <f t="shared" si="194"/>
        <v>0</v>
      </c>
      <c r="AU1308" s="368">
        <f t="shared" si="194"/>
        <v>0</v>
      </c>
      <c r="AV1308" s="368">
        <f t="shared" si="194"/>
        <v>0</v>
      </c>
      <c r="AW1308" s="368">
        <f t="shared" si="194"/>
        <v>0</v>
      </c>
      <c r="AX1308" s="368">
        <f t="shared" si="194"/>
        <v>0</v>
      </c>
      <c r="AY1308" s="368">
        <f t="shared" si="194"/>
        <v>0</v>
      </c>
      <c r="AZ1308" s="368">
        <f t="shared" si="194"/>
        <v>0</v>
      </c>
      <c r="BA1308" s="368">
        <f t="shared" si="194"/>
        <v>0</v>
      </c>
      <c r="BB1308" s="368">
        <f t="shared" si="194"/>
        <v>0</v>
      </c>
      <c r="BC1308" s="368">
        <f t="shared" si="194"/>
        <v>0</v>
      </c>
      <c r="BD1308" s="368">
        <f t="shared" si="194"/>
        <v>0</v>
      </c>
      <c r="BE1308" s="368">
        <f t="shared" si="194"/>
        <v>0</v>
      </c>
      <c r="BF1308" s="368">
        <f t="shared" si="194"/>
        <v>0</v>
      </c>
      <c r="BG1308" s="368">
        <f t="shared" si="194"/>
        <v>0</v>
      </c>
      <c r="BH1308" s="368">
        <f t="shared" si="194"/>
        <v>0</v>
      </c>
      <c r="BI1308" s="368">
        <f t="shared" si="194"/>
        <v>0</v>
      </c>
      <c r="BJ1308" s="368">
        <f t="shared" si="194"/>
        <v>0</v>
      </c>
      <c r="BK1308" s="368">
        <f t="shared" si="194"/>
        <v>0</v>
      </c>
      <c r="BL1308" s="368">
        <f t="shared" si="194"/>
        <v>0</v>
      </c>
      <c r="BM1308" s="368">
        <f t="shared" si="194"/>
        <v>0</v>
      </c>
      <c r="BN1308" s="368">
        <f t="shared" si="194"/>
        <v>0</v>
      </c>
      <c r="BO1308" s="368">
        <f t="shared" si="194"/>
        <v>0</v>
      </c>
      <c r="BP1308" s="368">
        <f t="shared" si="194"/>
        <v>0</v>
      </c>
      <c r="BQ1308" s="368">
        <f t="shared" si="194"/>
        <v>0</v>
      </c>
      <c r="BR1308" s="368">
        <f t="shared" si="193"/>
        <v>0</v>
      </c>
      <c r="BS1308" s="368">
        <f t="shared" si="193"/>
        <v>0</v>
      </c>
      <c r="BT1308" s="368">
        <f t="shared" si="193"/>
        <v>0</v>
      </c>
      <c r="BU1308" s="368">
        <f t="shared" si="193"/>
        <v>0</v>
      </c>
      <c r="BV1308" s="368">
        <f t="shared" si="193"/>
        <v>0</v>
      </c>
      <c r="BW1308" s="368">
        <f t="shared" si="193"/>
        <v>0</v>
      </c>
      <c r="BX1308" s="368">
        <f t="shared" si="193"/>
        <v>0</v>
      </c>
      <c r="BY1308" s="368">
        <f t="shared" si="193"/>
        <v>0</v>
      </c>
      <c r="BZ1308" s="368">
        <f t="shared" si="193"/>
        <v>0</v>
      </c>
      <c r="CA1308" s="368">
        <f t="shared" si="193"/>
        <v>0</v>
      </c>
      <c r="CB1308" s="368">
        <f t="shared" si="193"/>
        <v>0</v>
      </c>
      <c r="CC1308" s="368">
        <f t="shared" si="193"/>
        <v>0</v>
      </c>
      <c r="CD1308" s="369">
        <f t="shared" si="193"/>
        <v>0</v>
      </c>
      <c r="CE1308" s="317">
        <f t="shared" si="185"/>
        <v>0</v>
      </c>
    </row>
    <row r="1309" spans="2:83">
      <c r="B1309" s="322"/>
      <c r="C1309" s="287" t="str">
        <f t="shared" si="181"/>
        <v>20</v>
      </c>
      <c r="D1309" s="288" t="str">
        <f t="shared" si="181"/>
        <v>情報通信機器</v>
      </c>
      <c r="E1309" s="367">
        <f t="shared" si="184"/>
        <v>0</v>
      </c>
      <c r="F1309" s="368">
        <f t="shared" si="194"/>
        <v>0</v>
      </c>
      <c r="G1309" s="368">
        <f t="shared" si="194"/>
        <v>0</v>
      </c>
      <c r="H1309" s="368">
        <f t="shared" si="194"/>
        <v>0</v>
      </c>
      <c r="I1309" s="368">
        <f t="shared" si="194"/>
        <v>0</v>
      </c>
      <c r="J1309" s="368">
        <f t="shared" si="194"/>
        <v>0</v>
      </c>
      <c r="K1309" s="368">
        <f t="shared" si="194"/>
        <v>0</v>
      </c>
      <c r="L1309" s="368">
        <f t="shared" si="194"/>
        <v>0</v>
      </c>
      <c r="M1309" s="368">
        <f t="shared" si="194"/>
        <v>0</v>
      </c>
      <c r="N1309" s="368">
        <f t="shared" si="194"/>
        <v>0</v>
      </c>
      <c r="O1309" s="368">
        <f t="shared" si="194"/>
        <v>0</v>
      </c>
      <c r="P1309" s="368">
        <f t="shared" si="194"/>
        <v>0</v>
      </c>
      <c r="Q1309" s="368">
        <f t="shared" si="194"/>
        <v>0</v>
      </c>
      <c r="R1309" s="368">
        <f t="shared" si="194"/>
        <v>0</v>
      </c>
      <c r="S1309" s="368">
        <f t="shared" si="194"/>
        <v>0</v>
      </c>
      <c r="T1309" s="368">
        <f t="shared" si="194"/>
        <v>0</v>
      </c>
      <c r="U1309" s="368">
        <f t="shared" si="194"/>
        <v>0</v>
      </c>
      <c r="V1309" s="368">
        <f t="shared" si="194"/>
        <v>0</v>
      </c>
      <c r="W1309" s="368">
        <f t="shared" si="194"/>
        <v>0</v>
      </c>
      <c r="X1309" s="368">
        <f t="shared" si="194"/>
        <v>0</v>
      </c>
      <c r="Y1309" s="368">
        <f t="shared" si="194"/>
        <v>0</v>
      </c>
      <c r="Z1309" s="368">
        <f t="shared" si="194"/>
        <v>0</v>
      </c>
      <c r="AA1309" s="368">
        <f t="shared" si="194"/>
        <v>0</v>
      </c>
      <c r="AB1309" s="368">
        <f t="shared" si="194"/>
        <v>0</v>
      </c>
      <c r="AC1309" s="368">
        <f t="shared" si="194"/>
        <v>0</v>
      </c>
      <c r="AD1309" s="368">
        <f t="shared" si="194"/>
        <v>0</v>
      </c>
      <c r="AE1309" s="368">
        <f t="shared" si="194"/>
        <v>0</v>
      </c>
      <c r="AF1309" s="368">
        <f t="shared" si="194"/>
        <v>0</v>
      </c>
      <c r="AG1309" s="368">
        <f t="shared" si="194"/>
        <v>0</v>
      </c>
      <c r="AH1309" s="368">
        <f t="shared" si="194"/>
        <v>0</v>
      </c>
      <c r="AI1309" s="368">
        <f t="shared" si="194"/>
        <v>0</v>
      </c>
      <c r="AJ1309" s="368">
        <f t="shared" si="194"/>
        <v>0</v>
      </c>
      <c r="AK1309" s="368">
        <f t="shared" si="194"/>
        <v>0</v>
      </c>
      <c r="AL1309" s="368">
        <f t="shared" si="194"/>
        <v>0</v>
      </c>
      <c r="AM1309" s="368">
        <f t="shared" si="194"/>
        <v>0</v>
      </c>
      <c r="AN1309" s="368">
        <f t="shared" si="194"/>
        <v>0</v>
      </c>
      <c r="AO1309" s="368">
        <f t="shared" si="194"/>
        <v>0</v>
      </c>
      <c r="AP1309" s="368">
        <f t="shared" si="194"/>
        <v>0</v>
      </c>
      <c r="AQ1309" s="368">
        <f t="shared" si="194"/>
        <v>0</v>
      </c>
      <c r="AR1309" s="367">
        <f t="shared" si="194"/>
        <v>0</v>
      </c>
      <c r="AS1309" s="368">
        <f t="shared" si="194"/>
        <v>0</v>
      </c>
      <c r="AT1309" s="368">
        <f t="shared" si="194"/>
        <v>0</v>
      </c>
      <c r="AU1309" s="368">
        <f t="shared" si="194"/>
        <v>0</v>
      </c>
      <c r="AV1309" s="368">
        <f t="shared" si="194"/>
        <v>0</v>
      </c>
      <c r="AW1309" s="368">
        <f t="shared" si="194"/>
        <v>0</v>
      </c>
      <c r="AX1309" s="368">
        <f t="shared" si="194"/>
        <v>0</v>
      </c>
      <c r="AY1309" s="368">
        <f t="shared" si="194"/>
        <v>0</v>
      </c>
      <c r="AZ1309" s="368">
        <f t="shared" si="194"/>
        <v>0</v>
      </c>
      <c r="BA1309" s="368">
        <f t="shared" si="194"/>
        <v>0</v>
      </c>
      <c r="BB1309" s="368">
        <f t="shared" si="194"/>
        <v>0</v>
      </c>
      <c r="BC1309" s="368">
        <f t="shared" si="194"/>
        <v>0</v>
      </c>
      <c r="BD1309" s="368">
        <f t="shared" si="194"/>
        <v>0</v>
      </c>
      <c r="BE1309" s="368">
        <f t="shared" si="194"/>
        <v>0</v>
      </c>
      <c r="BF1309" s="368">
        <f t="shared" si="194"/>
        <v>0</v>
      </c>
      <c r="BG1309" s="368">
        <f t="shared" si="194"/>
        <v>0</v>
      </c>
      <c r="BH1309" s="368">
        <f t="shared" si="194"/>
        <v>0</v>
      </c>
      <c r="BI1309" s="368">
        <f t="shared" si="194"/>
        <v>0</v>
      </c>
      <c r="BJ1309" s="368">
        <f t="shared" si="194"/>
        <v>0</v>
      </c>
      <c r="BK1309" s="368">
        <f t="shared" si="194"/>
        <v>0</v>
      </c>
      <c r="BL1309" s="368">
        <f t="shared" si="194"/>
        <v>0</v>
      </c>
      <c r="BM1309" s="368">
        <f t="shared" si="194"/>
        <v>0</v>
      </c>
      <c r="BN1309" s="368">
        <f t="shared" si="194"/>
        <v>0</v>
      </c>
      <c r="BO1309" s="368">
        <f t="shared" si="194"/>
        <v>0</v>
      </c>
      <c r="BP1309" s="368">
        <f t="shared" si="194"/>
        <v>0</v>
      </c>
      <c r="BQ1309" s="368">
        <f t="shared" si="194"/>
        <v>0</v>
      </c>
      <c r="BR1309" s="368">
        <f t="shared" si="193"/>
        <v>0</v>
      </c>
      <c r="BS1309" s="368">
        <f t="shared" si="193"/>
        <v>0</v>
      </c>
      <c r="BT1309" s="368">
        <f t="shared" si="193"/>
        <v>0</v>
      </c>
      <c r="BU1309" s="368">
        <f t="shared" si="193"/>
        <v>0</v>
      </c>
      <c r="BV1309" s="368">
        <f t="shared" si="193"/>
        <v>0</v>
      </c>
      <c r="BW1309" s="368">
        <f t="shared" si="193"/>
        <v>0</v>
      </c>
      <c r="BX1309" s="368">
        <f t="shared" si="193"/>
        <v>0</v>
      </c>
      <c r="BY1309" s="368">
        <f t="shared" si="193"/>
        <v>0</v>
      </c>
      <c r="BZ1309" s="368">
        <f t="shared" si="193"/>
        <v>0</v>
      </c>
      <c r="CA1309" s="368">
        <f t="shared" si="193"/>
        <v>0</v>
      </c>
      <c r="CB1309" s="368">
        <f t="shared" si="193"/>
        <v>0</v>
      </c>
      <c r="CC1309" s="368">
        <f t="shared" si="193"/>
        <v>0</v>
      </c>
      <c r="CD1309" s="369">
        <f t="shared" si="193"/>
        <v>0</v>
      </c>
      <c r="CE1309" s="317">
        <f t="shared" si="185"/>
        <v>0</v>
      </c>
    </row>
    <row r="1310" spans="2:83">
      <c r="B1310" s="322"/>
      <c r="C1310" s="287" t="str">
        <f t="shared" ref="C1310:D1328" si="195">C25</f>
        <v>21</v>
      </c>
      <c r="D1310" s="288" t="str">
        <f t="shared" si="195"/>
        <v>輸送機械</v>
      </c>
      <c r="E1310" s="367">
        <f t="shared" si="184"/>
        <v>0</v>
      </c>
      <c r="F1310" s="368">
        <f t="shared" si="194"/>
        <v>0</v>
      </c>
      <c r="G1310" s="368">
        <f t="shared" si="194"/>
        <v>0</v>
      </c>
      <c r="H1310" s="368">
        <f t="shared" si="194"/>
        <v>0</v>
      </c>
      <c r="I1310" s="368">
        <f t="shared" si="194"/>
        <v>0</v>
      </c>
      <c r="J1310" s="368">
        <f t="shared" si="194"/>
        <v>0</v>
      </c>
      <c r="K1310" s="368">
        <f t="shared" si="194"/>
        <v>0</v>
      </c>
      <c r="L1310" s="368">
        <f t="shared" si="194"/>
        <v>0</v>
      </c>
      <c r="M1310" s="368">
        <f t="shared" si="194"/>
        <v>0</v>
      </c>
      <c r="N1310" s="368">
        <f t="shared" si="194"/>
        <v>0</v>
      </c>
      <c r="O1310" s="368">
        <f t="shared" si="194"/>
        <v>0</v>
      </c>
      <c r="P1310" s="368">
        <f t="shared" si="194"/>
        <v>0</v>
      </c>
      <c r="Q1310" s="368">
        <f t="shared" si="194"/>
        <v>0</v>
      </c>
      <c r="R1310" s="368">
        <f t="shared" si="194"/>
        <v>0</v>
      </c>
      <c r="S1310" s="368">
        <f t="shared" si="194"/>
        <v>0</v>
      </c>
      <c r="T1310" s="368">
        <f t="shared" si="194"/>
        <v>0</v>
      </c>
      <c r="U1310" s="368">
        <f t="shared" si="194"/>
        <v>0</v>
      </c>
      <c r="V1310" s="368">
        <f t="shared" si="194"/>
        <v>0</v>
      </c>
      <c r="W1310" s="368">
        <f t="shared" si="194"/>
        <v>0</v>
      </c>
      <c r="X1310" s="368">
        <f t="shared" si="194"/>
        <v>0</v>
      </c>
      <c r="Y1310" s="368">
        <f t="shared" si="194"/>
        <v>0</v>
      </c>
      <c r="Z1310" s="368">
        <f t="shared" si="194"/>
        <v>0</v>
      </c>
      <c r="AA1310" s="368">
        <f t="shared" si="194"/>
        <v>0</v>
      </c>
      <c r="AB1310" s="368">
        <f t="shared" si="194"/>
        <v>0</v>
      </c>
      <c r="AC1310" s="368">
        <f t="shared" si="194"/>
        <v>0</v>
      </c>
      <c r="AD1310" s="368">
        <f t="shared" si="194"/>
        <v>0</v>
      </c>
      <c r="AE1310" s="368">
        <f t="shared" si="194"/>
        <v>0</v>
      </c>
      <c r="AF1310" s="368">
        <f t="shared" si="194"/>
        <v>0</v>
      </c>
      <c r="AG1310" s="368">
        <f t="shared" si="194"/>
        <v>0</v>
      </c>
      <c r="AH1310" s="368">
        <f t="shared" si="194"/>
        <v>0</v>
      </c>
      <c r="AI1310" s="368">
        <f t="shared" si="194"/>
        <v>0</v>
      </c>
      <c r="AJ1310" s="368">
        <f t="shared" si="194"/>
        <v>0</v>
      </c>
      <c r="AK1310" s="368">
        <f t="shared" si="194"/>
        <v>0</v>
      </c>
      <c r="AL1310" s="368">
        <f t="shared" si="194"/>
        <v>0</v>
      </c>
      <c r="AM1310" s="368">
        <f t="shared" si="194"/>
        <v>0</v>
      </c>
      <c r="AN1310" s="368">
        <f t="shared" si="194"/>
        <v>0</v>
      </c>
      <c r="AO1310" s="368">
        <f t="shared" si="194"/>
        <v>0</v>
      </c>
      <c r="AP1310" s="368">
        <f t="shared" si="194"/>
        <v>0</v>
      </c>
      <c r="AQ1310" s="368">
        <f t="shared" si="194"/>
        <v>0</v>
      </c>
      <c r="AR1310" s="367">
        <f t="shared" si="194"/>
        <v>0</v>
      </c>
      <c r="AS1310" s="368">
        <f t="shared" si="194"/>
        <v>0</v>
      </c>
      <c r="AT1310" s="368">
        <f t="shared" si="194"/>
        <v>0</v>
      </c>
      <c r="AU1310" s="368">
        <f t="shared" si="194"/>
        <v>0</v>
      </c>
      <c r="AV1310" s="368">
        <f t="shared" si="194"/>
        <v>0</v>
      </c>
      <c r="AW1310" s="368">
        <f t="shared" si="194"/>
        <v>0</v>
      </c>
      <c r="AX1310" s="368">
        <f t="shared" si="194"/>
        <v>0</v>
      </c>
      <c r="AY1310" s="368">
        <f t="shared" si="194"/>
        <v>0</v>
      </c>
      <c r="AZ1310" s="368">
        <f t="shared" si="194"/>
        <v>0</v>
      </c>
      <c r="BA1310" s="368">
        <f t="shared" si="194"/>
        <v>0</v>
      </c>
      <c r="BB1310" s="368">
        <f t="shared" si="194"/>
        <v>0</v>
      </c>
      <c r="BC1310" s="368">
        <f t="shared" si="194"/>
        <v>0</v>
      </c>
      <c r="BD1310" s="368">
        <f t="shared" si="194"/>
        <v>0</v>
      </c>
      <c r="BE1310" s="368">
        <f t="shared" si="194"/>
        <v>0</v>
      </c>
      <c r="BF1310" s="368">
        <f t="shared" si="194"/>
        <v>0</v>
      </c>
      <c r="BG1310" s="368">
        <f t="shared" si="194"/>
        <v>0</v>
      </c>
      <c r="BH1310" s="368">
        <f t="shared" si="194"/>
        <v>0</v>
      </c>
      <c r="BI1310" s="368">
        <f t="shared" si="194"/>
        <v>0</v>
      </c>
      <c r="BJ1310" s="368">
        <f t="shared" si="194"/>
        <v>0</v>
      </c>
      <c r="BK1310" s="368">
        <f t="shared" si="194"/>
        <v>0</v>
      </c>
      <c r="BL1310" s="368">
        <f t="shared" si="194"/>
        <v>0</v>
      </c>
      <c r="BM1310" s="368">
        <f t="shared" si="194"/>
        <v>0</v>
      </c>
      <c r="BN1310" s="368">
        <f t="shared" si="194"/>
        <v>0</v>
      </c>
      <c r="BO1310" s="368">
        <f t="shared" si="194"/>
        <v>0</v>
      </c>
      <c r="BP1310" s="368">
        <f t="shared" si="194"/>
        <v>0</v>
      </c>
      <c r="BQ1310" s="368">
        <f t="shared" si="194"/>
        <v>0</v>
      </c>
      <c r="BR1310" s="368">
        <f t="shared" si="193"/>
        <v>0</v>
      </c>
      <c r="BS1310" s="368">
        <f t="shared" si="193"/>
        <v>0</v>
      </c>
      <c r="BT1310" s="368">
        <f t="shared" si="193"/>
        <v>0</v>
      </c>
      <c r="BU1310" s="368">
        <f t="shared" si="193"/>
        <v>0</v>
      </c>
      <c r="BV1310" s="368">
        <f t="shared" si="193"/>
        <v>0</v>
      </c>
      <c r="BW1310" s="368">
        <f t="shared" si="193"/>
        <v>0</v>
      </c>
      <c r="BX1310" s="368">
        <f t="shared" si="193"/>
        <v>0</v>
      </c>
      <c r="BY1310" s="368">
        <f t="shared" si="193"/>
        <v>0</v>
      </c>
      <c r="BZ1310" s="368">
        <f t="shared" si="193"/>
        <v>0</v>
      </c>
      <c r="CA1310" s="368">
        <f t="shared" si="193"/>
        <v>0</v>
      </c>
      <c r="CB1310" s="368">
        <f t="shared" si="193"/>
        <v>0</v>
      </c>
      <c r="CC1310" s="368">
        <f t="shared" si="193"/>
        <v>0</v>
      </c>
      <c r="CD1310" s="369">
        <f t="shared" si="193"/>
        <v>0</v>
      </c>
      <c r="CE1310" s="317">
        <f t="shared" si="185"/>
        <v>0</v>
      </c>
    </row>
    <row r="1311" spans="2:83">
      <c r="B1311" s="322"/>
      <c r="C1311" s="287" t="str">
        <f t="shared" si="195"/>
        <v>22</v>
      </c>
      <c r="D1311" s="288" t="str">
        <f t="shared" si="195"/>
        <v>その他の製造工業製品</v>
      </c>
      <c r="E1311" s="367">
        <f t="shared" si="184"/>
        <v>0</v>
      </c>
      <c r="F1311" s="368">
        <f t="shared" si="194"/>
        <v>0</v>
      </c>
      <c r="G1311" s="368">
        <f t="shared" si="194"/>
        <v>0</v>
      </c>
      <c r="H1311" s="368">
        <f t="shared" si="194"/>
        <v>0</v>
      </c>
      <c r="I1311" s="368">
        <f t="shared" si="194"/>
        <v>0</v>
      </c>
      <c r="J1311" s="368">
        <f t="shared" si="194"/>
        <v>0</v>
      </c>
      <c r="K1311" s="368">
        <f t="shared" si="194"/>
        <v>0</v>
      </c>
      <c r="L1311" s="368">
        <f t="shared" si="194"/>
        <v>0</v>
      </c>
      <c r="M1311" s="368">
        <f t="shared" si="194"/>
        <v>0</v>
      </c>
      <c r="N1311" s="368">
        <f t="shared" si="194"/>
        <v>0</v>
      </c>
      <c r="O1311" s="368">
        <f t="shared" si="194"/>
        <v>0</v>
      </c>
      <c r="P1311" s="368">
        <f t="shared" si="194"/>
        <v>0</v>
      </c>
      <c r="Q1311" s="368">
        <f t="shared" si="194"/>
        <v>0</v>
      </c>
      <c r="R1311" s="368">
        <f t="shared" si="194"/>
        <v>0</v>
      </c>
      <c r="S1311" s="368">
        <f t="shared" si="194"/>
        <v>0</v>
      </c>
      <c r="T1311" s="368">
        <f t="shared" si="194"/>
        <v>0</v>
      </c>
      <c r="U1311" s="368">
        <f t="shared" si="194"/>
        <v>0</v>
      </c>
      <c r="V1311" s="368">
        <f t="shared" si="194"/>
        <v>0</v>
      </c>
      <c r="W1311" s="368">
        <f t="shared" si="194"/>
        <v>0</v>
      </c>
      <c r="X1311" s="368">
        <f t="shared" si="194"/>
        <v>0</v>
      </c>
      <c r="Y1311" s="368">
        <f t="shared" si="194"/>
        <v>0</v>
      </c>
      <c r="Z1311" s="368">
        <f t="shared" si="194"/>
        <v>0</v>
      </c>
      <c r="AA1311" s="368">
        <f t="shared" si="194"/>
        <v>0</v>
      </c>
      <c r="AB1311" s="368">
        <f t="shared" si="194"/>
        <v>0</v>
      </c>
      <c r="AC1311" s="368">
        <f t="shared" si="194"/>
        <v>0</v>
      </c>
      <c r="AD1311" s="368">
        <f t="shared" si="194"/>
        <v>0</v>
      </c>
      <c r="AE1311" s="368">
        <f t="shared" si="194"/>
        <v>0</v>
      </c>
      <c r="AF1311" s="368">
        <f t="shared" si="194"/>
        <v>0</v>
      </c>
      <c r="AG1311" s="368">
        <f t="shared" si="194"/>
        <v>0</v>
      </c>
      <c r="AH1311" s="368">
        <f t="shared" si="194"/>
        <v>0</v>
      </c>
      <c r="AI1311" s="368">
        <f t="shared" si="194"/>
        <v>0</v>
      </c>
      <c r="AJ1311" s="368">
        <f t="shared" si="194"/>
        <v>0</v>
      </c>
      <c r="AK1311" s="368">
        <f t="shared" si="194"/>
        <v>0</v>
      </c>
      <c r="AL1311" s="368">
        <f t="shared" si="194"/>
        <v>0</v>
      </c>
      <c r="AM1311" s="368">
        <f t="shared" si="194"/>
        <v>0</v>
      </c>
      <c r="AN1311" s="368">
        <f t="shared" si="194"/>
        <v>0</v>
      </c>
      <c r="AO1311" s="368">
        <f t="shared" si="194"/>
        <v>0</v>
      </c>
      <c r="AP1311" s="368">
        <f t="shared" si="194"/>
        <v>0</v>
      </c>
      <c r="AQ1311" s="368">
        <f t="shared" si="194"/>
        <v>0</v>
      </c>
      <c r="AR1311" s="367">
        <f t="shared" si="194"/>
        <v>0</v>
      </c>
      <c r="AS1311" s="368">
        <f t="shared" si="194"/>
        <v>0</v>
      </c>
      <c r="AT1311" s="368">
        <f t="shared" si="194"/>
        <v>0</v>
      </c>
      <c r="AU1311" s="368">
        <f t="shared" si="194"/>
        <v>0</v>
      </c>
      <c r="AV1311" s="368">
        <f t="shared" si="194"/>
        <v>0</v>
      </c>
      <c r="AW1311" s="368">
        <f t="shared" si="194"/>
        <v>0</v>
      </c>
      <c r="AX1311" s="368">
        <f t="shared" si="194"/>
        <v>0</v>
      </c>
      <c r="AY1311" s="368">
        <f t="shared" si="194"/>
        <v>0</v>
      </c>
      <c r="AZ1311" s="368">
        <f t="shared" si="194"/>
        <v>0</v>
      </c>
      <c r="BA1311" s="368">
        <f t="shared" si="194"/>
        <v>0</v>
      </c>
      <c r="BB1311" s="368">
        <f t="shared" si="194"/>
        <v>0</v>
      </c>
      <c r="BC1311" s="368">
        <f t="shared" si="194"/>
        <v>0</v>
      </c>
      <c r="BD1311" s="368">
        <f t="shared" si="194"/>
        <v>0</v>
      </c>
      <c r="BE1311" s="368">
        <f t="shared" si="194"/>
        <v>0</v>
      </c>
      <c r="BF1311" s="368">
        <f t="shared" si="194"/>
        <v>0</v>
      </c>
      <c r="BG1311" s="368">
        <f t="shared" si="194"/>
        <v>0</v>
      </c>
      <c r="BH1311" s="368">
        <f t="shared" si="194"/>
        <v>0</v>
      </c>
      <c r="BI1311" s="368">
        <f t="shared" si="194"/>
        <v>0</v>
      </c>
      <c r="BJ1311" s="368">
        <f t="shared" si="194"/>
        <v>0</v>
      </c>
      <c r="BK1311" s="368">
        <f t="shared" si="194"/>
        <v>0</v>
      </c>
      <c r="BL1311" s="368">
        <f t="shared" si="194"/>
        <v>0</v>
      </c>
      <c r="BM1311" s="368">
        <f t="shared" si="194"/>
        <v>0</v>
      </c>
      <c r="BN1311" s="368">
        <f t="shared" si="194"/>
        <v>0</v>
      </c>
      <c r="BO1311" s="368">
        <f t="shared" si="194"/>
        <v>0</v>
      </c>
      <c r="BP1311" s="368">
        <f t="shared" si="194"/>
        <v>0</v>
      </c>
      <c r="BQ1311" s="368">
        <f t="shared" ref="BQ1311:CD1314" si="196">BQ$1286*BQ1226</f>
        <v>0</v>
      </c>
      <c r="BR1311" s="368">
        <f t="shared" si="196"/>
        <v>0</v>
      </c>
      <c r="BS1311" s="368">
        <f t="shared" si="196"/>
        <v>0</v>
      </c>
      <c r="BT1311" s="368">
        <f t="shared" si="196"/>
        <v>0</v>
      </c>
      <c r="BU1311" s="368">
        <f t="shared" si="196"/>
        <v>0</v>
      </c>
      <c r="BV1311" s="368">
        <f t="shared" si="196"/>
        <v>0</v>
      </c>
      <c r="BW1311" s="368">
        <f t="shared" si="196"/>
        <v>0</v>
      </c>
      <c r="BX1311" s="368">
        <f t="shared" si="196"/>
        <v>0</v>
      </c>
      <c r="BY1311" s="368">
        <f t="shared" si="196"/>
        <v>0</v>
      </c>
      <c r="BZ1311" s="368">
        <f t="shared" si="196"/>
        <v>0</v>
      </c>
      <c r="CA1311" s="368">
        <f t="shared" si="196"/>
        <v>0</v>
      </c>
      <c r="CB1311" s="368">
        <f t="shared" si="196"/>
        <v>0</v>
      </c>
      <c r="CC1311" s="368">
        <f t="shared" si="196"/>
        <v>0</v>
      </c>
      <c r="CD1311" s="369">
        <f t="shared" si="196"/>
        <v>0</v>
      </c>
      <c r="CE1311" s="317">
        <f t="shared" si="185"/>
        <v>0</v>
      </c>
    </row>
    <row r="1312" spans="2:83">
      <c r="B1312" s="322"/>
      <c r="C1312" s="287" t="str">
        <f t="shared" si="195"/>
        <v>23</v>
      </c>
      <c r="D1312" s="288" t="str">
        <f t="shared" si="195"/>
        <v>建設</v>
      </c>
      <c r="E1312" s="367">
        <f t="shared" si="184"/>
        <v>0</v>
      </c>
      <c r="F1312" s="368">
        <f t="shared" ref="F1312:BQ1315" si="197">F$1286*F1227</f>
        <v>0</v>
      </c>
      <c r="G1312" s="368">
        <f t="shared" si="197"/>
        <v>0</v>
      </c>
      <c r="H1312" s="368">
        <f t="shared" si="197"/>
        <v>0</v>
      </c>
      <c r="I1312" s="368">
        <f t="shared" si="197"/>
        <v>0</v>
      </c>
      <c r="J1312" s="368">
        <f t="shared" si="197"/>
        <v>0</v>
      </c>
      <c r="K1312" s="368">
        <f t="shared" si="197"/>
        <v>0</v>
      </c>
      <c r="L1312" s="368">
        <f t="shared" si="197"/>
        <v>0</v>
      </c>
      <c r="M1312" s="368">
        <f t="shared" si="197"/>
        <v>0</v>
      </c>
      <c r="N1312" s="368">
        <f t="shared" si="197"/>
        <v>0</v>
      </c>
      <c r="O1312" s="368">
        <f t="shared" si="197"/>
        <v>0</v>
      </c>
      <c r="P1312" s="368">
        <f t="shared" si="197"/>
        <v>0</v>
      </c>
      <c r="Q1312" s="368">
        <f t="shared" si="197"/>
        <v>0</v>
      </c>
      <c r="R1312" s="368">
        <f t="shared" si="197"/>
        <v>0</v>
      </c>
      <c r="S1312" s="368">
        <f t="shared" si="197"/>
        <v>0</v>
      </c>
      <c r="T1312" s="368">
        <f t="shared" si="197"/>
        <v>0</v>
      </c>
      <c r="U1312" s="368">
        <f t="shared" si="197"/>
        <v>0</v>
      </c>
      <c r="V1312" s="368">
        <f t="shared" si="197"/>
        <v>0</v>
      </c>
      <c r="W1312" s="368">
        <f t="shared" si="197"/>
        <v>0</v>
      </c>
      <c r="X1312" s="368">
        <f t="shared" si="197"/>
        <v>0</v>
      </c>
      <c r="Y1312" s="368">
        <f t="shared" si="197"/>
        <v>0</v>
      </c>
      <c r="Z1312" s="368">
        <f t="shared" si="197"/>
        <v>0</v>
      </c>
      <c r="AA1312" s="368">
        <f t="shared" si="197"/>
        <v>0</v>
      </c>
      <c r="AB1312" s="368">
        <f t="shared" si="197"/>
        <v>0</v>
      </c>
      <c r="AC1312" s="368">
        <f t="shared" si="197"/>
        <v>0</v>
      </c>
      <c r="AD1312" s="368">
        <f t="shared" si="197"/>
        <v>0</v>
      </c>
      <c r="AE1312" s="368">
        <f t="shared" si="197"/>
        <v>0</v>
      </c>
      <c r="AF1312" s="368">
        <f t="shared" si="197"/>
        <v>0</v>
      </c>
      <c r="AG1312" s="368">
        <f t="shared" si="197"/>
        <v>0</v>
      </c>
      <c r="AH1312" s="368">
        <f t="shared" si="197"/>
        <v>0</v>
      </c>
      <c r="AI1312" s="368">
        <f t="shared" si="197"/>
        <v>0</v>
      </c>
      <c r="AJ1312" s="368">
        <f t="shared" si="197"/>
        <v>0</v>
      </c>
      <c r="AK1312" s="368">
        <f t="shared" si="197"/>
        <v>0</v>
      </c>
      <c r="AL1312" s="368">
        <f t="shared" si="197"/>
        <v>0</v>
      </c>
      <c r="AM1312" s="368">
        <f t="shared" si="197"/>
        <v>0</v>
      </c>
      <c r="AN1312" s="368">
        <f t="shared" si="197"/>
        <v>0</v>
      </c>
      <c r="AO1312" s="368">
        <f t="shared" si="197"/>
        <v>0</v>
      </c>
      <c r="AP1312" s="368">
        <f t="shared" si="197"/>
        <v>0</v>
      </c>
      <c r="AQ1312" s="368">
        <f t="shared" si="197"/>
        <v>0</v>
      </c>
      <c r="AR1312" s="367">
        <f t="shared" si="197"/>
        <v>0</v>
      </c>
      <c r="AS1312" s="368">
        <f t="shared" si="197"/>
        <v>0</v>
      </c>
      <c r="AT1312" s="368">
        <f t="shared" si="197"/>
        <v>0</v>
      </c>
      <c r="AU1312" s="368">
        <f t="shared" si="197"/>
        <v>0</v>
      </c>
      <c r="AV1312" s="368">
        <f t="shared" si="197"/>
        <v>0</v>
      </c>
      <c r="AW1312" s="368">
        <f t="shared" si="197"/>
        <v>0</v>
      </c>
      <c r="AX1312" s="368">
        <f t="shared" si="197"/>
        <v>0</v>
      </c>
      <c r="AY1312" s="368">
        <f t="shared" si="197"/>
        <v>0</v>
      </c>
      <c r="AZ1312" s="368">
        <f t="shared" si="197"/>
        <v>0</v>
      </c>
      <c r="BA1312" s="368">
        <f t="shared" si="197"/>
        <v>0</v>
      </c>
      <c r="BB1312" s="368">
        <f t="shared" si="197"/>
        <v>0</v>
      </c>
      <c r="BC1312" s="368">
        <f t="shared" si="197"/>
        <v>0</v>
      </c>
      <c r="BD1312" s="368">
        <f t="shared" si="197"/>
        <v>0</v>
      </c>
      <c r="BE1312" s="368">
        <f t="shared" si="197"/>
        <v>0</v>
      </c>
      <c r="BF1312" s="368">
        <f t="shared" si="197"/>
        <v>0</v>
      </c>
      <c r="BG1312" s="368">
        <f t="shared" si="197"/>
        <v>0</v>
      </c>
      <c r="BH1312" s="368">
        <f t="shared" si="197"/>
        <v>0</v>
      </c>
      <c r="BI1312" s="368">
        <f t="shared" si="197"/>
        <v>0</v>
      </c>
      <c r="BJ1312" s="368">
        <f t="shared" si="197"/>
        <v>0</v>
      </c>
      <c r="BK1312" s="368">
        <f t="shared" si="197"/>
        <v>0</v>
      </c>
      <c r="BL1312" s="368">
        <f t="shared" si="197"/>
        <v>0</v>
      </c>
      <c r="BM1312" s="368">
        <f t="shared" si="197"/>
        <v>0</v>
      </c>
      <c r="BN1312" s="368">
        <f t="shared" si="197"/>
        <v>0</v>
      </c>
      <c r="BO1312" s="368">
        <f t="shared" si="197"/>
        <v>0</v>
      </c>
      <c r="BP1312" s="368">
        <f t="shared" si="197"/>
        <v>0</v>
      </c>
      <c r="BQ1312" s="368">
        <f t="shared" si="197"/>
        <v>0</v>
      </c>
      <c r="BR1312" s="368">
        <f t="shared" si="196"/>
        <v>0</v>
      </c>
      <c r="BS1312" s="368">
        <f t="shared" si="196"/>
        <v>0</v>
      </c>
      <c r="BT1312" s="368">
        <f t="shared" si="196"/>
        <v>0</v>
      </c>
      <c r="BU1312" s="368">
        <f t="shared" si="196"/>
        <v>0</v>
      </c>
      <c r="BV1312" s="368">
        <f t="shared" si="196"/>
        <v>0</v>
      </c>
      <c r="BW1312" s="368">
        <f t="shared" si="196"/>
        <v>0</v>
      </c>
      <c r="BX1312" s="368">
        <f t="shared" si="196"/>
        <v>0</v>
      </c>
      <c r="BY1312" s="368">
        <f t="shared" si="196"/>
        <v>0</v>
      </c>
      <c r="BZ1312" s="368">
        <f t="shared" si="196"/>
        <v>0</v>
      </c>
      <c r="CA1312" s="368">
        <f t="shared" si="196"/>
        <v>0</v>
      </c>
      <c r="CB1312" s="368">
        <f t="shared" si="196"/>
        <v>0</v>
      </c>
      <c r="CC1312" s="368">
        <f t="shared" si="196"/>
        <v>0</v>
      </c>
      <c r="CD1312" s="369">
        <f t="shared" si="196"/>
        <v>0</v>
      </c>
      <c r="CE1312" s="317">
        <f t="shared" si="185"/>
        <v>0</v>
      </c>
    </row>
    <row r="1313" spans="2:83">
      <c r="B1313" s="322"/>
      <c r="C1313" s="287" t="str">
        <f t="shared" si="195"/>
        <v>24</v>
      </c>
      <c r="D1313" s="288" t="str">
        <f t="shared" si="195"/>
        <v>電力・ガス・熱供給</v>
      </c>
      <c r="E1313" s="367">
        <f t="shared" si="184"/>
        <v>0</v>
      </c>
      <c r="F1313" s="368">
        <f t="shared" si="197"/>
        <v>0</v>
      </c>
      <c r="G1313" s="368">
        <f t="shared" si="197"/>
        <v>0</v>
      </c>
      <c r="H1313" s="368">
        <f t="shared" si="197"/>
        <v>0</v>
      </c>
      <c r="I1313" s="368">
        <f t="shared" si="197"/>
        <v>0</v>
      </c>
      <c r="J1313" s="368">
        <f t="shared" si="197"/>
        <v>0</v>
      </c>
      <c r="K1313" s="368">
        <f t="shared" si="197"/>
        <v>0</v>
      </c>
      <c r="L1313" s="368">
        <f t="shared" si="197"/>
        <v>0</v>
      </c>
      <c r="M1313" s="368">
        <f t="shared" si="197"/>
        <v>0</v>
      </c>
      <c r="N1313" s="368">
        <f t="shared" si="197"/>
        <v>0</v>
      </c>
      <c r="O1313" s="368">
        <f t="shared" si="197"/>
        <v>0</v>
      </c>
      <c r="P1313" s="368">
        <f t="shared" si="197"/>
        <v>0</v>
      </c>
      <c r="Q1313" s="368">
        <f t="shared" si="197"/>
        <v>0</v>
      </c>
      <c r="R1313" s="368">
        <f t="shared" si="197"/>
        <v>0</v>
      </c>
      <c r="S1313" s="368">
        <f t="shared" si="197"/>
        <v>0</v>
      </c>
      <c r="T1313" s="368">
        <f t="shared" si="197"/>
        <v>0</v>
      </c>
      <c r="U1313" s="368">
        <f t="shared" si="197"/>
        <v>0</v>
      </c>
      <c r="V1313" s="368">
        <f t="shared" si="197"/>
        <v>0</v>
      </c>
      <c r="W1313" s="368">
        <f t="shared" si="197"/>
        <v>0</v>
      </c>
      <c r="X1313" s="368">
        <f t="shared" si="197"/>
        <v>0</v>
      </c>
      <c r="Y1313" s="368">
        <f t="shared" si="197"/>
        <v>0</v>
      </c>
      <c r="Z1313" s="368">
        <f t="shared" si="197"/>
        <v>0</v>
      </c>
      <c r="AA1313" s="368">
        <f t="shared" si="197"/>
        <v>0</v>
      </c>
      <c r="AB1313" s="368">
        <f t="shared" si="197"/>
        <v>0</v>
      </c>
      <c r="AC1313" s="368">
        <f t="shared" si="197"/>
        <v>0</v>
      </c>
      <c r="AD1313" s="368">
        <f t="shared" si="197"/>
        <v>0</v>
      </c>
      <c r="AE1313" s="368">
        <f t="shared" si="197"/>
        <v>0</v>
      </c>
      <c r="AF1313" s="368">
        <f t="shared" si="197"/>
        <v>0</v>
      </c>
      <c r="AG1313" s="368">
        <f t="shared" si="197"/>
        <v>0</v>
      </c>
      <c r="AH1313" s="368">
        <f t="shared" si="197"/>
        <v>0</v>
      </c>
      <c r="AI1313" s="368">
        <f t="shared" si="197"/>
        <v>0</v>
      </c>
      <c r="AJ1313" s="368">
        <f t="shared" si="197"/>
        <v>0</v>
      </c>
      <c r="AK1313" s="368">
        <f t="shared" si="197"/>
        <v>0</v>
      </c>
      <c r="AL1313" s="368">
        <f t="shared" si="197"/>
        <v>0</v>
      </c>
      <c r="AM1313" s="368">
        <f t="shared" si="197"/>
        <v>0</v>
      </c>
      <c r="AN1313" s="368">
        <f t="shared" si="197"/>
        <v>0</v>
      </c>
      <c r="AO1313" s="368">
        <f t="shared" si="197"/>
        <v>0</v>
      </c>
      <c r="AP1313" s="368">
        <f t="shared" si="197"/>
        <v>0</v>
      </c>
      <c r="AQ1313" s="368">
        <f t="shared" si="197"/>
        <v>0</v>
      </c>
      <c r="AR1313" s="367">
        <f t="shared" si="197"/>
        <v>0</v>
      </c>
      <c r="AS1313" s="368">
        <f t="shared" si="197"/>
        <v>0</v>
      </c>
      <c r="AT1313" s="368">
        <f t="shared" si="197"/>
        <v>0</v>
      </c>
      <c r="AU1313" s="368">
        <f t="shared" si="197"/>
        <v>0</v>
      </c>
      <c r="AV1313" s="368">
        <f t="shared" si="197"/>
        <v>0</v>
      </c>
      <c r="AW1313" s="368">
        <f t="shared" si="197"/>
        <v>0</v>
      </c>
      <c r="AX1313" s="368">
        <f t="shared" si="197"/>
        <v>0</v>
      </c>
      <c r="AY1313" s="368">
        <f t="shared" si="197"/>
        <v>0</v>
      </c>
      <c r="AZ1313" s="368">
        <f t="shared" si="197"/>
        <v>0</v>
      </c>
      <c r="BA1313" s="368">
        <f t="shared" si="197"/>
        <v>0</v>
      </c>
      <c r="BB1313" s="368">
        <f t="shared" si="197"/>
        <v>0</v>
      </c>
      <c r="BC1313" s="368">
        <f t="shared" si="197"/>
        <v>0</v>
      </c>
      <c r="BD1313" s="368">
        <f t="shared" si="197"/>
        <v>0</v>
      </c>
      <c r="BE1313" s="368">
        <f t="shared" si="197"/>
        <v>0</v>
      </c>
      <c r="BF1313" s="368">
        <f t="shared" si="197"/>
        <v>0</v>
      </c>
      <c r="BG1313" s="368">
        <f t="shared" si="197"/>
        <v>0</v>
      </c>
      <c r="BH1313" s="368">
        <f t="shared" si="197"/>
        <v>0</v>
      </c>
      <c r="BI1313" s="368">
        <f t="shared" si="197"/>
        <v>0</v>
      </c>
      <c r="BJ1313" s="368">
        <f t="shared" si="197"/>
        <v>0</v>
      </c>
      <c r="BK1313" s="368">
        <f t="shared" si="197"/>
        <v>0</v>
      </c>
      <c r="BL1313" s="368">
        <f t="shared" si="197"/>
        <v>0</v>
      </c>
      <c r="BM1313" s="368">
        <f t="shared" si="197"/>
        <v>0</v>
      </c>
      <c r="BN1313" s="368">
        <f t="shared" si="197"/>
        <v>0</v>
      </c>
      <c r="BO1313" s="368">
        <f t="shared" si="197"/>
        <v>0</v>
      </c>
      <c r="BP1313" s="368">
        <f t="shared" si="197"/>
        <v>0</v>
      </c>
      <c r="BQ1313" s="368">
        <f t="shared" si="197"/>
        <v>0</v>
      </c>
      <c r="BR1313" s="368">
        <f t="shared" si="196"/>
        <v>0</v>
      </c>
      <c r="BS1313" s="368">
        <f t="shared" si="196"/>
        <v>0</v>
      </c>
      <c r="BT1313" s="368">
        <f t="shared" si="196"/>
        <v>0</v>
      </c>
      <c r="BU1313" s="368">
        <f t="shared" si="196"/>
        <v>0</v>
      </c>
      <c r="BV1313" s="368">
        <f t="shared" si="196"/>
        <v>0</v>
      </c>
      <c r="BW1313" s="368">
        <f t="shared" si="196"/>
        <v>0</v>
      </c>
      <c r="BX1313" s="368">
        <f t="shared" si="196"/>
        <v>0</v>
      </c>
      <c r="BY1313" s="368">
        <f t="shared" si="196"/>
        <v>0</v>
      </c>
      <c r="BZ1313" s="368">
        <f t="shared" si="196"/>
        <v>0</v>
      </c>
      <c r="CA1313" s="368">
        <f t="shared" si="196"/>
        <v>0</v>
      </c>
      <c r="CB1313" s="368">
        <f t="shared" si="196"/>
        <v>0</v>
      </c>
      <c r="CC1313" s="368">
        <f t="shared" si="196"/>
        <v>0</v>
      </c>
      <c r="CD1313" s="369">
        <f t="shared" si="196"/>
        <v>0</v>
      </c>
      <c r="CE1313" s="317">
        <f t="shared" si="185"/>
        <v>0</v>
      </c>
    </row>
    <row r="1314" spans="2:83">
      <c r="B1314" s="322"/>
      <c r="C1314" s="287" t="str">
        <f t="shared" si="195"/>
        <v>25</v>
      </c>
      <c r="D1314" s="288" t="str">
        <f t="shared" si="195"/>
        <v>水道</v>
      </c>
      <c r="E1314" s="367">
        <f t="shared" si="184"/>
        <v>0</v>
      </c>
      <c r="F1314" s="368">
        <f t="shared" si="197"/>
        <v>0</v>
      </c>
      <c r="G1314" s="368">
        <f t="shared" si="197"/>
        <v>0</v>
      </c>
      <c r="H1314" s="368">
        <f t="shared" si="197"/>
        <v>0</v>
      </c>
      <c r="I1314" s="368">
        <f t="shared" si="197"/>
        <v>0</v>
      </c>
      <c r="J1314" s="368">
        <f t="shared" si="197"/>
        <v>0</v>
      </c>
      <c r="K1314" s="368">
        <f t="shared" si="197"/>
        <v>0</v>
      </c>
      <c r="L1314" s="368">
        <f t="shared" si="197"/>
        <v>0</v>
      </c>
      <c r="M1314" s="368">
        <f t="shared" si="197"/>
        <v>0</v>
      </c>
      <c r="N1314" s="368">
        <f t="shared" si="197"/>
        <v>0</v>
      </c>
      <c r="O1314" s="368">
        <f t="shared" si="197"/>
        <v>0</v>
      </c>
      <c r="P1314" s="368">
        <f t="shared" si="197"/>
        <v>0</v>
      </c>
      <c r="Q1314" s="368">
        <f t="shared" si="197"/>
        <v>0</v>
      </c>
      <c r="R1314" s="368">
        <f t="shared" si="197"/>
        <v>0</v>
      </c>
      <c r="S1314" s="368">
        <f t="shared" si="197"/>
        <v>0</v>
      </c>
      <c r="T1314" s="368">
        <f t="shared" si="197"/>
        <v>0</v>
      </c>
      <c r="U1314" s="368">
        <f t="shared" si="197"/>
        <v>0</v>
      </c>
      <c r="V1314" s="368">
        <f t="shared" si="197"/>
        <v>0</v>
      </c>
      <c r="W1314" s="368">
        <f t="shared" si="197"/>
        <v>0</v>
      </c>
      <c r="X1314" s="368">
        <f t="shared" si="197"/>
        <v>0</v>
      </c>
      <c r="Y1314" s="368">
        <f t="shared" si="197"/>
        <v>0</v>
      </c>
      <c r="Z1314" s="368">
        <f t="shared" si="197"/>
        <v>0</v>
      </c>
      <c r="AA1314" s="368">
        <f t="shared" si="197"/>
        <v>0</v>
      </c>
      <c r="AB1314" s="368">
        <f t="shared" si="197"/>
        <v>0</v>
      </c>
      <c r="AC1314" s="368">
        <f t="shared" si="197"/>
        <v>0</v>
      </c>
      <c r="AD1314" s="368">
        <f t="shared" si="197"/>
        <v>0</v>
      </c>
      <c r="AE1314" s="368">
        <f t="shared" si="197"/>
        <v>0</v>
      </c>
      <c r="AF1314" s="368">
        <f t="shared" si="197"/>
        <v>0</v>
      </c>
      <c r="AG1314" s="368">
        <f t="shared" si="197"/>
        <v>0</v>
      </c>
      <c r="AH1314" s="368">
        <f t="shared" si="197"/>
        <v>0</v>
      </c>
      <c r="AI1314" s="368">
        <f t="shared" si="197"/>
        <v>0</v>
      </c>
      <c r="AJ1314" s="368">
        <f t="shared" si="197"/>
        <v>0</v>
      </c>
      <c r="AK1314" s="368">
        <f t="shared" si="197"/>
        <v>0</v>
      </c>
      <c r="AL1314" s="368">
        <f t="shared" si="197"/>
        <v>0</v>
      </c>
      <c r="AM1314" s="368">
        <f t="shared" si="197"/>
        <v>0</v>
      </c>
      <c r="AN1314" s="368">
        <f t="shared" si="197"/>
        <v>0</v>
      </c>
      <c r="AO1314" s="368">
        <f t="shared" si="197"/>
        <v>0</v>
      </c>
      <c r="AP1314" s="368">
        <f t="shared" si="197"/>
        <v>0</v>
      </c>
      <c r="AQ1314" s="368">
        <f t="shared" si="197"/>
        <v>0</v>
      </c>
      <c r="AR1314" s="367">
        <f t="shared" si="197"/>
        <v>0</v>
      </c>
      <c r="AS1314" s="368">
        <f t="shared" si="197"/>
        <v>0</v>
      </c>
      <c r="AT1314" s="368">
        <f t="shared" si="197"/>
        <v>0</v>
      </c>
      <c r="AU1314" s="368">
        <f t="shared" si="197"/>
        <v>0</v>
      </c>
      <c r="AV1314" s="368">
        <f t="shared" si="197"/>
        <v>0</v>
      </c>
      <c r="AW1314" s="368">
        <f t="shared" si="197"/>
        <v>0</v>
      </c>
      <c r="AX1314" s="368">
        <f t="shared" si="197"/>
        <v>0</v>
      </c>
      <c r="AY1314" s="368">
        <f t="shared" si="197"/>
        <v>0</v>
      </c>
      <c r="AZ1314" s="368">
        <f t="shared" si="197"/>
        <v>0</v>
      </c>
      <c r="BA1314" s="368">
        <f t="shared" si="197"/>
        <v>0</v>
      </c>
      <c r="BB1314" s="368">
        <f t="shared" si="197"/>
        <v>0</v>
      </c>
      <c r="BC1314" s="368">
        <f t="shared" si="197"/>
        <v>0</v>
      </c>
      <c r="BD1314" s="368">
        <f t="shared" si="197"/>
        <v>0</v>
      </c>
      <c r="BE1314" s="368">
        <f t="shared" si="197"/>
        <v>0</v>
      </c>
      <c r="BF1314" s="368">
        <f t="shared" si="197"/>
        <v>0</v>
      </c>
      <c r="BG1314" s="368">
        <f t="shared" si="197"/>
        <v>0</v>
      </c>
      <c r="BH1314" s="368">
        <f t="shared" si="197"/>
        <v>0</v>
      </c>
      <c r="BI1314" s="368">
        <f t="shared" si="197"/>
        <v>0</v>
      </c>
      <c r="BJ1314" s="368">
        <f t="shared" si="197"/>
        <v>0</v>
      </c>
      <c r="BK1314" s="368">
        <f t="shared" si="197"/>
        <v>0</v>
      </c>
      <c r="BL1314" s="368">
        <f t="shared" si="197"/>
        <v>0</v>
      </c>
      <c r="BM1314" s="368">
        <f t="shared" si="197"/>
        <v>0</v>
      </c>
      <c r="BN1314" s="368">
        <f t="shared" si="197"/>
        <v>0</v>
      </c>
      <c r="BO1314" s="368">
        <f t="shared" si="197"/>
        <v>0</v>
      </c>
      <c r="BP1314" s="368">
        <f t="shared" si="197"/>
        <v>0</v>
      </c>
      <c r="BQ1314" s="368">
        <f t="shared" si="197"/>
        <v>0</v>
      </c>
      <c r="BR1314" s="368">
        <f t="shared" si="196"/>
        <v>0</v>
      </c>
      <c r="BS1314" s="368">
        <f t="shared" si="196"/>
        <v>0</v>
      </c>
      <c r="BT1314" s="368">
        <f t="shared" si="196"/>
        <v>0</v>
      </c>
      <c r="BU1314" s="368">
        <f t="shared" si="196"/>
        <v>0</v>
      </c>
      <c r="BV1314" s="368">
        <f t="shared" si="196"/>
        <v>0</v>
      </c>
      <c r="BW1314" s="368">
        <f t="shared" si="196"/>
        <v>0</v>
      </c>
      <c r="BX1314" s="368">
        <f t="shared" si="196"/>
        <v>0</v>
      </c>
      <c r="BY1314" s="368">
        <f t="shared" si="196"/>
        <v>0</v>
      </c>
      <c r="BZ1314" s="368">
        <f t="shared" si="196"/>
        <v>0</v>
      </c>
      <c r="CA1314" s="368">
        <f t="shared" si="196"/>
        <v>0</v>
      </c>
      <c r="CB1314" s="368">
        <f t="shared" si="196"/>
        <v>0</v>
      </c>
      <c r="CC1314" s="368">
        <f t="shared" si="196"/>
        <v>0</v>
      </c>
      <c r="CD1314" s="369">
        <f t="shared" si="196"/>
        <v>0</v>
      </c>
      <c r="CE1314" s="317">
        <f t="shared" si="185"/>
        <v>0</v>
      </c>
    </row>
    <row r="1315" spans="2:83">
      <c r="B1315" s="322"/>
      <c r="C1315" s="287" t="str">
        <f t="shared" si="195"/>
        <v>26</v>
      </c>
      <c r="D1315" s="288" t="str">
        <f t="shared" si="195"/>
        <v>廃棄物処理</v>
      </c>
      <c r="E1315" s="367">
        <f t="shared" si="184"/>
        <v>0</v>
      </c>
      <c r="F1315" s="368">
        <f t="shared" si="197"/>
        <v>0</v>
      </c>
      <c r="G1315" s="368">
        <f t="shared" si="197"/>
        <v>0</v>
      </c>
      <c r="H1315" s="368">
        <f t="shared" si="197"/>
        <v>0</v>
      </c>
      <c r="I1315" s="368">
        <f t="shared" si="197"/>
        <v>0</v>
      </c>
      <c r="J1315" s="368">
        <f t="shared" si="197"/>
        <v>0</v>
      </c>
      <c r="K1315" s="368">
        <f t="shared" si="197"/>
        <v>0</v>
      </c>
      <c r="L1315" s="368">
        <f t="shared" si="197"/>
        <v>0</v>
      </c>
      <c r="M1315" s="368">
        <f t="shared" si="197"/>
        <v>0</v>
      </c>
      <c r="N1315" s="368">
        <f t="shared" si="197"/>
        <v>0</v>
      </c>
      <c r="O1315" s="368">
        <f t="shared" si="197"/>
        <v>0</v>
      </c>
      <c r="P1315" s="368">
        <f t="shared" si="197"/>
        <v>0</v>
      </c>
      <c r="Q1315" s="368">
        <f t="shared" si="197"/>
        <v>0</v>
      </c>
      <c r="R1315" s="368">
        <f t="shared" si="197"/>
        <v>0</v>
      </c>
      <c r="S1315" s="368">
        <f t="shared" si="197"/>
        <v>0</v>
      </c>
      <c r="T1315" s="368">
        <f t="shared" si="197"/>
        <v>0</v>
      </c>
      <c r="U1315" s="368">
        <f t="shared" si="197"/>
        <v>0</v>
      </c>
      <c r="V1315" s="368">
        <f t="shared" si="197"/>
        <v>0</v>
      </c>
      <c r="W1315" s="368">
        <f t="shared" si="197"/>
        <v>0</v>
      </c>
      <c r="X1315" s="368">
        <f t="shared" si="197"/>
        <v>0</v>
      </c>
      <c r="Y1315" s="368">
        <f t="shared" si="197"/>
        <v>0</v>
      </c>
      <c r="Z1315" s="368">
        <f t="shared" si="197"/>
        <v>0</v>
      </c>
      <c r="AA1315" s="368">
        <f t="shared" si="197"/>
        <v>0</v>
      </c>
      <c r="AB1315" s="368">
        <f t="shared" si="197"/>
        <v>0</v>
      </c>
      <c r="AC1315" s="368">
        <f t="shared" si="197"/>
        <v>0</v>
      </c>
      <c r="AD1315" s="368">
        <f t="shared" si="197"/>
        <v>0</v>
      </c>
      <c r="AE1315" s="368">
        <f t="shared" si="197"/>
        <v>0</v>
      </c>
      <c r="AF1315" s="368">
        <f t="shared" si="197"/>
        <v>0</v>
      </c>
      <c r="AG1315" s="368">
        <f t="shared" si="197"/>
        <v>0</v>
      </c>
      <c r="AH1315" s="368">
        <f t="shared" si="197"/>
        <v>0</v>
      </c>
      <c r="AI1315" s="368">
        <f t="shared" si="197"/>
        <v>0</v>
      </c>
      <c r="AJ1315" s="368">
        <f t="shared" si="197"/>
        <v>0</v>
      </c>
      <c r="AK1315" s="368">
        <f t="shared" si="197"/>
        <v>0</v>
      </c>
      <c r="AL1315" s="368">
        <f t="shared" si="197"/>
        <v>0</v>
      </c>
      <c r="AM1315" s="368">
        <f t="shared" si="197"/>
        <v>0</v>
      </c>
      <c r="AN1315" s="368">
        <f t="shared" si="197"/>
        <v>0</v>
      </c>
      <c r="AO1315" s="368">
        <f t="shared" si="197"/>
        <v>0</v>
      </c>
      <c r="AP1315" s="368">
        <f t="shared" si="197"/>
        <v>0</v>
      </c>
      <c r="AQ1315" s="368">
        <f t="shared" si="197"/>
        <v>0</v>
      </c>
      <c r="AR1315" s="367">
        <f t="shared" si="197"/>
        <v>0</v>
      </c>
      <c r="AS1315" s="368">
        <f t="shared" si="197"/>
        <v>0</v>
      </c>
      <c r="AT1315" s="368">
        <f t="shared" si="197"/>
        <v>0</v>
      </c>
      <c r="AU1315" s="368">
        <f t="shared" si="197"/>
        <v>0</v>
      </c>
      <c r="AV1315" s="368">
        <f t="shared" si="197"/>
        <v>0</v>
      </c>
      <c r="AW1315" s="368">
        <f t="shared" si="197"/>
        <v>0</v>
      </c>
      <c r="AX1315" s="368">
        <f t="shared" si="197"/>
        <v>0</v>
      </c>
      <c r="AY1315" s="368">
        <f t="shared" si="197"/>
        <v>0</v>
      </c>
      <c r="AZ1315" s="368">
        <f t="shared" si="197"/>
        <v>0</v>
      </c>
      <c r="BA1315" s="368">
        <f t="shared" si="197"/>
        <v>0</v>
      </c>
      <c r="BB1315" s="368">
        <f t="shared" si="197"/>
        <v>0</v>
      </c>
      <c r="BC1315" s="368">
        <f t="shared" si="197"/>
        <v>0</v>
      </c>
      <c r="BD1315" s="368">
        <f t="shared" si="197"/>
        <v>0</v>
      </c>
      <c r="BE1315" s="368">
        <f t="shared" si="197"/>
        <v>0</v>
      </c>
      <c r="BF1315" s="368">
        <f t="shared" si="197"/>
        <v>0</v>
      </c>
      <c r="BG1315" s="368">
        <f t="shared" si="197"/>
        <v>0</v>
      </c>
      <c r="BH1315" s="368">
        <f t="shared" si="197"/>
        <v>0</v>
      </c>
      <c r="BI1315" s="368">
        <f t="shared" si="197"/>
        <v>0</v>
      </c>
      <c r="BJ1315" s="368">
        <f t="shared" si="197"/>
        <v>0</v>
      </c>
      <c r="BK1315" s="368">
        <f t="shared" si="197"/>
        <v>0</v>
      </c>
      <c r="BL1315" s="368">
        <f t="shared" si="197"/>
        <v>0</v>
      </c>
      <c r="BM1315" s="368">
        <f t="shared" si="197"/>
        <v>0</v>
      </c>
      <c r="BN1315" s="368">
        <f t="shared" si="197"/>
        <v>0</v>
      </c>
      <c r="BO1315" s="368">
        <f t="shared" si="197"/>
        <v>0</v>
      </c>
      <c r="BP1315" s="368">
        <f t="shared" si="197"/>
        <v>0</v>
      </c>
      <c r="BQ1315" s="368">
        <f t="shared" ref="BQ1315:CD1318" si="198">BQ$1286*BQ1230</f>
        <v>0</v>
      </c>
      <c r="BR1315" s="368">
        <f t="shared" si="198"/>
        <v>0</v>
      </c>
      <c r="BS1315" s="368">
        <f t="shared" si="198"/>
        <v>0</v>
      </c>
      <c r="BT1315" s="368">
        <f t="shared" si="198"/>
        <v>0</v>
      </c>
      <c r="BU1315" s="368">
        <f t="shared" si="198"/>
        <v>0</v>
      </c>
      <c r="BV1315" s="368">
        <f t="shared" si="198"/>
        <v>0</v>
      </c>
      <c r="BW1315" s="368">
        <f t="shared" si="198"/>
        <v>0</v>
      </c>
      <c r="BX1315" s="368">
        <f t="shared" si="198"/>
        <v>0</v>
      </c>
      <c r="BY1315" s="368">
        <f t="shared" si="198"/>
        <v>0</v>
      </c>
      <c r="BZ1315" s="368">
        <f t="shared" si="198"/>
        <v>0</v>
      </c>
      <c r="CA1315" s="368">
        <f t="shared" si="198"/>
        <v>0</v>
      </c>
      <c r="CB1315" s="368">
        <f t="shared" si="198"/>
        <v>0</v>
      </c>
      <c r="CC1315" s="368">
        <f t="shared" si="198"/>
        <v>0</v>
      </c>
      <c r="CD1315" s="369">
        <f t="shared" si="198"/>
        <v>0</v>
      </c>
      <c r="CE1315" s="317">
        <f t="shared" si="185"/>
        <v>0</v>
      </c>
    </row>
    <row r="1316" spans="2:83">
      <c r="B1316" s="322"/>
      <c r="C1316" s="287" t="str">
        <f t="shared" si="195"/>
        <v>27</v>
      </c>
      <c r="D1316" s="288" t="str">
        <f t="shared" si="195"/>
        <v>商業</v>
      </c>
      <c r="E1316" s="367">
        <f t="shared" si="184"/>
        <v>0</v>
      </c>
      <c r="F1316" s="368">
        <f t="shared" ref="F1316:BQ1319" si="199">F$1286*F1231</f>
        <v>0</v>
      </c>
      <c r="G1316" s="368">
        <f t="shared" si="199"/>
        <v>0</v>
      </c>
      <c r="H1316" s="368">
        <f t="shared" si="199"/>
        <v>0</v>
      </c>
      <c r="I1316" s="368">
        <f t="shared" si="199"/>
        <v>0</v>
      </c>
      <c r="J1316" s="368">
        <f t="shared" si="199"/>
        <v>0</v>
      </c>
      <c r="K1316" s="368">
        <f t="shared" si="199"/>
        <v>0</v>
      </c>
      <c r="L1316" s="368">
        <f t="shared" si="199"/>
        <v>0</v>
      </c>
      <c r="M1316" s="368">
        <f t="shared" si="199"/>
        <v>0</v>
      </c>
      <c r="N1316" s="368">
        <f t="shared" si="199"/>
        <v>0</v>
      </c>
      <c r="O1316" s="368">
        <f t="shared" si="199"/>
        <v>0</v>
      </c>
      <c r="P1316" s="368">
        <f t="shared" si="199"/>
        <v>0</v>
      </c>
      <c r="Q1316" s="368">
        <f t="shared" si="199"/>
        <v>0</v>
      </c>
      <c r="R1316" s="368">
        <f t="shared" si="199"/>
        <v>0</v>
      </c>
      <c r="S1316" s="368">
        <f t="shared" si="199"/>
        <v>0</v>
      </c>
      <c r="T1316" s="368">
        <f t="shared" si="199"/>
        <v>0</v>
      </c>
      <c r="U1316" s="368">
        <f t="shared" si="199"/>
        <v>0</v>
      </c>
      <c r="V1316" s="368">
        <f t="shared" si="199"/>
        <v>0</v>
      </c>
      <c r="W1316" s="368">
        <f t="shared" si="199"/>
        <v>0</v>
      </c>
      <c r="X1316" s="368">
        <f t="shared" si="199"/>
        <v>0</v>
      </c>
      <c r="Y1316" s="368">
        <f t="shared" si="199"/>
        <v>0</v>
      </c>
      <c r="Z1316" s="368">
        <f t="shared" si="199"/>
        <v>0</v>
      </c>
      <c r="AA1316" s="368">
        <f t="shared" si="199"/>
        <v>0</v>
      </c>
      <c r="AB1316" s="368">
        <f t="shared" si="199"/>
        <v>0</v>
      </c>
      <c r="AC1316" s="368">
        <f t="shared" si="199"/>
        <v>0</v>
      </c>
      <c r="AD1316" s="368">
        <f t="shared" si="199"/>
        <v>0</v>
      </c>
      <c r="AE1316" s="368">
        <f t="shared" si="199"/>
        <v>0</v>
      </c>
      <c r="AF1316" s="368">
        <f t="shared" si="199"/>
        <v>0</v>
      </c>
      <c r="AG1316" s="368">
        <f t="shared" si="199"/>
        <v>0</v>
      </c>
      <c r="AH1316" s="368">
        <f t="shared" si="199"/>
        <v>0</v>
      </c>
      <c r="AI1316" s="368">
        <f t="shared" si="199"/>
        <v>0</v>
      </c>
      <c r="AJ1316" s="368">
        <f t="shared" si="199"/>
        <v>0</v>
      </c>
      <c r="AK1316" s="368">
        <f t="shared" si="199"/>
        <v>0</v>
      </c>
      <c r="AL1316" s="368">
        <f t="shared" si="199"/>
        <v>0</v>
      </c>
      <c r="AM1316" s="368">
        <f t="shared" si="199"/>
        <v>0</v>
      </c>
      <c r="AN1316" s="368">
        <f t="shared" si="199"/>
        <v>0</v>
      </c>
      <c r="AO1316" s="368">
        <f t="shared" si="199"/>
        <v>0</v>
      </c>
      <c r="AP1316" s="368">
        <f t="shared" si="199"/>
        <v>0</v>
      </c>
      <c r="AQ1316" s="368">
        <f t="shared" si="199"/>
        <v>0</v>
      </c>
      <c r="AR1316" s="367">
        <f t="shared" si="199"/>
        <v>0</v>
      </c>
      <c r="AS1316" s="368">
        <f t="shared" si="199"/>
        <v>0</v>
      </c>
      <c r="AT1316" s="368">
        <f t="shared" si="199"/>
        <v>0</v>
      </c>
      <c r="AU1316" s="368">
        <f t="shared" si="199"/>
        <v>0</v>
      </c>
      <c r="AV1316" s="368">
        <f t="shared" si="199"/>
        <v>0</v>
      </c>
      <c r="AW1316" s="368">
        <f t="shared" si="199"/>
        <v>0</v>
      </c>
      <c r="AX1316" s="368">
        <f t="shared" si="199"/>
        <v>0</v>
      </c>
      <c r="AY1316" s="368">
        <f t="shared" si="199"/>
        <v>0</v>
      </c>
      <c r="AZ1316" s="368">
        <f t="shared" si="199"/>
        <v>0</v>
      </c>
      <c r="BA1316" s="368">
        <f t="shared" si="199"/>
        <v>0</v>
      </c>
      <c r="BB1316" s="368">
        <f t="shared" si="199"/>
        <v>0</v>
      </c>
      <c r="BC1316" s="368">
        <f t="shared" si="199"/>
        <v>0</v>
      </c>
      <c r="BD1316" s="368">
        <f t="shared" si="199"/>
        <v>0</v>
      </c>
      <c r="BE1316" s="368">
        <f t="shared" si="199"/>
        <v>0</v>
      </c>
      <c r="BF1316" s="368">
        <f t="shared" si="199"/>
        <v>0</v>
      </c>
      <c r="BG1316" s="368">
        <f t="shared" si="199"/>
        <v>0</v>
      </c>
      <c r="BH1316" s="368">
        <f t="shared" si="199"/>
        <v>0</v>
      </c>
      <c r="BI1316" s="368">
        <f t="shared" si="199"/>
        <v>0</v>
      </c>
      <c r="BJ1316" s="368">
        <f t="shared" si="199"/>
        <v>0</v>
      </c>
      <c r="BK1316" s="368">
        <f t="shared" si="199"/>
        <v>0</v>
      </c>
      <c r="BL1316" s="368">
        <f t="shared" si="199"/>
        <v>0</v>
      </c>
      <c r="BM1316" s="368">
        <f t="shared" si="199"/>
        <v>0</v>
      </c>
      <c r="BN1316" s="368">
        <f t="shared" si="199"/>
        <v>0</v>
      </c>
      <c r="BO1316" s="368">
        <f t="shared" si="199"/>
        <v>0</v>
      </c>
      <c r="BP1316" s="368">
        <f t="shared" si="199"/>
        <v>0</v>
      </c>
      <c r="BQ1316" s="368">
        <f t="shared" si="199"/>
        <v>0</v>
      </c>
      <c r="BR1316" s="368">
        <f t="shared" si="198"/>
        <v>0</v>
      </c>
      <c r="BS1316" s="368">
        <f t="shared" si="198"/>
        <v>0</v>
      </c>
      <c r="BT1316" s="368">
        <f t="shared" si="198"/>
        <v>0</v>
      </c>
      <c r="BU1316" s="368">
        <f t="shared" si="198"/>
        <v>0</v>
      </c>
      <c r="BV1316" s="368">
        <f t="shared" si="198"/>
        <v>0</v>
      </c>
      <c r="BW1316" s="368">
        <f t="shared" si="198"/>
        <v>0</v>
      </c>
      <c r="BX1316" s="368">
        <f t="shared" si="198"/>
        <v>0</v>
      </c>
      <c r="BY1316" s="368">
        <f t="shared" si="198"/>
        <v>0</v>
      </c>
      <c r="BZ1316" s="368">
        <f t="shared" si="198"/>
        <v>0</v>
      </c>
      <c r="CA1316" s="368">
        <f t="shared" si="198"/>
        <v>0</v>
      </c>
      <c r="CB1316" s="368">
        <f t="shared" si="198"/>
        <v>0</v>
      </c>
      <c r="CC1316" s="368">
        <f t="shared" si="198"/>
        <v>0</v>
      </c>
      <c r="CD1316" s="369">
        <f t="shared" si="198"/>
        <v>0</v>
      </c>
      <c r="CE1316" s="317">
        <f t="shared" si="185"/>
        <v>0</v>
      </c>
    </row>
    <row r="1317" spans="2:83">
      <c r="B1317" s="322"/>
      <c r="C1317" s="287" t="str">
        <f t="shared" si="195"/>
        <v>28</v>
      </c>
      <c r="D1317" s="288" t="str">
        <f t="shared" si="195"/>
        <v>金融・保険</v>
      </c>
      <c r="E1317" s="367">
        <f t="shared" si="184"/>
        <v>0</v>
      </c>
      <c r="F1317" s="368">
        <f t="shared" si="199"/>
        <v>0</v>
      </c>
      <c r="G1317" s="368">
        <f t="shared" si="199"/>
        <v>0</v>
      </c>
      <c r="H1317" s="368">
        <f t="shared" si="199"/>
        <v>0</v>
      </c>
      <c r="I1317" s="368">
        <f t="shared" si="199"/>
        <v>0</v>
      </c>
      <c r="J1317" s="368">
        <f t="shared" si="199"/>
        <v>0</v>
      </c>
      <c r="K1317" s="368">
        <f t="shared" si="199"/>
        <v>0</v>
      </c>
      <c r="L1317" s="368">
        <f t="shared" si="199"/>
        <v>0</v>
      </c>
      <c r="M1317" s="368">
        <f t="shared" si="199"/>
        <v>0</v>
      </c>
      <c r="N1317" s="368">
        <f t="shared" si="199"/>
        <v>0</v>
      </c>
      <c r="O1317" s="368">
        <f t="shared" si="199"/>
        <v>0</v>
      </c>
      <c r="P1317" s="368">
        <f t="shared" si="199"/>
        <v>0</v>
      </c>
      <c r="Q1317" s="368">
        <f t="shared" si="199"/>
        <v>0</v>
      </c>
      <c r="R1317" s="368">
        <f t="shared" si="199"/>
        <v>0</v>
      </c>
      <c r="S1317" s="368">
        <f t="shared" si="199"/>
        <v>0</v>
      </c>
      <c r="T1317" s="368">
        <f t="shared" si="199"/>
        <v>0</v>
      </c>
      <c r="U1317" s="368">
        <f t="shared" si="199"/>
        <v>0</v>
      </c>
      <c r="V1317" s="368">
        <f t="shared" si="199"/>
        <v>0</v>
      </c>
      <c r="W1317" s="368">
        <f t="shared" si="199"/>
        <v>0</v>
      </c>
      <c r="X1317" s="368">
        <f t="shared" si="199"/>
        <v>0</v>
      </c>
      <c r="Y1317" s="368">
        <f t="shared" si="199"/>
        <v>0</v>
      </c>
      <c r="Z1317" s="368">
        <f t="shared" si="199"/>
        <v>0</v>
      </c>
      <c r="AA1317" s="368">
        <f t="shared" si="199"/>
        <v>0</v>
      </c>
      <c r="AB1317" s="368">
        <f t="shared" si="199"/>
        <v>0</v>
      </c>
      <c r="AC1317" s="368">
        <f t="shared" si="199"/>
        <v>0</v>
      </c>
      <c r="AD1317" s="368">
        <f t="shared" si="199"/>
        <v>0</v>
      </c>
      <c r="AE1317" s="368">
        <f t="shared" si="199"/>
        <v>0</v>
      </c>
      <c r="AF1317" s="368">
        <f t="shared" si="199"/>
        <v>0</v>
      </c>
      <c r="AG1317" s="368">
        <f t="shared" si="199"/>
        <v>0</v>
      </c>
      <c r="AH1317" s="368">
        <f t="shared" si="199"/>
        <v>0</v>
      </c>
      <c r="AI1317" s="368">
        <f t="shared" si="199"/>
        <v>0</v>
      </c>
      <c r="AJ1317" s="368">
        <f t="shared" si="199"/>
        <v>0</v>
      </c>
      <c r="AK1317" s="368">
        <f t="shared" si="199"/>
        <v>0</v>
      </c>
      <c r="AL1317" s="368">
        <f t="shared" si="199"/>
        <v>0</v>
      </c>
      <c r="AM1317" s="368">
        <f t="shared" si="199"/>
        <v>0</v>
      </c>
      <c r="AN1317" s="368">
        <f t="shared" si="199"/>
        <v>0</v>
      </c>
      <c r="AO1317" s="368">
        <f t="shared" si="199"/>
        <v>0</v>
      </c>
      <c r="AP1317" s="368">
        <f t="shared" si="199"/>
        <v>0</v>
      </c>
      <c r="AQ1317" s="368">
        <f t="shared" si="199"/>
        <v>0</v>
      </c>
      <c r="AR1317" s="367">
        <f t="shared" si="199"/>
        <v>0</v>
      </c>
      <c r="AS1317" s="368">
        <f t="shared" si="199"/>
        <v>0</v>
      </c>
      <c r="AT1317" s="368">
        <f t="shared" si="199"/>
        <v>0</v>
      </c>
      <c r="AU1317" s="368">
        <f t="shared" si="199"/>
        <v>0</v>
      </c>
      <c r="AV1317" s="368">
        <f t="shared" si="199"/>
        <v>0</v>
      </c>
      <c r="AW1317" s="368">
        <f t="shared" si="199"/>
        <v>0</v>
      </c>
      <c r="AX1317" s="368">
        <f t="shared" si="199"/>
        <v>0</v>
      </c>
      <c r="AY1317" s="368">
        <f t="shared" si="199"/>
        <v>0</v>
      </c>
      <c r="AZ1317" s="368">
        <f t="shared" si="199"/>
        <v>0</v>
      </c>
      <c r="BA1317" s="368">
        <f t="shared" si="199"/>
        <v>0</v>
      </c>
      <c r="BB1317" s="368">
        <f t="shared" si="199"/>
        <v>0</v>
      </c>
      <c r="BC1317" s="368">
        <f t="shared" si="199"/>
        <v>0</v>
      </c>
      <c r="BD1317" s="368">
        <f t="shared" si="199"/>
        <v>0</v>
      </c>
      <c r="BE1317" s="368">
        <f t="shared" si="199"/>
        <v>0</v>
      </c>
      <c r="BF1317" s="368">
        <f t="shared" si="199"/>
        <v>0</v>
      </c>
      <c r="BG1317" s="368">
        <f t="shared" si="199"/>
        <v>0</v>
      </c>
      <c r="BH1317" s="368">
        <f t="shared" si="199"/>
        <v>0</v>
      </c>
      <c r="BI1317" s="368">
        <f t="shared" si="199"/>
        <v>0</v>
      </c>
      <c r="BJ1317" s="368">
        <f t="shared" si="199"/>
        <v>0</v>
      </c>
      <c r="BK1317" s="368">
        <f t="shared" si="199"/>
        <v>0</v>
      </c>
      <c r="BL1317" s="368">
        <f t="shared" si="199"/>
        <v>0</v>
      </c>
      <c r="BM1317" s="368">
        <f t="shared" si="199"/>
        <v>0</v>
      </c>
      <c r="BN1317" s="368">
        <f t="shared" si="199"/>
        <v>0</v>
      </c>
      <c r="BO1317" s="368">
        <f t="shared" si="199"/>
        <v>0</v>
      </c>
      <c r="BP1317" s="368">
        <f t="shared" si="199"/>
        <v>0</v>
      </c>
      <c r="BQ1317" s="368">
        <f t="shared" si="199"/>
        <v>0</v>
      </c>
      <c r="BR1317" s="368">
        <f t="shared" si="198"/>
        <v>0</v>
      </c>
      <c r="BS1317" s="368">
        <f t="shared" si="198"/>
        <v>0</v>
      </c>
      <c r="BT1317" s="368">
        <f t="shared" si="198"/>
        <v>0</v>
      </c>
      <c r="BU1317" s="368">
        <f t="shared" si="198"/>
        <v>0</v>
      </c>
      <c r="BV1317" s="368">
        <f t="shared" si="198"/>
        <v>0</v>
      </c>
      <c r="BW1317" s="368">
        <f t="shared" si="198"/>
        <v>0</v>
      </c>
      <c r="BX1317" s="368">
        <f t="shared" si="198"/>
        <v>0</v>
      </c>
      <c r="BY1317" s="368">
        <f t="shared" si="198"/>
        <v>0</v>
      </c>
      <c r="BZ1317" s="368">
        <f t="shared" si="198"/>
        <v>0</v>
      </c>
      <c r="CA1317" s="368">
        <f t="shared" si="198"/>
        <v>0</v>
      </c>
      <c r="CB1317" s="368">
        <f t="shared" si="198"/>
        <v>0</v>
      </c>
      <c r="CC1317" s="368">
        <f t="shared" si="198"/>
        <v>0</v>
      </c>
      <c r="CD1317" s="369">
        <f t="shared" si="198"/>
        <v>0</v>
      </c>
      <c r="CE1317" s="317">
        <f t="shared" si="185"/>
        <v>0</v>
      </c>
    </row>
    <row r="1318" spans="2:83">
      <c r="B1318" s="322"/>
      <c r="C1318" s="287" t="str">
        <f t="shared" si="195"/>
        <v>29</v>
      </c>
      <c r="D1318" s="288" t="str">
        <f t="shared" si="195"/>
        <v>不動産</v>
      </c>
      <c r="E1318" s="367">
        <f t="shared" si="184"/>
        <v>0</v>
      </c>
      <c r="F1318" s="368">
        <f t="shared" si="199"/>
        <v>0</v>
      </c>
      <c r="G1318" s="368">
        <f t="shared" si="199"/>
        <v>0</v>
      </c>
      <c r="H1318" s="368">
        <f t="shared" si="199"/>
        <v>0</v>
      </c>
      <c r="I1318" s="368">
        <f t="shared" si="199"/>
        <v>0</v>
      </c>
      <c r="J1318" s="368">
        <f t="shared" si="199"/>
        <v>0</v>
      </c>
      <c r="K1318" s="368">
        <f t="shared" si="199"/>
        <v>0</v>
      </c>
      <c r="L1318" s="368">
        <f t="shared" si="199"/>
        <v>0</v>
      </c>
      <c r="M1318" s="368">
        <f t="shared" si="199"/>
        <v>0</v>
      </c>
      <c r="N1318" s="368">
        <f t="shared" si="199"/>
        <v>0</v>
      </c>
      <c r="O1318" s="368">
        <f t="shared" si="199"/>
        <v>0</v>
      </c>
      <c r="P1318" s="368">
        <f t="shared" si="199"/>
        <v>0</v>
      </c>
      <c r="Q1318" s="368">
        <f t="shared" si="199"/>
        <v>0</v>
      </c>
      <c r="R1318" s="368">
        <f t="shared" si="199"/>
        <v>0</v>
      </c>
      <c r="S1318" s="368">
        <f t="shared" si="199"/>
        <v>0</v>
      </c>
      <c r="T1318" s="368">
        <f t="shared" si="199"/>
        <v>0</v>
      </c>
      <c r="U1318" s="368">
        <f t="shared" si="199"/>
        <v>0</v>
      </c>
      <c r="V1318" s="368">
        <f t="shared" si="199"/>
        <v>0</v>
      </c>
      <c r="W1318" s="368">
        <f t="shared" si="199"/>
        <v>0</v>
      </c>
      <c r="X1318" s="368">
        <f t="shared" si="199"/>
        <v>0</v>
      </c>
      <c r="Y1318" s="368">
        <f t="shared" si="199"/>
        <v>0</v>
      </c>
      <c r="Z1318" s="368">
        <f t="shared" si="199"/>
        <v>0</v>
      </c>
      <c r="AA1318" s="368">
        <f t="shared" si="199"/>
        <v>0</v>
      </c>
      <c r="AB1318" s="368">
        <f t="shared" si="199"/>
        <v>0</v>
      </c>
      <c r="AC1318" s="368">
        <f t="shared" si="199"/>
        <v>0</v>
      </c>
      <c r="AD1318" s="368">
        <f t="shared" si="199"/>
        <v>0</v>
      </c>
      <c r="AE1318" s="368">
        <f t="shared" si="199"/>
        <v>0</v>
      </c>
      <c r="AF1318" s="368">
        <f t="shared" si="199"/>
        <v>0</v>
      </c>
      <c r="AG1318" s="368">
        <f t="shared" si="199"/>
        <v>0</v>
      </c>
      <c r="AH1318" s="368">
        <f t="shared" si="199"/>
        <v>0</v>
      </c>
      <c r="AI1318" s="368">
        <f t="shared" si="199"/>
        <v>0</v>
      </c>
      <c r="AJ1318" s="368">
        <f t="shared" si="199"/>
        <v>0</v>
      </c>
      <c r="AK1318" s="368">
        <f t="shared" si="199"/>
        <v>0</v>
      </c>
      <c r="AL1318" s="368">
        <f t="shared" si="199"/>
        <v>0</v>
      </c>
      <c r="AM1318" s="368">
        <f t="shared" si="199"/>
        <v>0</v>
      </c>
      <c r="AN1318" s="368">
        <f t="shared" si="199"/>
        <v>0</v>
      </c>
      <c r="AO1318" s="368">
        <f t="shared" si="199"/>
        <v>0</v>
      </c>
      <c r="AP1318" s="368">
        <f t="shared" si="199"/>
        <v>0</v>
      </c>
      <c r="AQ1318" s="368">
        <f t="shared" si="199"/>
        <v>0</v>
      </c>
      <c r="AR1318" s="367">
        <f t="shared" si="199"/>
        <v>0</v>
      </c>
      <c r="AS1318" s="368">
        <f t="shared" si="199"/>
        <v>0</v>
      </c>
      <c r="AT1318" s="368">
        <f t="shared" si="199"/>
        <v>0</v>
      </c>
      <c r="AU1318" s="368">
        <f t="shared" si="199"/>
        <v>0</v>
      </c>
      <c r="AV1318" s="368">
        <f t="shared" si="199"/>
        <v>0</v>
      </c>
      <c r="AW1318" s="368">
        <f t="shared" si="199"/>
        <v>0</v>
      </c>
      <c r="AX1318" s="368">
        <f t="shared" si="199"/>
        <v>0</v>
      </c>
      <c r="AY1318" s="368">
        <f t="shared" si="199"/>
        <v>0</v>
      </c>
      <c r="AZ1318" s="368">
        <f t="shared" si="199"/>
        <v>0</v>
      </c>
      <c r="BA1318" s="368">
        <f t="shared" si="199"/>
        <v>0</v>
      </c>
      <c r="BB1318" s="368">
        <f t="shared" si="199"/>
        <v>0</v>
      </c>
      <c r="BC1318" s="368">
        <f t="shared" si="199"/>
        <v>0</v>
      </c>
      <c r="BD1318" s="368">
        <f t="shared" si="199"/>
        <v>0</v>
      </c>
      <c r="BE1318" s="368">
        <f t="shared" si="199"/>
        <v>0</v>
      </c>
      <c r="BF1318" s="368">
        <f t="shared" si="199"/>
        <v>0</v>
      </c>
      <c r="BG1318" s="368">
        <f t="shared" si="199"/>
        <v>0</v>
      </c>
      <c r="BH1318" s="368">
        <f t="shared" si="199"/>
        <v>0</v>
      </c>
      <c r="BI1318" s="368">
        <f t="shared" si="199"/>
        <v>0</v>
      </c>
      <c r="BJ1318" s="368">
        <f t="shared" si="199"/>
        <v>0</v>
      </c>
      <c r="BK1318" s="368">
        <f t="shared" si="199"/>
        <v>0</v>
      </c>
      <c r="BL1318" s="368">
        <f t="shared" si="199"/>
        <v>0</v>
      </c>
      <c r="BM1318" s="368">
        <f t="shared" si="199"/>
        <v>0</v>
      </c>
      <c r="BN1318" s="368">
        <f t="shared" si="199"/>
        <v>0</v>
      </c>
      <c r="BO1318" s="368">
        <f t="shared" si="199"/>
        <v>0</v>
      </c>
      <c r="BP1318" s="368">
        <f t="shared" si="199"/>
        <v>0</v>
      </c>
      <c r="BQ1318" s="368">
        <f t="shared" si="199"/>
        <v>0</v>
      </c>
      <c r="BR1318" s="368">
        <f t="shared" si="198"/>
        <v>0</v>
      </c>
      <c r="BS1318" s="368">
        <f t="shared" si="198"/>
        <v>0</v>
      </c>
      <c r="BT1318" s="368">
        <f t="shared" si="198"/>
        <v>0</v>
      </c>
      <c r="BU1318" s="368">
        <f t="shared" si="198"/>
        <v>0</v>
      </c>
      <c r="BV1318" s="368">
        <f t="shared" si="198"/>
        <v>0</v>
      </c>
      <c r="BW1318" s="368">
        <f t="shared" si="198"/>
        <v>0</v>
      </c>
      <c r="BX1318" s="368">
        <f t="shared" si="198"/>
        <v>0</v>
      </c>
      <c r="BY1318" s="368">
        <f t="shared" si="198"/>
        <v>0</v>
      </c>
      <c r="BZ1318" s="368">
        <f t="shared" si="198"/>
        <v>0</v>
      </c>
      <c r="CA1318" s="368">
        <f t="shared" si="198"/>
        <v>0</v>
      </c>
      <c r="CB1318" s="368">
        <f t="shared" si="198"/>
        <v>0</v>
      </c>
      <c r="CC1318" s="368">
        <f t="shared" si="198"/>
        <v>0</v>
      </c>
      <c r="CD1318" s="369">
        <f t="shared" si="198"/>
        <v>0</v>
      </c>
      <c r="CE1318" s="317">
        <f t="shared" si="185"/>
        <v>0</v>
      </c>
    </row>
    <row r="1319" spans="2:83">
      <c r="B1319" s="322"/>
      <c r="C1319" s="287" t="str">
        <f t="shared" si="195"/>
        <v>30</v>
      </c>
      <c r="D1319" s="288" t="str">
        <f t="shared" si="195"/>
        <v>運輸・郵便</v>
      </c>
      <c r="E1319" s="367">
        <f t="shared" si="184"/>
        <v>0</v>
      </c>
      <c r="F1319" s="368">
        <f t="shared" si="199"/>
        <v>0</v>
      </c>
      <c r="G1319" s="368">
        <f t="shared" si="199"/>
        <v>0</v>
      </c>
      <c r="H1319" s="368">
        <f t="shared" si="199"/>
        <v>0</v>
      </c>
      <c r="I1319" s="368">
        <f t="shared" si="199"/>
        <v>0</v>
      </c>
      <c r="J1319" s="368">
        <f t="shared" si="199"/>
        <v>0</v>
      </c>
      <c r="K1319" s="368">
        <f t="shared" si="199"/>
        <v>0</v>
      </c>
      <c r="L1319" s="368">
        <f t="shared" si="199"/>
        <v>0</v>
      </c>
      <c r="M1319" s="368">
        <f t="shared" si="199"/>
        <v>0</v>
      </c>
      <c r="N1319" s="368">
        <f t="shared" si="199"/>
        <v>0</v>
      </c>
      <c r="O1319" s="368">
        <f t="shared" si="199"/>
        <v>0</v>
      </c>
      <c r="P1319" s="368">
        <f t="shared" si="199"/>
        <v>0</v>
      </c>
      <c r="Q1319" s="368">
        <f t="shared" si="199"/>
        <v>0</v>
      </c>
      <c r="R1319" s="368">
        <f t="shared" si="199"/>
        <v>0</v>
      </c>
      <c r="S1319" s="368">
        <f t="shared" si="199"/>
        <v>0</v>
      </c>
      <c r="T1319" s="368">
        <f t="shared" si="199"/>
        <v>0</v>
      </c>
      <c r="U1319" s="368">
        <f t="shared" si="199"/>
        <v>0</v>
      </c>
      <c r="V1319" s="368">
        <f t="shared" si="199"/>
        <v>0</v>
      </c>
      <c r="W1319" s="368">
        <f t="shared" si="199"/>
        <v>0</v>
      </c>
      <c r="X1319" s="368">
        <f t="shared" si="199"/>
        <v>0</v>
      </c>
      <c r="Y1319" s="368">
        <f t="shared" si="199"/>
        <v>0</v>
      </c>
      <c r="Z1319" s="368">
        <f t="shared" si="199"/>
        <v>0</v>
      </c>
      <c r="AA1319" s="368">
        <f t="shared" si="199"/>
        <v>0</v>
      </c>
      <c r="AB1319" s="368">
        <f t="shared" si="199"/>
        <v>0</v>
      </c>
      <c r="AC1319" s="368">
        <f t="shared" si="199"/>
        <v>0</v>
      </c>
      <c r="AD1319" s="368">
        <f t="shared" si="199"/>
        <v>0</v>
      </c>
      <c r="AE1319" s="368">
        <f t="shared" si="199"/>
        <v>0</v>
      </c>
      <c r="AF1319" s="368">
        <f t="shared" si="199"/>
        <v>0</v>
      </c>
      <c r="AG1319" s="368">
        <f t="shared" si="199"/>
        <v>0</v>
      </c>
      <c r="AH1319" s="368">
        <f t="shared" si="199"/>
        <v>0</v>
      </c>
      <c r="AI1319" s="368">
        <f t="shared" si="199"/>
        <v>0</v>
      </c>
      <c r="AJ1319" s="368">
        <f t="shared" si="199"/>
        <v>0</v>
      </c>
      <c r="AK1319" s="368">
        <f t="shared" si="199"/>
        <v>0</v>
      </c>
      <c r="AL1319" s="368">
        <f t="shared" si="199"/>
        <v>0</v>
      </c>
      <c r="AM1319" s="368">
        <f t="shared" si="199"/>
        <v>0</v>
      </c>
      <c r="AN1319" s="368">
        <f t="shared" si="199"/>
        <v>0</v>
      </c>
      <c r="AO1319" s="368">
        <f t="shared" si="199"/>
        <v>0</v>
      </c>
      <c r="AP1319" s="368">
        <f t="shared" si="199"/>
        <v>0</v>
      </c>
      <c r="AQ1319" s="368">
        <f t="shared" si="199"/>
        <v>0</v>
      </c>
      <c r="AR1319" s="367">
        <f t="shared" si="199"/>
        <v>0</v>
      </c>
      <c r="AS1319" s="368">
        <f t="shared" si="199"/>
        <v>0</v>
      </c>
      <c r="AT1319" s="368">
        <f t="shared" si="199"/>
        <v>0</v>
      </c>
      <c r="AU1319" s="368">
        <f t="shared" si="199"/>
        <v>0</v>
      </c>
      <c r="AV1319" s="368">
        <f t="shared" si="199"/>
        <v>0</v>
      </c>
      <c r="AW1319" s="368">
        <f t="shared" si="199"/>
        <v>0</v>
      </c>
      <c r="AX1319" s="368">
        <f t="shared" si="199"/>
        <v>0</v>
      </c>
      <c r="AY1319" s="368">
        <f t="shared" si="199"/>
        <v>0</v>
      </c>
      <c r="AZ1319" s="368">
        <f t="shared" si="199"/>
        <v>0</v>
      </c>
      <c r="BA1319" s="368">
        <f t="shared" si="199"/>
        <v>0</v>
      </c>
      <c r="BB1319" s="368">
        <f t="shared" si="199"/>
        <v>0</v>
      </c>
      <c r="BC1319" s="368">
        <f t="shared" si="199"/>
        <v>0</v>
      </c>
      <c r="BD1319" s="368">
        <f t="shared" si="199"/>
        <v>0</v>
      </c>
      <c r="BE1319" s="368">
        <f t="shared" si="199"/>
        <v>0</v>
      </c>
      <c r="BF1319" s="368">
        <f t="shared" si="199"/>
        <v>0</v>
      </c>
      <c r="BG1319" s="368">
        <f t="shared" si="199"/>
        <v>0</v>
      </c>
      <c r="BH1319" s="368">
        <f t="shared" si="199"/>
        <v>0</v>
      </c>
      <c r="BI1319" s="368">
        <f t="shared" si="199"/>
        <v>0</v>
      </c>
      <c r="BJ1319" s="368">
        <f t="shared" si="199"/>
        <v>0</v>
      </c>
      <c r="BK1319" s="368">
        <f t="shared" si="199"/>
        <v>0</v>
      </c>
      <c r="BL1319" s="368">
        <f t="shared" si="199"/>
        <v>0</v>
      </c>
      <c r="BM1319" s="368">
        <f t="shared" si="199"/>
        <v>0</v>
      </c>
      <c r="BN1319" s="368">
        <f t="shared" si="199"/>
        <v>0</v>
      </c>
      <c r="BO1319" s="368">
        <f t="shared" si="199"/>
        <v>0</v>
      </c>
      <c r="BP1319" s="368">
        <f t="shared" si="199"/>
        <v>0</v>
      </c>
      <c r="BQ1319" s="368">
        <f t="shared" ref="BQ1319:CD1322" si="200">BQ$1286*BQ1234</f>
        <v>0</v>
      </c>
      <c r="BR1319" s="368">
        <f t="shared" si="200"/>
        <v>0</v>
      </c>
      <c r="BS1319" s="368">
        <f t="shared" si="200"/>
        <v>0</v>
      </c>
      <c r="BT1319" s="368">
        <f t="shared" si="200"/>
        <v>0</v>
      </c>
      <c r="BU1319" s="368">
        <f t="shared" si="200"/>
        <v>0</v>
      </c>
      <c r="BV1319" s="368">
        <f t="shared" si="200"/>
        <v>0</v>
      </c>
      <c r="BW1319" s="368">
        <f t="shared" si="200"/>
        <v>0</v>
      </c>
      <c r="BX1319" s="368">
        <f t="shared" si="200"/>
        <v>0</v>
      </c>
      <c r="BY1319" s="368">
        <f t="shared" si="200"/>
        <v>0</v>
      </c>
      <c r="BZ1319" s="368">
        <f t="shared" si="200"/>
        <v>0</v>
      </c>
      <c r="CA1319" s="368">
        <f t="shared" si="200"/>
        <v>0</v>
      </c>
      <c r="CB1319" s="368">
        <f t="shared" si="200"/>
        <v>0</v>
      </c>
      <c r="CC1319" s="368">
        <f t="shared" si="200"/>
        <v>0</v>
      </c>
      <c r="CD1319" s="369">
        <f t="shared" si="200"/>
        <v>0</v>
      </c>
      <c r="CE1319" s="317">
        <f t="shared" si="185"/>
        <v>0</v>
      </c>
    </row>
    <row r="1320" spans="2:83">
      <c r="B1320" s="322"/>
      <c r="C1320" s="287" t="str">
        <f t="shared" si="195"/>
        <v>31</v>
      </c>
      <c r="D1320" s="288" t="str">
        <f t="shared" si="195"/>
        <v>情報通信</v>
      </c>
      <c r="E1320" s="367">
        <f t="shared" si="184"/>
        <v>0</v>
      </c>
      <c r="F1320" s="368">
        <f t="shared" ref="F1320:BQ1323" si="201">F$1286*F1235</f>
        <v>0</v>
      </c>
      <c r="G1320" s="368">
        <f t="shared" si="201"/>
        <v>0</v>
      </c>
      <c r="H1320" s="368">
        <f t="shared" si="201"/>
        <v>0</v>
      </c>
      <c r="I1320" s="368">
        <f t="shared" si="201"/>
        <v>0</v>
      </c>
      <c r="J1320" s="368">
        <f t="shared" si="201"/>
        <v>0</v>
      </c>
      <c r="K1320" s="368">
        <f t="shared" si="201"/>
        <v>0</v>
      </c>
      <c r="L1320" s="368">
        <f t="shared" si="201"/>
        <v>0</v>
      </c>
      <c r="M1320" s="368">
        <f t="shared" si="201"/>
        <v>0</v>
      </c>
      <c r="N1320" s="368">
        <f t="shared" si="201"/>
        <v>0</v>
      </c>
      <c r="O1320" s="368">
        <f t="shared" si="201"/>
        <v>0</v>
      </c>
      <c r="P1320" s="368">
        <f t="shared" si="201"/>
        <v>0</v>
      </c>
      <c r="Q1320" s="368">
        <f t="shared" si="201"/>
        <v>0</v>
      </c>
      <c r="R1320" s="368">
        <f t="shared" si="201"/>
        <v>0</v>
      </c>
      <c r="S1320" s="368">
        <f t="shared" si="201"/>
        <v>0</v>
      </c>
      <c r="T1320" s="368">
        <f t="shared" si="201"/>
        <v>0</v>
      </c>
      <c r="U1320" s="368">
        <f t="shared" si="201"/>
        <v>0</v>
      </c>
      <c r="V1320" s="368">
        <f t="shared" si="201"/>
        <v>0</v>
      </c>
      <c r="W1320" s="368">
        <f t="shared" si="201"/>
        <v>0</v>
      </c>
      <c r="X1320" s="368">
        <f t="shared" si="201"/>
        <v>0</v>
      </c>
      <c r="Y1320" s="368">
        <f t="shared" si="201"/>
        <v>0</v>
      </c>
      <c r="Z1320" s="368">
        <f t="shared" si="201"/>
        <v>0</v>
      </c>
      <c r="AA1320" s="368">
        <f t="shared" si="201"/>
        <v>0</v>
      </c>
      <c r="AB1320" s="368">
        <f t="shared" si="201"/>
        <v>0</v>
      </c>
      <c r="AC1320" s="368">
        <f t="shared" si="201"/>
        <v>0</v>
      </c>
      <c r="AD1320" s="368">
        <f t="shared" si="201"/>
        <v>0</v>
      </c>
      <c r="AE1320" s="368">
        <f t="shared" si="201"/>
        <v>0</v>
      </c>
      <c r="AF1320" s="368">
        <f t="shared" si="201"/>
        <v>0</v>
      </c>
      <c r="AG1320" s="368">
        <f t="shared" si="201"/>
        <v>0</v>
      </c>
      <c r="AH1320" s="368">
        <f t="shared" si="201"/>
        <v>0</v>
      </c>
      <c r="AI1320" s="368">
        <f t="shared" si="201"/>
        <v>0</v>
      </c>
      <c r="AJ1320" s="368">
        <f t="shared" si="201"/>
        <v>0</v>
      </c>
      <c r="AK1320" s="368">
        <f t="shared" si="201"/>
        <v>0</v>
      </c>
      <c r="AL1320" s="368">
        <f t="shared" si="201"/>
        <v>0</v>
      </c>
      <c r="AM1320" s="368">
        <f t="shared" si="201"/>
        <v>0</v>
      </c>
      <c r="AN1320" s="368">
        <f t="shared" si="201"/>
        <v>0</v>
      </c>
      <c r="AO1320" s="368">
        <f t="shared" si="201"/>
        <v>0</v>
      </c>
      <c r="AP1320" s="368">
        <f t="shared" si="201"/>
        <v>0</v>
      </c>
      <c r="AQ1320" s="368">
        <f t="shared" si="201"/>
        <v>0</v>
      </c>
      <c r="AR1320" s="367">
        <f t="shared" si="201"/>
        <v>0</v>
      </c>
      <c r="AS1320" s="368">
        <f t="shared" si="201"/>
        <v>0</v>
      </c>
      <c r="AT1320" s="368">
        <f t="shared" si="201"/>
        <v>0</v>
      </c>
      <c r="AU1320" s="368">
        <f t="shared" si="201"/>
        <v>0</v>
      </c>
      <c r="AV1320" s="368">
        <f t="shared" si="201"/>
        <v>0</v>
      </c>
      <c r="AW1320" s="368">
        <f t="shared" si="201"/>
        <v>0</v>
      </c>
      <c r="AX1320" s="368">
        <f t="shared" si="201"/>
        <v>0</v>
      </c>
      <c r="AY1320" s="368">
        <f t="shared" si="201"/>
        <v>0</v>
      </c>
      <c r="AZ1320" s="368">
        <f t="shared" si="201"/>
        <v>0</v>
      </c>
      <c r="BA1320" s="368">
        <f t="shared" si="201"/>
        <v>0</v>
      </c>
      <c r="BB1320" s="368">
        <f t="shared" si="201"/>
        <v>0</v>
      </c>
      <c r="BC1320" s="368">
        <f t="shared" si="201"/>
        <v>0</v>
      </c>
      <c r="BD1320" s="368">
        <f t="shared" si="201"/>
        <v>0</v>
      </c>
      <c r="BE1320" s="368">
        <f t="shared" si="201"/>
        <v>0</v>
      </c>
      <c r="BF1320" s="368">
        <f t="shared" si="201"/>
        <v>0</v>
      </c>
      <c r="BG1320" s="368">
        <f t="shared" si="201"/>
        <v>0</v>
      </c>
      <c r="BH1320" s="368">
        <f t="shared" si="201"/>
        <v>0</v>
      </c>
      <c r="BI1320" s="368">
        <f t="shared" si="201"/>
        <v>0</v>
      </c>
      <c r="BJ1320" s="368">
        <f t="shared" si="201"/>
        <v>0</v>
      </c>
      <c r="BK1320" s="368">
        <f t="shared" si="201"/>
        <v>0</v>
      </c>
      <c r="BL1320" s="368">
        <f t="shared" si="201"/>
        <v>0</v>
      </c>
      <c r="BM1320" s="368">
        <f t="shared" si="201"/>
        <v>0</v>
      </c>
      <c r="BN1320" s="368">
        <f t="shared" si="201"/>
        <v>0</v>
      </c>
      <c r="BO1320" s="368">
        <f t="shared" si="201"/>
        <v>0</v>
      </c>
      <c r="BP1320" s="368">
        <f t="shared" si="201"/>
        <v>0</v>
      </c>
      <c r="BQ1320" s="368">
        <f t="shared" si="201"/>
        <v>0</v>
      </c>
      <c r="BR1320" s="368">
        <f t="shared" si="200"/>
        <v>0</v>
      </c>
      <c r="BS1320" s="368">
        <f t="shared" si="200"/>
        <v>0</v>
      </c>
      <c r="BT1320" s="368">
        <f t="shared" si="200"/>
        <v>0</v>
      </c>
      <c r="BU1320" s="368">
        <f t="shared" si="200"/>
        <v>0</v>
      </c>
      <c r="BV1320" s="368">
        <f t="shared" si="200"/>
        <v>0</v>
      </c>
      <c r="BW1320" s="368">
        <f t="shared" si="200"/>
        <v>0</v>
      </c>
      <c r="BX1320" s="368">
        <f t="shared" si="200"/>
        <v>0</v>
      </c>
      <c r="BY1320" s="368">
        <f t="shared" si="200"/>
        <v>0</v>
      </c>
      <c r="BZ1320" s="368">
        <f t="shared" si="200"/>
        <v>0</v>
      </c>
      <c r="CA1320" s="368">
        <f t="shared" si="200"/>
        <v>0</v>
      </c>
      <c r="CB1320" s="368">
        <f t="shared" si="200"/>
        <v>0</v>
      </c>
      <c r="CC1320" s="368">
        <f t="shared" si="200"/>
        <v>0</v>
      </c>
      <c r="CD1320" s="369">
        <f t="shared" si="200"/>
        <v>0</v>
      </c>
      <c r="CE1320" s="317">
        <f t="shared" si="185"/>
        <v>0</v>
      </c>
    </row>
    <row r="1321" spans="2:83">
      <c r="B1321" s="322"/>
      <c r="C1321" s="287" t="str">
        <f t="shared" si="195"/>
        <v>32</v>
      </c>
      <c r="D1321" s="288" t="str">
        <f t="shared" si="195"/>
        <v>公務</v>
      </c>
      <c r="E1321" s="367">
        <f t="shared" si="184"/>
        <v>0</v>
      </c>
      <c r="F1321" s="368">
        <f t="shared" si="201"/>
        <v>0</v>
      </c>
      <c r="G1321" s="368">
        <f t="shared" si="201"/>
        <v>0</v>
      </c>
      <c r="H1321" s="368">
        <f t="shared" si="201"/>
        <v>0</v>
      </c>
      <c r="I1321" s="368">
        <f t="shared" si="201"/>
        <v>0</v>
      </c>
      <c r="J1321" s="368">
        <f t="shared" si="201"/>
        <v>0</v>
      </c>
      <c r="K1321" s="368">
        <f t="shared" si="201"/>
        <v>0</v>
      </c>
      <c r="L1321" s="368">
        <f t="shared" si="201"/>
        <v>0</v>
      </c>
      <c r="M1321" s="368">
        <f t="shared" si="201"/>
        <v>0</v>
      </c>
      <c r="N1321" s="368">
        <f t="shared" si="201"/>
        <v>0</v>
      </c>
      <c r="O1321" s="368">
        <f t="shared" si="201"/>
        <v>0</v>
      </c>
      <c r="P1321" s="368">
        <f t="shared" si="201"/>
        <v>0</v>
      </c>
      <c r="Q1321" s="368">
        <f t="shared" si="201"/>
        <v>0</v>
      </c>
      <c r="R1321" s="368">
        <f t="shared" si="201"/>
        <v>0</v>
      </c>
      <c r="S1321" s="368">
        <f t="shared" si="201"/>
        <v>0</v>
      </c>
      <c r="T1321" s="368">
        <f t="shared" si="201"/>
        <v>0</v>
      </c>
      <c r="U1321" s="368">
        <f t="shared" si="201"/>
        <v>0</v>
      </c>
      <c r="V1321" s="368">
        <f t="shared" si="201"/>
        <v>0</v>
      </c>
      <c r="W1321" s="368">
        <f t="shared" si="201"/>
        <v>0</v>
      </c>
      <c r="X1321" s="368">
        <f t="shared" si="201"/>
        <v>0</v>
      </c>
      <c r="Y1321" s="368">
        <f t="shared" si="201"/>
        <v>0</v>
      </c>
      <c r="Z1321" s="368">
        <f t="shared" si="201"/>
        <v>0</v>
      </c>
      <c r="AA1321" s="368">
        <f t="shared" si="201"/>
        <v>0</v>
      </c>
      <c r="AB1321" s="368">
        <f t="shared" si="201"/>
        <v>0</v>
      </c>
      <c r="AC1321" s="368">
        <f t="shared" si="201"/>
        <v>0</v>
      </c>
      <c r="AD1321" s="368">
        <f t="shared" si="201"/>
        <v>0</v>
      </c>
      <c r="AE1321" s="368">
        <f t="shared" si="201"/>
        <v>0</v>
      </c>
      <c r="AF1321" s="368">
        <f t="shared" si="201"/>
        <v>0</v>
      </c>
      <c r="AG1321" s="368">
        <f t="shared" si="201"/>
        <v>0</v>
      </c>
      <c r="AH1321" s="368">
        <f t="shared" si="201"/>
        <v>0</v>
      </c>
      <c r="AI1321" s="368">
        <f t="shared" si="201"/>
        <v>0</v>
      </c>
      <c r="AJ1321" s="368">
        <f t="shared" si="201"/>
        <v>0</v>
      </c>
      <c r="AK1321" s="368">
        <f t="shared" si="201"/>
        <v>0</v>
      </c>
      <c r="AL1321" s="368">
        <f t="shared" si="201"/>
        <v>0</v>
      </c>
      <c r="AM1321" s="368">
        <f t="shared" si="201"/>
        <v>0</v>
      </c>
      <c r="AN1321" s="368">
        <f t="shared" si="201"/>
        <v>0</v>
      </c>
      <c r="AO1321" s="368">
        <f t="shared" si="201"/>
        <v>0</v>
      </c>
      <c r="AP1321" s="368">
        <f t="shared" si="201"/>
        <v>0</v>
      </c>
      <c r="AQ1321" s="368">
        <f t="shared" si="201"/>
        <v>0</v>
      </c>
      <c r="AR1321" s="367">
        <f t="shared" si="201"/>
        <v>0</v>
      </c>
      <c r="AS1321" s="368">
        <f t="shared" si="201"/>
        <v>0</v>
      </c>
      <c r="AT1321" s="368">
        <f t="shared" si="201"/>
        <v>0</v>
      </c>
      <c r="AU1321" s="368">
        <f t="shared" si="201"/>
        <v>0</v>
      </c>
      <c r="AV1321" s="368">
        <f t="shared" si="201"/>
        <v>0</v>
      </c>
      <c r="AW1321" s="368">
        <f t="shared" si="201"/>
        <v>0</v>
      </c>
      <c r="AX1321" s="368">
        <f t="shared" si="201"/>
        <v>0</v>
      </c>
      <c r="AY1321" s="368">
        <f t="shared" si="201"/>
        <v>0</v>
      </c>
      <c r="AZ1321" s="368">
        <f t="shared" si="201"/>
        <v>0</v>
      </c>
      <c r="BA1321" s="368">
        <f t="shared" si="201"/>
        <v>0</v>
      </c>
      <c r="BB1321" s="368">
        <f t="shared" si="201"/>
        <v>0</v>
      </c>
      <c r="BC1321" s="368">
        <f t="shared" si="201"/>
        <v>0</v>
      </c>
      <c r="BD1321" s="368">
        <f t="shared" si="201"/>
        <v>0</v>
      </c>
      <c r="BE1321" s="368">
        <f t="shared" si="201"/>
        <v>0</v>
      </c>
      <c r="BF1321" s="368">
        <f t="shared" si="201"/>
        <v>0</v>
      </c>
      <c r="BG1321" s="368">
        <f t="shared" si="201"/>
        <v>0</v>
      </c>
      <c r="BH1321" s="368">
        <f t="shared" si="201"/>
        <v>0</v>
      </c>
      <c r="BI1321" s="368">
        <f t="shared" si="201"/>
        <v>0</v>
      </c>
      <c r="BJ1321" s="368">
        <f t="shared" si="201"/>
        <v>0</v>
      </c>
      <c r="BK1321" s="368">
        <f t="shared" si="201"/>
        <v>0</v>
      </c>
      <c r="BL1321" s="368">
        <f t="shared" si="201"/>
        <v>0</v>
      </c>
      <c r="BM1321" s="368">
        <f t="shared" si="201"/>
        <v>0</v>
      </c>
      <c r="BN1321" s="368">
        <f t="shared" si="201"/>
        <v>0</v>
      </c>
      <c r="BO1321" s="368">
        <f t="shared" si="201"/>
        <v>0</v>
      </c>
      <c r="BP1321" s="368">
        <f t="shared" si="201"/>
        <v>0</v>
      </c>
      <c r="BQ1321" s="368">
        <f t="shared" si="201"/>
        <v>0</v>
      </c>
      <c r="BR1321" s="368">
        <f t="shared" si="200"/>
        <v>0</v>
      </c>
      <c r="BS1321" s="368">
        <f t="shared" si="200"/>
        <v>0</v>
      </c>
      <c r="BT1321" s="368">
        <f t="shared" si="200"/>
        <v>0</v>
      </c>
      <c r="BU1321" s="368">
        <f t="shared" si="200"/>
        <v>0</v>
      </c>
      <c r="BV1321" s="368">
        <f t="shared" si="200"/>
        <v>0</v>
      </c>
      <c r="BW1321" s="368">
        <f t="shared" si="200"/>
        <v>0</v>
      </c>
      <c r="BX1321" s="368">
        <f t="shared" si="200"/>
        <v>0</v>
      </c>
      <c r="BY1321" s="368">
        <f t="shared" si="200"/>
        <v>0</v>
      </c>
      <c r="BZ1321" s="368">
        <f t="shared" si="200"/>
        <v>0</v>
      </c>
      <c r="CA1321" s="368">
        <f t="shared" si="200"/>
        <v>0</v>
      </c>
      <c r="CB1321" s="368">
        <f t="shared" si="200"/>
        <v>0</v>
      </c>
      <c r="CC1321" s="368">
        <f t="shared" si="200"/>
        <v>0</v>
      </c>
      <c r="CD1321" s="369">
        <f t="shared" si="200"/>
        <v>0</v>
      </c>
      <c r="CE1321" s="317">
        <f t="shared" si="185"/>
        <v>0</v>
      </c>
    </row>
    <row r="1322" spans="2:83">
      <c r="B1322" s="322"/>
      <c r="C1322" s="287" t="str">
        <f t="shared" si="195"/>
        <v>33</v>
      </c>
      <c r="D1322" s="288" t="str">
        <f t="shared" si="195"/>
        <v>教育・研究</v>
      </c>
      <c r="E1322" s="367">
        <f t="shared" si="184"/>
        <v>0</v>
      </c>
      <c r="F1322" s="368">
        <f t="shared" si="201"/>
        <v>0</v>
      </c>
      <c r="G1322" s="368">
        <f t="shared" si="201"/>
        <v>0</v>
      </c>
      <c r="H1322" s="368">
        <f t="shared" si="201"/>
        <v>0</v>
      </c>
      <c r="I1322" s="368">
        <f t="shared" si="201"/>
        <v>0</v>
      </c>
      <c r="J1322" s="368">
        <f t="shared" si="201"/>
        <v>0</v>
      </c>
      <c r="K1322" s="368">
        <f t="shared" si="201"/>
        <v>0</v>
      </c>
      <c r="L1322" s="368">
        <f t="shared" si="201"/>
        <v>0</v>
      </c>
      <c r="M1322" s="368">
        <f t="shared" si="201"/>
        <v>0</v>
      </c>
      <c r="N1322" s="368">
        <f t="shared" si="201"/>
        <v>0</v>
      </c>
      <c r="O1322" s="368">
        <f t="shared" si="201"/>
        <v>0</v>
      </c>
      <c r="P1322" s="368">
        <f t="shared" si="201"/>
        <v>0</v>
      </c>
      <c r="Q1322" s="368">
        <f t="shared" si="201"/>
        <v>0</v>
      </c>
      <c r="R1322" s="368">
        <f t="shared" si="201"/>
        <v>0</v>
      </c>
      <c r="S1322" s="368">
        <f t="shared" si="201"/>
        <v>0</v>
      </c>
      <c r="T1322" s="368">
        <f t="shared" si="201"/>
        <v>0</v>
      </c>
      <c r="U1322" s="368">
        <f t="shared" si="201"/>
        <v>0</v>
      </c>
      <c r="V1322" s="368">
        <f t="shared" si="201"/>
        <v>0</v>
      </c>
      <c r="W1322" s="368">
        <f t="shared" si="201"/>
        <v>0</v>
      </c>
      <c r="X1322" s="368">
        <f t="shared" si="201"/>
        <v>0</v>
      </c>
      <c r="Y1322" s="368">
        <f t="shared" si="201"/>
        <v>0</v>
      </c>
      <c r="Z1322" s="368">
        <f t="shared" si="201"/>
        <v>0</v>
      </c>
      <c r="AA1322" s="368">
        <f t="shared" si="201"/>
        <v>0</v>
      </c>
      <c r="AB1322" s="368">
        <f t="shared" si="201"/>
        <v>0</v>
      </c>
      <c r="AC1322" s="368">
        <f t="shared" si="201"/>
        <v>0</v>
      </c>
      <c r="AD1322" s="368">
        <f t="shared" si="201"/>
        <v>0</v>
      </c>
      <c r="AE1322" s="368">
        <f t="shared" si="201"/>
        <v>0</v>
      </c>
      <c r="AF1322" s="368">
        <f t="shared" si="201"/>
        <v>0</v>
      </c>
      <c r="AG1322" s="368">
        <f t="shared" si="201"/>
        <v>0</v>
      </c>
      <c r="AH1322" s="368">
        <f t="shared" si="201"/>
        <v>0</v>
      </c>
      <c r="AI1322" s="368">
        <f t="shared" si="201"/>
        <v>0</v>
      </c>
      <c r="AJ1322" s="368">
        <f t="shared" si="201"/>
        <v>0</v>
      </c>
      <c r="AK1322" s="368">
        <f t="shared" si="201"/>
        <v>0</v>
      </c>
      <c r="AL1322" s="368">
        <f t="shared" si="201"/>
        <v>0</v>
      </c>
      <c r="AM1322" s="368">
        <f t="shared" si="201"/>
        <v>0</v>
      </c>
      <c r="AN1322" s="368">
        <f t="shared" si="201"/>
        <v>0</v>
      </c>
      <c r="AO1322" s="368">
        <f t="shared" si="201"/>
        <v>0</v>
      </c>
      <c r="AP1322" s="368">
        <f t="shared" si="201"/>
        <v>0</v>
      </c>
      <c r="AQ1322" s="368">
        <f t="shared" si="201"/>
        <v>0</v>
      </c>
      <c r="AR1322" s="367">
        <f t="shared" si="201"/>
        <v>0</v>
      </c>
      <c r="AS1322" s="368">
        <f t="shared" si="201"/>
        <v>0</v>
      </c>
      <c r="AT1322" s="368">
        <f t="shared" si="201"/>
        <v>0</v>
      </c>
      <c r="AU1322" s="368">
        <f t="shared" si="201"/>
        <v>0</v>
      </c>
      <c r="AV1322" s="368">
        <f t="shared" si="201"/>
        <v>0</v>
      </c>
      <c r="AW1322" s="368">
        <f t="shared" si="201"/>
        <v>0</v>
      </c>
      <c r="AX1322" s="368">
        <f t="shared" si="201"/>
        <v>0</v>
      </c>
      <c r="AY1322" s="368">
        <f t="shared" si="201"/>
        <v>0</v>
      </c>
      <c r="AZ1322" s="368">
        <f t="shared" si="201"/>
        <v>0</v>
      </c>
      <c r="BA1322" s="368">
        <f t="shared" si="201"/>
        <v>0</v>
      </c>
      <c r="BB1322" s="368">
        <f t="shared" si="201"/>
        <v>0</v>
      </c>
      <c r="BC1322" s="368">
        <f t="shared" si="201"/>
        <v>0</v>
      </c>
      <c r="BD1322" s="368">
        <f t="shared" si="201"/>
        <v>0</v>
      </c>
      <c r="BE1322" s="368">
        <f t="shared" si="201"/>
        <v>0</v>
      </c>
      <c r="BF1322" s="368">
        <f t="shared" si="201"/>
        <v>0</v>
      </c>
      <c r="BG1322" s="368">
        <f t="shared" si="201"/>
        <v>0</v>
      </c>
      <c r="BH1322" s="368">
        <f t="shared" si="201"/>
        <v>0</v>
      </c>
      <c r="BI1322" s="368">
        <f t="shared" si="201"/>
        <v>0</v>
      </c>
      <c r="BJ1322" s="368">
        <f t="shared" si="201"/>
        <v>0</v>
      </c>
      <c r="BK1322" s="368">
        <f t="shared" si="201"/>
        <v>0</v>
      </c>
      <c r="BL1322" s="368">
        <f t="shared" si="201"/>
        <v>0</v>
      </c>
      <c r="BM1322" s="368">
        <f t="shared" si="201"/>
        <v>0</v>
      </c>
      <c r="BN1322" s="368">
        <f t="shared" si="201"/>
        <v>0</v>
      </c>
      <c r="BO1322" s="368">
        <f t="shared" si="201"/>
        <v>0</v>
      </c>
      <c r="BP1322" s="368">
        <f t="shared" si="201"/>
        <v>0</v>
      </c>
      <c r="BQ1322" s="368">
        <f t="shared" si="201"/>
        <v>0</v>
      </c>
      <c r="BR1322" s="368">
        <f t="shared" si="200"/>
        <v>0</v>
      </c>
      <c r="BS1322" s="368">
        <f t="shared" si="200"/>
        <v>0</v>
      </c>
      <c r="BT1322" s="368">
        <f t="shared" si="200"/>
        <v>0</v>
      </c>
      <c r="BU1322" s="368">
        <f t="shared" si="200"/>
        <v>0</v>
      </c>
      <c r="BV1322" s="368">
        <f t="shared" si="200"/>
        <v>0</v>
      </c>
      <c r="BW1322" s="368">
        <f t="shared" si="200"/>
        <v>0</v>
      </c>
      <c r="BX1322" s="368">
        <f t="shared" si="200"/>
        <v>0</v>
      </c>
      <c r="BY1322" s="368">
        <f t="shared" si="200"/>
        <v>0</v>
      </c>
      <c r="BZ1322" s="368">
        <f t="shared" si="200"/>
        <v>0</v>
      </c>
      <c r="CA1322" s="368">
        <f t="shared" si="200"/>
        <v>0</v>
      </c>
      <c r="CB1322" s="368">
        <f t="shared" si="200"/>
        <v>0</v>
      </c>
      <c r="CC1322" s="368">
        <f t="shared" si="200"/>
        <v>0</v>
      </c>
      <c r="CD1322" s="369">
        <f t="shared" si="200"/>
        <v>0</v>
      </c>
      <c r="CE1322" s="317">
        <f t="shared" si="185"/>
        <v>0</v>
      </c>
    </row>
    <row r="1323" spans="2:83">
      <c r="B1323" s="322"/>
      <c r="C1323" s="287" t="str">
        <f t="shared" si="195"/>
        <v>34</v>
      </c>
      <c r="D1323" s="288" t="str">
        <f t="shared" si="195"/>
        <v>医療・福祉</v>
      </c>
      <c r="E1323" s="367">
        <f t="shared" si="184"/>
        <v>0</v>
      </c>
      <c r="F1323" s="368">
        <f t="shared" si="201"/>
        <v>0</v>
      </c>
      <c r="G1323" s="368">
        <f t="shared" si="201"/>
        <v>0</v>
      </c>
      <c r="H1323" s="368">
        <f t="shared" si="201"/>
        <v>0</v>
      </c>
      <c r="I1323" s="368">
        <f t="shared" si="201"/>
        <v>0</v>
      </c>
      <c r="J1323" s="368">
        <f t="shared" si="201"/>
        <v>0</v>
      </c>
      <c r="K1323" s="368">
        <f t="shared" si="201"/>
        <v>0</v>
      </c>
      <c r="L1323" s="368">
        <f t="shared" si="201"/>
        <v>0</v>
      </c>
      <c r="M1323" s="368">
        <f t="shared" si="201"/>
        <v>0</v>
      </c>
      <c r="N1323" s="368">
        <f t="shared" si="201"/>
        <v>0</v>
      </c>
      <c r="O1323" s="368">
        <f t="shared" si="201"/>
        <v>0</v>
      </c>
      <c r="P1323" s="368">
        <f t="shared" si="201"/>
        <v>0</v>
      </c>
      <c r="Q1323" s="368">
        <f t="shared" si="201"/>
        <v>0</v>
      </c>
      <c r="R1323" s="368">
        <f t="shared" si="201"/>
        <v>0</v>
      </c>
      <c r="S1323" s="368">
        <f t="shared" si="201"/>
        <v>0</v>
      </c>
      <c r="T1323" s="368">
        <f t="shared" si="201"/>
        <v>0</v>
      </c>
      <c r="U1323" s="368">
        <f t="shared" si="201"/>
        <v>0</v>
      </c>
      <c r="V1323" s="368">
        <f t="shared" si="201"/>
        <v>0</v>
      </c>
      <c r="W1323" s="368">
        <f t="shared" si="201"/>
        <v>0</v>
      </c>
      <c r="X1323" s="368">
        <f t="shared" si="201"/>
        <v>0</v>
      </c>
      <c r="Y1323" s="368">
        <f t="shared" si="201"/>
        <v>0</v>
      </c>
      <c r="Z1323" s="368">
        <f t="shared" si="201"/>
        <v>0</v>
      </c>
      <c r="AA1323" s="368">
        <f t="shared" si="201"/>
        <v>0</v>
      </c>
      <c r="AB1323" s="368">
        <f t="shared" si="201"/>
        <v>0</v>
      </c>
      <c r="AC1323" s="368">
        <f t="shared" si="201"/>
        <v>0</v>
      </c>
      <c r="AD1323" s="368">
        <f t="shared" si="201"/>
        <v>0</v>
      </c>
      <c r="AE1323" s="368">
        <f t="shared" si="201"/>
        <v>0</v>
      </c>
      <c r="AF1323" s="368">
        <f t="shared" si="201"/>
        <v>0</v>
      </c>
      <c r="AG1323" s="368">
        <f t="shared" si="201"/>
        <v>0</v>
      </c>
      <c r="AH1323" s="368">
        <f t="shared" si="201"/>
        <v>0</v>
      </c>
      <c r="AI1323" s="368">
        <f t="shared" si="201"/>
        <v>0</v>
      </c>
      <c r="AJ1323" s="368">
        <f t="shared" si="201"/>
        <v>0</v>
      </c>
      <c r="AK1323" s="368">
        <f t="shared" si="201"/>
        <v>0</v>
      </c>
      <c r="AL1323" s="368">
        <f t="shared" si="201"/>
        <v>0</v>
      </c>
      <c r="AM1323" s="368">
        <f t="shared" si="201"/>
        <v>0</v>
      </c>
      <c r="AN1323" s="368">
        <f t="shared" si="201"/>
        <v>0</v>
      </c>
      <c r="AO1323" s="368">
        <f t="shared" si="201"/>
        <v>0</v>
      </c>
      <c r="AP1323" s="368">
        <f t="shared" si="201"/>
        <v>0</v>
      </c>
      <c r="AQ1323" s="368">
        <f t="shared" si="201"/>
        <v>0</v>
      </c>
      <c r="AR1323" s="367">
        <f t="shared" si="201"/>
        <v>0</v>
      </c>
      <c r="AS1323" s="368">
        <f t="shared" si="201"/>
        <v>0</v>
      </c>
      <c r="AT1323" s="368">
        <f t="shared" si="201"/>
        <v>0</v>
      </c>
      <c r="AU1323" s="368">
        <f t="shared" si="201"/>
        <v>0</v>
      </c>
      <c r="AV1323" s="368">
        <f t="shared" si="201"/>
        <v>0</v>
      </c>
      <c r="AW1323" s="368">
        <f t="shared" si="201"/>
        <v>0</v>
      </c>
      <c r="AX1323" s="368">
        <f t="shared" si="201"/>
        <v>0</v>
      </c>
      <c r="AY1323" s="368">
        <f t="shared" si="201"/>
        <v>0</v>
      </c>
      <c r="AZ1323" s="368">
        <f t="shared" si="201"/>
        <v>0</v>
      </c>
      <c r="BA1323" s="368">
        <f t="shared" si="201"/>
        <v>0</v>
      </c>
      <c r="BB1323" s="368">
        <f t="shared" si="201"/>
        <v>0</v>
      </c>
      <c r="BC1323" s="368">
        <f t="shared" si="201"/>
        <v>0</v>
      </c>
      <c r="BD1323" s="368">
        <f t="shared" si="201"/>
        <v>0</v>
      </c>
      <c r="BE1323" s="368">
        <f t="shared" si="201"/>
        <v>0</v>
      </c>
      <c r="BF1323" s="368">
        <f t="shared" si="201"/>
        <v>0</v>
      </c>
      <c r="BG1323" s="368">
        <f t="shared" si="201"/>
        <v>0</v>
      </c>
      <c r="BH1323" s="368">
        <f t="shared" si="201"/>
        <v>0</v>
      </c>
      <c r="BI1323" s="368">
        <f t="shared" si="201"/>
        <v>0</v>
      </c>
      <c r="BJ1323" s="368">
        <f t="shared" si="201"/>
        <v>0</v>
      </c>
      <c r="BK1323" s="368">
        <f t="shared" si="201"/>
        <v>0</v>
      </c>
      <c r="BL1323" s="368">
        <f t="shared" si="201"/>
        <v>0</v>
      </c>
      <c r="BM1323" s="368">
        <f t="shared" si="201"/>
        <v>0</v>
      </c>
      <c r="BN1323" s="368">
        <f t="shared" si="201"/>
        <v>0</v>
      </c>
      <c r="BO1323" s="368">
        <f t="shared" si="201"/>
        <v>0</v>
      </c>
      <c r="BP1323" s="368">
        <f t="shared" si="201"/>
        <v>0</v>
      </c>
      <c r="BQ1323" s="368">
        <f t="shared" ref="BQ1323:CD1326" si="202">BQ$1286*BQ1238</f>
        <v>0</v>
      </c>
      <c r="BR1323" s="368">
        <f t="shared" si="202"/>
        <v>0</v>
      </c>
      <c r="BS1323" s="368">
        <f t="shared" si="202"/>
        <v>0</v>
      </c>
      <c r="BT1323" s="368">
        <f t="shared" si="202"/>
        <v>0</v>
      </c>
      <c r="BU1323" s="368">
        <f t="shared" si="202"/>
        <v>0</v>
      </c>
      <c r="BV1323" s="368">
        <f t="shared" si="202"/>
        <v>0</v>
      </c>
      <c r="BW1323" s="368">
        <f t="shared" si="202"/>
        <v>0</v>
      </c>
      <c r="BX1323" s="368">
        <f t="shared" si="202"/>
        <v>0</v>
      </c>
      <c r="BY1323" s="368">
        <f t="shared" si="202"/>
        <v>0</v>
      </c>
      <c r="BZ1323" s="368">
        <f t="shared" si="202"/>
        <v>0</v>
      </c>
      <c r="CA1323" s="368">
        <f t="shared" si="202"/>
        <v>0</v>
      </c>
      <c r="CB1323" s="368">
        <f t="shared" si="202"/>
        <v>0</v>
      </c>
      <c r="CC1323" s="368">
        <f t="shared" si="202"/>
        <v>0</v>
      </c>
      <c r="CD1323" s="369">
        <f t="shared" si="202"/>
        <v>0</v>
      </c>
      <c r="CE1323" s="317">
        <f t="shared" si="185"/>
        <v>0</v>
      </c>
    </row>
    <row r="1324" spans="2:83">
      <c r="B1324" s="322"/>
      <c r="C1324" s="287" t="str">
        <f t="shared" si="195"/>
        <v>35</v>
      </c>
      <c r="D1324" s="288" t="str">
        <f t="shared" si="195"/>
        <v>他に分類されない会員制団体</v>
      </c>
      <c r="E1324" s="367">
        <f t="shared" si="184"/>
        <v>0</v>
      </c>
      <c r="F1324" s="368">
        <f t="shared" ref="F1324:BQ1327" si="203">F$1286*F1239</f>
        <v>0</v>
      </c>
      <c r="G1324" s="368">
        <f t="shared" si="203"/>
        <v>0</v>
      </c>
      <c r="H1324" s="368">
        <f t="shared" si="203"/>
        <v>0</v>
      </c>
      <c r="I1324" s="368">
        <f t="shared" si="203"/>
        <v>0</v>
      </c>
      <c r="J1324" s="368">
        <f t="shared" si="203"/>
        <v>0</v>
      </c>
      <c r="K1324" s="368">
        <f t="shared" si="203"/>
        <v>0</v>
      </c>
      <c r="L1324" s="368">
        <f t="shared" si="203"/>
        <v>0</v>
      </c>
      <c r="M1324" s="368">
        <f t="shared" si="203"/>
        <v>0</v>
      </c>
      <c r="N1324" s="368">
        <f t="shared" si="203"/>
        <v>0</v>
      </c>
      <c r="O1324" s="368">
        <f t="shared" si="203"/>
        <v>0</v>
      </c>
      <c r="P1324" s="368">
        <f t="shared" si="203"/>
        <v>0</v>
      </c>
      <c r="Q1324" s="368">
        <f t="shared" si="203"/>
        <v>0</v>
      </c>
      <c r="R1324" s="368">
        <f t="shared" si="203"/>
        <v>0</v>
      </c>
      <c r="S1324" s="368">
        <f t="shared" si="203"/>
        <v>0</v>
      </c>
      <c r="T1324" s="368">
        <f t="shared" si="203"/>
        <v>0</v>
      </c>
      <c r="U1324" s="368">
        <f t="shared" si="203"/>
        <v>0</v>
      </c>
      <c r="V1324" s="368">
        <f t="shared" si="203"/>
        <v>0</v>
      </c>
      <c r="W1324" s="368">
        <f t="shared" si="203"/>
        <v>0</v>
      </c>
      <c r="X1324" s="368">
        <f t="shared" si="203"/>
        <v>0</v>
      </c>
      <c r="Y1324" s="368">
        <f t="shared" si="203"/>
        <v>0</v>
      </c>
      <c r="Z1324" s="368">
        <f t="shared" si="203"/>
        <v>0</v>
      </c>
      <c r="AA1324" s="368">
        <f t="shared" si="203"/>
        <v>0</v>
      </c>
      <c r="AB1324" s="368">
        <f t="shared" si="203"/>
        <v>0</v>
      </c>
      <c r="AC1324" s="368">
        <f t="shared" si="203"/>
        <v>0</v>
      </c>
      <c r="AD1324" s="368">
        <f t="shared" si="203"/>
        <v>0</v>
      </c>
      <c r="AE1324" s="368">
        <f t="shared" si="203"/>
        <v>0</v>
      </c>
      <c r="AF1324" s="368">
        <f t="shared" si="203"/>
        <v>0</v>
      </c>
      <c r="AG1324" s="368">
        <f t="shared" si="203"/>
        <v>0</v>
      </c>
      <c r="AH1324" s="368">
        <f t="shared" si="203"/>
        <v>0</v>
      </c>
      <c r="AI1324" s="368">
        <f t="shared" si="203"/>
        <v>0</v>
      </c>
      <c r="AJ1324" s="368">
        <f t="shared" si="203"/>
        <v>0</v>
      </c>
      <c r="AK1324" s="368">
        <f t="shared" si="203"/>
        <v>0</v>
      </c>
      <c r="AL1324" s="368">
        <f t="shared" si="203"/>
        <v>0</v>
      </c>
      <c r="AM1324" s="368">
        <f t="shared" si="203"/>
        <v>0</v>
      </c>
      <c r="AN1324" s="368">
        <f t="shared" si="203"/>
        <v>0</v>
      </c>
      <c r="AO1324" s="368">
        <f t="shared" si="203"/>
        <v>0</v>
      </c>
      <c r="AP1324" s="368">
        <f t="shared" si="203"/>
        <v>0</v>
      </c>
      <c r="AQ1324" s="368">
        <f t="shared" si="203"/>
        <v>0</v>
      </c>
      <c r="AR1324" s="367">
        <f t="shared" si="203"/>
        <v>0</v>
      </c>
      <c r="AS1324" s="368">
        <f t="shared" si="203"/>
        <v>0</v>
      </c>
      <c r="AT1324" s="368">
        <f t="shared" si="203"/>
        <v>0</v>
      </c>
      <c r="AU1324" s="368">
        <f t="shared" si="203"/>
        <v>0</v>
      </c>
      <c r="AV1324" s="368">
        <f t="shared" si="203"/>
        <v>0</v>
      </c>
      <c r="AW1324" s="368">
        <f t="shared" si="203"/>
        <v>0</v>
      </c>
      <c r="AX1324" s="368">
        <f t="shared" si="203"/>
        <v>0</v>
      </c>
      <c r="AY1324" s="368">
        <f t="shared" si="203"/>
        <v>0</v>
      </c>
      <c r="AZ1324" s="368">
        <f t="shared" si="203"/>
        <v>0</v>
      </c>
      <c r="BA1324" s="368">
        <f t="shared" si="203"/>
        <v>0</v>
      </c>
      <c r="BB1324" s="368">
        <f t="shared" si="203"/>
        <v>0</v>
      </c>
      <c r="BC1324" s="368">
        <f t="shared" si="203"/>
        <v>0</v>
      </c>
      <c r="BD1324" s="368">
        <f t="shared" si="203"/>
        <v>0</v>
      </c>
      <c r="BE1324" s="368">
        <f t="shared" si="203"/>
        <v>0</v>
      </c>
      <c r="BF1324" s="368">
        <f t="shared" si="203"/>
        <v>0</v>
      </c>
      <c r="BG1324" s="368">
        <f t="shared" si="203"/>
        <v>0</v>
      </c>
      <c r="BH1324" s="368">
        <f t="shared" si="203"/>
        <v>0</v>
      </c>
      <c r="BI1324" s="368">
        <f t="shared" si="203"/>
        <v>0</v>
      </c>
      <c r="BJ1324" s="368">
        <f t="shared" si="203"/>
        <v>0</v>
      </c>
      <c r="BK1324" s="368">
        <f t="shared" si="203"/>
        <v>0</v>
      </c>
      <c r="BL1324" s="368">
        <f t="shared" si="203"/>
        <v>0</v>
      </c>
      <c r="BM1324" s="368">
        <f t="shared" si="203"/>
        <v>0</v>
      </c>
      <c r="BN1324" s="368">
        <f t="shared" si="203"/>
        <v>0</v>
      </c>
      <c r="BO1324" s="368">
        <f t="shared" si="203"/>
        <v>0</v>
      </c>
      <c r="BP1324" s="368">
        <f t="shared" si="203"/>
        <v>0</v>
      </c>
      <c r="BQ1324" s="368">
        <f t="shared" si="203"/>
        <v>0</v>
      </c>
      <c r="BR1324" s="368">
        <f t="shared" si="202"/>
        <v>0</v>
      </c>
      <c r="BS1324" s="368">
        <f t="shared" si="202"/>
        <v>0</v>
      </c>
      <c r="BT1324" s="368">
        <f t="shared" si="202"/>
        <v>0</v>
      </c>
      <c r="BU1324" s="368">
        <f t="shared" si="202"/>
        <v>0</v>
      </c>
      <c r="BV1324" s="368">
        <f t="shared" si="202"/>
        <v>0</v>
      </c>
      <c r="BW1324" s="368">
        <f t="shared" si="202"/>
        <v>0</v>
      </c>
      <c r="BX1324" s="368">
        <f t="shared" si="202"/>
        <v>0</v>
      </c>
      <c r="BY1324" s="368">
        <f t="shared" si="202"/>
        <v>0</v>
      </c>
      <c r="BZ1324" s="368">
        <f t="shared" si="202"/>
        <v>0</v>
      </c>
      <c r="CA1324" s="368">
        <f t="shared" si="202"/>
        <v>0</v>
      </c>
      <c r="CB1324" s="368">
        <f t="shared" si="202"/>
        <v>0</v>
      </c>
      <c r="CC1324" s="368">
        <f t="shared" si="202"/>
        <v>0</v>
      </c>
      <c r="CD1324" s="369">
        <f t="shared" si="202"/>
        <v>0</v>
      </c>
      <c r="CE1324" s="317">
        <f t="shared" si="185"/>
        <v>0</v>
      </c>
    </row>
    <row r="1325" spans="2:83">
      <c r="B1325" s="322"/>
      <c r="C1325" s="287" t="str">
        <f t="shared" si="195"/>
        <v>36</v>
      </c>
      <c r="D1325" s="288" t="str">
        <f t="shared" si="195"/>
        <v>対事業所サービス</v>
      </c>
      <c r="E1325" s="367">
        <f t="shared" si="184"/>
        <v>0</v>
      </c>
      <c r="F1325" s="368">
        <f t="shared" si="203"/>
        <v>0</v>
      </c>
      <c r="G1325" s="368">
        <f t="shared" si="203"/>
        <v>0</v>
      </c>
      <c r="H1325" s="368">
        <f t="shared" si="203"/>
        <v>0</v>
      </c>
      <c r="I1325" s="368">
        <f t="shared" si="203"/>
        <v>0</v>
      </c>
      <c r="J1325" s="368">
        <f t="shared" si="203"/>
        <v>0</v>
      </c>
      <c r="K1325" s="368">
        <f t="shared" si="203"/>
        <v>0</v>
      </c>
      <c r="L1325" s="368">
        <f t="shared" si="203"/>
        <v>0</v>
      </c>
      <c r="M1325" s="368">
        <f t="shared" si="203"/>
        <v>0</v>
      </c>
      <c r="N1325" s="368">
        <f t="shared" si="203"/>
        <v>0</v>
      </c>
      <c r="O1325" s="368">
        <f t="shared" si="203"/>
        <v>0</v>
      </c>
      <c r="P1325" s="368">
        <f t="shared" si="203"/>
        <v>0</v>
      </c>
      <c r="Q1325" s="368">
        <f t="shared" si="203"/>
        <v>0</v>
      </c>
      <c r="R1325" s="368">
        <f t="shared" si="203"/>
        <v>0</v>
      </c>
      <c r="S1325" s="368">
        <f t="shared" si="203"/>
        <v>0</v>
      </c>
      <c r="T1325" s="368">
        <f t="shared" si="203"/>
        <v>0</v>
      </c>
      <c r="U1325" s="368">
        <f t="shared" si="203"/>
        <v>0</v>
      </c>
      <c r="V1325" s="368">
        <f t="shared" si="203"/>
        <v>0</v>
      </c>
      <c r="W1325" s="368">
        <f t="shared" si="203"/>
        <v>0</v>
      </c>
      <c r="X1325" s="368">
        <f t="shared" si="203"/>
        <v>0</v>
      </c>
      <c r="Y1325" s="368">
        <f t="shared" si="203"/>
        <v>0</v>
      </c>
      <c r="Z1325" s="368">
        <f t="shared" si="203"/>
        <v>0</v>
      </c>
      <c r="AA1325" s="368">
        <f t="shared" si="203"/>
        <v>0</v>
      </c>
      <c r="AB1325" s="368">
        <f t="shared" si="203"/>
        <v>0</v>
      </c>
      <c r="AC1325" s="368">
        <f t="shared" si="203"/>
        <v>0</v>
      </c>
      <c r="AD1325" s="368">
        <f t="shared" si="203"/>
        <v>0</v>
      </c>
      <c r="AE1325" s="368">
        <f t="shared" si="203"/>
        <v>0</v>
      </c>
      <c r="AF1325" s="368">
        <f t="shared" si="203"/>
        <v>0</v>
      </c>
      <c r="AG1325" s="368">
        <f t="shared" si="203"/>
        <v>0</v>
      </c>
      <c r="AH1325" s="368">
        <f t="shared" si="203"/>
        <v>0</v>
      </c>
      <c r="AI1325" s="368">
        <f t="shared" si="203"/>
        <v>0</v>
      </c>
      <c r="AJ1325" s="368">
        <f t="shared" si="203"/>
        <v>0</v>
      </c>
      <c r="AK1325" s="368">
        <f t="shared" si="203"/>
        <v>0</v>
      </c>
      <c r="AL1325" s="368">
        <f t="shared" si="203"/>
        <v>0</v>
      </c>
      <c r="AM1325" s="368">
        <f t="shared" si="203"/>
        <v>0</v>
      </c>
      <c r="AN1325" s="368">
        <f t="shared" si="203"/>
        <v>0</v>
      </c>
      <c r="AO1325" s="368">
        <f t="shared" si="203"/>
        <v>0</v>
      </c>
      <c r="AP1325" s="368">
        <f t="shared" si="203"/>
        <v>0</v>
      </c>
      <c r="AQ1325" s="368">
        <f t="shared" si="203"/>
        <v>0</v>
      </c>
      <c r="AR1325" s="367">
        <f t="shared" si="203"/>
        <v>0</v>
      </c>
      <c r="AS1325" s="368">
        <f t="shared" si="203"/>
        <v>0</v>
      </c>
      <c r="AT1325" s="368">
        <f t="shared" si="203"/>
        <v>0</v>
      </c>
      <c r="AU1325" s="368">
        <f t="shared" si="203"/>
        <v>0</v>
      </c>
      <c r="AV1325" s="368">
        <f t="shared" si="203"/>
        <v>0</v>
      </c>
      <c r="AW1325" s="368">
        <f t="shared" si="203"/>
        <v>0</v>
      </c>
      <c r="AX1325" s="368">
        <f t="shared" si="203"/>
        <v>0</v>
      </c>
      <c r="AY1325" s="368">
        <f t="shared" si="203"/>
        <v>0</v>
      </c>
      <c r="AZ1325" s="368">
        <f t="shared" si="203"/>
        <v>0</v>
      </c>
      <c r="BA1325" s="368">
        <f t="shared" si="203"/>
        <v>0</v>
      </c>
      <c r="BB1325" s="368">
        <f t="shared" si="203"/>
        <v>0</v>
      </c>
      <c r="BC1325" s="368">
        <f t="shared" si="203"/>
        <v>0</v>
      </c>
      <c r="BD1325" s="368">
        <f t="shared" si="203"/>
        <v>0</v>
      </c>
      <c r="BE1325" s="368">
        <f t="shared" si="203"/>
        <v>0</v>
      </c>
      <c r="BF1325" s="368">
        <f t="shared" si="203"/>
        <v>0</v>
      </c>
      <c r="BG1325" s="368">
        <f t="shared" si="203"/>
        <v>0</v>
      </c>
      <c r="BH1325" s="368">
        <f t="shared" si="203"/>
        <v>0</v>
      </c>
      <c r="BI1325" s="368">
        <f t="shared" si="203"/>
        <v>0</v>
      </c>
      <c r="BJ1325" s="368">
        <f t="shared" si="203"/>
        <v>0</v>
      </c>
      <c r="BK1325" s="368">
        <f t="shared" si="203"/>
        <v>0</v>
      </c>
      <c r="BL1325" s="368">
        <f t="shared" si="203"/>
        <v>0</v>
      </c>
      <c r="BM1325" s="368">
        <f t="shared" si="203"/>
        <v>0</v>
      </c>
      <c r="BN1325" s="368">
        <f t="shared" si="203"/>
        <v>0</v>
      </c>
      <c r="BO1325" s="368">
        <f t="shared" si="203"/>
        <v>0</v>
      </c>
      <c r="BP1325" s="368">
        <f t="shared" si="203"/>
        <v>0</v>
      </c>
      <c r="BQ1325" s="368">
        <f t="shared" si="203"/>
        <v>0</v>
      </c>
      <c r="BR1325" s="368">
        <f t="shared" si="202"/>
        <v>0</v>
      </c>
      <c r="BS1325" s="368">
        <f t="shared" si="202"/>
        <v>0</v>
      </c>
      <c r="BT1325" s="368">
        <f t="shared" si="202"/>
        <v>0</v>
      </c>
      <c r="BU1325" s="368">
        <f t="shared" si="202"/>
        <v>0</v>
      </c>
      <c r="BV1325" s="368">
        <f t="shared" si="202"/>
        <v>0</v>
      </c>
      <c r="BW1325" s="368">
        <f t="shared" si="202"/>
        <v>0</v>
      </c>
      <c r="BX1325" s="368">
        <f t="shared" si="202"/>
        <v>0</v>
      </c>
      <c r="BY1325" s="368">
        <f t="shared" si="202"/>
        <v>0</v>
      </c>
      <c r="BZ1325" s="368">
        <f t="shared" si="202"/>
        <v>0</v>
      </c>
      <c r="CA1325" s="368">
        <f t="shared" si="202"/>
        <v>0</v>
      </c>
      <c r="CB1325" s="368">
        <f t="shared" si="202"/>
        <v>0</v>
      </c>
      <c r="CC1325" s="368">
        <f t="shared" si="202"/>
        <v>0</v>
      </c>
      <c r="CD1325" s="369">
        <f t="shared" si="202"/>
        <v>0</v>
      </c>
      <c r="CE1325" s="317">
        <f t="shared" si="185"/>
        <v>0</v>
      </c>
    </row>
    <row r="1326" spans="2:83">
      <c r="B1326" s="322"/>
      <c r="C1326" s="287" t="str">
        <f t="shared" si="195"/>
        <v>37</v>
      </c>
      <c r="D1326" s="288" t="str">
        <f t="shared" si="195"/>
        <v>対個人サービス</v>
      </c>
      <c r="E1326" s="367">
        <f t="shared" si="184"/>
        <v>0</v>
      </c>
      <c r="F1326" s="368">
        <f t="shared" si="203"/>
        <v>0</v>
      </c>
      <c r="G1326" s="368">
        <f t="shared" si="203"/>
        <v>0</v>
      </c>
      <c r="H1326" s="368">
        <f t="shared" si="203"/>
        <v>0</v>
      </c>
      <c r="I1326" s="368">
        <f t="shared" si="203"/>
        <v>0</v>
      </c>
      <c r="J1326" s="368">
        <f t="shared" si="203"/>
        <v>0</v>
      </c>
      <c r="K1326" s="368">
        <f t="shared" si="203"/>
        <v>0</v>
      </c>
      <c r="L1326" s="368">
        <f t="shared" si="203"/>
        <v>0</v>
      </c>
      <c r="M1326" s="368">
        <f t="shared" si="203"/>
        <v>0</v>
      </c>
      <c r="N1326" s="368">
        <f t="shared" si="203"/>
        <v>0</v>
      </c>
      <c r="O1326" s="368">
        <f t="shared" si="203"/>
        <v>0</v>
      </c>
      <c r="P1326" s="368">
        <f t="shared" si="203"/>
        <v>0</v>
      </c>
      <c r="Q1326" s="368">
        <f t="shared" si="203"/>
        <v>0</v>
      </c>
      <c r="R1326" s="368">
        <f t="shared" si="203"/>
        <v>0</v>
      </c>
      <c r="S1326" s="368">
        <f t="shared" si="203"/>
        <v>0</v>
      </c>
      <c r="T1326" s="368">
        <f t="shared" si="203"/>
        <v>0</v>
      </c>
      <c r="U1326" s="368">
        <f t="shared" si="203"/>
        <v>0</v>
      </c>
      <c r="V1326" s="368">
        <f t="shared" si="203"/>
        <v>0</v>
      </c>
      <c r="W1326" s="368">
        <f t="shared" si="203"/>
        <v>0</v>
      </c>
      <c r="X1326" s="368">
        <f t="shared" si="203"/>
        <v>0</v>
      </c>
      <c r="Y1326" s="368">
        <f t="shared" si="203"/>
        <v>0</v>
      </c>
      <c r="Z1326" s="368">
        <f t="shared" si="203"/>
        <v>0</v>
      </c>
      <c r="AA1326" s="368">
        <f t="shared" si="203"/>
        <v>0</v>
      </c>
      <c r="AB1326" s="368">
        <f t="shared" si="203"/>
        <v>0</v>
      </c>
      <c r="AC1326" s="368">
        <f t="shared" si="203"/>
        <v>0</v>
      </c>
      <c r="AD1326" s="368">
        <f t="shared" si="203"/>
        <v>0</v>
      </c>
      <c r="AE1326" s="368">
        <f t="shared" si="203"/>
        <v>0</v>
      </c>
      <c r="AF1326" s="368">
        <f t="shared" si="203"/>
        <v>0</v>
      </c>
      <c r="AG1326" s="368">
        <f t="shared" si="203"/>
        <v>0</v>
      </c>
      <c r="AH1326" s="368">
        <f t="shared" si="203"/>
        <v>0</v>
      </c>
      <c r="AI1326" s="368">
        <f t="shared" si="203"/>
        <v>0</v>
      </c>
      <c r="AJ1326" s="368">
        <f t="shared" si="203"/>
        <v>0</v>
      </c>
      <c r="AK1326" s="368">
        <f t="shared" si="203"/>
        <v>0</v>
      </c>
      <c r="AL1326" s="368">
        <f t="shared" si="203"/>
        <v>0</v>
      </c>
      <c r="AM1326" s="368">
        <f t="shared" si="203"/>
        <v>0</v>
      </c>
      <c r="AN1326" s="368">
        <f t="shared" si="203"/>
        <v>0</v>
      </c>
      <c r="AO1326" s="368">
        <f t="shared" si="203"/>
        <v>0</v>
      </c>
      <c r="AP1326" s="368">
        <f t="shared" si="203"/>
        <v>0</v>
      </c>
      <c r="AQ1326" s="368">
        <f t="shared" si="203"/>
        <v>0</v>
      </c>
      <c r="AR1326" s="367">
        <f t="shared" si="203"/>
        <v>0</v>
      </c>
      <c r="AS1326" s="368">
        <f t="shared" si="203"/>
        <v>0</v>
      </c>
      <c r="AT1326" s="368">
        <f t="shared" si="203"/>
        <v>0</v>
      </c>
      <c r="AU1326" s="368">
        <f t="shared" si="203"/>
        <v>0</v>
      </c>
      <c r="AV1326" s="368">
        <f t="shared" si="203"/>
        <v>0</v>
      </c>
      <c r="AW1326" s="368">
        <f t="shared" si="203"/>
        <v>0</v>
      </c>
      <c r="AX1326" s="368">
        <f t="shared" si="203"/>
        <v>0</v>
      </c>
      <c r="AY1326" s="368">
        <f t="shared" si="203"/>
        <v>0</v>
      </c>
      <c r="AZ1326" s="368">
        <f t="shared" si="203"/>
        <v>0</v>
      </c>
      <c r="BA1326" s="368">
        <f t="shared" si="203"/>
        <v>0</v>
      </c>
      <c r="BB1326" s="368">
        <f t="shared" si="203"/>
        <v>0</v>
      </c>
      <c r="BC1326" s="368">
        <f t="shared" si="203"/>
        <v>0</v>
      </c>
      <c r="BD1326" s="368">
        <f t="shared" si="203"/>
        <v>0</v>
      </c>
      <c r="BE1326" s="368">
        <f t="shared" si="203"/>
        <v>0</v>
      </c>
      <c r="BF1326" s="368">
        <f t="shared" si="203"/>
        <v>0</v>
      </c>
      <c r="BG1326" s="368">
        <f t="shared" si="203"/>
        <v>0</v>
      </c>
      <c r="BH1326" s="368">
        <f t="shared" si="203"/>
        <v>0</v>
      </c>
      <c r="BI1326" s="368">
        <f t="shared" si="203"/>
        <v>0</v>
      </c>
      <c r="BJ1326" s="368">
        <f t="shared" si="203"/>
        <v>0</v>
      </c>
      <c r="BK1326" s="368">
        <f t="shared" si="203"/>
        <v>0</v>
      </c>
      <c r="BL1326" s="368">
        <f t="shared" si="203"/>
        <v>0</v>
      </c>
      <c r="BM1326" s="368">
        <f t="shared" si="203"/>
        <v>0</v>
      </c>
      <c r="BN1326" s="368">
        <f t="shared" si="203"/>
        <v>0</v>
      </c>
      <c r="BO1326" s="368">
        <f t="shared" si="203"/>
        <v>0</v>
      </c>
      <c r="BP1326" s="368">
        <f t="shared" si="203"/>
        <v>0</v>
      </c>
      <c r="BQ1326" s="368">
        <f t="shared" si="203"/>
        <v>0</v>
      </c>
      <c r="BR1326" s="368">
        <f t="shared" si="202"/>
        <v>0</v>
      </c>
      <c r="BS1326" s="368">
        <f t="shared" si="202"/>
        <v>0</v>
      </c>
      <c r="BT1326" s="368">
        <f t="shared" si="202"/>
        <v>0</v>
      </c>
      <c r="BU1326" s="368">
        <f t="shared" si="202"/>
        <v>0</v>
      </c>
      <c r="BV1326" s="368">
        <f t="shared" si="202"/>
        <v>0</v>
      </c>
      <c r="BW1326" s="368">
        <f t="shared" si="202"/>
        <v>0</v>
      </c>
      <c r="BX1326" s="368">
        <f t="shared" si="202"/>
        <v>0</v>
      </c>
      <c r="BY1326" s="368">
        <f t="shared" si="202"/>
        <v>0</v>
      </c>
      <c r="BZ1326" s="368">
        <f t="shared" si="202"/>
        <v>0</v>
      </c>
      <c r="CA1326" s="368">
        <f t="shared" si="202"/>
        <v>0</v>
      </c>
      <c r="CB1326" s="368">
        <f t="shared" si="202"/>
        <v>0</v>
      </c>
      <c r="CC1326" s="368">
        <f t="shared" si="202"/>
        <v>0</v>
      </c>
      <c r="CD1326" s="369">
        <f t="shared" si="202"/>
        <v>0</v>
      </c>
      <c r="CE1326" s="317">
        <f t="shared" si="185"/>
        <v>0</v>
      </c>
    </row>
    <row r="1327" spans="2:83">
      <c r="B1327" s="322"/>
      <c r="C1327" s="287" t="str">
        <f t="shared" si="195"/>
        <v>38</v>
      </c>
      <c r="D1327" s="288" t="str">
        <f t="shared" si="195"/>
        <v>事務用品</v>
      </c>
      <c r="E1327" s="367">
        <f t="shared" si="184"/>
        <v>0</v>
      </c>
      <c r="F1327" s="368">
        <f t="shared" si="203"/>
        <v>0</v>
      </c>
      <c r="G1327" s="368">
        <f t="shared" si="203"/>
        <v>0</v>
      </c>
      <c r="H1327" s="368">
        <f t="shared" si="203"/>
        <v>0</v>
      </c>
      <c r="I1327" s="368">
        <f t="shared" si="203"/>
        <v>0</v>
      </c>
      <c r="J1327" s="368">
        <f t="shared" si="203"/>
        <v>0</v>
      </c>
      <c r="K1327" s="368">
        <f t="shared" si="203"/>
        <v>0</v>
      </c>
      <c r="L1327" s="368">
        <f t="shared" si="203"/>
        <v>0</v>
      </c>
      <c r="M1327" s="368">
        <f t="shared" si="203"/>
        <v>0</v>
      </c>
      <c r="N1327" s="368">
        <f t="shared" si="203"/>
        <v>0</v>
      </c>
      <c r="O1327" s="368">
        <f t="shared" si="203"/>
        <v>0</v>
      </c>
      <c r="P1327" s="368">
        <f t="shared" si="203"/>
        <v>0</v>
      </c>
      <c r="Q1327" s="368">
        <f t="shared" si="203"/>
        <v>0</v>
      </c>
      <c r="R1327" s="368">
        <f t="shared" si="203"/>
        <v>0</v>
      </c>
      <c r="S1327" s="368">
        <f t="shared" si="203"/>
        <v>0</v>
      </c>
      <c r="T1327" s="368">
        <f t="shared" si="203"/>
        <v>0</v>
      </c>
      <c r="U1327" s="368">
        <f t="shared" si="203"/>
        <v>0</v>
      </c>
      <c r="V1327" s="368">
        <f t="shared" si="203"/>
        <v>0</v>
      </c>
      <c r="W1327" s="368">
        <f t="shared" si="203"/>
        <v>0</v>
      </c>
      <c r="X1327" s="368">
        <f t="shared" si="203"/>
        <v>0</v>
      </c>
      <c r="Y1327" s="368">
        <f t="shared" si="203"/>
        <v>0</v>
      </c>
      <c r="Z1327" s="368">
        <f t="shared" si="203"/>
        <v>0</v>
      </c>
      <c r="AA1327" s="368">
        <f t="shared" si="203"/>
        <v>0</v>
      </c>
      <c r="AB1327" s="368">
        <f t="shared" si="203"/>
        <v>0</v>
      </c>
      <c r="AC1327" s="368">
        <f t="shared" si="203"/>
        <v>0</v>
      </c>
      <c r="AD1327" s="368">
        <f t="shared" si="203"/>
        <v>0</v>
      </c>
      <c r="AE1327" s="368">
        <f t="shared" si="203"/>
        <v>0</v>
      </c>
      <c r="AF1327" s="368">
        <f t="shared" si="203"/>
        <v>0</v>
      </c>
      <c r="AG1327" s="368">
        <f t="shared" si="203"/>
        <v>0</v>
      </c>
      <c r="AH1327" s="368">
        <f t="shared" si="203"/>
        <v>0</v>
      </c>
      <c r="AI1327" s="368">
        <f t="shared" si="203"/>
        <v>0</v>
      </c>
      <c r="AJ1327" s="368">
        <f t="shared" si="203"/>
        <v>0</v>
      </c>
      <c r="AK1327" s="368">
        <f t="shared" si="203"/>
        <v>0</v>
      </c>
      <c r="AL1327" s="368">
        <f t="shared" si="203"/>
        <v>0</v>
      </c>
      <c r="AM1327" s="368">
        <f t="shared" si="203"/>
        <v>0</v>
      </c>
      <c r="AN1327" s="368">
        <f t="shared" si="203"/>
        <v>0</v>
      </c>
      <c r="AO1327" s="368">
        <f t="shared" si="203"/>
        <v>0</v>
      </c>
      <c r="AP1327" s="368">
        <f t="shared" si="203"/>
        <v>0</v>
      </c>
      <c r="AQ1327" s="368">
        <f t="shared" si="203"/>
        <v>0</v>
      </c>
      <c r="AR1327" s="367">
        <f t="shared" si="203"/>
        <v>0</v>
      </c>
      <c r="AS1327" s="368">
        <f t="shared" si="203"/>
        <v>0</v>
      </c>
      <c r="AT1327" s="368">
        <f t="shared" si="203"/>
        <v>0</v>
      </c>
      <c r="AU1327" s="368">
        <f t="shared" si="203"/>
        <v>0</v>
      </c>
      <c r="AV1327" s="368">
        <f t="shared" si="203"/>
        <v>0</v>
      </c>
      <c r="AW1327" s="368">
        <f t="shared" si="203"/>
        <v>0</v>
      </c>
      <c r="AX1327" s="368">
        <f t="shared" si="203"/>
        <v>0</v>
      </c>
      <c r="AY1327" s="368">
        <f t="shared" si="203"/>
        <v>0</v>
      </c>
      <c r="AZ1327" s="368">
        <f t="shared" si="203"/>
        <v>0</v>
      </c>
      <c r="BA1327" s="368">
        <f t="shared" si="203"/>
        <v>0</v>
      </c>
      <c r="BB1327" s="368">
        <f t="shared" si="203"/>
        <v>0</v>
      </c>
      <c r="BC1327" s="368">
        <f t="shared" si="203"/>
        <v>0</v>
      </c>
      <c r="BD1327" s="368">
        <f t="shared" si="203"/>
        <v>0</v>
      </c>
      <c r="BE1327" s="368">
        <f t="shared" si="203"/>
        <v>0</v>
      </c>
      <c r="BF1327" s="368">
        <f t="shared" si="203"/>
        <v>0</v>
      </c>
      <c r="BG1327" s="368">
        <f t="shared" si="203"/>
        <v>0</v>
      </c>
      <c r="BH1327" s="368">
        <f t="shared" si="203"/>
        <v>0</v>
      </c>
      <c r="BI1327" s="368">
        <f t="shared" si="203"/>
        <v>0</v>
      </c>
      <c r="BJ1327" s="368">
        <f t="shared" si="203"/>
        <v>0</v>
      </c>
      <c r="BK1327" s="368">
        <f t="shared" si="203"/>
        <v>0</v>
      </c>
      <c r="BL1327" s="368">
        <f t="shared" si="203"/>
        <v>0</v>
      </c>
      <c r="BM1327" s="368">
        <f t="shared" si="203"/>
        <v>0</v>
      </c>
      <c r="BN1327" s="368">
        <f t="shared" si="203"/>
        <v>0</v>
      </c>
      <c r="BO1327" s="368">
        <f t="shared" si="203"/>
        <v>0</v>
      </c>
      <c r="BP1327" s="368">
        <f t="shared" si="203"/>
        <v>0</v>
      </c>
      <c r="BQ1327" s="368">
        <f t="shared" ref="BQ1327:CD1330" si="204">BQ$1286*BQ1242</f>
        <v>0</v>
      </c>
      <c r="BR1327" s="368">
        <f t="shared" si="204"/>
        <v>0</v>
      </c>
      <c r="BS1327" s="368">
        <f t="shared" si="204"/>
        <v>0</v>
      </c>
      <c r="BT1327" s="368">
        <f t="shared" si="204"/>
        <v>0</v>
      </c>
      <c r="BU1327" s="368">
        <f t="shared" si="204"/>
        <v>0</v>
      </c>
      <c r="BV1327" s="368">
        <f t="shared" si="204"/>
        <v>0</v>
      </c>
      <c r="BW1327" s="368">
        <f t="shared" si="204"/>
        <v>0</v>
      </c>
      <c r="BX1327" s="368">
        <f t="shared" si="204"/>
        <v>0</v>
      </c>
      <c r="BY1327" s="368">
        <f t="shared" si="204"/>
        <v>0</v>
      </c>
      <c r="BZ1327" s="368">
        <f t="shared" si="204"/>
        <v>0</v>
      </c>
      <c r="CA1327" s="368">
        <f t="shared" si="204"/>
        <v>0</v>
      </c>
      <c r="CB1327" s="368">
        <f t="shared" si="204"/>
        <v>0</v>
      </c>
      <c r="CC1327" s="368">
        <f t="shared" si="204"/>
        <v>0</v>
      </c>
      <c r="CD1327" s="369">
        <f t="shared" si="204"/>
        <v>0</v>
      </c>
      <c r="CE1327" s="317">
        <f t="shared" si="185"/>
        <v>0</v>
      </c>
    </row>
    <row r="1328" spans="2:83">
      <c r="B1328" s="322"/>
      <c r="C1328" s="287" t="str">
        <f t="shared" si="195"/>
        <v>39</v>
      </c>
      <c r="D1328" s="288" t="str">
        <f t="shared" si="195"/>
        <v>分類不明</v>
      </c>
      <c r="E1328" s="367">
        <f t="shared" si="184"/>
        <v>0</v>
      </c>
      <c r="F1328" s="368">
        <f t="shared" ref="F1328:BQ1331" si="205">F$1286*F1243</f>
        <v>0</v>
      </c>
      <c r="G1328" s="368">
        <f t="shared" si="205"/>
        <v>0</v>
      </c>
      <c r="H1328" s="368">
        <f t="shared" si="205"/>
        <v>0</v>
      </c>
      <c r="I1328" s="368">
        <f t="shared" si="205"/>
        <v>0</v>
      </c>
      <c r="J1328" s="368">
        <f t="shared" si="205"/>
        <v>0</v>
      </c>
      <c r="K1328" s="368">
        <f t="shared" si="205"/>
        <v>0</v>
      </c>
      <c r="L1328" s="368">
        <f t="shared" si="205"/>
        <v>0</v>
      </c>
      <c r="M1328" s="368">
        <f t="shared" si="205"/>
        <v>0</v>
      </c>
      <c r="N1328" s="368">
        <f t="shared" si="205"/>
        <v>0</v>
      </c>
      <c r="O1328" s="368">
        <f t="shared" si="205"/>
        <v>0</v>
      </c>
      <c r="P1328" s="368">
        <f t="shared" si="205"/>
        <v>0</v>
      </c>
      <c r="Q1328" s="368">
        <f t="shared" si="205"/>
        <v>0</v>
      </c>
      <c r="R1328" s="368">
        <f t="shared" si="205"/>
        <v>0</v>
      </c>
      <c r="S1328" s="368">
        <f t="shared" si="205"/>
        <v>0</v>
      </c>
      <c r="T1328" s="368">
        <f t="shared" si="205"/>
        <v>0</v>
      </c>
      <c r="U1328" s="368">
        <f t="shared" si="205"/>
        <v>0</v>
      </c>
      <c r="V1328" s="368">
        <f t="shared" si="205"/>
        <v>0</v>
      </c>
      <c r="W1328" s="368">
        <f t="shared" si="205"/>
        <v>0</v>
      </c>
      <c r="X1328" s="368">
        <f t="shared" si="205"/>
        <v>0</v>
      </c>
      <c r="Y1328" s="368">
        <f t="shared" si="205"/>
        <v>0</v>
      </c>
      <c r="Z1328" s="368">
        <f t="shared" si="205"/>
        <v>0</v>
      </c>
      <c r="AA1328" s="368">
        <f t="shared" si="205"/>
        <v>0</v>
      </c>
      <c r="AB1328" s="368">
        <f t="shared" si="205"/>
        <v>0</v>
      </c>
      <c r="AC1328" s="368">
        <f t="shared" si="205"/>
        <v>0</v>
      </c>
      <c r="AD1328" s="368">
        <f t="shared" si="205"/>
        <v>0</v>
      </c>
      <c r="AE1328" s="368">
        <f t="shared" si="205"/>
        <v>0</v>
      </c>
      <c r="AF1328" s="368">
        <f t="shared" si="205"/>
        <v>0</v>
      </c>
      <c r="AG1328" s="368">
        <f t="shared" si="205"/>
        <v>0</v>
      </c>
      <c r="AH1328" s="368">
        <f t="shared" si="205"/>
        <v>0</v>
      </c>
      <c r="AI1328" s="368">
        <f t="shared" si="205"/>
        <v>0</v>
      </c>
      <c r="AJ1328" s="368">
        <f t="shared" si="205"/>
        <v>0</v>
      </c>
      <c r="AK1328" s="368">
        <f t="shared" si="205"/>
        <v>0</v>
      </c>
      <c r="AL1328" s="368">
        <f t="shared" si="205"/>
        <v>0</v>
      </c>
      <c r="AM1328" s="368">
        <f t="shared" si="205"/>
        <v>0</v>
      </c>
      <c r="AN1328" s="368">
        <f t="shared" si="205"/>
        <v>0</v>
      </c>
      <c r="AO1328" s="368">
        <f t="shared" si="205"/>
        <v>0</v>
      </c>
      <c r="AP1328" s="368">
        <f t="shared" si="205"/>
        <v>0</v>
      </c>
      <c r="AQ1328" s="368">
        <f t="shared" si="205"/>
        <v>0</v>
      </c>
      <c r="AR1328" s="367">
        <f t="shared" si="205"/>
        <v>0</v>
      </c>
      <c r="AS1328" s="368">
        <f t="shared" si="205"/>
        <v>0</v>
      </c>
      <c r="AT1328" s="368">
        <f t="shared" si="205"/>
        <v>0</v>
      </c>
      <c r="AU1328" s="368">
        <f t="shared" si="205"/>
        <v>0</v>
      </c>
      <c r="AV1328" s="368">
        <f t="shared" si="205"/>
        <v>0</v>
      </c>
      <c r="AW1328" s="368">
        <f t="shared" si="205"/>
        <v>0</v>
      </c>
      <c r="AX1328" s="368">
        <f t="shared" si="205"/>
        <v>0</v>
      </c>
      <c r="AY1328" s="368">
        <f t="shared" si="205"/>
        <v>0</v>
      </c>
      <c r="AZ1328" s="368">
        <f t="shared" si="205"/>
        <v>0</v>
      </c>
      <c r="BA1328" s="368">
        <f t="shared" si="205"/>
        <v>0</v>
      </c>
      <c r="BB1328" s="368">
        <f t="shared" si="205"/>
        <v>0</v>
      </c>
      <c r="BC1328" s="368">
        <f t="shared" si="205"/>
        <v>0</v>
      </c>
      <c r="BD1328" s="368">
        <f t="shared" si="205"/>
        <v>0</v>
      </c>
      <c r="BE1328" s="368">
        <f t="shared" si="205"/>
        <v>0</v>
      </c>
      <c r="BF1328" s="368">
        <f t="shared" si="205"/>
        <v>0</v>
      </c>
      <c r="BG1328" s="368">
        <f t="shared" si="205"/>
        <v>0</v>
      </c>
      <c r="BH1328" s="368">
        <f t="shared" si="205"/>
        <v>0</v>
      </c>
      <c r="BI1328" s="368">
        <f t="shared" si="205"/>
        <v>0</v>
      </c>
      <c r="BJ1328" s="368">
        <f t="shared" si="205"/>
        <v>0</v>
      </c>
      <c r="BK1328" s="368">
        <f t="shared" si="205"/>
        <v>0</v>
      </c>
      <c r="BL1328" s="368">
        <f t="shared" si="205"/>
        <v>0</v>
      </c>
      <c r="BM1328" s="368">
        <f t="shared" si="205"/>
        <v>0</v>
      </c>
      <c r="BN1328" s="368">
        <f t="shared" si="205"/>
        <v>0</v>
      </c>
      <c r="BO1328" s="368">
        <f t="shared" si="205"/>
        <v>0</v>
      </c>
      <c r="BP1328" s="368">
        <f t="shared" si="205"/>
        <v>0</v>
      </c>
      <c r="BQ1328" s="368">
        <f t="shared" si="205"/>
        <v>0</v>
      </c>
      <c r="BR1328" s="368">
        <f t="shared" si="204"/>
        <v>0</v>
      </c>
      <c r="BS1328" s="368">
        <f t="shared" si="204"/>
        <v>0</v>
      </c>
      <c r="BT1328" s="368">
        <f t="shared" si="204"/>
        <v>0</v>
      </c>
      <c r="BU1328" s="368">
        <f t="shared" si="204"/>
        <v>0</v>
      </c>
      <c r="BV1328" s="368">
        <f t="shared" si="204"/>
        <v>0</v>
      </c>
      <c r="BW1328" s="368">
        <f t="shared" si="204"/>
        <v>0</v>
      </c>
      <c r="BX1328" s="368">
        <f t="shared" si="204"/>
        <v>0</v>
      </c>
      <c r="BY1328" s="368">
        <f t="shared" si="204"/>
        <v>0</v>
      </c>
      <c r="BZ1328" s="368">
        <f t="shared" si="204"/>
        <v>0</v>
      </c>
      <c r="CA1328" s="368">
        <f t="shared" si="204"/>
        <v>0</v>
      </c>
      <c r="CB1328" s="368">
        <f t="shared" si="204"/>
        <v>0</v>
      </c>
      <c r="CC1328" s="368">
        <f t="shared" si="204"/>
        <v>0</v>
      </c>
      <c r="CD1328" s="369">
        <f t="shared" si="204"/>
        <v>0</v>
      </c>
      <c r="CE1328" s="317">
        <f t="shared" si="185"/>
        <v>0</v>
      </c>
    </row>
    <row r="1329" spans="2:83">
      <c r="B1329" s="327" t="s">
        <v>71</v>
      </c>
      <c r="C1329" s="284" t="str">
        <f t="shared" ref="C1329:D1348" si="206">C5</f>
        <v>01</v>
      </c>
      <c r="D1329" s="285" t="str">
        <f t="shared" si="206"/>
        <v>農業</v>
      </c>
      <c r="E1329" s="364">
        <f t="shared" si="184"/>
        <v>0</v>
      </c>
      <c r="F1329" s="365">
        <f t="shared" si="205"/>
        <v>0</v>
      </c>
      <c r="G1329" s="365">
        <f t="shared" si="205"/>
        <v>0</v>
      </c>
      <c r="H1329" s="365">
        <f t="shared" si="205"/>
        <v>0</v>
      </c>
      <c r="I1329" s="365">
        <f t="shared" si="205"/>
        <v>0</v>
      </c>
      <c r="J1329" s="365">
        <f t="shared" si="205"/>
        <v>0</v>
      </c>
      <c r="K1329" s="365">
        <f t="shared" si="205"/>
        <v>0</v>
      </c>
      <c r="L1329" s="365">
        <f t="shared" si="205"/>
        <v>0</v>
      </c>
      <c r="M1329" s="365">
        <f t="shared" si="205"/>
        <v>0</v>
      </c>
      <c r="N1329" s="365">
        <f t="shared" si="205"/>
        <v>0</v>
      </c>
      <c r="O1329" s="365">
        <f t="shared" si="205"/>
        <v>0</v>
      </c>
      <c r="P1329" s="365">
        <f t="shared" si="205"/>
        <v>0</v>
      </c>
      <c r="Q1329" s="365">
        <f t="shared" si="205"/>
        <v>0</v>
      </c>
      <c r="R1329" s="365">
        <f t="shared" si="205"/>
        <v>0</v>
      </c>
      <c r="S1329" s="365">
        <f t="shared" si="205"/>
        <v>0</v>
      </c>
      <c r="T1329" s="365">
        <f t="shared" si="205"/>
        <v>0</v>
      </c>
      <c r="U1329" s="365">
        <f t="shared" si="205"/>
        <v>0</v>
      </c>
      <c r="V1329" s="365">
        <f t="shared" si="205"/>
        <v>0</v>
      </c>
      <c r="W1329" s="365">
        <f t="shared" si="205"/>
        <v>0</v>
      </c>
      <c r="X1329" s="365">
        <f t="shared" si="205"/>
        <v>0</v>
      </c>
      <c r="Y1329" s="365">
        <f t="shared" si="205"/>
        <v>0</v>
      </c>
      <c r="Z1329" s="365">
        <f t="shared" si="205"/>
        <v>0</v>
      </c>
      <c r="AA1329" s="365">
        <f t="shared" si="205"/>
        <v>0</v>
      </c>
      <c r="AB1329" s="365">
        <f t="shared" si="205"/>
        <v>0</v>
      </c>
      <c r="AC1329" s="365">
        <f t="shared" si="205"/>
        <v>0</v>
      </c>
      <c r="AD1329" s="365">
        <f t="shared" si="205"/>
        <v>0</v>
      </c>
      <c r="AE1329" s="365">
        <f t="shared" si="205"/>
        <v>0</v>
      </c>
      <c r="AF1329" s="365">
        <f t="shared" si="205"/>
        <v>0</v>
      </c>
      <c r="AG1329" s="365">
        <f t="shared" si="205"/>
        <v>0</v>
      </c>
      <c r="AH1329" s="365">
        <f t="shared" si="205"/>
        <v>0</v>
      </c>
      <c r="AI1329" s="365">
        <f t="shared" si="205"/>
        <v>0</v>
      </c>
      <c r="AJ1329" s="365">
        <f t="shared" si="205"/>
        <v>0</v>
      </c>
      <c r="AK1329" s="365">
        <f t="shared" si="205"/>
        <v>0</v>
      </c>
      <c r="AL1329" s="365">
        <f t="shared" si="205"/>
        <v>0</v>
      </c>
      <c r="AM1329" s="365">
        <f t="shared" si="205"/>
        <v>0</v>
      </c>
      <c r="AN1329" s="365">
        <f t="shared" si="205"/>
        <v>0</v>
      </c>
      <c r="AO1329" s="365">
        <f t="shared" si="205"/>
        <v>0</v>
      </c>
      <c r="AP1329" s="365">
        <f t="shared" si="205"/>
        <v>0</v>
      </c>
      <c r="AQ1329" s="365">
        <f t="shared" si="205"/>
        <v>0</v>
      </c>
      <c r="AR1329" s="364">
        <f t="shared" si="205"/>
        <v>0</v>
      </c>
      <c r="AS1329" s="365">
        <f t="shared" si="205"/>
        <v>0</v>
      </c>
      <c r="AT1329" s="365">
        <f t="shared" si="205"/>
        <v>0</v>
      </c>
      <c r="AU1329" s="365">
        <f t="shared" si="205"/>
        <v>0</v>
      </c>
      <c r="AV1329" s="365">
        <f t="shared" si="205"/>
        <v>0</v>
      </c>
      <c r="AW1329" s="365">
        <f t="shared" si="205"/>
        <v>0</v>
      </c>
      <c r="AX1329" s="365">
        <f t="shared" si="205"/>
        <v>0</v>
      </c>
      <c r="AY1329" s="365">
        <f t="shared" si="205"/>
        <v>0</v>
      </c>
      <c r="AZ1329" s="365">
        <f t="shared" si="205"/>
        <v>0</v>
      </c>
      <c r="BA1329" s="365">
        <f t="shared" si="205"/>
        <v>0</v>
      </c>
      <c r="BB1329" s="365">
        <f t="shared" si="205"/>
        <v>0</v>
      </c>
      <c r="BC1329" s="365">
        <f t="shared" si="205"/>
        <v>0</v>
      </c>
      <c r="BD1329" s="365">
        <f t="shared" si="205"/>
        <v>0</v>
      </c>
      <c r="BE1329" s="365">
        <f t="shared" si="205"/>
        <v>0</v>
      </c>
      <c r="BF1329" s="365">
        <f t="shared" si="205"/>
        <v>0</v>
      </c>
      <c r="BG1329" s="365">
        <f t="shared" si="205"/>
        <v>0</v>
      </c>
      <c r="BH1329" s="365">
        <f t="shared" si="205"/>
        <v>0</v>
      </c>
      <c r="BI1329" s="365">
        <f t="shared" si="205"/>
        <v>0</v>
      </c>
      <c r="BJ1329" s="365">
        <f t="shared" si="205"/>
        <v>0</v>
      </c>
      <c r="BK1329" s="365">
        <f t="shared" si="205"/>
        <v>0</v>
      </c>
      <c r="BL1329" s="365">
        <f t="shared" si="205"/>
        <v>0</v>
      </c>
      <c r="BM1329" s="365">
        <f t="shared" si="205"/>
        <v>0</v>
      </c>
      <c r="BN1329" s="365">
        <f t="shared" si="205"/>
        <v>0</v>
      </c>
      <c r="BO1329" s="365">
        <f t="shared" si="205"/>
        <v>0</v>
      </c>
      <c r="BP1329" s="365">
        <f t="shared" si="205"/>
        <v>0</v>
      </c>
      <c r="BQ1329" s="365">
        <f t="shared" si="205"/>
        <v>0</v>
      </c>
      <c r="BR1329" s="365">
        <f t="shared" si="204"/>
        <v>0</v>
      </c>
      <c r="BS1329" s="365">
        <f t="shared" si="204"/>
        <v>0</v>
      </c>
      <c r="BT1329" s="365">
        <f t="shared" si="204"/>
        <v>0</v>
      </c>
      <c r="BU1329" s="365">
        <f t="shared" si="204"/>
        <v>0</v>
      </c>
      <c r="BV1329" s="365">
        <f t="shared" si="204"/>
        <v>0</v>
      </c>
      <c r="BW1329" s="365">
        <f t="shared" si="204"/>
        <v>0</v>
      </c>
      <c r="BX1329" s="365">
        <f t="shared" si="204"/>
        <v>0</v>
      </c>
      <c r="BY1329" s="365">
        <f t="shared" si="204"/>
        <v>0</v>
      </c>
      <c r="BZ1329" s="365">
        <f t="shared" si="204"/>
        <v>0</v>
      </c>
      <c r="CA1329" s="365">
        <f t="shared" si="204"/>
        <v>0</v>
      </c>
      <c r="CB1329" s="365">
        <f t="shared" si="204"/>
        <v>0</v>
      </c>
      <c r="CC1329" s="365">
        <f t="shared" si="204"/>
        <v>0</v>
      </c>
      <c r="CD1329" s="366">
        <f t="shared" si="204"/>
        <v>0</v>
      </c>
      <c r="CE1329" s="316">
        <f t="shared" si="185"/>
        <v>0</v>
      </c>
    </row>
    <row r="1330" spans="2:83">
      <c r="B1330" s="329"/>
      <c r="C1330" s="287" t="str">
        <f t="shared" si="206"/>
        <v>02</v>
      </c>
      <c r="D1330" s="288" t="str">
        <f t="shared" si="206"/>
        <v>林業</v>
      </c>
      <c r="E1330" s="367">
        <f t="shared" si="184"/>
        <v>0</v>
      </c>
      <c r="F1330" s="368">
        <f t="shared" si="205"/>
        <v>0</v>
      </c>
      <c r="G1330" s="368">
        <f t="shared" si="205"/>
        <v>0</v>
      </c>
      <c r="H1330" s="368">
        <f t="shared" si="205"/>
        <v>0</v>
      </c>
      <c r="I1330" s="368">
        <f t="shared" si="205"/>
        <v>0</v>
      </c>
      <c r="J1330" s="368">
        <f t="shared" si="205"/>
        <v>0</v>
      </c>
      <c r="K1330" s="368">
        <f t="shared" si="205"/>
        <v>0</v>
      </c>
      <c r="L1330" s="368">
        <f t="shared" si="205"/>
        <v>0</v>
      </c>
      <c r="M1330" s="368">
        <f t="shared" si="205"/>
        <v>0</v>
      </c>
      <c r="N1330" s="368">
        <f t="shared" si="205"/>
        <v>0</v>
      </c>
      <c r="O1330" s="368">
        <f t="shared" si="205"/>
        <v>0</v>
      </c>
      <c r="P1330" s="368">
        <f t="shared" si="205"/>
        <v>0</v>
      </c>
      <c r="Q1330" s="368">
        <f t="shared" si="205"/>
        <v>0</v>
      </c>
      <c r="R1330" s="368">
        <f t="shared" si="205"/>
        <v>0</v>
      </c>
      <c r="S1330" s="368">
        <f t="shared" si="205"/>
        <v>0</v>
      </c>
      <c r="T1330" s="368">
        <f t="shared" si="205"/>
        <v>0</v>
      </c>
      <c r="U1330" s="368">
        <f t="shared" si="205"/>
        <v>0</v>
      </c>
      <c r="V1330" s="368">
        <f t="shared" si="205"/>
        <v>0</v>
      </c>
      <c r="W1330" s="368">
        <f t="shared" si="205"/>
        <v>0</v>
      </c>
      <c r="X1330" s="368">
        <f t="shared" si="205"/>
        <v>0</v>
      </c>
      <c r="Y1330" s="368">
        <f t="shared" si="205"/>
        <v>0</v>
      </c>
      <c r="Z1330" s="368">
        <f t="shared" si="205"/>
        <v>0</v>
      </c>
      <c r="AA1330" s="368">
        <f t="shared" si="205"/>
        <v>0</v>
      </c>
      <c r="AB1330" s="368">
        <f t="shared" si="205"/>
        <v>0</v>
      </c>
      <c r="AC1330" s="368">
        <f t="shared" si="205"/>
        <v>0</v>
      </c>
      <c r="AD1330" s="368">
        <f t="shared" si="205"/>
        <v>0</v>
      </c>
      <c r="AE1330" s="368">
        <f t="shared" si="205"/>
        <v>0</v>
      </c>
      <c r="AF1330" s="368">
        <f t="shared" si="205"/>
        <v>0</v>
      </c>
      <c r="AG1330" s="368">
        <f t="shared" si="205"/>
        <v>0</v>
      </c>
      <c r="AH1330" s="368">
        <f t="shared" si="205"/>
        <v>0</v>
      </c>
      <c r="AI1330" s="368">
        <f t="shared" si="205"/>
        <v>0</v>
      </c>
      <c r="AJ1330" s="368">
        <f t="shared" si="205"/>
        <v>0</v>
      </c>
      <c r="AK1330" s="368">
        <f t="shared" si="205"/>
        <v>0</v>
      </c>
      <c r="AL1330" s="368">
        <f t="shared" si="205"/>
        <v>0</v>
      </c>
      <c r="AM1330" s="368">
        <f t="shared" si="205"/>
        <v>0</v>
      </c>
      <c r="AN1330" s="368">
        <f t="shared" si="205"/>
        <v>0</v>
      </c>
      <c r="AO1330" s="368">
        <f t="shared" si="205"/>
        <v>0</v>
      </c>
      <c r="AP1330" s="368">
        <f t="shared" si="205"/>
        <v>0</v>
      </c>
      <c r="AQ1330" s="368">
        <f t="shared" si="205"/>
        <v>0</v>
      </c>
      <c r="AR1330" s="367">
        <f t="shared" si="205"/>
        <v>0</v>
      </c>
      <c r="AS1330" s="368">
        <f t="shared" si="205"/>
        <v>0</v>
      </c>
      <c r="AT1330" s="368">
        <f t="shared" si="205"/>
        <v>0</v>
      </c>
      <c r="AU1330" s="368">
        <f t="shared" si="205"/>
        <v>0</v>
      </c>
      <c r="AV1330" s="368">
        <f t="shared" si="205"/>
        <v>0</v>
      </c>
      <c r="AW1330" s="368">
        <f t="shared" si="205"/>
        <v>0</v>
      </c>
      <c r="AX1330" s="368">
        <f t="shared" si="205"/>
        <v>0</v>
      </c>
      <c r="AY1330" s="368">
        <f t="shared" si="205"/>
        <v>0</v>
      </c>
      <c r="AZ1330" s="368">
        <f t="shared" si="205"/>
        <v>0</v>
      </c>
      <c r="BA1330" s="368">
        <f t="shared" si="205"/>
        <v>0</v>
      </c>
      <c r="BB1330" s="368">
        <f t="shared" si="205"/>
        <v>0</v>
      </c>
      <c r="BC1330" s="368">
        <f t="shared" si="205"/>
        <v>0</v>
      </c>
      <c r="BD1330" s="368">
        <f t="shared" si="205"/>
        <v>0</v>
      </c>
      <c r="BE1330" s="368">
        <f t="shared" si="205"/>
        <v>0</v>
      </c>
      <c r="BF1330" s="368">
        <f t="shared" si="205"/>
        <v>0</v>
      </c>
      <c r="BG1330" s="368">
        <f t="shared" si="205"/>
        <v>0</v>
      </c>
      <c r="BH1330" s="368">
        <f t="shared" si="205"/>
        <v>0</v>
      </c>
      <c r="BI1330" s="368">
        <f t="shared" si="205"/>
        <v>0</v>
      </c>
      <c r="BJ1330" s="368">
        <f t="shared" si="205"/>
        <v>0</v>
      </c>
      <c r="BK1330" s="368">
        <f t="shared" si="205"/>
        <v>0</v>
      </c>
      <c r="BL1330" s="368">
        <f t="shared" si="205"/>
        <v>0</v>
      </c>
      <c r="BM1330" s="368">
        <f t="shared" si="205"/>
        <v>0</v>
      </c>
      <c r="BN1330" s="368">
        <f t="shared" si="205"/>
        <v>0</v>
      </c>
      <c r="BO1330" s="368">
        <f t="shared" si="205"/>
        <v>0</v>
      </c>
      <c r="BP1330" s="368">
        <f t="shared" si="205"/>
        <v>0</v>
      </c>
      <c r="BQ1330" s="368">
        <f t="shared" si="205"/>
        <v>0</v>
      </c>
      <c r="BR1330" s="368">
        <f t="shared" si="204"/>
        <v>0</v>
      </c>
      <c r="BS1330" s="368">
        <f t="shared" si="204"/>
        <v>0</v>
      </c>
      <c r="BT1330" s="368">
        <f t="shared" si="204"/>
        <v>0</v>
      </c>
      <c r="BU1330" s="368">
        <f t="shared" si="204"/>
        <v>0</v>
      </c>
      <c r="BV1330" s="368">
        <f t="shared" si="204"/>
        <v>0</v>
      </c>
      <c r="BW1330" s="368">
        <f t="shared" si="204"/>
        <v>0</v>
      </c>
      <c r="BX1330" s="368">
        <f t="shared" si="204"/>
        <v>0</v>
      </c>
      <c r="BY1330" s="368">
        <f t="shared" si="204"/>
        <v>0</v>
      </c>
      <c r="BZ1330" s="368">
        <f t="shared" si="204"/>
        <v>0</v>
      </c>
      <c r="CA1330" s="368">
        <f t="shared" si="204"/>
        <v>0</v>
      </c>
      <c r="CB1330" s="368">
        <f t="shared" si="204"/>
        <v>0</v>
      </c>
      <c r="CC1330" s="368">
        <f t="shared" si="204"/>
        <v>0</v>
      </c>
      <c r="CD1330" s="369">
        <f t="shared" si="204"/>
        <v>0</v>
      </c>
      <c r="CE1330" s="317">
        <f t="shared" si="185"/>
        <v>0</v>
      </c>
    </row>
    <row r="1331" spans="2:83">
      <c r="B1331" s="329"/>
      <c r="C1331" s="287" t="str">
        <f t="shared" si="206"/>
        <v>03</v>
      </c>
      <c r="D1331" s="288" t="str">
        <f t="shared" si="206"/>
        <v>漁業</v>
      </c>
      <c r="E1331" s="367">
        <f t="shared" si="184"/>
        <v>0</v>
      </c>
      <c r="F1331" s="368">
        <f t="shared" si="205"/>
        <v>0</v>
      </c>
      <c r="G1331" s="368">
        <f t="shared" si="205"/>
        <v>0</v>
      </c>
      <c r="H1331" s="368">
        <f t="shared" si="205"/>
        <v>0</v>
      </c>
      <c r="I1331" s="368">
        <f t="shared" si="205"/>
        <v>0</v>
      </c>
      <c r="J1331" s="368">
        <f t="shared" si="205"/>
        <v>0</v>
      </c>
      <c r="K1331" s="368">
        <f t="shared" si="205"/>
        <v>0</v>
      </c>
      <c r="L1331" s="368">
        <f t="shared" si="205"/>
        <v>0</v>
      </c>
      <c r="M1331" s="368">
        <f t="shared" si="205"/>
        <v>0</v>
      </c>
      <c r="N1331" s="368">
        <f t="shared" si="205"/>
        <v>0</v>
      </c>
      <c r="O1331" s="368">
        <f t="shared" si="205"/>
        <v>0</v>
      </c>
      <c r="P1331" s="368">
        <f t="shared" si="205"/>
        <v>0</v>
      </c>
      <c r="Q1331" s="368">
        <f t="shared" si="205"/>
        <v>0</v>
      </c>
      <c r="R1331" s="368">
        <f t="shared" si="205"/>
        <v>0</v>
      </c>
      <c r="S1331" s="368">
        <f t="shared" si="205"/>
        <v>0</v>
      </c>
      <c r="T1331" s="368">
        <f t="shared" si="205"/>
        <v>0</v>
      </c>
      <c r="U1331" s="368">
        <f t="shared" si="205"/>
        <v>0</v>
      </c>
      <c r="V1331" s="368">
        <f t="shared" si="205"/>
        <v>0</v>
      </c>
      <c r="W1331" s="368">
        <f t="shared" si="205"/>
        <v>0</v>
      </c>
      <c r="X1331" s="368">
        <f t="shared" si="205"/>
        <v>0</v>
      </c>
      <c r="Y1331" s="368">
        <f t="shared" si="205"/>
        <v>0</v>
      </c>
      <c r="Z1331" s="368">
        <f t="shared" si="205"/>
        <v>0</v>
      </c>
      <c r="AA1331" s="368">
        <f t="shared" si="205"/>
        <v>0</v>
      </c>
      <c r="AB1331" s="368">
        <f t="shared" si="205"/>
        <v>0</v>
      </c>
      <c r="AC1331" s="368">
        <f t="shared" si="205"/>
        <v>0</v>
      </c>
      <c r="AD1331" s="368">
        <f t="shared" si="205"/>
        <v>0</v>
      </c>
      <c r="AE1331" s="368">
        <f t="shared" si="205"/>
        <v>0</v>
      </c>
      <c r="AF1331" s="368">
        <f t="shared" si="205"/>
        <v>0</v>
      </c>
      <c r="AG1331" s="368">
        <f t="shared" si="205"/>
        <v>0</v>
      </c>
      <c r="AH1331" s="368">
        <f t="shared" si="205"/>
        <v>0</v>
      </c>
      <c r="AI1331" s="368">
        <f t="shared" si="205"/>
        <v>0</v>
      </c>
      <c r="AJ1331" s="368">
        <f t="shared" si="205"/>
        <v>0</v>
      </c>
      <c r="AK1331" s="368">
        <f t="shared" si="205"/>
        <v>0</v>
      </c>
      <c r="AL1331" s="368">
        <f t="shared" si="205"/>
        <v>0</v>
      </c>
      <c r="AM1331" s="368">
        <f t="shared" si="205"/>
        <v>0</v>
      </c>
      <c r="AN1331" s="368">
        <f t="shared" si="205"/>
        <v>0</v>
      </c>
      <c r="AO1331" s="368">
        <f t="shared" si="205"/>
        <v>0</v>
      </c>
      <c r="AP1331" s="368">
        <f t="shared" si="205"/>
        <v>0</v>
      </c>
      <c r="AQ1331" s="368">
        <f t="shared" si="205"/>
        <v>0</v>
      </c>
      <c r="AR1331" s="367">
        <f t="shared" si="205"/>
        <v>0</v>
      </c>
      <c r="AS1331" s="368">
        <f t="shared" si="205"/>
        <v>0</v>
      </c>
      <c r="AT1331" s="368">
        <f t="shared" si="205"/>
        <v>0</v>
      </c>
      <c r="AU1331" s="368">
        <f t="shared" si="205"/>
        <v>0</v>
      </c>
      <c r="AV1331" s="368">
        <f t="shared" si="205"/>
        <v>0</v>
      </c>
      <c r="AW1331" s="368">
        <f t="shared" si="205"/>
        <v>0</v>
      </c>
      <c r="AX1331" s="368">
        <f t="shared" si="205"/>
        <v>0</v>
      </c>
      <c r="AY1331" s="368">
        <f t="shared" si="205"/>
        <v>0</v>
      </c>
      <c r="AZ1331" s="368">
        <f t="shared" si="205"/>
        <v>0</v>
      </c>
      <c r="BA1331" s="368">
        <f t="shared" si="205"/>
        <v>0</v>
      </c>
      <c r="BB1331" s="368">
        <f t="shared" si="205"/>
        <v>0</v>
      </c>
      <c r="BC1331" s="368">
        <f t="shared" si="205"/>
        <v>0</v>
      </c>
      <c r="BD1331" s="368">
        <f t="shared" si="205"/>
        <v>0</v>
      </c>
      <c r="BE1331" s="368">
        <f t="shared" si="205"/>
        <v>0</v>
      </c>
      <c r="BF1331" s="368">
        <f t="shared" si="205"/>
        <v>0</v>
      </c>
      <c r="BG1331" s="368">
        <f t="shared" si="205"/>
        <v>0</v>
      </c>
      <c r="BH1331" s="368">
        <f t="shared" si="205"/>
        <v>0</v>
      </c>
      <c r="BI1331" s="368">
        <f t="shared" si="205"/>
        <v>0</v>
      </c>
      <c r="BJ1331" s="368">
        <f t="shared" si="205"/>
        <v>0</v>
      </c>
      <c r="BK1331" s="368">
        <f t="shared" si="205"/>
        <v>0</v>
      </c>
      <c r="BL1331" s="368">
        <f t="shared" si="205"/>
        <v>0</v>
      </c>
      <c r="BM1331" s="368">
        <f t="shared" si="205"/>
        <v>0</v>
      </c>
      <c r="BN1331" s="368">
        <f t="shared" si="205"/>
        <v>0</v>
      </c>
      <c r="BO1331" s="368">
        <f t="shared" si="205"/>
        <v>0</v>
      </c>
      <c r="BP1331" s="368">
        <f t="shared" si="205"/>
        <v>0</v>
      </c>
      <c r="BQ1331" s="368">
        <f t="shared" ref="BQ1331:CD1334" si="207">BQ$1286*BQ1246</f>
        <v>0</v>
      </c>
      <c r="BR1331" s="368">
        <f t="shared" si="207"/>
        <v>0</v>
      </c>
      <c r="BS1331" s="368">
        <f t="shared" si="207"/>
        <v>0</v>
      </c>
      <c r="BT1331" s="368">
        <f t="shared" si="207"/>
        <v>0</v>
      </c>
      <c r="BU1331" s="368">
        <f t="shared" si="207"/>
        <v>0</v>
      </c>
      <c r="BV1331" s="368">
        <f t="shared" si="207"/>
        <v>0</v>
      </c>
      <c r="BW1331" s="368">
        <f t="shared" si="207"/>
        <v>0</v>
      </c>
      <c r="BX1331" s="368">
        <f t="shared" si="207"/>
        <v>0</v>
      </c>
      <c r="BY1331" s="368">
        <f t="shared" si="207"/>
        <v>0</v>
      </c>
      <c r="BZ1331" s="368">
        <f t="shared" si="207"/>
        <v>0</v>
      </c>
      <c r="CA1331" s="368">
        <f t="shared" si="207"/>
        <v>0</v>
      </c>
      <c r="CB1331" s="368">
        <f t="shared" si="207"/>
        <v>0</v>
      </c>
      <c r="CC1331" s="368">
        <f t="shared" si="207"/>
        <v>0</v>
      </c>
      <c r="CD1331" s="369">
        <f t="shared" si="207"/>
        <v>0</v>
      </c>
      <c r="CE1331" s="317">
        <f t="shared" si="185"/>
        <v>0</v>
      </c>
    </row>
    <row r="1332" spans="2:83">
      <c r="B1332" s="329"/>
      <c r="C1332" s="287" t="str">
        <f t="shared" si="206"/>
        <v>04</v>
      </c>
      <c r="D1332" s="288" t="str">
        <f t="shared" si="206"/>
        <v>鉱業</v>
      </c>
      <c r="E1332" s="367">
        <f t="shared" si="184"/>
        <v>0</v>
      </c>
      <c r="F1332" s="368">
        <f t="shared" ref="F1332:BQ1335" si="208">F$1286*F1247</f>
        <v>0</v>
      </c>
      <c r="G1332" s="368">
        <f t="shared" si="208"/>
        <v>0</v>
      </c>
      <c r="H1332" s="368">
        <f t="shared" si="208"/>
        <v>0</v>
      </c>
      <c r="I1332" s="368">
        <f t="shared" si="208"/>
        <v>0</v>
      </c>
      <c r="J1332" s="368">
        <f t="shared" si="208"/>
        <v>0</v>
      </c>
      <c r="K1332" s="368">
        <f t="shared" si="208"/>
        <v>0</v>
      </c>
      <c r="L1332" s="368">
        <f t="shared" si="208"/>
        <v>0</v>
      </c>
      <c r="M1332" s="368">
        <f t="shared" si="208"/>
        <v>0</v>
      </c>
      <c r="N1332" s="368">
        <f t="shared" si="208"/>
        <v>0</v>
      </c>
      <c r="O1332" s="368">
        <f t="shared" si="208"/>
        <v>0</v>
      </c>
      <c r="P1332" s="368">
        <f t="shared" si="208"/>
        <v>0</v>
      </c>
      <c r="Q1332" s="368">
        <f t="shared" si="208"/>
        <v>0</v>
      </c>
      <c r="R1332" s="368">
        <f t="shared" si="208"/>
        <v>0</v>
      </c>
      <c r="S1332" s="368">
        <f t="shared" si="208"/>
        <v>0</v>
      </c>
      <c r="T1332" s="368">
        <f t="shared" si="208"/>
        <v>0</v>
      </c>
      <c r="U1332" s="368">
        <f t="shared" si="208"/>
        <v>0</v>
      </c>
      <c r="V1332" s="368">
        <f t="shared" si="208"/>
        <v>0</v>
      </c>
      <c r="W1332" s="368">
        <f t="shared" si="208"/>
        <v>0</v>
      </c>
      <c r="X1332" s="368">
        <f t="shared" si="208"/>
        <v>0</v>
      </c>
      <c r="Y1332" s="368">
        <f t="shared" si="208"/>
        <v>0</v>
      </c>
      <c r="Z1332" s="368">
        <f t="shared" si="208"/>
        <v>0</v>
      </c>
      <c r="AA1332" s="368">
        <f t="shared" si="208"/>
        <v>0</v>
      </c>
      <c r="AB1332" s="368">
        <f t="shared" si="208"/>
        <v>0</v>
      </c>
      <c r="AC1332" s="368">
        <f t="shared" si="208"/>
        <v>0</v>
      </c>
      <c r="AD1332" s="368">
        <f t="shared" si="208"/>
        <v>0</v>
      </c>
      <c r="AE1332" s="368">
        <f t="shared" si="208"/>
        <v>0</v>
      </c>
      <c r="AF1332" s="368">
        <f t="shared" si="208"/>
        <v>0</v>
      </c>
      <c r="AG1332" s="368">
        <f t="shared" si="208"/>
        <v>0</v>
      </c>
      <c r="AH1332" s="368">
        <f t="shared" si="208"/>
        <v>0</v>
      </c>
      <c r="AI1332" s="368">
        <f t="shared" si="208"/>
        <v>0</v>
      </c>
      <c r="AJ1332" s="368">
        <f t="shared" si="208"/>
        <v>0</v>
      </c>
      <c r="AK1332" s="368">
        <f t="shared" si="208"/>
        <v>0</v>
      </c>
      <c r="AL1332" s="368">
        <f t="shared" si="208"/>
        <v>0</v>
      </c>
      <c r="AM1332" s="368">
        <f t="shared" si="208"/>
        <v>0</v>
      </c>
      <c r="AN1332" s="368">
        <f t="shared" si="208"/>
        <v>0</v>
      </c>
      <c r="AO1332" s="368">
        <f t="shared" si="208"/>
        <v>0</v>
      </c>
      <c r="AP1332" s="368">
        <f t="shared" si="208"/>
        <v>0</v>
      </c>
      <c r="AQ1332" s="368">
        <f t="shared" si="208"/>
        <v>0</v>
      </c>
      <c r="AR1332" s="367">
        <f t="shared" si="208"/>
        <v>0</v>
      </c>
      <c r="AS1332" s="368">
        <f t="shared" si="208"/>
        <v>0</v>
      </c>
      <c r="AT1332" s="368">
        <f t="shared" si="208"/>
        <v>0</v>
      </c>
      <c r="AU1332" s="368">
        <f t="shared" si="208"/>
        <v>0</v>
      </c>
      <c r="AV1332" s="368">
        <f t="shared" si="208"/>
        <v>0</v>
      </c>
      <c r="AW1332" s="368">
        <f t="shared" si="208"/>
        <v>0</v>
      </c>
      <c r="AX1332" s="368">
        <f t="shared" si="208"/>
        <v>0</v>
      </c>
      <c r="AY1332" s="368">
        <f t="shared" si="208"/>
        <v>0</v>
      </c>
      <c r="AZ1332" s="368">
        <f t="shared" si="208"/>
        <v>0</v>
      </c>
      <c r="BA1332" s="368">
        <f t="shared" si="208"/>
        <v>0</v>
      </c>
      <c r="BB1332" s="368">
        <f t="shared" si="208"/>
        <v>0</v>
      </c>
      <c r="BC1332" s="368">
        <f t="shared" si="208"/>
        <v>0</v>
      </c>
      <c r="BD1332" s="368">
        <f t="shared" si="208"/>
        <v>0</v>
      </c>
      <c r="BE1332" s="368">
        <f t="shared" si="208"/>
        <v>0</v>
      </c>
      <c r="BF1332" s="368">
        <f t="shared" si="208"/>
        <v>0</v>
      </c>
      <c r="BG1332" s="368">
        <f t="shared" si="208"/>
        <v>0</v>
      </c>
      <c r="BH1332" s="368">
        <f t="shared" si="208"/>
        <v>0</v>
      </c>
      <c r="BI1332" s="368">
        <f t="shared" si="208"/>
        <v>0</v>
      </c>
      <c r="BJ1332" s="368">
        <f t="shared" si="208"/>
        <v>0</v>
      </c>
      <c r="BK1332" s="368">
        <f t="shared" si="208"/>
        <v>0</v>
      </c>
      <c r="BL1332" s="368">
        <f t="shared" si="208"/>
        <v>0</v>
      </c>
      <c r="BM1332" s="368">
        <f t="shared" si="208"/>
        <v>0</v>
      </c>
      <c r="BN1332" s="368">
        <f t="shared" si="208"/>
        <v>0</v>
      </c>
      <c r="BO1332" s="368">
        <f t="shared" si="208"/>
        <v>0</v>
      </c>
      <c r="BP1332" s="368">
        <f t="shared" si="208"/>
        <v>0</v>
      </c>
      <c r="BQ1332" s="368">
        <f t="shared" si="208"/>
        <v>0</v>
      </c>
      <c r="BR1332" s="368">
        <f t="shared" si="207"/>
        <v>0</v>
      </c>
      <c r="BS1332" s="368">
        <f t="shared" si="207"/>
        <v>0</v>
      </c>
      <c r="BT1332" s="368">
        <f t="shared" si="207"/>
        <v>0</v>
      </c>
      <c r="BU1332" s="368">
        <f t="shared" si="207"/>
        <v>0</v>
      </c>
      <c r="BV1332" s="368">
        <f t="shared" si="207"/>
        <v>0</v>
      </c>
      <c r="BW1332" s="368">
        <f t="shared" si="207"/>
        <v>0</v>
      </c>
      <c r="BX1332" s="368">
        <f t="shared" si="207"/>
        <v>0</v>
      </c>
      <c r="BY1332" s="368">
        <f t="shared" si="207"/>
        <v>0</v>
      </c>
      <c r="BZ1332" s="368">
        <f t="shared" si="207"/>
        <v>0</v>
      </c>
      <c r="CA1332" s="368">
        <f t="shared" si="207"/>
        <v>0</v>
      </c>
      <c r="CB1332" s="368">
        <f t="shared" si="207"/>
        <v>0</v>
      </c>
      <c r="CC1332" s="368">
        <f t="shared" si="207"/>
        <v>0</v>
      </c>
      <c r="CD1332" s="369">
        <f t="shared" si="207"/>
        <v>0</v>
      </c>
      <c r="CE1332" s="317">
        <f t="shared" si="185"/>
        <v>0</v>
      </c>
    </row>
    <row r="1333" spans="2:83">
      <c r="B1333" s="329"/>
      <c r="C1333" s="287" t="str">
        <f t="shared" si="206"/>
        <v>05</v>
      </c>
      <c r="D1333" s="288" t="str">
        <f t="shared" si="206"/>
        <v>飲食料品</v>
      </c>
      <c r="E1333" s="367">
        <f t="shared" si="184"/>
        <v>0</v>
      </c>
      <c r="F1333" s="368">
        <f t="shared" si="208"/>
        <v>0</v>
      </c>
      <c r="G1333" s="368">
        <f t="shared" si="208"/>
        <v>0</v>
      </c>
      <c r="H1333" s="368">
        <f t="shared" si="208"/>
        <v>0</v>
      </c>
      <c r="I1333" s="368">
        <f t="shared" si="208"/>
        <v>0</v>
      </c>
      <c r="J1333" s="368">
        <f t="shared" si="208"/>
        <v>0</v>
      </c>
      <c r="K1333" s="368">
        <f t="shared" si="208"/>
        <v>0</v>
      </c>
      <c r="L1333" s="368">
        <f t="shared" si="208"/>
        <v>0</v>
      </c>
      <c r="M1333" s="368">
        <f t="shared" si="208"/>
        <v>0</v>
      </c>
      <c r="N1333" s="368">
        <f t="shared" si="208"/>
        <v>0</v>
      </c>
      <c r="O1333" s="368">
        <f t="shared" si="208"/>
        <v>0</v>
      </c>
      <c r="P1333" s="368">
        <f t="shared" si="208"/>
        <v>0</v>
      </c>
      <c r="Q1333" s="368">
        <f t="shared" si="208"/>
        <v>0</v>
      </c>
      <c r="R1333" s="368">
        <f t="shared" si="208"/>
        <v>0</v>
      </c>
      <c r="S1333" s="368">
        <f t="shared" si="208"/>
        <v>0</v>
      </c>
      <c r="T1333" s="368">
        <f t="shared" si="208"/>
        <v>0</v>
      </c>
      <c r="U1333" s="368">
        <f t="shared" si="208"/>
        <v>0</v>
      </c>
      <c r="V1333" s="368">
        <f t="shared" si="208"/>
        <v>0</v>
      </c>
      <c r="W1333" s="368">
        <f t="shared" si="208"/>
        <v>0</v>
      </c>
      <c r="X1333" s="368">
        <f t="shared" si="208"/>
        <v>0</v>
      </c>
      <c r="Y1333" s="368">
        <f t="shared" si="208"/>
        <v>0</v>
      </c>
      <c r="Z1333" s="368">
        <f t="shared" si="208"/>
        <v>0</v>
      </c>
      <c r="AA1333" s="368">
        <f t="shared" si="208"/>
        <v>0</v>
      </c>
      <c r="AB1333" s="368">
        <f t="shared" si="208"/>
        <v>0</v>
      </c>
      <c r="AC1333" s="368">
        <f t="shared" si="208"/>
        <v>0</v>
      </c>
      <c r="AD1333" s="368">
        <f t="shared" si="208"/>
        <v>0</v>
      </c>
      <c r="AE1333" s="368">
        <f t="shared" si="208"/>
        <v>0</v>
      </c>
      <c r="AF1333" s="368">
        <f t="shared" si="208"/>
        <v>0</v>
      </c>
      <c r="AG1333" s="368">
        <f t="shared" si="208"/>
        <v>0</v>
      </c>
      <c r="AH1333" s="368">
        <f t="shared" si="208"/>
        <v>0</v>
      </c>
      <c r="AI1333" s="368">
        <f t="shared" si="208"/>
        <v>0</v>
      </c>
      <c r="AJ1333" s="368">
        <f t="shared" si="208"/>
        <v>0</v>
      </c>
      <c r="AK1333" s="368">
        <f t="shared" si="208"/>
        <v>0</v>
      </c>
      <c r="AL1333" s="368">
        <f t="shared" si="208"/>
        <v>0</v>
      </c>
      <c r="AM1333" s="368">
        <f t="shared" si="208"/>
        <v>0</v>
      </c>
      <c r="AN1333" s="368">
        <f t="shared" si="208"/>
        <v>0</v>
      </c>
      <c r="AO1333" s="368">
        <f t="shared" si="208"/>
        <v>0</v>
      </c>
      <c r="AP1333" s="368">
        <f t="shared" si="208"/>
        <v>0</v>
      </c>
      <c r="AQ1333" s="368">
        <f t="shared" si="208"/>
        <v>0</v>
      </c>
      <c r="AR1333" s="367">
        <f t="shared" si="208"/>
        <v>0</v>
      </c>
      <c r="AS1333" s="368">
        <f t="shared" si="208"/>
        <v>0</v>
      </c>
      <c r="AT1333" s="368">
        <f t="shared" si="208"/>
        <v>0</v>
      </c>
      <c r="AU1333" s="368">
        <f t="shared" si="208"/>
        <v>0</v>
      </c>
      <c r="AV1333" s="368">
        <f t="shared" si="208"/>
        <v>0</v>
      </c>
      <c r="AW1333" s="368">
        <f t="shared" si="208"/>
        <v>0</v>
      </c>
      <c r="AX1333" s="368">
        <f t="shared" si="208"/>
        <v>0</v>
      </c>
      <c r="AY1333" s="368">
        <f t="shared" si="208"/>
        <v>0</v>
      </c>
      <c r="AZ1333" s="368">
        <f t="shared" si="208"/>
        <v>0</v>
      </c>
      <c r="BA1333" s="368">
        <f t="shared" si="208"/>
        <v>0</v>
      </c>
      <c r="BB1333" s="368">
        <f t="shared" si="208"/>
        <v>0</v>
      </c>
      <c r="BC1333" s="368">
        <f t="shared" si="208"/>
        <v>0</v>
      </c>
      <c r="BD1333" s="368">
        <f t="shared" si="208"/>
        <v>0</v>
      </c>
      <c r="BE1333" s="368">
        <f t="shared" si="208"/>
        <v>0</v>
      </c>
      <c r="BF1333" s="368">
        <f t="shared" si="208"/>
        <v>0</v>
      </c>
      <c r="BG1333" s="368">
        <f t="shared" si="208"/>
        <v>0</v>
      </c>
      <c r="BH1333" s="368">
        <f t="shared" si="208"/>
        <v>0</v>
      </c>
      <c r="BI1333" s="368">
        <f t="shared" si="208"/>
        <v>0</v>
      </c>
      <c r="BJ1333" s="368">
        <f t="shared" si="208"/>
        <v>0</v>
      </c>
      <c r="BK1333" s="368">
        <f t="shared" si="208"/>
        <v>0</v>
      </c>
      <c r="BL1333" s="368">
        <f t="shared" si="208"/>
        <v>0</v>
      </c>
      <c r="BM1333" s="368">
        <f t="shared" si="208"/>
        <v>0</v>
      </c>
      <c r="BN1333" s="368">
        <f t="shared" si="208"/>
        <v>0</v>
      </c>
      <c r="BO1333" s="368">
        <f t="shared" si="208"/>
        <v>0</v>
      </c>
      <c r="BP1333" s="368">
        <f t="shared" si="208"/>
        <v>0</v>
      </c>
      <c r="BQ1333" s="368">
        <f t="shared" si="208"/>
        <v>0</v>
      </c>
      <c r="BR1333" s="368">
        <f t="shared" si="207"/>
        <v>0</v>
      </c>
      <c r="BS1333" s="368">
        <f t="shared" si="207"/>
        <v>0</v>
      </c>
      <c r="BT1333" s="368">
        <f t="shared" si="207"/>
        <v>0</v>
      </c>
      <c r="BU1333" s="368">
        <f t="shared" si="207"/>
        <v>0</v>
      </c>
      <c r="BV1333" s="368">
        <f t="shared" si="207"/>
        <v>0</v>
      </c>
      <c r="BW1333" s="368">
        <f t="shared" si="207"/>
        <v>0</v>
      </c>
      <c r="BX1333" s="368">
        <f t="shared" si="207"/>
        <v>0</v>
      </c>
      <c r="BY1333" s="368">
        <f t="shared" si="207"/>
        <v>0</v>
      </c>
      <c r="BZ1333" s="368">
        <f t="shared" si="207"/>
        <v>0</v>
      </c>
      <c r="CA1333" s="368">
        <f t="shared" si="207"/>
        <v>0</v>
      </c>
      <c r="CB1333" s="368">
        <f t="shared" si="207"/>
        <v>0</v>
      </c>
      <c r="CC1333" s="368">
        <f t="shared" si="207"/>
        <v>0</v>
      </c>
      <c r="CD1333" s="369">
        <f t="shared" si="207"/>
        <v>0</v>
      </c>
      <c r="CE1333" s="317">
        <f t="shared" si="185"/>
        <v>0</v>
      </c>
    </row>
    <row r="1334" spans="2:83">
      <c r="B1334" s="329"/>
      <c r="C1334" s="287" t="str">
        <f t="shared" si="206"/>
        <v>06</v>
      </c>
      <c r="D1334" s="288" t="str">
        <f t="shared" si="206"/>
        <v>繊維製品</v>
      </c>
      <c r="E1334" s="367">
        <f t="shared" si="184"/>
        <v>0</v>
      </c>
      <c r="F1334" s="368">
        <f t="shared" si="208"/>
        <v>0</v>
      </c>
      <c r="G1334" s="368">
        <f t="shared" si="208"/>
        <v>0</v>
      </c>
      <c r="H1334" s="368">
        <f t="shared" si="208"/>
        <v>0</v>
      </c>
      <c r="I1334" s="368">
        <f t="shared" si="208"/>
        <v>0</v>
      </c>
      <c r="J1334" s="368">
        <f t="shared" si="208"/>
        <v>0</v>
      </c>
      <c r="K1334" s="368">
        <f t="shared" si="208"/>
        <v>0</v>
      </c>
      <c r="L1334" s="368">
        <f t="shared" si="208"/>
        <v>0</v>
      </c>
      <c r="M1334" s="368">
        <f t="shared" si="208"/>
        <v>0</v>
      </c>
      <c r="N1334" s="368">
        <f t="shared" si="208"/>
        <v>0</v>
      </c>
      <c r="O1334" s="368">
        <f t="shared" si="208"/>
        <v>0</v>
      </c>
      <c r="P1334" s="368">
        <f t="shared" si="208"/>
        <v>0</v>
      </c>
      <c r="Q1334" s="368">
        <f t="shared" si="208"/>
        <v>0</v>
      </c>
      <c r="R1334" s="368">
        <f t="shared" si="208"/>
        <v>0</v>
      </c>
      <c r="S1334" s="368">
        <f t="shared" si="208"/>
        <v>0</v>
      </c>
      <c r="T1334" s="368">
        <f t="shared" si="208"/>
        <v>0</v>
      </c>
      <c r="U1334" s="368">
        <f t="shared" si="208"/>
        <v>0</v>
      </c>
      <c r="V1334" s="368">
        <f t="shared" si="208"/>
        <v>0</v>
      </c>
      <c r="W1334" s="368">
        <f t="shared" si="208"/>
        <v>0</v>
      </c>
      <c r="X1334" s="368">
        <f t="shared" si="208"/>
        <v>0</v>
      </c>
      <c r="Y1334" s="368">
        <f t="shared" si="208"/>
        <v>0</v>
      </c>
      <c r="Z1334" s="368">
        <f t="shared" si="208"/>
        <v>0</v>
      </c>
      <c r="AA1334" s="368">
        <f t="shared" si="208"/>
        <v>0</v>
      </c>
      <c r="AB1334" s="368">
        <f t="shared" si="208"/>
        <v>0</v>
      </c>
      <c r="AC1334" s="368">
        <f t="shared" si="208"/>
        <v>0</v>
      </c>
      <c r="AD1334" s="368">
        <f t="shared" si="208"/>
        <v>0</v>
      </c>
      <c r="AE1334" s="368">
        <f t="shared" si="208"/>
        <v>0</v>
      </c>
      <c r="AF1334" s="368">
        <f t="shared" si="208"/>
        <v>0</v>
      </c>
      <c r="AG1334" s="368">
        <f t="shared" si="208"/>
        <v>0</v>
      </c>
      <c r="AH1334" s="368">
        <f t="shared" si="208"/>
        <v>0</v>
      </c>
      <c r="AI1334" s="368">
        <f t="shared" si="208"/>
        <v>0</v>
      </c>
      <c r="AJ1334" s="368">
        <f t="shared" si="208"/>
        <v>0</v>
      </c>
      <c r="AK1334" s="368">
        <f t="shared" si="208"/>
        <v>0</v>
      </c>
      <c r="AL1334" s="368">
        <f t="shared" si="208"/>
        <v>0</v>
      </c>
      <c r="AM1334" s="368">
        <f t="shared" si="208"/>
        <v>0</v>
      </c>
      <c r="AN1334" s="368">
        <f t="shared" si="208"/>
        <v>0</v>
      </c>
      <c r="AO1334" s="368">
        <f t="shared" si="208"/>
        <v>0</v>
      </c>
      <c r="AP1334" s="368">
        <f t="shared" si="208"/>
        <v>0</v>
      </c>
      <c r="AQ1334" s="368">
        <f t="shared" si="208"/>
        <v>0</v>
      </c>
      <c r="AR1334" s="367">
        <f t="shared" si="208"/>
        <v>0</v>
      </c>
      <c r="AS1334" s="368">
        <f t="shared" si="208"/>
        <v>0</v>
      </c>
      <c r="AT1334" s="368">
        <f t="shared" si="208"/>
        <v>0</v>
      </c>
      <c r="AU1334" s="368">
        <f t="shared" si="208"/>
        <v>0</v>
      </c>
      <c r="AV1334" s="368">
        <f t="shared" si="208"/>
        <v>0</v>
      </c>
      <c r="AW1334" s="368">
        <f t="shared" si="208"/>
        <v>0</v>
      </c>
      <c r="AX1334" s="368">
        <f t="shared" si="208"/>
        <v>0</v>
      </c>
      <c r="AY1334" s="368">
        <f t="shared" si="208"/>
        <v>0</v>
      </c>
      <c r="AZ1334" s="368">
        <f t="shared" si="208"/>
        <v>0</v>
      </c>
      <c r="BA1334" s="368">
        <f t="shared" si="208"/>
        <v>0</v>
      </c>
      <c r="BB1334" s="368">
        <f t="shared" si="208"/>
        <v>0</v>
      </c>
      <c r="BC1334" s="368">
        <f t="shared" si="208"/>
        <v>0</v>
      </c>
      <c r="BD1334" s="368">
        <f t="shared" si="208"/>
        <v>0</v>
      </c>
      <c r="BE1334" s="368">
        <f t="shared" si="208"/>
        <v>0</v>
      </c>
      <c r="BF1334" s="368">
        <f t="shared" si="208"/>
        <v>0</v>
      </c>
      <c r="BG1334" s="368">
        <f t="shared" si="208"/>
        <v>0</v>
      </c>
      <c r="BH1334" s="368">
        <f t="shared" si="208"/>
        <v>0</v>
      </c>
      <c r="BI1334" s="368">
        <f t="shared" si="208"/>
        <v>0</v>
      </c>
      <c r="BJ1334" s="368">
        <f t="shared" si="208"/>
        <v>0</v>
      </c>
      <c r="BK1334" s="368">
        <f t="shared" si="208"/>
        <v>0</v>
      </c>
      <c r="BL1334" s="368">
        <f t="shared" si="208"/>
        <v>0</v>
      </c>
      <c r="BM1334" s="368">
        <f t="shared" si="208"/>
        <v>0</v>
      </c>
      <c r="BN1334" s="368">
        <f t="shared" si="208"/>
        <v>0</v>
      </c>
      <c r="BO1334" s="368">
        <f t="shared" si="208"/>
        <v>0</v>
      </c>
      <c r="BP1334" s="368">
        <f t="shared" si="208"/>
        <v>0</v>
      </c>
      <c r="BQ1334" s="368">
        <f t="shared" si="208"/>
        <v>0</v>
      </c>
      <c r="BR1334" s="368">
        <f t="shared" si="207"/>
        <v>0</v>
      </c>
      <c r="BS1334" s="368">
        <f t="shared" si="207"/>
        <v>0</v>
      </c>
      <c r="BT1334" s="368">
        <f t="shared" si="207"/>
        <v>0</v>
      </c>
      <c r="BU1334" s="368">
        <f t="shared" si="207"/>
        <v>0</v>
      </c>
      <c r="BV1334" s="368">
        <f t="shared" si="207"/>
        <v>0</v>
      </c>
      <c r="BW1334" s="368">
        <f t="shared" si="207"/>
        <v>0</v>
      </c>
      <c r="BX1334" s="368">
        <f t="shared" si="207"/>
        <v>0</v>
      </c>
      <c r="BY1334" s="368">
        <f t="shared" si="207"/>
        <v>0</v>
      </c>
      <c r="BZ1334" s="368">
        <f t="shared" si="207"/>
        <v>0</v>
      </c>
      <c r="CA1334" s="368">
        <f t="shared" si="207"/>
        <v>0</v>
      </c>
      <c r="CB1334" s="368">
        <f t="shared" si="207"/>
        <v>0</v>
      </c>
      <c r="CC1334" s="368">
        <f t="shared" si="207"/>
        <v>0</v>
      </c>
      <c r="CD1334" s="369">
        <f t="shared" si="207"/>
        <v>0</v>
      </c>
      <c r="CE1334" s="317">
        <f t="shared" si="185"/>
        <v>0</v>
      </c>
    </row>
    <row r="1335" spans="2:83">
      <c r="B1335" s="329"/>
      <c r="C1335" s="287" t="str">
        <f t="shared" si="206"/>
        <v>07</v>
      </c>
      <c r="D1335" s="288" t="str">
        <f t="shared" si="206"/>
        <v>パルプ・紙・木製品</v>
      </c>
      <c r="E1335" s="367">
        <f t="shared" si="184"/>
        <v>0</v>
      </c>
      <c r="F1335" s="368">
        <f t="shared" si="208"/>
        <v>0</v>
      </c>
      <c r="G1335" s="368">
        <f t="shared" si="208"/>
        <v>0</v>
      </c>
      <c r="H1335" s="368">
        <f t="shared" si="208"/>
        <v>0</v>
      </c>
      <c r="I1335" s="368">
        <f t="shared" si="208"/>
        <v>0</v>
      </c>
      <c r="J1335" s="368">
        <f t="shared" si="208"/>
        <v>0</v>
      </c>
      <c r="K1335" s="368">
        <f t="shared" si="208"/>
        <v>0</v>
      </c>
      <c r="L1335" s="368">
        <f t="shared" si="208"/>
        <v>0</v>
      </c>
      <c r="M1335" s="368">
        <f t="shared" si="208"/>
        <v>0</v>
      </c>
      <c r="N1335" s="368">
        <f t="shared" si="208"/>
        <v>0</v>
      </c>
      <c r="O1335" s="368">
        <f t="shared" si="208"/>
        <v>0</v>
      </c>
      <c r="P1335" s="368">
        <f t="shared" si="208"/>
        <v>0</v>
      </c>
      <c r="Q1335" s="368">
        <f t="shared" si="208"/>
        <v>0</v>
      </c>
      <c r="R1335" s="368">
        <f t="shared" si="208"/>
        <v>0</v>
      </c>
      <c r="S1335" s="368">
        <f t="shared" si="208"/>
        <v>0</v>
      </c>
      <c r="T1335" s="368">
        <f t="shared" si="208"/>
        <v>0</v>
      </c>
      <c r="U1335" s="368">
        <f t="shared" si="208"/>
        <v>0</v>
      </c>
      <c r="V1335" s="368">
        <f t="shared" si="208"/>
        <v>0</v>
      </c>
      <c r="W1335" s="368">
        <f t="shared" si="208"/>
        <v>0</v>
      </c>
      <c r="X1335" s="368">
        <f t="shared" si="208"/>
        <v>0</v>
      </c>
      <c r="Y1335" s="368">
        <f t="shared" si="208"/>
        <v>0</v>
      </c>
      <c r="Z1335" s="368">
        <f t="shared" si="208"/>
        <v>0</v>
      </c>
      <c r="AA1335" s="368">
        <f t="shared" si="208"/>
        <v>0</v>
      </c>
      <c r="AB1335" s="368">
        <f t="shared" si="208"/>
        <v>0</v>
      </c>
      <c r="AC1335" s="368">
        <f t="shared" si="208"/>
        <v>0</v>
      </c>
      <c r="AD1335" s="368">
        <f t="shared" si="208"/>
        <v>0</v>
      </c>
      <c r="AE1335" s="368">
        <f t="shared" si="208"/>
        <v>0</v>
      </c>
      <c r="AF1335" s="368">
        <f t="shared" si="208"/>
        <v>0</v>
      </c>
      <c r="AG1335" s="368">
        <f t="shared" si="208"/>
        <v>0</v>
      </c>
      <c r="AH1335" s="368">
        <f t="shared" si="208"/>
        <v>0</v>
      </c>
      <c r="AI1335" s="368">
        <f t="shared" si="208"/>
        <v>0</v>
      </c>
      <c r="AJ1335" s="368">
        <f t="shared" si="208"/>
        <v>0</v>
      </c>
      <c r="AK1335" s="368">
        <f t="shared" si="208"/>
        <v>0</v>
      </c>
      <c r="AL1335" s="368">
        <f t="shared" si="208"/>
        <v>0</v>
      </c>
      <c r="AM1335" s="368">
        <f t="shared" si="208"/>
        <v>0</v>
      </c>
      <c r="AN1335" s="368">
        <f t="shared" si="208"/>
        <v>0</v>
      </c>
      <c r="AO1335" s="368">
        <f t="shared" si="208"/>
        <v>0</v>
      </c>
      <c r="AP1335" s="368">
        <f t="shared" si="208"/>
        <v>0</v>
      </c>
      <c r="AQ1335" s="368">
        <f t="shared" si="208"/>
        <v>0</v>
      </c>
      <c r="AR1335" s="367">
        <f t="shared" si="208"/>
        <v>0</v>
      </c>
      <c r="AS1335" s="368">
        <f t="shared" si="208"/>
        <v>0</v>
      </c>
      <c r="AT1335" s="368">
        <f t="shared" si="208"/>
        <v>0</v>
      </c>
      <c r="AU1335" s="368">
        <f t="shared" si="208"/>
        <v>0</v>
      </c>
      <c r="AV1335" s="368">
        <f t="shared" si="208"/>
        <v>0</v>
      </c>
      <c r="AW1335" s="368">
        <f t="shared" si="208"/>
        <v>0</v>
      </c>
      <c r="AX1335" s="368">
        <f t="shared" si="208"/>
        <v>0</v>
      </c>
      <c r="AY1335" s="368">
        <f t="shared" si="208"/>
        <v>0</v>
      </c>
      <c r="AZ1335" s="368">
        <f t="shared" si="208"/>
        <v>0</v>
      </c>
      <c r="BA1335" s="368">
        <f t="shared" si="208"/>
        <v>0</v>
      </c>
      <c r="BB1335" s="368">
        <f t="shared" si="208"/>
        <v>0</v>
      </c>
      <c r="BC1335" s="368">
        <f t="shared" si="208"/>
        <v>0</v>
      </c>
      <c r="BD1335" s="368">
        <f t="shared" si="208"/>
        <v>0</v>
      </c>
      <c r="BE1335" s="368">
        <f t="shared" si="208"/>
        <v>0</v>
      </c>
      <c r="BF1335" s="368">
        <f t="shared" si="208"/>
        <v>0</v>
      </c>
      <c r="BG1335" s="368">
        <f t="shared" si="208"/>
        <v>0</v>
      </c>
      <c r="BH1335" s="368">
        <f t="shared" si="208"/>
        <v>0</v>
      </c>
      <c r="BI1335" s="368">
        <f t="shared" si="208"/>
        <v>0</v>
      </c>
      <c r="BJ1335" s="368">
        <f t="shared" si="208"/>
        <v>0</v>
      </c>
      <c r="BK1335" s="368">
        <f t="shared" si="208"/>
        <v>0</v>
      </c>
      <c r="BL1335" s="368">
        <f t="shared" si="208"/>
        <v>0</v>
      </c>
      <c r="BM1335" s="368">
        <f t="shared" si="208"/>
        <v>0</v>
      </c>
      <c r="BN1335" s="368">
        <f t="shared" si="208"/>
        <v>0</v>
      </c>
      <c r="BO1335" s="368">
        <f t="shared" si="208"/>
        <v>0</v>
      </c>
      <c r="BP1335" s="368">
        <f t="shared" si="208"/>
        <v>0</v>
      </c>
      <c r="BQ1335" s="368">
        <f t="shared" ref="BQ1335:CD1338" si="209">BQ$1286*BQ1250</f>
        <v>0</v>
      </c>
      <c r="BR1335" s="368">
        <f t="shared" si="209"/>
        <v>0</v>
      </c>
      <c r="BS1335" s="368">
        <f t="shared" si="209"/>
        <v>0</v>
      </c>
      <c r="BT1335" s="368">
        <f t="shared" si="209"/>
        <v>0</v>
      </c>
      <c r="BU1335" s="368">
        <f t="shared" si="209"/>
        <v>0</v>
      </c>
      <c r="BV1335" s="368">
        <f t="shared" si="209"/>
        <v>0</v>
      </c>
      <c r="BW1335" s="368">
        <f t="shared" si="209"/>
        <v>0</v>
      </c>
      <c r="BX1335" s="368">
        <f t="shared" si="209"/>
        <v>0</v>
      </c>
      <c r="BY1335" s="368">
        <f t="shared" si="209"/>
        <v>0</v>
      </c>
      <c r="BZ1335" s="368">
        <f t="shared" si="209"/>
        <v>0</v>
      </c>
      <c r="CA1335" s="368">
        <f t="shared" si="209"/>
        <v>0</v>
      </c>
      <c r="CB1335" s="368">
        <f t="shared" si="209"/>
        <v>0</v>
      </c>
      <c r="CC1335" s="368">
        <f t="shared" si="209"/>
        <v>0</v>
      </c>
      <c r="CD1335" s="369">
        <f t="shared" si="209"/>
        <v>0</v>
      </c>
      <c r="CE1335" s="317">
        <f t="shared" si="185"/>
        <v>0</v>
      </c>
    </row>
    <row r="1336" spans="2:83">
      <c r="B1336" s="329"/>
      <c r="C1336" s="287" t="str">
        <f t="shared" si="206"/>
        <v>08</v>
      </c>
      <c r="D1336" s="288" t="str">
        <f t="shared" si="206"/>
        <v>化学製品</v>
      </c>
      <c r="E1336" s="367">
        <f t="shared" si="184"/>
        <v>0</v>
      </c>
      <c r="F1336" s="368">
        <f t="shared" ref="F1336:BQ1339" si="210">F$1286*F1251</f>
        <v>0</v>
      </c>
      <c r="G1336" s="368">
        <f t="shared" si="210"/>
        <v>0</v>
      </c>
      <c r="H1336" s="368">
        <f t="shared" si="210"/>
        <v>0</v>
      </c>
      <c r="I1336" s="368">
        <f t="shared" si="210"/>
        <v>0</v>
      </c>
      <c r="J1336" s="368">
        <f t="shared" si="210"/>
        <v>0</v>
      </c>
      <c r="K1336" s="368">
        <f t="shared" si="210"/>
        <v>0</v>
      </c>
      <c r="L1336" s="368">
        <f t="shared" si="210"/>
        <v>0</v>
      </c>
      <c r="M1336" s="368">
        <f t="shared" si="210"/>
        <v>0</v>
      </c>
      <c r="N1336" s="368">
        <f t="shared" si="210"/>
        <v>0</v>
      </c>
      <c r="O1336" s="368">
        <f t="shared" si="210"/>
        <v>0</v>
      </c>
      <c r="P1336" s="368">
        <f t="shared" si="210"/>
        <v>0</v>
      </c>
      <c r="Q1336" s="368">
        <f t="shared" si="210"/>
        <v>0</v>
      </c>
      <c r="R1336" s="368">
        <f t="shared" si="210"/>
        <v>0</v>
      </c>
      <c r="S1336" s="368">
        <f t="shared" si="210"/>
        <v>0</v>
      </c>
      <c r="T1336" s="368">
        <f t="shared" si="210"/>
        <v>0</v>
      </c>
      <c r="U1336" s="368">
        <f t="shared" si="210"/>
        <v>0</v>
      </c>
      <c r="V1336" s="368">
        <f t="shared" si="210"/>
        <v>0</v>
      </c>
      <c r="W1336" s="368">
        <f t="shared" si="210"/>
        <v>0</v>
      </c>
      <c r="X1336" s="368">
        <f t="shared" si="210"/>
        <v>0</v>
      </c>
      <c r="Y1336" s="368">
        <f t="shared" si="210"/>
        <v>0</v>
      </c>
      <c r="Z1336" s="368">
        <f t="shared" si="210"/>
        <v>0</v>
      </c>
      <c r="AA1336" s="368">
        <f t="shared" si="210"/>
        <v>0</v>
      </c>
      <c r="AB1336" s="368">
        <f t="shared" si="210"/>
        <v>0</v>
      </c>
      <c r="AC1336" s="368">
        <f t="shared" si="210"/>
        <v>0</v>
      </c>
      <c r="AD1336" s="368">
        <f t="shared" si="210"/>
        <v>0</v>
      </c>
      <c r="AE1336" s="368">
        <f t="shared" si="210"/>
        <v>0</v>
      </c>
      <c r="AF1336" s="368">
        <f t="shared" si="210"/>
        <v>0</v>
      </c>
      <c r="AG1336" s="368">
        <f t="shared" si="210"/>
        <v>0</v>
      </c>
      <c r="AH1336" s="368">
        <f t="shared" si="210"/>
        <v>0</v>
      </c>
      <c r="AI1336" s="368">
        <f t="shared" si="210"/>
        <v>0</v>
      </c>
      <c r="AJ1336" s="368">
        <f t="shared" si="210"/>
        <v>0</v>
      </c>
      <c r="AK1336" s="368">
        <f t="shared" si="210"/>
        <v>0</v>
      </c>
      <c r="AL1336" s="368">
        <f t="shared" si="210"/>
        <v>0</v>
      </c>
      <c r="AM1336" s="368">
        <f t="shared" si="210"/>
        <v>0</v>
      </c>
      <c r="AN1336" s="368">
        <f t="shared" si="210"/>
        <v>0</v>
      </c>
      <c r="AO1336" s="368">
        <f t="shared" si="210"/>
        <v>0</v>
      </c>
      <c r="AP1336" s="368">
        <f t="shared" si="210"/>
        <v>0</v>
      </c>
      <c r="AQ1336" s="368">
        <f t="shared" si="210"/>
        <v>0</v>
      </c>
      <c r="AR1336" s="367">
        <f t="shared" si="210"/>
        <v>0</v>
      </c>
      <c r="AS1336" s="368">
        <f t="shared" si="210"/>
        <v>0</v>
      </c>
      <c r="AT1336" s="368">
        <f t="shared" si="210"/>
        <v>0</v>
      </c>
      <c r="AU1336" s="368">
        <f t="shared" si="210"/>
        <v>0</v>
      </c>
      <c r="AV1336" s="368">
        <f t="shared" si="210"/>
        <v>0</v>
      </c>
      <c r="AW1336" s="368">
        <f t="shared" si="210"/>
        <v>0</v>
      </c>
      <c r="AX1336" s="368">
        <f t="shared" si="210"/>
        <v>0</v>
      </c>
      <c r="AY1336" s="368">
        <f t="shared" si="210"/>
        <v>0</v>
      </c>
      <c r="AZ1336" s="368">
        <f t="shared" si="210"/>
        <v>0</v>
      </c>
      <c r="BA1336" s="368">
        <f t="shared" si="210"/>
        <v>0</v>
      </c>
      <c r="BB1336" s="368">
        <f t="shared" si="210"/>
        <v>0</v>
      </c>
      <c r="BC1336" s="368">
        <f t="shared" si="210"/>
        <v>0</v>
      </c>
      <c r="BD1336" s="368">
        <f t="shared" si="210"/>
        <v>0</v>
      </c>
      <c r="BE1336" s="368">
        <f t="shared" si="210"/>
        <v>0</v>
      </c>
      <c r="BF1336" s="368">
        <f t="shared" si="210"/>
        <v>0</v>
      </c>
      <c r="BG1336" s="368">
        <f t="shared" si="210"/>
        <v>0</v>
      </c>
      <c r="BH1336" s="368">
        <f t="shared" si="210"/>
        <v>0</v>
      </c>
      <c r="BI1336" s="368">
        <f t="shared" si="210"/>
        <v>0</v>
      </c>
      <c r="BJ1336" s="368">
        <f t="shared" si="210"/>
        <v>0</v>
      </c>
      <c r="BK1336" s="368">
        <f t="shared" si="210"/>
        <v>0</v>
      </c>
      <c r="BL1336" s="368">
        <f t="shared" si="210"/>
        <v>0</v>
      </c>
      <c r="BM1336" s="368">
        <f t="shared" si="210"/>
        <v>0</v>
      </c>
      <c r="BN1336" s="368">
        <f t="shared" si="210"/>
        <v>0</v>
      </c>
      <c r="BO1336" s="368">
        <f t="shared" si="210"/>
        <v>0</v>
      </c>
      <c r="BP1336" s="368">
        <f t="shared" si="210"/>
        <v>0</v>
      </c>
      <c r="BQ1336" s="368">
        <f t="shared" si="210"/>
        <v>0</v>
      </c>
      <c r="BR1336" s="368">
        <f t="shared" si="209"/>
        <v>0</v>
      </c>
      <c r="BS1336" s="368">
        <f t="shared" si="209"/>
        <v>0</v>
      </c>
      <c r="BT1336" s="368">
        <f t="shared" si="209"/>
        <v>0</v>
      </c>
      <c r="BU1336" s="368">
        <f t="shared" si="209"/>
        <v>0</v>
      </c>
      <c r="BV1336" s="368">
        <f t="shared" si="209"/>
        <v>0</v>
      </c>
      <c r="BW1336" s="368">
        <f t="shared" si="209"/>
        <v>0</v>
      </c>
      <c r="BX1336" s="368">
        <f t="shared" si="209"/>
        <v>0</v>
      </c>
      <c r="BY1336" s="368">
        <f t="shared" si="209"/>
        <v>0</v>
      </c>
      <c r="BZ1336" s="368">
        <f t="shared" si="209"/>
        <v>0</v>
      </c>
      <c r="CA1336" s="368">
        <f t="shared" si="209"/>
        <v>0</v>
      </c>
      <c r="CB1336" s="368">
        <f t="shared" si="209"/>
        <v>0</v>
      </c>
      <c r="CC1336" s="368">
        <f t="shared" si="209"/>
        <v>0</v>
      </c>
      <c r="CD1336" s="369">
        <f t="shared" si="209"/>
        <v>0</v>
      </c>
      <c r="CE1336" s="317">
        <f t="shared" si="185"/>
        <v>0</v>
      </c>
    </row>
    <row r="1337" spans="2:83">
      <c r="B1337" s="329"/>
      <c r="C1337" s="287" t="str">
        <f t="shared" si="206"/>
        <v>09</v>
      </c>
      <c r="D1337" s="288" t="str">
        <f t="shared" si="206"/>
        <v>石油・石炭製品</v>
      </c>
      <c r="E1337" s="367">
        <f t="shared" si="184"/>
        <v>0</v>
      </c>
      <c r="F1337" s="368">
        <f t="shared" si="210"/>
        <v>0</v>
      </c>
      <c r="G1337" s="368">
        <f t="shared" si="210"/>
        <v>0</v>
      </c>
      <c r="H1337" s="368">
        <f t="shared" si="210"/>
        <v>0</v>
      </c>
      <c r="I1337" s="368">
        <f t="shared" si="210"/>
        <v>0</v>
      </c>
      <c r="J1337" s="368">
        <f t="shared" si="210"/>
        <v>0</v>
      </c>
      <c r="K1337" s="368">
        <f t="shared" si="210"/>
        <v>0</v>
      </c>
      <c r="L1337" s="368">
        <f t="shared" si="210"/>
        <v>0</v>
      </c>
      <c r="M1337" s="368">
        <f t="shared" si="210"/>
        <v>0</v>
      </c>
      <c r="N1337" s="368">
        <f t="shared" si="210"/>
        <v>0</v>
      </c>
      <c r="O1337" s="368">
        <f t="shared" si="210"/>
        <v>0</v>
      </c>
      <c r="P1337" s="368">
        <f t="shared" si="210"/>
        <v>0</v>
      </c>
      <c r="Q1337" s="368">
        <f t="shared" si="210"/>
        <v>0</v>
      </c>
      <c r="R1337" s="368">
        <f t="shared" si="210"/>
        <v>0</v>
      </c>
      <c r="S1337" s="368">
        <f t="shared" si="210"/>
        <v>0</v>
      </c>
      <c r="T1337" s="368">
        <f t="shared" si="210"/>
        <v>0</v>
      </c>
      <c r="U1337" s="368">
        <f t="shared" si="210"/>
        <v>0</v>
      </c>
      <c r="V1337" s="368">
        <f t="shared" si="210"/>
        <v>0</v>
      </c>
      <c r="W1337" s="368">
        <f t="shared" si="210"/>
        <v>0</v>
      </c>
      <c r="X1337" s="368">
        <f t="shared" si="210"/>
        <v>0</v>
      </c>
      <c r="Y1337" s="368">
        <f t="shared" si="210"/>
        <v>0</v>
      </c>
      <c r="Z1337" s="368">
        <f t="shared" si="210"/>
        <v>0</v>
      </c>
      <c r="AA1337" s="368">
        <f t="shared" si="210"/>
        <v>0</v>
      </c>
      <c r="AB1337" s="368">
        <f t="shared" si="210"/>
        <v>0</v>
      </c>
      <c r="AC1337" s="368">
        <f t="shared" si="210"/>
        <v>0</v>
      </c>
      <c r="AD1337" s="368">
        <f t="shared" si="210"/>
        <v>0</v>
      </c>
      <c r="AE1337" s="368">
        <f t="shared" si="210"/>
        <v>0</v>
      </c>
      <c r="AF1337" s="368">
        <f t="shared" si="210"/>
        <v>0</v>
      </c>
      <c r="AG1337" s="368">
        <f t="shared" si="210"/>
        <v>0</v>
      </c>
      <c r="AH1337" s="368">
        <f t="shared" si="210"/>
        <v>0</v>
      </c>
      <c r="AI1337" s="368">
        <f t="shared" si="210"/>
        <v>0</v>
      </c>
      <c r="AJ1337" s="368">
        <f t="shared" si="210"/>
        <v>0</v>
      </c>
      <c r="AK1337" s="368">
        <f t="shared" si="210"/>
        <v>0</v>
      </c>
      <c r="AL1337" s="368">
        <f t="shared" si="210"/>
        <v>0</v>
      </c>
      <c r="AM1337" s="368">
        <f t="shared" si="210"/>
        <v>0</v>
      </c>
      <c r="AN1337" s="368">
        <f t="shared" si="210"/>
        <v>0</v>
      </c>
      <c r="AO1337" s="368">
        <f t="shared" si="210"/>
        <v>0</v>
      </c>
      <c r="AP1337" s="368">
        <f t="shared" si="210"/>
        <v>0</v>
      </c>
      <c r="AQ1337" s="368">
        <f t="shared" si="210"/>
        <v>0</v>
      </c>
      <c r="AR1337" s="367">
        <f t="shared" si="210"/>
        <v>0</v>
      </c>
      <c r="AS1337" s="368">
        <f t="shared" si="210"/>
        <v>0</v>
      </c>
      <c r="AT1337" s="368">
        <f t="shared" si="210"/>
        <v>0</v>
      </c>
      <c r="AU1337" s="368">
        <f t="shared" si="210"/>
        <v>0</v>
      </c>
      <c r="AV1337" s="368">
        <f t="shared" si="210"/>
        <v>0</v>
      </c>
      <c r="AW1337" s="368">
        <f t="shared" si="210"/>
        <v>0</v>
      </c>
      <c r="AX1337" s="368">
        <f t="shared" si="210"/>
        <v>0</v>
      </c>
      <c r="AY1337" s="368">
        <f t="shared" si="210"/>
        <v>0</v>
      </c>
      <c r="AZ1337" s="368">
        <f t="shared" si="210"/>
        <v>0</v>
      </c>
      <c r="BA1337" s="368">
        <f t="shared" si="210"/>
        <v>0</v>
      </c>
      <c r="BB1337" s="368">
        <f t="shared" si="210"/>
        <v>0</v>
      </c>
      <c r="BC1337" s="368">
        <f t="shared" si="210"/>
        <v>0</v>
      </c>
      <c r="BD1337" s="368">
        <f t="shared" si="210"/>
        <v>0</v>
      </c>
      <c r="BE1337" s="368">
        <f t="shared" si="210"/>
        <v>0</v>
      </c>
      <c r="BF1337" s="368">
        <f t="shared" si="210"/>
        <v>0</v>
      </c>
      <c r="BG1337" s="368">
        <f t="shared" si="210"/>
        <v>0</v>
      </c>
      <c r="BH1337" s="368">
        <f t="shared" si="210"/>
        <v>0</v>
      </c>
      <c r="BI1337" s="368">
        <f t="shared" si="210"/>
        <v>0</v>
      </c>
      <c r="BJ1337" s="368">
        <f t="shared" si="210"/>
        <v>0</v>
      </c>
      <c r="BK1337" s="368">
        <f t="shared" si="210"/>
        <v>0</v>
      </c>
      <c r="BL1337" s="368">
        <f t="shared" si="210"/>
        <v>0</v>
      </c>
      <c r="BM1337" s="368">
        <f t="shared" si="210"/>
        <v>0</v>
      </c>
      <c r="BN1337" s="368">
        <f t="shared" si="210"/>
        <v>0</v>
      </c>
      <c r="BO1337" s="368">
        <f t="shared" si="210"/>
        <v>0</v>
      </c>
      <c r="BP1337" s="368">
        <f t="shared" si="210"/>
        <v>0</v>
      </c>
      <c r="BQ1337" s="368">
        <f t="shared" si="210"/>
        <v>0</v>
      </c>
      <c r="BR1337" s="368">
        <f t="shared" si="209"/>
        <v>0</v>
      </c>
      <c r="BS1337" s="368">
        <f t="shared" si="209"/>
        <v>0</v>
      </c>
      <c r="BT1337" s="368">
        <f t="shared" si="209"/>
        <v>0</v>
      </c>
      <c r="BU1337" s="368">
        <f t="shared" si="209"/>
        <v>0</v>
      </c>
      <c r="BV1337" s="368">
        <f t="shared" si="209"/>
        <v>0</v>
      </c>
      <c r="BW1337" s="368">
        <f t="shared" si="209"/>
        <v>0</v>
      </c>
      <c r="BX1337" s="368">
        <f t="shared" si="209"/>
        <v>0</v>
      </c>
      <c r="BY1337" s="368">
        <f t="shared" si="209"/>
        <v>0</v>
      </c>
      <c r="BZ1337" s="368">
        <f t="shared" si="209"/>
        <v>0</v>
      </c>
      <c r="CA1337" s="368">
        <f t="shared" si="209"/>
        <v>0</v>
      </c>
      <c r="CB1337" s="368">
        <f t="shared" si="209"/>
        <v>0</v>
      </c>
      <c r="CC1337" s="368">
        <f t="shared" si="209"/>
        <v>0</v>
      </c>
      <c r="CD1337" s="369">
        <f t="shared" si="209"/>
        <v>0</v>
      </c>
      <c r="CE1337" s="317">
        <f t="shared" si="185"/>
        <v>0</v>
      </c>
    </row>
    <row r="1338" spans="2:83">
      <c r="B1338" s="329"/>
      <c r="C1338" s="287" t="str">
        <f t="shared" si="206"/>
        <v>10</v>
      </c>
      <c r="D1338" s="288" t="str">
        <f t="shared" si="206"/>
        <v>プラスチック・ゴム製品</v>
      </c>
      <c r="E1338" s="367">
        <f t="shared" si="184"/>
        <v>0</v>
      </c>
      <c r="F1338" s="368">
        <f t="shared" si="210"/>
        <v>0</v>
      </c>
      <c r="G1338" s="368">
        <f t="shared" si="210"/>
        <v>0</v>
      </c>
      <c r="H1338" s="368">
        <f t="shared" si="210"/>
        <v>0</v>
      </c>
      <c r="I1338" s="368">
        <f t="shared" si="210"/>
        <v>0</v>
      </c>
      <c r="J1338" s="368">
        <f t="shared" si="210"/>
        <v>0</v>
      </c>
      <c r="K1338" s="368">
        <f t="shared" si="210"/>
        <v>0</v>
      </c>
      <c r="L1338" s="368">
        <f t="shared" si="210"/>
        <v>0</v>
      </c>
      <c r="M1338" s="368">
        <f t="shared" si="210"/>
        <v>0</v>
      </c>
      <c r="N1338" s="368">
        <f t="shared" si="210"/>
        <v>0</v>
      </c>
      <c r="O1338" s="368">
        <f t="shared" si="210"/>
        <v>0</v>
      </c>
      <c r="P1338" s="368">
        <f t="shared" si="210"/>
        <v>0</v>
      </c>
      <c r="Q1338" s="368">
        <f t="shared" si="210"/>
        <v>0</v>
      </c>
      <c r="R1338" s="368">
        <f t="shared" si="210"/>
        <v>0</v>
      </c>
      <c r="S1338" s="368">
        <f t="shared" si="210"/>
        <v>0</v>
      </c>
      <c r="T1338" s="368">
        <f t="shared" si="210"/>
        <v>0</v>
      </c>
      <c r="U1338" s="368">
        <f t="shared" si="210"/>
        <v>0</v>
      </c>
      <c r="V1338" s="368">
        <f t="shared" si="210"/>
        <v>0</v>
      </c>
      <c r="W1338" s="368">
        <f t="shared" si="210"/>
        <v>0</v>
      </c>
      <c r="X1338" s="368">
        <f t="shared" si="210"/>
        <v>0</v>
      </c>
      <c r="Y1338" s="368">
        <f t="shared" si="210"/>
        <v>0</v>
      </c>
      <c r="Z1338" s="368">
        <f t="shared" si="210"/>
        <v>0</v>
      </c>
      <c r="AA1338" s="368">
        <f t="shared" si="210"/>
        <v>0</v>
      </c>
      <c r="AB1338" s="368">
        <f t="shared" si="210"/>
        <v>0</v>
      </c>
      <c r="AC1338" s="368">
        <f t="shared" si="210"/>
        <v>0</v>
      </c>
      <c r="AD1338" s="368">
        <f t="shared" si="210"/>
        <v>0</v>
      </c>
      <c r="AE1338" s="368">
        <f t="shared" si="210"/>
        <v>0</v>
      </c>
      <c r="AF1338" s="368">
        <f t="shared" si="210"/>
        <v>0</v>
      </c>
      <c r="AG1338" s="368">
        <f t="shared" si="210"/>
        <v>0</v>
      </c>
      <c r="AH1338" s="368">
        <f t="shared" si="210"/>
        <v>0</v>
      </c>
      <c r="AI1338" s="368">
        <f t="shared" si="210"/>
        <v>0</v>
      </c>
      <c r="AJ1338" s="368">
        <f t="shared" si="210"/>
        <v>0</v>
      </c>
      <c r="AK1338" s="368">
        <f t="shared" si="210"/>
        <v>0</v>
      </c>
      <c r="AL1338" s="368">
        <f t="shared" si="210"/>
        <v>0</v>
      </c>
      <c r="AM1338" s="368">
        <f t="shared" si="210"/>
        <v>0</v>
      </c>
      <c r="AN1338" s="368">
        <f t="shared" si="210"/>
        <v>0</v>
      </c>
      <c r="AO1338" s="368">
        <f t="shared" si="210"/>
        <v>0</v>
      </c>
      <c r="AP1338" s="368">
        <f t="shared" si="210"/>
        <v>0</v>
      </c>
      <c r="AQ1338" s="368">
        <f t="shared" si="210"/>
        <v>0</v>
      </c>
      <c r="AR1338" s="367">
        <f t="shared" si="210"/>
        <v>0</v>
      </c>
      <c r="AS1338" s="368">
        <f t="shared" si="210"/>
        <v>0</v>
      </c>
      <c r="AT1338" s="368">
        <f t="shared" si="210"/>
        <v>0</v>
      </c>
      <c r="AU1338" s="368">
        <f t="shared" si="210"/>
        <v>0</v>
      </c>
      <c r="AV1338" s="368">
        <f t="shared" si="210"/>
        <v>0</v>
      </c>
      <c r="AW1338" s="368">
        <f t="shared" si="210"/>
        <v>0</v>
      </c>
      <c r="AX1338" s="368">
        <f t="shared" si="210"/>
        <v>0</v>
      </c>
      <c r="AY1338" s="368">
        <f t="shared" si="210"/>
        <v>0</v>
      </c>
      <c r="AZ1338" s="368">
        <f t="shared" si="210"/>
        <v>0</v>
      </c>
      <c r="BA1338" s="368">
        <f t="shared" si="210"/>
        <v>0</v>
      </c>
      <c r="BB1338" s="368">
        <f t="shared" si="210"/>
        <v>0</v>
      </c>
      <c r="BC1338" s="368">
        <f t="shared" si="210"/>
        <v>0</v>
      </c>
      <c r="BD1338" s="368">
        <f t="shared" si="210"/>
        <v>0</v>
      </c>
      <c r="BE1338" s="368">
        <f t="shared" si="210"/>
        <v>0</v>
      </c>
      <c r="BF1338" s="368">
        <f t="shared" si="210"/>
        <v>0</v>
      </c>
      <c r="BG1338" s="368">
        <f t="shared" si="210"/>
        <v>0</v>
      </c>
      <c r="BH1338" s="368">
        <f t="shared" si="210"/>
        <v>0</v>
      </c>
      <c r="BI1338" s="368">
        <f t="shared" si="210"/>
        <v>0</v>
      </c>
      <c r="BJ1338" s="368">
        <f t="shared" si="210"/>
        <v>0</v>
      </c>
      <c r="BK1338" s="368">
        <f t="shared" si="210"/>
        <v>0</v>
      </c>
      <c r="BL1338" s="368">
        <f t="shared" si="210"/>
        <v>0</v>
      </c>
      <c r="BM1338" s="368">
        <f t="shared" si="210"/>
        <v>0</v>
      </c>
      <c r="BN1338" s="368">
        <f t="shared" si="210"/>
        <v>0</v>
      </c>
      <c r="BO1338" s="368">
        <f t="shared" si="210"/>
        <v>0</v>
      </c>
      <c r="BP1338" s="368">
        <f t="shared" si="210"/>
        <v>0</v>
      </c>
      <c r="BQ1338" s="368">
        <f t="shared" si="210"/>
        <v>0</v>
      </c>
      <c r="BR1338" s="368">
        <f t="shared" si="209"/>
        <v>0</v>
      </c>
      <c r="BS1338" s="368">
        <f t="shared" si="209"/>
        <v>0</v>
      </c>
      <c r="BT1338" s="368">
        <f t="shared" si="209"/>
        <v>0</v>
      </c>
      <c r="BU1338" s="368">
        <f t="shared" si="209"/>
        <v>0</v>
      </c>
      <c r="BV1338" s="368">
        <f t="shared" si="209"/>
        <v>0</v>
      </c>
      <c r="BW1338" s="368">
        <f t="shared" si="209"/>
        <v>0</v>
      </c>
      <c r="BX1338" s="368">
        <f t="shared" si="209"/>
        <v>0</v>
      </c>
      <c r="BY1338" s="368">
        <f t="shared" si="209"/>
        <v>0</v>
      </c>
      <c r="BZ1338" s="368">
        <f t="shared" si="209"/>
        <v>0</v>
      </c>
      <c r="CA1338" s="368">
        <f t="shared" si="209"/>
        <v>0</v>
      </c>
      <c r="CB1338" s="368">
        <f t="shared" si="209"/>
        <v>0</v>
      </c>
      <c r="CC1338" s="368">
        <f t="shared" si="209"/>
        <v>0</v>
      </c>
      <c r="CD1338" s="369">
        <f t="shared" si="209"/>
        <v>0</v>
      </c>
      <c r="CE1338" s="317">
        <f t="shared" si="185"/>
        <v>0</v>
      </c>
    </row>
    <row r="1339" spans="2:83">
      <c r="B1339" s="329"/>
      <c r="C1339" s="287" t="str">
        <f t="shared" si="206"/>
        <v>11</v>
      </c>
      <c r="D1339" s="288" t="str">
        <f t="shared" si="206"/>
        <v>窯業・土石製品</v>
      </c>
      <c r="E1339" s="367">
        <f t="shared" si="184"/>
        <v>0</v>
      </c>
      <c r="F1339" s="368">
        <f t="shared" si="210"/>
        <v>0</v>
      </c>
      <c r="G1339" s="368">
        <f t="shared" si="210"/>
        <v>0</v>
      </c>
      <c r="H1339" s="368">
        <f t="shared" si="210"/>
        <v>0</v>
      </c>
      <c r="I1339" s="368">
        <f t="shared" si="210"/>
        <v>0</v>
      </c>
      <c r="J1339" s="368">
        <f t="shared" si="210"/>
        <v>0</v>
      </c>
      <c r="K1339" s="368">
        <f t="shared" si="210"/>
        <v>0</v>
      </c>
      <c r="L1339" s="368">
        <f t="shared" si="210"/>
        <v>0</v>
      </c>
      <c r="M1339" s="368">
        <f t="shared" si="210"/>
        <v>0</v>
      </c>
      <c r="N1339" s="368">
        <f t="shared" si="210"/>
        <v>0</v>
      </c>
      <c r="O1339" s="368">
        <f t="shared" si="210"/>
        <v>0</v>
      </c>
      <c r="P1339" s="368">
        <f t="shared" si="210"/>
        <v>0</v>
      </c>
      <c r="Q1339" s="368">
        <f t="shared" si="210"/>
        <v>0</v>
      </c>
      <c r="R1339" s="368">
        <f t="shared" si="210"/>
        <v>0</v>
      </c>
      <c r="S1339" s="368">
        <f t="shared" si="210"/>
        <v>0</v>
      </c>
      <c r="T1339" s="368">
        <f t="shared" si="210"/>
        <v>0</v>
      </c>
      <c r="U1339" s="368">
        <f t="shared" si="210"/>
        <v>0</v>
      </c>
      <c r="V1339" s="368">
        <f t="shared" si="210"/>
        <v>0</v>
      </c>
      <c r="W1339" s="368">
        <f t="shared" si="210"/>
        <v>0</v>
      </c>
      <c r="X1339" s="368">
        <f t="shared" si="210"/>
        <v>0</v>
      </c>
      <c r="Y1339" s="368">
        <f t="shared" si="210"/>
        <v>0</v>
      </c>
      <c r="Z1339" s="368">
        <f t="shared" si="210"/>
        <v>0</v>
      </c>
      <c r="AA1339" s="368">
        <f t="shared" si="210"/>
        <v>0</v>
      </c>
      <c r="AB1339" s="368">
        <f t="shared" si="210"/>
        <v>0</v>
      </c>
      <c r="AC1339" s="368">
        <f t="shared" si="210"/>
        <v>0</v>
      </c>
      <c r="AD1339" s="368">
        <f t="shared" si="210"/>
        <v>0</v>
      </c>
      <c r="AE1339" s="368">
        <f t="shared" si="210"/>
        <v>0</v>
      </c>
      <c r="AF1339" s="368">
        <f t="shared" si="210"/>
        <v>0</v>
      </c>
      <c r="AG1339" s="368">
        <f t="shared" si="210"/>
        <v>0</v>
      </c>
      <c r="AH1339" s="368">
        <f t="shared" si="210"/>
        <v>0</v>
      </c>
      <c r="AI1339" s="368">
        <f t="shared" si="210"/>
        <v>0</v>
      </c>
      <c r="AJ1339" s="368">
        <f t="shared" si="210"/>
        <v>0</v>
      </c>
      <c r="AK1339" s="368">
        <f t="shared" si="210"/>
        <v>0</v>
      </c>
      <c r="AL1339" s="368">
        <f t="shared" si="210"/>
        <v>0</v>
      </c>
      <c r="AM1339" s="368">
        <f t="shared" si="210"/>
        <v>0</v>
      </c>
      <c r="AN1339" s="368">
        <f t="shared" si="210"/>
        <v>0</v>
      </c>
      <c r="AO1339" s="368">
        <f t="shared" si="210"/>
        <v>0</v>
      </c>
      <c r="AP1339" s="368">
        <f t="shared" si="210"/>
        <v>0</v>
      </c>
      <c r="AQ1339" s="368">
        <f t="shared" si="210"/>
        <v>0</v>
      </c>
      <c r="AR1339" s="367">
        <f t="shared" si="210"/>
        <v>0</v>
      </c>
      <c r="AS1339" s="368">
        <f t="shared" si="210"/>
        <v>0</v>
      </c>
      <c r="AT1339" s="368">
        <f t="shared" si="210"/>
        <v>0</v>
      </c>
      <c r="AU1339" s="368">
        <f t="shared" si="210"/>
        <v>0</v>
      </c>
      <c r="AV1339" s="368">
        <f t="shared" si="210"/>
        <v>0</v>
      </c>
      <c r="AW1339" s="368">
        <f t="shared" si="210"/>
        <v>0</v>
      </c>
      <c r="AX1339" s="368">
        <f t="shared" si="210"/>
        <v>0</v>
      </c>
      <c r="AY1339" s="368">
        <f t="shared" si="210"/>
        <v>0</v>
      </c>
      <c r="AZ1339" s="368">
        <f t="shared" si="210"/>
        <v>0</v>
      </c>
      <c r="BA1339" s="368">
        <f t="shared" si="210"/>
        <v>0</v>
      </c>
      <c r="BB1339" s="368">
        <f t="shared" si="210"/>
        <v>0</v>
      </c>
      <c r="BC1339" s="368">
        <f t="shared" si="210"/>
        <v>0</v>
      </c>
      <c r="BD1339" s="368">
        <f t="shared" si="210"/>
        <v>0</v>
      </c>
      <c r="BE1339" s="368">
        <f t="shared" si="210"/>
        <v>0</v>
      </c>
      <c r="BF1339" s="368">
        <f t="shared" si="210"/>
        <v>0</v>
      </c>
      <c r="BG1339" s="368">
        <f t="shared" si="210"/>
        <v>0</v>
      </c>
      <c r="BH1339" s="368">
        <f t="shared" si="210"/>
        <v>0</v>
      </c>
      <c r="BI1339" s="368">
        <f t="shared" si="210"/>
        <v>0</v>
      </c>
      <c r="BJ1339" s="368">
        <f t="shared" si="210"/>
        <v>0</v>
      </c>
      <c r="BK1339" s="368">
        <f t="shared" si="210"/>
        <v>0</v>
      </c>
      <c r="BL1339" s="368">
        <f t="shared" si="210"/>
        <v>0</v>
      </c>
      <c r="BM1339" s="368">
        <f t="shared" si="210"/>
        <v>0</v>
      </c>
      <c r="BN1339" s="368">
        <f t="shared" si="210"/>
        <v>0</v>
      </c>
      <c r="BO1339" s="368">
        <f t="shared" si="210"/>
        <v>0</v>
      </c>
      <c r="BP1339" s="368">
        <f t="shared" si="210"/>
        <v>0</v>
      </c>
      <c r="BQ1339" s="368">
        <f t="shared" ref="BQ1339:CD1342" si="211">BQ$1286*BQ1254</f>
        <v>0</v>
      </c>
      <c r="BR1339" s="368">
        <f t="shared" si="211"/>
        <v>0</v>
      </c>
      <c r="BS1339" s="368">
        <f t="shared" si="211"/>
        <v>0</v>
      </c>
      <c r="BT1339" s="368">
        <f t="shared" si="211"/>
        <v>0</v>
      </c>
      <c r="BU1339" s="368">
        <f t="shared" si="211"/>
        <v>0</v>
      </c>
      <c r="BV1339" s="368">
        <f t="shared" si="211"/>
        <v>0</v>
      </c>
      <c r="BW1339" s="368">
        <f t="shared" si="211"/>
        <v>0</v>
      </c>
      <c r="BX1339" s="368">
        <f t="shared" si="211"/>
        <v>0</v>
      </c>
      <c r="BY1339" s="368">
        <f t="shared" si="211"/>
        <v>0</v>
      </c>
      <c r="BZ1339" s="368">
        <f t="shared" si="211"/>
        <v>0</v>
      </c>
      <c r="CA1339" s="368">
        <f t="shared" si="211"/>
        <v>0</v>
      </c>
      <c r="CB1339" s="368">
        <f t="shared" si="211"/>
        <v>0</v>
      </c>
      <c r="CC1339" s="368">
        <f t="shared" si="211"/>
        <v>0</v>
      </c>
      <c r="CD1339" s="369">
        <f t="shared" si="211"/>
        <v>0</v>
      </c>
      <c r="CE1339" s="317">
        <f t="shared" si="185"/>
        <v>0</v>
      </c>
    </row>
    <row r="1340" spans="2:83">
      <c r="B1340" s="329"/>
      <c r="C1340" s="287" t="str">
        <f t="shared" si="206"/>
        <v>12</v>
      </c>
      <c r="D1340" s="288" t="str">
        <f t="shared" si="206"/>
        <v>鉄鋼</v>
      </c>
      <c r="E1340" s="367">
        <f t="shared" si="184"/>
        <v>0</v>
      </c>
      <c r="F1340" s="368">
        <f t="shared" ref="F1340:BQ1343" si="212">F$1286*F1255</f>
        <v>0</v>
      </c>
      <c r="G1340" s="368">
        <f t="shared" si="212"/>
        <v>0</v>
      </c>
      <c r="H1340" s="368">
        <f t="shared" si="212"/>
        <v>0</v>
      </c>
      <c r="I1340" s="368">
        <f t="shared" si="212"/>
        <v>0</v>
      </c>
      <c r="J1340" s="368">
        <f t="shared" si="212"/>
        <v>0</v>
      </c>
      <c r="K1340" s="368">
        <f t="shared" si="212"/>
        <v>0</v>
      </c>
      <c r="L1340" s="368">
        <f t="shared" si="212"/>
        <v>0</v>
      </c>
      <c r="M1340" s="368">
        <f t="shared" si="212"/>
        <v>0</v>
      </c>
      <c r="N1340" s="368">
        <f t="shared" si="212"/>
        <v>0</v>
      </c>
      <c r="O1340" s="368">
        <f t="shared" si="212"/>
        <v>0</v>
      </c>
      <c r="P1340" s="368">
        <f t="shared" si="212"/>
        <v>0</v>
      </c>
      <c r="Q1340" s="368">
        <f t="shared" si="212"/>
        <v>0</v>
      </c>
      <c r="R1340" s="368">
        <f t="shared" si="212"/>
        <v>0</v>
      </c>
      <c r="S1340" s="368">
        <f t="shared" si="212"/>
        <v>0</v>
      </c>
      <c r="T1340" s="368">
        <f t="shared" si="212"/>
        <v>0</v>
      </c>
      <c r="U1340" s="368">
        <f t="shared" si="212"/>
        <v>0</v>
      </c>
      <c r="V1340" s="368">
        <f t="shared" si="212"/>
        <v>0</v>
      </c>
      <c r="W1340" s="368">
        <f t="shared" si="212"/>
        <v>0</v>
      </c>
      <c r="X1340" s="368">
        <f t="shared" si="212"/>
        <v>0</v>
      </c>
      <c r="Y1340" s="368">
        <f t="shared" si="212"/>
        <v>0</v>
      </c>
      <c r="Z1340" s="368">
        <f t="shared" si="212"/>
        <v>0</v>
      </c>
      <c r="AA1340" s="368">
        <f t="shared" si="212"/>
        <v>0</v>
      </c>
      <c r="AB1340" s="368">
        <f t="shared" si="212"/>
        <v>0</v>
      </c>
      <c r="AC1340" s="368">
        <f t="shared" si="212"/>
        <v>0</v>
      </c>
      <c r="AD1340" s="368">
        <f t="shared" si="212"/>
        <v>0</v>
      </c>
      <c r="AE1340" s="368">
        <f t="shared" si="212"/>
        <v>0</v>
      </c>
      <c r="AF1340" s="368">
        <f t="shared" si="212"/>
        <v>0</v>
      </c>
      <c r="AG1340" s="368">
        <f t="shared" si="212"/>
        <v>0</v>
      </c>
      <c r="AH1340" s="368">
        <f t="shared" si="212"/>
        <v>0</v>
      </c>
      <c r="AI1340" s="368">
        <f t="shared" si="212"/>
        <v>0</v>
      </c>
      <c r="AJ1340" s="368">
        <f t="shared" si="212"/>
        <v>0</v>
      </c>
      <c r="AK1340" s="368">
        <f t="shared" si="212"/>
        <v>0</v>
      </c>
      <c r="AL1340" s="368">
        <f t="shared" si="212"/>
        <v>0</v>
      </c>
      <c r="AM1340" s="368">
        <f t="shared" si="212"/>
        <v>0</v>
      </c>
      <c r="AN1340" s="368">
        <f t="shared" si="212"/>
        <v>0</v>
      </c>
      <c r="AO1340" s="368">
        <f t="shared" si="212"/>
        <v>0</v>
      </c>
      <c r="AP1340" s="368">
        <f t="shared" si="212"/>
        <v>0</v>
      </c>
      <c r="AQ1340" s="368">
        <f t="shared" si="212"/>
        <v>0</v>
      </c>
      <c r="AR1340" s="367">
        <f t="shared" si="212"/>
        <v>0</v>
      </c>
      <c r="AS1340" s="368">
        <f t="shared" si="212"/>
        <v>0</v>
      </c>
      <c r="AT1340" s="368">
        <f t="shared" si="212"/>
        <v>0</v>
      </c>
      <c r="AU1340" s="368">
        <f t="shared" si="212"/>
        <v>0</v>
      </c>
      <c r="AV1340" s="368">
        <f t="shared" si="212"/>
        <v>0</v>
      </c>
      <c r="AW1340" s="368">
        <f t="shared" si="212"/>
        <v>0</v>
      </c>
      <c r="AX1340" s="368">
        <f t="shared" si="212"/>
        <v>0</v>
      </c>
      <c r="AY1340" s="368">
        <f t="shared" si="212"/>
        <v>0</v>
      </c>
      <c r="AZ1340" s="368">
        <f t="shared" si="212"/>
        <v>0</v>
      </c>
      <c r="BA1340" s="368">
        <f t="shared" si="212"/>
        <v>0</v>
      </c>
      <c r="BB1340" s="368">
        <f t="shared" si="212"/>
        <v>0</v>
      </c>
      <c r="BC1340" s="368">
        <f t="shared" si="212"/>
        <v>0</v>
      </c>
      <c r="BD1340" s="368">
        <f t="shared" si="212"/>
        <v>0</v>
      </c>
      <c r="BE1340" s="368">
        <f t="shared" si="212"/>
        <v>0</v>
      </c>
      <c r="BF1340" s="368">
        <f t="shared" si="212"/>
        <v>0</v>
      </c>
      <c r="BG1340" s="368">
        <f t="shared" si="212"/>
        <v>0</v>
      </c>
      <c r="BH1340" s="368">
        <f t="shared" si="212"/>
        <v>0</v>
      </c>
      <c r="BI1340" s="368">
        <f t="shared" si="212"/>
        <v>0</v>
      </c>
      <c r="BJ1340" s="368">
        <f t="shared" si="212"/>
        <v>0</v>
      </c>
      <c r="BK1340" s="368">
        <f t="shared" si="212"/>
        <v>0</v>
      </c>
      <c r="BL1340" s="368">
        <f t="shared" si="212"/>
        <v>0</v>
      </c>
      <c r="BM1340" s="368">
        <f t="shared" si="212"/>
        <v>0</v>
      </c>
      <c r="BN1340" s="368">
        <f t="shared" si="212"/>
        <v>0</v>
      </c>
      <c r="BO1340" s="368">
        <f t="shared" si="212"/>
        <v>0</v>
      </c>
      <c r="BP1340" s="368">
        <f t="shared" si="212"/>
        <v>0</v>
      </c>
      <c r="BQ1340" s="368">
        <f t="shared" si="212"/>
        <v>0</v>
      </c>
      <c r="BR1340" s="368">
        <f t="shared" si="211"/>
        <v>0</v>
      </c>
      <c r="BS1340" s="368">
        <f t="shared" si="211"/>
        <v>0</v>
      </c>
      <c r="BT1340" s="368">
        <f t="shared" si="211"/>
        <v>0</v>
      </c>
      <c r="BU1340" s="368">
        <f t="shared" si="211"/>
        <v>0</v>
      </c>
      <c r="BV1340" s="368">
        <f t="shared" si="211"/>
        <v>0</v>
      </c>
      <c r="BW1340" s="368">
        <f t="shared" si="211"/>
        <v>0</v>
      </c>
      <c r="BX1340" s="368">
        <f t="shared" si="211"/>
        <v>0</v>
      </c>
      <c r="BY1340" s="368">
        <f t="shared" si="211"/>
        <v>0</v>
      </c>
      <c r="BZ1340" s="368">
        <f t="shared" si="211"/>
        <v>0</v>
      </c>
      <c r="CA1340" s="368">
        <f t="shared" si="211"/>
        <v>0</v>
      </c>
      <c r="CB1340" s="368">
        <f t="shared" si="211"/>
        <v>0</v>
      </c>
      <c r="CC1340" s="368">
        <f t="shared" si="211"/>
        <v>0</v>
      </c>
      <c r="CD1340" s="369">
        <f t="shared" si="211"/>
        <v>0</v>
      </c>
      <c r="CE1340" s="317">
        <f t="shared" si="185"/>
        <v>0</v>
      </c>
    </row>
    <row r="1341" spans="2:83">
      <c r="B1341" s="329"/>
      <c r="C1341" s="287" t="str">
        <f t="shared" si="206"/>
        <v>13</v>
      </c>
      <c r="D1341" s="288" t="str">
        <f t="shared" si="206"/>
        <v>非鉄金属</v>
      </c>
      <c r="E1341" s="367">
        <f t="shared" si="184"/>
        <v>0</v>
      </c>
      <c r="F1341" s="368">
        <f t="shared" si="212"/>
        <v>0</v>
      </c>
      <c r="G1341" s="368">
        <f t="shared" si="212"/>
        <v>0</v>
      </c>
      <c r="H1341" s="368">
        <f t="shared" si="212"/>
        <v>0</v>
      </c>
      <c r="I1341" s="368">
        <f t="shared" si="212"/>
        <v>0</v>
      </c>
      <c r="J1341" s="368">
        <f t="shared" si="212"/>
        <v>0</v>
      </c>
      <c r="K1341" s="368">
        <f t="shared" si="212"/>
        <v>0</v>
      </c>
      <c r="L1341" s="368">
        <f t="shared" si="212"/>
        <v>0</v>
      </c>
      <c r="M1341" s="368">
        <f t="shared" si="212"/>
        <v>0</v>
      </c>
      <c r="N1341" s="368">
        <f t="shared" si="212"/>
        <v>0</v>
      </c>
      <c r="O1341" s="368">
        <f t="shared" si="212"/>
        <v>0</v>
      </c>
      <c r="P1341" s="368">
        <f t="shared" si="212"/>
        <v>0</v>
      </c>
      <c r="Q1341" s="368">
        <f t="shared" si="212"/>
        <v>0</v>
      </c>
      <c r="R1341" s="368">
        <f t="shared" si="212"/>
        <v>0</v>
      </c>
      <c r="S1341" s="368">
        <f t="shared" si="212"/>
        <v>0</v>
      </c>
      <c r="T1341" s="368">
        <f t="shared" si="212"/>
        <v>0</v>
      </c>
      <c r="U1341" s="368">
        <f t="shared" si="212"/>
        <v>0</v>
      </c>
      <c r="V1341" s="368">
        <f t="shared" si="212"/>
        <v>0</v>
      </c>
      <c r="W1341" s="368">
        <f t="shared" si="212"/>
        <v>0</v>
      </c>
      <c r="X1341" s="368">
        <f t="shared" si="212"/>
        <v>0</v>
      </c>
      <c r="Y1341" s="368">
        <f t="shared" si="212"/>
        <v>0</v>
      </c>
      <c r="Z1341" s="368">
        <f t="shared" si="212"/>
        <v>0</v>
      </c>
      <c r="AA1341" s="368">
        <f t="shared" si="212"/>
        <v>0</v>
      </c>
      <c r="AB1341" s="368">
        <f t="shared" si="212"/>
        <v>0</v>
      </c>
      <c r="AC1341" s="368">
        <f t="shared" si="212"/>
        <v>0</v>
      </c>
      <c r="AD1341" s="368">
        <f t="shared" si="212"/>
        <v>0</v>
      </c>
      <c r="AE1341" s="368">
        <f t="shared" si="212"/>
        <v>0</v>
      </c>
      <c r="AF1341" s="368">
        <f t="shared" si="212"/>
        <v>0</v>
      </c>
      <c r="AG1341" s="368">
        <f t="shared" si="212"/>
        <v>0</v>
      </c>
      <c r="AH1341" s="368">
        <f t="shared" si="212"/>
        <v>0</v>
      </c>
      <c r="AI1341" s="368">
        <f t="shared" si="212"/>
        <v>0</v>
      </c>
      <c r="AJ1341" s="368">
        <f t="shared" si="212"/>
        <v>0</v>
      </c>
      <c r="AK1341" s="368">
        <f t="shared" si="212"/>
        <v>0</v>
      </c>
      <c r="AL1341" s="368">
        <f t="shared" si="212"/>
        <v>0</v>
      </c>
      <c r="AM1341" s="368">
        <f t="shared" si="212"/>
        <v>0</v>
      </c>
      <c r="AN1341" s="368">
        <f t="shared" si="212"/>
        <v>0</v>
      </c>
      <c r="AO1341" s="368">
        <f t="shared" si="212"/>
        <v>0</v>
      </c>
      <c r="AP1341" s="368">
        <f t="shared" si="212"/>
        <v>0</v>
      </c>
      <c r="AQ1341" s="368">
        <f t="shared" si="212"/>
        <v>0</v>
      </c>
      <c r="AR1341" s="367">
        <f t="shared" si="212"/>
        <v>0</v>
      </c>
      <c r="AS1341" s="368">
        <f t="shared" si="212"/>
        <v>0</v>
      </c>
      <c r="AT1341" s="368">
        <f t="shared" si="212"/>
        <v>0</v>
      </c>
      <c r="AU1341" s="368">
        <f t="shared" si="212"/>
        <v>0</v>
      </c>
      <c r="AV1341" s="368">
        <f t="shared" si="212"/>
        <v>0</v>
      </c>
      <c r="AW1341" s="368">
        <f t="shared" si="212"/>
        <v>0</v>
      </c>
      <c r="AX1341" s="368">
        <f t="shared" si="212"/>
        <v>0</v>
      </c>
      <c r="AY1341" s="368">
        <f t="shared" si="212"/>
        <v>0</v>
      </c>
      <c r="AZ1341" s="368">
        <f t="shared" si="212"/>
        <v>0</v>
      </c>
      <c r="BA1341" s="368">
        <f t="shared" si="212"/>
        <v>0</v>
      </c>
      <c r="BB1341" s="368">
        <f t="shared" si="212"/>
        <v>0</v>
      </c>
      <c r="BC1341" s="368">
        <f t="shared" si="212"/>
        <v>0</v>
      </c>
      <c r="BD1341" s="368">
        <f t="shared" si="212"/>
        <v>0</v>
      </c>
      <c r="BE1341" s="368">
        <f t="shared" si="212"/>
        <v>0</v>
      </c>
      <c r="BF1341" s="368">
        <f t="shared" si="212"/>
        <v>0</v>
      </c>
      <c r="BG1341" s="368">
        <f t="shared" si="212"/>
        <v>0</v>
      </c>
      <c r="BH1341" s="368">
        <f t="shared" si="212"/>
        <v>0</v>
      </c>
      <c r="BI1341" s="368">
        <f t="shared" si="212"/>
        <v>0</v>
      </c>
      <c r="BJ1341" s="368">
        <f t="shared" si="212"/>
        <v>0</v>
      </c>
      <c r="BK1341" s="368">
        <f t="shared" si="212"/>
        <v>0</v>
      </c>
      <c r="BL1341" s="368">
        <f t="shared" si="212"/>
        <v>0</v>
      </c>
      <c r="BM1341" s="368">
        <f t="shared" si="212"/>
        <v>0</v>
      </c>
      <c r="BN1341" s="368">
        <f t="shared" si="212"/>
        <v>0</v>
      </c>
      <c r="BO1341" s="368">
        <f t="shared" si="212"/>
        <v>0</v>
      </c>
      <c r="BP1341" s="368">
        <f t="shared" si="212"/>
        <v>0</v>
      </c>
      <c r="BQ1341" s="368">
        <f t="shared" si="212"/>
        <v>0</v>
      </c>
      <c r="BR1341" s="368">
        <f t="shared" si="211"/>
        <v>0</v>
      </c>
      <c r="BS1341" s="368">
        <f t="shared" si="211"/>
        <v>0</v>
      </c>
      <c r="BT1341" s="368">
        <f t="shared" si="211"/>
        <v>0</v>
      </c>
      <c r="BU1341" s="368">
        <f t="shared" si="211"/>
        <v>0</v>
      </c>
      <c r="BV1341" s="368">
        <f t="shared" si="211"/>
        <v>0</v>
      </c>
      <c r="BW1341" s="368">
        <f t="shared" si="211"/>
        <v>0</v>
      </c>
      <c r="BX1341" s="368">
        <f t="shared" si="211"/>
        <v>0</v>
      </c>
      <c r="BY1341" s="368">
        <f t="shared" si="211"/>
        <v>0</v>
      </c>
      <c r="BZ1341" s="368">
        <f t="shared" si="211"/>
        <v>0</v>
      </c>
      <c r="CA1341" s="368">
        <f t="shared" si="211"/>
        <v>0</v>
      </c>
      <c r="CB1341" s="368">
        <f t="shared" si="211"/>
        <v>0</v>
      </c>
      <c r="CC1341" s="368">
        <f t="shared" si="211"/>
        <v>0</v>
      </c>
      <c r="CD1341" s="369">
        <f t="shared" si="211"/>
        <v>0</v>
      </c>
      <c r="CE1341" s="317">
        <f t="shared" si="185"/>
        <v>0</v>
      </c>
    </row>
    <row r="1342" spans="2:83">
      <c r="B1342" s="329"/>
      <c r="C1342" s="287" t="str">
        <f t="shared" si="206"/>
        <v>14</v>
      </c>
      <c r="D1342" s="288" t="str">
        <f t="shared" si="206"/>
        <v>金属製品</v>
      </c>
      <c r="E1342" s="367">
        <f t="shared" si="184"/>
        <v>0</v>
      </c>
      <c r="F1342" s="368">
        <f t="shared" si="212"/>
        <v>0</v>
      </c>
      <c r="G1342" s="368">
        <f t="shared" si="212"/>
        <v>0</v>
      </c>
      <c r="H1342" s="368">
        <f t="shared" si="212"/>
        <v>0</v>
      </c>
      <c r="I1342" s="368">
        <f t="shared" si="212"/>
        <v>0</v>
      </c>
      <c r="J1342" s="368">
        <f t="shared" si="212"/>
        <v>0</v>
      </c>
      <c r="K1342" s="368">
        <f t="shared" si="212"/>
        <v>0</v>
      </c>
      <c r="L1342" s="368">
        <f t="shared" si="212"/>
        <v>0</v>
      </c>
      <c r="M1342" s="368">
        <f t="shared" si="212"/>
        <v>0</v>
      </c>
      <c r="N1342" s="368">
        <f t="shared" si="212"/>
        <v>0</v>
      </c>
      <c r="O1342" s="368">
        <f t="shared" si="212"/>
        <v>0</v>
      </c>
      <c r="P1342" s="368">
        <f t="shared" si="212"/>
        <v>0</v>
      </c>
      <c r="Q1342" s="368">
        <f t="shared" si="212"/>
        <v>0</v>
      </c>
      <c r="R1342" s="368">
        <f t="shared" si="212"/>
        <v>0</v>
      </c>
      <c r="S1342" s="368">
        <f t="shared" si="212"/>
        <v>0</v>
      </c>
      <c r="T1342" s="368">
        <f t="shared" si="212"/>
        <v>0</v>
      </c>
      <c r="U1342" s="368">
        <f t="shared" si="212"/>
        <v>0</v>
      </c>
      <c r="V1342" s="368">
        <f t="shared" si="212"/>
        <v>0</v>
      </c>
      <c r="W1342" s="368">
        <f t="shared" si="212"/>
        <v>0</v>
      </c>
      <c r="X1342" s="368">
        <f t="shared" si="212"/>
        <v>0</v>
      </c>
      <c r="Y1342" s="368">
        <f t="shared" si="212"/>
        <v>0</v>
      </c>
      <c r="Z1342" s="368">
        <f t="shared" si="212"/>
        <v>0</v>
      </c>
      <c r="AA1342" s="368">
        <f t="shared" si="212"/>
        <v>0</v>
      </c>
      <c r="AB1342" s="368">
        <f t="shared" si="212"/>
        <v>0</v>
      </c>
      <c r="AC1342" s="368">
        <f t="shared" si="212"/>
        <v>0</v>
      </c>
      <c r="AD1342" s="368">
        <f t="shared" si="212"/>
        <v>0</v>
      </c>
      <c r="AE1342" s="368">
        <f t="shared" si="212"/>
        <v>0</v>
      </c>
      <c r="AF1342" s="368">
        <f t="shared" si="212"/>
        <v>0</v>
      </c>
      <c r="AG1342" s="368">
        <f t="shared" si="212"/>
        <v>0</v>
      </c>
      <c r="AH1342" s="368">
        <f t="shared" si="212"/>
        <v>0</v>
      </c>
      <c r="AI1342" s="368">
        <f t="shared" si="212"/>
        <v>0</v>
      </c>
      <c r="AJ1342" s="368">
        <f t="shared" si="212"/>
        <v>0</v>
      </c>
      <c r="AK1342" s="368">
        <f t="shared" si="212"/>
        <v>0</v>
      </c>
      <c r="AL1342" s="368">
        <f t="shared" si="212"/>
        <v>0</v>
      </c>
      <c r="AM1342" s="368">
        <f t="shared" si="212"/>
        <v>0</v>
      </c>
      <c r="AN1342" s="368">
        <f t="shared" si="212"/>
        <v>0</v>
      </c>
      <c r="AO1342" s="368">
        <f t="shared" si="212"/>
        <v>0</v>
      </c>
      <c r="AP1342" s="368">
        <f t="shared" si="212"/>
        <v>0</v>
      </c>
      <c r="AQ1342" s="368">
        <f t="shared" si="212"/>
        <v>0</v>
      </c>
      <c r="AR1342" s="367">
        <f t="shared" si="212"/>
        <v>0</v>
      </c>
      <c r="AS1342" s="368">
        <f t="shared" si="212"/>
        <v>0</v>
      </c>
      <c r="AT1342" s="368">
        <f t="shared" si="212"/>
        <v>0</v>
      </c>
      <c r="AU1342" s="368">
        <f t="shared" si="212"/>
        <v>0</v>
      </c>
      <c r="AV1342" s="368">
        <f t="shared" si="212"/>
        <v>0</v>
      </c>
      <c r="AW1342" s="368">
        <f t="shared" si="212"/>
        <v>0</v>
      </c>
      <c r="AX1342" s="368">
        <f t="shared" si="212"/>
        <v>0</v>
      </c>
      <c r="AY1342" s="368">
        <f t="shared" si="212"/>
        <v>0</v>
      </c>
      <c r="AZ1342" s="368">
        <f t="shared" si="212"/>
        <v>0</v>
      </c>
      <c r="BA1342" s="368">
        <f t="shared" si="212"/>
        <v>0</v>
      </c>
      <c r="BB1342" s="368">
        <f t="shared" si="212"/>
        <v>0</v>
      </c>
      <c r="BC1342" s="368">
        <f t="shared" si="212"/>
        <v>0</v>
      </c>
      <c r="BD1342" s="368">
        <f t="shared" si="212"/>
        <v>0</v>
      </c>
      <c r="BE1342" s="368">
        <f t="shared" si="212"/>
        <v>0</v>
      </c>
      <c r="BF1342" s="368">
        <f t="shared" si="212"/>
        <v>0</v>
      </c>
      <c r="BG1342" s="368">
        <f t="shared" si="212"/>
        <v>0</v>
      </c>
      <c r="BH1342" s="368">
        <f t="shared" si="212"/>
        <v>0</v>
      </c>
      <c r="BI1342" s="368">
        <f t="shared" si="212"/>
        <v>0</v>
      </c>
      <c r="BJ1342" s="368">
        <f t="shared" si="212"/>
        <v>0</v>
      </c>
      <c r="BK1342" s="368">
        <f t="shared" si="212"/>
        <v>0</v>
      </c>
      <c r="BL1342" s="368">
        <f t="shared" si="212"/>
        <v>0</v>
      </c>
      <c r="BM1342" s="368">
        <f t="shared" si="212"/>
        <v>0</v>
      </c>
      <c r="BN1342" s="368">
        <f t="shared" si="212"/>
        <v>0</v>
      </c>
      <c r="BO1342" s="368">
        <f t="shared" si="212"/>
        <v>0</v>
      </c>
      <c r="BP1342" s="368">
        <f t="shared" si="212"/>
        <v>0</v>
      </c>
      <c r="BQ1342" s="368">
        <f t="shared" si="212"/>
        <v>0</v>
      </c>
      <c r="BR1342" s="368">
        <f t="shared" si="211"/>
        <v>0</v>
      </c>
      <c r="BS1342" s="368">
        <f t="shared" si="211"/>
        <v>0</v>
      </c>
      <c r="BT1342" s="368">
        <f t="shared" si="211"/>
        <v>0</v>
      </c>
      <c r="BU1342" s="368">
        <f t="shared" si="211"/>
        <v>0</v>
      </c>
      <c r="BV1342" s="368">
        <f t="shared" si="211"/>
        <v>0</v>
      </c>
      <c r="BW1342" s="368">
        <f t="shared" si="211"/>
        <v>0</v>
      </c>
      <c r="BX1342" s="368">
        <f t="shared" si="211"/>
        <v>0</v>
      </c>
      <c r="BY1342" s="368">
        <f t="shared" si="211"/>
        <v>0</v>
      </c>
      <c r="BZ1342" s="368">
        <f t="shared" si="211"/>
        <v>0</v>
      </c>
      <c r="CA1342" s="368">
        <f t="shared" si="211"/>
        <v>0</v>
      </c>
      <c r="CB1342" s="368">
        <f t="shared" si="211"/>
        <v>0</v>
      </c>
      <c r="CC1342" s="368">
        <f t="shared" si="211"/>
        <v>0</v>
      </c>
      <c r="CD1342" s="369">
        <f t="shared" si="211"/>
        <v>0</v>
      </c>
      <c r="CE1342" s="317">
        <f t="shared" si="185"/>
        <v>0</v>
      </c>
    </row>
    <row r="1343" spans="2:83">
      <c r="B1343" s="329"/>
      <c r="C1343" s="287" t="str">
        <f t="shared" si="206"/>
        <v>15</v>
      </c>
      <c r="D1343" s="288" t="str">
        <f t="shared" si="206"/>
        <v>はん用機械</v>
      </c>
      <c r="E1343" s="367">
        <f t="shared" si="184"/>
        <v>0</v>
      </c>
      <c r="F1343" s="368">
        <f t="shared" si="212"/>
        <v>0</v>
      </c>
      <c r="G1343" s="368">
        <f t="shared" si="212"/>
        <v>0</v>
      </c>
      <c r="H1343" s="368">
        <f t="shared" si="212"/>
        <v>0</v>
      </c>
      <c r="I1343" s="368">
        <f t="shared" si="212"/>
        <v>0</v>
      </c>
      <c r="J1343" s="368">
        <f t="shared" si="212"/>
        <v>0</v>
      </c>
      <c r="K1343" s="368">
        <f t="shared" si="212"/>
        <v>0</v>
      </c>
      <c r="L1343" s="368">
        <f t="shared" si="212"/>
        <v>0</v>
      </c>
      <c r="M1343" s="368">
        <f t="shared" si="212"/>
        <v>0</v>
      </c>
      <c r="N1343" s="368">
        <f t="shared" si="212"/>
        <v>0</v>
      </c>
      <c r="O1343" s="368">
        <f t="shared" si="212"/>
        <v>0</v>
      </c>
      <c r="P1343" s="368">
        <f t="shared" si="212"/>
        <v>0</v>
      </c>
      <c r="Q1343" s="368">
        <f t="shared" si="212"/>
        <v>0</v>
      </c>
      <c r="R1343" s="368">
        <f t="shared" si="212"/>
        <v>0</v>
      </c>
      <c r="S1343" s="368">
        <f t="shared" si="212"/>
        <v>0</v>
      </c>
      <c r="T1343" s="368">
        <f t="shared" si="212"/>
        <v>0</v>
      </c>
      <c r="U1343" s="368">
        <f t="shared" si="212"/>
        <v>0</v>
      </c>
      <c r="V1343" s="368">
        <f t="shared" si="212"/>
        <v>0</v>
      </c>
      <c r="W1343" s="368">
        <f t="shared" si="212"/>
        <v>0</v>
      </c>
      <c r="X1343" s="368">
        <f t="shared" si="212"/>
        <v>0</v>
      </c>
      <c r="Y1343" s="368">
        <f t="shared" si="212"/>
        <v>0</v>
      </c>
      <c r="Z1343" s="368">
        <f t="shared" si="212"/>
        <v>0</v>
      </c>
      <c r="AA1343" s="368">
        <f t="shared" si="212"/>
        <v>0</v>
      </c>
      <c r="AB1343" s="368">
        <f t="shared" si="212"/>
        <v>0</v>
      </c>
      <c r="AC1343" s="368">
        <f t="shared" si="212"/>
        <v>0</v>
      </c>
      <c r="AD1343" s="368">
        <f t="shared" si="212"/>
        <v>0</v>
      </c>
      <c r="AE1343" s="368">
        <f t="shared" si="212"/>
        <v>0</v>
      </c>
      <c r="AF1343" s="368">
        <f t="shared" si="212"/>
        <v>0</v>
      </c>
      <c r="AG1343" s="368">
        <f t="shared" si="212"/>
        <v>0</v>
      </c>
      <c r="AH1343" s="368">
        <f t="shared" si="212"/>
        <v>0</v>
      </c>
      <c r="AI1343" s="368">
        <f t="shared" si="212"/>
        <v>0</v>
      </c>
      <c r="AJ1343" s="368">
        <f t="shared" si="212"/>
        <v>0</v>
      </c>
      <c r="AK1343" s="368">
        <f t="shared" si="212"/>
        <v>0</v>
      </c>
      <c r="AL1343" s="368">
        <f t="shared" si="212"/>
        <v>0</v>
      </c>
      <c r="AM1343" s="368">
        <f t="shared" si="212"/>
        <v>0</v>
      </c>
      <c r="AN1343" s="368">
        <f t="shared" si="212"/>
        <v>0</v>
      </c>
      <c r="AO1343" s="368">
        <f t="shared" si="212"/>
        <v>0</v>
      </c>
      <c r="AP1343" s="368">
        <f t="shared" si="212"/>
        <v>0</v>
      </c>
      <c r="AQ1343" s="368">
        <f t="shared" si="212"/>
        <v>0</v>
      </c>
      <c r="AR1343" s="367">
        <f t="shared" si="212"/>
        <v>0</v>
      </c>
      <c r="AS1343" s="368">
        <f t="shared" si="212"/>
        <v>0</v>
      </c>
      <c r="AT1343" s="368">
        <f t="shared" si="212"/>
        <v>0</v>
      </c>
      <c r="AU1343" s="368">
        <f t="shared" si="212"/>
        <v>0</v>
      </c>
      <c r="AV1343" s="368">
        <f t="shared" si="212"/>
        <v>0</v>
      </c>
      <c r="AW1343" s="368">
        <f t="shared" si="212"/>
        <v>0</v>
      </c>
      <c r="AX1343" s="368">
        <f t="shared" si="212"/>
        <v>0</v>
      </c>
      <c r="AY1343" s="368">
        <f t="shared" si="212"/>
        <v>0</v>
      </c>
      <c r="AZ1343" s="368">
        <f t="shared" si="212"/>
        <v>0</v>
      </c>
      <c r="BA1343" s="368">
        <f t="shared" si="212"/>
        <v>0</v>
      </c>
      <c r="BB1343" s="368">
        <f t="shared" si="212"/>
        <v>0</v>
      </c>
      <c r="BC1343" s="368">
        <f t="shared" si="212"/>
        <v>0</v>
      </c>
      <c r="BD1343" s="368">
        <f t="shared" si="212"/>
        <v>0</v>
      </c>
      <c r="BE1343" s="368">
        <f t="shared" si="212"/>
        <v>0</v>
      </c>
      <c r="BF1343" s="368">
        <f t="shared" si="212"/>
        <v>0</v>
      </c>
      <c r="BG1343" s="368">
        <f t="shared" si="212"/>
        <v>0</v>
      </c>
      <c r="BH1343" s="368">
        <f t="shared" si="212"/>
        <v>0</v>
      </c>
      <c r="BI1343" s="368">
        <f t="shared" si="212"/>
        <v>0</v>
      </c>
      <c r="BJ1343" s="368">
        <f t="shared" si="212"/>
        <v>0</v>
      </c>
      <c r="BK1343" s="368">
        <f t="shared" si="212"/>
        <v>0</v>
      </c>
      <c r="BL1343" s="368">
        <f t="shared" si="212"/>
        <v>0</v>
      </c>
      <c r="BM1343" s="368">
        <f t="shared" si="212"/>
        <v>0</v>
      </c>
      <c r="BN1343" s="368">
        <f t="shared" si="212"/>
        <v>0</v>
      </c>
      <c r="BO1343" s="368">
        <f t="shared" si="212"/>
        <v>0</v>
      </c>
      <c r="BP1343" s="368">
        <f t="shared" si="212"/>
        <v>0</v>
      </c>
      <c r="BQ1343" s="368">
        <f t="shared" ref="BQ1343:CD1346" si="213">BQ$1286*BQ1258</f>
        <v>0</v>
      </c>
      <c r="BR1343" s="368">
        <f t="shared" si="213"/>
        <v>0</v>
      </c>
      <c r="BS1343" s="368">
        <f t="shared" si="213"/>
        <v>0</v>
      </c>
      <c r="BT1343" s="368">
        <f t="shared" si="213"/>
        <v>0</v>
      </c>
      <c r="BU1343" s="368">
        <f t="shared" si="213"/>
        <v>0</v>
      </c>
      <c r="BV1343" s="368">
        <f t="shared" si="213"/>
        <v>0</v>
      </c>
      <c r="BW1343" s="368">
        <f t="shared" si="213"/>
        <v>0</v>
      </c>
      <c r="BX1343" s="368">
        <f t="shared" si="213"/>
        <v>0</v>
      </c>
      <c r="BY1343" s="368">
        <f t="shared" si="213"/>
        <v>0</v>
      </c>
      <c r="BZ1343" s="368">
        <f t="shared" si="213"/>
        <v>0</v>
      </c>
      <c r="CA1343" s="368">
        <f t="shared" si="213"/>
        <v>0</v>
      </c>
      <c r="CB1343" s="368">
        <f t="shared" si="213"/>
        <v>0</v>
      </c>
      <c r="CC1343" s="368">
        <f t="shared" si="213"/>
        <v>0</v>
      </c>
      <c r="CD1343" s="369">
        <f t="shared" si="213"/>
        <v>0</v>
      </c>
      <c r="CE1343" s="317">
        <f t="shared" si="185"/>
        <v>0</v>
      </c>
    </row>
    <row r="1344" spans="2:83">
      <c r="B1344" s="329"/>
      <c r="C1344" s="287" t="str">
        <f t="shared" si="206"/>
        <v>16</v>
      </c>
      <c r="D1344" s="288" t="str">
        <f t="shared" si="206"/>
        <v>生産用機械</v>
      </c>
      <c r="E1344" s="367">
        <f t="shared" si="184"/>
        <v>0</v>
      </c>
      <c r="F1344" s="368">
        <f t="shared" ref="F1344:BQ1347" si="214">F$1286*F1259</f>
        <v>0</v>
      </c>
      <c r="G1344" s="368">
        <f t="shared" si="214"/>
        <v>0</v>
      </c>
      <c r="H1344" s="368">
        <f t="shared" si="214"/>
        <v>0</v>
      </c>
      <c r="I1344" s="368">
        <f t="shared" si="214"/>
        <v>0</v>
      </c>
      <c r="J1344" s="368">
        <f t="shared" si="214"/>
        <v>0</v>
      </c>
      <c r="K1344" s="368">
        <f t="shared" si="214"/>
        <v>0</v>
      </c>
      <c r="L1344" s="368">
        <f t="shared" si="214"/>
        <v>0</v>
      </c>
      <c r="M1344" s="368">
        <f t="shared" si="214"/>
        <v>0</v>
      </c>
      <c r="N1344" s="368">
        <f t="shared" si="214"/>
        <v>0</v>
      </c>
      <c r="O1344" s="368">
        <f t="shared" si="214"/>
        <v>0</v>
      </c>
      <c r="P1344" s="368">
        <f t="shared" si="214"/>
        <v>0</v>
      </c>
      <c r="Q1344" s="368">
        <f t="shared" si="214"/>
        <v>0</v>
      </c>
      <c r="R1344" s="368">
        <f t="shared" si="214"/>
        <v>0</v>
      </c>
      <c r="S1344" s="368">
        <f t="shared" si="214"/>
        <v>0</v>
      </c>
      <c r="T1344" s="368">
        <f t="shared" si="214"/>
        <v>0</v>
      </c>
      <c r="U1344" s="368">
        <f t="shared" si="214"/>
        <v>0</v>
      </c>
      <c r="V1344" s="368">
        <f t="shared" si="214"/>
        <v>0</v>
      </c>
      <c r="W1344" s="368">
        <f t="shared" si="214"/>
        <v>0</v>
      </c>
      <c r="X1344" s="368">
        <f t="shared" si="214"/>
        <v>0</v>
      </c>
      <c r="Y1344" s="368">
        <f t="shared" si="214"/>
        <v>0</v>
      </c>
      <c r="Z1344" s="368">
        <f t="shared" si="214"/>
        <v>0</v>
      </c>
      <c r="AA1344" s="368">
        <f t="shared" si="214"/>
        <v>0</v>
      </c>
      <c r="AB1344" s="368">
        <f t="shared" si="214"/>
        <v>0</v>
      </c>
      <c r="AC1344" s="368">
        <f t="shared" si="214"/>
        <v>0</v>
      </c>
      <c r="AD1344" s="368">
        <f t="shared" si="214"/>
        <v>0</v>
      </c>
      <c r="AE1344" s="368">
        <f t="shared" si="214"/>
        <v>0</v>
      </c>
      <c r="AF1344" s="368">
        <f t="shared" si="214"/>
        <v>0</v>
      </c>
      <c r="AG1344" s="368">
        <f t="shared" si="214"/>
        <v>0</v>
      </c>
      <c r="AH1344" s="368">
        <f t="shared" si="214"/>
        <v>0</v>
      </c>
      <c r="AI1344" s="368">
        <f t="shared" si="214"/>
        <v>0</v>
      </c>
      <c r="AJ1344" s="368">
        <f t="shared" si="214"/>
        <v>0</v>
      </c>
      <c r="AK1344" s="368">
        <f t="shared" si="214"/>
        <v>0</v>
      </c>
      <c r="AL1344" s="368">
        <f t="shared" si="214"/>
        <v>0</v>
      </c>
      <c r="AM1344" s="368">
        <f t="shared" si="214"/>
        <v>0</v>
      </c>
      <c r="AN1344" s="368">
        <f t="shared" si="214"/>
        <v>0</v>
      </c>
      <c r="AO1344" s="368">
        <f t="shared" si="214"/>
        <v>0</v>
      </c>
      <c r="AP1344" s="368">
        <f t="shared" si="214"/>
        <v>0</v>
      </c>
      <c r="AQ1344" s="368">
        <f t="shared" si="214"/>
        <v>0</v>
      </c>
      <c r="AR1344" s="367">
        <f t="shared" si="214"/>
        <v>0</v>
      </c>
      <c r="AS1344" s="368">
        <f t="shared" si="214"/>
        <v>0</v>
      </c>
      <c r="AT1344" s="368">
        <f t="shared" si="214"/>
        <v>0</v>
      </c>
      <c r="AU1344" s="368">
        <f t="shared" si="214"/>
        <v>0</v>
      </c>
      <c r="AV1344" s="368">
        <f t="shared" si="214"/>
        <v>0</v>
      </c>
      <c r="AW1344" s="368">
        <f t="shared" si="214"/>
        <v>0</v>
      </c>
      <c r="AX1344" s="368">
        <f t="shared" si="214"/>
        <v>0</v>
      </c>
      <c r="AY1344" s="368">
        <f t="shared" si="214"/>
        <v>0</v>
      </c>
      <c r="AZ1344" s="368">
        <f t="shared" si="214"/>
        <v>0</v>
      </c>
      <c r="BA1344" s="368">
        <f t="shared" si="214"/>
        <v>0</v>
      </c>
      <c r="BB1344" s="368">
        <f t="shared" si="214"/>
        <v>0</v>
      </c>
      <c r="BC1344" s="368">
        <f t="shared" si="214"/>
        <v>0</v>
      </c>
      <c r="BD1344" s="368">
        <f t="shared" si="214"/>
        <v>0</v>
      </c>
      <c r="BE1344" s="368">
        <f t="shared" si="214"/>
        <v>0</v>
      </c>
      <c r="BF1344" s="368">
        <f t="shared" si="214"/>
        <v>0</v>
      </c>
      <c r="BG1344" s="368">
        <f t="shared" si="214"/>
        <v>0</v>
      </c>
      <c r="BH1344" s="368">
        <f t="shared" si="214"/>
        <v>0</v>
      </c>
      <c r="BI1344" s="368">
        <f t="shared" si="214"/>
        <v>0</v>
      </c>
      <c r="BJ1344" s="368">
        <f t="shared" si="214"/>
        <v>0</v>
      </c>
      <c r="BK1344" s="368">
        <f t="shared" si="214"/>
        <v>0</v>
      </c>
      <c r="BL1344" s="368">
        <f t="shared" si="214"/>
        <v>0</v>
      </c>
      <c r="BM1344" s="368">
        <f t="shared" si="214"/>
        <v>0</v>
      </c>
      <c r="BN1344" s="368">
        <f t="shared" si="214"/>
        <v>0</v>
      </c>
      <c r="BO1344" s="368">
        <f t="shared" si="214"/>
        <v>0</v>
      </c>
      <c r="BP1344" s="368">
        <f t="shared" si="214"/>
        <v>0</v>
      </c>
      <c r="BQ1344" s="368">
        <f t="shared" si="214"/>
        <v>0</v>
      </c>
      <c r="BR1344" s="368">
        <f t="shared" si="213"/>
        <v>0</v>
      </c>
      <c r="BS1344" s="368">
        <f t="shared" si="213"/>
        <v>0</v>
      </c>
      <c r="BT1344" s="368">
        <f t="shared" si="213"/>
        <v>0</v>
      </c>
      <c r="BU1344" s="368">
        <f t="shared" si="213"/>
        <v>0</v>
      </c>
      <c r="BV1344" s="368">
        <f t="shared" si="213"/>
        <v>0</v>
      </c>
      <c r="BW1344" s="368">
        <f t="shared" si="213"/>
        <v>0</v>
      </c>
      <c r="BX1344" s="368">
        <f t="shared" si="213"/>
        <v>0</v>
      </c>
      <c r="BY1344" s="368">
        <f t="shared" si="213"/>
        <v>0</v>
      </c>
      <c r="BZ1344" s="368">
        <f t="shared" si="213"/>
        <v>0</v>
      </c>
      <c r="CA1344" s="368">
        <f t="shared" si="213"/>
        <v>0</v>
      </c>
      <c r="CB1344" s="368">
        <f t="shared" si="213"/>
        <v>0</v>
      </c>
      <c r="CC1344" s="368">
        <f t="shared" si="213"/>
        <v>0</v>
      </c>
      <c r="CD1344" s="369">
        <f t="shared" si="213"/>
        <v>0</v>
      </c>
      <c r="CE1344" s="317">
        <f t="shared" si="185"/>
        <v>0</v>
      </c>
    </row>
    <row r="1345" spans="2:83">
      <c r="B1345" s="329"/>
      <c r="C1345" s="287" t="str">
        <f t="shared" si="206"/>
        <v>17</v>
      </c>
      <c r="D1345" s="288" t="str">
        <f t="shared" si="206"/>
        <v>業務用機械</v>
      </c>
      <c r="E1345" s="367">
        <f t="shared" si="184"/>
        <v>0</v>
      </c>
      <c r="F1345" s="368">
        <f t="shared" si="214"/>
        <v>0</v>
      </c>
      <c r="G1345" s="368">
        <f t="shared" si="214"/>
        <v>0</v>
      </c>
      <c r="H1345" s="368">
        <f t="shared" si="214"/>
        <v>0</v>
      </c>
      <c r="I1345" s="368">
        <f t="shared" si="214"/>
        <v>0</v>
      </c>
      <c r="J1345" s="368">
        <f t="shared" si="214"/>
        <v>0</v>
      </c>
      <c r="K1345" s="368">
        <f t="shared" si="214"/>
        <v>0</v>
      </c>
      <c r="L1345" s="368">
        <f t="shared" si="214"/>
        <v>0</v>
      </c>
      <c r="M1345" s="368">
        <f t="shared" si="214"/>
        <v>0</v>
      </c>
      <c r="N1345" s="368">
        <f t="shared" si="214"/>
        <v>0</v>
      </c>
      <c r="O1345" s="368">
        <f t="shared" si="214"/>
        <v>0</v>
      </c>
      <c r="P1345" s="368">
        <f t="shared" si="214"/>
        <v>0</v>
      </c>
      <c r="Q1345" s="368">
        <f t="shared" si="214"/>
        <v>0</v>
      </c>
      <c r="R1345" s="368">
        <f t="shared" si="214"/>
        <v>0</v>
      </c>
      <c r="S1345" s="368">
        <f t="shared" si="214"/>
        <v>0</v>
      </c>
      <c r="T1345" s="368">
        <f t="shared" si="214"/>
        <v>0</v>
      </c>
      <c r="U1345" s="368">
        <f t="shared" si="214"/>
        <v>0</v>
      </c>
      <c r="V1345" s="368">
        <f t="shared" si="214"/>
        <v>0</v>
      </c>
      <c r="W1345" s="368">
        <f t="shared" si="214"/>
        <v>0</v>
      </c>
      <c r="X1345" s="368">
        <f t="shared" si="214"/>
        <v>0</v>
      </c>
      <c r="Y1345" s="368">
        <f t="shared" si="214"/>
        <v>0</v>
      </c>
      <c r="Z1345" s="368">
        <f t="shared" si="214"/>
        <v>0</v>
      </c>
      <c r="AA1345" s="368">
        <f t="shared" si="214"/>
        <v>0</v>
      </c>
      <c r="AB1345" s="368">
        <f t="shared" si="214"/>
        <v>0</v>
      </c>
      <c r="AC1345" s="368">
        <f t="shared" si="214"/>
        <v>0</v>
      </c>
      <c r="AD1345" s="368">
        <f t="shared" si="214"/>
        <v>0</v>
      </c>
      <c r="AE1345" s="368">
        <f t="shared" si="214"/>
        <v>0</v>
      </c>
      <c r="AF1345" s="368">
        <f t="shared" si="214"/>
        <v>0</v>
      </c>
      <c r="AG1345" s="368">
        <f t="shared" si="214"/>
        <v>0</v>
      </c>
      <c r="AH1345" s="368">
        <f t="shared" si="214"/>
        <v>0</v>
      </c>
      <c r="AI1345" s="368">
        <f t="shared" si="214"/>
        <v>0</v>
      </c>
      <c r="AJ1345" s="368">
        <f t="shared" si="214"/>
        <v>0</v>
      </c>
      <c r="AK1345" s="368">
        <f t="shared" si="214"/>
        <v>0</v>
      </c>
      <c r="AL1345" s="368">
        <f t="shared" si="214"/>
        <v>0</v>
      </c>
      <c r="AM1345" s="368">
        <f t="shared" si="214"/>
        <v>0</v>
      </c>
      <c r="AN1345" s="368">
        <f t="shared" si="214"/>
        <v>0</v>
      </c>
      <c r="AO1345" s="368">
        <f t="shared" si="214"/>
        <v>0</v>
      </c>
      <c r="AP1345" s="368">
        <f t="shared" si="214"/>
        <v>0</v>
      </c>
      <c r="AQ1345" s="368">
        <f t="shared" si="214"/>
        <v>0</v>
      </c>
      <c r="AR1345" s="367">
        <f t="shared" si="214"/>
        <v>0</v>
      </c>
      <c r="AS1345" s="368">
        <f t="shared" si="214"/>
        <v>0</v>
      </c>
      <c r="AT1345" s="368">
        <f t="shared" si="214"/>
        <v>0</v>
      </c>
      <c r="AU1345" s="368">
        <f t="shared" si="214"/>
        <v>0</v>
      </c>
      <c r="AV1345" s="368">
        <f t="shared" si="214"/>
        <v>0</v>
      </c>
      <c r="AW1345" s="368">
        <f t="shared" si="214"/>
        <v>0</v>
      </c>
      <c r="AX1345" s="368">
        <f t="shared" si="214"/>
        <v>0</v>
      </c>
      <c r="AY1345" s="368">
        <f t="shared" si="214"/>
        <v>0</v>
      </c>
      <c r="AZ1345" s="368">
        <f t="shared" si="214"/>
        <v>0</v>
      </c>
      <c r="BA1345" s="368">
        <f t="shared" si="214"/>
        <v>0</v>
      </c>
      <c r="BB1345" s="368">
        <f t="shared" si="214"/>
        <v>0</v>
      </c>
      <c r="BC1345" s="368">
        <f t="shared" si="214"/>
        <v>0</v>
      </c>
      <c r="BD1345" s="368">
        <f t="shared" si="214"/>
        <v>0</v>
      </c>
      <c r="BE1345" s="368">
        <f t="shared" si="214"/>
        <v>0</v>
      </c>
      <c r="BF1345" s="368">
        <f t="shared" si="214"/>
        <v>0</v>
      </c>
      <c r="BG1345" s="368">
        <f t="shared" si="214"/>
        <v>0</v>
      </c>
      <c r="BH1345" s="368">
        <f t="shared" si="214"/>
        <v>0</v>
      </c>
      <c r="BI1345" s="368">
        <f t="shared" si="214"/>
        <v>0</v>
      </c>
      <c r="BJ1345" s="368">
        <f t="shared" si="214"/>
        <v>0</v>
      </c>
      <c r="BK1345" s="368">
        <f t="shared" si="214"/>
        <v>0</v>
      </c>
      <c r="BL1345" s="368">
        <f t="shared" si="214"/>
        <v>0</v>
      </c>
      <c r="BM1345" s="368">
        <f t="shared" si="214"/>
        <v>0</v>
      </c>
      <c r="BN1345" s="368">
        <f t="shared" si="214"/>
        <v>0</v>
      </c>
      <c r="BO1345" s="368">
        <f t="shared" si="214"/>
        <v>0</v>
      </c>
      <c r="BP1345" s="368">
        <f t="shared" si="214"/>
        <v>0</v>
      </c>
      <c r="BQ1345" s="368">
        <f t="shared" si="214"/>
        <v>0</v>
      </c>
      <c r="BR1345" s="368">
        <f t="shared" si="213"/>
        <v>0</v>
      </c>
      <c r="BS1345" s="368">
        <f t="shared" si="213"/>
        <v>0</v>
      </c>
      <c r="BT1345" s="368">
        <f t="shared" si="213"/>
        <v>0</v>
      </c>
      <c r="BU1345" s="368">
        <f t="shared" si="213"/>
        <v>0</v>
      </c>
      <c r="BV1345" s="368">
        <f t="shared" si="213"/>
        <v>0</v>
      </c>
      <c r="BW1345" s="368">
        <f t="shared" si="213"/>
        <v>0</v>
      </c>
      <c r="BX1345" s="368">
        <f t="shared" si="213"/>
        <v>0</v>
      </c>
      <c r="BY1345" s="368">
        <f t="shared" si="213"/>
        <v>0</v>
      </c>
      <c r="BZ1345" s="368">
        <f t="shared" si="213"/>
        <v>0</v>
      </c>
      <c r="CA1345" s="368">
        <f t="shared" si="213"/>
        <v>0</v>
      </c>
      <c r="CB1345" s="368">
        <f t="shared" si="213"/>
        <v>0</v>
      </c>
      <c r="CC1345" s="368">
        <f t="shared" si="213"/>
        <v>0</v>
      </c>
      <c r="CD1345" s="369">
        <f t="shared" si="213"/>
        <v>0</v>
      </c>
      <c r="CE1345" s="317">
        <f t="shared" si="185"/>
        <v>0</v>
      </c>
    </row>
    <row r="1346" spans="2:83">
      <c r="B1346" s="329"/>
      <c r="C1346" s="287" t="str">
        <f t="shared" si="206"/>
        <v>18</v>
      </c>
      <c r="D1346" s="288" t="str">
        <f t="shared" si="206"/>
        <v>電子部品</v>
      </c>
      <c r="E1346" s="367">
        <f t="shared" si="184"/>
        <v>0</v>
      </c>
      <c r="F1346" s="368">
        <f t="shared" si="214"/>
        <v>0</v>
      </c>
      <c r="G1346" s="368">
        <f t="shared" si="214"/>
        <v>0</v>
      </c>
      <c r="H1346" s="368">
        <f t="shared" si="214"/>
        <v>0</v>
      </c>
      <c r="I1346" s="368">
        <f t="shared" si="214"/>
        <v>0</v>
      </c>
      <c r="J1346" s="368">
        <f t="shared" si="214"/>
        <v>0</v>
      </c>
      <c r="K1346" s="368">
        <f t="shared" si="214"/>
        <v>0</v>
      </c>
      <c r="L1346" s="368">
        <f t="shared" si="214"/>
        <v>0</v>
      </c>
      <c r="M1346" s="368">
        <f t="shared" si="214"/>
        <v>0</v>
      </c>
      <c r="N1346" s="368">
        <f t="shared" si="214"/>
        <v>0</v>
      </c>
      <c r="O1346" s="368">
        <f t="shared" si="214"/>
        <v>0</v>
      </c>
      <c r="P1346" s="368">
        <f t="shared" si="214"/>
        <v>0</v>
      </c>
      <c r="Q1346" s="368">
        <f t="shared" si="214"/>
        <v>0</v>
      </c>
      <c r="R1346" s="368">
        <f t="shared" si="214"/>
        <v>0</v>
      </c>
      <c r="S1346" s="368">
        <f t="shared" si="214"/>
        <v>0</v>
      </c>
      <c r="T1346" s="368">
        <f t="shared" si="214"/>
        <v>0</v>
      </c>
      <c r="U1346" s="368">
        <f t="shared" si="214"/>
        <v>0</v>
      </c>
      <c r="V1346" s="368">
        <f t="shared" si="214"/>
        <v>0</v>
      </c>
      <c r="W1346" s="368">
        <f t="shared" si="214"/>
        <v>0</v>
      </c>
      <c r="X1346" s="368">
        <f t="shared" si="214"/>
        <v>0</v>
      </c>
      <c r="Y1346" s="368">
        <f t="shared" si="214"/>
        <v>0</v>
      </c>
      <c r="Z1346" s="368">
        <f t="shared" si="214"/>
        <v>0</v>
      </c>
      <c r="AA1346" s="368">
        <f t="shared" si="214"/>
        <v>0</v>
      </c>
      <c r="AB1346" s="368">
        <f t="shared" si="214"/>
        <v>0</v>
      </c>
      <c r="AC1346" s="368">
        <f t="shared" si="214"/>
        <v>0</v>
      </c>
      <c r="AD1346" s="368">
        <f t="shared" si="214"/>
        <v>0</v>
      </c>
      <c r="AE1346" s="368">
        <f t="shared" si="214"/>
        <v>0</v>
      </c>
      <c r="AF1346" s="368">
        <f t="shared" si="214"/>
        <v>0</v>
      </c>
      <c r="AG1346" s="368">
        <f t="shared" si="214"/>
        <v>0</v>
      </c>
      <c r="AH1346" s="368">
        <f t="shared" si="214"/>
        <v>0</v>
      </c>
      <c r="AI1346" s="368">
        <f t="shared" si="214"/>
        <v>0</v>
      </c>
      <c r="AJ1346" s="368">
        <f t="shared" si="214"/>
        <v>0</v>
      </c>
      <c r="AK1346" s="368">
        <f t="shared" si="214"/>
        <v>0</v>
      </c>
      <c r="AL1346" s="368">
        <f t="shared" si="214"/>
        <v>0</v>
      </c>
      <c r="AM1346" s="368">
        <f t="shared" si="214"/>
        <v>0</v>
      </c>
      <c r="AN1346" s="368">
        <f t="shared" si="214"/>
        <v>0</v>
      </c>
      <c r="AO1346" s="368">
        <f t="shared" si="214"/>
        <v>0</v>
      </c>
      <c r="AP1346" s="368">
        <f t="shared" si="214"/>
        <v>0</v>
      </c>
      <c r="AQ1346" s="368">
        <f t="shared" si="214"/>
        <v>0</v>
      </c>
      <c r="AR1346" s="367">
        <f t="shared" si="214"/>
        <v>0</v>
      </c>
      <c r="AS1346" s="368">
        <f t="shared" si="214"/>
        <v>0</v>
      </c>
      <c r="AT1346" s="368">
        <f t="shared" si="214"/>
        <v>0</v>
      </c>
      <c r="AU1346" s="368">
        <f t="shared" si="214"/>
        <v>0</v>
      </c>
      <c r="AV1346" s="368">
        <f t="shared" si="214"/>
        <v>0</v>
      </c>
      <c r="AW1346" s="368">
        <f t="shared" si="214"/>
        <v>0</v>
      </c>
      <c r="AX1346" s="368">
        <f t="shared" si="214"/>
        <v>0</v>
      </c>
      <c r="AY1346" s="368">
        <f t="shared" si="214"/>
        <v>0</v>
      </c>
      <c r="AZ1346" s="368">
        <f t="shared" si="214"/>
        <v>0</v>
      </c>
      <c r="BA1346" s="368">
        <f t="shared" si="214"/>
        <v>0</v>
      </c>
      <c r="BB1346" s="368">
        <f t="shared" si="214"/>
        <v>0</v>
      </c>
      <c r="BC1346" s="368">
        <f t="shared" si="214"/>
        <v>0</v>
      </c>
      <c r="BD1346" s="368">
        <f t="shared" si="214"/>
        <v>0</v>
      </c>
      <c r="BE1346" s="368">
        <f t="shared" si="214"/>
        <v>0</v>
      </c>
      <c r="BF1346" s="368">
        <f t="shared" si="214"/>
        <v>0</v>
      </c>
      <c r="BG1346" s="368">
        <f t="shared" si="214"/>
        <v>0</v>
      </c>
      <c r="BH1346" s="368">
        <f t="shared" si="214"/>
        <v>0</v>
      </c>
      <c r="BI1346" s="368">
        <f t="shared" si="214"/>
        <v>0</v>
      </c>
      <c r="BJ1346" s="368">
        <f t="shared" si="214"/>
        <v>0</v>
      </c>
      <c r="BK1346" s="368">
        <f t="shared" si="214"/>
        <v>0</v>
      </c>
      <c r="BL1346" s="368">
        <f t="shared" si="214"/>
        <v>0</v>
      </c>
      <c r="BM1346" s="368">
        <f t="shared" si="214"/>
        <v>0</v>
      </c>
      <c r="BN1346" s="368">
        <f t="shared" si="214"/>
        <v>0</v>
      </c>
      <c r="BO1346" s="368">
        <f t="shared" si="214"/>
        <v>0</v>
      </c>
      <c r="BP1346" s="368">
        <f t="shared" si="214"/>
        <v>0</v>
      </c>
      <c r="BQ1346" s="368">
        <f t="shared" si="214"/>
        <v>0</v>
      </c>
      <c r="BR1346" s="368">
        <f t="shared" si="213"/>
        <v>0</v>
      </c>
      <c r="BS1346" s="368">
        <f t="shared" si="213"/>
        <v>0</v>
      </c>
      <c r="BT1346" s="368">
        <f t="shared" si="213"/>
        <v>0</v>
      </c>
      <c r="BU1346" s="368">
        <f t="shared" si="213"/>
        <v>0</v>
      </c>
      <c r="BV1346" s="368">
        <f t="shared" si="213"/>
        <v>0</v>
      </c>
      <c r="BW1346" s="368">
        <f t="shared" si="213"/>
        <v>0</v>
      </c>
      <c r="BX1346" s="368">
        <f t="shared" si="213"/>
        <v>0</v>
      </c>
      <c r="BY1346" s="368">
        <f t="shared" si="213"/>
        <v>0</v>
      </c>
      <c r="BZ1346" s="368">
        <f t="shared" si="213"/>
        <v>0</v>
      </c>
      <c r="CA1346" s="368">
        <f t="shared" si="213"/>
        <v>0</v>
      </c>
      <c r="CB1346" s="368">
        <f t="shared" si="213"/>
        <v>0</v>
      </c>
      <c r="CC1346" s="368">
        <f t="shared" si="213"/>
        <v>0</v>
      </c>
      <c r="CD1346" s="369">
        <f t="shared" si="213"/>
        <v>0</v>
      </c>
      <c r="CE1346" s="317">
        <f t="shared" si="185"/>
        <v>0</v>
      </c>
    </row>
    <row r="1347" spans="2:83">
      <c r="B1347" s="329"/>
      <c r="C1347" s="287" t="str">
        <f t="shared" si="206"/>
        <v>19</v>
      </c>
      <c r="D1347" s="288" t="str">
        <f t="shared" si="206"/>
        <v>電気機械</v>
      </c>
      <c r="E1347" s="367">
        <f t="shared" si="184"/>
        <v>0</v>
      </c>
      <c r="F1347" s="368">
        <f t="shared" si="214"/>
        <v>0</v>
      </c>
      <c r="G1347" s="368">
        <f t="shared" si="214"/>
        <v>0</v>
      </c>
      <c r="H1347" s="368">
        <f t="shared" si="214"/>
        <v>0</v>
      </c>
      <c r="I1347" s="368">
        <f t="shared" si="214"/>
        <v>0</v>
      </c>
      <c r="J1347" s="368">
        <f t="shared" si="214"/>
        <v>0</v>
      </c>
      <c r="K1347" s="368">
        <f t="shared" si="214"/>
        <v>0</v>
      </c>
      <c r="L1347" s="368">
        <f t="shared" si="214"/>
        <v>0</v>
      </c>
      <c r="M1347" s="368">
        <f t="shared" si="214"/>
        <v>0</v>
      </c>
      <c r="N1347" s="368">
        <f t="shared" si="214"/>
        <v>0</v>
      </c>
      <c r="O1347" s="368">
        <f t="shared" si="214"/>
        <v>0</v>
      </c>
      <c r="P1347" s="368">
        <f t="shared" si="214"/>
        <v>0</v>
      </c>
      <c r="Q1347" s="368">
        <f t="shared" si="214"/>
        <v>0</v>
      </c>
      <c r="R1347" s="368">
        <f t="shared" si="214"/>
        <v>0</v>
      </c>
      <c r="S1347" s="368">
        <f t="shared" si="214"/>
        <v>0</v>
      </c>
      <c r="T1347" s="368">
        <f t="shared" si="214"/>
        <v>0</v>
      </c>
      <c r="U1347" s="368">
        <f t="shared" si="214"/>
        <v>0</v>
      </c>
      <c r="V1347" s="368">
        <f t="shared" si="214"/>
        <v>0</v>
      </c>
      <c r="W1347" s="368">
        <f t="shared" si="214"/>
        <v>0</v>
      </c>
      <c r="X1347" s="368">
        <f t="shared" si="214"/>
        <v>0</v>
      </c>
      <c r="Y1347" s="368">
        <f t="shared" si="214"/>
        <v>0</v>
      </c>
      <c r="Z1347" s="368">
        <f t="shared" si="214"/>
        <v>0</v>
      </c>
      <c r="AA1347" s="368">
        <f t="shared" si="214"/>
        <v>0</v>
      </c>
      <c r="AB1347" s="368">
        <f t="shared" si="214"/>
        <v>0</v>
      </c>
      <c r="AC1347" s="368">
        <f t="shared" si="214"/>
        <v>0</v>
      </c>
      <c r="AD1347" s="368">
        <f t="shared" si="214"/>
        <v>0</v>
      </c>
      <c r="AE1347" s="368">
        <f t="shared" si="214"/>
        <v>0</v>
      </c>
      <c r="AF1347" s="368">
        <f t="shared" si="214"/>
        <v>0</v>
      </c>
      <c r="AG1347" s="368">
        <f t="shared" si="214"/>
        <v>0</v>
      </c>
      <c r="AH1347" s="368">
        <f t="shared" si="214"/>
        <v>0</v>
      </c>
      <c r="AI1347" s="368">
        <f t="shared" si="214"/>
        <v>0</v>
      </c>
      <c r="AJ1347" s="368">
        <f t="shared" si="214"/>
        <v>0</v>
      </c>
      <c r="AK1347" s="368">
        <f t="shared" si="214"/>
        <v>0</v>
      </c>
      <c r="AL1347" s="368">
        <f t="shared" si="214"/>
        <v>0</v>
      </c>
      <c r="AM1347" s="368">
        <f t="shared" si="214"/>
        <v>0</v>
      </c>
      <c r="AN1347" s="368">
        <f t="shared" si="214"/>
        <v>0</v>
      </c>
      <c r="AO1347" s="368">
        <f t="shared" si="214"/>
        <v>0</v>
      </c>
      <c r="AP1347" s="368">
        <f t="shared" si="214"/>
        <v>0</v>
      </c>
      <c r="AQ1347" s="368">
        <f t="shared" si="214"/>
        <v>0</v>
      </c>
      <c r="AR1347" s="367">
        <f t="shared" si="214"/>
        <v>0</v>
      </c>
      <c r="AS1347" s="368">
        <f t="shared" si="214"/>
        <v>0</v>
      </c>
      <c r="AT1347" s="368">
        <f t="shared" si="214"/>
        <v>0</v>
      </c>
      <c r="AU1347" s="368">
        <f t="shared" si="214"/>
        <v>0</v>
      </c>
      <c r="AV1347" s="368">
        <f t="shared" si="214"/>
        <v>0</v>
      </c>
      <c r="AW1347" s="368">
        <f t="shared" si="214"/>
        <v>0</v>
      </c>
      <c r="AX1347" s="368">
        <f t="shared" si="214"/>
        <v>0</v>
      </c>
      <c r="AY1347" s="368">
        <f t="shared" si="214"/>
        <v>0</v>
      </c>
      <c r="AZ1347" s="368">
        <f t="shared" si="214"/>
        <v>0</v>
      </c>
      <c r="BA1347" s="368">
        <f t="shared" si="214"/>
        <v>0</v>
      </c>
      <c r="BB1347" s="368">
        <f t="shared" si="214"/>
        <v>0</v>
      </c>
      <c r="BC1347" s="368">
        <f t="shared" si="214"/>
        <v>0</v>
      </c>
      <c r="BD1347" s="368">
        <f t="shared" si="214"/>
        <v>0</v>
      </c>
      <c r="BE1347" s="368">
        <f t="shared" si="214"/>
        <v>0</v>
      </c>
      <c r="BF1347" s="368">
        <f t="shared" si="214"/>
        <v>0</v>
      </c>
      <c r="BG1347" s="368">
        <f t="shared" si="214"/>
        <v>0</v>
      </c>
      <c r="BH1347" s="368">
        <f t="shared" si="214"/>
        <v>0</v>
      </c>
      <c r="BI1347" s="368">
        <f t="shared" si="214"/>
        <v>0</v>
      </c>
      <c r="BJ1347" s="368">
        <f t="shared" si="214"/>
        <v>0</v>
      </c>
      <c r="BK1347" s="368">
        <f t="shared" si="214"/>
        <v>0</v>
      </c>
      <c r="BL1347" s="368">
        <f t="shared" si="214"/>
        <v>0</v>
      </c>
      <c r="BM1347" s="368">
        <f t="shared" si="214"/>
        <v>0</v>
      </c>
      <c r="BN1347" s="368">
        <f t="shared" si="214"/>
        <v>0</v>
      </c>
      <c r="BO1347" s="368">
        <f t="shared" si="214"/>
        <v>0</v>
      </c>
      <c r="BP1347" s="368">
        <f t="shared" si="214"/>
        <v>0</v>
      </c>
      <c r="BQ1347" s="368">
        <f t="shared" ref="BQ1347:CD1350" si="215">BQ$1286*BQ1262</f>
        <v>0</v>
      </c>
      <c r="BR1347" s="368">
        <f t="shared" si="215"/>
        <v>0</v>
      </c>
      <c r="BS1347" s="368">
        <f t="shared" si="215"/>
        <v>0</v>
      </c>
      <c r="BT1347" s="368">
        <f t="shared" si="215"/>
        <v>0</v>
      </c>
      <c r="BU1347" s="368">
        <f t="shared" si="215"/>
        <v>0</v>
      </c>
      <c r="BV1347" s="368">
        <f t="shared" si="215"/>
        <v>0</v>
      </c>
      <c r="BW1347" s="368">
        <f t="shared" si="215"/>
        <v>0</v>
      </c>
      <c r="BX1347" s="368">
        <f t="shared" si="215"/>
        <v>0</v>
      </c>
      <c r="BY1347" s="368">
        <f t="shared" si="215"/>
        <v>0</v>
      </c>
      <c r="BZ1347" s="368">
        <f t="shared" si="215"/>
        <v>0</v>
      </c>
      <c r="CA1347" s="368">
        <f t="shared" si="215"/>
        <v>0</v>
      </c>
      <c r="CB1347" s="368">
        <f t="shared" si="215"/>
        <v>0</v>
      </c>
      <c r="CC1347" s="368">
        <f t="shared" si="215"/>
        <v>0</v>
      </c>
      <c r="CD1347" s="369">
        <f t="shared" si="215"/>
        <v>0</v>
      </c>
      <c r="CE1347" s="317">
        <f t="shared" si="185"/>
        <v>0</v>
      </c>
    </row>
    <row r="1348" spans="2:83">
      <c r="B1348" s="329"/>
      <c r="C1348" s="287" t="str">
        <f t="shared" si="206"/>
        <v>20</v>
      </c>
      <c r="D1348" s="288" t="str">
        <f t="shared" si="206"/>
        <v>情報通信機器</v>
      </c>
      <c r="E1348" s="367">
        <f t="shared" si="184"/>
        <v>0</v>
      </c>
      <c r="F1348" s="368">
        <f t="shared" ref="F1348:BQ1351" si="216">F$1286*F1263</f>
        <v>0</v>
      </c>
      <c r="G1348" s="368">
        <f t="shared" si="216"/>
        <v>0</v>
      </c>
      <c r="H1348" s="368">
        <f t="shared" si="216"/>
        <v>0</v>
      </c>
      <c r="I1348" s="368">
        <f t="shared" si="216"/>
        <v>0</v>
      </c>
      <c r="J1348" s="368">
        <f t="shared" si="216"/>
        <v>0</v>
      </c>
      <c r="K1348" s="368">
        <f t="shared" si="216"/>
        <v>0</v>
      </c>
      <c r="L1348" s="368">
        <f t="shared" si="216"/>
        <v>0</v>
      </c>
      <c r="M1348" s="368">
        <f t="shared" si="216"/>
        <v>0</v>
      </c>
      <c r="N1348" s="368">
        <f t="shared" si="216"/>
        <v>0</v>
      </c>
      <c r="O1348" s="368">
        <f t="shared" si="216"/>
        <v>0</v>
      </c>
      <c r="P1348" s="368">
        <f t="shared" si="216"/>
        <v>0</v>
      </c>
      <c r="Q1348" s="368">
        <f t="shared" si="216"/>
        <v>0</v>
      </c>
      <c r="R1348" s="368">
        <f t="shared" si="216"/>
        <v>0</v>
      </c>
      <c r="S1348" s="368">
        <f t="shared" si="216"/>
        <v>0</v>
      </c>
      <c r="T1348" s="368">
        <f t="shared" si="216"/>
        <v>0</v>
      </c>
      <c r="U1348" s="368">
        <f t="shared" si="216"/>
        <v>0</v>
      </c>
      <c r="V1348" s="368">
        <f t="shared" si="216"/>
        <v>0</v>
      </c>
      <c r="W1348" s="368">
        <f t="shared" si="216"/>
        <v>0</v>
      </c>
      <c r="X1348" s="368">
        <f t="shared" si="216"/>
        <v>0</v>
      </c>
      <c r="Y1348" s="368">
        <f t="shared" si="216"/>
        <v>0</v>
      </c>
      <c r="Z1348" s="368">
        <f t="shared" si="216"/>
        <v>0</v>
      </c>
      <c r="AA1348" s="368">
        <f t="shared" si="216"/>
        <v>0</v>
      </c>
      <c r="AB1348" s="368">
        <f t="shared" si="216"/>
        <v>0</v>
      </c>
      <c r="AC1348" s="368">
        <f t="shared" si="216"/>
        <v>0</v>
      </c>
      <c r="AD1348" s="368">
        <f t="shared" si="216"/>
        <v>0</v>
      </c>
      <c r="AE1348" s="368">
        <f t="shared" si="216"/>
        <v>0</v>
      </c>
      <c r="AF1348" s="368">
        <f t="shared" si="216"/>
        <v>0</v>
      </c>
      <c r="AG1348" s="368">
        <f t="shared" si="216"/>
        <v>0</v>
      </c>
      <c r="AH1348" s="368">
        <f t="shared" si="216"/>
        <v>0</v>
      </c>
      <c r="AI1348" s="368">
        <f t="shared" si="216"/>
        <v>0</v>
      </c>
      <c r="AJ1348" s="368">
        <f t="shared" si="216"/>
        <v>0</v>
      </c>
      <c r="AK1348" s="368">
        <f t="shared" si="216"/>
        <v>0</v>
      </c>
      <c r="AL1348" s="368">
        <f t="shared" si="216"/>
        <v>0</v>
      </c>
      <c r="AM1348" s="368">
        <f t="shared" si="216"/>
        <v>0</v>
      </c>
      <c r="AN1348" s="368">
        <f t="shared" si="216"/>
        <v>0</v>
      </c>
      <c r="AO1348" s="368">
        <f t="shared" si="216"/>
        <v>0</v>
      </c>
      <c r="AP1348" s="368">
        <f t="shared" si="216"/>
        <v>0</v>
      </c>
      <c r="AQ1348" s="368">
        <f t="shared" si="216"/>
        <v>0</v>
      </c>
      <c r="AR1348" s="367">
        <f t="shared" si="216"/>
        <v>0</v>
      </c>
      <c r="AS1348" s="368">
        <f t="shared" si="216"/>
        <v>0</v>
      </c>
      <c r="AT1348" s="368">
        <f t="shared" si="216"/>
        <v>0</v>
      </c>
      <c r="AU1348" s="368">
        <f t="shared" si="216"/>
        <v>0</v>
      </c>
      <c r="AV1348" s="368">
        <f t="shared" si="216"/>
        <v>0</v>
      </c>
      <c r="AW1348" s="368">
        <f t="shared" si="216"/>
        <v>0</v>
      </c>
      <c r="AX1348" s="368">
        <f t="shared" si="216"/>
        <v>0</v>
      </c>
      <c r="AY1348" s="368">
        <f t="shared" si="216"/>
        <v>0</v>
      </c>
      <c r="AZ1348" s="368">
        <f t="shared" si="216"/>
        <v>0</v>
      </c>
      <c r="BA1348" s="368">
        <f t="shared" si="216"/>
        <v>0</v>
      </c>
      <c r="BB1348" s="368">
        <f t="shared" si="216"/>
        <v>0</v>
      </c>
      <c r="BC1348" s="368">
        <f t="shared" si="216"/>
        <v>0</v>
      </c>
      <c r="BD1348" s="368">
        <f t="shared" si="216"/>
        <v>0</v>
      </c>
      <c r="BE1348" s="368">
        <f t="shared" si="216"/>
        <v>0</v>
      </c>
      <c r="BF1348" s="368">
        <f t="shared" si="216"/>
        <v>0</v>
      </c>
      <c r="BG1348" s="368">
        <f t="shared" si="216"/>
        <v>0</v>
      </c>
      <c r="BH1348" s="368">
        <f t="shared" si="216"/>
        <v>0</v>
      </c>
      <c r="BI1348" s="368">
        <f t="shared" si="216"/>
        <v>0</v>
      </c>
      <c r="BJ1348" s="368">
        <f t="shared" si="216"/>
        <v>0</v>
      </c>
      <c r="BK1348" s="368">
        <f t="shared" si="216"/>
        <v>0</v>
      </c>
      <c r="BL1348" s="368">
        <f t="shared" si="216"/>
        <v>0</v>
      </c>
      <c r="BM1348" s="368">
        <f t="shared" si="216"/>
        <v>0</v>
      </c>
      <c r="BN1348" s="368">
        <f t="shared" si="216"/>
        <v>0</v>
      </c>
      <c r="BO1348" s="368">
        <f t="shared" si="216"/>
        <v>0</v>
      </c>
      <c r="BP1348" s="368">
        <f t="shared" si="216"/>
        <v>0</v>
      </c>
      <c r="BQ1348" s="368">
        <f t="shared" si="216"/>
        <v>0</v>
      </c>
      <c r="BR1348" s="368">
        <f t="shared" si="215"/>
        <v>0</v>
      </c>
      <c r="BS1348" s="368">
        <f t="shared" si="215"/>
        <v>0</v>
      </c>
      <c r="BT1348" s="368">
        <f t="shared" si="215"/>
        <v>0</v>
      </c>
      <c r="BU1348" s="368">
        <f t="shared" si="215"/>
        <v>0</v>
      </c>
      <c r="BV1348" s="368">
        <f t="shared" si="215"/>
        <v>0</v>
      </c>
      <c r="BW1348" s="368">
        <f t="shared" si="215"/>
        <v>0</v>
      </c>
      <c r="BX1348" s="368">
        <f t="shared" si="215"/>
        <v>0</v>
      </c>
      <c r="BY1348" s="368">
        <f t="shared" si="215"/>
        <v>0</v>
      </c>
      <c r="BZ1348" s="368">
        <f t="shared" si="215"/>
        <v>0</v>
      </c>
      <c r="CA1348" s="368">
        <f t="shared" si="215"/>
        <v>0</v>
      </c>
      <c r="CB1348" s="368">
        <f t="shared" si="215"/>
        <v>0</v>
      </c>
      <c r="CC1348" s="368">
        <f t="shared" si="215"/>
        <v>0</v>
      </c>
      <c r="CD1348" s="369">
        <f t="shared" si="215"/>
        <v>0</v>
      </c>
      <c r="CE1348" s="317">
        <f t="shared" si="185"/>
        <v>0</v>
      </c>
    </row>
    <row r="1349" spans="2:83">
      <c r="B1349" s="329"/>
      <c r="C1349" s="287" t="str">
        <f t="shared" ref="C1349:D1367" si="217">C25</f>
        <v>21</v>
      </c>
      <c r="D1349" s="288" t="str">
        <f t="shared" si="217"/>
        <v>輸送機械</v>
      </c>
      <c r="E1349" s="367">
        <f t="shared" si="184"/>
        <v>0</v>
      </c>
      <c r="F1349" s="368">
        <f t="shared" si="216"/>
        <v>0</v>
      </c>
      <c r="G1349" s="368">
        <f t="shared" si="216"/>
        <v>0</v>
      </c>
      <c r="H1349" s="368">
        <f t="shared" si="216"/>
        <v>0</v>
      </c>
      <c r="I1349" s="368">
        <f t="shared" si="216"/>
        <v>0</v>
      </c>
      <c r="J1349" s="368">
        <f t="shared" si="216"/>
        <v>0</v>
      </c>
      <c r="K1349" s="368">
        <f t="shared" si="216"/>
        <v>0</v>
      </c>
      <c r="L1349" s="368">
        <f t="shared" si="216"/>
        <v>0</v>
      </c>
      <c r="M1349" s="368">
        <f t="shared" si="216"/>
        <v>0</v>
      </c>
      <c r="N1349" s="368">
        <f t="shared" si="216"/>
        <v>0</v>
      </c>
      <c r="O1349" s="368">
        <f t="shared" si="216"/>
        <v>0</v>
      </c>
      <c r="P1349" s="368">
        <f t="shared" si="216"/>
        <v>0</v>
      </c>
      <c r="Q1349" s="368">
        <f t="shared" si="216"/>
        <v>0</v>
      </c>
      <c r="R1349" s="368">
        <f t="shared" si="216"/>
        <v>0</v>
      </c>
      <c r="S1349" s="368">
        <f t="shared" si="216"/>
        <v>0</v>
      </c>
      <c r="T1349" s="368">
        <f t="shared" si="216"/>
        <v>0</v>
      </c>
      <c r="U1349" s="368">
        <f t="shared" si="216"/>
        <v>0</v>
      </c>
      <c r="V1349" s="368">
        <f t="shared" si="216"/>
        <v>0</v>
      </c>
      <c r="W1349" s="368">
        <f t="shared" si="216"/>
        <v>0</v>
      </c>
      <c r="X1349" s="368">
        <f t="shared" si="216"/>
        <v>0</v>
      </c>
      <c r="Y1349" s="368">
        <f t="shared" si="216"/>
        <v>0</v>
      </c>
      <c r="Z1349" s="368">
        <f t="shared" si="216"/>
        <v>0</v>
      </c>
      <c r="AA1349" s="368">
        <f t="shared" si="216"/>
        <v>0</v>
      </c>
      <c r="AB1349" s="368">
        <f t="shared" si="216"/>
        <v>0</v>
      </c>
      <c r="AC1349" s="368">
        <f t="shared" si="216"/>
        <v>0</v>
      </c>
      <c r="AD1349" s="368">
        <f t="shared" si="216"/>
        <v>0</v>
      </c>
      <c r="AE1349" s="368">
        <f t="shared" si="216"/>
        <v>0</v>
      </c>
      <c r="AF1349" s="368">
        <f t="shared" si="216"/>
        <v>0</v>
      </c>
      <c r="AG1349" s="368">
        <f t="shared" si="216"/>
        <v>0</v>
      </c>
      <c r="AH1349" s="368">
        <f t="shared" si="216"/>
        <v>0</v>
      </c>
      <c r="AI1349" s="368">
        <f t="shared" si="216"/>
        <v>0</v>
      </c>
      <c r="AJ1349" s="368">
        <f t="shared" si="216"/>
        <v>0</v>
      </c>
      <c r="AK1349" s="368">
        <f t="shared" si="216"/>
        <v>0</v>
      </c>
      <c r="AL1349" s="368">
        <f t="shared" si="216"/>
        <v>0</v>
      </c>
      <c r="AM1349" s="368">
        <f t="shared" si="216"/>
        <v>0</v>
      </c>
      <c r="AN1349" s="368">
        <f t="shared" si="216"/>
        <v>0</v>
      </c>
      <c r="AO1349" s="368">
        <f t="shared" si="216"/>
        <v>0</v>
      </c>
      <c r="AP1349" s="368">
        <f t="shared" si="216"/>
        <v>0</v>
      </c>
      <c r="AQ1349" s="368">
        <f t="shared" si="216"/>
        <v>0</v>
      </c>
      <c r="AR1349" s="367">
        <f t="shared" si="216"/>
        <v>0</v>
      </c>
      <c r="AS1349" s="368">
        <f t="shared" si="216"/>
        <v>0</v>
      </c>
      <c r="AT1349" s="368">
        <f t="shared" si="216"/>
        <v>0</v>
      </c>
      <c r="AU1349" s="368">
        <f t="shared" si="216"/>
        <v>0</v>
      </c>
      <c r="AV1349" s="368">
        <f t="shared" si="216"/>
        <v>0</v>
      </c>
      <c r="AW1349" s="368">
        <f t="shared" si="216"/>
        <v>0</v>
      </c>
      <c r="AX1349" s="368">
        <f t="shared" si="216"/>
        <v>0</v>
      </c>
      <c r="AY1349" s="368">
        <f t="shared" si="216"/>
        <v>0</v>
      </c>
      <c r="AZ1349" s="368">
        <f t="shared" si="216"/>
        <v>0</v>
      </c>
      <c r="BA1349" s="368">
        <f t="shared" si="216"/>
        <v>0</v>
      </c>
      <c r="BB1349" s="368">
        <f t="shared" si="216"/>
        <v>0</v>
      </c>
      <c r="BC1349" s="368">
        <f t="shared" si="216"/>
        <v>0</v>
      </c>
      <c r="BD1349" s="368">
        <f t="shared" si="216"/>
        <v>0</v>
      </c>
      <c r="BE1349" s="368">
        <f t="shared" si="216"/>
        <v>0</v>
      </c>
      <c r="BF1349" s="368">
        <f t="shared" si="216"/>
        <v>0</v>
      </c>
      <c r="BG1349" s="368">
        <f t="shared" si="216"/>
        <v>0</v>
      </c>
      <c r="BH1349" s="368">
        <f t="shared" si="216"/>
        <v>0</v>
      </c>
      <c r="BI1349" s="368">
        <f t="shared" si="216"/>
        <v>0</v>
      </c>
      <c r="BJ1349" s="368">
        <f t="shared" si="216"/>
        <v>0</v>
      </c>
      <c r="BK1349" s="368">
        <f t="shared" si="216"/>
        <v>0</v>
      </c>
      <c r="BL1349" s="368">
        <f t="shared" si="216"/>
        <v>0</v>
      </c>
      <c r="BM1349" s="368">
        <f t="shared" si="216"/>
        <v>0</v>
      </c>
      <c r="BN1349" s="368">
        <f t="shared" si="216"/>
        <v>0</v>
      </c>
      <c r="BO1349" s="368">
        <f t="shared" si="216"/>
        <v>0</v>
      </c>
      <c r="BP1349" s="368">
        <f t="shared" si="216"/>
        <v>0</v>
      </c>
      <c r="BQ1349" s="368">
        <f t="shared" si="216"/>
        <v>0</v>
      </c>
      <c r="BR1349" s="368">
        <f t="shared" si="215"/>
        <v>0</v>
      </c>
      <c r="BS1349" s="368">
        <f t="shared" si="215"/>
        <v>0</v>
      </c>
      <c r="BT1349" s="368">
        <f t="shared" si="215"/>
        <v>0</v>
      </c>
      <c r="BU1349" s="368">
        <f t="shared" si="215"/>
        <v>0</v>
      </c>
      <c r="BV1349" s="368">
        <f t="shared" si="215"/>
        <v>0</v>
      </c>
      <c r="BW1349" s="368">
        <f t="shared" si="215"/>
        <v>0</v>
      </c>
      <c r="BX1349" s="368">
        <f t="shared" si="215"/>
        <v>0</v>
      </c>
      <c r="BY1349" s="368">
        <f t="shared" si="215"/>
        <v>0</v>
      </c>
      <c r="BZ1349" s="368">
        <f t="shared" si="215"/>
        <v>0</v>
      </c>
      <c r="CA1349" s="368">
        <f t="shared" si="215"/>
        <v>0</v>
      </c>
      <c r="CB1349" s="368">
        <f t="shared" si="215"/>
        <v>0</v>
      </c>
      <c r="CC1349" s="368">
        <f t="shared" si="215"/>
        <v>0</v>
      </c>
      <c r="CD1349" s="369">
        <f t="shared" si="215"/>
        <v>0</v>
      </c>
      <c r="CE1349" s="317">
        <f t="shared" si="185"/>
        <v>0</v>
      </c>
    </row>
    <row r="1350" spans="2:83">
      <c r="B1350" s="329"/>
      <c r="C1350" s="287" t="str">
        <f t="shared" si="217"/>
        <v>22</v>
      </c>
      <c r="D1350" s="288" t="str">
        <f t="shared" si="217"/>
        <v>その他の製造工業製品</v>
      </c>
      <c r="E1350" s="367">
        <f t="shared" si="184"/>
        <v>0</v>
      </c>
      <c r="F1350" s="368">
        <f t="shared" si="216"/>
        <v>0</v>
      </c>
      <c r="G1350" s="368">
        <f t="shared" si="216"/>
        <v>0</v>
      </c>
      <c r="H1350" s="368">
        <f t="shared" si="216"/>
        <v>0</v>
      </c>
      <c r="I1350" s="368">
        <f t="shared" si="216"/>
        <v>0</v>
      </c>
      <c r="J1350" s="368">
        <f t="shared" si="216"/>
        <v>0</v>
      </c>
      <c r="K1350" s="368">
        <f t="shared" si="216"/>
        <v>0</v>
      </c>
      <c r="L1350" s="368">
        <f t="shared" si="216"/>
        <v>0</v>
      </c>
      <c r="M1350" s="368">
        <f t="shared" si="216"/>
        <v>0</v>
      </c>
      <c r="N1350" s="368">
        <f t="shared" si="216"/>
        <v>0</v>
      </c>
      <c r="O1350" s="368">
        <f t="shared" si="216"/>
        <v>0</v>
      </c>
      <c r="P1350" s="368">
        <f t="shared" si="216"/>
        <v>0</v>
      </c>
      <c r="Q1350" s="368">
        <f t="shared" si="216"/>
        <v>0</v>
      </c>
      <c r="R1350" s="368">
        <f t="shared" si="216"/>
        <v>0</v>
      </c>
      <c r="S1350" s="368">
        <f t="shared" si="216"/>
        <v>0</v>
      </c>
      <c r="T1350" s="368">
        <f t="shared" si="216"/>
        <v>0</v>
      </c>
      <c r="U1350" s="368">
        <f t="shared" si="216"/>
        <v>0</v>
      </c>
      <c r="V1350" s="368">
        <f t="shared" si="216"/>
        <v>0</v>
      </c>
      <c r="W1350" s="368">
        <f t="shared" si="216"/>
        <v>0</v>
      </c>
      <c r="X1350" s="368">
        <f t="shared" si="216"/>
        <v>0</v>
      </c>
      <c r="Y1350" s="368">
        <f t="shared" si="216"/>
        <v>0</v>
      </c>
      <c r="Z1350" s="368">
        <f t="shared" si="216"/>
        <v>0</v>
      </c>
      <c r="AA1350" s="368">
        <f t="shared" si="216"/>
        <v>0</v>
      </c>
      <c r="AB1350" s="368">
        <f t="shared" si="216"/>
        <v>0</v>
      </c>
      <c r="AC1350" s="368">
        <f t="shared" si="216"/>
        <v>0</v>
      </c>
      <c r="AD1350" s="368">
        <f t="shared" si="216"/>
        <v>0</v>
      </c>
      <c r="AE1350" s="368">
        <f t="shared" si="216"/>
        <v>0</v>
      </c>
      <c r="AF1350" s="368">
        <f t="shared" si="216"/>
        <v>0</v>
      </c>
      <c r="AG1350" s="368">
        <f t="shared" si="216"/>
        <v>0</v>
      </c>
      <c r="AH1350" s="368">
        <f t="shared" si="216"/>
        <v>0</v>
      </c>
      <c r="AI1350" s="368">
        <f t="shared" si="216"/>
        <v>0</v>
      </c>
      <c r="AJ1350" s="368">
        <f t="shared" si="216"/>
        <v>0</v>
      </c>
      <c r="AK1350" s="368">
        <f t="shared" si="216"/>
        <v>0</v>
      </c>
      <c r="AL1350" s="368">
        <f t="shared" si="216"/>
        <v>0</v>
      </c>
      <c r="AM1350" s="368">
        <f t="shared" si="216"/>
        <v>0</v>
      </c>
      <c r="AN1350" s="368">
        <f t="shared" si="216"/>
        <v>0</v>
      </c>
      <c r="AO1350" s="368">
        <f t="shared" si="216"/>
        <v>0</v>
      </c>
      <c r="AP1350" s="368">
        <f t="shared" si="216"/>
        <v>0</v>
      </c>
      <c r="AQ1350" s="368">
        <f t="shared" si="216"/>
        <v>0</v>
      </c>
      <c r="AR1350" s="367">
        <f t="shared" si="216"/>
        <v>0</v>
      </c>
      <c r="AS1350" s="368">
        <f t="shared" si="216"/>
        <v>0</v>
      </c>
      <c r="AT1350" s="368">
        <f t="shared" si="216"/>
        <v>0</v>
      </c>
      <c r="AU1350" s="368">
        <f t="shared" si="216"/>
        <v>0</v>
      </c>
      <c r="AV1350" s="368">
        <f t="shared" si="216"/>
        <v>0</v>
      </c>
      <c r="AW1350" s="368">
        <f t="shared" si="216"/>
        <v>0</v>
      </c>
      <c r="AX1350" s="368">
        <f t="shared" si="216"/>
        <v>0</v>
      </c>
      <c r="AY1350" s="368">
        <f t="shared" si="216"/>
        <v>0</v>
      </c>
      <c r="AZ1350" s="368">
        <f t="shared" si="216"/>
        <v>0</v>
      </c>
      <c r="BA1350" s="368">
        <f t="shared" si="216"/>
        <v>0</v>
      </c>
      <c r="BB1350" s="368">
        <f t="shared" si="216"/>
        <v>0</v>
      </c>
      <c r="BC1350" s="368">
        <f t="shared" si="216"/>
        <v>0</v>
      </c>
      <c r="BD1350" s="368">
        <f t="shared" si="216"/>
        <v>0</v>
      </c>
      <c r="BE1350" s="368">
        <f t="shared" si="216"/>
        <v>0</v>
      </c>
      <c r="BF1350" s="368">
        <f t="shared" si="216"/>
        <v>0</v>
      </c>
      <c r="BG1350" s="368">
        <f t="shared" si="216"/>
        <v>0</v>
      </c>
      <c r="BH1350" s="368">
        <f t="shared" si="216"/>
        <v>0</v>
      </c>
      <c r="BI1350" s="368">
        <f t="shared" si="216"/>
        <v>0</v>
      </c>
      <c r="BJ1350" s="368">
        <f t="shared" si="216"/>
        <v>0</v>
      </c>
      <c r="BK1350" s="368">
        <f t="shared" si="216"/>
        <v>0</v>
      </c>
      <c r="BL1350" s="368">
        <f t="shared" si="216"/>
        <v>0</v>
      </c>
      <c r="BM1350" s="368">
        <f t="shared" si="216"/>
        <v>0</v>
      </c>
      <c r="BN1350" s="368">
        <f t="shared" si="216"/>
        <v>0</v>
      </c>
      <c r="BO1350" s="368">
        <f t="shared" si="216"/>
        <v>0</v>
      </c>
      <c r="BP1350" s="368">
        <f t="shared" si="216"/>
        <v>0</v>
      </c>
      <c r="BQ1350" s="368">
        <f t="shared" si="216"/>
        <v>0</v>
      </c>
      <c r="BR1350" s="368">
        <f t="shared" si="215"/>
        <v>0</v>
      </c>
      <c r="BS1350" s="368">
        <f t="shared" si="215"/>
        <v>0</v>
      </c>
      <c r="BT1350" s="368">
        <f t="shared" si="215"/>
        <v>0</v>
      </c>
      <c r="BU1350" s="368">
        <f t="shared" si="215"/>
        <v>0</v>
      </c>
      <c r="BV1350" s="368">
        <f t="shared" si="215"/>
        <v>0</v>
      </c>
      <c r="BW1350" s="368">
        <f t="shared" si="215"/>
        <v>0</v>
      </c>
      <c r="BX1350" s="368">
        <f t="shared" si="215"/>
        <v>0</v>
      </c>
      <c r="BY1350" s="368">
        <f t="shared" si="215"/>
        <v>0</v>
      </c>
      <c r="BZ1350" s="368">
        <f t="shared" si="215"/>
        <v>0</v>
      </c>
      <c r="CA1350" s="368">
        <f t="shared" si="215"/>
        <v>0</v>
      </c>
      <c r="CB1350" s="368">
        <f t="shared" si="215"/>
        <v>0</v>
      </c>
      <c r="CC1350" s="368">
        <f t="shared" si="215"/>
        <v>0</v>
      </c>
      <c r="CD1350" s="369">
        <f t="shared" si="215"/>
        <v>0</v>
      </c>
      <c r="CE1350" s="317">
        <f t="shared" si="185"/>
        <v>0</v>
      </c>
    </row>
    <row r="1351" spans="2:83">
      <c r="B1351" s="329"/>
      <c r="C1351" s="287" t="str">
        <f t="shared" si="217"/>
        <v>23</v>
      </c>
      <c r="D1351" s="288" t="str">
        <f t="shared" si="217"/>
        <v>建設</v>
      </c>
      <c r="E1351" s="367">
        <f t="shared" si="184"/>
        <v>0</v>
      </c>
      <c r="F1351" s="368">
        <f t="shared" si="216"/>
        <v>0</v>
      </c>
      <c r="G1351" s="368">
        <f t="shared" si="216"/>
        <v>0</v>
      </c>
      <c r="H1351" s="368">
        <f t="shared" si="216"/>
        <v>0</v>
      </c>
      <c r="I1351" s="368">
        <f t="shared" si="216"/>
        <v>0</v>
      </c>
      <c r="J1351" s="368">
        <f t="shared" si="216"/>
        <v>0</v>
      </c>
      <c r="K1351" s="368">
        <f t="shared" si="216"/>
        <v>0</v>
      </c>
      <c r="L1351" s="368">
        <f t="shared" si="216"/>
        <v>0</v>
      </c>
      <c r="M1351" s="368">
        <f t="shared" si="216"/>
        <v>0</v>
      </c>
      <c r="N1351" s="368">
        <f t="shared" si="216"/>
        <v>0</v>
      </c>
      <c r="O1351" s="368">
        <f t="shared" si="216"/>
        <v>0</v>
      </c>
      <c r="P1351" s="368">
        <f t="shared" si="216"/>
        <v>0</v>
      </c>
      <c r="Q1351" s="368">
        <f t="shared" si="216"/>
        <v>0</v>
      </c>
      <c r="R1351" s="368">
        <f t="shared" si="216"/>
        <v>0</v>
      </c>
      <c r="S1351" s="368">
        <f t="shared" si="216"/>
        <v>0</v>
      </c>
      <c r="T1351" s="368">
        <f t="shared" si="216"/>
        <v>0</v>
      </c>
      <c r="U1351" s="368">
        <f t="shared" si="216"/>
        <v>0</v>
      </c>
      <c r="V1351" s="368">
        <f t="shared" si="216"/>
        <v>0</v>
      </c>
      <c r="W1351" s="368">
        <f t="shared" si="216"/>
        <v>0</v>
      </c>
      <c r="X1351" s="368">
        <f t="shared" si="216"/>
        <v>0</v>
      </c>
      <c r="Y1351" s="368">
        <f t="shared" si="216"/>
        <v>0</v>
      </c>
      <c r="Z1351" s="368">
        <f t="shared" si="216"/>
        <v>0</v>
      </c>
      <c r="AA1351" s="368">
        <f t="shared" si="216"/>
        <v>0</v>
      </c>
      <c r="AB1351" s="368">
        <f t="shared" si="216"/>
        <v>0</v>
      </c>
      <c r="AC1351" s="368">
        <f t="shared" si="216"/>
        <v>0</v>
      </c>
      <c r="AD1351" s="368">
        <f t="shared" si="216"/>
        <v>0</v>
      </c>
      <c r="AE1351" s="368">
        <f t="shared" si="216"/>
        <v>0</v>
      </c>
      <c r="AF1351" s="368">
        <f t="shared" si="216"/>
        <v>0</v>
      </c>
      <c r="AG1351" s="368">
        <f t="shared" si="216"/>
        <v>0</v>
      </c>
      <c r="AH1351" s="368">
        <f t="shared" si="216"/>
        <v>0</v>
      </c>
      <c r="AI1351" s="368">
        <f t="shared" si="216"/>
        <v>0</v>
      </c>
      <c r="AJ1351" s="368">
        <f t="shared" si="216"/>
        <v>0</v>
      </c>
      <c r="AK1351" s="368">
        <f t="shared" si="216"/>
        <v>0</v>
      </c>
      <c r="AL1351" s="368">
        <f t="shared" si="216"/>
        <v>0</v>
      </c>
      <c r="AM1351" s="368">
        <f t="shared" si="216"/>
        <v>0</v>
      </c>
      <c r="AN1351" s="368">
        <f t="shared" si="216"/>
        <v>0</v>
      </c>
      <c r="AO1351" s="368">
        <f t="shared" si="216"/>
        <v>0</v>
      </c>
      <c r="AP1351" s="368">
        <f t="shared" si="216"/>
        <v>0</v>
      </c>
      <c r="AQ1351" s="368">
        <f t="shared" si="216"/>
        <v>0</v>
      </c>
      <c r="AR1351" s="367">
        <f t="shared" si="216"/>
        <v>0</v>
      </c>
      <c r="AS1351" s="368">
        <f t="shared" si="216"/>
        <v>0</v>
      </c>
      <c r="AT1351" s="368">
        <f t="shared" si="216"/>
        <v>0</v>
      </c>
      <c r="AU1351" s="368">
        <f t="shared" si="216"/>
        <v>0</v>
      </c>
      <c r="AV1351" s="368">
        <f t="shared" si="216"/>
        <v>0</v>
      </c>
      <c r="AW1351" s="368">
        <f t="shared" si="216"/>
        <v>0</v>
      </c>
      <c r="AX1351" s="368">
        <f t="shared" si="216"/>
        <v>0</v>
      </c>
      <c r="AY1351" s="368">
        <f t="shared" si="216"/>
        <v>0</v>
      </c>
      <c r="AZ1351" s="368">
        <f t="shared" si="216"/>
        <v>0</v>
      </c>
      <c r="BA1351" s="368">
        <f t="shared" si="216"/>
        <v>0</v>
      </c>
      <c r="BB1351" s="368">
        <f t="shared" si="216"/>
        <v>0</v>
      </c>
      <c r="BC1351" s="368">
        <f t="shared" si="216"/>
        <v>0</v>
      </c>
      <c r="BD1351" s="368">
        <f t="shared" si="216"/>
        <v>0</v>
      </c>
      <c r="BE1351" s="368">
        <f t="shared" si="216"/>
        <v>0</v>
      </c>
      <c r="BF1351" s="368">
        <f t="shared" si="216"/>
        <v>0</v>
      </c>
      <c r="BG1351" s="368">
        <f t="shared" si="216"/>
        <v>0</v>
      </c>
      <c r="BH1351" s="368">
        <f t="shared" si="216"/>
        <v>0</v>
      </c>
      <c r="BI1351" s="368">
        <f t="shared" si="216"/>
        <v>0</v>
      </c>
      <c r="BJ1351" s="368">
        <f t="shared" si="216"/>
        <v>0</v>
      </c>
      <c r="BK1351" s="368">
        <f t="shared" si="216"/>
        <v>0</v>
      </c>
      <c r="BL1351" s="368">
        <f t="shared" si="216"/>
        <v>0</v>
      </c>
      <c r="BM1351" s="368">
        <f t="shared" si="216"/>
        <v>0</v>
      </c>
      <c r="BN1351" s="368">
        <f t="shared" si="216"/>
        <v>0</v>
      </c>
      <c r="BO1351" s="368">
        <f t="shared" si="216"/>
        <v>0</v>
      </c>
      <c r="BP1351" s="368">
        <f t="shared" si="216"/>
        <v>0</v>
      </c>
      <c r="BQ1351" s="368">
        <f t="shared" ref="BQ1351:CD1358" si="218">BQ$1286*BQ1266</f>
        <v>0</v>
      </c>
      <c r="BR1351" s="368">
        <f t="shared" si="218"/>
        <v>0</v>
      </c>
      <c r="BS1351" s="368">
        <f t="shared" si="218"/>
        <v>0</v>
      </c>
      <c r="BT1351" s="368">
        <f t="shared" si="218"/>
        <v>0</v>
      </c>
      <c r="BU1351" s="368">
        <f t="shared" si="218"/>
        <v>0</v>
      </c>
      <c r="BV1351" s="368">
        <f t="shared" si="218"/>
        <v>0</v>
      </c>
      <c r="BW1351" s="368">
        <f t="shared" si="218"/>
        <v>0</v>
      </c>
      <c r="BX1351" s="368">
        <f t="shared" si="218"/>
        <v>0</v>
      </c>
      <c r="BY1351" s="368">
        <f t="shared" si="218"/>
        <v>0</v>
      </c>
      <c r="BZ1351" s="368">
        <f t="shared" si="218"/>
        <v>0</v>
      </c>
      <c r="CA1351" s="368">
        <f t="shared" si="218"/>
        <v>0</v>
      </c>
      <c r="CB1351" s="368">
        <f t="shared" si="218"/>
        <v>0</v>
      </c>
      <c r="CC1351" s="368">
        <f t="shared" si="218"/>
        <v>0</v>
      </c>
      <c r="CD1351" s="369">
        <f t="shared" si="218"/>
        <v>0</v>
      </c>
      <c r="CE1351" s="317">
        <f t="shared" si="185"/>
        <v>0</v>
      </c>
    </row>
    <row r="1352" spans="2:83">
      <c r="B1352" s="329"/>
      <c r="C1352" s="287" t="str">
        <f t="shared" si="217"/>
        <v>24</v>
      </c>
      <c r="D1352" s="288" t="str">
        <f t="shared" si="217"/>
        <v>電力・ガス・熱供給</v>
      </c>
      <c r="E1352" s="367">
        <f t="shared" si="184"/>
        <v>0</v>
      </c>
      <c r="F1352" s="368">
        <f t="shared" ref="F1352:BQ1355" si="219">F$1286*F1267</f>
        <v>0</v>
      </c>
      <c r="G1352" s="368">
        <f t="shared" si="219"/>
        <v>0</v>
      </c>
      <c r="H1352" s="368">
        <f t="shared" si="219"/>
        <v>0</v>
      </c>
      <c r="I1352" s="368">
        <f t="shared" si="219"/>
        <v>0</v>
      </c>
      <c r="J1352" s="368">
        <f t="shared" si="219"/>
        <v>0</v>
      </c>
      <c r="K1352" s="368">
        <f t="shared" si="219"/>
        <v>0</v>
      </c>
      <c r="L1352" s="368">
        <f t="shared" si="219"/>
        <v>0</v>
      </c>
      <c r="M1352" s="368">
        <f t="shared" si="219"/>
        <v>0</v>
      </c>
      <c r="N1352" s="368">
        <f t="shared" si="219"/>
        <v>0</v>
      </c>
      <c r="O1352" s="368">
        <f t="shared" si="219"/>
        <v>0</v>
      </c>
      <c r="P1352" s="368">
        <f t="shared" si="219"/>
        <v>0</v>
      </c>
      <c r="Q1352" s="368">
        <f t="shared" si="219"/>
        <v>0</v>
      </c>
      <c r="R1352" s="368">
        <f t="shared" si="219"/>
        <v>0</v>
      </c>
      <c r="S1352" s="368">
        <f t="shared" si="219"/>
        <v>0</v>
      </c>
      <c r="T1352" s="368">
        <f t="shared" si="219"/>
        <v>0</v>
      </c>
      <c r="U1352" s="368">
        <f t="shared" si="219"/>
        <v>0</v>
      </c>
      <c r="V1352" s="368">
        <f t="shared" si="219"/>
        <v>0</v>
      </c>
      <c r="W1352" s="368">
        <f t="shared" si="219"/>
        <v>0</v>
      </c>
      <c r="X1352" s="368">
        <f t="shared" si="219"/>
        <v>0</v>
      </c>
      <c r="Y1352" s="368">
        <f t="shared" si="219"/>
        <v>0</v>
      </c>
      <c r="Z1352" s="368">
        <f t="shared" si="219"/>
        <v>0</v>
      </c>
      <c r="AA1352" s="368">
        <f t="shared" si="219"/>
        <v>0</v>
      </c>
      <c r="AB1352" s="368">
        <f t="shared" si="219"/>
        <v>0</v>
      </c>
      <c r="AC1352" s="368">
        <f t="shared" si="219"/>
        <v>0</v>
      </c>
      <c r="AD1352" s="368">
        <f t="shared" si="219"/>
        <v>0</v>
      </c>
      <c r="AE1352" s="368">
        <f t="shared" si="219"/>
        <v>0</v>
      </c>
      <c r="AF1352" s="368">
        <f t="shared" si="219"/>
        <v>0</v>
      </c>
      <c r="AG1352" s="368">
        <f t="shared" si="219"/>
        <v>0</v>
      </c>
      <c r="AH1352" s="368">
        <f t="shared" si="219"/>
        <v>0</v>
      </c>
      <c r="AI1352" s="368">
        <f t="shared" si="219"/>
        <v>0</v>
      </c>
      <c r="AJ1352" s="368">
        <f t="shared" si="219"/>
        <v>0</v>
      </c>
      <c r="AK1352" s="368">
        <f t="shared" si="219"/>
        <v>0</v>
      </c>
      <c r="AL1352" s="368">
        <f t="shared" si="219"/>
        <v>0</v>
      </c>
      <c r="AM1352" s="368">
        <f t="shared" si="219"/>
        <v>0</v>
      </c>
      <c r="AN1352" s="368">
        <f t="shared" si="219"/>
        <v>0</v>
      </c>
      <c r="AO1352" s="368">
        <f t="shared" si="219"/>
        <v>0</v>
      </c>
      <c r="AP1352" s="368">
        <f t="shared" si="219"/>
        <v>0</v>
      </c>
      <c r="AQ1352" s="368">
        <f t="shared" si="219"/>
        <v>0</v>
      </c>
      <c r="AR1352" s="367">
        <f t="shared" si="219"/>
        <v>0</v>
      </c>
      <c r="AS1352" s="368">
        <f t="shared" si="219"/>
        <v>0</v>
      </c>
      <c r="AT1352" s="368">
        <f t="shared" si="219"/>
        <v>0</v>
      </c>
      <c r="AU1352" s="368">
        <f t="shared" si="219"/>
        <v>0</v>
      </c>
      <c r="AV1352" s="368">
        <f t="shared" si="219"/>
        <v>0</v>
      </c>
      <c r="AW1352" s="368">
        <f t="shared" si="219"/>
        <v>0</v>
      </c>
      <c r="AX1352" s="368">
        <f t="shared" si="219"/>
        <v>0</v>
      </c>
      <c r="AY1352" s="368">
        <f t="shared" si="219"/>
        <v>0</v>
      </c>
      <c r="AZ1352" s="368">
        <f t="shared" si="219"/>
        <v>0</v>
      </c>
      <c r="BA1352" s="368">
        <f t="shared" si="219"/>
        <v>0</v>
      </c>
      <c r="BB1352" s="368">
        <f t="shared" si="219"/>
        <v>0</v>
      </c>
      <c r="BC1352" s="368">
        <f t="shared" si="219"/>
        <v>0</v>
      </c>
      <c r="BD1352" s="368">
        <f t="shared" si="219"/>
        <v>0</v>
      </c>
      <c r="BE1352" s="368">
        <f t="shared" si="219"/>
        <v>0</v>
      </c>
      <c r="BF1352" s="368">
        <f t="shared" si="219"/>
        <v>0</v>
      </c>
      <c r="BG1352" s="368">
        <f t="shared" si="219"/>
        <v>0</v>
      </c>
      <c r="BH1352" s="368">
        <f t="shared" si="219"/>
        <v>0</v>
      </c>
      <c r="BI1352" s="368">
        <f t="shared" si="219"/>
        <v>0</v>
      </c>
      <c r="BJ1352" s="368">
        <f t="shared" si="219"/>
        <v>0</v>
      </c>
      <c r="BK1352" s="368">
        <f t="shared" si="219"/>
        <v>0</v>
      </c>
      <c r="BL1352" s="368">
        <f t="shared" si="219"/>
        <v>0</v>
      </c>
      <c r="BM1352" s="368">
        <f t="shared" si="219"/>
        <v>0</v>
      </c>
      <c r="BN1352" s="368">
        <f t="shared" si="219"/>
        <v>0</v>
      </c>
      <c r="BO1352" s="368">
        <f t="shared" si="219"/>
        <v>0</v>
      </c>
      <c r="BP1352" s="368">
        <f t="shared" si="219"/>
        <v>0</v>
      </c>
      <c r="BQ1352" s="368">
        <f t="shared" si="219"/>
        <v>0</v>
      </c>
      <c r="BR1352" s="368">
        <f t="shared" si="218"/>
        <v>0</v>
      </c>
      <c r="BS1352" s="368">
        <f t="shared" si="218"/>
        <v>0</v>
      </c>
      <c r="BT1352" s="368">
        <f t="shared" si="218"/>
        <v>0</v>
      </c>
      <c r="BU1352" s="368">
        <f t="shared" si="218"/>
        <v>0</v>
      </c>
      <c r="BV1352" s="368">
        <f t="shared" si="218"/>
        <v>0</v>
      </c>
      <c r="BW1352" s="368">
        <f t="shared" si="218"/>
        <v>0</v>
      </c>
      <c r="BX1352" s="368">
        <f t="shared" si="218"/>
        <v>0</v>
      </c>
      <c r="BY1352" s="368">
        <f t="shared" si="218"/>
        <v>0</v>
      </c>
      <c r="BZ1352" s="368">
        <f t="shared" si="218"/>
        <v>0</v>
      </c>
      <c r="CA1352" s="368">
        <f t="shared" si="218"/>
        <v>0</v>
      </c>
      <c r="CB1352" s="368">
        <f t="shared" si="218"/>
        <v>0</v>
      </c>
      <c r="CC1352" s="368">
        <f t="shared" si="218"/>
        <v>0</v>
      </c>
      <c r="CD1352" s="369">
        <f t="shared" si="218"/>
        <v>0</v>
      </c>
      <c r="CE1352" s="317">
        <f t="shared" si="185"/>
        <v>0</v>
      </c>
    </row>
    <row r="1353" spans="2:83">
      <c r="B1353" s="329"/>
      <c r="C1353" s="287" t="str">
        <f t="shared" si="217"/>
        <v>25</v>
      </c>
      <c r="D1353" s="288" t="str">
        <f t="shared" si="217"/>
        <v>水道</v>
      </c>
      <c r="E1353" s="367">
        <f t="shared" si="184"/>
        <v>0</v>
      </c>
      <c r="F1353" s="368">
        <f t="shared" si="219"/>
        <v>0</v>
      </c>
      <c r="G1353" s="368">
        <f t="shared" si="219"/>
        <v>0</v>
      </c>
      <c r="H1353" s="368">
        <f t="shared" si="219"/>
        <v>0</v>
      </c>
      <c r="I1353" s="368">
        <f t="shared" si="219"/>
        <v>0</v>
      </c>
      <c r="J1353" s="368">
        <f t="shared" si="219"/>
        <v>0</v>
      </c>
      <c r="K1353" s="368">
        <f t="shared" si="219"/>
        <v>0</v>
      </c>
      <c r="L1353" s="368">
        <f t="shared" si="219"/>
        <v>0</v>
      </c>
      <c r="M1353" s="368">
        <f t="shared" si="219"/>
        <v>0</v>
      </c>
      <c r="N1353" s="368">
        <f t="shared" si="219"/>
        <v>0</v>
      </c>
      <c r="O1353" s="368">
        <f t="shared" si="219"/>
        <v>0</v>
      </c>
      <c r="P1353" s="368">
        <f t="shared" si="219"/>
        <v>0</v>
      </c>
      <c r="Q1353" s="368">
        <f t="shared" si="219"/>
        <v>0</v>
      </c>
      <c r="R1353" s="368">
        <f t="shared" si="219"/>
        <v>0</v>
      </c>
      <c r="S1353" s="368">
        <f t="shared" si="219"/>
        <v>0</v>
      </c>
      <c r="T1353" s="368">
        <f t="shared" si="219"/>
        <v>0</v>
      </c>
      <c r="U1353" s="368">
        <f t="shared" si="219"/>
        <v>0</v>
      </c>
      <c r="V1353" s="368">
        <f t="shared" si="219"/>
        <v>0</v>
      </c>
      <c r="W1353" s="368">
        <f t="shared" si="219"/>
        <v>0</v>
      </c>
      <c r="X1353" s="368">
        <f t="shared" si="219"/>
        <v>0</v>
      </c>
      <c r="Y1353" s="368">
        <f t="shared" si="219"/>
        <v>0</v>
      </c>
      <c r="Z1353" s="368">
        <f t="shared" si="219"/>
        <v>0</v>
      </c>
      <c r="AA1353" s="368">
        <f t="shared" si="219"/>
        <v>0</v>
      </c>
      <c r="AB1353" s="368">
        <f t="shared" si="219"/>
        <v>0</v>
      </c>
      <c r="AC1353" s="368">
        <f t="shared" si="219"/>
        <v>0</v>
      </c>
      <c r="AD1353" s="368">
        <f t="shared" si="219"/>
        <v>0</v>
      </c>
      <c r="AE1353" s="368">
        <f t="shared" si="219"/>
        <v>0</v>
      </c>
      <c r="AF1353" s="368">
        <f t="shared" si="219"/>
        <v>0</v>
      </c>
      <c r="AG1353" s="368">
        <f t="shared" si="219"/>
        <v>0</v>
      </c>
      <c r="AH1353" s="368">
        <f t="shared" si="219"/>
        <v>0</v>
      </c>
      <c r="AI1353" s="368">
        <f t="shared" si="219"/>
        <v>0</v>
      </c>
      <c r="AJ1353" s="368">
        <f t="shared" si="219"/>
        <v>0</v>
      </c>
      <c r="AK1353" s="368">
        <f t="shared" si="219"/>
        <v>0</v>
      </c>
      <c r="AL1353" s="368">
        <f t="shared" si="219"/>
        <v>0</v>
      </c>
      <c r="AM1353" s="368">
        <f t="shared" si="219"/>
        <v>0</v>
      </c>
      <c r="AN1353" s="368">
        <f t="shared" si="219"/>
        <v>0</v>
      </c>
      <c r="AO1353" s="368">
        <f t="shared" si="219"/>
        <v>0</v>
      </c>
      <c r="AP1353" s="368">
        <f t="shared" si="219"/>
        <v>0</v>
      </c>
      <c r="AQ1353" s="368">
        <f t="shared" si="219"/>
        <v>0</v>
      </c>
      <c r="AR1353" s="367">
        <f t="shared" si="219"/>
        <v>0</v>
      </c>
      <c r="AS1353" s="368">
        <f t="shared" si="219"/>
        <v>0</v>
      </c>
      <c r="AT1353" s="368">
        <f t="shared" si="219"/>
        <v>0</v>
      </c>
      <c r="AU1353" s="368">
        <f t="shared" si="219"/>
        <v>0</v>
      </c>
      <c r="AV1353" s="368">
        <f t="shared" si="219"/>
        <v>0</v>
      </c>
      <c r="AW1353" s="368">
        <f t="shared" si="219"/>
        <v>0</v>
      </c>
      <c r="AX1353" s="368">
        <f t="shared" si="219"/>
        <v>0</v>
      </c>
      <c r="AY1353" s="368">
        <f t="shared" si="219"/>
        <v>0</v>
      </c>
      <c r="AZ1353" s="368">
        <f t="shared" si="219"/>
        <v>0</v>
      </c>
      <c r="BA1353" s="368">
        <f t="shared" si="219"/>
        <v>0</v>
      </c>
      <c r="BB1353" s="368">
        <f t="shared" si="219"/>
        <v>0</v>
      </c>
      <c r="BC1353" s="368">
        <f t="shared" si="219"/>
        <v>0</v>
      </c>
      <c r="BD1353" s="368">
        <f t="shared" si="219"/>
        <v>0</v>
      </c>
      <c r="BE1353" s="368">
        <f t="shared" si="219"/>
        <v>0</v>
      </c>
      <c r="BF1353" s="368">
        <f t="shared" si="219"/>
        <v>0</v>
      </c>
      <c r="BG1353" s="368">
        <f t="shared" si="219"/>
        <v>0</v>
      </c>
      <c r="BH1353" s="368">
        <f t="shared" si="219"/>
        <v>0</v>
      </c>
      <c r="BI1353" s="368">
        <f t="shared" si="219"/>
        <v>0</v>
      </c>
      <c r="BJ1353" s="368">
        <f t="shared" si="219"/>
        <v>0</v>
      </c>
      <c r="BK1353" s="368">
        <f t="shared" si="219"/>
        <v>0</v>
      </c>
      <c r="BL1353" s="368">
        <f t="shared" si="219"/>
        <v>0</v>
      </c>
      <c r="BM1353" s="368">
        <f t="shared" si="219"/>
        <v>0</v>
      </c>
      <c r="BN1353" s="368">
        <f t="shared" si="219"/>
        <v>0</v>
      </c>
      <c r="BO1353" s="368">
        <f t="shared" si="219"/>
        <v>0</v>
      </c>
      <c r="BP1353" s="368">
        <f t="shared" si="219"/>
        <v>0</v>
      </c>
      <c r="BQ1353" s="368">
        <f t="shared" si="219"/>
        <v>0</v>
      </c>
      <c r="BR1353" s="368">
        <f t="shared" si="218"/>
        <v>0</v>
      </c>
      <c r="BS1353" s="368">
        <f t="shared" si="218"/>
        <v>0</v>
      </c>
      <c r="BT1353" s="368">
        <f t="shared" si="218"/>
        <v>0</v>
      </c>
      <c r="BU1353" s="368">
        <f t="shared" si="218"/>
        <v>0</v>
      </c>
      <c r="BV1353" s="368">
        <f t="shared" si="218"/>
        <v>0</v>
      </c>
      <c r="BW1353" s="368">
        <f t="shared" si="218"/>
        <v>0</v>
      </c>
      <c r="BX1353" s="368">
        <f t="shared" si="218"/>
        <v>0</v>
      </c>
      <c r="BY1353" s="368">
        <f t="shared" si="218"/>
        <v>0</v>
      </c>
      <c r="BZ1353" s="368">
        <f t="shared" si="218"/>
        <v>0</v>
      </c>
      <c r="CA1353" s="368">
        <f t="shared" si="218"/>
        <v>0</v>
      </c>
      <c r="CB1353" s="368">
        <f t="shared" si="218"/>
        <v>0</v>
      </c>
      <c r="CC1353" s="368">
        <f t="shared" si="218"/>
        <v>0</v>
      </c>
      <c r="CD1353" s="369">
        <f t="shared" si="218"/>
        <v>0</v>
      </c>
      <c r="CE1353" s="317">
        <f t="shared" si="185"/>
        <v>0</v>
      </c>
    </row>
    <row r="1354" spans="2:83">
      <c r="B1354" s="329"/>
      <c r="C1354" s="287" t="str">
        <f t="shared" si="217"/>
        <v>26</v>
      </c>
      <c r="D1354" s="288" t="str">
        <f t="shared" si="217"/>
        <v>廃棄物処理</v>
      </c>
      <c r="E1354" s="367">
        <f t="shared" si="184"/>
        <v>0</v>
      </c>
      <c r="F1354" s="368">
        <f t="shared" si="219"/>
        <v>0</v>
      </c>
      <c r="G1354" s="368">
        <f t="shared" si="219"/>
        <v>0</v>
      </c>
      <c r="H1354" s="368">
        <f t="shared" si="219"/>
        <v>0</v>
      </c>
      <c r="I1354" s="368">
        <f t="shared" si="219"/>
        <v>0</v>
      </c>
      <c r="J1354" s="368">
        <f t="shared" si="219"/>
        <v>0</v>
      </c>
      <c r="K1354" s="368">
        <f t="shared" si="219"/>
        <v>0</v>
      </c>
      <c r="L1354" s="368">
        <f t="shared" si="219"/>
        <v>0</v>
      </c>
      <c r="M1354" s="368">
        <f t="shared" si="219"/>
        <v>0</v>
      </c>
      <c r="N1354" s="368">
        <f t="shared" si="219"/>
        <v>0</v>
      </c>
      <c r="O1354" s="368">
        <f t="shared" si="219"/>
        <v>0</v>
      </c>
      <c r="P1354" s="368">
        <f t="shared" si="219"/>
        <v>0</v>
      </c>
      <c r="Q1354" s="368">
        <f t="shared" si="219"/>
        <v>0</v>
      </c>
      <c r="R1354" s="368">
        <f t="shared" si="219"/>
        <v>0</v>
      </c>
      <c r="S1354" s="368">
        <f t="shared" si="219"/>
        <v>0</v>
      </c>
      <c r="T1354" s="368">
        <f t="shared" si="219"/>
        <v>0</v>
      </c>
      <c r="U1354" s="368">
        <f t="shared" si="219"/>
        <v>0</v>
      </c>
      <c r="V1354" s="368">
        <f t="shared" si="219"/>
        <v>0</v>
      </c>
      <c r="W1354" s="368">
        <f t="shared" si="219"/>
        <v>0</v>
      </c>
      <c r="X1354" s="368">
        <f t="shared" si="219"/>
        <v>0</v>
      </c>
      <c r="Y1354" s="368">
        <f t="shared" si="219"/>
        <v>0</v>
      </c>
      <c r="Z1354" s="368">
        <f t="shared" si="219"/>
        <v>0</v>
      </c>
      <c r="AA1354" s="368">
        <f t="shared" si="219"/>
        <v>0</v>
      </c>
      <c r="AB1354" s="368">
        <f t="shared" si="219"/>
        <v>0</v>
      </c>
      <c r="AC1354" s="368">
        <f t="shared" si="219"/>
        <v>0</v>
      </c>
      <c r="AD1354" s="368">
        <f t="shared" si="219"/>
        <v>0</v>
      </c>
      <c r="AE1354" s="368">
        <f t="shared" si="219"/>
        <v>0</v>
      </c>
      <c r="AF1354" s="368">
        <f t="shared" si="219"/>
        <v>0</v>
      </c>
      <c r="AG1354" s="368">
        <f t="shared" si="219"/>
        <v>0</v>
      </c>
      <c r="AH1354" s="368">
        <f t="shared" si="219"/>
        <v>0</v>
      </c>
      <c r="AI1354" s="368">
        <f t="shared" si="219"/>
        <v>0</v>
      </c>
      <c r="AJ1354" s="368">
        <f t="shared" si="219"/>
        <v>0</v>
      </c>
      <c r="AK1354" s="368">
        <f t="shared" si="219"/>
        <v>0</v>
      </c>
      <c r="AL1354" s="368">
        <f t="shared" si="219"/>
        <v>0</v>
      </c>
      <c r="AM1354" s="368">
        <f t="shared" si="219"/>
        <v>0</v>
      </c>
      <c r="AN1354" s="368">
        <f t="shared" si="219"/>
        <v>0</v>
      </c>
      <c r="AO1354" s="368">
        <f t="shared" si="219"/>
        <v>0</v>
      </c>
      <c r="AP1354" s="368">
        <f t="shared" si="219"/>
        <v>0</v>
      </c>
      <c r="AQ1354" s="368">
        <f t="shared" si="219"/>
        <v>0</v>
      </c>
      <c r="AR1354" s="367">
        <f t="shared" si="219"/>
        <v>0</v>
      </c>
      <c r="AS1354" s="368">
        <f t="shared" si="219"/>
        <v>0</v>
      </c>
      <c r="AT1354" s="368">
        <f t="shared" si="219"/>
        <v>0</v>
      </c>
      <c r="AU1354" s="368">
        <f t="shared" si="219"/>
        <v>0</v>
      </c>
      <c r="AV1354" s="368">
        <f t="shared" si="219"/>
        <v>0</v>
      </c>
      <c r="AW1354" s="368">
        <f t="shared" si="219"/>
        <v>0</v>
      </c>
      <c r="AX1354" s="368">
        <f t="shared" si="219"/>
        <v>0</v>
      </c>
      <c r="AY1354" s="368">
        <f t="shared" si="219"/>
        <v>0</v>
      </c>
      <c r="AZ1354" s="368">
        <f t="shared" si="219"/>
        <v>0</v>
      </c>
      <c r="BA1354" s="368">
        <f t="shared" si="219"/>
        <v>0</v>
      </c>
      <c r="BB1354" s="368">
        <f t="shared" si="219"/>
        <v>0</v>
      </c>
      <c r="BC1354" s="368">
        <f t="shared" si="219"/>
        <v>0</v>
      </c>
      <c r="BD1354" s="368">
        <f t="shared" si="219"/>
        <v>0</v>
      </c>
      <c r="BE1354" s="368">
        <f t="shared" si="219"/>
        <v>0</v>
      </c>
      <c r="BF1354" s="368">
        <f t="shared" si="219"/>
        <v>0</v>
      </c>
      <c r="BG1354" s="368">
        <f t="shared" si="219"/>
        <v>0</v>
      </c>
      <c r="BH1354" s="368">
        <f t="shared" si="219"/>
        <v>0</v>
      </c>
      <c r="BI1354" s="368">
        <f t="shared" si="219"/>
        <v>0</v>
      </c>
      <c r="BJ1354" s="368">
        <f t="shared" si="219"/>
        <v>0</v>
      </c>
      <c r="BK1354" s="368">
        <f t="shared" si="219"/>
        <v>0</v>
      </c>
      <c r="BL1354" s="368">
        <f t="shared" si="219"/>
        <v>0</v>
      </c>
      <c r="BM1354" s="368">
        <f t="shared" si="219"/>
        <v>0</v>
      </c>
      <c r="BN1354" s="368">
        <f t="shared" si="219"/>
        <v>0</v>
      </c>
      <c r="BO1354" s="368">
        <f t="shared" si="219"/>
        <v>0</v>
      </c>
      <c r="BP1354" s="368">
        <f t="shared" si="219"/>
        <v>0</v>
      </c>
      <c r="BQ1354" s="368">
        <f t="shared" si="219"/>
        <v>0</v>
      </c>
      <c r="BR1354" s="368">
        <f t="shared" si="218"/>
        <v>0</v>
      </c>
      <c r="BS1354" s="368">
        <f t="shared" si="218"/>
        <v>0</v>
      </c>
      <c r="BT1354" s="368">
        <f t="shared" si="218"/>
        <v>0</v>
      </c>
      <c r="BU1354" s="368">
        <f t="shared" si="218"/>
        <v>0</v>
      </c>
      <c r="BV1354" s="368">
        <f t="shared" si="218"/>
        <v>0</v>
      </c>
      <c r="BW1354" s="368">
        <f t="shared" si="218"/>
        <v>0</v>
      </c>
      <c r="BX1354" s="368">
        <f t="shared" si="218"/>
        <v>0</v>
      </c>
      <c r="BY1354" s="368">
        <f t="shared" si="218"/>
        <v>0</v>
      </c>
      <c r="BZ1354" s="368">
        <f t="shared" si="218"/>
        <v>0</v>
      </c>
      <c r="CA1354" s="368">
        <f t="shared" si="218"/>
        <v>0</v>
      </c>
      <c r="CB1354" s="368">
        <f t="shared" si="218"/>
        <v>0</v>
      </c>
      <c r="CC1354" s="368">
        <f t="shared" si="218"/>
        <v>0</v>
      </c>
      <c r="CD1354" s="369">
        <f t="shared" si="218"/>
        <v>0</v>
      </c>
      <c r="CE1354" s="317">
        <f t="shared" si="185"/>
        <v>0</v>
      </c>
    </row>
    <row r="1355" spans="2:83">
      <c r="B1355" s="329"/>
      <c r="C1355" s="287" t="str">
        <f t="shared" si="217"/>
        <v>27</v>
      </c>
      <c r="D1355" s="288" t="str">
        <f t="shared" si="217"/>
        <v>商業</v>
      </c>
      <c r="E1355" s="367">
        <f t="shared" ref="E1355:T1367" si="220">E$1286*E1270</f>
        <v>0</v>
      </c>
      <c r="F1355" s="368">
        <f t="shared" si="220"/>
        <v>0</v>
      </c>
      <c r="G1355" s="368">
        <f t="shared" si="220"/>
        <v>0</v>
      </c>
      <c r="H1355" s="368">
        <f t="shared" si="220"/>
        <v>0</v>
      </c>
      <c r="I1355" s="368">
        <f t="shared" si="220"/>
        <v>0</v>
      </c>
      <c r="J1355" s="368">
        <f t="shared" si="220"/>
        <v>0</v>
      </c>
      <c r="K1355" s="368">
        <f t="shared" si="220"/>
        <v>0</v>
      </c>
      <c r="L1355" s="368">
        <f t="shared" si="220"/>
        <v>0</v>
      </c>
      <c r="M1355" s="368">
        <f t="shared" si="220"/>
        <v>0</v>
      </c>
      <c r="N1355" s="368">
        <f t="shared" si="220"/>
        <v>0</v>
      </c>
      <c r="O1355" s="368">
        <f t="shared" si="220"/>
        <v>0</v>
      </c>
      <c r="P1355" s="368">
        <f t="shared" si="220"/>
        <v>0</v>
      </c>
      <c r="Q1355" s="368">
        <f t="shared" si="220"/>
        <v>0</v>
      </c>
      <c r="R1355" s="368">
        <f t="shared" si="220"/>
        <v>0</v>
      </c>
      <c r="S1355" s="368">
        <f t="shared" si="220"/>
        <v>0</v>
      </c>
      <c r="T1355" s="368">
        <f t="shared" si="220"/>
        <v>0</v>
      </c>
      <c r="U1355" s="368">
        <f t="shared" si="219"/>
        <v>0</v>
      </c>
      <c r="V1355" s="368">
        <f t="shared" si="219"/>
        <v>0</v>
      </c>
      <c r="W1355" s="368">
        <f t="shared" si="219"/>
        <v>0</v>
      </c>
      <c r="X1355" s="368">
        <f t="shared" si="219"/>
        <v>0</v>
      </c>
      <c r="Y1355" s="368">
        <f t="shared" si="219"/>
        <v>0</v>
      </c>
      <c r="Z1355" s="368">
        <f t="shared" si="219"/>
        <v>0</v>
      </c>
      <c r="AA1355" s="368">
        <f t="shared" si="219"/>
        <v>0</v>
      </c>
      <c r="AB1355" s="368">
        <f t="shared" si="219"/>
        <v>0</v>
      </c>
      <c r="AC1355" s="368">
        <f t="shared" si="219"/>
        <v>0</v>
      </c>
      <c r="AD1355" s="368">
        <f t="shared" si="219"/>
        <v>0</v>
      </c>
      <c r="AE1355" s="368">
        <f t="shared" si="219"/>
        <v>0</v>
      </c>
      <c r="AF1355" s="368">
        <f t="shared" si="219"/>
        <v>0</v>
      </c>
      <c r="AG1355" s="368">
        <f t="shared" si="219"/>
        <v>0</v>
      </c>
      <c r="AH1355" s="368">
        <f t="shared" si="219"/>
        <v>0</v>
      </c>
      <c r="AI1355" s="368">
        <f t="shared" si="219"/>
        <v>0</v>
      </c>
      <c r="AJ1355" s="368">
        <f t="shared" si="219"/>
        <v>0</v>
      </c>
      <c r="AK1355" s="368">
        <f t="shared" si="219"/>
        <v>0</v>
      </c>
      <c r="AL1355" s="368">
        <f t="shared" si="219"/>
        <v>0</v>
      </c>
      <c r="AM1355" s="368">
        <f t="shared" si="219"/>
        <v>0</v>
      </c>
      <c r="AN1355" s="368">
        <f t="shared" si="219"/>
        <v>0</v>
      </c>
      <c r="AO1355" s="368">
        <f t="shared" si="219"/>
        <v>0</v>
      </c>
      <c r="AP1355" s="368">
        <f t="shared" si="219"/>
        <v>0</v>
      </c>
      <c r="AQ1355" s="368">
        <f t="shared" si="219"/>
        <v>0</v>
      </c>
      <c r="AR1355" s="367">
        <f t="shared" si="219"/>
        <v>0</v>
      </c>
      <c r="AS1355" s="368">
        <f t="shared" si="219"/>
        <v>0</v>
      </c>
      <c r="AT1355" s="368">
        <f t="shared" si="219"/>
        <v>0</v>
      </c>
      <c r="AU1355" s="368">
        <f t="shared" si="219"/>
        <v>0</v>
      </c>
      <c r="AV1355" s="368">
        <f t="shared" si="219"/>
        <v>0</v>
      </c>
      <c r="AW1355" s="368">
        <f t="shared" si="219"/>
        <v>0</v>
      </c>
      <c r="AX1355" s="368">
        <f t="shared" si="219"/>
        <v>0</v>
      </c>
      <c r="AY1355" s="368">
        <f t="shared" si="219"/>
        <v>0</v>
      </c>
      <c r="AZ1355" s="368">
        <f t="shared" si="219"/>
        <v>0</v>
      </c>
      <c r="BA1355" s="368">
        <f t="shared" si="219"/>
        <v>0</v>
      </c>
      <c r="BB1355" s="368">
        <f t="shared" si="219"/>
        <v>0</v>
      </c>
      <c r="BC1355" s="368">
        <f t="shared" si="219"/>
        <v>0</v>
      </c>
      <c r="BD1355" s="368">
        <f t="shared" si="219"/>
        <v>0</v>
      </c>
      <c r="BE1355" s="368">
        <f t="shared" si="219"/>
        <v>0</v>
      </c>
      <c r="BF1355" s="368">
        <f t="shared" si="219"/>
        <v>0</v>
      </c>
      <c r="BG1355" s="368">
        <f t="shared" si="219"/>
        <v>0</v>
      </c>
      <c r="BH1355" s="368">
        <f t="shared" si="219"/>
        <v>0</v>
      </c>
      <c r="BI1355" s="368">
        <f t="shared" si="219"/>
        <v>0</v>
      </c>
      <c r="BJ1355" s="368">
        <f t="shared" si="219"/>
        <v>0</v>
      </c>
      <c r="BK1355" s="368">
        <f t="shared" si="219"/>
        <v>0</v>
      </c>
      <c r="BL1355" s="368">
        <f t="shared" si="219"/>
        <v>0</v>
      </c>
      <c r="BM1355" s="368">
        <f t="shared" si="219"/>
        <v>0</v>
      </c>
      <c r="BN1355" s="368">
        <f t="shared" si="219"/>
        <v>0</v>
      </c>
      <c r="BO1355" s="368">
        <f t="shared" si="219"/>
        <v>0</v>
      </c>
      <c r="BP1355" s="368">
        <f t="shared" si="219"/>
        <v>0</v>
      </c>
      <c r="BQ1355" s="368">
        <f t="shared" si="219"/>
        <v>0</v>
      </c>
      <c r="BR1355" s="368">
        <f t="shared" si="218"/>
        <v>0</v>
      </c>
      <c r="BS1355" s="368">
        <f t="shared" si="218"/>
        <v>0</v>
      </c>
      <c r="BT1355" s="368">
        <f t="shared" si="218"/>
        <v>0</v>
      </c>
      <c r="BU1355" s="368">
        <f t="shared" si="218"/>
        <v>0</v>
      </c>
      <c r="BV1355" s="368">
        <f t="shared" si="218"/>
        <v>0</v>
      </c>
      <c r="BW1355" s="368">
        <f t="shared" si="218"/>
        <v>0</v>
      </c>
      <c r="BX1355" s="368">
        <f t="shared" si="218"/>
        <v>0</v>
      </c>
      <c r="BY1355" s="368">
        <f t="shared" si="218"/>
        <v>0</v>
      </c>
      <c r="BZ1355" s="368">
        <f t="shared" si="218"/>
        <v>0</v>
      </c>
      <c r="CA1355" s="368">
        <f t="shared" si="218"/>
        <v>0</v>
      </c>
      <c r="CB1355" s="368">
        <f t="shared" si="218"/>
        <v>0</v>
      </c>
      <c r="CC1355" s="368">
        <f t="shared" si="218"/>
        <v>0</v>
      </c>
      <c r="CD1355" s="369">
        <f t="shared" si="218"/>
        <v>0</v>
      </c>
      <c r="CE1355" s="317">
        <f t="shared" ref="CE1355:CE1367" si="221">SUM(E1355:CD1355)</f>
        <v>0</v>
      </c>
    </row>
    <row r="1356" spans="2:83">
      <c r="B1356" s="329"/>
      <c r="C1356" s="287" t="str">
        <f t="shared" si="217"/>
        <v>28</v>
      </c>
      <c r="D1356" s="288" t="str">
        <f t="shared" si="217"/>
        <v>金融・保険</v>
      </c>
      <c r="E1356" s="367">
        <f t="shared" si="220"/>
        <v>0</v>
      </c>
      <c r="F1356" s="368">
        <f t="shared" ref="F1356:BQ1359" si="222">F$1286*F1271</f>
        <v>0</v>
      </c>
      <c r="G1356" s="368">
        <f t="shared" si="222"/>
        <v>0</v>
      </c>
      <c r="H1356" s="368">
        <f t="shared" si="222"/>
        <v>0</v>
      </c>
      <c r="I1356" s="368">
        <f t="shared" si="222"/>
        <v>0</v>
      </c>
      <c r="J1356" s="368">
        <f t="shared" si="222"/>
        <v>0</v>
      </c>
      <c r="K1356" s="368">
        <f t="shared" si="222"/>
        <v>0</v>
      </c>
      <c r="L1356" s="368">
        <f t="shared" si="222"/>
        <v>0</v>
      </c>
      <c r="M1356" s="368">
        <f t="shared" si="222"/>
        <v>0</v>
      </c>
      <c r="N1356" s="368">
        <f t="shared" si="222"/>
        <v>0</v>
      </c>
      <c r="O1356" s="368">
        <f t="shared" si="222"/>
        <v>0</v>
      </c>
      <c r="P1356" s="368">
        <f t="shared" si="222"/>
        <v>0</v>
      </c>
      <c r="Q1356" s="368">
        <f t="shared" si="222"/>
        <v>0</v>
      </c>
      <c r="R1356" s="368">
        <f t="shared" si="222"/>
        <v>0</v>
      </c>
      <c r="S1356" s="368">
        <f t="shared" si="222"/>
        <v>0</v>
      </c>
      <c r="T1356" s="368">
        <f t="shared" si="222"/>
        <v>0</v>
      </c>
      <c r="U1356" s="368">
        <f t="shared" si="222"/>
        <v>0</v>
      </c>
      <c r="V1356" s="368">
        <f t="shared" si="222"/>
        <v>0</v>
      </c>
      <c r="W1356" s="368">
        <f t="shared" si="222"/>
        <v>0</v>
      </c>
      <c r="X1356" s="368">
        <f t="shared" si="222"/>
        <v>0</v>
      </c>
      <c r="Y1356" s="368">
        <f t="shared" si="222"/>
        <v>0</v>
      </c>
      <c r="Z1356" s="368">
        <f t="shared" si="222"/>
        <v>0</v>
      </c>
      <c r="AA1356" s="368">
        <f t="shared" si="222"/>
        <v>0</v>
      </c>
      <c r="AB1356" s="368">
        <f t="shared" si="222"/>
        <v>0</v>
      </c>
      <c r="AC1356" s="368">
        <f t="shared" si="222"/>
        <v>0</v>
      </c>
      <c r="AD1356" s="368">
        <f t="shared" si="222"/>
        <v>0</v>
      </c>
      <c r="AE1356" s="368">
        <f t="shared" si="222"/>
        <v>0</v>
      </c>
      <c r="AF1356" s="368">
        <f t="shared" si="222"/>
        <v>0</v>
      </c>
      <c r="AG1356" s="368">
        <f t="shared" si="222"/>
        <v>0</v>
      </c>
      <c r="AH1356" s="368">
        <f t="shared" si="222"/>
        <v>0</v>
      </c>
      <c r="AI1356" s="368">
        <f t="shared" si="222"/>
        <v>0</v>
      </c>
      <c r="AJ1356" s="368">
        <f t="shared" si="222"/>
        <v>0</v>
      </c>
      <c r="AK1356" s="368">
        <f t="shared" si="222"/>
        <v>0</v>
      </c>
      <c r="AL1356" s="368">
        <f t="shared" si="222"/>
        <v>0</v>
      </c>
      <c r="AM1356" s="368">
        <f t="shared" si="222"/>
        <v>0</v>
      </c>
      <c r="AN1356" s="368">
        <f t="shared" si="222"/>
        <v>0</v>
      </c>
      <c r="AO1356" s="368">
        <f t="shared" si="222"/>
        <v>0</v>
      </c>
      <c r="AP1356" s="368">
        <f t="shared" si="222"/>
        <v>0</v>
      </c>
      <c r="AQ1356" s="368">
        <f t="shared" si="222"/>
        <v>0</v>
      </c>
      <c r="AR1356" s="367">
        <f t="shared" si="222"/>
        <v>0</v>
      </c>
      <c r="AS1356" s="368">
        <f t="shared" si="222"/>
        <v>0</v>
      </c>
      <c r="AT1356" s="368">
        <f t="shared" si="222"/>
        <v>0</v>
      </c>
      <c r="AU1356" s="368">
        <f t="shared" si="222"/>
        <v>0</v>
      </c>
      <c r="AV1356" s="368">
        <f t="shared" si="222"/>
        <v>0</v>
      </c>
      <c r="AW1356" s="368">
        <f t="shared" si="222"/>
        <v>0</v>
      </c>
      <c r="AX1356" s="368">
        <f t="shared" si="222"/>
        <v>0</v>
      </c>
      <c r="AY1356" s="368">
        <f t="shared" si="222"/>
        <v>0</v>
      </c>
      <c r="AZ1356" s="368">
        <f t="shared" si="222"/>
        <v>0</v>
      </c>
      <c r="BA1356" s="368">
        <f t="shared" si="222"/>
        <v>0</v>
      </c>
      <c r="BB1356" s="368">
        <f t="shared" si="222"/>
        <v>0</v>
      </c>
      <c r="BC1356" s="368">
        <f t="shared" si="222"/>
        <v>0</v>
      </c>
      <c r="BD1356" s="368">
        <f t="shared" si="222"/>
        <v>0</v>
      </c>
      <c r="BE1356" s="368">
        <f t="shared" si="222"/>
        <v>0</v>
      </c>
      <c r="BF1356" s="368">
        <f t="shared" si="222"/>
        <v>0</v>
      </c>
      <c r="BG1356" s="368">
        <f t="shared" si="222"/>
        <v>0</v>
      </c>
      <c r="BH1356" s="368">
        <f t="shared" si="222"/>
        <v>0</v>
      </c>
      <c r="BI1356" s="368">
        <f t="shared" si="222"/>
        <v>0</v>
      </c>
      <c r="BJ1356" s="368">
        <f t="shared" si="222"/>
        <v>0</v>
      </c>
      <c r="BK1356" s="368">
        <f t="shared" si="222"/>
        <v>0</v>
      </c>
      <c r="BL1356" s="368">
        <f t="shared" si="222"/>
        <v>0</v>
      </c>
      <c r="BM1356" s="368">
        <f t="shared" si="222"/>
        <v>0</v>
      </c>
      <c r="BN1356" s="368">
        <f t="shared" si="222"/>
        <v>0</v>
      </c>
      <c r="BO1356" s="368">
        <f t="shared" si="222"/>
        <v>0</v>
      </c>
      <c r="BP1356" s="368">
        <f t="shared" si="222"/>
        <v>0</v>
      </c>
      <c r="BQ1356" s="368">
        <f t="shared" si="222"/>
        <v>0</v>
      </c>
      <c r="BR1356" s="368">
        <f t="shared" si="218"/>
        <v>0</v>
      </c>
      <c r="BS1356" s="368">
        <f t="shared" si="218"/>
        <v>0</v>
      </c>
      <c r="BT1356" s="368">
        <f t="shared" si="218"/>
        <v>0</v>
      </c>
      <c r="BU1356" s="368">
        <f t="shared" si="218"/>
        <v>0</v>
      </c>
      <c r="BV1356" s="368">
        <f t="shared" si="218"/>
        <v>0</v>
      </c>
      <c r="BW1356" s="368">
        <f t="shared" si="218"/>
        <v>0</v>
      </c>
      <c r="BX1356" s="368">
        <f t="shared" si="218"/>
        <v>0</v>
      </c>
      <c r="BY1356" s="368">
        <f t="shared" si="218"/>
        <v>0</v>
      </c>
      <c r="BZ1356" s="368">
        <f t="shared" si="218"/>
        <v>0</v>
      </c>
      <c r="CA1356" s="368">
        <f t="shared" si="218"/>
        <v>0</v>
      </c>
      <c r="CB1356" s="368">
        <f t="shared" si="218"/>
        <v>0</v>
      </c>
      <c r="CC1356" s="368">
        <f t="shared" si="218"/>
        <v>0</v>
      </c>
      <c r="CD1356" s="369">
        <f t="shared" si="218"/>
        <v>0</v>
      </c>
      <c r="CE1356" s="317">
        <f t="shared" si="221"/>
        <v>0</v>
      </c>
    </row>
    <row r="1357" spans="2:83">
      <c r="B1357" s="329"/>
      <c r="C1357" s="287" t="str">
        <f t="shared" si="217"/>
        <v>29</v>
      </c>
      <c r="D1357" s="288" t="str">
        <f t="shared" si="217"/>
        <v>不動産</v>
      </c>
      <c r="E1357" s="367">
        <f t="shared" si="220"/>
        <v>0</v>
      </c>
      <c r="F1357" s="368">
        <f t="shared" si="222"/>
        <v>0</v>
      </c>
      <c r="G1357" s="368">
        <f t="shared" si="222"/>
        <v>0</v>
      </c>
      <c r="H1357" s="368">
        <f t="shared" si="222"/>
        <v>0</v>
      </c>
      <c r="I1357" s="368">
        <f t="shared" si="222"/>
        <v>0</v>
      </c>
      <c r="J1357" s="368">
        <f t="shared" si="222"/>
        <v>0</v>
      </c>
      <c r="K1357" s="368">
        <f t="shared" si="222"/>
        <v>0</v>
      </c>
      <c r="L1357" s="368">
        <f t="shared" si="222"/>
        <v>0</v>
      </c>
      <c r="M1357" s="368">
        <f t="shared" si="222"/>
        <v>0</v>
      </c>
      <c r="N1357" s="368">
        <f t="shared" si="222"/>
        <v>0</v>
      </c>
      <c r="O1357" s="368">
        <f t="shared" si="222"/>
        <v>0</v>
      </c>
      <c r="P1357" s="368">
        <f t="shared" si="222"/>
        <v>0</v>
      </c>
      <c r="Q1357" s="368">
        <f t="shared" si="222"/>
        <v>0</v>
      </c>
      <c r="R1357" s="368">
        <f t="shared" si="222"/>
        <v>0</v>
      </c>
      <c r="S1357" s="368">
        <f t="shared" si="222"/>
        <v>0</v>
      </c>
      <c r="T1357" s="368">
        <f t="shared" si="222"/>
        <v>0</v>
      </c>
      <c r="U1357" s="368">
        <f t="shared" si="222"/>
        <v>0</v>
      </c>
      <c r="V1357" s="368">
        <f t="shared" si="222"/>
        <v>0</v>
      </c>
      <c r="W1357" s="368">
        <f t="shared" si="222"/>
        <v>0</v>
      </c>
      <c r="X1357" s="368">
        <f t="shared" si="222"/>
        <v>0</v>
      </c>
      <c r="Y1357" s="368">
        <f t="shared" si="222"/>
        <v>0</v>
      </c>
      <c r="Z1357" s="368">
        <f t="shared" si="222"/>
        <v>0</v>
      </c>
      <c r="AA1357" s="368">
        <f t="shared" si="222"/>
        <v>0</v>
      </c>
      <c r="AB1357" s="368">
        <f t="shared" si="222"/>
        <v>0</v>
      </c>
      <c r="AC1357" s="368">
        <f t="shared" si="222"/>
        <v>0</v>
      </c>
      <c r="AD1357" s="368">
        <f t="shared" si="222"/>
        <v>0</v>
      </c>
      <c r="AE1357" s="368">
        <f t="shared" si="222"/>
        <v>0</v>
      </c>
      <c r="AF1357" s="368">
        <f t="shared" si="222"/>
        <v>0</v>
      </c>
      <c r="AG1357" s="368">
        <f t="shared" si="222"/>
        <v>0</v>
      </c>
      <c r="AH1357" s="368">
        <f t="shared" si="222"/>
        <v>0</v>
      </c>
      <c r="AI1357" s="368">
        <f t="shared" si="222"/>
        <v>0</v>
      </c>
      <c r="AJ1357" s="368">
        <f t="shared" si="222"/>
        <v>0</v>
      </c>
      <c r="AK1357" s="368">
        <f t="shared" si="222"/>
        <v>0</v>
      </c>
      <c r="AL1357" s="368">
        <f t="shared" si="222"/>
        <v>0</v>
      </c>
      <c r="AM1357" s="368">
        <f t="shared" si="222"/>
        <v>0</v>
      </c>
      <c r="AN1357" s="368">
        <f t="shared" si="222"/>
        <v>0</v>
      </c>
      <c r="AO1357" s="368">
        <f t="shared" si="222"/>
        <v>0</v>
      </c>
      <c r="AP1357" s="368">
        <f t="shared" si="222"/>
        <v>0</v>
      </c>
      <c r="AQ1357" s="368">
        <f t="shared" si="222"/>
        <v>0</v>
      </c>
      <c r="AR1357" s="367">
        <f t="shared" si="222"/>
        <v>0</v>
      </c>
      <c r="AS1357" s="368">
        <f t="shared" si="222"/>
        <v>0</v>
      </c>
      <c r="AT1357" s="368">
        <f t="shared" si="222"/>
        <v>0</v>
      </c>
      <c r="AU1357" s="368">
        <f t="shared" si="222"/>
        <v>0</v>
      </c>
      <c r="AV1357" s="368">
        <f t="shared" si="222"/>
        <v>0</v>
      </c>
      <c r="AW1357" s="368">
        <f t="shared" si="222"/>
        <v>0</v>
      </c>
      <c r="AX1357" s="368">
        <f t="shared" si="222"/>
        <v>0</v>
      </c>
      <c r="AY1357" s="368">
        <f t="shared" si="222"/>
        <v>0</v>
      </c>
      <c r="AZ1357" s="368">
        <f t="shared" si="222"/>
        <v>0</v>
      </c>
      <c r="BA1357" s="368">
        <f t="shared" si="222"/>
        <v>0</v>
      </c>
      <c r="BB1357" s="368">
        <f t="shared" si="222"/>
        <v>0</v>
      </c>
      <c r="BC1357" s="368">
        <f t="shared" si="222"/>
        <v>0</v>
      </c>
      <c r="BD1357" s="368">
        <f t="shared" si="222"/>
        <v>0</v>
      </c>
      <c r="BE1357" s="368">
        <f t="shared" si="222"/>
        <v>0</v>
      </c>
      <c r="BF1357" s="368">
        <f t="shared" si="222"/>
        <v>0</v>
      </c>
      <c r="BG1357" s="368">
        <f t="shared" si="222"/>
        <v>0</v>
      </c>
      <c r="BH1357" s="368">
        <f t="shared" si="222"/>
        <v>0</v>
      </c>
      <c r="BI1357" s="368">
        <f t="shared" si="222"/>
        <v>0</v>
      </c>
      <c r="BJ1357" s="368">
        <f t="shared" si="222"/>
        <v>0</v>
      </c>
      <c r="BK1357" s="368">
        <f t="shared" si="222"/>
        <v>0</v>
      </c>
      <c r="BL1357" s="368">
        <f t="shared" si="222"/>
        <v>0</v>
      </c>
      <c r="BM1357" s="368">
        <f t="shared" si="222"/>
        <v>0</v>
      </c>
      <c r="BN1357" s="368">
        <f t="shared" si="222"/>
        <v>0</v>
      </c>
      <c r="BO1357" s="368">
        <f t="shared" si="222"/>
        <v>0</v>
      </c>
      <c r="BP1357" s="368">
        <f t="shared" si="222"/>
        <v>0</v>
      </c>
      <c r="BQ1357" s="368">
        <f t="shared" si="222"/>
        <v>0</v>
      </c>
      <c r="BR1357" s="368">
        <f t="shared" si="218"/>
        <v>0</v>
      </c>
      <c r="BS1357" s="368">
        <f t="shared" si="218"/>
        <v>0</v>
      </c>
      <c r="BT1357" s="368">
        <f t="shared" si="218"/>
        <v>0</v>
      </c>
      <c r="BU1357" s="368">
        <f t="shared" si="218"/>
        <v>0</v>
      </c>
      <c r="BV1357" s="368">
        <f t="shared" si="218"/>
        <v>0</v>
      </c>
      <c r="BW1357" s="368">
        <f t="shared" si="218"/>
        <v>0</v>
      </c>
      <c r="BX1357" s="368">
        <f t="shared" si="218"/>
        <v>0</v>
      </c>
      <c r="BY1357" s="368">
        <f t="shared" si="218"/>
        <v>0</v>
      </c>
      <c r="BZ1357" s="368">
        <f t="shared" si="218"/>
        <v>0</v>
      </c>
      <c r="CA1357" s="368">
        <f t="shared" si="218"/>
        <v>0</v>
      </c>
      <c r="CB1357" s="368">
        <f t="shared" si="218"/>
        <v>0</v>
      </c>
      <c r="CC1357" s="368">
        <f t="shared" si="218"/>
        <v>0</v>
      </c>
      <c r="CD1357" s="369">
        <f t="shared" si="218"/>
        <v>0</v>
      </c>
      <c r="CE1357" s="317">
        <f t="shared" si="221"/>
        <v>0</v>
      </c>
    </row>
    <row r="1358" spans="2:83">
      <c r="B1358" s="329"/>
      <c r="C1358" s="287" t="str">
        <f t="shared" si="217"/>
        <v>30</v>
      </c>
      <c r="D1358" s="288" t="str">
        <f t="shared" si="217"/>
        <v>運輸・郵便</v>
      </c>
      <c r="E1358" s="367">
        <f t="shared" si="220"/>
        <v>0</v>
      </c>
      <c r="F1358" s="368">
        <f t="shared" si="222"/>
        <v>0</v>
      </c>
      <c r="G1358" s="368">
        <f t="shared" si="222"/>
        <v>0</v>
      </c>
      <c r="H1358" s="368">
        <f t="shared" si="222"/>
        <v>0</v>
      </c>
      <c r="I1358" s="368">
        <f t="shared" si="222"/>
        <v>0</v>
      </c>
      <c r="J1358" s="368">
        <f t="shared" si="222"/>
        <v>0</v>
      </c>
      <c r="K1358" s="368">
        <f t="shared" si="222"/>
        <v>0</v>
      </c>
      <c r="L1358" s="368">
        <f t="shared" si="222"/>
        <v>0</v>
      </c>
      <c r="M1358" s="368">
        <f t="shared" si="222"/>
        <v>0</v>
      </c>
      <c r="N1358" s="368">
        <f t="shared" si="222"/>
        <v>0</v>
      </c>
      <c r="O1358" s="368">
        <f t="shared" si="222"/>
        <v>0</v>
      </c>
      <c r="P1358" s="368">
        <f t="shared" si="222"/>
        <v>0</v>
      </c>
      <c r="Q1358" s="368">
        <f t="shared" si="222"/>
        <v>0</v>
      </c>
      <c r="R1358" s="368">
        <f t="shared" si="222"/>
        <v>0</v>
      </c>
      <c r="S1358" s="368">
        <f t="shared" si="222"/>
        <v>0</v>
      </c>
      <c r="T1358" s="368">
        <f t="shared" si="222"/>
        <v>0</v>
      </c>
      <c r="U1358" s="368">
        <f t="shared" si="222"/>
        <v>0</v>
      </c>
      <c r="V1358" s="368">
        <f t="shared" si="222"/>
        <v>0</v>
      </c>
      <c r="W1358" s="368">
        <f t="shared" si="222"/>
        <v>0</v>
      </c>
      <c r="X1358" s="368">
        <f t="shared" si="222"/>
        <v>0</v>
      </c>
      <c r="Y1358" s="368">
        <f t="shared" si="222"/>
        <v>0</v>
      </c>
      <c r="Z1358" s="368">
        <f t="shared" si="222"/>
        <v>0</v>
      </c>
      <c r="AA1358" s="368">
        <f t="shared" si="222"/>
        <v>0</v>
      </c>
      <c r="AB1358" s="368">
        <f t="shared" si="222"/>
        <v>0</v>
      </c>
      <c r="AC1358" s="368">
        <f t="shared" si="222"/>
        <v>0</v>
      </c>
      <c r="AD1358" s="368">
        <f t="shared" si="222"/>
        <v>0</v>
      </c>
      <c r="AE1358" s="368">
        <f t="shared" si="222"/>
        <v>0</v>
      </c>
      <c r="AF1358" s="368">
        <f t="shared" si="222"/>
        <v>0</v>
      </c>
      <c r="AG1358" s="368">
        <f t="shared" si="222"/>
        <v>0</v>
      </c>
      <c r="AH1358" s="368">
        <f t="shared" si="222"/>
        <v>0</v>
      </c>
      <c r="AI1358" s="368">
        <f t="shared" si="222"/>
        <v>0</v>
      </c>
      <c r="AJ1358" s="368">
        <f t="shared" si="222"/>
        <v>0</v>
      </c>
      <c r="AK1358" s="368">
        <f t="shared" si="222"/>
        <v>0</v>
      </c>
      <c r="AL1358" s="368">
        <f t="shared" si="222"/>
        <v>0</v>
      </c>
      <c r="AM1358" s="368">
        <f t="shared" si="222"/>
        <v>0</v>
      </c>
      <c r="AN1358" s="368">
        <f t="shared" si="222"/>
        <v>0</v>
      </c>
      <c r="AO1358" s="368">
        <f t="shared" si="222"/>
        <v>0</v>
      </c>
      <c r="AP1358" s="368">
        <f t="shared" si="222"/>
        <v>0</v>
      </c>
      <c r="AQ1358" s="368">
        <f t="shared" si="222"/>
        <v>0</v>
      </c>
      <c r="AR1358" s="367">
        <f t="shared" si="222"/>
        <v>0</v>
      </c>
      <c r="AS1358" s="368">
        <f t="shared" si="222"/>
        <v>0</v>
      </c>
      <c r="AT1358" s="368">
        <f t="shared" si="222"/>
        <v>0</v>
      </c>
      <c r="AU1358" s="368">
        <f t="shared" si="222"/>
        <v>0</v>
      </c>
      <c r="AV1358" s="368">
        <f t="shared" si="222"/>
        <v>0</v>
      </c>
      <c r="AW1358" s="368">
        <f t="shared" si="222"/>
        <v>0</v>
      </c>
      <c r="AX1358" s="368">
        <f t="shared" si="222"/>
        <v>0</v>
      </c>
      <c r="AY1358" s="368">
        <f t="shared" si="222"/>
        <v>0</v>
      </c>
      <c r="AZ1358" s="368">
        <f t="shared" si="222"/>
        <v>0</v>
      </c>
      <c r="BA1358" s="368">
        <f t="shared" si="222"/>
        <v>0</v>
      </c>
      <c r="BB1358" s="368">
        <f t="shared" si="222"/>
        <v>0</v>
      </c>
      <c r="BC1358" s="368">
        <f t="shared" si="222"/>
        <v>0</v>
      </c>
      <c r="BD1358" s="368">
        <f t="shared" si="222"/>
        <v>0</v>
      </c>
      <c r="BE1358" s="368">
        <f t="shared" si="222"/>
        <v>0</v>
      </c>
      <c r="BF1358" s="368">
        <f t="shared" si="222"/>
        <v>0</v>
      </c>
      <c r="BG1358" s="368">
        <f t="shared" si="222"/>
        <v>0</v>
      </c>
      <c r="BH1358" s="368">
        <f t="shared" si="222"/>
        <v>0</v>
      </c>
      <c r="BI1358" s="368">
        <f t="shared" si="222"/>
        <v>0</v>
      </c>
      <c r="BJ1358" s="368">
        <f t="shared" si="222"/>
        <v>0</v>
      </c>
      <c r="BK1358" s="368">
        <f t="shared" si="222"/>
        <v>0</v>
      </c>
      <c r="BL1358" s="368">
        <f t="shared" si="222"/>
        <v>0</v>
      </c>
      <c r="BM1358" s="368">
        <f t="shared" si="222"/>
        <v>0</v>
      </c>
      <c r="BN1358" s="368">
        <f t="shared" si="222"/>
        <v>0</v>
      </c>
      <c r="BO1358" s="368">
        <f t="shared" si="222"/>
        <v>0</v>
      </c>
      <c r="BP1358" s="368">
        <f t="shared" si="222"/>
        <v>0</v>
      </c>
      <c r="BQ1358" s="368">
        <f t="shared" si="222"/>
        <v>0</v>
      </c>
      <c r="BR1358" s="368">
        <f t="shared" si="218"/>
        <v>0</v>
      </c>
      <c r="BS1358" s="368">
        <f t="shared" si="218"/>
        <v>0</v>
      </c>
      <c r="BT1358" s="368">
        <f t="shared" si="218"/>
        <v>0</v>
      </c>
      <c r="BU1358" s="368">
        <f t="shared" si="218"/>
        <v>0</v>
      </c>
      <c r="BV1358" s="368">
        <f t="shared" si="218"/>
        <v>0</v>
      </c>
      <c r="BW1358" s="368">
        <f t="shared" si="218"/>
        <v>0</v>
      </c>
      <c r="BX1358" s="368">
        <f t="shared" si="218"/>
        <v>0</v>
      </c>
      <c r="BY1358" s="368">
        <f t="shared" si="218"/>
        <v>0</v>
      </c>
      <c r="BZ1358" s="368">
        <f t="shared" si="218"/>
        <v>0</v>
      </c>
      <c r="CA1358" s="368">
        <f t="shared" si="218"/>
        <v>0</v>
      </c>
      <c r="CB1358" s="368">
        <f t="shared" si="218"/>
        <v>0</v>
      </c>
      <c r="CC1358" s="368">
        <f t="shared" si="218"/>
        <v>0</v>
      </c>
      <c r="CD1358" s="369">
        <f t="shared" si="218"/>
        <v>0</v>
      </c>
      <c r="CE1358" s="317">
        <f t="shared" si="221"/>
        <v>0</v>
      </c>
    </row>
    <row r="1359" spans="2:83">
      <c r="B1359" s="329"/>
      <c r="C1359" s="287" t="str">
        <f t="shared" si="217"/>
        <v>31</v>
      </c>
      <c r="D1359" s="288" t="str">
        <f t="shared" si="217"/>
        <v>情報通信</v>
      </c>
      <c r="E1359" s="367">
        <f t="shared" si="220"/>
        <v>0</v>
      </c>
      <c r="F1359" s="368">
        <f t="shared" si="222"/>
        <v>0</v>
      </c>
      <c r="G1359" s="368">
        <f t="shared" si="222"/>
        <v>0</v>
      </c>
      <c r="H1359" s="368">
        <f t="shared" si="222"/>
        <v>0</v>
      </c>
      <c r="I1359" s="368">
        <f t="shared" si="222"/>
        <v>0</v>
      </c>
      <c r="J1359" s="368">
        <f t="shared" si="222"/>
        <v>0</v>
      </c>
      <c r="K1359" s="368">
        <f t="shared" si="222"/>
        <v>0</v>
      </c>
      <c r="L1359" s="368">
        <f t="shared" si="222"/>
        <v>0</v>
      </c>
      <c r="M1359" s="368">
        <f t="shared" si="222"/>
        <v>0</v>
      </c>
      <c r="N1359" s="368">
        <f t="shared" si="222"/>
        <v>0</v>
      </c>
      <c r="O1359" s="368">
        <f t="shared" si="222"/>
        <v>0</v>
      </c>
      <c r="P1359" s="368">
        <f t="shared" si="222"/>
        <v>0</v>
      </c>
      <c r="Q1359" s="368">
        <f t="shared" si="222"/>
        <v>0</v>
      </c>
      <c r="R1359" s="368">
        <f t="shared" si="222"/>
        <v>0</v>
      </c>
      <c r="S1359" s="368">
        <f t="shared" si="222"/>
        <v>0</v>
      </c>
      <c r="T1359" s="368">
        <f t="shared" si="222"/>
        <v>0</v>
      </c>
      <c r="U1359" s="368">
        <f t="shared" si="222"/>
        <v>0</v>
      </c>
      <c r="V1359" s="368">
        <f t="shared" si="222"/>
        <v>0</v>
      </c>
      <c r="W1359" s="368">
        <f t="shared" si="222"/>
        <v>0</v>
      </c>
      <c r="X1359" s="368">
        <f t="shared" si="222"/>
        <v>0</v>
      </c>
      <c r="Y1359" s="368">
        <f t="shared" si="222"/>
        <v>0</v>
      </c>
      <c r="Z1359" s="368">
        <f t="shared" si="222"/>
        <v>0</v>
      </c>
      <c r="AA1359" s="368">
        <f t="shared" si="222"/>
        <v>0</v>
      </c>
      <c r="AB1359" s="368">
        <f t="shared" si="222"/>
        <v>0</v>
      </c>
      <c r="AC1359" s="368">
        <f t="shared" si="222"/>
        <v>0</v>
      </c>
      <c r="AD1359" s="368">
        <f t="shared" si="222"/>
        <v>0</v>
      </c>
      <c r="AE1359" s="368">
        <f t="shared" si="222"/>
        <v>0</v>
      </c>
      <c r="AF1359" s="368">
        <f t="shared" si="222"/>
        <v>0</v>
      </c>
      <c r="AG1359" s="368">
        <f t="shared" si="222"/>
        <v>0</v>
      </c>
      <c r="AH1359" s="368">
        <f t="shared" si="222"/>
        <v>0</v>
      </c>
      <c r="AI1359" s="368">
        <f t="shared" si="222"/>
        <v>0</v>
      </c>
      <c r="AJ1359" s="368">
        <f t="shared" si="222"/>
        <v>0</v>
      </c>
      <c r="AK1359" s="368">
        <f t="shared" si="222"/>
        <v>0</v>
      </c>
      <c r="AL1359" s="368">
        <f t="shared" si="222"/>
        <v>0</v>
      </c>
      <c r="AM1359" s="368">
        <f t="shared" si="222"/>
        <v>0</v>
      </c>
      <c r="AN1359" s="368">
        <f t="shared" si="222"/>
        <v>0</v>
      </c>
      <c r="AO1359" s="368">
        <f t="shared" si="222"/>
        <v>0</v>
      </c>
      <c r="AP1359" s="368">
        <f t="shared" si="222"/>
        <v>0</v>
      </c>
      <c r="AQ1359" s="368">
        <f t="shared" si="222"/>
        <v>0</v>
      </c>
      <c r="AR1359" s="367">
        <f t="shared" si="222"/>
        <v>0</v>
      </c>
      <c r="AS1359" s="368">
        <f t="shared" si="222"/>
        <v>0</v>
      </c>
      <c r="AT1359" s="368">
        <f t="shared" si="222"/>
        <v>0</v>
      </c>
      <c r="AU1359" s="368">
        <f t="shared" si="222"/>
        <v>0</v>
      </c>
      <c r="AV1359" s="368">
        <f t="shared" si="222"/>
        <v>0</v>
      </c>
      <c r="AW1359" s="368">
        <f t="shared" si="222"/>
        <v>0</v>
      </c>
      <c r="AX1359" s="368">
        <f t="shared" si="222"/>
        <v>0</v>
      </c>
      <c r="AY1359" s="368">
        <f t="shared" si="222"/>
        <v>0</v>
      </c>
      <c r="AZ1359" s="368">
        <f t="shared" si="222"/>
        <v>0</v>
      </c>
      <c r="BA1359" s="368">
        <f t="shared" si="222"/>
        <v>0</v>
      </c>
      <c r="BB1359" s="368">
        <f t="shared" si="222"/>
        <v>0</v>
      </c>
      <c r="BC1359" s="368">
        <f t="shared" si="222"/>
        <v>0</v>
      </c>
      <c r="BD1359" s="368">
        <f t="shared" si="222"/>
        <v>0</v>
      </c>
      <c r="BE1359" s="368">
        <f t="shared" si="222"/>
        <v>0</v>
      </c>
      <c r="BF1359" s="368">
        <f t="shared" si="222"/>
        <v>0</v>
      </c>
      <c r="BG1359" s="368">
        <f t="shared" si="222"/>
        <v>0</v>
      </c>
      <c r="BH1359" s="368">
        <f t="shared" si="222"/>
        <v>0</v>
      </c>
      <c r="BI1359" s="368">
        <f t="shared" si="222"/>
        <v>0</v>
      </c>
      <c r="BJ1359" s="368">
        <f t="shared" si="222"/>
        <v>0</v>
      </c>
      <c r="BK1359" s="368">
        <f t="shared" si="222"/>
        <v>0</v>
      </c>
      <c r="BL1359" s="368">
        <f t="shared" si="222"/>
        <v>0</v>
      </c>
      <c r="BM1359" s="368">
        <f t="shared" si="222"/>
        <v>0</v>
      </c>
      <c r="BN1359" s="368">
        <f t="shared" si="222"/>
        <v>0</v>
      </c>
      <c r="BO1359" s="368">
        <f t="shared" si="222"/>
        <v>0</v>
      </c>
      <c r="BP1359" s="368">
        <f t="shared" si="222"/>
        <v>0</v>
      </c>
      <c r="BQ1359" s="368">
        <f t="shared" ref="BQ1359:CD1362" si="223">BQ$1286*BQ1274</f>
        <v>0</v>
      </c>
      <c r="BR1359" s="368">
        <f t="shared" si="223"/>
        <v>0</v>
      </c>
      <c r="BS1359" s="368">
        <f t="shared" si="223"/>
        <v>0</v>
      </c>
      <c r="BT1359" s="368">
        <f t="shared" si="223"/>
        <v>0</v>
      </c>
      <c r="BU1359" s="368">
        <f t="shared" si="223"/>
        <v>0</v>
      </c>
      <c r="BV1359" s="368">
        <f t="shared" si="223"/>
        <v>0</v>
      </c>
      <c r="BW1359" s="368">
        <f t="shared" si="223"/>
        <v>0</v>
      </c>
      <c r="BX1359" s="368">
        <f t="shared" si="223"/>
        <v>0</v>
      </c>
      <c r="BY1359" s="368">
        <f t="shared" si="223"/>
        <v>0</v>
      </c>
      <c r="BZ1359" s="368">
        <f t="shared" si="223"/>
        <v>0</v>
      </c>
      <c r="CA1359" s="368">
        <f t="shared" si="223"/>
        <v>0</v>
      </c>
      <c r="CB1359" s="368">
        <f t="shared" si="223"/>
        <v>0</v>
      </c>
      <c r="CC1359" s="368">
        <f t="shared" si="223"/>
        <v>0</v>
      </c>
      <c r="CD1359" s="369">
        <f t="shared" si="223"/>
        <v>0</v>
      </c>
      <c r="CE1359" s="317">
        <f t="shared" si="221"/>
        <v>0</v>
      </c>
    </row>
    <row r="1360" spans="2:83">
      <c r="B1360" s="329"/>
      <c r="C1360" s="287" t="str">
        <f t="shared" si="217"/>
        <v>32</v>
      </c>
      <c r="D1360" s="288" t="str">
        <f t="shared" si="217"/>
        <v>公務</v>
      </c>
      <c r="E1360" s="367">
        <f t="shared" si="220"/>
        <v>0</v>
      </c>
      <c r="F1360" s="368">
        <f t="shared" ref="F1360:BQ1363" si="224">F$1286*F1275</f>
        <v>0</v>
      </c>
      <c r="G1360" s="368">
        <f t="shared" si="224"/>
        <v>0</v>
      </c>
      <c r="H1360" s="368">
        <f t="shared" si="224"/>
        <v>0</v>
      </c>
      <c r="I1360" s="368">
        <f t="shared" si="224"/>
        <v>0</v>
      </c>
      <c r="J1360" s="368">
        <f t="shared" si="224"/>
        <v>0</v>
      </c>
      <c r="K1360" s="368">
        <f t="shared" si="224"/>
        <v>0</v>
      </c>
      <c r="L1360" s="368">
        <f t="shared" si="224"/>
        <v>0</v>
      </c>
      <c r="M1360" s="368">
        <f t="shared" si="224"/>
        <v>0</v>
      </c>
      <c r="N1360" s="368">
        <f t="shared" si="224"/>
        <v>0</v>
      </c>
      <c r="O1360" s="368">
        <f t="shared" si="224"/>
        <v>0</v>
      </c>
      <c r="P1360" s="368">
        <f t="shared" si="224"/>
        <v>0</v>
      </c>
      <c r="Q1360" s="368">
        <f t="shared" si="224"/>
        <v>0</v>
      </c>
      <c r="R1360" s="368">
        <f t="shared" si="224"/>
        <v>0</v>
      </c>
      <c r="S1360" s="368">
        <f t="shared" si="224"/>
        <v>0</v>
      </c>
      <c r="T1360" s="368">
        <f t="shared" si="224"/>
        <v>0</v>
      </c>
      <c r="U1360" s="368">
        <f t="shared" si="224"/>
        <v>0</v>
      </c>
      <c r="V1360" s="368">
        <f t="shared" si="224"/>
        <v>0</v>
      </c>
      <c r="W1360" s="368">
        <f t="shared" si="224"/>
        <v>0</v>
      </c>
      <c r="X1360" s="368">
        <f t="shared" si="224"/>
        <v>0</v>
      </c>
      <c r="Y1360" s="368">
        <f t="shared" si="224"/>
        <v>0</v>
      </c>
      <c r="Z1360" s="368">
        <f t="shared" si="224"/>
        <v>0</v>
      </c>
      <c r="AA1360" s="368">
        <f t="shared" si="224"/>
        <v>0</v>
      </c>
      <c r="AB1360" s="368">
        <f t="shared" si="224"/>
        <v>0</v>
      </c>
      <c r="AC1360" s="368">
        <f t="shared" si="224"/>
        <v>0</v>
      </c>
      <c r="AD1360" s="368">
        <f t="shared" si="224"/>
        <v>0</v>
      </c>
      <c r="AE1360" s="368">
        <f t="shared" si="224"/>
        <v>0</v>
      </c>
      <c r="AF1360" s="368">
        <f t="shared" si="224"/>
        <v>0</v>
      </c>
      <c r="AG1360" s="368">
        <f t="shared" si="224"/>
        <v>0</v>
      </c>
      <c r="AH1360" s="368">
        <f t="shared" si="224"/>
        <v>0</v>
      </c>
      <c r="AI1360" s="368">
        <f t="shared" si="224"/>
        <v>0</v>
      </c>
      <c r="AJ1360" s="368">
        <f t="shared" si="224"/>
        <v>0</v>
      </c>
      <c r="AK1360" s="368">
        <f t="shared" si="224"/>
        <v>0</v>
      </c>
      <c r="AL1360" s="368">
        <f t="shared" si="224"/>
        <v>0</v>
      </c>
      <c r="AM1360" s="368">
        <f t="shared" si="224"/>
        <v>0</v>
      </c>
      <c r="AN1360" s="368">
        <f t="shared" si="224"/>
        <v>0</v>
      </c>
      <c r="AO1360" s="368">
        <f t="shared" si="224"/>
        <v>0</v>
      </c>
      <c r="AP1360" s="368">
        <f t="shared" si="224"/>
        <v>0</v>
      </c>
      <c r="AQ1360" s="368">
        <f t="shared" si="224"/>
        <v>0</v>
      </c>
      <c r="AR1360" s="367">
        <f t="shared" si="224"/>
        <v>0</v>
      </c>
      <c r="AS1360" s="368">
        <f t="shared" si="224"/>
        <v>0</v>
      </c>
      <c r="AT1360" s="368">
        <f t="shared" si="224"/>
        <v>0</v>
      </c>
      <c r="AU1360" s="368">
        <f t="shared" si="224"/>
        <v>0</v>
      </c>
      <c r="AV1360" s="368">
        <f t="shared" si="224"/>
        <v>0</v>
      </c>
      <c r="AW1360" s="368">
        <f t="shared" si="224"/>
        <v>0</v>
      </c>
      <c r="AX1360" s="368">
        <f t="shared" si="224"/>
        <v>0</v>
      </c>
      <c r="AY1360" s="368">
        <f t="shared" si="224"/>
        <v>0</v>
      </c>
      <c r="AZ1360" s="368">
        <f t="shared" si="224"/>
        <v>0</v>
      </c>
      <c r="BA1360" s="368">
        <f t="shared" si="224"/>
        <v>0</v>
      </c>
      <c r="BB1360" s="368">
        <f t="shared" si="224"/>
        <v>0</v>
      </c>
      <c r="BC1360" s="368">
        <f t="shared" si="224"/>
        <v>0</v>
      </c>
      <c r="BD1360" s="368">
        <f t="shared" si="224"/>
        <v>0</v>
      </c>
      <c r="BE1360" s="368">
        <f t="shared" si="224"/>
        <v>0</v>
      </c>
      <c r="BF1360" s="368">
        <f t="shared" si="224"/>
        <v>0</v>
      </c>
      <c r="BG1360" s="368">
        <f t="shared" si="224"/>
        <v>0</v>
      </c>
      <c r="BH1360" s="368">
        <f t="shared" si="224"/>
        <v>0</v>
      </c>
      <c r="BI1360" s="368">
        <f t="shared" si="224"/>
        <v>0</v>
      </c>
      <c r="BJ1360" s="368">
        <f t="shared" si="224"/>
        <v>0</v>
      </c>
      <c r="BK1360" s="368">
        <f t="shared" si="224"/>
        <v>0</v>
      </c>
      <c r="BL1360" s="368">
        <f t="shared" si="224"/>
        <v>0</v>
      </c>
      <c r="BM1360" s="368">
        <f t="shared" si="224"/>
        <v>0</v>
      </c>
      <c r="BN1360" s="368">
        <f t="shared" si="224"/>
        <v>0</v>
      </c>
      <c r="BO1360" s="368">
        <f t="shared" si="224"/>
        <v>0</v>
      </c>
      <c r="BP1360" s="368">
        <f t="shared" si="224"/>
        <v>0</v>
      </c>
      <c r="BQ1360" s="368">
        <f t="shared" si="224"/>
        <v>0</v>
      </c>
      <c r="BR1360" s="368">
        <f t="shared" si="223"/>
        <v>0</v>
      </c>
      <c r="BS1360" s="368">
        <f t="shared" si="223"/>
        <v>0</v>
      </c>
      <c r="BT1360" s="368">
        <f t="shared" si="223"/>
        <v>0</v>
      </c>
      <c r="BU1360" s="368">
        <f t="shared" si="223"/>
        <v>0</v>
      </c>
      <c r="BV1360" s="368">
        <f t="shared" si="223"/>
        <v>0</v>
      </c>
      <c r="BW1360" s="368">
        <f t="shared" si="223"/>
        <v>0</v>
      </c>
      <c r="BX1360" s="368">
        <f t="shared" si="223"/>
        <v>0</v>
      </c>
      <c r="BY1360" s="368">
        <f t="shared" si="223"/>
        <v>0</v>
      </c>
      <c r="BZ1360" s="368">
        <f t="shared" si="223"/>
        <v>0</v>
      </c>
      <c r="CA1360" s="368">
        <f t="shared" si="223"/>
        <v>0</v>
      </c>
      <c r="CB1360" s="368">
        <f t="shared" si="223"/>
        <v>0</v>
      </c>
      <c r="CC1360" s="368">
        <f t="shared" si="223"/>
        <v>0</v>
      </c>
      <c r="CD1360" s="369">
        <f t="shared" si="223"/>
        <v>0</v>
      </c>
      <c r="CE1360" s="317">
        <f t="shared" si="221"/>
        <v>0</v>
      </c>
    </row>
    <row r="1361" spans="2:83">
      <c r="B1361" s="329"/>
      <c r="C1361" s="287" t="str">
        <f t="shared" si="217"/>
        <v>33</v>
      </c>
      <c r="D1361" s="288" t="str">
        <f t="shared" si="217"/>
        <v>教育・研究</v>
      </c>
      <c r="E1361" s="367">
        <f t="shared" si="220"/>
        <v>0</v>
      </c>
      <c r="F1361" s="368">
        <f t="shared" si="224"/>
        <v>0</v>
      </c>
      <c r="G1361" s="368">
        <f t="shared" si="224"/>
        <v>0</v>
      </c>
      <c r="H1361" s="368">
        <f t="shared" si="224"/>
        <v>0</v>
      </c>
      <c r="I1361" s="368">
        <f t="shared" si="224"/>
        <v>0</v>
      </c>
      <c r="J1361" s="368">
        <f t="shared" si="224"/>
        <v>0</v>
      </c>
      <c r="K1361" s="368">
        <f t="shared" si="224"/>
        <v>0</v>
      </c>
      <c r="L1361" s="368">
        <f t="shared" si="224"/>
        <v>0</v>
      </c>
      <c r="M1361" s="368">
        <f t="shared" si="224"/>
        <v>0</v>
      </c>
      <c r="N1361" s="368">
        <f t="shared" si="224"/>
        <v>0</v>
      </c>
      <c r="O1361" s="368">
        <f t="shared" si="224"/>
        <v>0</v>
      </c>
      <c r="P1361" s="368">
        <f t="shared" si="224"/>
        <v>0</v>
      </c>
      <c r="Q1361" s="368">
        <f t="shared" si="224"/>
        <v>0</v>
      </c>
      <c r="R1361" s="368">
        <f t="shared" si="224"/>
        <v>0</v>
      </c>
      <c r="S1361" s="368">
        <f t="shared" si="224"/>
        <v>0</v>
      </c>
      <c r="T1361" s="368">
        <f t="shared" si="224"/>
        <v>0</v>
      </c>
      <c r="U1361" s="368">
        <f t="shared" si="224"/>
        <v>0</v>
      </c>
      <c r="V1361" s="368">
        <f t="shared" si="224"/>
        <v>0</v>
      </c>
      <c r="W1361" s="368">
        <f t="shared" si="224"/>
        <v>0</v>
      </c>
      <c r="X1361" s="368">
        <f t="shared" si="224"/>
        <v>0</v>
      </c>
      <c r="Y1361" s="368">
        <f t="shared" si="224"/>
        <v>0</v>
      </c>
      <c r="Z1361" s="368">
        <f t="shared" si="224"/>
        <v>0</v>
      </c>
      <c r="AA1361" s="368">
        <f t="shared" si="224"/>
        <v>0</v>
      </c>
      <c r="AB1361" s="368">
        <f t="shared" si="224"/>
        <v>0</v>
      </c>
      <c r="AC1361" s="368">
        <f t="shared" si="224"/>
        <v>0</v>
      </c>
      <c r="AD1361" s="368">
        <f t="shared" si="224"/>
        <v>0</v>
      </c>
      <c r="AE1361" s="368">
        <f t="shared" si="224"/>
        <v>0</v>
      </c>
      <c r="AF1361" s="368">
        <f t="shared" si="224"/>
        <v>0</v>
      </c>
      <c r="AG1361" s="368">
        <f t="shared" si="224"/>
        <v>0</v>
      </c>
      <c r="AH1361" s="368">
        <f t="shared" si="224"/>
        <v>0</v>
      </c>
      <c r="AI1361" s="368">
        <f t="shared" si="224"/>
        <v>0</v>
      </c>
      <c r="AJ1361" s="368">
        <f t="shared" si="224"/>
        <v>0</v>
      </c>
      <c r="AK1361" s="368">
        <f t="shared" si="224"/>
        <v>0</v>
      </c>
      <c r="AL1361" s="368">
        <f t="shared" si="224"/>
        <v>0</v>
      </c>
      <c r="AM1361" s="368">
        <f t="shared" si="224"/>
        <v>0</v>
      </c>
      <c r="AN1361" s="368">
        <f t="shared" si="224"/>
        <v>0</v>
      </c>
      <c r="AO1361" s="368">
        <f t="shared" si="224"/>
        <v>0</v>
      </c>
      <c r="AP1361" s="368">
        <f t="shared" si="224"/>
        <v>0</v>
      </c>
      <c r="AQ1361" s="368">
        <f t="shared" si="224"/>
        <v>0</v>
      </c>
      <c r="AR1361" s="367">
        <f t="shared" si="224"/>
        <v>0</v>
      </c>
      <c r="AS1361" s="368">
        <f t="shared" si="224"/>
        <v>0</v>
      </c>
      <c r="AT1361" s="368">
        <f t="shared" si="224"/>
        <v>0</v>
      </c>
      <c r="AU1361" s="368">
        <f t="shared" si="224"/>
        <v>0</v>
      </c>
      <c r="AV1361" s="368">
        <f t="shared" si="224"/>
        <v>0</v>
      </c>
      <c r="AW1361" s="368">
        <f t="shared" si="224"/>
        <v>0</v>
      </c>
      <c r="AX1361" s="368">
        <f t="shared" si="224"/>
        <v>0</v>
      </c>
      <c r="AY1361" s="368">
        <f t="shared" si="224"/>
        <v>0</v>
      </c>
      <c r="AZ1361" s="368">
        <f t="shared" si="224"/>
        <v>0</v>
      </c>
      <c r="BA1361" s="368">
        <f t="shared" si="224"/>
        <v>0</v>
      </c>
      <c r="BB1361" s="368">
        <f t="shared" si="224"/>
        <v>0</v>
      </c>
      <c r="BC1361" s="368">
        <f t="shared" si="224"/>
        <v>0</v>
      </c>
      <c r="BD1361" s="368">
        <f t="shared" si="224"/>
        <v>0</v>
      </c>
      <c r="BE1361" s="368">
        <f t="shared" si="224"/>
        <v>0</v>
      </c>
      <c r="BF1361" s="368">
        <f t="shared" si="224"/>
        <v>0</v>
      </c>
      <c r="BG1361" s="368">
        <f t="shared" si="224"/>
        <v>0</v>
      </c>
      <c r="BH1361" s="368">
        <f t="shared" si="224"/>
        <v>0</v>
      </c>
      <c r="BI1361" s="368">
        <f t="shared" si="224"/>
        <v>0</v>
      </c>
      <c r="BJ1361" s="368">
        <f t="shared" si="224"/>
        <v>0</v>
      </c>
      <c r="BK1361" s="368">
        <f t="shared" si="224"/>
        <v>0</v>
      </c>
      <c r="BL1361" s="368">
        <f t="shared" si="224"/>
        <v>0</v>
      </c>
      <c r="BM1361" s="368">
        <f t="shared" si="224"/>
        <v>0</v>
      </c>
      <c r="BN1361" s="368">
        <f t="shared" si="224"/>
        <v>0</v>
      </c>
      <c r="BO1361" s="368">
        <f t="shared" si="224"/>
        <v>0</v>
      </c>
      <c r="BP1361" s="368">
        <f t="shared" si="224"/>
        <v>0</v>
      </c>
      <c r="BQ1361" s="368">
        <f t="shared" si="224"/>
        <v>0</v>
      </c>
      <c r="BR1361" s="368">
        <f t="shared" si="223"/>
        <v>0</v>
      </c>
      <c r="BS1361" s="368">
        <f t="shared" si="223"/>
        <v>0</v>
      </c>
      <c r="BT1361" s="368">
        <f t="shared" si="223"/>
        <v>0</v>
      </c>
      <c r="BU1361" s="368">
        <f t="shared" si="223"/>
        <v>0</v>
      </c>
      <c r="BV1361" s="368">
        <f t="shared" si="223"/>
        <v>0</v>
      </c>
      <c r="BW1361" s="368">
        <f t="shared" si="223"/>
        <v>0</v>
      </c>
      <c r="BX1361" s="368">
        <f t="shared" si="223"/>
        <v>0</v>
      </c>
      <c r="BY1361" s="368">
        <f t="shared" si="223"/>
        <v>0</v>
      </c>
      <c r="BZ1361" s="368">
        <f t="shared" si="223"/>
        <v>0</v>
      </c>
      <c r="CA1361" s="368">
        <f t="shared" si="223"/>
        <v>0</v>
      </c>
      <c r="CB1361" s="368">
        <f t="shared" si="223"/>
        <v>0</v>
      </c>
      <c r="CC1361" s="368">
        <f t="shared" si="223"/>
        <v>0</v>
      </c>
      <c r="CD1361" s="369">
        <f t="shared" si="223"/>
        <v>0</v>
      </c>
      <c r="CE1361" s="317">
        <f t="shared" si="221"/>
        <v>0</v>
      </c>
    </row>
    <row r="1362" spans="2:83">
      <c r="B1362" s="329"/>
      <c r="C1362" s="287" t="str">
        <f t="shared" si="217"/>
        <v>34</v>
      </c>
      <c r="D1362" s="288" t="str">
        <f t="shared" si="217"/>
        <v>医療・福祉</v>
      </c>
      <c r="E1362" s="367">
        <f t="shared" si="220"/>
        <v>0</v>
      </c>
      <c r="F1362" s="368">
        <f t="shared" si="224"/>
        <v>0</v>
      </c>
      <c r="G1362" s="368">
        <f t="shared" si="224"/>
        <v>0</v>
      </c>
      <c r="H1362" s="368">
        <f t="shared" si="224"/>
        <v>0</v>
      </c>
      <c r="I1362" s="368">
        <f t="shared" si="224"/>
        <v>0</v>
      </c>
      <c r="J1362" s="368">
        <f t="shared" si="224"/>
        <v>0</v>
      </c>
      <c r="K1362" s="368">
        <f t="shared" si="224"/>
        <v>0</v>
      </c>
      <c r="L1362" s="368">
        <f t="shared" si="224"/>
        <v>0</v>
      </c>
      <c r="M1362" s="368">
        <f t="shared" si="224"/>
        <v>0</v>
      </c>
      <c r="N1362" s="368">
        <f t="shared" si="224"/>
        <v>0</v>
      </c>
      <c r="O1362" s="368">
        <f t="shared" si="224"/>
        <v>0</v>
      </c>
      <c r="P1362" s="368">
        <f t="shared" si="224"/>
        <v>0</v>
      </c>
      <c r="Q1362" s="368">
        <f t="shared" si="224"/>
        <v>0</v>
      </c>
      <c r="R1362" s="368">
        <f t="shared" si="224"/>
        <v>0</v>
      </c>
      <c r="S1362" s="368">
        <f t="shared" si="224"/>
        <v>0</v>
      </c>
      <c r="T1362" s="368">
        <f t="shared" si="224"/>
        <v>0</v>
      </c>
      <c r="U1362" s="368">
        <f t="shared" si="224"/>
        <v>0</v>
      </c>
      <c r="V1362" s="368">
        <f t="shared" si="224"/>
        <v>0</v>
      </c>
      <c r="W1362" s="368">
        <f t="shared" si="224"/>
        <v>0</v>
      </c>
      <c r="X1362" s="368">
        <f t="shared" si="224"/>
        <v>0</v>
      </c>
      <c r="Y1362" s="368">
        <f t="shared" si="224"/>
        <v>0</v>
      </c>
      <c r="Z1362" s="368">
        <f t="shared" si="224"/>
        <v>0</v>
      </c>
      <c r="AA1362" s="368">
        <f t="shared" si="224"/>
        <v>0</v>
      </c>
      <c r="AB1362" s="368">
        <f t="shared" si="224"/>
        <v>0</v>
      </c>
      <c r="AC1362" s="368">
        <f t="shared" si="224"/>
        <v>0</v>
      </c>
      <c r="AD1362" s="368">
        <f t="shared" si="224"/>
        <v>0</v>
      </c>
      <c r="AE1362" s="368">
        <f t="shared" si="224"/>
        <v>0</v>
      </c>
      <c r="AF1362" s="368">
        <f t="shared" si="224"/>
        <v>0</v>
      </c>
      <c r="AG1362" s="368">
        <f t="shared" si="224"/>
        <v>0</v>
      </c>
      <c r="AH1362" s="368">
        <f t="shared" si="224"/>
        <v>0</v>
      </c>
      <c r="AI1362" s="368">
        <f t="shared" si="224"/>
        <v>0</v>
      </c>
      <c r="AJ1362" s="368">
        <f t="shared" si="224"/>
        <v>0</v>
      </c>
      <c r="AK1362" s="368">
        <f t="shared" si="224"/>
        <v>0</v>
      </c>
      <c r="AL1362" s="368">
        <f t="shared" si="224"/>
        <v>0</v>
      </c>
      <c r="AM1362" s="368">
        <f t="shared" si="224"/>
        <v>0</v>
      </c>
      <c r="AN1362" s="368">
        <f t="shared" si="224"/>
        <v>0</v>
      </c>
      <c r="AO1362" s="368">
        <f t="shared" si="224"/>
        <v>0</v>
      </c>
      <c r="AP1362" s="368">
        <f t="shared" si="224"/>
        <v>0</v>
      </c>
      <c r="AQ1362" s="368">
        <f t="shared" si="224"/>
        <v>0</v>
      </c>
      <c r="AR1362" s="367">
        <f t="shared" si="224"/>
        <v>0</v>
      </c>
      <c r="AS1362" s="368">
        <f t="shared" si="224"/>
        <v>0</v>
      </c>
      <c r="AT1362" s="368">
        <f t="shared" si="224"/>
        <v>0</v>
      </c>
      <c r="AU1362" s="368">
        <f t="shared" si="224"/>
        <v>0</v>
      </c>
      <c r="AV1362" s="368">
        <f t="shared" si="224"/>
        <v>0</v>
      </c>
      <c r="AW1362" s="368">
        <f t="shared" si="224"/>
        <v>0</v>
      </c>
      <c r="AX1362" s="368">
        <f t="shared" si="224"/>
        <v>0</v>
      </c>
      <c r="AY1362" s="368">
        <f t="shared" si="224"/>
        <v>0</v>
      </c>
      <c r="AZ1362" s="368">
        <f t="shared" si="224"/>
        <v>0</v>
      </c>
      <c r="BA1362" s="368">
        <f t="shared" si="224"/>
        <v>0</v>
      </c>
      <c r="BB1362" s="368">
        <f t="shared" si="224"/>
        <v>0</v>
      </c>
      <c r="BC1362" s="368">
        <f t="shared" si="224"/>
        <v>0</v>
      </c>
      <c r="BD1362" s="368">
        <f t="shared" si="224"/>
        <v>0</v>
      </c>
      <c r="BE1362" s="368">
        <f t="shared" si="224"/>
        <v>0</v>
      </c>
      <c r="BF1362" s="368">
        <f t="shared" si="224"/>
        <v>0</v>
      </c>
      <c r="BG1362" s="368">
        <f t="shared" si="224"/>
        <v>0</v>
      </c>
      <c r="BH1362" s="368">
        <f t="shared" si="224"/>
        <v>0</v>
      </c>
      <c r="BI1362" s="368">
        <f t="shared" si="224"/>
        <v>0</v>
      </c>
      <c r="BJ1362" s="368">
        <f t="shared" si="224"/>
        <v>0</v>
      </c>
      <c r="BK1362" s="368">
        <f t="shared" si="224"/>
        <v>0</v>
      </c>
      <c r="BL1362" s="368">
        <f t="shared" si="224"/>
        <v>0</v>
      </c>
      <c r="BM1362" s="368">
        <f t="shared" si="224"/>
        <v>0</v>
      </c>
      <c r="BN1362" s="368">
        <f t="shared" si="224"/>
        <v>0</v>
      </c>
      <c r="BO1362" s="368">
        <f t="shared" si="224"/>
        <v>0</v>
      </c>
      <c r="BP1362" s="368">
        <f t="shared" si="224"/>
        <v>0</v>
      </c>
      <c r="BQ1362" s="368">
        <f t="shared" si="224"/>
        <v>0</v>
      </c>
      <c r="BR1362" s="368">
        <f t="shared" si="223"/>
        <v>0</v>
      </c>
      <c r="BS1362" s="368">
        <f t="shared" si="223"/>
        <v>0</v>
      </c>
      <c r="BT1362" s="368">
        <f t="shared" si="223"/>
        <v>0</v>
      </c>
      <c r="BU1362" s="368">
        <f t="shared" si="223"/>
        <v>0</v>
      </c>
      <c r="BV1362" s="368">
        <f t="shared" si="223"/>
        <v>0</v>
      </c>
      <c r="BW1362" s="368">
        <f t="shared" si="223"/>
        <v>0</v>
      </c>
      <c r="BX1362" s="368">
        <f t="shared" si="223"/>
        <v>0</v>
      </c>
      <c r="BY1362" s="368">
        <f t="shared" si="223"/>
        <v>0</v>
      </c>
      <c r="BZ1362" s="368">
        <f t="shared" si="223"/>
        <v>0</v>
      </c>
      <c r="CA1362" s="368">
        <f t="shared" si="223"/>
        <v>0</v>
      </c>
      <c r="CB1362" s="368">
        <f t="shared" si="223"/>
        <v>0</v>
      </c>
      <c r="CC1362" s="368">
        <f t="shared" si="223"/>
        <v>0</v>
      </c>
      <c r="CD1362" s="369">
        <f t="shared" si="223"/>
        <v>0</v>
      </c>
      <c r="CE1362" s="317">
        <f t="shared" si="221"/>
        <v>0</v>
      </c>
    </row>
    <row r="1363" spans="2:83">
      <c r="B1363" s="329"/>
      <c r="C1363" s="287" t="str">
        <f t="shared" si="217"/>
        <v>35</v>
      </c>
      <c r="D1363" s="288" t="str">
        <f t="shared" si="217"/>
        <v>他に分類されない会員制団体</v>
      </c>
      <c r="E1363" s="367">
        <f t="shared" si="220"/>
        <v>0</v>
      </c>
      <c r="F1363" s="368">
        <f t="shared" si="224"/>
        <v>0</v>
      </c>
      <c r="G1363" s="368">
        <f t="shared" si="224"/>
        <v>0</v>
      </c>
      <c r="H1363" s="368">
        <f t="shared" si="224"/>
        <v>0</v>
      </c>
      <c r="I1363" s="368">
        <f t="shared" si="224"/>
        <v>0</v>
      </c>
      <c r="J1363" s="368">
        <f t="shared" si="224"/>
        <v>0</v>
      </c>
      <c r="K1363" s="368">
        <f t="shared" si="224"/>
        <v>0</v>
      </c>
      <c r="L1363" s="368">
        <f t="shared" si="224"/>
        <v>0</v>
      </c>
      <c r="M1363" s="368">
        <f t="shared" si="224"/>
        <v>0</v>
      </c>
      <c r="N1363" s="368">
        <f t="shared" si="224"/>
        <v>0</v>
      </c>
      <c r="O1363" s="368">
        <f t="shared" si="224"/>
        <v>0</v>
      </c>
      <c r="P1363" s="368">
        <f t="shared" si="224"/>
        <v>0</v>
      </c>
      <c r="Q1363" s="368">
        <f t="shared" si="224"/>
        <v>0</v>
      </c>
      <c r="R1363" s="368">
        <f t="shared" si="224"/>
        <v>0</v>
      </c>
      <c r="S1363" s="368">
        <f t="shared" si="224"/>
        <v>0</v>
      </c>
      <c r="T1363" s="368">
        <f t="shared" si="224"/>
        <v>0</v>
      </c>
      <c r="U1363" s="368">
        <f t="shared" si="224"/>
        <v>0</v>
      </c>
      <c r="V1363" s="368">
        <f t="shared" si="224"/>
        <v>0</v>
      </c>
      <c r="W1363" s="368">
        <f t="shared" si="224"/>
        <v>0</v>
      </c>
      <c r="X1363" s="368">
        <f t="shared" si="224"/>
        <v>0</v>
      </c>
      <c r="Y1363" s="368">
        <f t="shared" si="224"/>
        <v>0</v>
      </c>
      <c r="Z1363" s="368">
        <f t="shared" si="224"/>
        <v>0</v>
      </c>
      <c r="AA1363" s="368">
        <f t="shared" si="224"/>
        <v>0</v>
      </c>
      <c r="AB1363" s="368">
        <f t="shared" si="224"/>
        <v>0</v>
      </c>
      <c r="AC1363" s="368">
        <f t="shared" si="224"/>
        <v>0</v>
      </c>
      <c r="AD1363" s="368">
        <f t="shared" si="224"/>
        <v>0</v>
      </c>
      <c r="AE1363" s="368">
        <f t="shared" si="224"/>
        <v>0</v>
      </c>
      <c r="AF1363" s="368">
        <f t="shared" si="224"/>
        <v>0</v>
      </c>
      <c r="AG1363" s="368">
        <f t="shared" si="224"/>
        <v>0</v>
      </c>
      <c r="AH1363" s="368">
        <f t="shared" si="224"/>
        <v>0</v>
      </c>
      <c r="AI1363" s="368">
        <f t="shared" si="224"/>
        <v>0</v>
      </c>
      <c r="AJ1363" s="368">
        <f t="shared" si="224"/>
        <v>0</v>
      </c>
      <c r="AK1363" s="368">
        <f t="shared" si="224"/>
        <v>0</v>
      </c>
      <c r="AL1363" s="368">
        <f t="shared" si="224"/>
        <v>0</v>
      </c>
      <c r="AM1363" s="368">
        <f t="shared" si="224"/>
        <v>0</v>
      </c>
      <c r="AN1363" s="368">
        <f t="shared" si="224"/>
        <v>0</v>
      </c>
      <c r="AO1363" s="368">
        <f t="shared" si="224"/>
        <v>0</v>
      </c>
      <c r="AP1363" s="368">
        <f t="shared" si="224"/>
        <v>0</v>
      </c>
      <c r="AQ1363" s="368">
        <f t="shared" si="224"/>
        <v>0</v>
      </c>
      <c r="AR1363" s="367">
        <f t="shared" si="224"/>
        <v>0</v>
      </c>
      <c r="AS1363" s="368">
        <f t="shared" si="224"/>
        <v>0</v>
      </c>
      <c r="AT1363" s="368">
        <f t="shared" si="224"/>
        <v>0</v>
      </c>
      <c r="AU1363" s="368">
        <f t="shared" si="224"/>
        <v>0</v>
      </c>
      <c r="AV1363" s="368">
        <f t="shared" si="224"/>
        <v>0</v>
      </c>
      <c r="AW1363" s="368">
        <f t="shared" si="224"/>
        <v>0</v>
      </c>
      <c r="AX1363" s="368">
        <f t="shared" si="224"/>
        <v>0</v>
      </c>
      <c r="AY1363" s="368">
        <f t="shared" si="224"/>
        <v>0</v>
      </c>
      <c r="AZ1363" s="368">
        <f t="shared" si="224"/>
        <v>0</v>
      </c>
      <c r="BA1363" s="368">
        <f t="shared" si="224"/>
        <v>0</v>
      </c>
      <c r="BB1363" s="368">
        <f t="shared" si="224"/>
        <v>0</v>
      </c>
      <c r="BC1363" s="368">
        <f t="shared" si="224"/>
        <v>0</v>
      </c>
      <c r="BD1363" s="368">
        <f t="shared" si="224"/>
        <v>0</v>
      </c>
      <c r="BE1363" s="368">
        <f t="shared" si="224"/>
        <v>0</v>
      </c>
      <c r="BF1363" s="368">
        <f t="shared" si="224"/>
        <v>0</v>
      </c>
      <c r="BG1363" s="368">
        <f t="shared" si="224"/>
        <v>0</v>
      </c>
      <c r="BH1363" s="368">
        <f t="shared" si="224"/>
        <v>0</v>
      </c>
      <c r="BI1363" s="368">
        <f t="shared" si="224"/>
        <v>0</v>
      </c>
      <c r="BJ1363" s="368">
        <f t="shared" si="224"/>
        <v>0</v>
      </c>
      <c r="BK1363" s="368">
        <f t="shared" si="224"/>
        <v>0</v>
      </c>
      <c r="BL1363" s="368">
        <f t="shared" si="224"/>
        <v>0</v>
      </c>
      <c r="BM1363" s="368">
        <f t="shared" si="224"/>
        <v>0</v>
      </c>
      <c r="BN1363" s="368">
        <f t="shared" si="224"/>
        <v>0</v>
      </c>
      <c r="BO1363" s="368">
        <f t="shared" si="224"/>
        <v>0</v>
      </c>
      <c r="BP1363" s="368">
        <f t="shared" si="224"/>
        <v>0</v>
      </c>
      <c r="BQ1363" s="368">
        <f t="shared" ref="BQ1363:CD1366" si="225">BQ$1286*BQ1278</f>
        <v>0</v>
      </c>
      <c r="BR1363" s="368">
        <f t="shared" si="225"/>
        <v>0</v>
      </c>
      <c r="BS1363" s="368">
        <f t="shared" si="225"/>
        <v>0</v>
      </c>
      <c r="BT1363" s="368">
        <f t="shared" si="225"/>
        <v>0</v>
      </c>
      <c r="BU1363" s="368">
        <f t="shared" si="225"/>
        <v>0</v>
      </c>
      <c r="BV1363" s="368">
        <f t="shared" si="225"/>
        <v>0</v>
      </c>
      <c r="BW1363" s="368">
        <f t="shared" si="225"/>
        <v>0</v>
      </c>
      <c r="BX1363" s="368">
        <f t="shared" si="225"/>
        <v>0</v>
      </c>
      <c r="BY1363" s="368">
        <f t="shared" si="225"/>
        <v>0</v>
      </c>
      <c r="BZ1363" s="368">
        <f t="shared" si="225"/>
        <v>0</v>
      </c>
      <c r="CA1363" s="368">
        <f t="shared" si="225"/>
        <v>0</v>
      </c>
      <c r="CB1363" s="368">
        <f t="shared" si="225"/>
        <v>0</v>
      </c>
      <c r="CC1363" s="368">
        <f t="shared" si="225"/>
        <v>0</v>
      </c>
      <c r="CD1363" s="369">
        <f t="shared" si="225"/>
        <v>0</v>
      </c>
      <c r="CE1363" s="317">
        <f t="shared" si="221"/>
        <v>0</v>
      </c>
    </row>
    <row r="1364" spans="2:83">
      <c r="B1364" s="329"/>
      <c r="C1364" s="287" t="str">
        <f t="shared" si="217"/>
        <v>36</v>
      </c>
      <c r="D1364" s="288" t="str">
        <f t="shared" si="217"/>
        <v>対事業所サービス</v>
      </c>
      <c r="E1364" s="367">
        <f t="shared" si="220"/>
        <v>0</v>
      </c>
      <c r="F1364" s="368">
        <f t="shared" ref="F1364:BQ1367" si="226">F$1286*F1279</f>
        <v>0</v>
      </c>
      <c r="G1364" s="368">
        <f t="shared" si="226"/>
        <v>0</v>
      </c>
      <c r="H1364" s="368">
        <f t="shared" si="226"/>
        <v>0</v>
      </c>
      <c r="I1364" s="368">
        <f t="shared" si="226"/>
        <v>0</v>
      </c>
      <c r="J1364" s="368">
        <f t="shared" si="226"/>
        <v>0</v>
      </c>
      <c r="K1364" s="368">
        <f t="shared" si="226"/>
        <v>0</v>
      </c>
      <c r="L1364" s="368">
        <f t="shared" si="226"/>
        <v>0</v>
      </c>
      <c r="M1364" s="368">
        <f t="shared" si="226"/>
        <v>0</v>
      </c>
      <c r="N1364" s="368">
        <f t="shared" si="226"/>
        <v>0</v>
      </c>
      <c r="O1364" s="368">
        <f t="shared" si="226"/>
        <v>0</v>
      </c>
      <c r="P1364" s="368">
        <f t="shared" si="226"/>
        <v>0</v>
      </c>
      <c r="Q1364" s="368">
        <f t="shared" si="226"/>
        <v>0</v>
      </c>
      <c r="R1364" s="368">
        <f t="shared" si="226"/>
        <v>0</v>
      </c>
      <c r="S1364" s="368">
        <f t="shared" si="226"/>
        <v>0</v>
      </c>
      <c r="T1364" s="368">
        <f t="shared" si="226"/>
        <v>0</v>
      </c>
      <c r="U1364" s="368">
        <f t="shared" si="226"/>
        <v>0</v>
      </c>
      <c r="V1364" s="368">
        <f t="shared" si="226"/>
        <v>0</v>
      </c>
      <c r="W1364" s="368">
        <f t="shared" si="226"/>
        <v>0</v>
      </c>
      <c r="X1364" s="368">
        <f t="shared" si="226"/>
        <v>0</v>
      </c>
      <c r="Y1364" s="368">
        <f t="shared" si="226"/>
        <v>0</v>
      </c>
      <c r="Z1364" s="368">
        <f t="shared" si="226"/>
        <v>0</v>
      </c>
      <c r="AA1364" s="368">
        <f t="shared" si="226"/>
        <v>0</v>
      </c>
      <c r="AB1364" s="368">
        <f t="shared" si="226"/>
        <v>0</v>
      </c>
      <c r="AC1364" s="368">
        <f t="shared" si="226"/>
        <v>0</v>
      </c>
      <c r="AD1364" s="368">
        <f t="shared" si="226"/>
        <v>0</v>
      </c>
      <c r="AE1364" s="368">
        <f t="shared" si="226"/>
        <v>0</v>
      </c>
      <c r="AF1364" s="368">
        <f t="shared" si="226"/>
        <v>0</v>
      </c>
      <c r="AG1364" s="368">
        <f t="shared" si="226"/>
        <v>0</v>
      </c>
      <c r="AH1364" s="368">
        <f t="shared" si="226"/>
        <v>0</v>
      </c>
      <c r="AI1364" s="368">
        <f t="shared" si="226"/>
        <v>0</v>
      </c>
      <c r="AJ1364" s="368">
        <f t="shared" si="226"/>
        <v>0</v>
      </c>
      <c r="AK1364" s="368">
        <f t="shared" si="226"/>
        <v>0</v>
      </c>
      <c r="AL1364" s="368">
        <f t="shared" si="226"/>
        <v>0</v>
      </c>
      <c r="AM1364" s="368">
        <f t="shared" si="226"/>
        <v>0</v>
      </c>
      <c r="AN1364" s="368">
        <f t="shared" si="226"/>
        <v>0</v>
      </c>
      <c r="AO1364" s="368">
        <f t="shared" si="226"/>
        <v>0</v>
      </c>
      <c r="AP1364" s="368">
        <f t="shared" si="226"/>
        <v>0</v>
      </c>
      <c r="AQ1364" s="368">
        <f t="shared" si="226"/>
        <v>0</v>
      </c>
      <c r="AR1364" s="367">
        <f t="shared" si="226"/>
        <v>0</v>
      </c>
      <c r="AS1364" s="368">
        <f t="shared" si="226"/>
        <v>0</v>
      </c>
      <c r="AT1364" s="368">
        <f t="shared" si="226"/>
        <v>0</v>
      </c>
      <c r="AU1364" s="368">
        <f t="shared" si="226"/>
        <v>0</v>
      </c>
      <c r="AV1364" s="368">
        <f t="shared" si="226"/>
        <v>0</v>
      </c>
      <c r="AW1364" s="368">
        <f t="shared" si="226"/>
        <v>0</v>
      </c>
      <c r="AX1364" s="368">
        <f t="shared" si="226"/>
        <v>0</v>
      </c>
      <c r="AY1364" s="368">
        <f t="shared" si="226"/>
        <v>0</v>
      </c>
      <c r="AZ1364" s="368">
        <f t="shared" si="226"/>
        <v>0</v>
      </c>
      <c r="BA1364" s="368">
        <f t="shared" si="226"/>
        <v>0</v>
      </c>
      <c r="BB1364" s="368">
        <f t="shared" si="226"/>
        <v>0</v>
      </c>
      <c r="BC1364" s="368">
        <f t="shared" si="226"/>
        <v>0</v>
      </c>
      <c r="BD1364" s="368">
        <f t="shared" si="226"/>
        <v>0</v>
      </c>
      <c r="BE1364" s="368">
        <f t="shared" si="226"/>
        <v>0</v>
      </c>
      <c r="BF1364" s="368">
        <f t="shared" si="226"/>
        <v>0</v>
      </c>
      <c r="BG1364" s="368">
        <f t="shared" si="226"/>
        <v>0</v>
      </c>
      <c r="BH1364" s="368">
        <f t="shared" si="226"/>
        <v>0</v>
      </c>
      <c r="BI1364" s="368">
        <f t="shared" si="226"/>
        <v>0</v>
      </c>
      <c r="BJ1364" s="368">
        <f t="shared" si="226"/>
        <v>0</v>
      </c>
      <c r="BK1364" s="368">
        <f t="shared" si="226"/>
        <v>0</v>
      </c>
      <c r="BL1364" s="368">
        <f t="shared" si="226"/>
        <v>0</v>
      </c>
      <c r="BM1364" s="368">
        <f t="shared" si="226"/>
        <v>0</v>
      </c>
      <c r="BN1364" s="368">
        <f t="shared" si="226"/>
        <v>0</v>
      </c>
      <c r="BO1364" s="368">
        <f t="shared" si="226"/>
        <v>0</v>
      </c>
      <c r="BP1364" s="368">
        <f t="shared" si="226"/>
        <v>0</v>
      </c>
      <c r="BQ1364" s="368">
        <f t="shared" si="226"/>
        <v>0</v>
      </c>
      <c r="BR1364" s="368">
        <f t="shared" si="225"/>
        <v>0</v>
      </c>
      <c r="BS1364" s="368">
        <f t="shared" si="225"/>
        <v>0</v>
      </c>
      <c r="BT1364" s="368">
        <f t="shared" si="225"/>
        <v>0</v>
      </c>
      <c r="BU1364" s="368">
        <f t="shared" si="225"/>
        <v>0</v>
      </c>
      <c r="BV1364" s="368">
        <f t="shared" si="225"/>
        <v>0</v>
      </c>
      <c r="BW1364" s="368">
        <f t="shared" si="225"/>
        <v>0</v>
      </c>
      <c r="BX1364" s="368">
        <f t="shared" si="225"/>
        <v>0</v>
      </c>
      <c r="BY1364" s="368">
        <f t="shared" si="225"/>
        <v>0</v>
      </c>
      <c r="BZ1364" s="368">
        <f t="shared" si="225"/>
        <v>0</v>
      </c>
      <c r="CA1364" s="368">
        <f t="shared" si="225"/>
        <v>0</v>
      </c>
      <c r="CB1364" s="368">
        <f t="shared" si="225"/>
        <v>0</v>
      </c>
      <c r="CC1364" s="368">
        <f t="shared" si="225"/>
        <v>0</v>
      </c>
      <c r="CD1364" s="369">
        <f t="shared" si="225"/>
        <v>0</v>
      </c>
      <c r="CE1364" s="317">
        <f t="shared" si="221"/>
        <v>0</v>
      </c>
    </row>
    <row r="1365" spans="2:83">
      <c r="B1365" s="329"/>
      <c r="C1365" s="287" t="str">
        <f t="shared" si="217"/>
        <v>37</v>
      </c>
      <c r="D1365" s="288" t="str">
        <f t="shared" si="217"/>
        <v>対個人サービス</v>
      </c>
      <c r="E1365" s="367">
        <f t="shared" si="220"/>
        <v>0</v>
      </c>
      <c r="F1365" s="368">
        <f t="shared" si="226"/>
        <v>0</v>
      </c>
      <c r="G1365" s="368">
        <f t="shared" si="226"/>
        <v>0</v>
      </c>
      <c r="H1365" s="368">
        <f t="shared" si="226"/>
        <v>0</v>
      </c>
      <c r="I1365" s="368">
        <f t="shared" si="226"/>
        <v>0</v>
      </c>
      <c r="J1365" s="368">
        <f t="shared" si="226"/>
        <v>0</v>
      </c>
      <c r="K1365" s="368">
        <f t="shared" si="226"/>
        <v>0</v>
      </c>
      <c r="L1365" s="368">
        <f t="shared" si="226"/>
        <v>0</v>
      </c>
      <c r="M1365" s="368">
        <f t="shared" si="226"/>
        <v>0</v>
      </c>
      <c r="N1365" s="368">
        <f t="shared" si="226"/>
        <v>0</v>
      </c>
      <c r="O1365" s="368">
        <f t="shared" si="226"/>
        <v>0</v>
      </c>
      <c r="P1365" s="368">
        <f t="shared" si="226"/>
        <v>0</v>
      </c>
      <c r="Q1365" s="368">
        <f t="shared" si="226"/>
        <v>0</v>
      </c>
      <c r="R1365" s="368">
        <f t="shared" si="226"/>
        <v>0</v>
      </c>
      <c r="S1365" s="368">
        <f t="shared" si="226"/>
        <v>0</v>
      </c>
      <c r="T1365" s="368">
        <f t="shared" si="226"/>
        <v>0</v>
      </c>
      <c r="U1365" s="368">
        <f t="shared" si="226"/>
        <v>0</v>
      </c>
      <c r="V1365" s="368">
        <f t="shared" si="226"/>
        <v>0</v>
      </c>
      <c r="W1365" s="368">
        <f t="shared" si="226"/>
        <v>0</v>
      </c>
      <c r="X1365" s="368">
        <f t="shared" si="226"/>
        <v>0</v>
      </c>
      <c r="Y1365" s="368">
        <f t="shared" si="226"/>
        <v>0</v>
      </c>
      <c r="Z1365" s="368">
        <f t="shared" si="226"/>
        <v>0</v>
      </c>
      <c r="AA1365" s="368">
        <f t="shared" si="226"/>
        <v>0</v>
      </c>
      <c r="AB1365" s="368">
        <f t="shared" si="226"/>
        <v>0</v>
      </c>
      <c r="AC1365" s="368">
        <f t="shared" si="226"/>
        <v>0</v>
      </c>
      <c r="AD1365" s="368">
        <f t="shared" si="226"/>
        <v>0</v>
      </c>
      <c r="AE1365" s="368">
        <f t="shared" si="226"/>
        <v>0</v>
      </c>
      <c r="AF1365" s="368">
        <f t="shared" si="226"/>
        <v>0</v>
      </c>
      <c r="AG1365" s="368">
        <f t="shared" si="226"/>
        <v>0</v>
      </c>
      <c r="AH1365" s="368">
        <f t="shared" si="226"/>
        <v>0</v>
      </c>
      <c r="AI1365" s="368">
        <f t="shared" si="226"/>
        <v>0</v>
      </c>
      <c r="AJ1365" s="368">
        <f t="shared" si="226"/>
        <v>0</v>
      </c>
      <c r="AK1365" s="368">
        <f t="shared" si="226"/>
        <v>0</v>
      </c>
      <c r="AL1365" s="368">
        <f t="shared" si="226"/>
        <v>0</v>
      </c>
      <c r="AM1365" s="368">
        <f t="shared" si="226"/>
        <v>0</v>
      </c>
      <c r="AN1365" s="368">
        <f t="shared" si="226"/>
        <v>0</v>
      </c>
      <c r="AO1365" s="368">
        <f t="shared" si="226"/>
        <v>0</v>
      </c>
      <c r="AP1365" s="368">
        <f t="shared" si="226"/>
        <v>0</v>
      </c>
      <c r="AQ1365" s="368">
        <f t="shared" si="226"/>
        <v>0</v>
      </c>
      <c r="AR1365" s="367">
        <f t="shared" si="226"/>
        <v>0</v>
      </c>
      <c r="AS1365" s="368">
        <f t="shared" si="226"/>
        <v>0</v>
      </c>
      <c r="AT1365" s="368">
        <f t="shared" si="226"/>
        <v>0</v>
      </c>
      <c r="AU1365" s="368">
        <f t="shared" si="226"/>
        <v>0</v>
      </c>
      <c r="AV1365" s="368">
        <f t="shared" si="226"/>
        <v>0</v>
      </c>
      <c r="AW1365" s="368">
        <f t="shared" si="226"/>
        <v>0</v>
      </c>
      <c r="AX1365" s="368">
        <f t="shared" si="226"/>
        <v>0</v>
      </c>
      <c r="AY1365" s="368">
        <f t="shared" si="226"/>
        <v>0</v>
      </c>
      <c r="AZ1365" s="368">
        <f t="shared" si="226"/>
        <v>0</v>
      </c>
      <c r="BA1365" s="368">
        <f t="shared" si="226"/>
        <v>0</v>
      </c>
      <c r="BB1365" s="368">
        <f t="shared" si="226"/>
        <v>0</v>
      </c>
      <c r="BC1365" s="368">
        <f t="shared" si="226"/>
        <v>0</v>
      </c>
      <c r="BD1365" s="368">
        <f t="shared" si="226"/>
        <v>0</v>
      </c>
      <c r="BE1365" s="368">
        <f t="shared" si="226"/>
        <v>0</v>
      </c>
      <c r="BF1365" s="368">
        <f t="shared" si="226"/>
        <v>0</v>
      </c>
      <c r="BG1365" s="368">
        <f t="shared" si="226"/>
        <v>0</v>
      </c>
      <c r="BH1365" s="368">
        <f t="shared" si="226"/>
        <v>0</v>
      </c>
      <c r="BI1365" s="368">
        <f t="shared" si="226"/>
        <v>0</v>
      </c>
      <c r="BJ1365" s="368">
        <f t="shared" si="226"/>
        <v>0</v>
      </c>
      <c r="BK1365" s="368">
        <f t="shared" si="226"/>
        <v>0</v>
      </c>
      <c r="BL1365" s="368">
        <f t="shared" si="226"/>
        <v>0</v>
      </c>
      <c r="BM1365" s="368">
        <f t="shared" si="226"/>
        <v>0</v>
      </c>
      <c r="BN1365" s="368">
        <f t="shared" si="226"/>
        <v>0</v>
      </c>
      <c r="BO1365" s="368">
        <f t="shared" si="226"/>
        <v>0</v>
      </c>
      <c r="BP1365" s="368">
        <f t="shared" si="226"/>
        <v>0</v>
      </c>
      <c r="BQ1365" s="368">
        <f t="shared" si="226"/>
        <v>0</v>
      </c>
      <c r="BR1365" s="368">
        <f t="shared" si="225"/>
        <v>0</v>
      </c>
      <c r="BS1365" s="368">
        <f t="shared" si="225"/>
        <v>0</v>
      </c>
      <c r="BT1365" s="368">
        <f t="shared" si="225"/>
        <v>0</v>
      </c>
      <c r="BU1365" s="368">
        <f t="shared" si="225"/>
        <v>0</v>
      </c>
      <c r="BV1365" s="368">
        <f t="shared" si="225"/>
        <v>0</v>
      </c>
      <c r="BW1365" s="368">
        <f t="shared" si="225"/>
        <v>0</v>
      </c>
      <c r="BX1365" s="368">
        <f t="shared" si="225"/>
        <v>0</v>
      </c>
      <c r="BY1365" s="368">
        <f t="shared" si="225"/>
        <v>0</v>
      </c>
      <c r="BZ1365" s="368">
        <f t="shared" si="225"/>
        <v>0</v>
      </c>
      <c r="CA1365" s="368">
        <f t="shared" si="225"/>
        <v>0</v>
      </c>
      <c r="CB1365" s="368">
        <f t="shared" si="225"/>
        <v>0</v>
      </c>
      <c r="CC1365" s="368">
        <f t="shared" si="225"/>
        <v>0</v>
      </c>
      <c r="CD1365" s="369">
        <f t="shared" si="225"/>
        <v>0</v>
      </c>
      <c r="CE1365" s="317">
        <f t="shared" si="221"/>
        <v>0</v>
      </c>
    </row>
    <row r="1366" spans="2:83">
      <c r="B1366" s="329"/>
      <c r="C1366" s="287" t="str">
        <f t="shared" si="217"/>
        <v>38</v>
      </c>
      <c r="D1366" s="288" t="str">
        <f t="shared" si="217"/>
        <v>事務用品</v>
      </c>
      <c r="E1366" s="367">
        <f t="shared" si="220"/>
        <v>0</v>
      </c>
      <c r="F1366" s="368">
        <f t="shared" si="226"/>
        <v>0</v>
      </c>
      <c r="G1366" s="368">
        <f t="shared" si="226"/>
        <v>0</v>
      </c>
      <c r="H1366" s="368">
        <f t="shared" si="226"/>
        <v>0</v>
      </c>
      <c r="I1366" s="368">
        <f t="shared" si="226"/>
        <v>0</v>
      </c>
      <c r="J1366" s="368">
        <f t="shared" si="226"/>
        <v>0</v>
      </c>
      <c r="K1366" s="368">
        <f t="shared" si="226"/>
        <v>0</v>
      </c>
      <c r="L1366" s="368">
        <f t="shared" si="226"/>
        <v>0</v>
      </c>
      <c r="M1366" s="368">
        <f t="shared" si="226"/>
        <v>0</v>
      </c>
      <c r="N1366" s="368">
        <f t="shared" si="226"/>
        <v>0</v>
      </c>
      <c r="O1366" s="368">
        <f t="shared" si="226"/>
        <v>0</v>
      </c>
      <c r="P1366" s="368">
        <f t="shared" si="226"/>
        <v>0</v>
      </c>
      <c r="Q1366" s="368">
        <f t="shared" si="226"/>
        <v>0</v>
      </c>
      <c r="R1366" s="368">
        <f t="shared" si="226"/>
        <v>0</v>
      </c>
      <c r="S1366" s="368">
        <f t="shared" si="226"/>
        <v>0</v>
      </c>
      <c r="T1366" s="368">
        <f t="shared" si="226"/>
        <v>0</v>
      </c>
      <c r="U1366" s="368">
        <f t="shared" si="226"/>
        <v>0</v>
      </c>
      <c r="V1366" s="368">
        <f t="shared" si="226"/>
        <v>0</v>
      </c>
      <c r="W1366" s="368">
        <f t="shared" si="226"/>
        <v>0</v>
      </c>
      <c r="X1366" s="368">
        <f t="shared" si="226"/>
        <v>0</v>
      </c>
      <c r="Y1366" s="368">
        <f t="shared" si="226"/>
        <v>0</v>
      </c>
      <c r="Z1366" s="368">
        <f t="shared" si="226"/>
        <v>0</v>
      </c>
      <c r="AA1366" s="368">
        <f t="shared" si="226"/>
        <v>0</v>
      </c>
      <c r="AB1366" s="368">
        <f t="shared" si="226"/>
        <v>0</v>
      </c>
      <c r="AC1366" s="368">
        <f t="shared" si="226"/>
        <v>0</v>
      </c>
      <c r="AD1366" s="368">
        <f t="shared" si="226"/>
        <v>0</v>
      </c>
      <c r="AE1366" s="368">
        <f t="shared" si="226"/>
        <v>0</v>
      </c>
      <c r="AF1366" s="368">
        <f t="shared" si="226"/>
        <v>0</v>
      </c>
      <c r="AG1366" s="368">
        <f t="shared" si="226"/>
        <v>0</v>
      </c>
      <c r="AH1366" s="368">
        <f t="shared" si="226"/>
        <v>0</v>
      </c>
      <c r="AI1366" s="368">
        <f t="shared" si="226"/>
        <v>0</v>
      </c>
      <c r="AJ1366" s="368">
        <f t="shared" si="226"/>
        <v>0</v>
      </c>
      <c r="AK1366" s="368">
        <f t="shared" si="226"/>
        <v>0</v>
      </c>
      <c r="AL1366" s="368">
        <f t="shared" si="226"/>
        <v>0</v>
      </c>
      <c r="AM1366" s="368">
        <f t="shared" si="226"/>
        <v>0</v>
      </c>
      <c r="AN1366" s="368">
        <f t="shared" si="226"/>
        <v>0</v>
      </c>
      <c r="AO1366" s="368">
        <f t="shared" si="226"/>
        <v>0</v>
      </c>
      <c r="AP1366" s="368">
        <f t="shared" si="226"/>
        <v>0</v>
      </c>
      <c r="AQ1366" s="368">
        <f t="shared" si="226"/>
        <v>0</v>
      </c>
      <c r="AR1366" s="367">
        <f t="shared" si="226"/>
        <v>0</v>
      </c>
      <c r="AS1366" s="368">
        <f t="shared" si="226"/>
        <v>0</v>
      </c>
      <c r="AT1366" s="368">
        <f t="shared" si="226"/>
        <v>0</v>
      </c>
      <c r="AU1366" s="368">
        <f t="shared" si="226"/>
        <v>0</v>
      </c>
      <c r="AV1366" s="368">
        <f t="shared" si="226"/>
        <v>0</v>
      </c>
      <c r="AW1366" s="368">
        <f t="shared" si="226"/>
        <v>0</v>
      </c>
      <c r="AX1366" s="368">
        <f t="shared" si="226"/>
        <v>0</v>
      </c>
      <c r="AY1366" s="368">
        <f t="shared" si="226"/>
        <v>0</v>
      </c>
      <c r="AZ1366" s="368">
        <f t="shared" si="226"/>
        <v>0</v>
      </c>
      <c r="BA1366" s="368">
        <f t="shared" si="226"/>
        <v>0</v>
      </c>
      <c r="BB1366" s="368">
        <f t="shared" si="226"/>
        <v>0</v>
      </c>
      <c r="BC1366" s="368">
        <f t="shared" si="226"/>
        <v>0</v>
      </c>
      <c r="BD1366" s="368">
        <f t="shared" si="226"/>
        <v>0</v>
      </c>
      <c r="BE1366" s="368">
        <f t="shared" si="226"/>
        <v>0</v>
      </c>
      <c r="BF1366" s="368">
        <f t="shared" si="226"/>
        <v>0</v>
      </c>
      <c r="BG1366" s="368">
        <f t="shared" si="226"/>
        <v>0</v>
      </c>
      <c r="BH1366" s="368">
        <f t="shared" si="226"/>
        <v>0</v>
      </c>
      <c r="BI1366" s="368">
        <f t="shared" si="226"/>
        <v>0</v>
      </c>
      <c r="BJ1366" s="368">
        <f t="shared" si="226"/>
        <v>0</v>
      </c>
      <c r="BK1366" s="368">
        <f t="shared" si="226"/>
        <v>0</v>
      </c>
      <c r="BL1366" s="368">
        <f t="shared" si="226"/>
        <v>0</v>
      </c>
      <c r="BM1366" s="368">
        <f t="shared" si="226"/>
        <v>0</v>
      </c>
      <c r="BN1366" s="368">
        <f t="shared" si="226"/>
        <v>0</v>
      </c>
      <c r="BO1366" s="368">
        <f t="shared" si="226"/>
        <v>0</v>
      </c>
      <c r="BP1366" s="368">
        <f t="shared" si="226"/>
        <v>0</v>
      </c>
      <c r="BQ1366" s="368">
        <f t="shared" si="226"/>
        <v>0</v>
      </c>
      <c r="BR1366" s="368">
        <f t="shared" si="225"/>
        <v>0</v>
      </c>
      <c r="BS1366" s="368">
        <f t="shared" si="225"/>
        <v>0</v>
      </c>
      <c r="BT1366" s="368">
        <f t="shared" si="225"/>
        <v>0</v>
      </c>
      <c r="BU1366" s="368">
        <f t="shared" si="225"/>
        <v>0</v>
      </c>
      <c r="BV1366" s="368">
        <f t="shared" si="225"/>
        <v>0</v>
      </c>
      <c r="BW1366" s="368">
        <f t="shared" si="225"/>
        <v>0</v>
      </c>
      <c r="BX1366" s="368">
        <f t="shared" si="225"/>
        <v>0</v>
      </c>
      <c r="BY1366" s="368">
        <f t="shared" si="225"/>
        <v>0</v>
      </c>
      <c r="BZ1366" s="368">
        <f t="shared" si="225"/>
        <v>0</v>
      </c>
      <c r="CA1366" s="368">
        <f t="shared" si="225"/>
        <v>0</v>
      </c>
      <c r="CB1366" s="368">
        <f t="shared" si="225"/>
        <v>0</v>
      </c>
      <c r="CC1366" s="368">
        <f t="shared" si="225"/>
        <v>0</v>
      </c>
      <c r="CD1366" s="369">
        <f t="shared" si="225"/>
        <v>0</v>
      </c>
      <c r="CE1366" s="317">
        <f t="shared" si="221"/>
        <v>0</v>
      </c>
    </row>
    <row r="1367" spans="2:83">
      <c r="B1367" s="331"/>
      <c r="C1367" s="287" t="str">
        <f t="shared" si="217"/>
        <v>39</v>
      </c>
      <c r="D1367" s="288" t="str">
        <f t="shared" si="217"/>
        <v>分類不明</v>
      </c>
      <c r="E1367" s="370">
        <f t="shared" si="220"/>
        <v>0</v>
      </c>
      <c r="F1367" s="371">
        <f t="shared" si="226"/>
        <v>0</v>
      </c>
      <c r="G1367" s="371">
        <f t="shared" si="226"/>
        <v>0</v>
      </c>
      <c r="H1367" s="371">
        <f t="shared" si="226"/>
        <v>0</v>
      </c>
      <c r="I1367" s="371">
        <f t="shared" si="226"/>
        <v>0</v>
      </c>
      <c r="J1367" s="371">
        <f t="shared" si="226"/>
        <v>0</v>
      </c>
      <c r="K1367" s="371">
        <f t="shared" si="226"/>
        <v>0</v>
      </c>
      <c r="L1367" s="371">
        <f t="shared" si="226"/>
        <v>0</v>
      </c>
      <c r="M1367" s="371">
        <f t="shared" si="226"/>
        <v>0</v>
      </c>
      <c r="N1367" s="371">
        <f t="shared" si="226"/>
        <v>0</v>
      </c>
      <c r="O1367" s="371">
        <f t="shared" si="226"/>
        <v>0</v>
      </c>
      <c r="P1367" s="371">
        <f t="shared" si="226"/>
        <v>0</v>
      </c>
      <c r="Q1367" s="371">
        <f t="shared" si="226"/>
        <v>0</v>
      </c>
      <c r="R1367" s="371">
        <f t="shared" si="226"/>
        <v>0</v>
      </c>
      <c r="S1367" s="371">
        <f t="shared" si="226"/>
        <v>0</v>
      </c>
      <c r="T1367" s="371">
        <f t="shared" si="226"/>
        <v>0</v>
      </c>
      <c r="U1367" s="371">
        <f t="shared" si="226"/>
        <v>0</v>
      </c>
      <c r="V1367" s="371">
        <f t="shared" si="226"/>
        <v>0</v>
      </c>
      <c r="W1367" s="371">
        <f t="shared" si="226"/>
        <v>0</v>
      </c>
      <c r="X1367" s="371">
        <f t="shared" si="226"/>
        <v>0</v>
      </c>
      <c r="Y1367" s="371">
        <f t="shared" si="226"/>
        <v>0</v>
      </c>
      <c r="Z1367" s="371">
        <f t="shared" si="226"/>
        <v>0</v>
      </c>
      <c r="AA1367" s="371">
        <f t="shared" si="226"/>
        <v>0</v>
      </c>
      <c r="AB1367" s="371">
        <f t="shared" si="226"/>
        <v>0</v>
      </c>
      <c r="AC1367" s="371">
        <f t="shared" si="226"/>
        <v>0</v>
      </c>
      <c r="AD1367" s="371">
        <f t="shared" si="226"/>
        <v>0</v>
      </c>
      <c r="AE1367" s="371">
        <f t="shared" si="226"/>
        <v>0</v>
      </c>
      <c r="AF1367" s="371">
        <f t="shared" si="226"/>
        <v>0</v>
      </c>
      <c r="AG1367" s="371">
        <f t="shared" si="226"/>
        <v>0</v>
      </c>
      <c r="AH1367" s="371">
        <f t="shared" si="226"/>
        <v>0</v>
      </c>
      <c r="AI1367" s="371">
        <f t="shared" si="226"/>
        <v>0</v>
      </c>
      <c r="AJ1367" s="371">
        <f t="shared" si="226"/>
        <v>0</v>
      </c>
      <c r="AK1367" s="371">
        <f t="shared" si="226"/>
        <v>0</v>
      </c>
      <c r="AL1367" s="371">
        <f t="shared" si="226"/>
        <v>0</v>
      </c>
      <c r="AM1367" s="371">
        <f t="shared" si="226"/>
        <v>0</v>
      </c>
      <c r="AN1367" s="371">
        <f t="shared" si="226"/>
        <v>0</v>
      </c>
      <c r="AO1367" s="371">
        <f t="shared" si="226"/>
        <v>0</v>
      </c>
      <c r="AP1367" s="371">
        <f t="shared" si="226"/>
        <v>0</v>
      </c>
      <c r="AQ1367" s="371">
        <f t="shared" si="226"/>
        <v>0</v>
      </c>
      <c r="AR1367" s="370">
        <f t="shared" si="226"/>
        <v>0</v>
      </c>
      <c r="AS1367" s="371">
        <f t="shared" si="226"/>
        <v>0</v>
      </c>
      <c r="AT1367" s="371">
        <f t="shared" si="226"/>
        <v>0</v>
      </c>
      <c r="AU1367" s="371">
        <f t="shared" si="226"/>
        <v>0</v>
      </c>
      <c r="AV1367" s="371">
        <f t="shared" si="226"/>
        <v>0</v>
      </c>
      <c r="AW1367" s="371">
        <f t="shared" si="226"/>
        <v>0</v>
      </c>
      <c r="AX1367" s="371">
        <f t="shared" si="226"/>
        <v>0</v>
      </c>
      <c r="AY1367" s="371">
        <f t="shared" si="226"/>
        <v>0</v>
      </c>
      <c r="AZ1367" s="371">
        <f t="shared" si="226"/>
        <v>0</v>
      </c>
      <c r="BA1367" s="371">
        <f t="shared" si="226"/>
        <v>0</v>
      </c>
      <c r="BB1367" s="371">
        <f t="shared" si="226"/>
        <v>0</v>
      </c>
      <c r="BC1367" s="371">
        <f t="shared" si="226"/>
        <v>0</v>
      </c>
      <c r="BD1367" s="371">
        <f t="shared" si="226"/>
        <v>0</v>
      </c>
      <c r="BE1367" s="371">
        <f t="shared" si="226"/>
        <v>0</v>
      </c>
      <c r="BF1367" s="371">
        <f t="shared" si="226"/>
        <v>0</v>
      </c>
      <c r="BG1367" s="371">
        <f t="shared" si="226"/>
        <v>0</v>
      </c>
      <c r="BH1367" s="371">
        <f t="shared" si="226"/>
        <v>0</v>
      </c>
      <c r="BI1367" s="371">
        <f t="shared" si="226"/>
        <v>0</v>
      </c>
      <c r="BJ1367" s="371">
        <f t="shared" si="226"/>
        <v>0</v>
      </c>
      <c r="BK1367" s="371">
        <f t="shared" si="226"/>
        <v>0</v>
      </c>
      <c r="BL1367" s="371">
        <f t="shared" si="226"/>
        <v>0</v>
      </c>
      <c r="BM1367" s="371">
        <f t="shared" si="226"/>
        <v>0</v>
      </c>
      <c r="BN1367" s="371">
        <f t="shared" si="226"/>
        <v>0</v>
      </c>
      <c r="BO1367" s="371">
        <f t="shared" si="226"/>
        <v>0</v>
      </c>
      <c r="BP1367" s="371">
        <f t="shared" si="226"/>
        <v>0</v>
      </c>
      <c r="BQ1367" s="371">
        <f t="shared" ref="BQ1367:CD1367" si="227">BQ$1286*BQ1282</f>
        <v>0</v>
      </c>
      <c r="BR1367" s="371">
        <f t="shared" si="227"/>
        <v>0</v>
      </c>
      <c r="BS1367" s="371">
        <f t="shared" si="227"/>
        <v>0</v>
      </c>
      <c r="BT1367" s="371">
        <f t="shared" si="227"/>
        <v>0</v>
      </c>
      <c r="BU1367" s="371">
        <f t="shared" si="227"/>
        <v>0</v>
      </c>
      <c r="BV1367" s="371">
        <f t="shared" si="227"/>
        <v>0</v>
      </c>
      <c r="BW1367" s="371">
        <f t="shared" si="227"/>
        <v>0</v>
      </c>
      <c r="BX1367" s="371">
        <f t="shared" si="227"/>
        <v>0</v>
      </c>
      <c r="BY1367" s="371">
        <f t="shared" si="227"/>
        <v>0</v>
      </c>
      <c r="BZ1367" s="371">
        <f t="shared" si="227"/>
        <v>0</v>
      </c>
      <c r="CA1367" s="371">
        <f t="shared" si="227"/>
        <v>0</v>
      </c>
      <c r="CB1367" s="371">
        <f t="shared" si="227"/>
        <v>0</v>
      </c>
      <c r="CC1367" s="371">
        <f t="shared" si="227"/>
        <v>0</v>
      </c>
      <c r="CD1367" s="372">
        <f t="shared" si="227"/>
        <v>0</v>
      </c>
      <c r="CE1367" s="315">
        <f t="shared" si="221"/>
        <v>0</v>
      </c>
    </row>
    <row r="1368" spans="2:83">
      <c r="B1368" s="373"/>
      <c r="C1368" s="374"/>
      <c r="D1368" s="375" t="s">
        <v>371</v>
      </c>
      <c r="E1368" s="376">
        <f t="shared" ref="E1368" si="228">$F$1118*E1283</f>
        <v>0</v>
      </c>
      <c r="F1368" s="377">
        <f t="shared" ref="F1368" si="229">$F$1119*F1283</f>
        <v>0</v>
      </c>
      <c r="G1368" s="377">
        <f t="shared" ref="G1368" si="230">$F$1120*G1283</f>
        <v>0</v>
      </c>
      <c r="H1368" s="377">
        <f t="shared" ref="H1368" si="231">$F$1121*H1283</f>
        <v>0</v>
      </c>
      <c r="I1368" s="377">
        <f t="shared" ref="I1368" si="232">$F$1122*I1283</f>
        <v>0</v>
      </c>
      <c r="J1368" s="377">
        <f t="shared" ref="J1368" si="233">$F$1123*J1283</f>
        <v>0</v>
      </c>
      <c r="K1368" s="377">
        <f t="shared" ref="K1368" si="234">$F$1124*K1283</f>
        <v>0</v>
      </c>
      <c r="L1368" s="377">
        <f t="shared" ref="L1368" si="235">$F$1125*L1283</f>
        <v>0</v>
      </c>
      <c r="M1368" s="377">
        <f t="shared" ref="M1368" si="236">$F$1126*M1283</f>
        <v>0</v>
      </c>
      <c r="N1368" s="377">
        <f t="shared" ref="N1368" si="237">$F$1127*N1283</f>
        <v>0</v>
      </c>
      <c r="O1368" s="377">
        <f t="shared" ref="O1368" si="238">$F$1128*O1283</f>
        <v>0</v>
      </c>
      <c r="P1368" s="377">
        <f t="shared" ref="P1368" si="239">$F$1129*P1283</f>
        <v>0</v>
      </c>
      <c r="Q1368" s="377">
        <f t="shared" ref="Q1368" si="240">$F$1130*Q1283</f>
        <v>0</v>
      </c>
      <c r="R1368" s="377">
        <f t="shared" ref="R1368" si="241">$F$1131*R1283</f>
        <v>0</v>
      </c>
      <c r="S1368" s="377">
        <f t="shared" ref="S1368" si="242">$F$1132*S1283</f>
        <v>0</v>
      </c>
      <c r="T1368" s="377">
        <f t="shared" ref="T1368" si="243">$F$1133*T1283</f>
        <v>0</v>
      </c>
      <c r="U1368" s="377">
        <f t="shared" ref="U1368" si="244">$F$1134*U1283</f>
        <v>0</v>
      </c>
      <c r="V1368" s="377">
        <f t="shared" ref="V1368" si="245">$F$1135*V1283</f>
        <v>0</v>
      </c>
      <c r="W1368" s="377">
        <f t="shared" ref="W1368" si="246">$F$1136*W1283</f>
        <v>0</v>
      </c>
      <c r="X1368" s="377">
        <f t="shared" ref="X1368" si="247">$F$1137*X1283</f>
        <v>0</v>
      </c>
      <c r="Y1368" s="377">
        <f t="shared" ref="Y1368" si="248">$F$1138*Y1283</f>
        <v>0</v>
      </c>
      <c r="Z1368" s="377">
        <f t="shared" ref="Z1368" si="249">$F$1139*Z1283</f>
        <v>0</v>
      </c>
      <c r="AA1368" s="377">
        <f t="shared" ref="AA1368" si="250">$F$1140*AA1283</f>
        <v>0</v>
      </c>
      <c r="AB1368" s="377">
        <f t="shared" ref="AB1368" si="251">$F$1141*AB1283</f>
        <v>0</v>
      </c>
      <c r="AC1368" s="377">
        <f t="shared" ref="AC1368" si="252">$F$1142*AC1283</f>
        <v>0</v>
      </c>
      <c r="AD1368" s="377">
        <f t="shared" ref="AD1368" si="253">$F$1143*AD1283</f>
        <v>0</v>
      </c>
      <c r="AE1368" s="377">
        <f t="shared" ref="AE1368" si="254">$F$1144*AE1283</f>
        <v>0</v>
      </c>
      <c r="AF1368" s="377">
        <f t="shared" ref="AF1368" si="255">$F$1145*AF1283</f>
        <v>0</v>
      </c>
      <c r="AG1368" s="377">
        <f t="shared" ref="AG1368" si="256">$F$1146*AG1283</f>
        <v>0</v>
      </c>
      <c r="AH1368" s="377">
        <f t="shared" ref="AH1368" si="257">$F$1147*AH1283</f>
        <v>0</v>
      </c>
      <c r="AI1368" s="377">
        <f t="shared" ref="AI1368" si="258">$F$1148*AI1283</f>
        <v>0</v>
      </c>
      <c r="AJ1368" s="377">
        <f t="shared" ref="AJ1368" si="259">$F$1149*AJ1283</f>
        <v>0</v>
      </c>
      <c r="AK1368" s="377">
        <f t="shared" ref="AK1368" si="260">$F$1150*AK1283</f>
        <v>0</v>
      </c>
      <c r="AL1368" s="377">
        <f t="shared" ref="AL1368" si="261">$F$1151*AL1283</f>
        <v>0</v>
      </c>
      <c r="AM1368" s="377">
        <f t="shared" ref="AM1368" si="262">$F$1152*AM1283</f>
        <v>0</v>
      </c>
      <c r="AN1368" s="377">
        <f t="shared" ref="AN1368" si="263">$F$1153*AN1283</f>
        <v>0</v>
      </c>
      <c r="AO1368" s="377">
        <f t="shared" ref="AO1368" si="264">$F$1154*AO1283</f>
        <v>0</v>
      </c>
      <c r="AP1368" s="377">
        <f t="shared" ref="AP1368" si="265">$F$1155*AP1283</f>
        <v>0</v>
      </c>
      <c r="AQ1368" s="377">
        <f t="shared" ref="AQ1368" si="266">$F$1156*AQ1283</f>
        <v>0</v>
      </c>
      <c r="AR1368" s="376">
        <f t="shared" ref="AR1368" si="267">$F$1157*AR1283</f>
        <v>0</v>
      </c>
      <c r="AS1368" s="377">
        <f t="shared" ref="AS1368" si="268">$F$1158*AS1283</f>
        <v>0</v>
      </c>
      <c r="AT1368" s="377">
        <f t="shared" ref="AT1368" si="269">$F$1159*AT1283</f>
        <v>0</v>
      </c>
      <c r="AU1368" s="377">
        <f t="shared" ref="AU1368" si="270">$F$1160*AU1283</f>
        <v>0</v>
      </c>
      <c r="AV1368" s="377">
        <f t="shared" ref="AV1368" si="271">$F$1161*AV1283</f>
        <v>0</v>
      </c>
      <c r="AW1368" s="377">
        <f t="shared" ref="AW1368" si="272">$F$1162*AW1283</f>
        <v>0</v>
      </c>
      <c r="AX1368" s="377">
        <f t="shared" ref="AX1368" si="273">$F$1163*AX1283</f>
        <v>0</v>
      </c>
      <c r="AY1368" s="377">
        <f t="shared" ref="AY1368" si="274">$F$1164*AY1283</f>
        <v>0</v>
      </c>
      <c r="AZ1368" s="377">
        <f t="shared" ref="AZ1368" si="275">$F$1165*AZ1283</f>
        <v>0</v>
      </c>
      <c r="BA1368" s="377">
        <f t="shared" ref="BA1368" si="276">$F$1166*BA1283</f>
        <v>0</v>
      </c>
      <c r="BB1368" s="377">
        <f t="shared" ref="BB1368" si="277">$F$1167*BB1283</f>
        <v>0</v>
      </c>
      <c r="BC1368" s="377">
        <f t="shared" ref="BC1368" si="278">$F$1168*BC1283</f>
        <v>0</v>
      </c>
      <c r="BD1368" s="377">
        <f t="shared" ref="BD1368" si="279">$F$1169*BD1283</f>
        <v>0</v>
      </c>
      <c r="BE1368" s="377">
        <f t="shared" ref="BE1368" si="280">$F$1170*BE1283</f>
        <v>0</v>
      </c>
      <c r="BF1368" s="377">
        <f t="shared" ref="BF1368" si="281">$F$1171*BF1283</f>
        <v>0</v>
      </c>
      <c r="BG1368" s="377">
        <f t="shared" ref="BG1368" si="282">$F$1172*BG1283</f>
        <v>0</v>
      </c>
      <c r="BH1368" s="377">
        <f t="shared" ref="BH1368" si="283">$F$1173*BH1283</f>
        <v>0</v>
      </c>
      <c r="BI1368" s="377">
        <f t="shared" ref="BI1368" si="284">$F$1174*BI1283</f>
        <v>0</v>
      </c>
      <c r="BJ1368" s="377">
        <f t="shared" ref="BJ1368" si="285">$F$1175*BJ1283</f>
        <v>0</v>
      </c>
      <c r="BK1368" s="377">
        <f t="shared" ref="BK1368" si="286">$F$1176*BK1283</f>
        <v>0</v>
      </c>
      <c r="BL1368" s="377">
        <f t="shared" ref="BL1368" si="287">$F$1177*BL1283</f>
        <v>0</v>
      </c>
      <c r="BM1368" s="377">
        <f t="shared" ref="BM1368" si="288">$F$1178*BM1283</f>
        <v>0</v>
      </c>
      <c r="BN1368" s="377">
        <f t="shared" ref="BN1368" si="289">$F$1179*BN1283</f>
        <v>0</v>
      </c>
      <c r="BO1368" s="377">
        <f t="shared" ref="BO1368" si="290">$F$1180*BO1283</f>
        <v>0</v>
      </c>
      <c r="BP1368" s="377">
        <f t="shared" ref="BP1368" si="291">$F$1181*BP1283</f>
        <v>0</v>
      </c>
      <c r="BQ1368" s="377">
        <f t="shared" ref="BQ1368" si="292">$F$1182*BQ1283</f>
        <v>0</v>
      </c>
      <c r="BR1368" s="377">
        <f t="shared" ref="BR1368" si="293">$F$1183*BR1283</f>
        <v>0</v>
      </c>
      <c r="BS1368" s="377">
        <f t="shared" ref="BS1368" si="294">$F$1184*BS1283</f>
        <v>0</v>
      </c>
      <c r="BT1368" s="377">
        <f t="shared" ref="BT1368" si="295">$F$1185*BT1283</f>
        <v>0</v>
      </c>
      <c r="BU1368" s="377">
        <f t="shared" ref="BU1368" si="296">$F$1186*BU1283</f>
        <v>0</v>
      </c>
      <c r="BV1368" s="377">
        <f t="shared" ref="BV1368" si="297">$F$1187*BV1283</f>
        <v>0</v>
      </c>
      <c r="BW1368" s="377">
        <f t="shared" ref="BW1368" si="298">$F$1188*BW1283</f>
        <v>0</v>
      </c>
      <c r="BX1368" s="377">
        <f t="shared" ref="BX1368" si="299">$F$1189*BX1283</f>
        <v>0</v>
      </c>
      <c r="BY1368" s="377">
        <f t="shared" ref="BY1368" si="300">$F$1190*BY1283</f>
        <v>0</v>
      </c>
      <c r="BZ1368" s="377">
        <f t="shared" ref="BZ1368" si="301">$F$1191*BZ1283</f>
        <v>0</v>
      </c>
      <c r="CA1368" s="377">
        <f t="shared" ref="CA1368" si="302">$F$1192*CA1283</f>
        <v>0</v>
      </c>
      <c r="CB1368" s="377">
        <f t="shared" ref="CB1368" si="303">$F$1193*CB1283</f>
        <v>0</v>
      </c>
      <c r="CC1368" s="377">
        <f t="shared" ref="CC1368" si="304">$F$1194*CC1283</f>
        <v>0</v>
      </c>
      <c r="CD1368" s="378">
        <f t="shared" ref="CD1368" si="305">$F$1195*CD1283</f>
        <v>0</v>
      </c>
      <c r="CE1368" s="314">
        <f t="shared" ref="CE1368:CE1369" si="306">SUM(E1368:CD1368)</f>
        <v>0</v>
      </c>
    </row>
    <row r="1369" spans="2:83" ht="14.25">
      <c r="B1369" s="379"/>
      <c r="C1369" s="152"/>
      <c r="D1369" s="313" t="s">
        <v>76</v>
      </c>
      <c r="E1369" s="376">
        <f t="shared" ref="E1369:BP1369" si="307">SUM(E1290:E1368)</f>
        <v>0</v>
      </c>
      <c r="F1369" s="377">
        <f t="shared" si="307"/>
        <v>0</v>
      </c>
      <c r="G1369" s="377">
        <f t="shared" si="307"/>
        <v>0</v>
      </c>
      <c r="H1369" s="377">
        <f t="shared" si="307"/>
        <v>0</v>
      </c>
      <c r="I1369" s="377">
        <f t="shared" si="307"/>
        <v>0</v>
      </c>
      <c r="J1369" s="377">
        <f t="shared" si="307"/>
        <v>0</v>
      </c>
      <c r="K1369" s="377">
        <f t="shared" si="307"/>
        <v>0</v>
      </c>
      <c r="L1369" s="377">
        <f t="shared" si="307"/>
        <v>0</v>
      </c>
      <c r="M1369" s="377">
        <f t="shared" si="307"/>
        <v>0</v>
      </c>
      <c r="N1369" s="377">
        <f t="shared" si="307"/>
        <v>0</v>
      </c>
      <c r="O1369" s="377">
        <f t="shared" si="307"/>
        <v>0</v>
      </c>
      <c r="P1369" s="377">
        <f t="shared" si="307"/>
        <v>0</v>
      </c>
      <c r="Q1369" s="377">
        <f t="shared" si="307"/>
        <v>0</v>
      </c>
      <c r="R1369" s="377">
        <f t="shared" si="307"/>
        <v>0</v>
      </c>
      <c r="S1369" s="377">
        <f t="shared" si="307"/>
        <v>0</v>
      </c>
      <c r="T1369" s="377">
        <f t="shared" si="307"/>
        <v>0</v>
      </c>
      <c r="U1369" s="377">
        <f t="shared" si="307"/>
        <v>0</v>
      </c>
      <c r="V1369" s="377">
        <f t="shared" si="307"/>
        <v>0</v>
      </c>
      <c r="W1369" s="377">
        <f t="shared" si="307"/>
        <v>0</v>
      </c>
      <c r="X1369" s="377">
        <f t="shared" si="307"/>
        <v>0</v>
      </c>
      <c r="Y1369" s="377">
        <f t="shared" si="307"/>
        <v>0</v>
      </c>
      <c r="Z1369" s="377">
        <f t="shared" si="307"/>
        <v>0</v>
      </c>
      <c r="AA1369" s="377">
        <f t="shared" si="307"/>
        <v>0</v>
      </c>
      <c r="AB1369" s="377">
        <f t="shared" si="307"/>
        <v>0</v>
      </c>
      <c r="AC1369" s="377">
        <f t="shared" si="307"/>
        <v>0</v>
      </c>
      <c r="AD1369" s="377">
        <f t="shared" si="307"/>
        <v>0</v>
      </c>
      <c r="AE1369" s="377">
        <f t="shared" si="307"/>
        <v>0</v>
      </c>
      <c r="AF1369" s="377">
        <f t="shared" si="307"/>
        <v>0</v>
      </c>
      <c r="AG1369" s="377">
        <f t="shared" si="307"/>
        <v>0</v>
      </c>
      <c r="AH1369" s="377">
        <f t="shared" si="307"/>
        <v>0</v>
      </c>
      <c r="AI1369" s="377">
        <f t="shared" si="307"/>
        <v>0</v>
      </c>
      <c r="AJ1369" s="377">
        <f t="shared" si="307"/>
        <v>0</v>
      </c>
      <c r="AK1369" s="377">
        <f t="shared" si="307"/>
        <v>0</v>
      </c>
      <c r="AL1369" s="377">
        <f t="shared" si="307"/>
        <v>0</v>
      </c>
      <c r="AM1369" s="377">
        <f t="shared" si="307"/>
        <v>0</v>
      </c>
      <c r="AN1369" s="377">
        <f t="shared" si="307"/>
        <v>0</v>
      </c>
      <c r="AO1369" s="377">
        <f t="shared" si="307"/>
        <v>0</v>
      </c>
      <c r="AP1369" s="377">
        <f t="shared" si="307"/>
        <v>0</v>
      </c>
      <c r="AQ1369" s="377">
        <f t="shared" si="307"/>
        <v>0</v>
      </c>
      <c r="AR1369" s="376">
        <f t="shared" si="307"/>
        <v>0</v>
      </c>
      <c r="AS1369" s="377">
        <f t="shared" si="307"/>
        <v>0</v>
      </c>
      <c r="AT1369" s="377">
        <f t="shared" si="307"/>
        <v>0</v>
      </c>
      <c r="AU1369" s="377">
        <f t="shared" si="307"/>
        <v>0</v>
      </c>
      <c r="AV1369" s="377">
        <f t="shared" si="307"/>
        <v>0</v>
      </c>
      <c r="AW1369" s="377">
        <f t="shared" si="307"/>
        <v>0</v>
      </c>
      <c r="AX1369" s="377">
        <f t="shared" si="307"/>
        <v>0</v>
      </c>
      <c r="AY1369" s="377">
        <f t="shared" si="307"/>
        <v>0</v>
      </c>
      <c r="AZ1369" s="377">
        <f t="shared" si="307"/>
        <v>0</v>
      </c>
      <c r="BA1369" s="377">
        <f t="shared" si="307"/>
        <v>0</v>
      </c>
      <c r="BB1369" s="377">
        <f t="shared" si="307"/>
        <v>0</v>
      </c>
      <c r="BC1369" s="377">
        <f t="shared" si="307"/>
        <v>0</v>
      </c>
      <c r="BD1369" s="377">
        <f t="shared" si="307"/>
        <v>0</v>
      </c>
      <c r="BE1369" s="377">
        <f t="shared" si="307"/>
        <v>0</v>
      </c>
      <c r="BF1369" s="377">
        <f t="shared" si="307"/>
        <v>0</v>
      </c>
      <c r="BG1369" s="377">
        <f t="shared" si="307"/>
        <v>0</v>
      </c>
      <c r="BH1369" s="377">
        <f t="shared" si="307"/>
        <v>0</v>
      </c>
      <c r="BI1369" s="377">
        <f t="shared" si="307"/>
        <v>0</v>
      </c>
      <c r="BJ1369" s="377">
        <f t="shared" si="307"/>
        <v>0</v>
      </c>
      <c r="BK1369" s="377">
        <f t="shared" si="307"/>
        <v>0</v>
      </c>
      <c r="BL1369" s="377">
        <f t="shared" si="307"/>
        <v>0</v>
      </c>
      <c r="BM1369" s="377">
        <f t="shared" si="307"/>
        <v>0</v>
      </c>
      <c r="BN1369" s="377">
        <f t="shared" si="307"/>
        <v>0</v>
      </c>
      <c r="BO1369" s="377">
        <f t="shared" si="307"/>
        <v>0</v>
      </c>
      <c r="BP1369" s="377">
        <f t="shared" si="307"/>
        <v>0</v>
      </c>
      <c r="BQ1369" s="377">
        <f t="shared" ref="BQ1369:CC1369" si="308">SUM(BQ1290:BQ1368)</f>
        <v>0</v>
      </c>
      <c r="BR1369" s="377">
        <f t="shared" si="308"/>
        <v>0</v>
      </c>
      <c r="BS1369" s="377">
        <f t="shared" si="308"/>
        <v>0</v>
      </c>
      <c r="BT1369" s="377">
        <f t="shared" si="308"/>
        <v>0</v>
      </c>
      <c r="BU1369" s="377">
        <f t="shared" si="308"/>
        <v>0</v>
      </c>
      <c r="BV1369" s="377">
        <f t="shared" si="308"/>
        <v>0</v>
      </c>
      <c r="BW1369" s="377">
        <f t="shared" si="308"/>
        <v>0</v>
      </c>
      <c r="BX1369" s="377">
        <f t="shared" si="308"/>
        <v>0</v>
      </c>
      <c r="BY1369" s="377">
        <f t="shared" si="308"/>
        <v>0</v>
      </c>
      <c r="BZ1369" s="377">
        <f t="shared" si="308"/>
        <v>0</v>
      </c>
      <c r="CA1369" s="377">
        <f t="shared" si="308"/>
        <v>0</v>
      </c>
      <c r="CB1369" s="377">
        <f t="shared" si="308"/>
        <v>0</v>
      </c>
      <c r="CC1369" s="377">
        <f t="shared" si="308"/>
        <v>0</v>
      </c>
      <c r="CD1369" s="378">
        <f t="shared" ref="CD1369" si="309">SUM(CD1290:CD1368)</f>
        <v>0</v>
      </c>
      <c r="CE1369" s="314">
        <f t="shared" si="306"/>
        <v>0</v>
      </c>
    </row>
    <row r="1370" spans="2:83" ht="14.25">
      <c r="B1370" s="447"/>
      <c r="C1370" s="143"/>
      <c r="D1370" s="143"/>
      <c r="E1370" s="368"/>
      <c r="F1370" s="368"/>
      <c r="G1370" s="368"/>
      <c r="H1370" s="368"/>
      <c r="I1370" s="368"/>
      <c r="J1370" s="368"/>
      <c r="K1370" s="368"/>
      <c r="L1370" s="368"/>
      <c r="M1370" s="368"/>
      <c r="N1370" s="368"/>
      <c r="O1370" s="368"/>
      <c r="P1370" s="368"/>
      <c r="Q1370" s="368"/>
      <c r="R1370" s="368"/>
      <c r="S1370" s="368"/>
      <c r="T1370" s="368"/>
      <c r="U1370" s="368"/>
      <c r="V1370" s="368"/>
      <c r="W1370" s="368"/>
      <c r="X1370" s="368"/>
      <c r="Y1370" s="368"/>
      <c r="Z1370" s="368"/>
      <c r="AA1370" s="368"/>
      <c r="AB1370" s="368"/>
      <c r="AC1370" s="368"/>
      <c r="AD1370" s="368"/>
      <c r="AE1370" s="368"/>
      <c r="AF1370" s="368"/>
      <c r="AG1370" s="368"/>
      <c r="AH1370" s="368"/>
      <c r="AI1370" s="368"/>
      <c r="AJ1370" s="368"/>
      <c r="AK1370" s="368"/>
      <c r="AL1370" s="368"/>
      <c r="AM1370" s="368"/>
      <c r="AN1370" s="368"/>
      <c r="AO1370" s="368"/>
      <c r="AP1370" s="368"/>
      <c r="AQ1370" s="368"/>
      <c r="AR1370" s="368"/>
      <c r="AS1370" s="368"/>
      <c r="AT1370" s="368"/>
      <c r="AU1370" s="368"/>
      <c r="AV1370" s="368"/>
      <c r="AW1370" s="368"/>
      <c r="AX1370" s="368"/>
      <c r="AY1370" s="368"/>
      <c r="AZ1370" s="368"/>
      <c r="BA1370" s="368"/>
      <c r="BB1370" s="368"/>
      <c r="BC1370" s="368"/>
      <c r="BD1370" s="368"/>
      <c r="BE1370" s="368"/>
      <c r="BF1370" s="368"/>
      <c r="BG1370" s="368"/>
      <c r="BH1370" s="368"/>
      <c r="BI1370" s="368"/>
      <c r="BJ1370" s="368"/>
      <c r="BK1370" s="368"/>
      <c r="BL1370" s="368"/>
      <c r="BM1370" s="368"/>
      <c r="BN1370" s="368"/>
      <c r="BO1370" s="368"/>
      <c r="BP1370" s="368"/>
      <c r="BQ1370" s="368"/>
      <c r="BR1370" s="368"/>
      <c r="BS1370" s="368"/>
      <c r="BT1370" s="368"/>
      <c r="BU1370" s="368"/>
      <c r="BV1370" s="368"/>
      <c r="BW1370" s="368"/>
      <c r="BX1370" s="368"/>
      <c r="BY1370" s="368"/>
      <c r="BZ1370" s="368"/>
      <c r="CA1370" s="368"/>
      <c r="CB1370" s="368"/>
      <c r="CC1370" s="368"/>
      <c r="CD1370" s="368"/>
      <c r="CE1370" s="174"/>
    </row>
    <row r="1371" spans="2:83" ht="14.25">
      <c r="B1371" s="200" t="s">
        <v>373</v>
      </c>
      <c r="C1371" s="105"/>
      <c r="D1371" s="136"/>
      <c r="F1371" s="174"/>
    </row>
    <row r="1372" spans="2:83">
      <c r="B1372" s="383"/>
      <c r="C1372" s="384"/>
      <c r="D1372" s="385"/>
      <c r="E1372" s="386" t="s">
        <v>76</v>
      </c>
      <c r="F1372" s="174"/>
    </row>
    <row r="1373" spans="2:83">
      <c r="B1373" s="319" t="s">
        <v>88</v>
      </c>
      <c r="C1373" s="284" t="str">
        <f t="shared" ref="C1373:D1392" si="310">C5</f>
        <v>01</v>
      </c>
      <c r="D1373" s="285" t="str">
        <f t="shared" si="310"/>
        <v>農業</v>
      </c>
      <c r="E1373" s="316">
        <f t="array" ref="E1373:E1450">+CE1290:CE1367</f>
        <v>0</v>
      </c>
      <c r="F1373" s="174"/>
    </row>
    <row r="1374" spans="2:83">
      <c r="B1374" s="322"/>
      <c r="C1374" s="287" t="str">
        <f t="shared" si="310"/>
        <v>02</v>
      </c>
      <c r="D1374" s="288" t="str">
        <f t="shared" si="310"/>
        <v>林業</v>
      </c>
      <c r="E1374" s="317">
        <v>0</v>
      </c>
      <c r="F1374" s="174"/>
    </row>
    <row r="1375" spans="2:83">
      <c r="B1375" s="322"/>
      <c r="C1375" s="287" t="str">
        <f t="shared" si="310"/>
        <v>03</v>
      </c>
      <c r="D1375" s="288" t="str">
        <f t="shared" si="310"/>
        <v>漁業</v>
      </c>
      <c r="E1375" s="317">
        <v>0</v>
      </c>
      <c r="F1375" s="174"/>
    </row>
    <row r="1376" spans="2:83">
      <c r="B1376" s="322"/>
      <c r="C1376" s="287" t="str">
        <f t="shared" si="310"/>
        <v>04</v>
      </c>
      <c r="D1376" s="288" t="str">
        <f t="shared" si="310"/>
        <v>鉱業</v>
      </c>
      <c r="E1376" s="317">
        <v>0</v>
      </c>
      <c r="F1376" s="174"/>
    </row>
    <row r="1377" spans="2:6">
      <c r="B1377" s="322"/>
      <c r="C1377" s="287" t="str">
        <f t="shared" si="310"/>
        <v>05</v>
      </c>
      <c r="D1377" s="288" t="str">
        <f t="shared" si="310"/>
        <v>飲食料品</v>
      </c>
      <c r="E1377" s="317">
        <v>0</v>
      </c>
      <c r="F1377" s="174"/>
    </row>
    <row r="1378" spans="2:6">
      <c r="B1378" s="322"/>
      <c r="C1378" s="287" t="str">
        <f t="shared" si="310"/>
        <v>06</v>
      </c>
      <c r="D1378" s="288" t="str">
        <f t="shared" si="310"/>
        <v>繊維製品</v>
      </c>
      <c r="E1378" s="317">
        <v>0</v>
      </c>
      <c r="F1378" s="174"/>
    </row>
    <row r="1379" spans="2:6">
      <c r="B1379" s="322"/>
      <c r="C1379" s="287" t="str">
        <f t="shared" si="310"/>
        <v>07</v>
      </c>
      <c r="D1379" s="288" t="str">
        <f t="shared" si="310"/>
        <v>パルプ・紙・木製品</v>
      </c>
      <c r="E1379" s="317">
        <v>0</v>
      </c>
      <c r="F1379" s="174"/>
    </row>
    <row r="1380" spans="2:6">
      <c r="B1380" s="322"/>
      <c r="C1380" s="287" t="str">
        <f t="shared" si="310"/>
        <v>08</v>
      </c>
      <c r="D1380" s="288" t="str">
        <f t="shared" si="310"/>
        <v>化学製品</v>
      </c>
      <c r="E1380" s="317">
        <v>0</v>
      </c>
      <c r="F1380" s="174"/>
    </row>
    <row r="1381" spans="2:6">
      <c r="B1381" s="322"/>
      <c r="C1381" s="287" t="str">
        <f t="shared" si="310"/>
        <v>09</v>
      </c>
      <c r="D1381" s="288" t="str">
        <f t="shared" si="310"/>
        <v>石油・石炭製品</v>
      </c>
      <c r="E1381" s="317">
        <v>0</v>
      </c>
      <c r="F1381" s="174"/>
    </row>
    <row r="1382" spans="2:6">
      <c r="B1382" s="322"/>
      <c r="C1382" s="287" t="str">
        <f t="shared" si="310"/>
        <v>10</v>
      </c>
      <c r="D1382" s="288" t="str">
        <f t="shared" si="310"/>
        <v>プラスチック・ゴム製品</v>
      </c>
      <c r="E1382" s="317">
        <v>0</v>
      </c>
      <c r="F1382" s="174"/>
    </row>
    <row r="1383" spans="2:6">
      <c r="B1383" s="322"/>
      <c r="C1383" s="287" t="str">
        <f t="shared" si="310"/>
        <v>11</v>
      </c>
      <c r="D1383" s="288" t="str">
        <f t="shared" si="310"/>
        <v>窯業・土石製品</v>
      </c>
      <c r="E1383" s="317">
        <v>0</v>
      </c>
      <c r="F1383" s="174"/>
    </row>
    <row r="1384" spans="2:6">
      <c r="B1384" s="322"/>
      <c r="C1384" s="287" t="str">
        <f t="shared" si="310"/>
        <v>12</v>
      </c>
      <c r="D1384" s="288" t="str">
        <f t="shared" si="310"/>
        <v>鉄鋼</v>
      </c>
      <c r="E1384" s="317">
        <v>0</v>
      </c>
      <c r="F1384" s="174"/>
    </row>
    <row r="1385" spans="2:6">
      <c r="B1385" s="322"/>
      <c r="C1385" s="287" t="str">
        <f t="shared" si="310"/>
        <v>13</v>
      </c>
      <c r="D1385" s="288" t="str">
        <f t="shared" si="310"/>
        <v>非鉄金属</v>
      </c>
      <c r="E1385" s="317">
        <v>0</v>
      </c>
      <c r="F1385" s="174"/>
    </row>
    <row r="1386" spans="2:6">
      <c r="B1386" s="322"/>
      <c r="C1386" s="287" t="str">
        <f t="shared" si="310"/>
        <v>14</v>
      </c>
      <c r="D1386" s="288" t="str">
        <f t="shared" si="310"/>
        <v>金属製品</v>
      </c>
      <c r="E1386" s="317">
        <v>0</v>
      </c>
      <c r="F1386" s="174"/>
    </row>
    <row r="1387" spans="2:6">
      <c r="B1387" s="322"/>
      <c r="C1387" s="287" t="str">
        <f t="shared" si="310"/>
        <v>15</v>
      </c>
      <c r="D1387" s="288" t="str">
        <f t="shared" si="310"/>
        <v>はん用機械</v>
      </c>
      <c r="E1387" s="317">
        <v>0</v>
      </c>
      <c r="F1387" s="174"/>
    </row>
    <row r="1388" spans="2:6">
      <c r="B1388" s="322"/>
      <c r="C1388" s="287" t="str">
        <f t="shared" si="310"/>
        <v>16</v>
      </c>
      <c r="D1388" s="288" t="str">
        <f t="shared" si="310"/>
        <v>生産用機械</v>
      </c>
      <c r="E1388" s="317">
        <v>0</v>
      </c>
      <c r="F1388" s="174"/>
    </row>
    <row r="1389" spans="2:6">
      <c r="B1389" s="322"/>
      <c r="C1389" s="287" t="str">
        <f t="shared" si="310"/>
        <v>17</v>
      </c>
      <c r="D1389" s="288" t="str">
        <f t="shared" si="310"/>
        <v>業務用機械</v>
      </c>
      <c r="E1389" s="317">
        <v>0</v>
      </c>
      <c r="F1389" s="174"/>
    </row>
    <row r="1390" spans="2:6">
      <c r="B1390" s="322"/>
      <c r="C1390" s="287" t="str">
        <f t="shared" si="310"/>
        <v>18</v>
      </c>
      <c r="D1390" s="288" t="str">
        <f t="shared" si="310"/>
        <v>電子部品</v>
      </c>
      <c r="E1390" s="317">
        <v>0</v>
      </c>
      <c r="F1390" s="174"/>
    </row>
    <row r="1391" spans="2:6">
      <c r="B1391" s="322"/>
      <c r="C1391" s="287" t="str">
        <f t="shared" si="310"/>
        <v>19</v>
      </c>
      <c r="D1391" s="288" t="str">
        <f t="shared" si="310"/>
        <v>電気機械</v>
      </c>
      <c r="E1391" s="317">
        <v>0</v>
      </c>
      <c r="F1391" s="174"/>
    </row>
    <row r="1392" spans="2:6">
      <c r="B1392" s="322"/>
      <c r="C1392" s="287" t="str">
        <f t="shared" si="310"/>
        <v>20</v>
      </c>
      <c r="D1392" s="288" t="str">
        <f t="shared" si="310"/>
        <v>情報通信機器</v>
      </c>
      <c r="E1392" s="317">
        <v>0</v>
      </c>
      <c r="F1392" s="174"/>
    </row>
    <row r="1393" spans="2:6">
      <c r="B1393" s="322"/>
      <c r="C1393" s="287" t="str">
        <f t="shared" ref="C1393:D1411" si="311">C25</f>
        <v>21</v>
      </c>
      <c r="D1393" s="288" t="str">
        <f t="shared" si="311"/>
        <v>輸送機械</v>
      </c>
      <c r="E1393" s="317">
        <v>0</v>
      </c>
      <c r="F1393" s="174"/>
    </row>
    <row r="1394" spans="2:6">
      <c r="B1394" s="322"/>
      <c r="C1394" s="287" t="str">
        <f t="shared" si="311"/>
        <v>22</v>
      </c>
      <c r="D1394" s="288" t="str">
        <f t="shared" si="311"/>
        <v>その他の製造工業製品</v>
      </c>
      <c r="E1394" s="317">
        <v>0</v>
      </c>
      <c r="F1394" s="174"/>
    </row>
    <row r="1395" spans="2:6">
      <c r="B1395" s="322"/>
      <c r="C1395" s="287" t="str">
        <f t="shared" si="311"/>
        <v>23</v>
      </c>
      <c r="D1395" s="288" t="str">
        <f t="shared" si="311"/>
        <v>建設</v>
      </c>
      <c r="E1395" s="317">
        <v>0</v>
      </c>
      <c r="F1395" s="174"/>
    </row>
    <row r="1396" spans="2:6">
      <c r="B1396" s="322"/>
      <c r="C1396" s="287" t="str">
        <f t="shared" si="311"/>
        <v>24</v>
      </c>
      <c r="D1396" s="288" t="str">
        <f t="shared" si="311"/>
        <v>電力・ガス・熱供給</v>
      </c>
      <c r="E1396" s="317">
        <v>0</v>
      </c>
      <c r="F1396" s="174"/>
    </row>
    <row r="1397" spans="2:6">
      <c r="B1397" s="322"/>
      <c r="C1397" s="287" t="str">
        <f t="shared" si="311"/>
        <v>25</v>
      </c>
      <c r="D1397" s="288" t="str">
        <f t="shared" si="311"/>
        <v>水道</v>
      </c>
      <c r="E1397" s="317">
        <v>0</v>
      </c>
      <c r="F1397" s="174"/>
    </row>
    <row r="1398" spans="2:6">
      <c r="B1398" s="322"/>
      <c r="C1398" s="287" t="str">
        <f t="shared" si="311"/>
        <v>26</v>
      </c>
      <c r="D1398" s="288" t="str">
        <f t="shared" si="311"/>
        <v>廃棄物処理</v>
      </c>
      <c r="E1398" s="317">
        <v>0</v>
      </c>
      <c r="F1398" s="174"/>
    </row>
    <row r="1399" spans="2:6">
      <c r="B1399" s="322"/>
      <c r="C1399" s="287" t="str">
        <f t="shared" si="311"/>
        <v>27</v>
      </c>
      <c r="D1399" s="288" t="str">
        <f t="shared" si="311"/>
        <v>商業</v>
      </c>
      <c r="E1399" s="317">
        <v>0</v>
      </c>
      <c r="F1399" s="174"/>
    </row>
    <row r="1400" spans="2:6">
      <c r="B1400" s="322"/>
      <c r="C1400" s="287" t="str">
        <f t="shared" si="311"/>
        <v>28</v>
      </c>
      <c r="D1400" s="288" t="str">
        <f t="shared" si="311"/>
        <v>金融・保険</v>
      </c>
      <c r="E1400" s="317">
        <v>0</v>
      </c>
      <c r="F1400" s="174"/>
    </row>
    <row r="1401" spans="2:6">
      <c r="B1401" s="322"/>
      <c r="C1401" s="287" t="str">
        <f t="shared" si="311"/>
        <v>29</v>
      </c>
      <c r="D1401" s="288" t="str">
        <f t="shared" si="311"/>
        <v>不動産</v>
      </c>
      <c r="E1401" s="317">
        <v>0</v>
      </c>
      <c r="F1401" s="174"/>
    </row>
    <row r="1402" spans="2:6">
      <c r="B1402" s="322"/>
      <c r="C1402" s="287" t="str">
        <f t="shared" si="311"/>
        <v>30</v>
      </c>
      <c r="D1402" s="288" t="str">
        <f t="shared" si="311"/>
        <v>運輸・郵便</v>
      </c>
      <c r="E1402" s="317">
        <v>0</v>
      </c>
      <c r="F1402" s="174"/>
    </row>
    <row r="1403" spans="2:6">
      <c r="B1403" s="322"/>
      <c r="C1403" s="287" t="str">
        <f t="shared" si="311"/>
        <v>31</v>
      </c>
      <c r="D1403" s="288" t="str">
        <f t="shared" si="311"/>
        <v>情報通信</v>
      </c>
      <c r="E1403" s="317">
        <v>0</v>
      </c>
      <c r="F1403" s="174"/>
    </row>
    <row r="1404" spans="2:6">
      <c r="B1404" s="322"/>
      <c r="C1404" s="287" t="str">
        <f t="shared" si="311"/>
        <v>32</v>
      </c>
      <c r="D1404" s="288" t="str">
        <f t="shared" si="311"/>
        <v>公務</v>
      </c>
      <c r="E1404" s="317">
        <v>0</v>
      </c>
      <c r="F1404" s="174"/>
    </row>
    <row r="1405" spans="2:6">
      <c r="B1405" s="322"/>
      <c r="C1405" s="287" t="str">
        <f t="shared" si="311"/>
        <v>33</v>
      </c>
      <c r="D1405" s="288" t="str">
        <f t="shared" si="311"/>
        <v>教育・研究</v>
      </c>
      <c r="E1405" s="317">
        <v>0</v>
      </c>
      <c r="F1405" s="174"/>
    </row>
    <row r="1406" spans="2:6">
      <c r="B1406" s="322"/>
      <c r="C1406" s="287" t="str">
        <f t="shared" si="311"/>
        <v>34</v>
      </c>
      <c r="D1406" s="288" t="str">
        <f t="shared" si="311"/>
        <v>医療・福祉</v>
      </c>
      <c r="E1406" s="317">
        <v>0</v>
      </c>
      <c r="F1406" s="174"/>
    </row>
    <row r="1407" spans="2:6">
      <c r="B1407" s="322"/>
      <c r="C1407" s="287" t="str">
        <f t="shared" si="311"/>
        <v>35</v>
      </c>
      <c r="D1407" s="288" t="str">
        <f t="shared" si="311"/>
        <v>他に分類されない会員制団体</v>
      </c>
      <c r="E1407" s="317">
        <v>0</v>
      </c>
      <c r="F1407" s="174"/>
    </row>
    <row r="1408" spans="2:6">
      <c r="B1408" s="322"/>
      <c r="C1408" s="287" t="str">
        <f t="shared" si="311"/>
        <v>36</v>
      </c>
      <c r="D1408" s="288" t="str">
        <f t="shared" si="311"/>
        <v>対事業所サービス</v>
      </c>
      <c r="E1408" s="317">
        <v>0</v>
      </c>
      <c r="F1408" s="174"/>
    </row>
    <row r="1409" spans="2:6">
      <c r="B1409" s="322"/>
      <c r="C1409" s="287" t="str">
        <f t="shared" si="311"/>
        <v>37</v>
      </c>
      <c r="D1409" s="288" t="str">
        <f t="shared" si="311"/>
        <v>対個人サービス</v>
      </c>
      <c r="E1409" s="317">
        <v>0</v>
      </c>
      <c r="F1409" s="174"/>
    </row>
    <row r="1410" spans="2:6">
      <c r="B1410" s="322"/>
      <c r="C1410" s="287" t="str">
        <f t="shared" si="311"/>
        <v>38</v>
      </c>
      <c r="D1410" s="288" t="str">
        <f t="shared" si="311"/>
        <v>事務用品</v>
      </c>
      <c r="E1410" s="317">
        <v>0</v>
      </c>
      <c r="F1410" s="174"/>
    </row>
    <row r="1411" spans="2:6">
      <c r="B1411" s="322"/>
      <c r="C1411" s="287" t="str">
        <f t="shared" si="311"/>
        <v>39</v>
      </c>
      <c r="D1411" s="288" t="str">
        <f t="shared" si="311"/>
        <v>分類不明</v>
      </c>
      <c r="E1411" s="315">
        <v>0</v>
      </c>
      <c r="F1411" s="174"/>
    </row>
    <row r="1412" spans="2:6">
      <c r="B1412" s="327" t="s">
        <v>71</v>
      </c>
      <c r="C1412" s="284" t="str">
        <f t="shared" ref="C1412:D1431" si="312">C5</f>
        <v>01</v>
      </c>
      <c r="D1412" s="285" t="str">
        <f t="shared" si="312"/>
        <v>農業</v>
      </c>
      <c r="E1412" s="316">
        <v>0</v>
      </c>
      <c r="F1412" s="174"/>
    </row>
    <row r="1413" spans="2:6">
      <c r="B1413" s="329"/>
      <c r="C1413" s="287" t="str">
        <f t="shared" si="312"/>
        <v>02</v>
      </c>
      <c r="D1413" s="288" t="str">
        <f t="shared" si="312"/>
        <v>林業</v>
      </c>
      <c r="E1413" s="317">
        <v>0</v>
      </c>
      <c r="F1413" s="174"/>
    </row>
    <row r="1414" spans="2:6">
      <c r="B1414" s="329"/>
      <c r="C1414" s="287" t="str">
        <f t="shared" si="312"/>
        <v>03</v>
      </c>
      <c r="D1414" s="288" t="str">
        <f t="shared" si="312"/>
        <v>漁業</v>
      </c>
      <c r="E1414" s="317">
        <v>0</v>
      </c>
      <c r="F1414" s="174"/>
    </row>
    <row r="1415" spans="2:6">
      <c r="B1415" s="329"/>
      <c r="C1415" s="287" t="str">
        <f t="shared" si="312"/>
        <v>04</v>
      </c>
      <c r="D1415" s="288" t="str">
        <f t="shared" si="312"/>
        <v>鉱業</v>
      </c>
      <c r="E1415" s="317">
        <v>0</v>
      </c>
      <c r="F1415" s="174"/>
    </row>
    <row r="1416" spans="2:6">
      <c r="B1416" s="329"/>
      <c r="C1416" s="287" t="str">
        <f t="shared" si="312"/>
        <v>05</v>
      </c>
      <c r="D1416" s="288" t="str">
        <f t="shared" si="312"/>
        <v>飲食料品</v>
      </c>
      <c r="E1416" s="317">
        <v>0</v>
      </c>
      <c r="F1416" s="174"/>
    </row>
    <row r="1417" spans="2:6">
      <c r="B1417" s="329"/>
      <c r="C1417" s="287" t="str">
        <f t="shared" si="312"/>
        <v>06</v>
      </c>
      <c r="D1417" s="288" t="str">
        <f t="shared" si="312"/>
        <v>繊維製品</v>
      </c>
      <c r="E1417" s="317">
        <v>0</v>
      </c>
      <c r="F1417" s="174"/>
    </row>
    <row r="1418" spans="2:6">
      <c r="B1418" s="329"/>
      <c r="C1418" s="287" t="str">
        <f t="shared" si="312"/>
        <v>07</v>
      </c>
      <c r="D1418" s="288" t="str">
        <f t="shared" si="312"/>
        <v>パルプ・紙・木製品</v>
      </c>
      <c r="E1418" s="317">
        <v>0</v>
      </c>
      <c r="F1418" s="174"/>
    </row>
    <row r="1419" spans="2:6">
      <c r="B1419" s="329"/>
      <c r="C1419" s="287" t="str">
        <f t="shared" si="312"/>
        <v>08</v>
      </c>
      <c r="D1419" s="288" t="str">
        <f t="shared" si="312"/>
        <v>化学製品</v>
      </c>
      <c r="E1419" s="317">
        <v>0</v>
      </c>
      <c r="F1419" s="174"/>
    </row>
    <row r="1420" spans="2:6">
      <c r="B1420" s="329"/>
      <c r="C1420" s="287" t="str">
        <f t="shared" si="312"/>
        <v>09</v>
      </c>
      <c r="D1420" s="288" t="str">
        <f t="shared" si="312"/>
        <v>石油・石炭製品</v>
      </c>
      <c r="E1420" s="317">
        <v>0</v>
      </c>
      <c r="F1420" s="174"/>
    </row>
    <row r="1421" spans="2:6">
      <c r="B1421" s="329"/>
      <c r="C1421" s="287" t="str">
        <f t="shared" si="312"/>
        <v>10</v>
      </c>
      <c r="D1421" s="288" t="str">
        <f t="shared" si="312"/>
        <v>プラスチック・ゴム製品</v>
      </c>
      <c r="E1421" s="317">
        <v>0</v>
      </c>
      <c r="F1421" s="174"/>
    </row>
    <row r="1422" spans="2:6">
      <c r="B1422" s="329"/>
      <c r="C1422" s="287" t="str">
        <f t="shared" si="312"/>
        <v>11</v>
      </c>
      <c r="D1422" s="288" t="str">
        <f t="shared" si="312"/>
        <v>窯業・土石製品</v>
      </c>
      <c r="E1422" s="317">
        <v>0</v>
      </c>
      <c r="F1422" s="174"/>
    </row>
    <row r="1423" spans="2:6">
      <c r="B1423" s="329"/>
      <c r="C1423" s="287" t="str">
        <f t="shared" si="312"/>
        <v>12</v>
      </c>
      <c r="D1423" s="288" t="str">
        <f t="shared" si="312"/>
        <v>鉄鋼</v>
      </c>
      <c r="E1423" s="317">
        <v>0</v>
      </c>
      <c r="F1423" s="174"/>
    </row>
    <row r="1424" spans="2:6">
      <c r="B1424" s="329"/>
      <c r="C1424" s="287" t="str">
        <f t="shared" si="312"/>
        <v>13</v>
      </c>
      <c r="D1424" s="288" t="str">
        <f t="shared" si="312"/>
        <v>非鉄金属</v>
      </c>
      <c r="E1424" s="317">
        <v>0</v>
      </c>
      <c r="F1424" s="174"/>
    </row>
    <row r="1425" spans="2:6">
      <c r="B1425" s="329"/>
      <c r="C1425" s="287" t="str">
        <f t="shared" si="312"/>
        <v>14</v>
      </c>
      <c r="D1425" s="288" t="str">
        <f t="shared" si="312"/>
        <v>金属製品</v>
      </c>
      <c r="E1425" s="317">
        <v>0</v>
      </c>
      <c r="F1425" s="174"/>
    </row>
    <row r="1426" spans="2:6">
      <c r="B1426" s="329"/>
      <c r="C1426" s="287" t="str">
        <f t="shared" si="312"/>
        <v>15</v>
      </c>
      <c r="D1426" s="288" t="str">
        <f t="shared" si="312"/>
        <v>はん用機械</v>
      </c>
      <c r="E1426" s="317">
        <v>0</v>
      </c>
      <c r="F1426" s="174"/>
    </row>
    <row r="1427" spans="2:6">
      <c r="B1427" s="329"/>
      <c r="C1427" s="287" t="str">
        <f t="shared" si="312"/>
        <v>16</v>
      </c>
      <c r="D1427" s="288" t="str">
        <f t="shared" si="312"/>
        <v>生産用機械</v>
      </c>
      <c r="E1427" s="317">
        <v>0</v>
      </c>
      <c r="F1427" s="174"/>
    </row>
    <row r="1428" spans="2:6">
      <c r="B1428" s="329"/>
      <c r="C1428" s="287" t="str">
        <f t="shared" si="312"/>
        <v>17</v>
      </c>
      <c r="D1428" s="288" t="str">
        <f t="shared" si="312"/>
        <v>業務用機械</v>
      </c>
      <c r="E1428" s="317">
        <v>0</v>
      </c>
      <c r="F1428" s="174"/>
    </row>
    <row r="1429" spans="2:6">
      <c r="B1429" s="329"/>
      <c r="C1429" s="287" t="str">
        <f t="shared" si="312"/>
        <v>18</v>
      </c>
      <c r="D1429" s="288" t="str">
        <f t="shared" si="312"/>
        <v>電子部品</v>
      </c>
      <c r="E1429" s="317">
        <v>0</v>
      </c>
      <c r="F1429" s="174"/>
    </row>
    <row r="1430" spans="2:6">
      <c r="B1430" s="329"/>
      <c r="C1430" s="287" t="str">
        <f t="shared" si="312"/>
        <v>19</v>
      </c>
      <c r="D1430" s="288" t="str">
        <f t="shared" si="312"/>
        <v>電気機械</v>
      </c>
      <c r="E1430" s="317">
        <v>0</v>
      </c>
      <c r="F1430" s="174"/>
    </row>
    <row r="1431" spans="2:6">
      <c r="B1431" s="329"/>
      <c r="C1431" s="287" t="str">
        <f t="shared" si="312"/>
        <v>20</v>
      </c>
      <c r="D1431" s="288" t="str">
        <f t="shared" si="312"/>
        <v>情報通信機器</v>
      </c>
      <c r="E1431" s="317">
        <v>0</v>
      </c>
      <c r="F1431" s="174"/>
    </row>
    <row r="1432" spans="2:6">
      <c r="B1432" s="329"/>
      <c r="C1432" s="287" t="str">
        <f t="shared" ref="C1432:D1450" si="313">C25</f>
        <v>21</v>
      </c>
      <c r="D1432" s="288" t="str">
        <f t="shared" si="313"/>
        <v>輸送機械</v>
      </c>
      <c r="E1432" s="317">
        <v>0</v>
      </c>
      <c r="F1432" s="174"/>
    </row>
    <row r="1433" spans="2:6">
      <c r="B1433" s="329"/>
      <c r="C1433" s="287" t="str">
        <f t="shared" si="313"/>
        <v>22</v>
      </c>
      <c r="D1433" s="288" t="str">
        <f t="shared" si="313"/>
        <v>その他の製造工業製品</v>
      </c>
      <c r="E1433" s="317">
        <v>0</v>
      </c>
      <c r="F1433" s="174"/>
    </row>
    <row r="1434" spans="2:6">
      <c r="B1434" s="329"/>
      <c r="C1434" s="287" t="str">
        <f t="shared" si="313"/>
        <v>23</v>
      </c>
      <c r="D1434" s="288" t="str">
        <f t="shared" si="313"/>
        <v>建設</v>
      </c>
      <c r="E1434" s="317">
        <v>0</v>
      </c>
      <c r="F1434" s="174"/>
    </row>
    <row r="1435" spans="2:6">
      <c r="B1435" s="329"/>
      <c r="C1435" s="287" t="str">
        <f t="shared" si="313"/>
        <v>24</v>
      </c>
      <c r="D1435" s="288" t="str">
        <f t="shared" si="313"/>
        <v>電力・ガス・熱供給</v>
      </c>
      <c r="E1435" s="317">
        <v>0</v>
      </c>
      <c r="F1435" s="174"/>
    </row>
    <row r="1436" spans="2:6">
      <c r="B1436" s="329"/>
      <c r="C1436" s="287" t="str">
        <f t="shared" si="313"/>
        <v>25</v>
      </c>
      <c r="D1436" s="288" t="str">
        <f t="shared" si="313"/>
        <v>水道</v>
      </c>
      <c r="E1436" s="317">
        <v>0</v>
      </c>
      <c r="F1436" s="174"/>
    </row>
    <row r="1437" spans="2:6">
      <c r="B1437" s="329"/>
      <c r="C1437" s="287" t="str">
        <f t="shared" si="313"/>
        <v>26</v>
      </c>
      <c r="D1437" s="288" t="str">
        <f t="shared" si="313"/>
        <v>廃棄物処理</v>
      </c>
      <c r="E1437" s="317">
        <v>0</v>
      </c>
      <c r="F1437" s="174"/>
    </row>
    <row r="1438" spans="2:6">
      <c r="B1438" s="329"/>
      <c r="C1438" s="287" t="str">
        <f t="shared" si="313"/>
        <v>27</v>
      </c>
      <c r="D1438" s="288" t="str">
        <f t="shared" si="313"/>
        <v>商業</v>
      </c>
      <c r="E1438" s="317">
        <v>0</v>
      </c>
      <c r="F1438" s="174"/>
    </row>
    <row r="1439" spans="2:6">
      <c r="B1439" s="329"/>
      <c r="C1439" s="287" t="str">
        <f t="shared" si="313"/>
        <v>28</v>
      </c>
      <c r="D1439" s="288" t="str">
        <f t="shared" si="313"/>
        <v>金融・保険</v>
      </c>
      <c r="E1439" s="317">
        <v>0</v>
      </c>
      <c r="F1439" s="174"/>
    </row>
    <row r="1440" spans="2:6">
      <c r="B1440" s="329"/>
      <c r="C1440" s="287" t="str">
        <f t="shared" si="313"/>
        <v>29</v>
      </c>
      <c r="D1440" s="288" t="str">
        <f t="shared" si="313"/>
        <v>不動産</v>
      </c>
      <c r="E1440" s="317">
        <v>0</v>
      </c>
      <c r="F1440" s="174"/>
    </row>
    <row r="1441" spans="2:7">
      <c r="B1441" s="329"/>
      <c r="C1441" s="287" t="str">
        <f t="shared" si="313"/>
        <v>30</v>
      </c>
      <c r="D1441" s="288" t="str">
        <f t="shared" si="313"/>
        <v>運輸・郵便</v>
      </c>
      <c r="E1441" s="317">
        <v>0</v>
      </c>
      <c r="F1441" s="174"/>
    </row>
    <row r="1442" spans="2:7">
      <c r="B1442" s="329"/>
      <c r="C1442" s="287" t="str">
        <f t="shared" si="313"/>
        <v>31</v>
      </c>
      <c r="D1442" s="288" t="str">
        <f t="shared" si="313"/>
        <v>情報通信</v>
      </c>
      <c r="E1442" s="317">
        <v>0</v>
      </c>
      <c r="F1442" s="174"/>
    </row>
    <row r="1443" spans="2:7">
      <c r="B1443" s="329"/>
      <c r="C1443" s="287" t="str">
        <f t="shared" si="313"/>
        <v>32</v>
      </c>
      <c r="D1443" s="288" t="str">
        <f t="shared" si="313"/>
        <v>公務</v>
      </c>
      <c r="E1443" s="317">
        <v>0</v>
      </c>
      <c r="F1443" s="174"/>
    </row>
    <row r="1444" spans="2:7">
      <c r="B1444" s="329"/>
      <c r="C1444" s="287" t="str">
        <f t="shared" si="313"/>
        <v>33</v>
      </c>
      <c r="D1444" s="288" t="str">
        <f t="shared" si="313"/>
        <v>教育・研究</v>
      </c>
      <c r="E1444" s="317">
        <v>0</v>
      </c>
      <c r="F1444" s="174"/>
    </row>
    <row r="1445" spans="2:7">
      <c r="B1445" s="329"/>
      <c r="C1445" s="287" t="str">
        <f t="shared" si="313"/>
        <v>34</v>
      </c>
      <c r="D1445" s="288" t="str">
        <f t="shared" si="313"/>
        <v>医療・福祉</v>
      </c>
      <c r="E1445" s="317">
        <v>0</v>
      </c>
      <c r="F1445" s="174"/>
    </row>
    <row r="1446" spans="2:7">
      <c r="B1446" s="329"/>
      <c r="C1446" s="287" t="str">
        <f t="shared" si="313"/>
        <v>35</v>
      </c>
      <c r="D1446" s="288" t="str">
        <f t="shared" si="313"/>
        <v>他に分類されない会員制団体</v>
      </c>
      <c r="E1446" s="317">
        <v>0</v>
      </c>
      <c r="F1446" s="174"/>
    </row>
    <row r="1447" spans="2:7">
      <c r="B1447" s="329"/>
      <c r="C1447" s="287" t="str">
        <f t="shared" si="313"/>
        <v>36</v>
      </c>
      <c r="D1447" s="288" t="str">
        <f t="shared" si="313"/>
        <v>対事業所サービス</v>
      </c>
      <c r="E1447" s="317">
        <v>0</v>
      </c>
      <c r="F1447" s="174"/>
    </row>
    <row r="1448" spans="2:7">
      <c r="B1448" s="329"/>
      <c r="C1448" s="287" t="str">
        <f t="shared" si="313"/>
        <v>37</v>
      </c>
      <c r="D1448" s="288" t="str">
        <f t="shared" si="313"/>
        <v>対個人サービス</v>
      </c>
      <c r="E1448" s="317">
        <v>0</v>
      </c>
      <c r="F1448" s="174"/>
    </row>
    <row r="1449" spans="2:7">
      <c r="B1449" s="329"/>
      <c r="C1449" s="287" t="str">
        <f t="shared" si="313"/>
        <v>38</v>
      </c>
      <c r="D1449" s="288" t="str">
        <f t="shared" si="313"/>
        <v>事務用品</v>
      </c>
      <c r="E1449" s="317">
        <v>0</v>
      </c>
      <c r="F1449" s="174"/>
    </row>
    <row r="1450" spans="2:7">
      <c r="B1450" s="331"/>
      <c r="C1450" s="287" t="str">
        <f t="shared" si="313"/>
        <v>39</v>
      </c>
      <c r="D1450" s="288" t="str">
        <f t="shared" si="313"/>
        <v>分類不明</v>
      </c>
      <c r="E1450" s="315">
        <v>0</v>
      </c>
      <c r="F1450" s="174"/>
    </row>
    <row r="1451" spans="2:7">
      <c r="B1451" s="333" t="s">
        <v>324</v>
      </c>
      <c r="C1451" s="334"/>
      <c r="D1451" s="334"/>
      <c r="E1451" s="387">
        <f>SUM(E1373:E1411)</f>
        <v>0</v>
      </c>
      <c r="F1451" s="174"/>
    </row>
    <row r="1452" spans="2:7">
      <c r="B1452" s="337" t="s">
        <v>325</v>
      </c>
      <c r="C1452" s="143"/>
      <c r="D1452" s="143"/>
      <c r="E1452" s="388">
        <f>SUM(E1412:E1450)</f>
        <v>0</v>
      </c>
      <c r="F1452" s="174"/>
    </row>
    <row r="1453" spans="2:7">
      <c r="B1453" s="339" t="s">
        <v>76</v>
      </c>
      <c r="C1453" s="340"/>
      <c r="D1453" s="340"/>
      <c r="E1453" s="389">
        <f>SUM(E1373:E1450)</f>
        <v>0</v>
      </c>
      <c r="F1453" s="174"/>
    </row>
    <row r="1454" spans="2:7">
      <c r="B1454" s="136"/>
      <c r="C1454" s="105"/>
      <c r="D1454" s="136"/>
      <c r="F1454" s="174"/>
    </row>
    <row r="1455" spans="2:7" ht="14.25">
      <c r="B1455" s="277"/>
    </row>
    <row r="1456" spans="2:7" ht="14.25">
      <c r="B1456" s="200" t="s">
        <v>412</v>
      </c>
      <c r="D1456" s="278"/>
      <c r="E1456" s="278"/>
      <c r="F1456" s="278"/>
      <c r="G1456" s="278"/>
    </row>
    <row r="1457" spans="2:15" ht="50.65" customHeight="1" thickBot="1">
      <c r="B1457" s="279"/>
      <c r="C1457" s="280" t="s">
        <v>322</v>
      </c>
      <c r="D1457" s="281" t="s">
        <v>57</v>
      </c>
      <c r="F1457" s="282" t="s">
        <v>413</v>
      </c>
      <c r="H1457" s="282" t="s">
        <v>414</v>
      </c>
      <c r="J1457" s="303" t="s">
        <v>405</v>
      </c>
      <c r="K1457" s="390"/>
      <c r="L1457" s="154"/>
      <c r="M1457" s="154"/>
      <c r="N1457" s="208"/>
      <c r="O1457" s="154"/>
    </row>
    <row r="1458" spans="2:15">
      <c r="B1458" s="408" t="s">
        <v>71</v>
      </c>
      <c r="C1458" s="284" t="str">
        <f t="shared" ref="C1458:D1477" si="314">C5</f>
        <v>01</v>
      </c>
      <c r="D1458" s="285" t="str">
        <f t="shared" si="314"/>
        <v>農業</v>
      </c>
      <c r="E1458" s="391"/>
      <c r="F1458" s="39">
        <f t="array" ref="F1458:F1496">+$E$1412:$E$1450</f>
        <v>0</v>
      </c>
      <c r="G1458" s="391"/>
      <c r="H1458" s="328">
        <f t="array" ref="H1458:H1496">+係数!$I$42:$I$80</f>
        <v>0.81289200654554494</v>
      </c>
      <c r="I1458" s="391"/>
      <c r="J1458" s="394">
        <f t="shared" ref="J1458:J1496" si="315">F1458*H1458</f>
        <v>0</v>
      </c>
      <c r="K1458" s="154"/>
      <c r="L1458" s="154"/>
      <c r="M1458" s="154"/>
      <c r="N1458" s="395"/>
      <c r="O1458" s="136"/>
    </row>
    <row r="1459" spans="2:15">
      <c r="B1459" s="293"/>
      <c r="C1459" s="287" t="str">
        <f t="shared" si="314"/>
        <v>02</v>
      </c>
      <c r="D1459" s="288" t="str">
        <f t="shared" si="314"/>
        <v>林業</v>
      </c>
      <c r="E1459" s="391"/>
      <c r="F1459" s="39">
        <v>0</v>
      </c>
      <c r="G1459" s="391"/>
      <c r="H1459" s="330">
        <v>0.84059684187160166</v>
      </c>
      <c r="I1459" s="391"/>
      <c r="J1459" s="397">
        <f t="shared" si="315"/>
        <v>0</v>
      </c>
      <c r="K1459" s="154"/>
      <c r="L1459" s="154"/>
      <c r="M1459" s="154"/>
      <c r="N1459" s="395"/>
      <c r="O1459" s="136"/>
    </row>
    <row r="1460" spans="2:15">
      <c r="B1460" s="293"/>
      <c r="C1460" s="287" t="str">
        <f t="shared" si="314"/>
        <v>03</v>
      </c>
      <c r="D1460" s="288" t="str">
        <f t="shared" si="314"/>
        <v>漁業</v>
      </c>
      <c r="E1460" s="391"/>
      <c r="F1460" s="39">
        <v>0</v>
      </c>
      <c r="G1460" s="391"/>
      <c r="H1460" s="330">
        <v>0.8607734199122552</v>
      </c>
      <c r="I1460" s="391"/>
      <c r="J1460" s="309">
        <f t="shared" si="315"/>
        <v>0</v>
      </c>
      <c r="K1460" s="154"/>
      <c r="L1460" s="154"/>
      <c r="M1460" s="154"/>
      <c r="N1460" s="135"/>
      <c r="O1460" s="136"/>
    </row>
    <row r="1461" spans="2:15">
      <c r="B1461" s="293"/>
      <c r="C1461" s="287" t="str">
        <f t="shared" si="314"/>
        <v>04</v>
      </c>
      <c r="D1461" s="288" t="str">
        <f t="shared" si="314"/>
        <v>鉱業</v>
      </c>
      <c r="E1461" s="391"/>
      <c r="F1461" s="39">
        <v>0</v>
      </c>
      <c r="G1461" s="391"/>
      <c r="H1461" s="330">
        <v>3.4496901178172612E-2</v>
      </c>
      <c r="I1461" s="391"/>
      <c r="J1461" s="309">
        <f t="shared" si="315"/>
        <v>0</v>
      </c>
      <c r="K1461" s="154"/>
      <c r="L1461" s="154"/>
      <c r="M1461" s="154"/>
      <c r="N1461" s="135"/>
      <c r="O1461" s="136"/>
    </row>
    <row r="1462" spans="2:15">
      <c r="B1462" s="293"/>
      <c r="C1462" s="287" t="str">
        <f t="shared" si="314"/>
        <v>05</v>
      </c>
      <c r="D1462" s="288" t="str">
        <f t="shared" si="314"/>
        <v>飲食料品</v>
      </c>
      <c r="E1462" s="391"/>
      <c r="F1462" s="39">
        <v>0</v>
      </c>
      <c r="G1462" s="391"/>
      <c r="H1462" s="330">
        <v>0.8284286639804781</v>
      </c>
      <c r="I1462" s="391"/>
      <c r="J1462" s="309">
        <f t="shared" si="315"/>
        <v>0</v>
      </c>
      <c r="K1462" s="154"/>
      <c r="L1462" s="154"/>
      <c r="M1462" s="154"/>
      <c r="N1462" s="135"/>
      <c r="O1462" s="136"/>
    </row>
    <row r="1463" spans="2:15">
      <c r="B1463" s="293"/>
      <c r="C1463" s="287" t="str">
        <f t="shared" si="314"/>
        <v>06</v>
      </c>
      <c r="D1463" s="288" t="str">
        <f t="shared" si="314"/>
        <v>繊維製品</v>
      </c>
      <c r="E1463" s="391"/>
      <c r="F1463" s="39">
        <v>0</v>
      </c>
      <c r="G1463" s="391"/>
      <c r="H1463" s="330">
        <v>0.36085795021530298</v>
      </c>
      <c r="I1463" s="391"/>
      <c r="J1463" s="309">
        <f t="shared" si="315"/>
        <v>0</v>
      </c>
      <c r="K1463" s="154"/>
      <c r="L1463" s="154"/>
      <c r="M1463" s="154"/>
      <c r="N1463" s="135"/>
      <c r="O1463" s="136"/>
    </row>
    <row r="1464" spans="2:15">
      <c r="B1464" s="293"/>
      <c r="C1464" s="287" t="str">
        <f t="shared" si="314"/>
        <v>07</v>
      </c>
      <c r="D1464" s="288" t="str">
        <f t="shared" si="314"/>
        <v>パルプ・紙・木製品</v>
      </c>
      <c r="E1464" s="391"/>
      <c r="F1464" s="39">
        <v>0</v>
      </c>
      <c r="G1464" s="391"/>
      <c r="H1464" s="330">
        <v>0.81545539877654494</v>
      </c>
      <c r="I1464" s="391"/>
      <c r="J1464" s="309">
        <f t="shared" si="315"/>
        <v>0</v>
      </c>
      <c r="K1464" s="154"/>
      <c r="L1464" s="154"/>
      <c r="M1464" s="154"/>
      <c r="N1464" s="135"/>
      <c r="O1464" s="136"/>
    </row>
    <row r="1465" spans="2:15">
      <c r="B1465" s="293"/>
      <c r="C1465" s="287" t="str">
        <f t="shared" si="314"/>
        <v>08</v>
      </c>
      <c r="D1465" s="288" t="str">
        <f t="shared" si="314"/>
        <v>化学製品</v>
      </c>
      <c r="E1465" s="391"/>
      <c r="F1465" s="39">
        <v>0</v>
      </c>
      <c r="G1465" s="391"/>
      <c r="H1465" s="330">
        <v>0.73643351917494226</v>
      </c>
      <c r="I1465" s="391"/>
      <c r="J1465" s="309">
        <f t="shared" si="315"/>
        <v>0</v>
      </c>
      <c r="K1465" s="154"/>
      <c r="L1465" s="154"/>
      <c r="M1465" s="154"/>
      <c r="N1465" s="135"/>
      <c r="O1465" s="136"/>
    </row>
    <row r="1466" spans="2:15">
      <c r="B1466" s="293"/>
      <c r="C1466" s="287" t="str">
        <f t="shared" si="314"/>
        <v>09</v>
      </c>
      <c r="D1466" s="288" t="str">
        <f t="shared" si="314"/>
        <v>石油・石炭製品</v>
      </c>
      <c r="E1466" s="391"/>
      <c r="F1466" s="39">
        <v>0</v>
      </c>
      <c r="G1466" s="391"/>
      <c r="H1466" s="330">
        <v>0.81987431328065263</v>
      </c>
      <c r="I1466" s="391"/>
      <c r="J1466" s="309">
        <f t="shared" si="315"/>
        <v>0</v>
      </c>
      <c r="K1466" s="154"/>
      <c r="L1466" s="154"/>
      <c r="M1466" s="154"/>
      <c r="N1466" s="135"/>
      <c r="O1466" s="136"/>
    </row>
    <row r="1467" spans="2:15">
      <c r="B1467" s="294"/>
      <c r="C1467" s="287" t="str">
        <f t="shared" si="314"/>
        <v>10</v>
      </c>
      <c r="D1467" s="288" t="str">
        <f t="shared" si="314"/>
        <v>プラスチック・ゴム製品</v>
      </c>
      <c r="E1467" s="391"/>
      <c r="F1467" s="39">
        <v>0</v>
      </c>
      <c r="G1467" s="391"/>
      <c r="H1467" s="330">
        <v>0.85389033741902776</v>
      </c>
      <c r="I1467" s="391"/>
      <c r="J1467" s="309">
        <f t="shared" si="315"/>
        <v>0</v>
      </c>
      <c r="K1467" s="154"/>
      <c r="L1467" s="154"/>
      <c r="M1467" s="154"/>
      <c r="N1467" s="135"/>
      <c r="O1467" s="136"/>
    </row>
    <row r="1468" spans="2:15">
      <c r="B1468" s="294"/>
      <c r="C1468" s="287" t="str">
        <f t="shared" si="314"/>
        <v>11</v>
      </c>
      <c r="D1468" s="288" t="str">
        <f t="shared" si="314"/>
        <v>窯業・土石製品</v>
      </c>
      <c r="E1468" s="391"/>
      <c r="F1468" s="39">
        <v>0</v>
      </c>
      <c r="G1468" s="391"/>
      <c r="H1468" s="330">
        <v>0.87901395354137157</v>
      </c>
      <c r="I1468" s="391"/>
      <c r="J1468" s="309">
        <f t="shared" si="315"/>
        <v>0</v>
      </c>
      <c r="K1468" s="154"/>
      <c r="L1468" s="154"/>
      <c r="M1468" s="154"/>
      <c r="N1468" s="135"/>
      <c r="O1468" s="136"/>
    </row>
    <row r="1469" spans="2:15">
      <c r="B1469" s="294"/>
      <c r="C1469" s="287" t="str">
        <f t="shared" si="314"/>
        <v>12</v>
      </c>
      <c r="D1469" s="288" t="str">
        <f t="shared" si="314"/>
        <v>鉄鋼</v>
      </c>
      <c r="E1469" s="391"/>
      <c r="F1469" s="39">
        <v>0</v>
      </c>
      <c r="G1469" s="391"/>
      <c r="H1469" s="330">
        <v>0.95831243198574223</v>
      </c>
      <c r="I1469" s="391"/>
      <c r="J1469" s="309">
        <f t="shared" si="315"/>
        <v>0</v>
      </c>
      <c r="K1469" s="154"/>
      <c r="L1469" s="154"/>
      <c r="M1469" s="154"/>
      <c r="N1469" s="135"/>
      <c r="O1469" s="136"/>
    </row>
    <row r="1470" spans="2:15">
      <c r="B1470" s="294"/>
      <c r="C1470" s="287" t="str">
        <f t="shared" si="314"/>
        <v>13</v>
      </c>
      <c r="D1470" s="288" t="str">
        <f t="shared" si="314"/>
        <v>非鉄金属</v>
      </c>
      <c r="E1470" s="391"/>
      <c r="F1470" s="39">
        <v>0</v>
      </c>
      <c r="G1470" s="391"/>
      <c r="H1470" s="330">
        <v>0.63360864923762872</v>
      </c>
      <c r="I1470" s="391"/>
      <c r="J1470" s="309">
        <f t="shared" si="315"/>
        <v>0</v>
      </c>
      <c r="K1470" s="154"/>
      <c r="L1470" s="154"/>
      <c r="M1470" s="154"/>
      <c r="N1470" s="135"/>
      <c r="O1470" s="136"/>
    </row>
    <row r="1471" spans="2:15">
      <c r="B1471" s="294"/>
      <c r="C1471" s="287" t="str">
        <f t="shared" si="314"/>
        <v>14</v>
      </c>
      <c r="D1471" s="288" t="str">
        <f t="shared" si="314"/>
        <v>金属製品</v>
      </c>
      <c r="E1471" s="391"/>
      <c r="F1471" s="39">
        <v>0</v>
      </c>
      <c r="G1471" s="391"/>
      <c r="H1471" s="330">
        <v>0.89707752184886602</v>
      </c>
      <c r="I1471" s="391"/>
      <c r="J1471" s="309">
        <f t="shared" si="315"/>
        <v>0</v>
      </c>
      <c r="K1471" s="154"/>
      <c r="L1471" s="154"/>
      <c r="M1471" s="154"/>
      <c r="N1471" s="135"/>
      <c r="O1471" s="136"/>
    </row>
    <row r="1472" spans="2:15">
      <c r="B1472" s="294"/>
      <c r="C1472" s="287" t="str">
        <f t="shared" si="314"/>
        <v>15</v>
      </c>
      <c r="D1472" s="288" t="str">
        <f t="shared" si="314"/>
        <v>はん用機械</v>
      </c>
      <c r="E1472" s="391"/>
      <c r="F1472" s="39">
        <v>0</v>
      </c>
      <c r="G1472" s="391"/>
      <c r="H1472" s="330">
        <v>0.82084533255608128</v>
      </c>
      <c r="I1472" s="391"/>
      <c r="J1472" s="309">
        <f t="shared" si="315"/>
        <v>0</v>
      </c>
      <c r="K1472" s="154"/>
      <c r="L1472" s="154"/>
      <c r="M1472" s="154"/>
      <c r="N1472" s="135"/>
      <c r="O1472" s="136"/>
    </row>
    <row r="1473" spans="2:15">
      <c r="B1473" s="294"/>
      <c r="C1473" s="287" t="str">
        <f t="shared" si="314"/>
        <v>16</v>
      </c>
      <c r="D1473" s="288" t="str">
        <f t="shared" si="314"/>
        <v>生産用機械</v>
      </c>
      <c r="E1473" s="391"/>
      <c r="F1473" s="39">
        <v>0</v>
      </c>
      <c r="G1473" s="391"/>
      <c r="H1473" s="330">
        <v>0.83527600801171309</v>
      </c>
      <c r="I1473" s="391"/>
      <c r="J1473" s="309">
        <f t="shared" si="315"/>
        <v>0</v>
      </c>
      <c r="K1473" s="154"/>
      <c r="L1473" s="154"/>
      <c r="M1473" s="154"/>
      <c r="N1473" s="135"/>
      <c r="O1473" s="136"/>
    </row>
    <row r="1474" spans="2:15">
      <c r="B1474" s="294"/>
      <c r="C1474" s="287" t="str">
        <f t="shared" si="314"/>
        <v>17</v>
      </c>
      <c r="D1474" s="288" t="str">
        <f t="shared" si="314"/>
        <v>業務用機械</v>
      </c>
      <c r="E1474" s="391"/>
      <c r="F1474" s="39">
        <v>0</v>
      </c>
      <c r="G1474" s="391"/>
      <c r="H1474" s="330">
        <v>0.69665480044949923</v>
      </c>
      <c r="I1474" s="391"/>
      <c r="J1474" s="309">
        <f t="shared" si="315"/>
        <v>0</v>
      </c>
      <c r="K1474" s="154"/>
      <c r="L1474" s="154"/>
      <c r="M1474" s="154"/>
      <c r="N1474" s="135"/>
      <c r="O1474" s="136"/>
    </row>
    <row r="1475" spans="2:15">
      <c r="B1475" s="294"/>
      <c r="C1475" s="287" t="str">
        <f t="shared" si="314"/>
        <v>18</v>
      </c>
      <c r="D1475" s="288" t="str">
        <f t="shared" si="314"/>
        <v>電子部品</v>
      </c>
      <c r="E1475" s="391"/>
      <c r="F1475" s="39">
        <v>0</v>
      </c>
      <c r="G1475" s="391"/>
      <c r="H1475" s="330">
        <v>0.63247132530072614</v>
      </c>
      <c r="I1475" s="391"/>
      <c r="J1475" s="309">
        <f t="shared" si="315"/>
        <v>0</v>
      </c>
      <c r="K1475" s="154"/>
      <c r="L1475" s="154"/>
      <c r="M1475" s="154"/>
      <c r="N1475" s="135"/>
      <c r="O1475" s="136"/>
    </row>
    <row r="1476" spans="2:15">
      <c r="B1476" s="294"/>
      <c r="C1476" s="287" t="str">
        <f t="shared" si="314"/>
        <v>19</v>
      </c>
      <c r="D1476" s="288" t="str">
        <f t="shared" si="314"/>
        <v>電気機械</v>
      </c>
      <c r="E1476" s="391"/>
      <c r="F1476" s="39">
        <v>0</v>
      </c>
      <c r="G1476" s="391"/>
      <c r="H1476" s="330">
        <v>0.67245550105382357</v>
      </c>
      <c r="I1476" s="391"/>
      <c r="J1476" s="309">
        <f t="shared" si="315"/>
        <v>0</v>
      </c>
      <c r="K1476" s="154"/>
      <c r="L1476" s="154"/>
      <c r="M1476" s="154"/>
      <c r="N1476" s="135"/>
      <c r="O1476" s="136"/>
    </row>
    <row r="1477" spans="2:15">
      <c r="B1477" s="294"/>
      <c r="C1477" s="287" t="str">
        <f t="shared" si="314"/>
        <v>20</v>
      </c>
      <c r="D1477" s="288" t="str">
        <f t="shared" si="314"/>
        <v>情報通信機器</v>
      </c>
      <c r="E1477" s="391"/>
      <c r="F1477" s="39">
        <v>0</v>
      </c>
      <c r="G1477" s="391"/>
      <c r="H1477" s="330">
        <v>0.3702357550390466</v>
      </c>
      <c r="I1477" s="391"/>
      <c r="J1477" s="309">
        <f t="shared" si="315"/>
        <v>0</v>
      </c>
      <c r="K1477" s="154"/>
      <c r="L1477" s="154"/>
      <c r="M1477" s="154"/>
      <c r="N1477" s="135"/>
      <c r="O1477" s="136"/>
    </row>
    <row r="1478" spans="2:15">
      <c r="B1478" s="294"/>
      <c r="C1478" s="287" t="str">
        <f t="shared" ref="C1478:D1496" si="316">C25</f>
        <v>21</v>
      </c>
      <c r="D1478" s="288" t="str">
        <f t="shared" si="316"/>
        <v>輸送機械</v>
      </c>
      <c r="E1478" s="391"/>
      <c r="F1478" s="39">
        <v>0</v>
      </c>
      <c r="G1478" s="391"/>
      <c r="H1478" s="330">
        <v>0.88718326996948993</v>
      </c>
      <c r="I1478" s="391"/>
      <c r="J1478" s="309">
        <f t="shared" si="315"/>
        <v>0</v>
      </c>
      <c r="K1478" s="154"/>
      <c r="L1478" s="154"/>
      <c r="M1478" s="154"/>
      <c r="N1478" s="135"/>
      <c r="O1478" s="136"/>
    </row>
    <row r="1479" spans="2:15">
      <c r="B1479" s="294"/>
      <c r="C1479" s="287" t="str">
        <f t="shared" si="316"/>
        <v>22</v>
      </c>
      <c r="D1479" s="288" t="str">
        <f t="shared" si="316"/>
        <v>その他の製造工業製品</v>
      </c>
      <c r="E1479" s="391"/>
      <c r="F1479" s="39">
        <v>0</v>
      </c>
      <c r="G1479" s="391"/>
      <c r="H1479" s="330">
        <v>0.72579165642292609</v>
      </c>
      <c r="I1479" s="391"/>
      <c r="J1479" s="309">
        <f t="shared" si="315"/>
        <v>0</v>
      </c>
      <c r="K1479" s="154"/>
      <c r="L1479" s="154"/>
      <c r="M1479" s="154"/>
      <c r="N1479" s="135"/>
      <c r="O1479" s="136"/>
    </row>
    <row r="1480" spans="2:15">
      <c r="B1480" s="294"/>
      <c r="C1480" s="287" t="str">
        <f t="shared" si="316"/>
        <v>23</v>
      </c>
      <c r="D1480" s="288" t="str">
        <f t="shared" si="316"/>
        <v>建設</v>
      </c>
      <c r="E1480" s="391"/>
      <c r="F1480" s="39">
        <v>0</v>
      </c>
      <c r="G1480" s="391"/>
      <c r="H1480" s="330">
        <v>1</v>
      </c>
      <c r="I1480" s="391"/>
      <c r="J1480" s="309">
        <f t="shared" si="315"/>
        <v>0</v>
      </c>
      <c r="K1480" s="154"/>
      <c r="L1480" s="154"/>
      <c r="M1480" s="154"/>
      <c r="N1480" s="135"/>
      <c r="O1480" s="136"/>
    </row>
    <row r="1481" spans="2:15">
      <c r="B1481" s="294"/>
      <c r="C1481" s="287" t="str">
        <f t="shared" si="316"/>
        <v>24</v>
      </c>
      <c r="D1481" s="288" t="str">
        <f t="shared" si="316"/>
        <v>電力・ガス・熱供給</v>
      </c>
      <c r="E1481" s="391"/>
      <c r="F1481" s="39">
        <v>0</v>
      </c>
      <c r="G1481" s="391"/>
      <c r="H1481" s="330">
        <v>0.99992735272841615</v>
      </c>
      <c r="I1481" s="391"/>
      <c r="J1481" s="309">
        <f t="shared" si="315"/>
        <v>0</v>
      </c>
      <c r="K1481" s="154"/>
      <c r="L1481" s="154"/>
      <c r="M1481" s="154"/>
      <c r="N1481" s="135"/>
      <c r="O1481" s="136"/>
    </row>
    <row r="1482" spans="2:15">
      <c r="B1482" s="294"/>
      <c r="C1482" s="287" t="str">
        <f t="shared" si="316"/>
        <v>25</v>
      </c>
      <c r="D1482" s="288" t="str">
        <f t="shared" si="316"/>
        <v>水道</v>
      </c>
      <c r="E1482" s="391"/>
      <c r="F1482" s="39">
        <v>0</v>
      </c>
      <c r="G1482" s="391"/>
      <c r="H1482" s="330">
        <v>0.99965785806988705</v>
      </c>
      <c r="I1482" s="391"/>
      <c r="J1482" s="309">
        <f t="shared" si="315"/>
        <v>0</v>
      </c>
      <c r="K1482" s="154"/>
      <c r="L1482" s="154"/>
      <c r="M1482" s="154"/>
      <c r="N1482" s="135"/>
      <c r="O1482" s="136"/>
    </row>
    <row r="1483" spans="2:15">
      <c r="B1483" s="294"/>
      <c r="C1483" s="287" t="str">
        <f t="shared" si="316"/>
        <v>26</v>
      </c>
      <c r="D1483" s="288" t="str">
        <f t="shared" si="316"/>
        <v>廃棄物処理</v>
      </c>
      <c r="E1483" s="391"/>
      <c r="F1483" s="39">
        <v>0</v>
      </c>
      <c r="G1483" s="391"/>
      <c r="H1483" s="330">
        <v>0.99993727196392168</v>
      </c>
      <c r="I1483" s="391"/>
      <c r="J1483" s="309">
        <f t="shared" si="315"/>
        <v>0</v>
      </c>
      <c r="K1483" s="154"/>
      <c r="L1483" s="154"/>
      <c r="M1483" s="154"/>
      <c r="N1483" s="135"/>
      <c r="O1483" s="136"/>
    </row>
    <row r="1484" spans="2:15">
      <c r="B1484" s="294"/>
      <c r="C1484" s="287" t="str">
        <f t="shared" si="316"/>
        <v>27</v>
      </c>
      <c r="D1484" s="288" t="str">
        <f t="shared" si="316"/>
        <v>商業</v>
      </c>
      <c r="E1484" s="391"/>
      <c r="F1484" s="39">
        <v>0</v>
      </c>
      <c r="G1484" s="391"/>
      <c r="H1484" s="330">
        <v>0.9979931738344705</v>
      </c>
      <c r="I1484" s="391"/>
      <c r="J1484" s="309">
        <f t="shared" si="315"/>
        <v>0</v>
      </c>
      <c r="K1484" s="154"/>
      <c r="L1484" s="154"/>
      <c r="M1484" s="154"/>
      <c r="N1484" s="135"/>
      <c r="O1484" s="136"/>
    </row>
    <row r="1485" spans="2:15">
      <c r="B1485" s="294"/>
      <c r="C1485" s="287" t="str">
        <f t="shared" si="316"/>
        <v>28</v>
      </c>
      <c r="D1485" s="288" t="str">
        <f t="shared" si="316"/>
        <v>金融・保険</v>
      </c>
      <c r="E1485" s="391"/>
      <c r="F1485" s="39">
        <v>0</v>
      </c>
      <c r="G1485" s="391"/>
      <c r="H1485" s="330">
        <v>0.95998435193282361</v>
      </c>
      <c r="I1485" s="391"/>
      <c r="J1485" s="309">
        <f t="shared" si="315"/>
        <v>0</v>
      </c>
      <c r="K1485" s="154"/>
      <c r="L1485" s="154"/>
      <c r="M1485" s="154"/>
      <c r="N1485" s="135"/>
      <c r="O1485" s="136"/>
    </row>
    <row r="1486" spans="2:15">
      <c r="B1486" s="294"/>
      <c r="C1486" s="287" t="str">
        <f t="shared" si="316"/>
        <v>29</v>
      </c>
      <c r="D1486" s="288" t="str">
        <f t="shared" si="316"/>
        <v>不動産</v>
      </c>
      <c r="E1486" s="391"/>
      <c r="F1486" s="39">
        <v>0</v>
      </c>
      <c r="G1486" s="391"/>
      <c r="H1486" s="330">
        <v>0.99997804468992713</v>
      </c>
      <c r="I1486" s="391"/>
      <c r="J1486" s="309">
        <f t="shared" si="315"/>
        <v>0</v>
      </c>
      <c r="K1486" s="154"/>
      <c r="L1486" s="154"/>
      <c r="M1486" s="154"/>
      <c r="N1486" s="135"/>
      <c r="O1486" s="136"/>
    </row>
    <row r="1487" spans="2:15">
      <c r="B1487" s="294"/>
      <c r="C1487" s="287" t="str">
        <f t="shared" si="316"/>
        <v>30</v>
      </c>
      <c r="D1487" s="288" t="str">
        <f t="shared" si="316"/>
        <v>運輸・郵便</v>
      </c>
      <c r="E1487" s="391"/>
      <c r="F1487" s="39">
        <v>0</v>
      </c>
      <c r="G1487" s="391"/>
      <c r="H1487" s="330">
        <v>0.91304752441093573</v>
      </c>
      <c r="I1487" s="391"/>
      <c r="J1487" s="309">
        <f t="shared" si="315"/>
        <v>0</v>
      </c>
      <c r="K1487" s="154"/>
      <c r="L1487" s="154"/>
      <c r="M1487" s="154"/>
      <c r="N1487" s="135"/>
      <c r="O1487" s="136"/>
    </row>
    <row r="1488" spans="2:15">
      <c r="B1488" s="294"/>
      <c r="C1488" s="287" t="str">
        <f t="shared" si="316"/>
        <v>31</v>
      </c>
      <c r="D1488" s="288" t="str">
        <f t="shared" si="316"/>
        <v>情報通信</v>
      </c>
      <c r="E1488" s="391"/>
      <c r="F1488" s="39">
        <v>0</v>
      </c>
      <c r="G1488" s="391"/>
      <c r="H1488" s="330">
        <v>0.9551051625749728</v>
      </c>
      <c r="I1488" s="391"/>
      <c r="J1488" s="309">
        <f t="shared" si="315"/>
        <v>0</v>
      </c>
      <c r="K1488" s="154"/>
      <c r="L1488" s="154"/>
      <c r="M1488" s="154"/>
      <c r="N1488" s="135"/>
      <c r="O1488" s="136"/>
    </row>
    <row r="1489" spans="2:15">
      <c r="B1489" s="294"/>
      <c r="C1489" s="287" t="str">
        <f t="shared" si="316"/>
        <v>32</v>
      </c>
      <c r="D1489" s="288" t="str">
        <f t="shared" si="316"/>
        <v>公務</v>
      </c>
      <c r="E1489" s="391"/>
      <c r="F1489" s="39">
        <v>0</v>
      </c>
      <c r="G1489" s="391"/>
      <c r="H1489" s="330">
        <v>1</v>
      </c>
      <c r="I1489" s="391"/>
      <c r="J1489" s="309">
        <f t="shared" si="315"/>
        <v>0</v>
      </c>
      <c r="K1489" s="154"/>
      <c r="L1489" s="154"/>
      <c r="M1489" s="154"/>
      <c r="N1489" s="135"/>
      <c r="O1489" s="136"/>
    </row>
    <row r="1490" spans="2:15">
      <c r="B1490" s="294"/>
      <c r="C1490" s="287" t="str">
        <f t="shared" si="316"/>
        <v>33</v>
      </c>
      <c r="D1490" s="288" t="str">
        <f t="shared" si="316"/>
        <v>教育・研究</v>
      </c>
      <c r="E1490" s="391"/>
      <c r="F1490" s="39">
        <v>0</v>
      </c>
      <c r="G1490" s="391"/>
      <c r="H1490" s="330">
        <v>0.95402879560776488</v>
      </c>
      <c r="I1490" s="391"/>
      <c r="J1490" s="309">
        <f t="shared" si="315"/>
        <v>0</v>
      </c>
      <c r="K1490" s="154"/>
      <c r="L1490" s="154"/>
      <c r="M1490" s="154"/>
      <c r="N1490" s="135"/>
      <c r="O1490" s="136"/>
    </row>
    <row r="1491" spans="2:15">
      <c r="B1491" s="294"/>
      <c r="C1491" s="287" t="str">
        <f t="shared" si="316"/>
        <v>34</v>
      </c>
      <c r="D1491" s="288" t="str">
        <f t="shared" si="316"/>
        <v>医療・福祉</v>
      </c>
      <c r="E1491" s="391"/>
      <c r="F1491" s="39">
        <v>0</v>
      </c>
      <c r="G1491" s="391"/>
      <c r="H1491" s="330">
        <v>0.99994644577537217</v>
      </c>
      <c r="I1491" s="391"/>
      <c r="J1491" s="309">
        <f t="shared" si="315"/>
        <v>0</v>
      </c>
      <c r="K1491" s="154"/>
      <c r="L1491" s="154"/>
      <c r="M1491" s="154"/>
      <c r="N1491" s="135"/>
      <c r="O1491" s="136"/>
    </row>
    <row r="1492" spans="2:15">
      <c r="B1492" s="294"/>
      <c r="C1492" s="287" t="str">
        <f t="shared" si="316"/>
        <v>35</v>
      </c>
      <c r="D1492" s="288" t="str">
        <f t="shared" si="316"/>
        <v>他に分類されない会員制団体</v>
      </c>
      <c r="E1492" s="391"/>
      <c r="F1492" s="39">
        <v>0</v>
      </c>
      <c r="G1492" s="391"/>
      <c r="H1492" s="330">
        <v>0.97123381657388119</v>
      </c>
      <c r="I1492" s="391"/>
      <c r="J1492" s="309">
        <f t="shared" si="315"/>
        <v>0</v>
      </c>
      <c r="K1492" s="154"/>
      <c r="L1492" s="154"/>
      <c r="M1492" s="154"/>
      <c r="N1492" s="135"/>
      <c r="O1492" s="136"/>
    </row>
    <row r="1493" spans="2:15">
      <c r="B1493" s="294"/>
      <c r="C1493" s="287" t="str">
        <f t="shared" si="316"/>
        <v>36</v>
      </c>
      <c r="D1493" s="288" t="str">
        <f t="shared" si="316"/>
        <v>対事業所サービス</v>
      </c>
      <c r="E1493" s="391"/>
      <c r="F1493" s="39">
        <v>0</v>
      </c>
      <c r="G1493" s="391"/>
      <c r="H1493" s="330">
        <v>0.94965558910503567</v>
      </c>
      <c r="I1493" s="391"/>
      <c r="J1493" s="309">
        <f t="shared" si="315"/>
        <v>0</v>
      </c>
      <c r="K1493" s="154"/>
      <c r="L1493" s="154"/>
      <c r="M1493" s="154"/>
      <c r="N1493" s="135"/>
      <c r="O1493" s="136"/>
    </row>
    <row r="1494" spans="2:15">
      <c r="B1494" s="294"/>
      <c r="C1494" s="287" t="str">
        <f t="shared" si="316"/>
        <v>37</v>
      </c>
      <c r="D1494" s="288" t="str">
        <f t="shared" si="316"/>
        <v>対個人サービス</v>
      </c>
      <c r="E1494" s="391"/>
      <c r="F1494" s="39">
        <v>0</v>
      </c>
      <c r="G1494" s="391"/>
      <c r="H1494" s="330">
        <v>0.97658784912462981</v>
      </c>
      <c r="I1494" s="391"/>
      <c r="J1494" s="309">
        <f t="shared" si="315"/>
        <v>0</v>
      </c>
      <c r="K1494" s="154"/>
      <c r="L1494" s="154"/>
      <c r="M1494" s="154"/>
      <c r="N1494" s="135"/>
      <c r="O1494" s="136"/>
    </row>
    <row r="1495" spans="2:15">
      <c r="B1495" s="294"/>
      <c r="C1495" s="287" t="str">
        <f t="shared" si="316"/>
        <v>38</v>
      </c>
      <c r="D1495" s="288" t="str">
        <f t="shared" si="316"/>
        <v>事務用品</v>
      </c>
      <c r="E1495" s="391"/>
      <c r="F1495" s="39">
        <v>0</v>
      </c>
      <c r="G1495" s="391"/>
      <c r="H1495" s="330">
        <v>1</v>
      </c>
      <c r="I1495" s="391"/>
      <c r="J1495" s="309">
        <f t="shared" si="315"/>
        <v>0</v>
      </c>
      <c r="K1495" s="154"/>
      <c r="L1495" s="154"/>
      <c r="M1495" s="154"/>
      <c r="N1495" s="135"/>
      <c r="O1495" s="136"/>
    </row>
    <row r="1496" spans="2:15" ht="12.75" thickBot="1">
      <c r="B1496" s="410"/>
      <c r="C1496" s="287" t="str">
        <f t="shared" si="316"/>
        <v>39</v>
      </c>
      <c r="D1496" s="288" t="str">
        <f t="shared" si="316"/>
        <v>分類不明</v>
      </c>
      <c r="E1496" s="391"/>
      <c r="F1496" s="39">
        <v>0</v>
      </c>
      <c r="G1496" s="391"/>
      <c r="H1496" s="332">
        <v>0.98918328712654269</v>
      </c>
      <c r="I1496" s="391"/>
      <c r="J1496" s="311">
        <f t="shared" si="315"/>
        <v>0</v>
      </c>
      <c r="K1496" s="154"/>
      <c r="L1496" s="154"/>
      <c r="M1496" s="154"/>
      <c r="N1496" s="135"/>
      <c r="O1496" s="136"/>
    </row>
    <row r="1497" spans="2:15">
      <c r="B1497" s="400" t="s">
        <v>76</v>
      </c>
      <c r="C1497" s="401"/>
      <c r="D1497" s="402"/>
      <c r="E1497" s="403"/>
      <c r="F1497" s="404">
        <f>SUM(F1458:F1496)</f>
        <v>0</v>
      </c>
      <c r="G1497" s="403"/>
      <c r="H1497" s="405"/>
      <c r="I1497" s="403"/>
      <c r="J1497" s="315">
        <f>SUM(J1458:J1496)</f>
        <v>0</v>
      </c>
      <c r="K1497" s="390"/>
      <c r="L1497" s="154"/>
      <c r="M1497" s="154"/>
      <c r="N1497" s="135"/>
      <c r="O1497" s="136"/>
    </row>
    <row r="1498" spans="2:15">
      <c r="B1498" s="136"/>
      <c r="C1498" s="105"/>
      <c r="D1498" s="136"/>
      <c r="E1498" s="405"/>
      <c r="F1498" s="406"/>
      <c r="G1498" s="405"/>
      <c r="H1498" s="395"/>
      <c r="I1498" s="405"/>
      <c r="J1498" s="174"/>
      <c r="K1498" s="405"/>
      <c r="L1498" s="405"/>
      <c r="M1498" s="405"/>
      <c r="N1498" s="174"/>
    </row>
    <row r="1499" spans="2:15" ht="14.25">
      <c r="B1499" s="200" t="s">
        <v>415</v>
      </c>
      <c r="D1499" s="278"/>
      <c r="E1499" s="278"/>
      <c r="F1499" s="278"/>
      <c r="K1499" s="405"/>
      <c r="L1499" s="405"/>
      <c r="M1499" s="405"/>
      <c r="N1499" s="174"/>
    </row>
    <row r="1500" spans="2:15" ht="41.45" customHeight="1" thickBot="1">
      <c r="B1500" s="279"/>
      <c r="C1500" s="280" t="s">
        <v>322</v>
      </c>
      <c r="D1500" s="281" t="s">
        <v>57</v>
      </c>
      <c r="F1500" s="282" t="s">
        <v>413</v>
      </c>
      <c r="H1500" s="282" t="s">
        <v>408</v>
      </c>
      <c r="J1500" s="282" t="s">
        <v>416</v>
      </c>
      <c r="K1500" s="405"/>
      <c r="L1500" s="405"/>
      <c r="M1500" s="405"/>
      <c r="N1500" s="174"/>
    </row>
    <row r="1501" spans="2:15">
      <c r="B1501" s="408" t="s">
        <v>71</v>
      </c>
      <c r="C1501" s="284" t="str">
        <f t="shared" ref="C1501:D1520" si="317">C5</f>
        <v>01</v>
      </c>
      <c r="D1501" s="285" t="str">
        <f t="shared" si="317"/>
        <v>農業</v>
      </c>
      <c r="E1501" s="391"/>
      <c r="F1501" s="39">
        <f t="array" ref="F1501:F1539">+$E$1412:$E$1450</f>
        <v>0</v>
      </c>
      <c r="G1501" s="391"/>
      <c r="H1501" s="328">
        <f t="array" ref="H1501:H1539">+係数!$F$42:$F$80</f>
        <v>0.18710799345445503</v>
      </c>
      <c r="I1501" s="391"/>
      <c r="J1501" s="394">
        <f t="shared" ref="J1501:J1539" si="318">F1501*H1501</f>
        <v>0</v>
      </c>
      <c r="K1501" s="405"/>
      <c r="L1501" s="405"/>
      <c r="M1501" s="405"/>
      <c r="N1501" s="174"/>
    </row>
    <row r="1502" spans="2:15">
      <c r="B1502" s="293"/>
      <c r="C1502" s="287" t="str">
        <f t="shared" si="317"/>
        <v>02</v>
      </c>
      <c r="D1502" s="288" t="str">
        <f t="shared" si="317"/>
        <v>林業</v>
      </c>
      <c r="E1502" s="391"/>
      <c r="F1502" s="39">
        <v>0</v>
      </c>
      <c r="G1502" s="391"/>
      <c r="H1502" s="330">
        <v>0.15940315812839839</v>
      </c>
      <c r="I1502" s="391"/>
      <c r="J1502" s="397">
        <f t="shared" si="318"/>
        <v>0</v>
      </c>
      <c r="K1502" s="405"/>
      <c r="L1502" s="405"/>
      <c r="M1502" s="405"/>
      <c r="N1502" s="174"/>
    </row>
    <row r="1503" spans="2:15">
      <c r="B1503" s="293"/>
      <c r="C1503" s="287" t="str">
        <f t="shared" si="317"/>
        <v>03</v>
      </c>
      <c r="D1503" s="288" t="str">
        <f t="shared" si="317"/>
        <v>漁業</v>
      </c>
      <c r="E1503" s="391"/>
      <c r="F1503" s="39">
        <v>0</v>
      </c>
      <c r="G1503" s="391"/>
      <c r="H1503" s="330">
        <v>0.1392265800877448</v>
      </c>
      <c r="I1503" s="391"/>
      <c r="J1503" s="309">
        <f t="shared" si="318"/>
        <v>0</v>
      </c>
      <c r="K1503" s="405"/>
      <c r="L1503" s="405"/>
      <c r="M1503" s="405"/>
      <c r="N1503" s="174"/>
    </row>
    <row r="1504" spans="2:15">
      <c r="B1504" s="293"/>
      <c r="C1504" s="287" t="str">
        <f t="shared" si="317"/>
        <v>04</v>
      </c>
      <c r="D1504" s="288" t="str">
        <f t="shared" si="317"/>
        <v>鉱業</v>
      </c>
      <c r="E1504" s="391"/>
      <c r="F1504" s="39">
        <v>0</v>
      </c>
      <c r="G1504" s="391"/>
      <c r="H1504" s="330">
        <v>0.96550309882182739</v>
      </c>
      <c r="I1504" s="391"/>
      <c r="J1504" s="309">
        <f t="shared" si="318"/>
        <v>0</v>
      </c>
      <c r="K1504" s="405"/>
      <c r="L1504" s="405"/>
      <c r="M1504" s="405"/>
      <c r="N1504" s="174"/>
    </row>
    <row r="1505" spans="2:14">
      <c r="B1505" s="293"/>
      <c r="C1505" s="287" t="str">
        <f t="shared" si="317"/>
        <v>05</v>
      </c>
      <c r="D1505" s="288" t="str">
        <f t="shared" si="317"/>
        <v>飲食料品</v>
      </c>
      <c r="E1505" s="391"/>
      <c r="F1505" s="39">
        <v>0</v>
      </c>
      <c r="G1505" s="391"/>
      <c r="H1505" s="330">
        <v>0.17157133601952196</v>
      </c>
      <c r="I1505" s="391"/>
      <c r="J1505" s="309">
        <f t="shared" si="318"/>
        <v>0</v>
      </c>
      <c r="K1505" s="405"/>
      <c r="L1505" s="405"/>
      <c r="M1505" s="405"/>
      <c r="N1505" s="174"/>
    </row>
    <row r="1506" spans="2:14">
      <c r="B1506" s="293"/>
      <c r="C1506" s="287" t="str">
        <f t="shared" si="317"/>
        <v>06</v>
      </c>
      <c r="D1506" s="288" t="str">
        <f t="shared" si="317"/>
        <v>繊維製品</v>
      </c>
      <c r="E1506" s="391"/>
      <c r="F1506" s="39">
        <v>0</v>
      </c>
      <c r="G1506" s="391"/>
      <c r="H1506" s="330">
        <v>0.63914204978469702</v>
      </c>
      <c r="I1506" s="391"/>
      <c r="J1506" s="309">
        <f t="shared" si="318"/>
        <v>0</v>
      </c>
      <c r="K1506" s="405"/>
      <c r="L1506" s="405"/>
      <c r="M1506" s="405"/>
      <c r="N1506" s="174"/>
    </row>
    <row r="1507" spans="2:14">
      <c r="B1507" s="293"/>
      <c r="C1507" s="287" t="str">
        <f t="shared" si="317"/>
        <v>07</v>
      </c>
      <c r="D1507" s="288" t="str">
        <f t="shared" si="317"/>
        <v>パルプ・紙・木製品</v>
      </c>
      <c r="E1507" s="391"/>
      <c r="F1507" s="39">
        <v>0</v>
      </c>
      <c r="G1507" s="391"/>
      <c r="H1507" s="330">
        <v>0.18454460122345506</v>
      </c>
      <c r="I1507" s="391"/>
      <c r="J1507" s="309">
        <f t="shared" si="318"/>
        <v>0</v>
      </c>
      <c r="K1507" s="405"/>
      <c r="L1507" s="405"/>
      <c r="M1507" s="405"/>
      <c r="N1507" s="174"/>
    </row>
    <row r="1508" spans="2:14">
      <c r="B1508" s="293"/>
      <c r="C1508" s="287" t="str">
        <f t="shared" si="317"/>
        <v>08</v>
      </c>
      <c r="D1508" s="288" t="str">
        <f t="shared" si="317"/>
        <v>化学製品</v>
      </c>
      <c r="E1508" s="391"/>
      <c r="F1508" s="39">
        <v>0</v>
      </c>
      <c r="G1508" s="391"/>
      <c r="H1508" s="330">
        <v>0.26356648082505768</v>
      </c>
      <c r="I1508" s="391"/>
      <c r="J1508" s="309">
        <f t="shared" si="318"/>
        <v>0</v>
      </c>
      <c r="K1508" s="405"/>
      <c r="L1508" s="405"/>
      <c r="M1508" s="405"/>
      <c r="N1508" s="174"/>
    </row>
    <row r="1509" spans="2:14">
      <c r="B1509" s="293"/>
      <c r="C1509" s="287" t="str">
        <f t="shared" si="317"/>
        <v>09</v>
      </c>
      <c r="D1509" s="288" t="str">
        <f t="shared" si="317"/>
        <v>石油・石炭製品</v>
      </c>
      <c r="E1509" s="391"/>
      <c r="F1509" s="39">
        <v>0</v>
      </c>
      <c r="G1509" s="391"/>
      <c r="H1509" s="330">
        <v>0.18012568671934739</v>
      </c>
      <c r="I1509" s="391"/>
      <c r="J1509" s="309">
        <f t="shared" si="318"/>
        <v>0</v>
      </c>
      <c r="K1509" s="405"/>
      <c r="L1509" s="405"/>
      <c r="M1509" s="405"/>
      <c r="N1509" s="174"/>
    </row>
    <row r="1510" spans="2:14">
      <c r="B1510" s="294"/>
      <c r="C1510" s="287" t="str">
        <f t="shared" si="317"/>
        <v>10</v>
      </c>
      <c r="D1510" s="288" t="str">
        <f t="shared" si="317"/>
        <v>プラスチック・ゴム製品</v>
      </c>
      <c r="E1510" s="391"/>
      <c r="F1510" s="39">
        <v>0</v>
      </c>
      <c r="G1510" s="391"/>
      <c r="H1510" s="330">
        <v>0.14610966258097227</v>
      </c>
      <c r="I1510" s="391"/>
      <c r="J1510" s="309">
        <f t="shared" si="318"/>
        <v>0</v>
      </c>
      <c r="K1510" s="405"/>
      <c r="L1510" s="405"/>
      <c r="M1510" s="405"/>
      <c r="N1510" s="174"/>
    </row>
    <row r="1511" spans="2:14">
      <c r="B1511" s="294"/>
      <c r="C1511" s="287" t="str">
        <f t="shared" si="317"/>
        <v>11</v>
      </c>
      <c r="D1511" s="288" t="str">
        <f t="shared" si="317"/>
        <v>窯業・土石製品</v>
      </c>
      <c r="E1511" s="391"/>
      <c r="F1511" s="39">
        <v>0</v>
      </c>
      <c r="G1511" s="391"/>
      <c r="H1511" s="330">
        <v>0.12098604645862847</v>
      </c>
      <c r="I1511" s="391"/>
      <c r="J1511" s="309">
        <f t="shared" si="318"/>
        <v>0</v>
      </c>
      <c r="K1511" s="405"/>
      <c r="L1511" s="405"/>
      <c r="M1511" s="405"/>
      <c r="N1511" s="174"/>
    </row>
    <row r="1512" spans="2:14">
      <c r="B1512" s="294"/>
      <c r="C1512" s="287" t="str">
        <f t="shared" si="317"/>
        <v>12</v>
      </c>
      <c r="D1512" s="288" t="str">
        <f t="shared" si="317"/>
        <v>鉄鋼</v>
      </c>
      <c r="E1512" s="391"/>
      <c r="F1512" s="39">
        <v>0</v>
      </c>
      <c r="G1512" s="391"/>
      <c r="H1512" s="330">
        <v>4.1687568014257798E-2</v>
      </c>
      <c r="I1512" s="391"/>
      <c r="J1512" s="309">
        <f t="shared" si="318"/>
        <v>0</v>
      </c>
      <c r="K1512" s="405"/>
      <c r="L1512" s="405"/>
      <c r="M1512" s="405"/>
      <c r="N1512" s="174"/>
    </row>
    <row r="1513" spans="2:14">
      <c r="B1513" s="294"/>
      <c r="C1513" s="287" t="str">
        <f t="shared" si="317"/>
        <v>13</v>
      </c>
      <c r="D1513" s="288" t="str">
        <f t="shared" si="317"/>
        <v>非鉄金属</v>
      </c>
      <c r="E1513" s="391"/>
      <c r="F1513" s="39">
        <v>0</v>
      </c>
      <c r="G1513" s="391"/>
      <c r="H1513" s="330">
        <v>0.36639135076237134</v>
      </c>
      <c r="I1513" s="391"/>
      <c r="J1513" s="309">
        <f t="shared" si="318"/>
        <v>0</v>
      </c>
      <c r="K1513" s="405"/>
      <c r="L1513" s="405"/>
      <c r="M1513" s="405"/>
      <c r="N1513" s="174"/>
    </row>
    <row r="1514" spans="2:14">
      <c r="B1514" s="294"/>
      <c r="C1514" s="287" t="str">
        <f t="shared" si="317"/>
        <v>14</v>
      </c>
      <c r="D1514" s="288" t="str">
        <f t="shared" si="317"/>
        <v>金属製品</v>
      </c>
      <c r="E1514" s="391"/>
      <c r="F1514" s="39">
        <v>0</v>
      </c>
      <c r="G1514" s="391"/>
      <c r="H1514" s="330">
        <v>0.10292247815113396</v>
      </c>
      <c r="I1514" s="391"/>
      <c r="J1514" s="309">
        <f t="shared" si="318"/>
        <v>0</v>
      </c>
      <c r="K1514" s="405"/>
      <c r="L1514" s="405"/>
      <c r="M1514" s="405"/>
      <c r="N1514" s="174"/>
    </row>
    <row r="1515" spans="2:14">
      <c r="B1515" s="294"/>
      <c r="C1515" s="287" t="str">
        <f t="shared" si="317"/>
        <v>15</v>
      </c>
      <c r="D1515" s="288" t="str">
        <f t="shared" si="317"/>
        <v>はん用機械</v>
      </c>
      <c r="E1515" s="391"/>
      <c r="F1515" s="39">
        <v>0</v>
      </c>
      <c r="G1515" s="391"/>
      <c r="H1515" s="330">
        <v>0.17915466744391872</v>
      </c>
      <c r="I1515" s="391"/>
      <c r="J1515" s="309">
        <f t="shared" si="318"/>
        <v>0</v>
      </c>
      <c r="K1515" s="405"/>
      <c r="L1515" s="405"/>
      <c r="M1515" s="405"/>
      <c r="N1515" s="174"/>
    </row>
    <row r="1516" spans="2:14">
      <c r="B1516" s="294"/>
      <c r="C1516" s="287" t="str">
        <f t="shared" si="317"/>
        <v>16</v>
      </c>
      <c r="D1516" s="288" t="str">
        <f t="shared" si="317"/>
        <v>生産用機械</v>
      </c>
      <c r="E1516" s="391"/>
      <c r="F1516" s="39">
        <v>0</v>
      </c>
      <c r="G1516" s="391"/>
      <c r="H1516" s="330">
        <v>0.16472399198828694</v>
      </c>
      <c r="I1516" s="391"/>
      <c r="J1516" s="309">
        <f t="shared" si="318"/>
        <v>0</v>
      </c>
      <c r="K1516" s="405"/>
      <c r="L1516" s="405"/>
      <c r="M1516" s="405"/>
      <c r="N1516" s="174"/>
    </row>
    <row r="1517" spans="2:14">
      <c r="B1517" s="294"/>
      <c r="C1517" s="287" t="str">
        <f t="shared" si="317"/>
        <v>17</v>
      </c>
      <c r="D1517" s="288" t="str">
        <f t="shared" si="317"/>
        <v>業務用機械</v>
      </c>
      <c r="E1517" s="391"/>
      <c r="F1517" s="39">
        <v>0</v>
      </c>
      <c r="G1517" s="391"/>
      <c r="H1517" s="330">
        <v>0.30334519955050082</v>
      </c>
      <c r="I1517" s="391"/>
      <c r="J1517" s="309">
        <f t="shared" si="318"/>
        <v>0</v>
      </c>
      <c r="K1517" s="405"/>
      <c r="L1517" s="405"/>
      <c r="M1517" s="405"/>
      <c r="N1517" s="174"/>
    </row>
    <row r="1518" spans="2:14">
      <c r="B1518" s="294"/>
      <c r="C1518" s="287" t="str">
        <f t="shared" si="317"/>
        <v>18</v>
      </c>
      <c r="D1518" s="288" t="str">
        <f t="shared" si="317"/>
        <v>電子部品</v>
      </c>
      <c r="E1518" s="391"/>
      <c r="F1518" s="39">
        <v>0</v>
      </c>
      <c r="G1518" s="391"/>
      <c r="H1518" s="330">
        <v>0.36752867469927381</v>
      </c>
      <c r="I1518" s="391"/>
      <c r="J1518" s="309">
        <f t="shared" si="318"/>
        <v>0</v>
      </c>
      <c r="K1518" s="405"/>
      <c r="L1518" s="405"/>
      <c r="M1518" s="405"/>
      <c r="N1518" s="174"/>
    </row>
    <row r="1519" spans="2:14">
      <c r="B1519" s="294"/>
      <c r="C1519" s="287" t="str">
        <f t="shared" si="317"/>
        <v>19</v>
      </c>
      <c r="D1519" s="288" t="str">
        <f t="shared" si="317"/>
        <v>電気機械</v>
      </c>
      <c r="E1519" s="391"/>
      <c r="F1519" s="39">
        <v>0</v>
      </c>
      <c r="G1519" s="391"/>
      <c r="H1519" s="330">
        <v>0.32754449894617638</v>
      </c>
      <c r="I1519" s="391"/>
      <c r="J1519" s="309">
        <f t="shared" si="318"/>
        <v>0</v>
      </c>
      <c r="K1519" s="405"/>
      <c r="L1519" s="405"/>
      <c r="M1519" s="405"/>
      <c r="N1519" s="174"/>
    </row>
    <row r="1520" spans="2:14">
      <c r="B1520" s="294"/>
      <c r="C1520" s="287" t="str">
        <f t="shared" si="317"/>
        <v>20</v>
      </c>
      <c r="D1520" s="288" t="str">
        <f t="shared" si="317"/>
        <v>情報通信機器</v>
      </c>
      <c r="E1520" s="391"/>
      <c r="F1520" s="39">
        <v>0</v>
      </c>
      <c r="G1520" s="391"/>
      <c r="H1520" s="330">
        <v>0.6297642449609534</v>
      </c>
      <c r="I1520" s="391"/>
      <c r="J1520" s="309">
        <f t="shared" si="318"/>
        <v>0</v>
      </c>
      <c r="K1520" s="405"/>
      <c r="L1520" s="405"/>
      <c r="M1520" s="405"/>
      <c r="N1520" s="174"/>
    </row>
    <row r="1521" spans="2:14">
      <c r="B1521" s="294"/>
      <c r="C1521" s="287" t="str">
        <f t="shared" ref="C1521:D1539" si="319">C25</f>
        <v>21</v>
      </c>
      <c r="D1521" s="288" t="str">
        <f t="shared" si="319"/>
        <v>輸送機械</v>
      </c>
      <c r="E1521" s="391"/>
      <c r="F1521" s="39">
        <v>0</v>
      </c>
      <c r="G1521" s="391"/>
      <c r="H1521" s="330">
        <v>0.1128167300305101</v>
      </c>
      <c r="I1521" s="391"/>
      <c r="J1521" s="309">
        <f t="shared" si="318"/>
        <v>0</v>
      </c>
      <c r="K1521" s="405"/>
      <c r="L1521" s="405"/>
      <c r="M1521" s="405"/>
      <c r="N1521" s="174"/>
    </row>
    <row r="1522" spans="2:14">
      <c r="B1522" s="294"/>
      <c r="C1522" s="287" t="str">
        <f t="shared" si="319"/>
        <v>22</v>
      </c>
      <c r="D1522" s="288" t="str">
        <f t="shared" si="319"/>
        <v>その他の製造工業製品</v>
      </c>
      <c r="E1522" s="391"/>
      <c r="F1522" s="39">
        <v>0</v>
      </c>
      <c r="G1522" s="391"/>
      <c r="H1522" s="330">
        <v>0.27420834357707391</v>
      </c>
      <c r="I1522" s="391"/>
      <c r="J1522" s="309">
        <f t="shared" si="318"/>
        <v>0</v>
      </c>
      <c r="K1522" s="405"/>
      <c r="L1522" s="405"/>
      <c r="M1522" s="405"/>
      <c r="N1522" s="174"/>
    </row>
    <row r="1523" spans="2:14">
      <c r="B1523" s="294"/>
      <c r="C1523" s="287" t="str">
        <f t="shared" si="319"/>
        <v>23</v>
      </c>
      <c r="D1523" s="288" t="str">
        <f t="shared" si="319"/>
        <v>建設</v>
      </c>
      <c r="E1523" s="391"/>
      <c r="F1523" s="39">
        <v>0</v>
      </c>
      <c r="G1523" s="391"/>
      <c r="H1523" s="330">
        <v>0</v>
      </c>
      <c r="I1523" s="391"/>
      <c r="J1523" s="309">
        <f t="shared" si="318"/>
        <v>0</v>
      </c>
      <c r="K1523" s="405"/>
      <c r="L1523" s="405"/>
      <c r="M1523" s="405"/>
      <c r="N1523" s="174"/>
    </row>
    <row r="1524" spans="2:14">
      <c r="B1524" s="294"/>
      <c r="C1524" s="287" t="str">
        <f t="shared" si="319"/>
        <v>24</v>
      </c>
      <c r="D1524" s="288" t="str">
        <f t="shared" si="319"/>
        <v>電力・ガス・熱供給</v>
      </c>
      <c r="E1524" s="391"/>
      <c r="F1524" s="39">
        <v>0</v>
      </c>
      <c r="G1524" s="391"/>
      <c r="H1524" s="330">
        <v>7.2647271583792291E-5</v>
      </c>
      <c r="I1524" s="391"/>
      <c r="J1524" s="309">
        <f t="shared" si="318"/>
        <v>0</v>
      </c>
      <c r="K1524" s="405"/>
      <c r="L1524" s="405"/>
      <c r="M1524" s="405"/>
      <c r="N1524" s="174"/>
    </row>
    <row r="1525" spans="2:14">
      <c r="B1525" s="294"/>
      <c r="C1525" s="287" t="str">
        <f t="shared" si="319"/>
        <v>25</v>
      </c>
      <c r="D1525" s="288" t="str">
        <f t="shared" si="319"/>
        <v>水道</v>
      </c>
      <c r="E1525" s="391"/>
      <c r="F1525" s="39">
        <v>0</v>
      </c>
      <c r="G1525" s="391"/>
      <c r="H1525" s="330">
        <v>3.4214193011294957E-4</v>
      </c>
      <c r="I1525" s="391"/>
      <c r="J1525" s="309">
        <f t="shared" si="318"/>
        <v>0</v>
      </c>
      <c r="K1525" s="405"/>
      <c r="L1525" s="405"/>
      <c r="M1525" s="405"/>
      <c r="N1525" s="174"/>
    </row>
    <row r="1526" spans="2:14">
      <c r="B1526" s="294"/>
      <c r="C1526" s="287" t="str">
        <f t="shared" si="319"/>
        <v>26</v>
      </c>
      <c r="D1526" s="288" t="str">
        <f t="shared" si="319"/>
        <v>廃棄物処理</v>
      </c>
      <c r="E1526" s="391"/>
      <c r="F1526" s="39">
        <v>0</v>
      </c>
      <c r="G1526" s="391"/>
      <c r="H1526" s="330">
        <v>6.2728036078350837E-5</v>
      </c>
      <c r="I1526" s="391"/>
      <c r="J1526" s="309">
        <f t="shared" si="318"/>
        <v>0</v>
      </c>
      <c r="K1526" s="405"/>
      <c r="L1526" s="405"/>
      <c r="M1526" s="405"/>
      <c r="N1526" s="174"/>
    </row>
    <row r="1527" spans="2:14">
      <c r="B1527" s="294"/>
      <c r="C1527" s="287" t="str">
        <f t="shared" si="319"/>
        <v>27</v>
      </c>
      <c r="D1527" s="288" t="str">
        <f t="shared" si="319"/>
        <v>商業</v>
      </c>
      <c r="E1527" s="391"/>
      <c r="F1527" s="39">
        <v>0</v>
      </c>
      <c r="G1527" s="391"/>
      <c r="H1527" s="330">
        <v>2.006826165529513E-3</v>
      </c>
      <c r="I1527" s="391"/>
      <c r="J1527" s="309">
        <f t="shared" si="318"/>
        <v>0</v>
      </c>
      <c r="K1527" s="405"/>
      <c r="L1527" s="405"/>
      <c r="M1527" s="405"/>
      <c r="N1527" s="174"/>
    </row>
    <row r="1528" spans="2:14">
      <c r="B1528" s="294"/>
      <c r="C1528" s="287" t="str">
        <f t="shared" si="319"/>
        <v>28</v>
      </c>
      <c r="D1528" s="288" t="str">
        <f t="shared" si="319"/>
        <v>金融・保険</v>
      </c>
      <c r="E1528" s="391"/>
      <c r="F1528" s="39">
        <v>0</v>
      </c>
      <c r="G1528" s="391"/>
      <c r="H1528" s="330">
        <v>4.0015648067176397E-2</v>
      </c>
      <c r="I1528" s="391"/>
      <c r="J1528" s="309">
        <f t="shared" si="318"/>
        <v>0</v>
      </c>
      <c r="K1528" s="405"/>
      <c r="L1528" s="405"/>
      <c r="M1528" s="405"/>
      <c r="N1528" s="174"/>
    </row>
    <row r="1529" spans="2:14">
      <c r="B1529" s="294"/>
      <c r="C1529" s="287" t="str">
        <f t="shared" si="319"/>
        <v>29</v>
      </c>
      <c r="D1529" s="288" t="str">
        <f t="shared" si="319"/>
        <v>不動産</v>
      </c>
      <c r="E1529" s="391"/>
      <c r="F1529" s="39">
        <v>0</v>
      </c>
      <c r="G1529" s="391"/>
      <c r="H1529" s="330">
        <v>2.1955310072925736E-5</v>
      </c>
      <c r="I1529" s="391"/>
      <c r="J1529" s="309">
        <f t="shared" si="318"/>
        <v>0</v>
      </c>
      <c r="K1529" s="405"/>
      <c r="L1529" s="405"/>
      <c r="M1529" s="405"/>
      <c r="N1529" s="174"/>
    </row>
    <row r="1530" spans="2:14">
      <c r="B1530" s="294"/>
      <c r="C1530" s="287" t="str">
        <f t="shared" si="319"/>
        <v>30</v>
      </c>
      <c r="D1530" s="288" t="str">
        <f t="shared" si="319"/>
        <v>運輸・郵便</v>
      </c>
      <c r="E1530" s="391"/>
      <c r="F1530" s="39">
        <v>0</v>
      </c>
      <c r="G1530" s="391"/>
      <c r="H1530" s="330">
        <v>8.6952475589064271E-2</v>
      </c>
      <c r="I1530" s="391"/>
      <c r="J1530" s="309">
        <f t="shared" si="318"/>
        <v>0</v>
      </c>
      <c r="K1530" s="405"/>
      <c r="L1530" s="405"/>
      <c r="M1530" s="405"/>
      <c r="N1530" s="174"/>
    </row>
    <row r="1531" spans="2:14">
      <c r="B1531" s="294"/>
      <c r="C1531" s="287" t="str">
        <f t="shared" si="319"/>
        <v>31</v>
      </c>
      <c r="D1531" s="288" t="str">
        <f t="shared" si="319"/>
        <v>情報通信</v>
      </c>
      <c r="E1531" s="391"/>
      <c r="F1531" s="39">
        <v>0</v>
      </c>
      <c r="G1531" s="391"/>
      <c r="H1531" s="330">
        <v>4.4894837425027249E-2</v>
      </c>
      <c r="I1531" s="391"/>
      <c r="J1531" s="309">
        <f t="shared" si="318"/>
        <v>0</v>
      </c>
      <c r="K1531" s="405"/>
      <c r="L1531" s="405"/>
      <c r="M1531" s="405"/>
      <c r="N1531" s="174"/>
    </row>
    <row r="1532" spans="2:14">
      <c r="B1532" s="294"/>
      <c r="C1532" s="287" t="str">
        <f t="shared" si="319"/>
        <v>32</v>
      </c>
      <c r="D1532" s="288" t="str">
        <f t="shared" si="319"/>
        <v>公務</v>
      </c>
      <c r="E1532" s="391"/>
      <c r="F1532" s="39">
        <v>0</v>
      </c>
      <c r="G1532" s="391"/>
      <c r="H1532" s="330">
        <v>0</v>
      </c>
      <c r="I1532" s="391"/>
      <c r="J1532" s="309">
        <f t="shared" si="318"/>
        <v>0</v>
      </c>
      <c r="K1532" s="405"/>
      <c r="L1532" s="405"/>
      <c r="M1532" s="405"/>
      <c r="N1532" s="174"/>
    </row>
    <row r="1533" spans="2:14">
      <c r="B1533" s="294"/>
      <c r="C1533" s="287" t="str">
        <f t="shared" si="319"/>
        <v>33</v>
      </c>
      <c r="D1533" s="288" t="str">
        <f t="shared" si="319"/>
        <v>教育・研究</v>
      </c>
      <c r="E1533" s="391"/>
      <c r="F1533" s="39">
        <v>0</v>
      </c>
      <c r="G1533" s="391"/>
      <c r="H1533" s="330">
        <v>4.5971204392235065E-2</v>
      </c>
      <c r="I1533" s="391"/>
      <c r="J1533" s="309">
        <f t="shared" si="318"/>
        <v>0</v>
      </c>
      <c r="K1533" s="405"/>
      <c r="L1533" s="405"/>
      <c r="M1533" s="405"/>
      <c r="N1533" s="174"/>
    </row>
    <row r="1534" spans="2:14">
      <c r="B1534" s="294"/>
      <c r="C1534" s="287" t="str">
        <f t="shared" si="319"/>
        <v>34</v>
      </c>
      <c r="D1534" s="288" t="str">
        <f t="shared" si="319"/>
        <v>医療・福祉</v>
      </c>
      <c r="E1534" s="391"/>
      <c r="F1534" s="39">
        <v>0</v>
      </c>
      <c r="G1534" s="391"/>
      <c r="H1534" s="330">
        <v>5.3554224627785762E-5</v>
      </c>
      <c r="I1534" s="391"/>
      <c r="J1534" s="309">
        <f t="shared" si="318"/>
        <v>0</v>
      </c>
      <c r="K1534" s="405"/>
      <c r="L1534" s="405"/>
      <c r="M1534" s="405"/>
      <c r="N1534" s="174"/>
    </row>
    <row r="1535" spans="2:14">
      <c r="B1535" s="294"/>
      <c r="C1535" s="287" t="str">
        <f t="shared" si="319"/>
        <v>35</v>
      </c>
      <c r="D1535" s="288" t="str">
        <f t="shared" si="319"/>
        <v>他に分類されない会員制団体</v>
      </c>
      <c r="E1535" s="391"/>
      <c r="F1535" s="39">
        <v>0</v>
      </c>
      <c r="G1535" s="391"/>
      <c r="H1535" s="330">
        <v>2.8766183426118759E-2</v>
      </c>
      <c r="I1535" s="391"/>
      <c r="J1535" s="309">
        <f t="shared" si="318"/>
        <v>0</v>
      </c>
      <c r="K1535" s="405"/>
      <c r="L1535" s="405"/>
      <c r="M1535" s="405"/>
      <c r="N1535" s="174"/>
    </row>
    <row r="1536" spans="2:14">
      <c r="B1536" s="294"/>
      <c r="C1536" s="287" t="str">
        <f t="shared" si="319"/>
        <v>36</v>
      </c>
      <c r="D1536" s="288" t="str">
        <f t="shared" si="319"/>
        <v>対事業所サービス</v>
      </c>
      <c r="E1536" s="391"/>
      <c r="F1536" s="39">
        <v>0</v>
      </c>
      <c r="G1536" s="391"/>
      <c r="H1536" s="330">
        <v>5.0344410894964296E-2</v>
      </c>
      <c r="I1536" s="391"/>
      <c r="J1536" s="309">
        <f t="shared" si="318"/>
        <v>0</v>
      </c>
      <c r="K1536" s="405"/>
      <c r="L1536" s="405"/>
      <c r="M1536" s="405"/>
      <c r="N1536" s="174"/>
    </row>
    <row r="1537" spans="2:14">
      <c r="B1537" s="294"/>
      <c r="C1537" s="287" t="str">
        <f t="shared" si="319"/>
        <v>37</v>
      </c>
      <c r="D1537" s="288" t="str">
        <f t="shared" si="319"/>
        <v>対個人サービス</v>
      </c>
      <c r="E1537" s="391"/>
      <c r="F1537" s="39">
        <v>0</v>
      </c>
      <c r="G1537" s="391"/>
      <c r="H1537" s="330">
        <v>2.3412150875370148E-2</v>
      </c>
      <c r="I1537" s="391"/>
      <c r="J1537" s="309">
        <f t="shared" si="318"/>
        <v>0</v>
      </c>
      <c r="K1537" s="405"/>
      <c r="L1537" s="405"/>
      <c r="M1537" s="405"/>
      <c r="N1537" s="174"/>
    </row>
    <row r="1538" spans="2:14">
      <c r="B1538" s="294"/>
      <c r="C1538" s="287" t="str">
        <f t="shared" si="319"/>
        <v>38</v>
      </c>
      <c r="D1538" s="288" t="str">
        <f t="shared" si="319"/>
        <v>事務用品</v>
      </c>
      <c r="E1538" s="391"/>
      <c r="F1538" s="39">
        <v>0</v>
      </c>
      <c r="G1538" s="391"/>
      <c r="H1538" s="330">
        <v>0</v>
      </c>
      <c r="I1538" s="391"/>
      <c r="J1538" s="309">
        <f t="shared" si="318"/>
        <v>0</v>
      </c>
      <c r="K1538" s="405"/>
      <c r="L1538" s="405"/>
      <c r="M1538" s="405"/>
      <c r="N1538" s="174"/>
    </row>
    <row r="1539" spans="2:14" ht="12.75" thickBot="1">
      <c r="B1539" s="410"/>
      <c r="C1539" s="287" t="str">
        <f t="shared" si="319"/>
        <v>39</v>
      </c>
      <c r="D1539" s="288" t="str">
        <f t="shared" si="319"/>
        <v>分類不明</v>
      </c>
      <c r="E1539" s="391"/>
      <c r="F1539" s="39">
        <v>0</v>
      </c>
      <c r="G1539" s="391"/>
      <c r="H1539" s="332">
        <v>1.0816712873457326E-2</v>
      </c>
      <c r="I1539" s="391"/>
      <c r="J1539" s="311">
        <f t="shared" si="318"/>
        <v>0</v>
      </c>
      <c r="K1539" s="405"/>
      <c r="L1539" s="405"/>
      <c r="M1539" s="405"/>
      <c r="N1539" s="174"/>
    </row>
    <row r="1540" spans="2:14">
      <c r="B1540" s="400" t="s">
        <v>76</v>
      </c>
      <c r="C1540" s="401"/>
      <c r="D1540" s="402"/>
      <c r="E1540" s="403"/>
      <c r="F1540" s="404">
        <f>SUM(F1501:F1539)</f>
        <v>0</v>
      </c>
      <c r="G1540" s="403"/>
      <c r="I1540" s="403"/>
      <c r="J1540" s="314">
        <f>SUM(J1501:J1539)</f>
        <v>0</v>
      </c>
      <c r="K1540" s="405"/>
      <c r="L1540" s="405"/>
      <c r="M1540" s="405"/>
      <c r="N1540" s="174"/>
    </row>
    <row r="1541" spans="2:14">
      <c r="B1541" s="136"/>
      <c r="C1541" s="105"/>
      <c r="D1541" s="136"/>
      <c r="E1541" s="405"/>
      <c r="F1541" s="278"/>
      <c r="G1541" s="405"/>
      <c r="I1541" s="405"/>
      <c r="J1541" s="174"/>
      <c r="K1541" s="405"/>
      <c r="L1541" s="405"/>
      <c r="M1541" s="405"/>
      <c r="N1541" s="174"/>
    </row>
    <row r="1542" spans="2:14" ht="14.25">
      <c r="B1542" s="200" t="s">
        <v>417</v>
      </c>
      <c r="D1542" s="278"/>
      <c r="E1542" s="278"/>
      <c r="F1542" s="405"/>
      <c r="G1542" s="278"/>
      <c r="K1542" s="405"/>
      <c r="L1542" s="405"/>
      <c r="M1542" s="405"/>
      <c r="N1542" s="174"/>
    </row>
    <row r="1543" spans="2:14" ht="36.75" thickBot="1">
      <c r="B1543" s="279"/>
      <c r="C1543" s="280" t="s">
        <v>418</v>
      </c>
      <c r="D1543" s="281" t="s">
        <v>57</v>
      </c>
      <c r="F1543" s="282" t="s">
        <v>419</v>
      </c>
      <c r="G1543" s="154"/>
      <c r="H1543" s="282" t="s">
        <v>420</v>
      </c>
      <c r="I1543" s="338"/>
      <c r="J1543" s="282" t="s">
        <v>421</v>
      </c>
      <c r="K1543" s="405"/>
      <c r="L1543" s="405"/>
      <c r="M1543" s="405"/>
      <c r="N1543" s="174"/>
    </row>
    <row r="1544" spans="2:14">
      <c r="B1544" s="283" t="s">
        <v>88</v>
      </c>
      <c r="C1544" s="284" t="str">
        <f t="shared" ref="C1544:D1563" si="320">C5</f>
        <v>01</v>
      </c>
      <c r="D1544" s="285" t="str">
        <f t="shared" si="320"/>
        <v>農業</v>
      </c>
      <c r="E1544" s="391"/>
      <c r="F1544" s="297">
        <f t="array" ref="F1544:F1582">+$E$1373:$E$1411</f>
        <v>0</v>
      </c>
      <c r="G1544" s="391"/>
      <c r="H1544" s="392">
        <f t="array" ref="H1544:H1582">+係数!$F$3:$F$41</f>
        <v>0.20997738050944056</v>
      </c>
      <c r="I1544" s="391"/>
      <c r="J1544" s="394">
        <f t="shared" ref="J1544:J1582" si="321">F1544*H1544</f>
        <v>0</v>
      </c>
      <c r="K1544" s="405"/>
      <c r="L1544" s="405"/>
      <c r="M1544" s="405"/>
      <c r="N1544" s="174"/>
    </row>
    <row r="1545" spans="2:14">
      <c r="B1545" s="289"/>
      <c r="C1545" s="287" t="str">
        <f t="shared" si="320"/>
        <v>02</v>
      </c>
      <c r="D1545" s="288" t="str">
        <f t="shared" si="320"/>
        <v>林業</v>
      </c>
      <c r="E1545" s="391"/>
      <c r="F1545" s="297">
        <v>0</v>
      </c>
      <c r="G1545" s="391"/>
      <c r="H1545" s="396">
        <v>0.15001653986106517</v>
      </c>
      <c r="I1545" s="391"/>
      <c r="J1545" s="397">
        <f t="shared" si="321"/>
        <v>0</v>
      </c>
      <c r="K1545" s="405"/>
      <c r="L1545" s="405"/>
      <c r="M1545" s="405"/>
      <c r="N1545" s="174"/>
    </row>
    <row r="1546" spans="2:14">
      <c r="B1546" s="289"/>
      <c r="C1546" s="287" t="str">
        <f t="shared" si="320"/>
        <v>03</v>
      </c>
      <c r="D1546" s="288" t="str">
        <f t="shared" si="320"/>
        <v>漁業</v>
      </c>
      <c r="E1546" s="391"/>
      <c r="F1546" s="317">
        <v>0</v>
      </c>
      <c r="G1546" s="391"/>
      <c r="H1546" s="396">
        <v>0.13768972592502007</v>
      </c>
      <c r="I1546" s="391"/>
      <c r="J1546" s="309">
        <f t="shared" si="321"/>
        <v>0</v>
      </c>
      <c r="K1546" s="405"/>
      <c r="L1546" s="405"/>
      <c r="M1546" s="405"/>
      <c r="N1546" s="174"/>
    </row>
    <row r="1547" spans="2:14">
      <c r="B1547" s="289"/>
      <c r="C1547" s="287" t="str">
        <f t="shared" si="320"/>
        <v>04</v>
      </c>
      <c r="D1547" s="288" t="str">
        <f t="shared" si="320"/>
        <v>鉱業</v>
      </c>
      <c r="E1547" s="391"/>
      <c r="F1547" s="317">
        <v>0</v>
      </c>
      <c r="G1547" s="391"/>
      <c r="H1547" s="396">
        <v>0.88699491649118689</v>
      </c>
      <c r="I1547" s="391"/>
      <c r="J1547" s="309">
        <f t="shared" si="321"/>
        <v>0</v>
      </c>
      <c r="K1547" s="405"/>
      <c r="L1547" s="405"/>
      <c r="M1547" s="405"/>
      <c r="N1547" s="174"/>
    </row>
    <row r="1548" spans="2:14">
      <c r="B1548" s="289"/>
      <c r="C1548" s="287" t="str">
        <f t="shared" si="320"/>
        <v>05</v>
      </c>
      <c r="D1548" s="288" t="str">
        <f t="shared" si="320"/>
        <v>飲食料品</v>
      </c>
      <c r="E1548" s="391"/>
      <c r="F1548" s="317">
        <v>0</v>
      </c>
      <c r="G1548" s="391"/>
      <c r="H1548" s="396">
        <v>0.18310529764589228</v>
      </c>
      <c r="I1548" s="391"/>
      <c r="J1548" s="309">
        <f t="shared" si="321"/>
        <v>0</v>
      </c>
      <c r="K1548" s="405"/>
      <c r="L1548" s="405"/>
      <c r="M1548" s="405"/>
      <c r="N1548" s="174"/>
    </row>
    <row r="1549" spans="2:14">
      <c r="B1549" s="289"/>
      <c r="C1549" s="287" t="str">
        <f t="shared" si="320"/>
        <v>06</v>
      </c>
      <c r="D1549" s="288" t="str">
        <f t="shared" si="320"/>
        <v>繊維製品</v>
      </c>
      <c r="E1549" s="391"/>
      <c r="F1549" s="317">
        <v>0</v>
      </c>
      <c r="G1549" s="391"/>
      <c r="H1549" s="396">
        <v>0.49200346063527378</v>
      </c>
      <c r="I1549" s="391"/>
      <c r="J1549" s="309">
        <f t="shared" si="321"/>
        <v>0</v>
      </c>
      <c r="K1549" s="405"/>
      <c r="L1549" s="405"/>
      <c r="M1549" s="405"/>
      <c r="N1549" s="174"/>
    </row>
    <row r="1550" spans="2:14">
      <c r="B1550" s="289"/>
      <c r="C1550" s="287" t="str">
        <f t="shared" si="320"/>
        <v>07</v>
      </c>
      <c r="D1550" s="288" t="str">
        <f t="shared" si="320"/>
        <v>パルプ・紙・木製品</v>
      </c>
      <c r="E1550" s="391"/>
      <c r="F1550" s="317">
        <v>0</v>
      </c>
      <c r="G1550" s="391"/>
      <c r="H1550" s="396">
        <v>0.16410860676375208</v>
      </c>
      <c r="I1550" s="391"/>
      <c r="J1550" s="309">
        <f t="shared" si="321"/>
        <v>0</v>
      </c>
      <c r="K1550" s="405"/>
      <c r="L1550" s="405"/>
      <c r="M1550" s="405"/>
      <c r="N1550" s="174"/>
    </row>
    <row r="1551" spans="2:14">
      <c r="B1551" s="289"/>
      <c r="C1551" s="287" t="str">
        <f t="shared" si="320"/>
        <v>08</v>
      </c>
      <c r="D1551" s="288" t="str">
        <f t="shared" si="320"/>
        <v>化学製品</v>
      </c>
      <c r="E1551" s="391"/>
      <c r="F1551" s="317">
        <v>0</v>
      </c>
      <c r="G1551" s="391"/>
      <c r="H1551" s="396">
        <v>0.24409275698119107</v>
      </c>
      <c r="I1551" s="391"/>
      <c r="J1551" s="309">
        <f t="shared" si="321"/>
        <v>0</v>
      </c>
      <c r="K1551" s="405"/>
      <c r="L1551" s="405"/>
      <c r="M1551" s="405"/>
      <c r="N1551" s="174"/>
    </row>
    <row r="1552" spans="2:14">
      <c r="B1552" s="289"/>
      <c r="C1552" s="287" t="str">
        <f t="shared" si="320"/>
        <v>09</v>
      </c>
      <c r="D1552" s="288" t="str">
        <f t="shared" si="320"/>
        <v>石油・石炭製品</v>
      </c>
      <c r="E1552" s="391"/>
      <c r="F1552" s="317">
        <v>0</v>
      </c>
      <c r="G1552" s="391"/>
      <c r="H1552" s="396">
        <v>0.11733801711341328</v>
      </c>
      <c r="I1552" s="391"/>
      <c r="J1552" s="309">
        <f t="shared" si="321"/>
        <v>0</v>
      </c>
      <c r="K1552" s="405"/>
      <c r="L1552" s="405"/>
      <c r="M1552" s="405"/>
      <c r="N1552" s="174"/>
    </row>
    <row r="1553" spans="2:14">
      <c r="B1553" s="290"/>
      <c r="C1553" s="287" t="str">
        <f t="shared" si="320"/>
        <v>10</v>
      </c>
      <c r="D1553" s="288" t="str">
        <f t="shared" si="320"/>
        <v>プラスチック・ゴム製品</v>
      </c>
      <c r="E1553" s="391"/>
      <c r="F1553" s="317">
        <v>0</v>
      </c>
      <c r="G1553" s="391"/>
      <c r="H1553" s="396">
        <v>0.10420670157907518</v>
      </c>
      <c r="I1553" s="391"/>
      <c r="J1553" s="309">
        <f t="shared" si="321"/>
        <v>0</v>
      </c>
      <c r="K1553" s="405"/>
      <c r="L1553" s="405"/>
      <c r="M1553" s="405"/>
      <c r="N1553" s="174"/>
    </row>
    <row r="1554" spans="2:14">
      <c r="B1554" s="290"/>
      <c r="C1554" s="287" t="str">
        <f t="shared" si="320"/>
        <v>11</v>
      </c>
      <c r="D1554" s="288" t="str">
        <f t="shared" si="320"/>
        <v>窯業・土石製品</v>
      </c>
      <c r="E1554" s="391"/>
      <c r="F1554" s="317">
        <v>0</v>
      </c>
      <c r="G1554" s="391"/>
      <c r="H1554" s="396">
        <v>0.1199168892846542</v>
      </c>
      <c r="I1554" s="391"/>
      <c r="J1554" s="309">
        <f t="shared" si="321"/>
        <v>0</v>
      </c>
      <c r="K1554" s="405"/>
      <c r="L1554" s="405"/>
      <c r="M1554" s="405"/>
      <c r="N1554" s="174"/>
    </row>
    <row r="1555" spans="2:14">
      <c r="B1555" s="290"/>
      <c r="C1555" s="287" t="str">
        <f t="shared" si="320"/>
        <v>12</v>
      </c>
      <c r="D1555" s="288" t="str">
        <f t="shared" si="320"/>
        <v>鉄鋼</v>
      </c>
      <c r="E1555" s="391"/>
      <c r="F1555" s="317">
        <v>0</v>
      </c>
      <c r="G1555" s="391"/>
      <c r="H1555" s="396">
        <v>7.1025172681656895E-2</v>
      </c>
      <c r="I1555" s="391"/>
      <c r="J1555" s="309">
        <f t="shared" si="321"/>
        <v>0</v>
      </c>
      <c r="K1555" s="405"/>
      <c r="L1555" s="405"/>
      <c r="M1555" s="405"/>
      <c r="N1555" s="174"/>
    </row>
    <row r="1556" spans="2:14">
      <c r="B1556" s="290"/>
      <c r="C1556" s="287" t="str">
        <f t="shared" si="320"/>
        <v>13</v>
      </c>
      <c r="D1556" s="288" t="str">
        <f t="shared" si="320"/>
        <v>非鉄金属</v>
      </c>
      <c r="E1556" s="391"/>
      <c r="F1556" s="317">
        <v>0</v>
      </c>
      <c r="G1556" s="391"/>
      <c r="H1556" s="396">
        <v>0.28406993651468232</v>
      </c>
      <c r="I1556" s="391"/>
      <c r="J1556" s="309">
        <f t="shared" si="321"/>
        <v>0</v>
      </c>
      <c r="K1556" s="405"/>
      <c r="L1556" s="405"/>
      <c r="M1556" s="405"/>
      <c r="N1556" s="174"/>
    </row>
    <row r="1557" spans="2:14">
      <c r="B1557" s="290"/>
      <c r="C1557" s="287" t="str">
        <f t="shared" si="320"/>
        <v>14</v>
      </c>
      <c r="D1557" s="288" t="str">
        <f t="shared" si="320"/>
        <v>金属製品</v>
      </c>
      <c r="E1557" s="391"/>
      <c r="F1557" s="317">
        <v>0</v>
      </c>
      <c r="G1557" s="391"/>
      <c r="H1557" s="396">
        <v>9.3631469591894806E-2</v>
      </c>
      <c r="I1557" s="391"/>
      <c r="J1557" s="309">
        <f t="shared" si="321"/>
        <v>0</v>
      </c>
      <c r="K1557" s="405"/>
      <c r="L1557" s="405"/>
      <c r="M1557" s="405"/>
      <c r="N1557" s="174"/>
    </row>
    <row r="1558" spans="2:14">
      <c r="B1558" s="290"/>
      <c r="C1558" s="287" t="str">
        <f t="shared" si="320"/>
        <v>15</v>
      </c>
      <c r="D1558" s="288" t="str">
        <f t="shared" si="320"/>
        <v>はん用機械</v>
      </c>
      <c r="E1558" s="391"/>
      <c r="F1558" s="317">
        <v>0</v>
      </c>
      <c r="G1558" s="391"/>
      <c r="H1558" s="396">
        <v>0.14037962990553951</v>
      </c>
      <c r="I1558" s="391"/>
      <c r="J1558" s="309">
        <f t="shared" si="321"/>
        <v>0</v>
      </c>
      <c r="K1558" s="405"/>
      <c r="L1558" s="405"/>
      <c r="M1558" s="405"/>
      <c r="N1558" s="174"/>
    </row>
    <row r="1559" spans="2:14">
      <c r="B1559" s="290"/>
      <c r="C1559" s="287" t="str">
        <f t="shared" si="320"/>
        <v>16</v>
      </c>
      <c r="D1559" s="288" t="str">
        <f t="shared" si="320"/>
        <v>生産用機械</v>
      </c>
      <c r="E1559" s="391"/>
      <c r="F1559" s="317">
        <v>0</v>
      </c>
      <c r="G1559" s="391"/>
      <c r="H1559" s="396">
        <v>0.16935734588736898</v>
      </c>
      <c r="I1559" s="391"/>
      <c r="J1559" s="309">
        <f t="shared" si="321"/>
        <v>0</v>
      </c>
      <c r="K1559" s="405"/>
      <c r="L1559" s="405"/>
      <c r="M1559" s="405"/>
      <c r="N1559" s="174"/>
    </row>
    <row r="1560" spans="2:14">
      <c r="B1560" s="290"/>
      <c r="C1560" s="287" t="str">
        <f t="shared" si="320"/>
        <v>17</v>
      </c>
      <c r="D1560" s="288" t="str">
        <f t="shared" si="320"/>
        <v>業務用機械</v>
      </c>
      <c r="E1560" s="391"/>
      <c r="F1560" s="317">
        <v>0</v>
      </c>
      <c r="G1560" s="391"/>
      <c r="H1560" s="396">
        <v>0.19806498132782316</v>
      </c>
      <c r="I1560" s="391"/>
      <c r="J1560" s="309">
        <f t="shared" si="321"/>
        <v>0</v>
      </c>
      <c r="K1560" s="405"/>
      <c r="L1560" s="405"/>
      <c r="M1560" s="405"/>
      <c r="N1560" s="174"/>
    </row>
    <row r="1561" spans="2:14">
      <c r="B1561" s="290"/>
      <c r="C1561" s="287" t="str">
        <f t="shared" si="320"/>
        <v>18</v>
      </c>
      <c r="D1561" s="288" t="str">
        <f t="shared" si="320"/>
        <v>電子部品</v>
      </c>
      <c r="E1561" s="391"/>
      <c r="F1561" s="317">
        <v>0</v>
      </c>
      <c r="G1561" s="391"/>
      <c r="H1561" s="396">
        <v>0.53881399562963606</v>
      </c>
      <c r="I1561" s="391"/>
      <c r="J1561" s="309">
        <f t="shared" si="321"/>
        <v>0</v>
      </c>
      <c r="K1561" s="405"/>
      <c r="L1561" s="405"/>
      <c r="M1561" s="405"/>
      <c r="N1561" s="174"/>
    </row>
    <row r="1562" spans="2:14">
      <c r="B1562" s="290"/>
      <c r="C1562" s="287" t="str">
        <f t="shared" si="320"/>
        <v>19</v>
      </c>
      <c r="D1562" s="288" t="str">
        <f t="shared" si="320"/>
        <v>電気機械</v>
      </c>
      <c r="E1562" s="391"/>
      <c r="F1562" s="317">
        <v>0</v>
      </c>
      <c r="G1562" s="391"/>
      <c r="H1562" s="396">
        <v>0.17930724500577727</v>
      </c>
      <c r="I1562" s="391"/>
      <c r="J1562" s="309">
        <f t="shared" si="321"/>
        <v>0</v>
      </c>
      <c r="K1562" s="405"/>
      <c r="L1562" s="405"/>
      <c r="M1562" s="405"/>
      <c r="N1562" s="174"/>
    </row>
    <row r="1563" spans="2:14">
      <c r="B1563" s="290"/>
      <c r="C1563" s="287" t="str">
        <f t="shared" si="320"/>
        <v>20</v>
      </c>
      <c r="D1563" s="288" t="str">
        <f t="shared" si="320"/>
        <v>情報通信機器</v>
      </c>
      <c r="E1563" s="391"/>
      <c r="F1563" s="317">
        <v>0</v>
      </c>
      <c r="G1563" s="391"/>
      <c r="H1563" s="396">
        <v>0.26011429313591794</v>
      </c>
      <c r="I1563" s="391"/>
      <c r="J1563" s="309">
        <f t="shared" si="321"/>
        <v>0</v>
      </c>
      <c r="K1563" s="405"/>
      <c r="L1563" s="405"/>
      <c r="M1563" s="405"/>
      <c r="N1563" s="174"/>
    </row>
    <row r="1564" spans="2:14">
      <c r="B1564" s="290"/>
      <c r="C1564" s="287" t="str">
        <f t="shared" ref="C1564:D1582" si="322">C25</f>
        <v>21</v>
      </c>
      <c r="D1564" s="288" t="str">
        <f t="shared" si="322"/>
        <v>輸送機械</v>
      </c>
      <c r="E1564" s="391"/>
      <c r="F1564" s="317">
        <v>0</v>
      </c>
      <c r="G1564" s="391"/>
      <c r="H1564" s="396">
        <v>4.7005370502239852E-2</v>
      </c>
      <c r="I1564" s="391"/>
      <c r="J1564" s="309">
        <f t="shared" si="321"/>
        <v>0</v>
      </c>
      <c r="K1564" s="405"/>
      <c r="L1564" s="405"/>
      <c r="M1564" s="405"/>
      <c r="N1564" s="174"/>
    </row>
    <row r="1565" spans="2:14">
      <c r="B1565" s="290"/>
      <c r="C1565" s="287" t="str">
        <f t="shared" si="322"/>
        <v>22</v>
      </c>
      <c r="D1565" s="288" t="str">
        <f t="shared" si="322"/>
        <v>その他の製造工業製品</v>
      </c>
      <c r="E1565" s="391"/>
      <c r="F1565" s="317">
        <v>0</v>
      </c>
      <c r="G1565" s="391"/>
      <c r="H1565" s="396">
        <v>0.18855553854788509</v>
      </c>
      <c r="I1565" s="391"/>
      <c r="J1565" s="309">
        <f t="shared" si="321"/>
        <v>0</v>
      </c>
      <c r="K1565" s="405"/>
      <c r="L1565" s="405"/>
      <c r="M1565" s="405"/>
      <c r="N1565" s="174"/>
    </row>
    <row r="1566" spans="2:14">
      <c r="B1566" s="290"/>
      <c r="C1566" s="287" t="str">
        <f t="shared" si="322"/>
        <v>23</v>
      </c>
      <c r="D1566" s="288" t="str">
        <f t="shared" si="322"/>
        <v>建設</v>
      </c>
      <c r="E1566" s="391"/>
      <c r="F1566" s="317">
        <v>0</v>
      </c>
      <c r="G1566" s="391"/>
      <c r="H1566" s="396">
        <v>0</v>
      </c>
      <c r="I1566" s="391"/>
      <c r="J1566" s="309">
        <f t="shared" si="321"/>
        <v>0</v>
      </c>
      <c r="K1566" s="405"/>
      <c r="L1566" s="405"/>
      <c r="M1566" s="405"/>
      <c r="N1566" s="174"/>
    </row>
    <row r="1567" spans="2:14">
      <c r="B1567" s="290"/>
      <c r="C1567" s="287" t="str">
        <f t="shared" si="322"/>
        <v>24</v>
      </c>
      <c r="D1567" s="288" t="str">
        <f t="shared" si="322"/>
        <v>電力・ガス・熱供給</v>
      </c>
      <c r="E1567" s="391"/>
      <c r="F1567" s="317">
        <v>0</v>
      </c>
      <c r="G1567" s="391"/>
      <c r="H1567" s="396">
        <v>1.9687687648272894E-5</v>
      </c>
      <c r="I1567" s="391"/>
      <c r="J1567" s="309">
        <f t="shared" si="321"/>
        <v>0</v>
      </c>
      <c r="K1567" s="405"/>
      <c r="L1567" s="405"/>
      <c r="M1567" s="405"/>
      <c r="N1567" s="174"/>
    </row>
    <row r="1568" spans="2:14">
      <c r="B1568" s="290"/>
      <c r="C1568" s="287" t="str">
        <f t="shared" si="322"/>
        <v>25</v>
      </c>
      <c r="D1568" s="288" t="str">
        <f t="shared" si="322"/>
        <v>水道</v>
      </c>
      <c r="E1568" s="391"/>
      <c r="F1568" s="317">
        <v>0</v>
      </c>
      <c r="G1568" s="391"/>
      <c r="H1568" s="396">
        <v>1.7325417542562779E-4</v>
      </c>
      <c r="I1568" s="391"/>
      <c r="J1568" s="309">
        <f t="shared" si="321"/>
        <v>0</v>
      </c>
      <c r="K1568" s="405"/>
      <c r="L1568" s="405"/>
      <c r="M1568" s="405"/>
      <c r="N1568" s="174"/>
    </row>
    <row r="1569" spans="2:14">
      <c r="B1569" s="290"/>
      <c r="C1569" s="287" t="str">
        <f t="shared" si="322"/>
        <v>26</v>
      </c>
      <c r="D1569" s="288" t="str">
        <f t="shared" si="322"/>
        <v>廃棄物処理</v>
      </c>
      <c r="E1569" s="391"/>
      <c r="F1569" s="317">
        <v>0</v>
      </c>
      <c r="G1569" s="391"/>
      <c r="H1569" s="396">
        <v>4.7317119333774959E-5</v>
      </c>
      <c r="I1569" s="391"/>
      <c r="J1569" s="309">
        <f t="shared" si="321"/>
        <v>0</v>
      </c>
      <c r="K1569" s="405"/>
      <c r="L1569" s="405"/>
      <c r="M1569" s="405"/>
      <c r="N1569" s="174"/>
    </row>
    <row r="1570" spans="2:14">
      <c r="B1570" s="290"/>
      <c r="C1570" s="287" t="str">
        <f t="shared" si="322"/>
        <v>27</v>
      </c>
      <c r="D1570" s="288" t="str">
        <f t="shared" si="322"/>
        <v>商業</v>
      </c>
      <c r="E1570" s="391"/>
      <c r="F1570" s="317">
        <v>0</v>
      </c>
      <c r="G1570" s="391"/>
      <c r="H1570" s="396">
        <v>7.8901957673007117E-3</v>
      </c>
      <c r="I1570" s="391"/>
      <c r="J1570" s="309">
        <f t="shared" si="321"/>
        <v>0</v>
      </c>
      <c r="K1570" s="405"/>
      <c r="L1570" s="405"/>
      <c r="M1570" s="405"/>
      <c r="N1570" s="174"/>
    </row>
    <row r="1571" spans="2:14">
      <c r="B1571" s="290"/>
      <c r="C1571" s="287" t="str">
        <f t="shared" si="322"/>
        <v>28</v>
      </c>
      <c r="D1571" s="288" t="str">
        <f t="shared" si="322"/>
        <v>金融・保険</v>
      </c>
      <c r="E1571" s="391"/>
      <c r="F1571" s="317">
        <v>0</v>
      </c>
      <c r="G1571" s="391"/>
      <c r="H1571" s="396">
        <v>2.9648866953077668E-2</v>
      </c>
      <c r="I1571" s="391"/>
      <c r="J1571" s="309">
        <f t="shared" si="321"/>
        <v>0</v>
      </c>
      <c r="K1571" s="405"/>
      <c r="L1571" s="405"/>
      <c r="M1571" s="405"/>
      <c r="N1571" s="174"/>
    </row>
    <row r="1572" spans="2:14">
      <c r="B1572" s="290"/>
      <c r="C1572" s="287" t="str">
        <f t="shared" si="322"/>
        <v>29</v>
      </c>
      <c r="D1572" s="288" t="str">
        <f t="shared" si="322"/>
        <v>不動産</v>
      </c>
      <c r="E1572" s="391"/>
      <c r="F1572" s="317">
        <v>0</v>
      </c>
      <c r="G1572" s="391"/>
      <c r="H1572" s="396">
        <v>3.9089857810642219E-5</v>
      </c>
      <c r="I1572" s="391"/>
      <c r="J1572" s="309">
        <f t="shared" si="321"/>
        <v>0</v>
      </c>
      <c r="K1572" s="405"/>
      <c r="L1572" s="405"/>
      <c r="M1572" s="405"/>
      <c r="N1572" s="174"/>
    </row>
    <row r="1573" spans="2:14">
      <c r="B1573" s="290"/>
      <c r="C1573" s="287" t="str">
        <f t="shared" si="322"/>
        <v>30</v>
      </c>
      <c r="D1573" s="288" t="str">
        <f t="shared" si="322"/>
        <v>運輸・郵便</v>
      </c>
      <c r="E1573" s="391"/>
      <c r="F1573" s="317">
        <v>0</v>
      </c>
      <c r="G1573" s="391"/>
      <c r="H1573" s="396">
        <v>5.4022841011163864E-2</v>
      </c>
      <c r="I1573" s="391"/>
      <c r="J1573" s="309">
        <f t="shared" si="321"/>
        <v>0</v>
      </c>
      <c r="K1573" s="405"/>
      <c r="L1573" s="405"/>
      <c r="M1573" s="405"/>
      <c r="N1573" s="174"/>
    </row>
    <row r="1574" spans="2:14">
      <c r="B1574" s="290"/>
      <c r="C1574" s="287" t="str">
        <f t="shared" si="322"/>
        <v>31</v>
      </c>
      <c r="D1574" s="288" t="str">
        <f t="shared" si="322"/>
        <v>情報通信</v>
      </c>
      <c r="E1574" s="391"/>
      <c r="F1574" s="317">
        <v>0</v>
      </c>
      <c r="G1574" s="391"/>
      <c r="H1574" s="396">
        <v>5.801551206502948E-2</v>
      </c>
      <c r="I1574" s="391"/>
      <c r="J1574" s="309">
        <f t="shared" si="321"/>
        <v>0</v>
      </c>
      <c r="K1574" s="405"/>
      <c r="L1574" s="405"/>
      <c r="M1574" s="405"/>
      <c r="N1574" s="174"/>
    </row>
    <row r="1575" spans="2:14">
      <c r="B1575" s="290"/>
      <c r="C1575" s="287" t="str">
        <f t="shared" si="322"/>
        <v>32</v>
      </c>
      <c r="D1575" s="288" t="str">
        <f t="shared" si="322"/>
        <v>公務</v>
      </c>
      <c r="E1575" s="391"/>
      <c r="F1575" s="317">
        <v>0</v>
      </c>
      <c r="G1575" s="391"/>
      <c r="H1575" s="396">
        <v>0</v>
      </c>
      <c r="I1575" s="391"/>
      <c r="J1575" s="309">
        <f t="shared" si="321"/>
        <v>0</v>
      </c>
      <c r="K1575" s="405"/>
      <c r="L1575" s="405"/>
      <c r="M1575" s="405"/>
      <c r="N1575" s="174"/>
    </row>
    <row r="1576" spans="2:14">
      <c r="B1576" s="290"/>
      <c r="C1576" s="287" t="str">
        <f t="shared" si="322"/>
        <v>33</v>
      </c>
      <c r="D1576" s="288" t="str">
        <f t="shared" si="322"/>
        <v>教育・研究</v>
      </c>
      <c r="E1576" s="391"/>
      <c r="F1576" s="317">
        <v>0</v>
      </c>
      <c r="G1576" s="391"/>
      <c r="H1576" s="396">
        <v>2.0665369959291101E-2</v>
      </c>
      <c r="I1576" s="391"/>
      <c r="J1576" s="309">
        <f t="shared" si="321"/>
        <v>0</v>
      </c>
      <c r="K1576" s="405"/>
      <c r="L1576" s="405"/>
      <c r="M1576" s="405"/>
      <c r="N1576" s="174"/>
    </row>
    <row r="1577" spans="2:14">
      <c r="B1577" s="290"/>
      <c r="C1577" s="287" t="str">
        <f t="shared" si="322"/>
        <v>34</v>
      </c>
      <c r="D1577" s="288" t="str">
        <f t="shared" si="322"/>
        <v>医療・福祉</v>
      </c>
      <c r="E1577" s="391"/>
      <c r="F1577" s="317">
        <v>0</v>
      </c>
      <c r="G1577" s="391"/>
      <c r="H1577" s="396">
        <v>0</v>
      </c>
      <c r="I1577" s="391"/>
      <c r="J1577" s="309">
        <f t="shared" si="321"/>
        <v>0</v>
      </c>
      <c r="K1577" s="405"/>
      <c r="L1577" s="405"/>
      <c r="M1577" s="405"/>
      <c r="N1577" s="174"/>
    </row>
    <row r="1578" spans="2:14">
      <c r="B1578" s="290"/>
      <c r="C1578" s="287" t="str">
        <f t="shared" si="322"/>
        <v>35</v>
      </c>
      <c r="D1578" s="288" t="str">
        <f t="shared" si="322"/>
        <v>他に分類されない会員制団体</v>
      </c>
      <c r="E1578" s="391"/>
      <c r="F1578" s="317">
        <v>0</v>
      </c>
      <c r="G1578" s="391"/>
      <c r="H1578" s="396">
        <v>6.6222773409750401E-3</v>
      </c>
      <c r="I1578" s="391"/>
      <c r="J1578" s="309">
        <f t="shared" si="321"/>
        <v>0</v>
      </c>
      <c r="K1578" s="405"/>
      <c r="L1578" s="405"/>
      <c r="M1578" s="405"/>
      <c r="N1578" s="174"/>
    </row>
    <row r="1579" spans="2:14">
      <c r="B1579" s="290"/>
      <c r="C1579" s="287" t="str">
        <f t="shared" si="322"/>
        <v>36</v>
      </c>
      <c r="D1579" s="288" t="str">
        <f t="shared" si="322"/>
        <v>対事業所サービス</v>
      </c>
      <c r="E1579" s="391"/>
      <c r="F1579" s="317">
        <v>0</v>
      </c>
      <c r="G1579" s="391"/>
      <c r="H1579" s="396">
        <v>3.5400286841446603E-2</v>
      </c>
      <c r="I1579" s="391"/>
      <c r="J1579" s="309">
        <f t="shared" si="321"/>
        <v>0</v>
      </c>
      <c r="K1579" s="405"/>
      <c r="L1579" s="405"/>
      <c r="M1579" s="405"/>
      <c r="N1579" s="174"/>
    </row>
    <row r="1580" spans="2:14">
      <c r="B1580" s="290"/>
      <c r="C1580" s="287" t="str">
        <f t="shared" si="322"/>
        <v>37</v>
      </c>
      <c r="D1580" s="288" t="str">
        <f t="shared" si="322"/>
        <v>対個人サービス</v>
      </c>
      <c r="E1580" s="391"/>
      <c r="F1580" s="317">
        <v>0</v>
      </c>
      <c r="G1580" s="391"/>
      <c r="H1580" s="396">
        <v>1.9434690580457863E-2</v>
      </c>
      <c r="I1580" s="391"/>
      <c r="J1580" s="309">
        <f t="shared" si="321"/>
        <v>0</v>
      </c>
      <c r="K1580" s="405"/>
      <c r="L1580" s="405"/>
      <c r="M1580" s="405"/>
      <c r="N1580" s="174"/>
    </row>
    <row r="1581" spans="2:14">
      <c r="B1581" s="290"/>
      <c r="C1581" s="287" t="str">
        <f t="shared" si="322"/>
        <v>38</v>
      </c>
      <c r="D1581" s="288" t="str">
        <f t="shared" si="322"/>
        <v>事務用品</v>
      </c>
      <c r="E1581" s="391"/>
      <c r="F1581" s="317">
        <v>0</v>
      </c>
      <c r="G1581" s="391"/>
      <c r="H1581" s="396">
        <v>0</v>
      </c>
      <c r="I1581" s="391"/>
      <c r="J1581" s="309">
        <f t="shared" si="321"/>
        <v>0</v>
      </c>
      <c r="K1581" s="405"/>
      <c r="L1581" s="405"/>
      <c r="M1581" s="405"/>
      <c r="N1581" s="174"/>
    </row>
    <row r="1582" spans="2:14" ht="12.75" thickBot="1">
      <c r="B1582" s="398"/>
      <c r="C1582" s="287" t="str">
        <f t="shared" si="322"/>
        <v>39</v>
      </c>
      <c r="D1582" s="288" t="str">
        <f t="shared" si="322"/>
        <v>分類不明</v>
      </c>
      <c r="E1582" s="391"/>
      <c r="F1582" s="317">
        <v>0</v>
      </c>
      <c r="G1582" s="391"/>
      <c r="H1582" s="399">
        <v>1.7270119689438196E-3</v>
      </c>
      <c r="I1582" s="391"/>
      <c r="J1582" s="311">
        <f t="shared" si="321"/>
        <v>0</v>
      </c>
      <c r="K1582" s="405"/>
      <c r="L1582" s="405"/>
      <c r="M1582" s="405"/>
      <c r="N1582" s="174"/>
    </row>
    <row r="1583" spans="2:14">
      <c r="B1583" s="400" t="s">
        <v>76</v>
      </c>
      <c r="C1583" s="401"/>
      <c r="D1583" s="402"/>
      <c r="E1583" s="403"/>
      <c r="F1583" s="314">
        <f>SUM(F1544:F1582)</f>
        <v>0</v>
      </c>
      <c r="G1583" s="403"/>
      <c r="H1583" s="395"/>
      <c r="I1583" s="403"/>
      <c r="J1583" s="314">
        <f>SUM(J1544:J1582)</f>
        <v>0</v>
      </c>
      <c r="K1583" s="405"/>
      <c r="L1583" s="405"/>
      <c r="M1583" s="405"/>
      <c r="N1583" s="174"/>
    </row>
    <row r="1584" spans="2:14">
      <c r="F1584" s="143"/>
      <c r="K1584" s="405"/>
      <c r="L1584" s="405"/>
      <c r="M1584" s="405"/>
      <c r="N1584" s="174"/>
    </row>
    <row r="1585" spans="2:14" ht="14.25">
      <c r="B1585" s="200" t="s">
        <v>422</v>
      </c>
      <c r="D1585" s="278"/>
      <c r="E1585" s="278"/>
      <c r="F1585" s="405"/>
      <c r="G1585" s="278"/>
      <c r="K1585" s="405"/>
      <c r="L1585" s="405"/>
      <c r="M1585" s="405"/>
      <c r="N1585" s="174"/>
    </row>
    <row r="1586" spans="2:14" ht="48.75" thickBot="1">
      <c r="B1586" s="279"/>
      <c r="C1586" s="280" t="s">
        <v>418</v>
      </c>
      <c r="D1586" s="281" t="s">
        <v>57</v>
      </c>
      <c r="F1586" s="282" t="s">
        <v>419</v>
      </c>
      <c r="H1586" s="282" t="s">
        <v>423</v>
      </c>
      <c r="I1586" s="338"/>
      <c r="J1586" s="303" t="s">
        <v>424</v>
      </c>
      <c r="K1586" s="405"/>
      <c r="L1586" s="405"/>
      <c r="M1586" s="405"/>
      <c r="N1586" s="174"/>
    </row>
    <row r="1587" spans="2:14">
      <c r="B1587" s="283" t="s">
        <v>88</v>
      </c>
      <c r="C1587" s="284" t="str">
        <f t="shared" ref="C1587:D1606" si="323">C5</f>
        <v>01</v>
      </c>
      <c r="D1587" s="285" t="str">
        <f t="shared" si="323"/>
        <v>農業</v>
      </c>
      <c r="E1587" s="391"/>
      <c r="F1587" s="297">
        <f t="array" ref="F1587:F1625">+$E$1373:$E$1411</f>
        <v>0</v>
      </c>
      <c r="G1587" s="391"/>
      <c r="H1587" s="392">
        <f t="array" ref="H1587:H1625">+係数!$I$3:$I$41</f>
        <v>0.79002261949055941</v>
      </c>
      <c r="I1587" s="391"/>
      <c r="J1587" s="394">
        <f t="shared" ref="J1587:J1625" si="324">F1587*H1587</f>
        <v>0</v>
      </c>
      <c r="K1587" s="405"/>
      <c r="L1587" s="405"/>
      <c r="M1587" s="405"/>
      <c r="N1587" s="174"/>
    </row>
    <row r="1588" spans="2:14">
      <c r="B1588" s="289"/>
      <c r="C1588" s="287" t="str">
        <f t="shared" si="323"/>
        <v>02</v>
      </c>
      <c r="D1588" s="288" t="str">
        <f t="shared" si="323"/>
        <v>林業</v>
      </c>
      <c r="E1588" s="391"/>
      <c r="F1588" s="297">
        <v>0</v>
      </c>
      <c r="G1588" s="391"/>
      <c r="H1588" s="396">
        <v>0.84998346013893489</v>
      </c>
      <c r="I1588" s="391"/>
      <c r="J1588" s="397">
        <f t="shared" si="324"/>
        <v>0</v>
      </c>
      <c r="K1588" s="405"/>
      <c r="L1588" s="405"/>
      <c r="M1588" s="405"/>
      <c r="N1588" s="174"/>
    </row>
    <row r="1589" spans="2:14">
      <c r="B1589" s="289"/>
      <c r="C1589" s="287" t="str">
        <f t="shared" si="323"/>
        <v>03</v>
      </c>
      <c r="D1589" s="288" t="str">
        <f t="shared" si="323"/>
        <v>漁業</v>
      </c>
      <c r="E1589" s="391"/>
      <c r="F1589" s="317">
        <v>0</v>
      </c>
      <c r="G1589" s="391"/>
      <c r="H1589" s="396">
        <v>0.86231027407497995</v>
      </c>
      <c r="I1589" s="391"/>
      <c r="J1589" s="309">
        <f t="shared" si="324"/>
        <v>0</v>
      </c>
      <c r="K1589" s="405"/>
      <c r="L1589" s="405"/>
      <c r="M1589" s="405"/>
      <c r="N1589" s="174"/>
    </row>
    <row r="1590" spans="2:14">
      <c r="B1590" s="289"/>
      <c r="C1590" s="287" t="str">
        <f t="shared" si="323"/>
        <v>04</v>
      </c>
      <c r="D1590" s="288" t="str">
        <f t="shared" si="323"/>
        <v>鉱業</v>
      </c>
      <c r="E1590" s="391"/>
      <c r="F1590" s="317">
        <v>0</v>
      </c>
      <c r="G1590" s="391"/>
      <c r="H1590" s="396">
        <v>0.11300508350881311</v>
      </c>
      <c r="I1590" s="391"/>
      <c r="J1590" s="309">
        <f t="shared" si="324"/>
        <v>0</v>
      </c>
      <c r="K1590" s="405"/>
      <c r="L1590" s="405"/>
      <c r="M1590" s="405"/>
      <c r="N1590" s="174"/>
    </row>
    <row r="1591" spans="2:14">
      <c r="B1591" s="289"/>
      <c r="C1591" s="287" t="str">
        <f t="shared" si="323"/>
        <v>05</v>
      </c>
      <c r="D1591" s="288" t="str">
        <f t="shared" si="323"/>
        <v>飲食料品</v>
      </c>
      <c r="E1591" s="391"/>
      <c r="F1591" s="317">
        <v>0</v>
      </c>
      <c r="G1591" s="391"/>
      <c r="H1591" s="396">
        <v>0.81689470235410777</v>
      </c>
      <c r="I1591" s="391"/>
      <c r="J1591" s="309">
        <f t="shared" si="324"/>
        <v>0</v>
      </c>
      <c r="K1591" s="405"/>
      <c r="L1591" s="405"/>
      <c r="M1591" s="405"/>
      <c r="N1591" s="174"/>
    </row>
    <row r="1592" spans="2:14">
      <c r="B1592" s="289"/>
      <c r="C1592" s="287" t="str">
        <f t="shared" si="323"/>
        <v>06</v>
      </c>
      <c r="D1592" s="288" t="str">
        <f t="shared" si="323"/>
        <v>繊維製品</v>
      </c>
      <c r="E1592" s="391"/>
      <c r="F1592" s="317">
        <v>0</v>
      </c>
      <c r="G1592" s="391"/>
      <c r="H1592" s="396">
        <v>0.50799653936472622</v>
      </c>
      <c r="I1592" s="391"/>
      <c r="J1592" s="309">
        <f t="shared" si="324"/>
        <v>0</v>
      </c>
      <c r="K1592" s="405"/>
      <c r="L1592" s="405"/>
      <c r="M1592" s="405"/>
      <c r="N1592" s="174"/>
    </row>
    <row r="1593" spans="2:14">
      <c r="B1593" s="289"/>
      <c r="C1593" s="287" t="str">
        <f t="shared" si="323"/>
        <v>07</v>
      </c>
      <c r="D1593" s="288" t="str">
        <f t="shared" si="323"/>
        <v>パルプ・紙・木製品</v>
      </c>
      <c r="E1593" s="391"/>
      <c r="F1593" s="317">
        <v>0</v>
      </c>
      <c r="G1593" s="391"/>
      <c r="H1593" s="396">
        <v>0.83589139323624795</v>
      </c>
      <c r="I1593" s="391"/>
      <c r="J1593" s="309">
        <f t="shared" si="324"/>
        <v>0</v>
      </c>
      <c r="K1593" s="405"/>
      <c r="L1593" s="405"/>
      <c r="M1593" s="405"/>
      <c r="N1593" s="174"/>
    </row>
    <row r="1594" spans="2:14">
      <c r="B1594" s="289"/>
      <c r="C1594" s="287" t="str">
        <f t="shared" si="323"/>
        <v>08</v>
      </c>
      <c r="D1594" s="288" t="str">
        <f t="shared" si="323"/>
        <v>化学製品</v>
      </c>
      <c r="E1594" s="391"/>
      <c r="F1594" s="317">
        <v>0</v>
      </c>
      <c r="G1594" s="391"/>
      <c r="H1594" s="396">
        <v>0.75590724301880896</v>
      </c>
      <c r="I1594" s="391"/>
      <c r="J1594" s="309">
        <f t="shared" si="324"/>
        <v>0</v>
      </c>
      <c r="K1594" s="405"/>
      <c r="L1594" s="405"/>
      <c r="M1594" s="405"/>
      <c r="N1594" s="174"/>
    </row>
    <row r="1595" spans="2:14">
      <c r="B1595" s="289"/>
      <c r="C1595" s="287" t="str">
        <f t="shared" si="323"/>
        <v>09</v>
      </c>
      <c r="D1595" s="288" t="str">
        <f t="shared" si="323"/>
        <v>石油・石炭製品</v>
      </c>
      <c r="E1595" s="391"/>
      <c r="F1595" s="317">
        <v>0</v>
      </c>
      <c r="G1595" s="391"/>
      <c r="H1595" s="396">
        <v>0.8826619828865867</v>
      </c>
      <c r="I1595" s="391"/>
      <c r="J1595" s="309">
        <f t="shared" si="324"/>
        <v>0</v>
      </c>
      <c r="K1595" s="405"/>
      <c r="L1595" s="405"/>
      <c r="M1595" s="405"/>
      <c r="N1595" s="174"/>
    </row>
    <row r="1596" spans="2:14">
      <c r="B1596" s="290"/>
      <c r="C1596" s="287" t="str">
        <f t="shared" si="323"/>
        <v>10</v>
      </c>
      <c r="D1596" s="288" t="str">
        <f t="shared" si="323"/>
        <v>プラスチック・ゴム製品</v>
      </c>
      <c r="E1596" s="391"/>
      <c r="F1596" s="317">
        <v>0</v>
      </c>
      <c r="G1596" s="391"/>
      <c r="H1596" s="396">
        <v>0.89579329842092481</v>
      </c>
      <c r="I1596" s="391"/>
      <c r="J1596" s="309">
        <f t="shared" si="324"/>
        <v>0</v>
      </c>
      <c r="K1596" s="405"/>
      <c r="L1596" s="405"/>
      <c r="M1596" s="405"/>
      <c r="N1596" s="174"/>
    </row>
    <row r="1597" spans="2:14">
      <c r="B1597" s="290"/>
      <c r="C1597" s="287" t="str">
        <f t="shared" si="323"/>
        <v>11</v>
      </c>
      <c r="D1597" s="288" t="str">
        <f t="shared" si="323"/>
        <v>窯業・土石製品</v>
      </c>
      <c r="E1597" s="391"/>
      <c r="F1597" s="317">
        <v>0</v>
      </c>
      <c r="G1597" s="391"/>
      <c r="H1597" s="396">
        <v>0.88008311071534584</v>
      </c>
      <c r="I1597" s="391"/>
      <c r="J1597" s="309">
        <f t="shared" si="324"/>
        <v>0</v>
      </c>
      <c r="K1597" s="405"/>
      <c r="L1597" s="405"/>
      <c r="M1597" s="405"/>
      <c r="N1597" s="174"/>
    </row>
    <row r="1598" spans="2:14">
      <c r="B1598" s="290"/>
      <c r="C1598" s="287" t="str">
        <f t="shared" si="323"/>
        <v>12</v>
      </c>
      <c r="D1598" s="288" t="str">
        <f t="shared" si="323"/>
        <v>鉄鋼</v>
      </c>
      <c r="E1598" s="391"/>
      <c r="F1598" s="317">
        <v>0</v>
      </c>
      <c r="G1598" s="391"/>
      <c r="H1598" s="396">
        <v>0.92897482731834313</v>
      </c>
      <c r="I1598" s="391"/>
      <c r="J1598" s="309">
        <f t="shared" si="324"/>
        <v>0</v>
      </c>
      <c r="K1598" s="405"/>
      <c r="L1598" s="405"/>
      <c r="M1598" s="405"/>
      <c r="N1598" s="174"/>
    </row>
    <row r="1599" spans="2:14">
      <c r="B1599" s="290"/>
      <c r="C1599" s="287" t="str">
        <f t="shared" si="323"/>
        <v>13</v>
      </c>
      <c r="D1599" s="288" t="str">
        <f t="shared" si="323"/>
        <v>非鉄金属</v>
      </c>
      <c r="E1599" s="391"/>
      <c r="F1599" s="317">
        <v>0</v>
      </c>
      <c r="G1599" s="391"/>
      <c r="H1599" s="396">
        <v>0.71593006348531762</v>
      </c>
      <c r="I1599" s="391"/>
      <c r="J1599" s="309">
        <f t="shared" si="324"/>
        <v>0</v>
      </c>
      <c r="K1599" s="405"/>
      <c r="L1599" s="405"/>
      <c r="M1599" s="405"/>
      <c r="N1599" s="174"/>
    </row>
    <row r="1600" spans="2:14">
      <c r="B1600" s="290"/>
      <c r="C1600" s="287" t="str">
        <f t="shared" si="323"/>
        <v>14</v>
      </c>
      <c r="D1600" s="288" t="str">
        <f t="shared" si="323"/>
        <v>金属製品</v>
      </c>
      <c r="E1600" s="391"/>
      <c r="F1600" s="317">
        <v>0</v>
      </c>
      <c r="G1600" s="391"/>
      <c r="H1600" s="396">
        <v>0.90636853040810517</v>
      </c>
      <c r="I1600" s="391"/>
      <c r="J1600" s="309">
        <f t="shared" si="324"/>
        <v>0</v>
      </c>
      <c r="K1600" s="405"/>
      <c r="L1600" s="405"/>
      <c r="M1600" s="405"/>
      <c r="N1600" s="174"/>
    </row>
    <row r="1601" spans="2:14">
      <c r="B1601" s="290"/>
      <c r="C1601" s="287" t="str">
        <f t="shared" si="323"/>
        <v>15</v>
      </c>
      <c r="D1601" s="288" t="str">
        <f t="shared" si="323"/>
        <v>はん用機械</v>
      </c>
      <c r="E1601" s="391"/>
      <c r="F1601" s="317">
        <v>0</v>
      </c>
      <c r="G1601" s="391"/>
      <c r="H1601" s="396">
        <v>0.85962037009446046</v>
      </c>
      <c r="I1601" s="391"/>
      <c r="J1601" s="309">
        <f t="shared" si="324"/>
        <v>0</v>
      </c>
      <c r="K1601" s="405"/>
      <c r="L1601" s="405"/>
      <c r="M1601" s="405"/>
      <c r="N1601" s="174"/>
    </row>
    <row r="1602" spans="2:14">
      <c r="B1602" s="290"/>
      <c r="C1602" s="287" t="str">
        <f t="shared" si="323"/>
        <v>16</v>
      </c>
      <c r="D1602" s="288" t="str">
        <f t="shared" si="323"/>
        <v>生産用機械</v>
      </c>
      <c r="E1602" s="391"/>
      <c r="F1602" s="317">
        <v>0</v>
      </c>
      <c r="G1602" s="391"/>
      <c r="H1602" s="396">
        <v>0.83064265411263105</v>
      </c>
      <c r="I1602" s="391"/>
      <c r="J1602" s="309">
        <f t="shared" si="324"/>
        <v>0</v>
      </c>
      <c r="K1602" s="405"/>
      <c r="L1602" s="405"/>
      <c r="M1602" s="405"/>
      <c r="N1602" s="174"/>
    </row>
    <row r="1603" spans="2:14">
      <c r="B1603" s="290"/>
      <c r="C1603" s="287" t="str">
        <f t="shared" si="323"/>
        <v>17</v>
      </c>
      <c r="D1603" s="288" t="str">
        <f t="shared" si="323"/>
        <v>業務用機械</v>
      </c>
      <c r="E1603" s="391"/>
      <c r="F1603" s="317">
        <v>0</v>
      </c>
      <c r="G1603" s="391"/>
      <c r="H1603" s="396">
        <v>0.80193501867217687</v>
      </c>
      <c r="I1603" s="391"/>
      <c r="J1603" s="309">
        <f t="shared" si="324"/>
        <v>0</v>
      </c>
      <c r="K1603" s="405"/>
      <c r="L1603" s="405"/>
      <c r="M1603" s="405"/>
      <c r="N1603" s="174"/>
    </row>
    <row r="1604" spans="2:14">
      <c r="B1604" s="290"/>
      <c r="C1604" s="287" t="str">
        <f t="shared" si="323"/>
        <v>18</v>
      </c>
      <c r="D1604" s="288" t="str">
        <f t="shared" si="323"/>
        <v>電子部品</v>
      </c>
      <c r="E1604" s="391"/>
      <c r="F1604" s="317">
        <v>0</v>
      </c>
      <c r="G1604" s="391"/>
      <c r="H1604" s="396">
        <v>0.46118600437036394</v>
      </c>
      <c r="I1604" s="391"/>
      <c r="J1604" s="309">
        <f t="shared" si="324"/>
        <v>0</v>
      </c>
      <c r="K1604" s="405"/>
      <c r="L1604" s="405"/>
      <c r="M1604" s="405"/>
      <c r="N1604" s="174"/>
    </row>
    <row r="1605" spans="2:14">
      <c r="B1605" s="290"/>
      <c r="C1605" s="287" t="str">
        <f t="shared" si="323"/>
        <v>19</v>
      </c>
      <c r="D1605" s="288" t="str">
        <f t="shared" si="323"/>
        <v>電気機械</v>
      </c>
      <c r="E1605" s="391"/>
      <c r="F1605" s="317">
        <v>0</v>
      </c>
      <c r="G1605" s="391"/>
      <c r="H1605" s="396">
        <v>0.82069275499422267</v>
      </c>
      <c r="I1605" s="391"/>
      <c r="J1605" s="309">
        <f t="shared" si="324"/>
        <v>0</v>
      </c>
      <c r="K1605" s="405"/>
      <c r="L1605" s="405"/>
      <c r="M1605" s="405"/>
      <c r="N1605" s="174"/>
    </row>
    <row r="1606" spans="2:14">
      <c r="B1606" s="290"/>
      <c r="C1606" s="287" t="str">
        <f t="shared" si="323"/>
        <v>20</v>
      </c>
      <c r="D1606" s="288" t="str">
        <f t="shared" si="323"/>
        <v>情報通信機器</v>
      </c>
      <c r="E1606" s="391"/>
      <c r="F1606" s="317">
        <v>0</v>
      </c>
      <c r="G1606" s="391"/>
      <c r="H1606" s="396">
        <v>0.73988570686408206</v>
      </c>
      <c r="I1606" s="391"/>
      <c r="J1606" s="309">
        <f t="shared" si="324"/>
        <v>0</v>
      </c>
      <c r="K1606" s="405"/>
      <c r="L1606" s="405"/>
      <c r="M1606" s="405"/>
      <c r="N1606" s="174"/>
    </row>
    <row r="1607" spans="2:14">
      <c r="B1607" s="290"/>
      <c r="C1607" s="287" t="str">
        <f t="shared" ref="C1607:D1625" si="325">C25</f>
        <v>21</v>
      </c>
      <c r="D1607" s="288" t="str">
        <f t="shared" si="325"/>
        <v>輸送機械</v>
      </c>
      <c r="E1607" s="391"/>
      <c r="F1607" s="317">
        <v>0</v>
      </c>
      <c r="G1607" s="391"/>
      <c r="H1607" s="396">
        <v>0.95299462949776015</v>
      </c>
      <c r="I1607" s="391"/>
      <c r="J1607" s="309">
        <f t="shared" si="324"/>
        <v>0</v>
      </c>
      <c r="K1607" s="405"/>
      <c r="L1607" s="405"/>
      <c r="M1607" s="405"/>
      <c r="N1607" s="174"/>
    </row>
    <row r="1608" spans="2:14">
      <c r="B1608" s="290"/>
      <c r="C1608" s="287" t="str">
        <f t="shared" si="325"/>
        <v>22</v>
      </c>
      <c r="D1608" s="288" t="str">
        <f t="shared" si="325"/>
        <v>その他の製造工業製品</v>
      </c>
      <c r="E1608" s="391"/>
      <c r="F1608" s="317">
        <v>0</v>
      </c>
      <c r="G1608" s="391"/>
      <c r="H1608" s="396">
        <v>0.81144446145211491</v>
      </c>
      <c r="I1608" s="391"/>
      <c r="J1608" s="309">
        <f t="shared" si="324"/>
        <v>0</v>
      </c>
      <c r="K1608" s="405"/>
      <c r="L1608" s="405"/>
      <c r="M1608" s="405"/>
      <c r="N1608" s="174"/>
    </row>
    <row r="1609" spans="2:14">
      <c r="B1609" s="290"/>
      <c r="C1609" s="287" t="str">
        <f t="shared" si="325"/>
        <v>23</v>
      </c>
      <c r="D1609" s="288" t="str">
        <f t="shared" si="325"/>
        <v>建設</v>
      </c>
      <c r="E1609" s="391"/>
      <c r="F1609" s="317">
        <v>0</v>
      </c>
      <c r="G1609" s="391"/>
      <c r="H1609" s="396">
        <v>1</v>
      </c>
      <c r="I1609" s="391"/>
      <c r="J1609" s="309">
        <f t="shared" si="324"/>
        <v>0</v>
      </c>
      <c r="K1609" s="405"/>
      <c r="L1609" s="405"/>
      <c r="M1609" s="405"/>
      <c r="N1609" s="174"/>
    </row>
    <row r="1610" spans="2:14">
      <c r="B1610" s="290"/>
      <c r="C1610" s="287" t="str">
        <f t="shared" si="325"/>
        <v>24</v>
      </c>
      <c r="D1610" s="288" t="str">
        <f t="shared" si="325"/>
        <v>電力・ガス・熱供給</v>
      </c>
      <c r="E1610" s="391"/>
      <c r="F1610" s="317">
        <v>0</v>
      </c>
      <c r="G1610" s="391"/>
      <c r="H1610" s="396">
        <v>0.99998031231235174</v>
      </c>
      <c r="I1610" s="391"/>
      <c r="J1610" s="309">
        <f t="shared" si="324"/>
        <v>0</v>
      </c>
      <c r="K1610" s="405"/>
      <c r="L1610" s="405"/>
      <c r="M1610" s="405"/>
      <c r="N1610" s="174"/>
    </row>
    <row r="1611" spans="2:14">
      <c r="B1611" s="290"/>
      <c r="C1611" s="287" t="str">
        <f t="shared" si="325"/>
        <v>25</v>
      </c>
      <c r="D1611" s="288" t="str">
        <f t="shared" si="325"/>
        <v>水道</v>
      </c>
      <c r="E1611" s="391"/>
      <c r="F1611" s="317">
        <v>0</v>
      </c>
      <c r="G1611" s="391"/>
      <c r="H1611" s="396">
        <v>0.99982674582457443</v>
      </c>
      <c r="I1611" s="391"/>
      <c r="J1611" s="309">
        <f t="shared" si="324"/>
        <v>0</v>
      </c>
      <c r="K1611" s="405"/>
      <c r="L1611" s="405"/>
      <c r="M1611" s="405"/>
      <c r="N1611" s="174"/>
    </row>
    <row r="1612" spans="2:14">
      <c r="B1612" s="290"/>
      <c r="C1612" s="287" t="str">
        <f t="shared" si="325"/>
        <v>26</v>
      </c>
      <c r="D1612" s="288" t="str">
        <f t="shared" si="325"/>
        <v>廃棄物処理</v>
      </c>
      <c r="E1612" s="391"/>
      <c r="F1612" s="317">
        <v>0</v>
      </c>
      <c r="G1612" s="391"/>
      <c r="H1612" s="396">
        <v>0.99995268288066619</v>
      </c>
      <c r="I1612" s="391"/>
      <c r="J1612" s="309">
        <f t="shared" si="324"/>
        <v>0</v>
      </c>
      <c r="K1612" s="405"/>
      <c r="L1612" s="405"/>
      <c r="M1612" s="405"/>
      <c r="N1612" s="174"/>
    </row>
    <row r="1613" spans="2:14">
      <c r="B1613" s="290"/>
      <c r="C1613" s="287" t="str">
        <f t="shared" si="325"/>
        <v>27</v>
      </c>
      <c r="D1613" s="288" t="str">
        <f t="shared" si="325"/>
        <v>商業</v>
      </c>
      <c r="E1613" s="391"/>
      <c r="F1613" s="317">
        <v>0</v>
      </c>
      <c r="G1613" s="391"/>
      <c r="H1613" s="396">
        <v>0.99210980423269923</v>
      </c>
      <c r="I1613" s="391"/>
      <c r="J1613" s="309">
        <f t="shared" si="324"/>
        <v>0</v>
      </c>
      <c r="K1613" s="405"/>
      <c r="L1613" s="405"/>
      <c r="M1613" s="405"/>
      <c r="N1613" s="174"/>
    </row>
    <row r="1614" spans="2:14">
      <c r="B1614" s="290"/>
      <c r="C1614" s="287" t="str">
        <f t="shared" si="325"/>
        <v>28</v>
      </c>
      <c r="D1614" s="288" t="str">
        <f t="shared" si="325"/>
        <v>金融・保険</v>
      </c>
      <c r="E1614" s="391"/>
      <c r="F1614" s="317">
        <v>0</v>
      </c>
      <c r="G1614" s="391"/>
      <c r="H1614" s="396">
        <v>0.97035113304692233</v>
      </c>
      <c r="I1614" s="391"/>
      <c r="J1614" s="309">
        <f t="shared" si="324"/>
        <v>0</v>
      </c>
      <c r="K1614" s="405"/>
      <c r="L1614" s="405"/>
      <c r="M1614" s="405"/>
      <c r="N1614" s="174"/>
    </row>
    <row r="1615" spans="2:14">
      <c r="B1615" s="290"/>
      <c r="C1615" s="287" t="str">
        <f t="shared" si="325"/>
        <v>29</v>
      </c>
      <c r="D1615" s="288" t="str">
        <f t="shared" si="325"/>
        <v>不動産</v>
      </c>
      <c r="E1615" s="391"/>
      <c r="F1615" s="317">
        <v>0</v>
      </c>
      <c r="G1615" s="391"/>
      <c r="H1615" s="396">
        <v>0.99996091014218935</v>
      </c>
      <c r="I1615" s="391"/>
      <c r="J1615" s="309">
        <f t="shared" si="324"/>
        <v>0</v>
      </c>
      <c r="K1615" s="405"/>
      <c r="L1615" s="405"/>
      <c r="M1615" s="405"/>
      <c r="N1615" s="174"/>
    </row>
    <row r="1616" spans="2:14">
      <c r="B1616" s="290"/>
      <c r="C1616" s="287" t="str">
        <f t="shared" si="325"/>
        <v>30</v>
      </c>
      <c r="D1616" s="288" t="str">
        <f t="shared" si="325"/>
        <v>運輸・郵便</v>
      </c>
      <c r="E1616" s="391"/>
      <c r="F1616" s="317">
        <v>0</v>
      </c>
      <c r="G1616" s="391"/>
      <c r="H1616" s="396">
        <v>0.94597715898883616</v>
      </c>
      <c r="I1616" s="391"/>
      <c r="J1616" s="309">
        <f t="shared" si="324"/>
        <v>0</v>
      </c>
      <c r="K1616" s="405"/>
      <c r="L1616" s="405"/>
      <c r="M1616" s="405"/>
      <c r="N1616" s="174"/>
    </row>
    <row r="1617" spans="2:14">
      <c r="B1617" s="290"/>
      <c r="C1617" s="287" t="str">
        <f t="shared" si="325"/>
        <v>31</v>
      </c>
      <c r="D1617" s="288" t="str">
        <f t="shared" si="325"/>
        <v>情報通信</v>
      </c>
      <c r="E1617" s="391"/>
      <c r="F1617" s="317">
        <v>0</v>
      </c>
      <c r="G1617" s="391"/>
      <c r="H1617" s="396">
        <v>0.94198448793497047</v>
      </c>
      <c r="I1617" s="391"/>
      <c r="J1617" s="309">
        <f t="shared" si="324"/>
        <v>0</v>
      </c>
      <c r="K1617" s="405"/>
      <c r="L1617" s="405"/>
      <c r="M1617" s="405"/>
      <c r="N1617" s="174"/>
    </row>
    <row r="1618" spans="2:14">
      <c r="B1618" s="290"/>
      <c r="C1618" s="287" t="str">
        <f t="shared" si="325"/>
        <v>32</v>
      </c>
      <c r="D1618" s="288" t="str">
        <f t="shared" si="325"/>
        <v>公務</v>
      </c>
      <c r="E1618" s="391"/>
      <c r="F1618" s="317">
        <v>0</v>
      </c>
      <c r="G1618" s="391"/>
      <c r="H1618" s="396">
        <v>1</v>
      </c>
      <c r="I1618" s="391"/>
      <c r="J1618" s="309">
        <f t="shared" si="324"/>
        <v>0</v>
      </c>
      <c r="K1618" s="405"/>
      <c r="L1618" s="405"/>
      <c r="M1618" s="405"/>
      <c r="N1618" s="174"/>
    </row>
    <row r="1619" spans="2:14" ht="12.75" customHeight="1">
      <c r="B1619" s="290"/>
      <c r="C1619" s="287" t="str">
        <f t="shared" si="325"/>
        <v>33</v>
      </c>
      <c r="D1619" s="288" t="str">
        <f t="shared" si="325"/>
        <v>教育・研究</v>
      </c>
      <c r="E1619" s="391"/>
      <c r="F1619" s="317">
        <v>0</v>
      </c>
      <c r="G1619" s="391"/>
      <c r="H1619" s="396">
        <v>0.97933463004070886</v>
      </c>
      <c r="I1619" s="391"/>
      <c r="J1619" s="309">
        <f t="shared" si="324"/>
        <v>0</v>
      </c>
      <c r="K1619" s="405"/>
      <c r="L1619" s="405"/>
      <c r="M1619" s="405"/>
      <c r="N1619" s="174"/>
    </row>
    <row r="1620" spans="2:14">
      <c r="B1620" s="290"/>
      <c r="C1620" s="287" t="str">
        <f t="shared" si="325"/>
        <v>34</v>
      </c>
      <c r="D1620" s="288" t="str">
        <f t="shared" si="325"/>
        <v>医療・福祉</v>
      </c>
      <c r="E1620" s="391"/>
      <c r="F1620" s="317">
        <v>0</v>
      </c>
      <c r="G1620" s="391"/>
      <c r="H1620" s="396">
        <v>1</v>
      </c>
      <c r="I1620" s="391"/>
      <c r="J1620" s="309">
        <f t="shared" si="324"/>
        <v>0</v>
      </c>
      <c r="K1620" s="405"/>
      <c r="L1620" s="405"/>
      <c r="M1620" s="405"/>
      <c r="N1620" s="174"/>
    </row>
    <row r="1621" spans="2:14">
      <c r="B1621" s="290"/>
      <c r="C1621" s="287" t="str">
        <f t="shared" si="325"/>
        <v>35</v>
      </c>
      <c r="D1621" s="288" t="str">
        <f t="shared" si="325"/>
        <v>他に分類されない会員制団体</v>
      </c>
      <c r="E1621" s="391"/>
      <c r="F1621" s="317">
        <v>0</v>
      </c>
      <c r="G1621" s="391"/>
      <c r="H1621" s="396">
        <v>0.99337772265902491</v>
      </c>
      <c r="I1621" s="391"/>
      <c r="J1621" s="309">
        <f t="shared" si="324"/>
        <v>0</v>
      </c>
      <c r="K1621" s="405"/>
      <c r="L1621" s="405"/>
      <c r="M1621" s="405"/>
      <c r="N1621" s="174"/>
    </row>
    <row r="1622" spans="2:14">
      <c r="B1622" s="290"/>
      <c r="C1622" s="287" t="str">
        <f t="shared" si="325"/>
        <v>36</v>
      </c>
      <c r="D1622" s="288" t="str">
        <f t="shared" si="325"/>
        <v>対事業所サービス</v>
      </c>
      <c r="E1622" s="391"/>
      <c r="F1622" s="317">
        <v>0</v>
      </c>
      <c r="G1622" s="391"/>
      <c r="H1622" s="396">
        <v>0.96459971315855342</v>
      </c>
      <c r="I1622" s="391"/>
      <c r="J1622" s="309">
        <f t="shared" si="324"/>
        <v>0</v>
      </c>
      <c r="K1622" s="405"/>
      <c r="L1622" s="405"/>
      <c r="M1622" s="405"/>
      <c r="N1622" s="174"/>
    </row>
    <row r="1623" spans="2:14">
      <c r="B1623" s="290"/>
      <c r="C1623" s="287" t="str">
        <f t="shared" si="325"/>
        <v>37</v>
      </c>
      <c r="D1623" s="288" t="str">
        <f t="shared" si="325"/>
        <v>対個人サービス</v>
      </c>
      <c r="E1623" s="391"/>
      <c r="F1623" s="317">
        <v>0</v>
      </c>
      <c r="G1623" s="391"/>
      <c r="H1623" s="396">
        <v>0.98056530941954212</v>
      </c>
      <c r="I1623" s="391"/>
      <c r="J1623" s="309">
        <f t="shared" si="324"/>
        <v>0</v>
      </c>
      <c r="K1623" s="405"/>
      <c r="L1623" s="405"/>
      <c r="M1623" s="405"/>
      <c r="N1623" s="174"/>
    </row>
    <row r="1624" spans="2:14">
      <c r="B1624" s="290"/>
      <c r="C1624" s="287" t="str">
        <f t="shared" si="325"/>
        <v>38</v>
      </c>
      <c r="D1624" s="288" t="str">
        <f t="shared" si="325"/>
        <v>事務用品</v>
      </c>
      <c r="E1624" s="391"/>
      <c r="F1624" s="317">
        <v>0</v>
      </c>
      <c r="G1624" s="391"/>
      <c r="H1624" s="396">
        <v>1</v>
      </c>
      <c r="I1624" s="391"/>
      <c r="J1624" s="309">
        <f t="shared" si="324"/>
        <v>0</v>
      </c>
      <c r="K1624" s="405"/>
      <c r="L1624" s="405"/>
      <c r="M1624" s="405"/>
      <c r="N1624" s="174"/>
    </row>
    <row r="1625" spans="2:14" ht="12.75" thickBot="1">
      <c r="B1625" s="398"/>
      <c r="C1625" s="287" t="str">
        <f t="shared" si="325"/>
        <v>39</v>
      </c>
      <c r="D1625" s="288" t="str">
        <f t="shared" si="325"/>
        <v>分類不明</v>
      </c>
      <c r="E1625" s="391"/>
      <c r="F1625" s="317">
        <v>0</v>
      </c>
      <c r="G1625" s="391"/>
      <c r="H1625" s="399">
        <v>0.99827298803105613</v>
      </c>
      <c r="I1625" s="391"/>
      <c r="J1625" s="311">
        <f t="shared" si="324"/>
        <v>0</v>
      </c>
      <c r="K1625" s="405"/>
      <c r="L1625" s="405"/>
      <c r="M1625" s="405"/>
      <c r="N1625" s="174"/>
    </row>
    <row r="1626" spans="2:14">
      <c r="B1626" s="400" t="s">
        <v>76</v>
      </c>
      <c r="C1626" s="401"/>
      <c r="D1626" s="402"/>
      <c r="E1626" s="403"/>
      <c r="F1626" s="314">
        <f>SUM(F1587:F1625)</f>
        <v>0</v>
      </c>
      <c r="G1626" s="403"/>
      <c r="H1626" s="395"/>
      <c r="I1626" s="403"/>
      <c r="J1626" s="315">
        <f>SUM(J1587:J1625)</f>
        <v>0</v>
      </c>
      <c r="K1626" s="405"/>
      <c r="L1626" s="405"/>
      <c r="M1626" s="405"/>
      <c r="N1626" s="174"/>
    </row>
    <row r="1627" spans="2:14">
      <c r="B1627" s="136"/>
      <c r="C1627" s="105"/>
      <c r="D1627" s="136"/>
      <c r="E1627" s="405"/>
      <c r="F1627" s="278"/>
      <c r="G1627" s="405"/>
      <c r="H1627" s="395"/>
      <c r="I1627" s="405"/>
      <c r="J1627" s="174"/>
      <c r="K1627" s="405"/>
      <c r="L1627" s="405"/>
      <c r="M1627" s="405"/>
      <c r="N1627" s="174"/>
    </row>
    <row r="1628" spans="2:14">
      <c r="B1628" s="136"/>
      <c r="C1628" s="105"/>
      <c r="D1628" s="136"/>
      <c r="E1628" s="405"/>
      <c r="F1628" s="278"/>
      <c r="G1628" s="405"/>
      <c r="H1628" s="395"/>
      <c r="I1628" s="405"/>
      <c r="J1628" s="174"/>
      <c r="K1628" s="405"/>
      <c r="L1628" s="405"/>
      <c r="M1628" s="405"/>
      <c r="N1628" s="174"/>
    </row>
    <row r="1629" spans="2:14" ht="14.25">
      <c r="B1629" s="448" t="s">
        <v>425</v>
      </c>
      <c r="C1629" s="105"/>
      <c r="D1629" s="136"/>
      <c r="E1629" s="405"/>
      <c r="F1629" s="406"/>
      <c r="G1629" s="405"/>
      <c r="H1629" s="395"/>
      <c r="I1629" s="405"/>
      <c r="J1629" s="174"/>
      <c r="K1629" s="405"/>
      <c r="L1629" s="405"/>
      <c r="M1629" s="405"/>
      <c r="N1629" s="174"/>
    </row>
    <row r="1630" spans="2:14">
      <c r="B1630" s="136"/>
      <c r="C1630" s="105"/>
      <c r="D1630" s="136"/>
      <c r="E1630" s="405"/>
      <c r="F1630" s="406"/>
      <c r="G1630" s="405"/>
      <c r="H1630" s="395"/>
      <c r="I1630" s="405"/>
      <c r="J1630" s="174"/>
      <c r="K1630" s="405"/>
      <c r="L1630" s="405"/>
      <c r="M1630" s="405"/>
      <c r="N1630" s="174"/>
    </row>
    <row r="1631" spans="2:14" ht="14.25">
      <c r="B1631" s="200" t="s">
        <v>426</v>
      </c>
      <c r="D1631" s="278"/>
      <c r="E1631" s="278"/>
      <c r="G1631" s="405"/>
      <c r="H1631" s="395"/>
      <c r="I1631" s="405"/>
      <c r="J1631" s="174"/>
      <c r="K1631" s="405"/>
      <c r="L1631" s="405"/>
      <c r="M1631" s="405"/>
      <c r="N1631" s="174"/>
    </row>
    <row r="1632" spans="2:14" ht="48.75" thickBot="1">
      <c r="B1632" s="279"/>
      <c r="C1632" s="280" t="s">
        <v>418</v>
      </c>
      <c r="D1632" s="281" t="s">
        <v>57</v>
      </c>
      <c r="F1632" s="303" t="s">
        <v>427</v>
      </c>
      <c r="G1632" s="405"/>
      <c r="H1632" s="395"/>
      <c r="I1632" s="405"/>
      <c r="J1632" s="174"/>
      <c r="K1632" s="405"/>
      <c r="L1632" s="405"/>
      <c r="M1632" s="405"/>
      <c r="N1632" s="174"/>
    </row>
    <row r="1633" spans="2:14">
      <c r="B1633" s="319" t="s">
        <v>88</v>
      </c>
      <c r="C1633" s="284" t="str">
        <f t="shared" ref="C1633:D1652" si="326">C5</f>
        <v>01</v>
      </c>
      <c r="D1633" s="285" t="str">
        <f t="shared" si="326"/>
        <v>農業</v>
      </c>
      <c r="E1633" s="306"/>
      <c r="F1633" s="307">
        <f t="array" ref="F1633:F1671">+J1587:J1625</f>
        <v>0</v>
      </c>
      <c r="G1633" s="405"/>
      <c r="H1633" s="395"/>
      <c r="I1633" s="405"/>
      <c r="J1633" s="174"/>
      <c r="K1633" s="405"/>
      <c r="L1633" s="405"/>
      <c r="M1633" s="405"/>
      <c r="N1633" s="174"/>
    </row>
    <row r="1634" spans="2:14">
      <c r="B1634" s="322"/>
      <c r="C1634" s="287" t="str">
        <f t="shared" si="326"/>
        <v>02</v>
      </c>
      <c r="D1634" s="288" t="str">
        <f t="shared" si="326"/>
        <v>林業</v>
      </c>
      <c r="E1634" s="306"/>
      <c r="F1634" s="309">
        <v>0</v>
      </c>
      <c r="G1634" s="405"/>
      <c r="H1634" s="395"/>
      <c r="I1634" s="405"/>
      <c r="J1634" s="174"/>
      <c r="K1634" s="405"/>
      <c r="L1634" s="405"/>
      <c r="M1634" s="405"/>
      <c r="N1634" s="174"/>
    </row>
    <row r="1635" spans="2:14">
      <c r="B1635" s="322"/>
      <c r="C1635" s="287" t="str">
        <f t="shared" si="326"/>
        <v>03</v>
      </c>
      <c r="D1635" s="288" t="str">
        <f t="shared" si="326"/>
        <v>漁業</v>
      </c>
      <c r="E1635" s="306"/>
      <c r="F1635" s="309">
        <v>0</v>
      </c>
      <c r="G1635" s="405"/>
      <c r="H1635" s="395"/>
      <c r="I1635" s="405"/>
      <c r="J1635" s="174"/>
      <c r="K1635" s="405"/>
      <c r="L1635" s="405"/>
      <c r="M1635" s="405"/>
      <c r="N1635" s="174"/>
    </row>
    <row r="1636" spans="2:14">
      <c r="B1636" s="322"/>
      <c r="C1636" s="287" t="str">
        <f t="shared" si="326"/>
        <v>04</v>
      </c>
      <c r="D1636" s="288" t="str">
        <f t="shared" si="326"/>
        <v>鉱業</v>
      </c>
      <c r="E1636" s="306"/>
      <c r="F1636" s="309">
        <v>0</v>
      </c>
      <c r="G1636" s="405"/>
      <c r="H1636" s="395"/>
      <c r="I1636" s="405"/>
      <c r="J1636" s="174"/>
      <c r="K1636" s="405"/>
      <c r="L1636" s="405"/>
      <c r="M1636" s="405"/>
      <c r="N1636" s="174"/>
    </row>
    <row r="1637" spans="2:14">
      <c r="B1637" s="322"/>
      <c r="C1637" s="287" t="str">
        <f t="shared" si="326"/>
        <v>05</v>
      </c>
      <c r="D1637" s="288" t="str">
        <f t="shared" si="326"/>
        <v>飲食料品</v>
      </c>
      <c r="E1637" s="306"/>
      <c r="F1637" s="309">
        <v>0</v>
      </c>
      <c r="G1637" s="405"/>
      <c r="H1637" s="395"/>
      <c r="I1637" s="405"/>
      <c r="J1637" s="174"/>
      <c r="K1637" s="405"/>
      <c r="L1637" s="405"/>
      <c r="M1637" s="405"/>
      <c r="N1637" s="174"/>
    </row>
    <row r="1638" spans="2:14">
      <c r="B1638" s="322"/>
      <c r="C1638" s="287" t="str">
        <f t="shared" si="326"/>
        <v>06</v>
      </c>
      <c r="D1638" s="288" t="str">
        <f t="shared" si="326"/>
        <v>繊維製品</v>
      </c>
      <c r="E1638" s="306"/>
      <c r="F1638" s="309">
        <v>0</v>
      </c>
      <c r="G1638" s="405"/>
      <c r="H1638" s="395"/>
      <c r="I1638" s="405"/>
      <c r="J1638" s="174"/>
      <c r="K1638" s="405"/>
      <c r="L1638" s="405"/>
      <c r="M1638" s="405"/>
      <c r="N1638" s="174"/>
    </row>
    <row r="1639" spans="2:14">
      <c r="B1639" s="322"/>
      <c r="C1639" s="287" t="str">
        <f t="shared" si="326"/>
        <v>07</v>
      </c>
      <c r="D1639" s="288" t="str">
        <f t="shared" si="326"/>
        <v>パルプ・紙・木製品</v>
      </c>
      <c r="E1639" s="306"/>
      <c r="F1639" s="309">
        <v>0</v>
      </c>
      <c r="G1639" s="405"/>
      <c r="H1639" s="395"/>
      <c r="I1639" s="405"/>
      <c r="J1639" s="174"/>
      <c r="K1639" s="405"/>
      <c r="L1639" s="405"/>
      <c r="M1639" s="405"/>
      <c r="N1639" s="174"/>
    </row>
    <row r="1640" spans="2:14">
      <c r="B1640" s="322"/>
      <c r="C1640" s="287" t="str">
        <f t="shared" si="326"/>
        <v>08</v>
      </c>
      <c r="D1640" s="288" t="str">
        <f t="shared" si="326"/>
        <v>化学製品</v>
      </c>
      <c r="E1640" s="306"/>
      <c r="F1640" s="309">
        <v>0</v>
      </c>
      <c r="G1640" s="405"/>
      <c r="H1640" s="395"/>
      <c r="I1640" s="405"/>
      <c r="J1640" s="174"/>
      <c r="K1640" s="405"/>
      <c r="L1640" s="405"/>
      <c r="M1640" s="405"/>
      <c r="N1640" s="174"/>
    </row>
    <row r="1641" spans="2:14">
      <c r="B1641" s="322"/>
      <c r="C1641" s="287" t="str">
        <f t="shared" si="326"/>
        <v>09</v>
      </c>
      <c r="D1641" s="288" t="str">
        <f t="shared" si="326"/>
        <v>石油・石炭製品</v>
      </c>
      <c r="E1641" s="306"/>
      <c r="F1641" s="309">
        <v>0</v>
      </c>
      <c r="G1641" s="405"/>
      <c r="H1641" s="395"/>
      <c r="I1641" s="405"/>
      <c r="J1641" s="174"/>
      <c r="K1641" s="405"/>
      <c r="L1641" s="405"/>
      <c r="M1641" s="405"/>
      <c r="N1641" s="174"/>
    </row>
    <row r="1642" spans="2:14">
      <c r="B1642" s="322"/>
      <c r="C1642" s="287" t="str">
        <f t="shared" si="326"/>
        <v>10</v>
      </c>
      <c r="D1642" s="288" t="str">
        <f t="shared" si="326"/>
        <v>プラスチック・ゴム製品</v>
      </c>
      <c r="E1642" s="306"/>
      <c r="F1642" s="309">
        <v>0</v>
      </c>
      <c r="G1642" s="405"/>
      <c r="H1642" s="395"/>
      <c r="I1642" s="405"/>
      <c r="J1642" s="174"/>
      <c r="K1642" s="405"/>
      <c r="L1642" s="405"/>
      <c r="M1642" s="405"/>
      <c r="N1642" s="174"/>
    </row>
    <row r="1643" spans="2:14">
      <c r="B1643" s="322"/>
      <c r="C1643" s="287" t="str">
        <f t="shared" si="326"/>
        <v>11</v>
      </c>
      <c r="D1643" s="288" t="str">
        <f t="shared" si="326"/>
        <v>窯業・土石製品</v>
      </c>
      <c r="E1643" s="306"/>
      <c r="F1643" s="309">
        <v>0</v>
      </c>
      <c r="G1643" s="405"/>
      <c r="H1643" s="395"/>
      <c r="I1643" s="405"/>
      <c r="J1643" s="174"/>
      <c r="K1643" s="405"/>
      <c r="L1643" s="405"/>
      <c r="M1643" s="405"/>
      <c r="N1643" s="174"/>
    </row>
    <row r="1644" spans="2:14">
      <c r="B1644" s="322"/>
      <c r="C1644" s="287" t="str">
        <f t="shared" si="326"/>
        <v>12</v>
      </c>
      <c r="D1644" s="288" t="str">
        <f t="shared" si="326"/>
        <v>鉄鋼</v>
      </c>
      <c r="E1644" s="306"/>
      <c r="F1644" s="309">
        <v>0</v>
      </c>
      <c r="G1644" s="405"/>
      <c r="H1644" s="395"/>
      <c r="I1644" s="405"/>
      <c r="J1644" s="174"/>
      <c r="K1644" s="405"/>
      <c r="L1644" s="405"/>
      <c r="M1644" s="405"/>
      <c r="N1644" s="174"/>
    </row>
    <row r="1645" spans="2:14">
      <c r="B1645" s="322"/>
      <c r="C1645" s="287" t="str">
        <f t="shared" si="326"/>
        <v>13</v>
      </c>
      <c r="D1645" s="288" t="str">
        <f t="shared" si="326"/>
        <v>非鉄金属</v>
      </c>
      <c r="E1645" s="306"/>
      <c r="F1645" s="309">
        <v>0</v>
      </c>
      <c r="G1645" s="405"/>
      <c r="H1645" s="395"/>
      <c r="I1645" s="405"/>
      <c r="J1645" s="174"/>
      <c r="K1645" s="405"/>
      <c r="L1645" s="405"/>
      <c r="M1645" s="405"/>
      <c r="N1645" s="174"/>
    </row>
    <row r="1646" spans="2:14">
      <c r="B1646" s="322"/>
      <c r="C1646" s="287" t="str">
        <f t="shared" si="326"/>
        <v>14</v>
      </c>
      <c r="D1646" s="288" t="str">
        <f t="shared" si="326"/>
        <v>金属製品</v>
      </c>
      <c r="E1646" s="306"/>
      <c r="F1646" s="309">
        <v>0</v>
      </c>
      <c r="G1646" s="405"/>
      <c r="H1646" s="395"/>
      <c r="I1646" s="405"/>
      <c r="J1646" s="174"/>
      <c r="K1646" s="405"/>
      <c r="L1646" s="405"/>
      <c r="M1646" s="405"/>
      <c r="N1646" s="174"/>
    </row>
    <row r="1647" spans="2:14">
      <c r="B1647" s="322"/>
      <c r="C1647" s="287" t="str">
        <f t="shared" si="326"/>
        <v>15</v>
      </c>
      <c r="D1647" s="288" t="str">
        <f t="shared" si="326"/>
        <v>はん用機械</v>
      </c>
      <c r="E1647" s="306"/>
      <c r="F1647" s="309">
        <v>0</v>
      </c>
      <c r="G1647" s="405"/>
      <c r="H1647" s="395"/>
      <c r="I1647" s="405"/>
      <c r="J1647" s="174"/>
      <c r="K1647" s="405"/>
      <c r="L1647" s="405"/>
      <c r="M1647" s="405"/>
      <c r="N1647" s="174"/>
    </row>
    <row r="1648" spans="2:14">
      <c r="B1648" s="322"/>
      <c r="C1648" s="287" t="str">
        <f t="shared" si="326"/>
        <v>16</v>
      </c>
      <c r="D1648" s="288" t="str">
        <f t="shared" si="326"/>
        <v>生産用機械</v>
      </c>
      <c r="E1648" s="306"/>
      <c r="F1648" s="309">
        <v>0</v>
      </c>
      <c r="G1648" s="405"/>
      <c r="H1648" s="395"/>
      <c r="I1648" s="405"/>
      <c r="J1648" s="174"/>
      <c r="K1648" s="405"/>
      <c r="L1648" s="405"/>
      <c r="M1648" s="405"/>
      <c r="N1648" s="174"/>
    </row>
    <row r="1649" spans="2:14">
      <c r="B1649" s="322"/>
      <c r="C1649" s="287" t="str">
        <f t="shared" si="326"/>
        <v>17</v>
      </c>
      <c r="D1649" s="288" t="str">
        <f t="shared" si="326"/>
        <v>業務用機械</v>
      </c>
      <c r="E1649" s="306"/>
      <c r="F1649" s="309">
        <v>0</v>
      </c>
      <c r="G1649" s="405"/>
      <c r="H1649" s="395"/>
      <c r="I1649" s="405"/>
      <c r="J1649" s="174"/>
      <c r="K1649" s="405"/>
      <c r="L1649" s="405"/>
      <c r="M1649" s="405"/>
      <c r="N1649" s="174"/>
    </row>
    <row r="1650" spans="2:14">
      <c r="B1650" s="322"/>
      <c r="C1650" s="287" t="str">
        <f t="shared" si="326"/>
        <v>18</v>
      </c>
      <c r="D1650" s="288" t="str">
        <f t="shared" si="326"/>
        <v>電子部品</v>
      </c>
      <c r="E1650" s="306"/>
      <c r="F1650" s="309">
        <v>0</v>
      </c>
      <c r="G1650" s="405"/>
      <c r="H1650" s="395"/>
      <c r="I1650" s="405"/>
      <c r="J1650" s="174"/>
      <c r="K1650" s="405"/>
      <c r="L1650" s="405"/>
      <c r="M1650" s="405"/>
      <c r="N1650" s="174"/>
    </row>
    <row r="1651" spans="2:14">
      <c r="B1651" s="322"/>
      <c r="C1651" s="287" t="str">
        <f t="shared" si="326"/>
        <v>19</v>
      </c>
      <c r="D1651" s="288" t="str">
        <f t="shared" si="326"/>
        <v>電気機械</v>
      </c>
      <c r="E1651" s="306"/>
      <c r="F1651" s="309">
        <v>0</v>
      </c>
      <c r="G1651" s="405"/>
      <c r="H1651" s="395"/>
      <c r="I1651" s="405"/>
      <c r="J1651" s="174"/>
      <c r="K1651" s="405"/>
      <c r="L1651" s="405"/>
      <c r="M1651" s="405"/>
      <c r="N1651" s="174"/>
    </row>
    <row r="1652" spans="2:14">
      <c r="B1652" s="322"/>
      <c r="C1652" s="287" t="str">
        <f t="shared" si="326"/>
        <v>20</v>
      </c>
      <c r="D1652" s="288" t="str">
        <f t="shared" si="326"/>
        <v>情報通信機器</v>
      </c>
      <c r="E1652" s="306"/>
      <c r="F1652" s="309">
        <v>0</v>
      </c>
      <c r="G1652" s="405"/>
      <c r="H1652" s="395"/>
      <c r="I1652" s="405"/>
      <c r="J1652" s="174"/>
      <c r="K1652" s="405"/>
      <c r="L1652" s="405"/>
      <c r="M1652" s="405"/>
      <c r="N1652" s="174"/>
    </row>
    <row r="1653" spans="2:14">
      <c r="B1653" s="322"/>
      <c r="C1653" s="287" t="str">
        <f t="shared" ref="C1653:D1671" si="327">C25</f>
        <v>21</v>
      </c>
      <c r="D1653" s="288" t="str">
        <f t="shared" si="327"/>
        <v>輸送機械</v>
      </c>
      <c r="E1653" s="306"/>
      <c r="F1653" s="309">
        <v>0</v>
      </c>
      <c r="G1653" s="405"/>
      <c r="H1653" s="395"/>
      <c r="I1653" s="405"/>
      <c r="J1653" s="174"/>
      <c r="K1653" s="405"/>
      <c r="L1653" s="405"/>
      <c r="M1653" s="405"/>
      <c r="N1653" s="174"/>
    </row>
    <row r="1654" spans="2:14">
      <c r="B1654" s="322"/>
      <c r="C1654" s="287" t="str">
        <f t="shared" si="327"/>
        <v>22</v>
      </c>
      <c r="D1654" s="288" t="str">
        <f t="shared" si="327"/>
        <v>その他の製造工業製品</v>
      </c>
      <c r="E1654" s="306"/>
      <c r="F1654" s="309">
        <v>0</v>
      </c>
      <c r="G1654" s="405"/>
      <c r="H1654" s="395"/>
      <c r="I1654" s="405"/>
      <c r="J1654" s="174"/>
      <c r="K1654" s="405"/>
      <c r="L1654" s="405"/>
      <c r="M1654" s="405"/>
      <c r="N1654" s="174"/>
    </row>
    <row r="1655" spans="2:14">
      <c r="B1655" s="322"/>
      <c r="C1655" s="287" t="str">
        <f t="shared" si="327"/>
        <v>23</v>
      </c>
      <c r="D1655" s="288" t="str">
        <f t="shared" si="327"/>
        <v>建設</v>
      </c>
      <c r="E1655" s="306"/>
      <c r="F1655" s="309">
        <v>0</v>
      </c>
      <c r="G1655" s="405"/>
      <c r="H1655" s="395"/>
      <c r="I1655" s="405"/>
      <c r="J1655" s="174"/>
      <c r="K1655" s="405"/>
      <c r="L1655" s="405"/>
      <c r="M1655" s="405"/>
      <c r="N1655" s="174"/>
    </row>
    <row r="1656" spans="2:14">
      <c r="B1656" s="322"/>
      <c r="C1656" s="287" t="str">
        <f t="shared" si="327"/>
        <v>24</v>
      </c>
      <c r="D1656" s="288" t="str">
        <f t="shared" si="327"/>
        <v>電力・ガス・熱供給</v>
      </c>
      <c r="E1656" s="306"/>
      <c r="F1656" s="309">
        <v>0</v>
      </c>
      <c r="G1656" s="405"/>
      <c r="H1656" s="395"/>
      <c r="I1656" s="405"/>
      <c r="J1656" s="174"/>
      <c r="K1656" s="405"/>
      <c r="L1656" s="405"/>
      <c r="M1656" s="405"/>
      <c r="N1656" s="174"/>
    </row>
    <row r="1657" spans="2:14">
      <c r="B1657" s="322"/>
      <c r="C1657" s="287" t="str">
        <f t="shared" si="327"/>
        <v>25</v>
      </c>
      <c r="D1657" s="288" t="str">
        <f t="shared" si="327"/>
        <v>水道</v>
      </c>
      <c r="E1657" s="306"/>
      <c r="F1657" s="309">
        <v>0</v>
      </c>
      <c r="G1657" s="405"/>
      <c r="H1657" s="395"/>
      <c r="I1657" s="405"/>
      <c r="J1657" s="174"/>
      <c r="K1657" s="405"/>
      <c r="L1657" s="405"/>
      <c r="M1657" s="405"/>
      <c r="N1657" s="174"/>
    </row>
    <row r="1658" spans="2:14">
      <c r="B1658" s="322"/>
      <c r="C1658" s="287" t="str">
        <f t="shared" si="327"/>
        <v>26</v>
      </c>
      <c r="D1658" s="288" t="str">
        <f t="shared" si="327"/>
        <v>廃棄物処理</v>
      </c>
      <c r="E1658" s="306"/>
      <c r="F1658" s="309">
        <v>0</v>
      </c>
      <c r="G1658" s="405"/>
      <c r="H1658" s="395"/>
      <c r="I1658" s="405"/>
      <c r="J1658" s="174"/>
      <c r="K1658" s="405"/>
      <c r="L1658" s="405"/>
      <c r="M1658" s="405"/>
      <c r="N1658" s="174"/>
    </row>
    <row r="1659" spans="2:14">
      <c r="B1659" s="322"/>
      <c r="C1659" s="287" t="str">
        <f t="shared" si="327"/>
        <v>27</v>
      </c>
      <c r="D1659" s="288" t="str">
        <f t="shared" si="327"/>
        <v>商業</v>
      </c>
      <c r="E1659" s="306"/>
      <c r="F1659" s="309">
        <v>0</v>
      </c>
      <c r="G1659" s="405"/>
      <c r="H1659" s="395"/>
      <c r="I1659" s="405"/>
      <c r="J1659" s="174"/>
      <c r="K1659" s="405"/>
      <c r="L1659" s="405"/>
      <c r="M1659" s="405"/>
      <c r="N1659" s="174"/>
    </row>
    <row r="1660" spans="2:14">
      <c r="B1660" s="322"/>
      <c r="C1660" s="287" t="str">
        <f t="shared" si="327"/>
        <v>28</v>
      </c>
      <c r="D1660" s="288" t="str">
        <f t="shared" si="327"/>
        <v>金融・保険</v>
      </c>
      <c r="E1660" s="306"/>
      <c r="F1660" s="309">
        <v>0</v>
      </c>
      <c r="G1660" s="405"/>
      <c r="H1660" s="395"/>
      <c r="I1660" s="405"/>
      <c r="J1660" s="174"/>
      <c r="K1660" s="405"/>
      <c r="L1660" s="405"/>
      <c r="M1660" s="405"/>
      <c r="N1660" s="174"/>
    </row>
    <row r="1661" spans="2:14">
      <c r="B1661" s="322"/>
      <c r="C1661" s="287" t="str">
        <f t="shared" si="327"/>
        <v>29</v>
      </c>
      <c r="D1661" s="288" t="str">
        <f t="shared" si="327"/>
        <v>不動産</v>
      </c>
      <c r="E1661" s="306"/>
      <c r="F1661" s="309">
        <v>0</v>
      </c>
      <c r="G1661" s="405"/>
      <c r="H1661" s="395"/>
      <c r="I1661" s="405"/>
      <c r="J1661" s="174"/>
      <c r="K1661" s="405"/>
      <c r="L1661" s="405"/>
      <c r="M1661" s="405"/>
      <c r="N1661" s="174"/>
    </row>
    <row r="1662" spans="2:14">
      <c r="B1662" s="322"/>
      <c r="C1662" s="287" t="str">
        <f t="shared" si="327"/>
        <v>30</v>
      </c>
      <c r="D1662" s="288" t="str">
        <f t="shared" si="327"/>
        <v>運輸・郵便</v>
      </c>
      <c r="E1662" s="306"/>
      <c r="F1662" s="309">
        <v>0</v>
      </c>
      <c r="G1662" s="405"/>
      <c r="H1662" s="395"/>
      <c r="I1662" s="405"/>
      <c r="J1662" s="174"/>
      <c r="K1662" s="405"/>
      <c r="L1662" s="405"/>
      <c r="M1662" s="405"/>
      <c r="N1662" s="174"/>
    </row>
    <row r="1663" spans="2:14">
      <c r="B1663" s="322"/>
      <c r="C1663" s="287" t="str">
        <f t="shared" si="327"/>
        <v>31</v>
      </c>
      <c r="D1663" s="288" t="str">
        <f t="shared" si="327"/>
        <v>情報通信</v>
      </c>
      <c r="E1663" s="306"/>
      <c r="F1663" s="309">
        <v>0</v>
      </c>
      <c r="G1663" s="405"/>
      <c r="H1663" s="395"/>
      <c r="I1663" s="405"/>
      <c r="J1663" s="174"/>
      <c r="K1663" s="405"/>
      <c r="L1663" s="405"/>
      <c r="M1663" s="405"/>
      <c r="N1663" s="174"/>
    </row>
    <row r="1664" spans="2:14">
      <c r="B1664" s="322"/>
      <c r="C1664" s="287" t="str">
        <f t="shared" si="327"/>
        <v>32</v>
      </c>
      <c r="D1664" s="288" t="str">
        <f t="shared" si="327"/>
        <v>公務</v>
      </c>
      <c r="E1664" s="306"/>
      <c r="F1664" s="309">
        <v>0</v>
      </c>
      <c r="G1664" s="405"/>
      <c r="H1664" s="395"/>
      <c r="I1664" s="405"/>
      <c r="J1664" s="174"/>
      <c r="K1664" s="405"/>
      <c r="L1664" s="405"/>
      <c r="M1664" s="405"/>
      <c r="N1664" s="174"/>
    </row>
    <row r="1665" spans="2:14">
      <c r="B1665" s="322"/>
      <c r="C1665" s="287" t="str">
        <f t="shared" si="327"/>
        <v>33</v>
      </c>
      <c r="D1665" s="288" t="str">
        <f t="shared" si="327"/>
        <v>教育・研究</v>
      </c>
      <c r="E1665" s="306"/>
      <c r="F1665" s="309">
        <v>0</v>
      </c>
      <c r="G1665" s="405"/>
      <c r="H1665" s="395"/>
      <c r="I1665" s="405"/>
      <c r="J1665" s="174"/>
      <c r="K1665" s="405"/>
      <c r="L1665" s="405"/>
      <c r="M1665" s="405"/>
      <c r="N1665" s="174"/>
    </row>
    <row r="1666" spans="2:14">
      <c r="B1666" s="322"/>
      <c r="C1666" s="287" t="str">
        <f t="shared" si="327"/>
        <v>34</v>
      </c>
      <c r="D1666" s="288" t="str">
        <f t="shared" si="327"/>
        <v>医療・福祉</v>
      </c>
      <c r="E1666" s="306"/>
      <c r="F1666" s="309">
        <v>0</v>
      </c>
      <c r="G1666" s="405"/>
      <c r="H1666" s="395"/>
      <c r="I1666" s="405"/>
      <c r="J1666" s="174"/>
      <c r="K1666" s="405"/>
      <c r="L1666" s="405"/>
      <c r="M1666" s="405"/>
      <c r="N1666" s="174"/>
    </row>
    <row r="1667" spans="2:14">
      <c r="B1667" s="322"/>
      <c r="C1667" s="287" t="str">
        <f t="shared" si="327"/>
        <v>35</v>
      </c>
      <c r="D1667" s="288" t="str">
        <f t="shared" si="327"/>
        <v>他に分類されない会員制団体</v>
      </c>
      <c r="E1667" s="306"/>
      <c r="F1667" s="309">
        <v>0</v>
      </c>
      <c r="G1667" s="405"/>
      <c r="H1667" s="395"/>
      <c r="I1667" s="405"/>
      <c r="J1667" s="174"/>
      <c r="K1667" s="405"/>
      <c r="L1667" s="405"/>
      <c r="M1667" s="405"/>
      <c r="N1667" s="174"/>
    </row>
    <row r="1668" spans="2:14">
      <c r="B1668" s="322"/>
      <c r="C1668" s="287" t="str">
        <f t="shared" si="327"/>
        <v>36</v>
      </c>
      <c r="D1668" s="288" t="str">
        <f t="shared" si="327"/>
        <v>対事業所サービス</v>
      </c>
      <c r="E1668" s="306"/>
      <c r="F1668" s="309">
        <v>0</v>
      </c>
      <c r="G1668" s="405"/>
      <c r="H1668" s="395"/>
      <c r="I1668" s="405"/>
      <c r="J1668" s="174"/>
      <c r="K1668" s="405"/>
      <c r="L1668" s="405"/>
      <c r="M1668" s="405"/>
      <c r="N1668" s="174"/>
    </row>
    <row r="1669" spans="2:14">
      <c r="B1669" s="322"/>
      <c r="C1669" s="287" t="str">
        <f t="shared" si="327"/>
        <v>37</v>
      </c>
      <c r="D1669" s="288" t="str">
        <f t="shared" si="327"/>
        <v>対個人サービス</v>
      </c>
      <c r="E1669" s="306"/>
      <c r="F1669" s="309">
        <v>0</v>
      </c>
      <c r="G1669" s="405"/>
      <c r="H1669" s="395"/>
      <c r="I1669" s="405"/>
      <c r="J1669" s="174"/>
      <c r="K1669" s="405"/>
      <c r="L1669" s="405"/>
      <c r="M1669" s="405"/>
      <c r="N1669" s="174"/>
    </row>
    <row r="1670" spans="2:14">
      <c r="B1670" s="322"/>
      <c r="C1670" s="287" t="str">
        <f t="shared" si="327"/>
        <v>38</v>
      </c>
      <c r="D1670" s="288" t="str">
        <f t="shared" si="327"/>
        <v>事務用品</v>
      </c>
      <c r="E1670" s="306"/>
      <c r="F1670" s="309">
        <v>0</v>
      </c>
      <c r="G1670" s="405"/>
      <c r="H1670" s="395"/>
      <c r="I1670" s="405"/>
      <c r="J1670" s="174"/>
      <c r="K1670" s="405"/>
      <c r="L1670" s="405"/>
      <c r="M1670" s="405"/>
      <c r="N1670" s="174"/>
    </row>
    <row r="1671" spans="2:14" ht="12.75" thickBot="1">
      <c r="B1671" s="322"/>
      <c r="C1671" s="287" t="str">
        <f t="shared" si="327"/>
        <v>39</v>
      </c>
      <c r="D1671" s="288" t="str">
        <f t="shared" si="327"/>
        <v>分類不明</v>
      </c>
      <c r="E1671" s="306"/>
      <c r="F1671" s="311">
        <v>0</v>
      </c>
      <c r="G1671" s="405"/>
      <c r="H1671" s="395"/>
      <c r="I1671" s="405"/>
      <c r="J1671" s="174"/>
      <c r="K1671" s="405"/>
      <c r="L1671" s="405"/>
      <c r="M1671" s="405"/>
      <c r="N1671" s="174"/>
    </row>
    <row r="1672" spans="2:14">
      <c r="B1672" s="327" t="s">
        <v>71</v>
      </c>
      <c r="C1672" s="284" t="str">
        <f t="shared" ref="C1672:D1691" si="328">C5</f>
        <v>01</v>
      </c>
      <c r="D1672" s="285" t="str">
        <f t="shared" si="328"/>
        <v>農業</v>
      </c>
      <c r="E1672" s="306"/>
      <c r="F1672" s="307">
        <f>J1458</f>
        <v>0</v>
      </c>
      <c r="G1672" s="405"/>
      <c r="H1672" s="395"/>
      <c r="I1672" s="405"/>
      <c r="J1672" s="174"/>
      <c r="K1672" s="405"/>
      <c r="L1672" s="405"/>
      <c r="M1672" s="405"/>
      <c r="N1672" s="174"/>
    </row>
    <row r="1673" spans="2:14">
      <c r="B1673" s="329"/>
      <c r="C1673" s="287" t="str">
        <f t="shared" si="328"/>
        <v>02</v>
      </c>
      <c r="D1673" s="288" t="str">
        <f t="shared" si="328"/>
        <v>林業</v>
      </c>
      <c r="E1673" s="306"/>
      <c r="F1673" s="309">
        <f t="shared" ref="F1673:F1710" si="329">J1459</f>
        <v>0</v>
      </c>
      <c r="G1673" s="405"/>
      <c r="H1673" s="395"/>
      <c r="I1673" s="405"/>
      <c r="J1673" s="174"/>
      <c r="K1673" s="405"/>
      <c r="L1673" s="405"/>
      <c r="M1673" s="405"/>
      <c r="N1673" s="174"/>
    </row>
    <row r="1674" spans="2:14">
      <c r="B1674" s="329"/>
      <c r="C1674" s="287" t="str">
        <f t="shared" si="328"/>
        <v>03</v>
      </c>
      <c r="D1674" s="288" t="str">
        <f t="shared" si="328"/>
        <v>漁業</v>
      </c>
      <c r="E1674" s="306"/>
      <c r="F1674" s="309">
        <f t="shared" si="329"/>
        <v>0</v>
      </c>
      <c r="G1674" s="405"/>
      <c r="H1674" s="395"/>
      <c r="I1674" s="405"/>
      <c r="J1674" s="174"/>
      <c r="K1674" s="405"/>
      <c r="L1674" s="405"/>
      <c r="M1674" s="405"/>
      <c r="N1674" s="174"/>
    </row>
    <row r="1675" spans="2:14">
      <c r="B1675" s="329"/>
      <c r="C1675" s="287" t="str">
        <f t="shared" si="328"/>
        <v>04</v>
      </c>
      <c r="D1675" s="288" t="str">
        <f t="shared" si="328"/>
        <v>鉱業</v>
      </c>
      <c r="E1675" s="306"/>
      <c r="F1675" s="309">
        <f t="shared" si="329"/>
        <v>0</v>
      </c>
      <c r="G1675" s="405"/>
      <c r="H1675" s="395"/>
      <c r="I1675" s="405"/>
      <c r="J1675" s="174"/>
      <c r="K1675" s="405"/>
      <c r="L1675" s="405"/>
      <c r="M1675" s="405"/>
      <c r="N1675" s="174"/>
    </row>
    <row r="1676" spans="2:14">
      <c r="B1676" s="329"/>
      <c r="C1676" s="287" t="str">
        <f t="shared" si="328"/>
        <v>05</v>
      </c>
      <c r="D1676" s="288" t="str">
        <f t="shared" si="328"/>
        <v>飲食料品</v>
      </c>
      <c r="E1676" s="306"/>
      <c r="F1676" s="309">
        <f t="shared" si="329"/>
        <v>0</v>
      </c>
      <c r="G1676" s="405"/>
      <c r="H1676" s="395"/>
      <c r="I1676" s="405"/>
      <c r="J1676" s="174"/>
      <c r="K1676" s="405"/>
      <c r="L1676" s="405"/>
      <c r="M1676" s="405"/>
      <c r="N1676" s="174"/>
    </row>
    <row r="1677" spans="2:14">
      <c r="B1677" s="329"/>
      <c r="C1677" s="287" t="str">
        <f t="shared" si="328"/>
        <v>06</v>
      </c>
      <c r="D1677" s="288" t="str">
        <f t="shared" si="328"/>
        <v>繊維製品</v>
      </c>
      <c r="E1677" s="306"/>
      <c r="F1677" s="309">
        <f t="shared" si="329"/>
        <v>0</v>
      </c>
      <c r="G1677" s="405"/>
      <c r="H1677" s="395"/>
      <c r="I1677" s="405"/>
      <c r="J1677" s="174"/>
      <c r="K1677" s="405"/>
      <c r="L1677" s="405"/>
      <c r="M1677" s="405"/>
      <c r="N1677" s="174"/>
    </row>
    <row r="1678" spans="2:14">
      <c r="B1678" s="329"/>
      <c r="C1678" s="287" t="str">
        <f t="shared" si="328"/>
        <v>07</v>
      </c>
      <c r="D1678" s="288" t="str">
        <f t="shared" si="328"/>
        <v>パルプ・紙・木製品</v>
      </c>
      <c r="E1678" s="306"/>
      <c r="F1678" s="309">
        <f t="shared" si="329"/>
        <v>0</v>
      </c>
      <c r="G1678" s="405"/>
      <c r="H1678" s="395"/>
      <c r="I1678" s="405"/>
      <c r="J1678" s="174"/>
      <c r="K1678" s="405"/>
      <c r="L1678" s="405"/>
      <c r="M1678" s="405"/>
      <c r="N1678" s="174"/>
    </row>
    <row r="1679" spans="2:14">
      <c r="B1679" s="329"/>
      <c r="C1679" s="287" t="str">
        <f t="shared" si="328"/>
        <v>08</v>
      </c>
      <c r="D1679" s="288" t="str">
        <f t="shared" si="328"/>
        <v>化学製品</v>
      </c>
      <c r="E1679" s="306"/>
      <c r="F1679" s="309">
        <f t="shared" si="329"/>
        <v>0</v>
      </c>
      <c r="G1679" s="405"/>
      <c r="H1679" s="395"/>
      <c r="I1679" s="405"/>
      <c r="J1679" s="174"/>
      <c r="K1679" s="405"/>
      <c r="L1679" s="405"/>
      <c r="M1679" s="405"/>
      <c r="N1679" s="174"/>
    </row>
    <row r="1680" spans="2:14">
      <c r="B1680" s="329"/>
      <c r="C1680" s="287" t="str">
        <f t="shared" si="328"/>
        <v>09</v>
      </c>
      <c r="D1680" s="288" t="str">
        <f t="shared" si="328"/>
        <v>石油・石炭製品</v>
      </c>
      <c r="E1680" s="306"/>
      <c r="F1680" s="309">
        <f t="shared" si="329"/>
        <v>0</v>
      </c>
      <c r="G1680" s="405"/>
      <c r="H1680" s="395"/>
      <c r="I1680" s="405"/>
      <c r="J1680" s="174"/>
      <c r="K1680" s="405"/>
      <c r="L1680" s="405"/>
      <c r="M1680" s="405"/>
      <c r="N1680" s="174"/>
    </row>
    <row r="1681" spans="2:14">
      <c r="B1681" s="329"/>
      <c r="C1681" s="287" t="str">
        <f t="shared" si="328"/>
        <v>10</v>
      </c>
      <c r="D1681" s="288" t="str">
        <f t="shared" si="328"/>
        <v>プラスチック・ゴム製品</v>
      </c>
      <c r="E1681" s="306"/>
      <c r="F1681" s="309">
        <f t="shared" si="329"/>
        <v>0</v>
      </c>
      <c r="G1681" s="405"/>
      <c r="H1681" s="395"/>
      <c r="I1681" s="405"/>
      <c r="J1681" s="174"/>
      <c r="K1681" s="405"/>
      <c r="L1681" s="405"/>
      <c r="M1681" s="405"/>
      <c r="N1681" s="174"/>
    </row>
    <row r="1682" spans="2:14">
      <c r="B1682" s="329"/>
      <c r="C1682" s="287" t="str">
        <f t="shared" si="328"/>
        <v>11</v>
      </c>
      <c r="D1682" s="288" t="str">
        <f t="shared" si="328"/>
        <v>窯業・土石製品</v>
      </c>
      <c r="E1682" s="306"/>
      <c r="F1682" s="309">
        <f t="shared" si="329"/>
        <v>0</v>
      </c>
      <c r="G1682" s="405"/>
      <c r="H1682" s="395"/>
      <c r="I1682" s="405"/>
      <c r="J1682" s="174"/>
      <c r="K1682" s="405"/>
      <c r="L1682" s="405"/>
      <c r="M1682" s="405"/>
      <c r="N1682" s="174"/>
    </row>
    <row r="1683" spans="2:14">
      <c r="B1683" s="329"/>
      <c r="C1683" s="287" t="str">
        <f t="shared" si="328"/>
        <v>12</v>
      </c>
      <c r="D1683" s="288" t="str">
        <f t="shared" si="328"/>
        <v>鉄鋼</v>
      </c>
      <c r="E1683" s="306"/>
      <c r="F1683" s="309">
        <f t="shared" si="329"/>
        <v>0</v>
      </c>
      <c r="G1683" s="405"/>
      <c r="H1683" s="395"/>
      <c r="I1683" s="405"/>
      <c r="J1683" s="174"/>
      <c r="K1683" s="405"/>
      <c r="L1683" s="405"/>
      <c r="M1683" s="405"/>
      <c r="N1683" s="174"/>
    </row>
    <row r="1684" spans="2:14">
      <c r="B1684" s="329"/>
      <c r="C1684" s="287" t="str">
        <f t="shared" si="328"/>
        <v>13</v>
      </c>
      <c r="D1684" s="288" t="str">
        <f t="shared" si="328"/>
        <v>非鉄金属</v>
      </c>
      <c r="E1684" s="306"/>
      <c r="F1684" s="309">
        <f t="shared" si="329"/>
        <v>0</v>
      </c>
      <c r="G1684" s="405"/>
      <c r="H1684" s="395"/>
      <c r="I1684" s="405"/>
      <c r="J1684" s="174"/>
      <c r="K1684" s="405"/>
      <c r="L1684" s="405"/>
      <c r="M1684" s="405"/>
      <c r="N1684" s="174"/>
    </row>
    <row r="1685" spans="2:14">
      <c r="B1685" s="329"/>
      <c r="C1685" s="287" t="str">
        <f t="shared" si="328"/>
        <v>14</v>
      </c>
      <c r="D1685" s="288" t="str">
        <f t="shared" si="328"/>
        <v>金属製品</v>
      </c>
      <c r="E1685" s="306"/>
      <c r="F1685" s="309">
        <f t="shared" si="329"/>
        <v>0</v>
      </c>
      <c r="G1685" s="405"/>
      <c r="H1685" s="395"/>
      <c r="I1685" s="405"/>
      <c r="J1685" s="174"/>
      <c r="K1685" s="405"/>
      <c r="L1685" s="405"/>
      <c r="M1685" s="405"/>
      <c r="N1685" s="174"/>
    </row>
    <row r="1686" spans="2:14">
      <c r="B1686" s="329"/>
      <c r="C1686" s="287" t="str">
        <f t="shared" si="328"/>
        <v>15</v>
      </c>
      <c r="D1686" s="288" t="str">
        <f t="shared" si="328"/>
        <v>はん用機械</v>
      </c>
      <c r="E1686" s="306"/>
      <c r="F1686" s="309">
        <f t="shared" si="329"/>
        <v>0</v>
      </c>
      <c r="G1686" s="405"/>
      <c r="H1686" s="395"/>
      <c r="I1686" s="405"/>
      <c r="J1686" s="174"/>
      <c r="K1686" s="405"/>
      <c r="L1686" s="405"/>
      <c r="M1686" s="405"/>
      <c r="N1686" s="174"/>
    </row>
    <row r="1687" spans="2:14">
      <c r="B1687" s="329"/>
      <c r="C1687" s="287" t="str">
        <f t="shared" si="328"/>
        <v>16</v>
      </c>
      <c r="D1687" s="288" t="str">
        <f t="shared" si="328"/>
        <v>生産用機械</v>
      </c>
      <c r="E1687" s="306"/>
      <c r="F1687" s="309">
        <f t="shared" si="329"/>
        <v>0</v>
      </c>
      <c r="G1687" s="405"/>
      <c r="H1687" s="395"/>
      <c r="I1687" s="405"/>
      <c r="J1687" s="174"/>
      <c r="K1687" s="405"/>
      <c r="L1687" s="405"/>
      <c r="M1687" s="405"/>
      <c r="N1687" s="174"/>
    </row>
    <row r="1688" spans="2:14">
      <c r="B1688" s="329"/>
      <c r="C1688" s="287" t="str">
        <f t="shared" si="328"/>
        <v>17</v>
      </c>
      <c r="D1688" s="288" t="str">
        <f t="shared" si="328"/>
        <v>業務用機械</v>
      </c>
      <c r="E1688" s="306"/>
      <c r="F1688" s="309">
        <f t="shared" si="329"/>
        <v>0</v>
      </c>
      <c r="G1688" s="405"/>
      <c r="H1688" s="395"/>
      <c r="I1688" s="405"/>
      <c r="J1688" s="174"/>
      <c r="K1688" s="405"/>
      <c r="L1688" s="405"/>
      <c r="M1688" s="405"/>
      <c r="N1688" s="174"/>
    </row>
    <row r="1689" spans="2:14">
      <c r="B1689" s="329"/>
      <c r="C1689" s="287" t="str">
        <f t="shared" si="328"/>
        <v>18</v>
      </c>
      <c r="D1689" s="288" t="str">
        <f t="shared" si="328"/>
        <v>電子部品</v>
      </c>
      <c r="E1689" s="306"/>
      <c r="F1689" s="309">
        <f t="shared" si="329"/>
        <v>0</v>
      </c>
      <c r="G1689" s="405"/>
      <c r="H1689" s="395"/>
      <c r="I1689" s="405"/>
      <c r="J1689" s="174"/>
      <c r="K1689" s="405"/>
      <c r="L1689" s="405"/>
      <c r="M1689" s="405"/>
      <c r="N1689" s="174"/>
    </row>
    <row r="1690" spans="2:14">
      <c r="B1690" s="329"/>
      <c r="C1690" s="287" t="str">
        <f t="shared" si="328"/>
        <v>19</v>
      </c>
      <c r="D1690" s="288" t="str">
        <f t="shared" si="328"/>
        <v>電気機械</v>
      </c>
      <c r="E1690" s="306"/>
      <c r="F1690" s="309">
        <f t="shared" si="329"/>
        <v>0</v>
      </c>
      <c r="G1690" s="405"/>
      <c r="H1690" s="395"/>
      <c r="I1690" s="405"/>
      <c r="J1690" s="174"/>
      <c r="K1690" s="405"/>
      <c r="L1690" s="405"/>
      <c r="M1690" s="405"/>
      <c r="N1690" s="174"/>
    </row>
    <row r="1691" spans="2:14">
      <c r="B1691" s="329"/>
      <c r="C1691" s="287" t="str">
        <f t="shared" si="328"/>
        <v>20</v>
      </c>
      <c r="D1691" s="288" t="str">
        <f t="shared" si="328"/>
        <v>情報通信機器</v>
      </c>
      <c r="E1691" s="306"/>
      <c r="F1691" s="309">
        <f t="shared" si="329"/>
        <v>0</v>
      </c>
      <c r="G1691" s="405"/>
      <c r="H1691" s="395"/>
      <c r="I1691" s="405"/>
      <c r="J1691" s="174"/>
      <c r="K1691" s="405"/>
      <c r="L1691" s="405"/>
      <c r="M1691" s="405"/>
      <c r="N1691" s="174"/>
    </row>
    <row r="1692" spans="2:14">
      <c r="B1692" s="329"/>
      <c r="C1692" s="287" t="str">
        <f t="shared" ref="C1692:D1710" si="330">C25</f>
        <v>21</v>
      </c>
      <c r="D1692" s="288" t="str">
        <f t="shared" si="330"/>
        <v>輸送機械</v>
      </c>
      <c r="E1692" s="306"/>
      <c r="F1692" s="309">
        <f t="shared" si="329"/>
        <v>0</v>
      </c>
      <c r="G1692" s="405"/>
      <c r="H1692" s="395"/>
      <c r="I1692" s="405"/>
      <c r="J1692" s="174"/>
      <c r="K1692" s="405"/>
      <c r="L1692" s="405"/>
      <c r="M1692" s="405"/>
      <c r="N1692" s="174"/>
    </row>
    <row r="1693" spans="2:14">
      <c r="B1693" s="329"/>
      <c r="C1693" s="287" t="str">
        <f t="shared" si="330"/>
        <v>22</v>
      </c>
      <c r="D1693" s="288" t="str">
        <f t="shared" si="330"/>
        <v>その他の製造工業製品</v>
      </c>
      <c r="E1693" s="306"/>
      <c r="F1693" s="309">
        <f t="shared" si="329"/>
        <v>0</v>
      </c>
      <c r="G1693" s="405"/>
      <c r="H1693" s="395"/>
      <c r="I1693" s="405"/>
      <c r="J1693" s="174"/>
      <c r="K1693" s="405"/>
      <c r="L1693" s="405"/>
      <c r="M1693" s="405"/>
      <c r="N1693" s="174"/>
    </row>
    <row r="1694" spans="2:14">
      <c r="B1694" s="329"/>
      <c r="C1694" s="287" t="str">
        <f t="shared" si="330"/>
        <v>23</v>
      </c>
      <c r="D1694" s="288" t="str">
        <f t="shared" si="330"/>
        <v>建設</v>
      </c>
      <c r="E1694" s="306"/>
      <c r="F1694" s="309">
        <f t="shared" si="329"/>
        <v>0</v>
      </c>
      <c r="G1694" s="405"/>
      <c r="H1694" s="395"/>
      <c r="I1694" s="405"/>
      <c r="J1694" s="174"/>
      <c r="K1694" s="405"/>
      <c r="L1694" s="405"/>
      <c r="M1694" s="405"/>
      <c r="N1694" s="174"/>
    </row>
    <row r="1695" spans="2:14">
      <c r="B1695" s="329"/>
      <c r="C1695" s="287" t="str">
        <f t="shared" si="330"/>
        <v>24</v>
      </c>
      <c r="D1695" s="288" t="str">
        <f t="shared" si="330"/>
        <v>電力・ガス・熱供給</v>
      </c>
      <c r="E1695" s="306"/>
      <c r="F1695" s="309">
        <f t="shared" si="329"/>
        <v>0</v>
      </c>
      <c r="G1695" s="405"/>
      <c r="H1695" s="395"/>
      <c r="I1695" s="405"/>
      <c r="J1695" s="174"/>
      <c r="K1695" s="405"/>
      <c r="L1695" s="405"/>
      <c r="M1695" s="405"/>
      <c r="N1695" s="174"/>
    </row>
    <row r="1696" spans="2:14">
      <c r="B1696" s="329"/>
      <c r="C1696" s="287" t="str">
        <f t="shared" si="330"/>
        <v>25</v>
      </c>
      <c r="D1696" s="288" t="str">
        <f t="shared" si="330"/>
        <v>水道</v>
      </c>
      <c r="E1696" s="306"/>
      <c r="F1696" s="309">
        <f t="shared" si="329"/>
        <v>0</v>
      </c>
      <c r="G1696" s="405"/>
      <c r="H1696" s="395"/>
      <c r="I1696" s="405"/>
      <c r="J1696" s="174"/>
      <c r="K1696" s="405"/>
      <c r="L1696" s="405"/>
      <c r="M1696" s="405"/>
      <c r="N1696" s="174"/>
    </row>
    <row r="1697" spans="2:14">
      <c r="B1697" s="329"/>
      <c r="C1697" s="287" t="str">
        <f t="shared" si="330"/>
        <v>26</v>
      </c>
      <c r="D1697" s="288" t="str">
        <f t="shared" si="330"/>
        <v>廃棄物処理</v>
      </c>
      <c r="E1697" s="306"/>
      <c r="F1697" s="309">
        <f t="shared" si="329"/>
        <v>0</v>
      </c>
      <c r="G1697" s="405"/>
      <c r="H1697" s="395"/>
      <c r="I1697" s="405"/>
      <c r="J1697" s="174"/>
      <c r="K1697" s="405"/>
      <c r="L1697" s="405"/>
      <c r="M1697" s="405"/>
      <c r="N1697" s="174"/>
    </row>
    <row r="1698" spans="2:14">
      <c r="B1698" s="329"/>
      <c r="C1698" s="287" t="str">
        <f t="shared" si="330"/>
        <v>27</v>
      </c>
      <c r="D1698" s="288" t="str">
        <f t="shared" si="330"/>
        <v>商業</v>
      </c>
      <c r="E1698" s="306"/>
      <c r="F1698" s="309">
        <f t="shared" si="329"/>
        <v>0</v>
      </c>
      <c r="G1698" s="405"/>
      <c r="H1698" s="395"/>
      <c r="I1698" s="405"/>
      <c r="J1698" s="174"/>
      <c r="K1698" s="405"/>
      <c r="L1698" s="405"/>
      <c r="M1698" s="405"/>
      <c r="N1698" s="174"/>
    </row>
    <row r="1699" spans="2:14">
      <c r="B1699" s="329"/>
      <c r="C1699" s="287" t="str">
        <f t="shared" si="330"/>
        <v>28</v>
      </c>
      <c r="D1699" s="288" t="str">
        <f t="shared" si="330"/>
        <v>金融・保険</v>
      </c>
      <c r="E1699" s="306"/>
      <c r="F1699" s="309">
        <f t="shared" si="329"/>
        <v>0</v>
      </c>
      <c r="G1699" s="405"/>
      <c r="H1699" s="395"/>
      <c r="I1699" s="405"/>
      <c r="J1699" s="174"/>
      <c r="K1699" s="405"/>
      <c r="L1699" s="405"/>
      <c r="M1699" s="405"/>
      <c r="N1699" s="174"/>
    </row>
    <row r="1700" spans="2:14">
      <c r="B1700" s="329"/>
      <c r="C1700" s="287" t="str">
        <f t="shared" si="330"/>
        <v>29</v>
      </c>
      <c r="D1700" s="288" t="str">
        <f t="shared" si="330"/>
        <v>不動産</v>
      </c>
      <c r="E1700" s="306"/>
      <c r="F1700" s="309">
        <f t="shared" si="329"/>
        <v>0</v>
      </c>
      <c r="G1700" s="405"/>
      <c r="H1700" s="395"/>
      <c r="I1700" s="405"/>
      <c r="J1700" s="174"/>
      <c r="K1700" s="405"/>
      <c r="L1700" s="405"/>
      <c r="M1700" s="405"/>
      <c r="N1700" s="174"/>
    </row>
    <row r="1701" spans="2:14">
      <c r="B1701" s="329"/>
      <c r="C1701" s="287" t="str">
        <f t="shared" si="330"/>
        <v>30</v>
      </c>
      <c r="D1701" s="288" t="str">
        <f t="shared" si="330"/>
        <v>運輸・郵便</v>
      </c>
      <c r="E1701" s="306"/>
      <c r="F1701" s="309">
        <f t="shared" si="329"/>
        <v>0</v>
      </c>
      <c r="G1701" s="405"/>
      <c r="H1701" s="395"/>
      <c r="I1701" s="405"/>
      <c r="J1701" s="174"/>
      <c r="K1701" s="405"/>
      <c r="L1701" s="405"/>
      <c r="M1701" s="405"/>
      <c r="N1701" s="174"/>
    </row>
    <row r="1702" spans="2:14">
      <c r="B1702" s="329"/>
      <c r="C1702" s="287" t="str">
        <f t="shared" si="330"/>
        <v>31</v>
      </c>
      <c r="D1702" s="288" t="str">
        <f t="shared" si="330"/>
        <v>情報通信</v>
      </c>
      <c r="E1702" s="306"/>
      <c r="F1702" s="309">
        <f t="shared" si="329"/>
        <v>0</v>
      </c>
      <c r="G1702" s="405"/>
      <c r="H1702" s="395"/>
      <c r="I1702" s="405"/>
      <c r="J1702" s="174"/>
      <c r="K1702" s="405"/>
      <c r="L1702" s="405"/>
      <c r="M1702" s="405"/>
      <c r="N1702" s="174"/>
    </row>
    <row r="1703" spans="2:14">
      <c r="B1703" s="329"/>
      <c r="C1703" s="287" t="str">
        <f t="shared" si="330"/>
        <v>32</v>
      </c>
      <c r="D1703" s="288" t="str">
        <f t="shared" si="330"/>
        <v>公務</v>
      </c>
      <c r="E1703" s="306"/>
      <c r="F1703" s="309">
        <f t="shared" si="329"/>
        <v>0</v>
      </c>
      <c r="G1703" s="405"/>
      <c r="H1703" s="395"/>
      <c r="I1703" s="405"/>
      <c r="J1703" s="174"/>
      <c r="K1703" s="405"/>
      <c r="L1703" s="405"/>
      <c r="M1703" s="405"/>
      <c r="N1703" s="174"/>
    </row>
    <row r="1704" spans="2:14">
      <c r="B1704" s="329"/>
      <c r="C1704" s="287" t="str">
        <f t="shared" si="330"/>
        <v>33</v>
      </c>
      <c r="D1704" s="288" t="str">
        <f t="shared" si="330"/>
        <v>教育・研究</v>
      </c>
      <c r="E1704" s="306"/>
      <c r="F1704" s="309">
        <f t="shared" si="329"/>
        <v>0</v>
      </c>
      <c r="G1704" s="405"/>
      <c r="H1704" s="395"/>
      <c r="I1704" s="405"/>
      <c r="J1704" s="174"/>
      <c r="K1704" s="405"/>
      <c r="L1704" s="405"/>
      <c r="M1704" s="405"/>
      <c r="N1704" s="174"/>
    </row>
    <row r="1705" spans="2:14">
      <c r="B1705" s="329"/>
      <c r="C1705" s="287" t="str">
        <f t="shared" si="330"/>
        <v>34</v>
      </c>
      <c r="D1705" s="288" t="str">
        <f t="shared" si="330"/>
        <v>医療・福祉</v>
      </c>
      <c r="E1705" s="306"/>
      <c r="F1705" s="309">
        <f t="shared" si="329"/>
        <v>0</v>
      </c>
      <c r="G1705" s="405"/>
      <c r="H1705" s="395"/>
      <c r="I1705" s="405"/>
      <c r="J1705" s="174"/>
      <c r="K1705" s="405"/>
      <c r="L1705" s="405"/>
      <c r="M1705" s="405"/>
      <c r="N1705" s="174"/>
    </row>
    <row r="1706" spans="2:14">
      <c r="B1706" s="329"/>
      <c r="C1706" s="287" t="str">
        <f t="shared" si="330"/>
        <v>35</v>
      </c>
      <c r="D1706" s="288" t="str">
        <f t="shared" si="330"/>
        <v>他に分類されない会員制団体</v>
      </c>
      <c r="E1706" s="306"/>
      <c r="F1706" s="309">
        <f t="shared" si="329"/>
        <v>0</v>
      </c>
      <c r="G1706" s="405"/>
      <c r="H1706" s="395"/>
      <c r="I1706" s="405"/>
      <c r="J1706" s="174"/>
      <c r="K1706" s="405"/>
      <c r="L1706" s="405"/>
      <c r="M1706" s="405"/>
      <c r="N1706" s="174"/>
    </row>
    <row r="1707" spans="2:14">
      <c r="B1707" s="329"/>
      <c r="C1707" s="287" t="str">
        <f t="shared" si="330"/>
        <v>36</v>
      </c>
      <c r="D1707" s="288" t="str">
        <f t="shared" si="330"/>
        <v>対事業所サービス</v>
      </c>
      <c r="E1707" s="306"/>
      <c r="F1707" s="309">
        <f t="shared" si="329"/>
        <v>0</v>
      </c>
      <c r="G1707" s="405"/>
      <c r="H1707" s="395"/>
      <c r="I1707" s="405"/>
      <c r="J1707" s="174"/>
      <c r="K1707" s="405"/>
      <c r="L1707" s="405"/>
      <c r="M1707" s="405"/>
      <c r="N1707" s="174"/>
    </row>
    <row r="1708" spans="2:14">
      <c r="B1708" s="329"/>
      <c r="C1708" s="287" t="str">
        <f t="shared" si="330"/>
        <v>37</v>
      </c>
      <c r="D1708" s="288" t="str">
        <f t="shared" si="330"/>
        <v>対個人サービス</v>
      </c>
      <c r="E1708" s="306"/>
      <c r="F1708" s="309">
        <f t="shared" si="329"/>
        <v>0</v>
      </c>
      <c r="G1708" s="405"/>
      <c r="H1708" s="395"/>
      <c r="I1708" s="405"/>
      <c r="J1708" s="174"/>
      <c r="K1708" s="405"/>
      <c r="L1708" s="405"/>
      <c r="M1708" s="405"/>
      <c r="N1708" s="174"/>
    </row>
    <row r="1709" spans="2:14">
      <c r="B1709" s="329"/>
      <c r="C1709" s="287" t="str">
        <f t="shared" si="330"/>
        <v>38</v>
      </c>
      <c r="D1709" s="288" t="str">
        <f t="shared" si="330"/>
        <v>事務用品</v>
      </c>
      <c r="E1709" s="306"/>
      <c r="F1709" s="309">
        <f t="shared" si="329"/>
        <v>0</v>
      </c>
      <c r="G1709" s="405"/>
      <c r="H1709" s="395"/>
      <c r="I1709" s="405"/>
      <c r="J1709" s="174"/>
      <c r="K1709" s="405"/>
      <c r="L1709" s="405"/>
      <c r="M1709" s="405"/>
      <c r="N1709" s="174"/>
    </row>
    <row r="1710" spans="2:14" ht="12.75" thickBot="1">
      <c r="B1710" s="331"/>
      <c r="C1710" s="287" t="str">
        <f t="shared" si="330"/>
        <v>39</v>
      </c>
      <c r="D1710" s="288" t="str">
        <f t="shared" si="330"/>
        <v>分類不明</v>
      </c>
      <c r="E1710" s="306"/>
      <c r="F1710" s="311">
        <f t="shared" si="329"/>
        <v>0</v>
      </c>
      <c r="G1710" s="405"/>
      <c r="H1710" s="395"/>
      <c r="I1710" s="405"/>
      <c r="J1710" s="174"/>
      <c r="K1710" s="405"/>
      <c r="L1710" s="405"/>
      <c r="M1710" s="405"/>
      <c r="N1710" s="174"/>
    </row>
    <row r="1711" spans="2:14">
      <c r="B1711" s="333" t="s">
        <v>324</v>
      </c>
      <c r="C1711" s="334"/>
      <c r="D1711" s="335"/>
      <c r="F1711" s="297">
        <f>SUM(F1633:F1671)</f>
        <v>0</v>
      </c>
      <c r="G1711" s="405"/>
      <c r="H1711" s="395"/>
      <c r="I1711" s="405"/>
      <c r="J1711" s="174"/>
      <c r="K1711" s="405"/>
      <c r="L1711" s="405"/>
      <c r="M1711" s="405"/>
      <c r="N1711" s="174"/>
    </row>
    <row r="1712" spans="2:14">
      <c r="B1712" s="337" t="s">
        <v>325</v>
      </c>
      <c r="C1712" s="143"/>
      <c r="D1712" s="338"/>
      <c r="F1712" s="297">
        <f>SUM(F1672:F1710)</f>
        <v>0</v>
      </c>
      <c r="G1712" s="405"/>
      <c r="H1712" s="395"/>
      <c r="I1712" s="405"/>
      <c r="J1712" s="174"/>
      <c r="K1712" s="405"/>
      <c r="L1712" s="405"/>
      <c r="M1712" s="405"/>
      <c r="N1712" s="174"/>
    </row>
    <row r="1713" spans="2:83">
      <c r="B1713" s="339" t="s">
        <v>76</v>
      </c>
      <c r="C1713" s="340"/>
      <c r="D1713" s="341"/>
      <c r="F1713" s="301">
        <f>SUM(F1633:F1710)</f>
        <v>0</v>
      </c>
      <c r="G1713" s="405"/>
      <c r="H1713" s="395"/>
      <c r="I1713" s="405"/>
      <c r="J1713" s="174"/>
      <c r="K1713" s="405"/>
      <c r="L1713" s="405"/>
      <c r="M1713" s="405"/>
      <c r="N1713" s="174"/>
    </row>
    <row r="1714" spans="2:83">
      <c r="B1714" s="136"/>
      <c r="C1714" s="105"/>
      <c r="D1714" s="136"/>
      <c r="E1714" s="405"/>
      <c r="F1714" s="278"/>
      <c r="G1714" s="405"/>
      <c r="H1714" s="395"/>
      <c r="I1714" s="405"/>
      <c r="J1714" s="174"/>
      <c r="K1714" s="405"/>
      <c r="L1714" s="405"/>
      <c r="M1714" s="405"/>
      <c r="N1714" s="174"/>
    </row>
    <row r="1715" spans="2:83">
      <c r="C1715" s="105"/>
      <c r="D1715" s="136"/>
      <c r="E1715" s="174"/>
      <c r="F1715" s="174"/>
    </row>
    <row r="1716" spans="2:83" ht="17.25">
      <c r="B1716" s="276" t="s">
        <v>389</v>
      </c>
      <c r="D1716" s="143"/>
      <c r="E1716" s="143"/>
      <c r="F1716" s="143"/>
      <c r="G1716" s="143"/>
      <c r="H1716" s="143"/>
      <c r="I1716" s="143"/>
      <c r="J1716" s="143"/>
      <c r="K1716" s="143"/>
      <c r="L1716" s="143"/>
      <c r="M1716" s="143"/>
      <c r="N1716" s="143"/>
      <c r="O1716" s="143"/>
      <c r="P1716" s="143"/>
      <c r="Q1716" s="143"/>
      <c r="R1716" s="143"/>
      <c r="S1716" s="143"/>
      <c r="T1716" s="143"/>
      <c r="U1716" s="143"/>
      <c r="V1716" s="143"/>
      <c r="W1716" s="143"/>
      <c r="X1716" s="143"/>
      <c r="Y1716" s="143"/>
      <c r="Z1716" s="143"/>
      <c r="AA1716" s="143"/>
      <c r="AB1716" s="143"/>
      <c r="AC1716" s="143"/>
      <c r="AD1716" s="143"/>
      <c r="AE1716" s="143"/>
      <c r="AF1716" s="143"/>
      <c r="AG1716" s="143"/>
      <c r="AH1716" s="143"/>
      <c r="AI1716" s="143"/>
      <c r="AJ1716" s="143"/>
      <c r="AK1716" s="143"/>
      <c r="AL1716" s="143"/>
      <c r="AM1716" s="143"/>
      <c r="AN1716" s="143"/>
      <c r="AO1716" s="143"/>
      <c r="AP1716" s="143"/>
      <c r="AQ1716" s="143"/>
      <c r="AR1716" s="449"/>
      <c r="AS1716" s="143"/>
    </row>
    <row r="1717" spans="2:83">
      <c r="B1717" s="414"/>
      <c r="C1717" s="415"/>
      <c r="D1717" s="416"/>
      <c r="E1717" s="417" t="s">
        <v>88</v>
      </c>
      <c r="F1717" s="418"/>
      <c r="G1717" s="418"/>
      <c r="H1717" s="418"/>
      <c r="I1717" s="418"/>
      <c r="J1717" s="418"/>
      <c r="K1717" s="418"/>
      <c r="L1717" s="418"/>
      <c r="M1717" s="418"/>
      <c r="N1717" s="418"/>
      <c r="O1717" s="418"/>
      <c r="P1717" s="418"/>
      <c r="Q1717" s="418"/>
      <c r="R1717" s="418"/>
      <c r="S1717" s="418"/>
      <c r="T1717" s="418"/>
      <c r="U1717" s="418"/>
      <c r="V1717" s="418"/>
      <c r="W1717" s="418"/>
      <c r="X1717" s="418"/>
      <c r="Y1717" s="418"/>
      <c r="Z1717" s="418"/>
      <c r="AA1717" s="418"/>
      <c r="AB1717" s="418"/>
      <c r="AC1717" s="418"/>
      <c r="AD1717" s="418"/>
      <c r="AE1717" s="418"/>
      <c r="AF1717" s="418"/>
      <c r="AG1717" s="418"/>
      <c r="AH1717" s="418"/>
      <c r="AI1717" s="418"/>
      <c r="AJ1717" s="418"/>
      <c r="AK1717" s="418"/>
      <c r="AL1717" s="418"/>
      <c r="AM1717" s="418"/>
      <c r="AN1717" s="418"/>
      <c r="AO1717" s="418"/>
      <c r="AP1717" s="418"/>
      <c r="AQ1717" s="418"/>
      <c r="AR1717" s="419" t="s">
        <v>71</v>
      </c>
      <c r="AS1717" s="420"/>
      <c r="AT1717" s="420"/>
      <c r="AU1717" s="420"/>
      <c r="AV1717" s="420"/>
      <c r="AW1717" s="420"/>
      <c r="AX1717" s="420"/>
      <c r="AY1717" s="420"/>
      <c r="AZ1717" s="420"/>
      <c r="BA1717" s="420"/>
      <c r="BB1717" s="420"/>
      <c r="BC1717" s="420"/>
      <c r="BD1717" s="420"/>
      <c r="BE1717" s="420"/>
      <c r="BF1717" s="421"/>
      <c r="BG1717" s="421"/>
      <c r="BH1717" s="421"/>
      <c r="BI1717" s="421"/>
      <c r="BJ1717" s="421"/>
      <c r="BK1717" s="421"/>
      <c r="BL1717" s="421"/>
      <c r="BM1717" s="421"/>
      <c r="BN1717" s="421"/>
      <c r="BO1717" s="421"/>
      <c r="BP1717" s="421"/>
      <c r="BQ1717" s="421"/>
      <c r="BR1717" s="421"/>
      <c r="BS1717" s="421"/>
      <c r="BT1717" s="421"/>
      <c r="BU1717" s="421"/>
      <c r="BV1717" s="421"/>
      <c r="BW1717" s="421"/>
      <c r="BX1717" s="421"/>
      <c r="BY1717" s="421"/>
      <c r="BZ1717" s="421"/>
      <c r="CA1717" s="421"/>
      <c r="CB1717" s="421"/>
      <c r="CC1717" s="421"/>
      <c r="CD1717" s="422"/>
      <c r="CE1717" s="450"/>
    </row>
    <row r="1718" spans="2:83">
      <c r="B1718" s="423"/>
      <c r="C1718" s="424"/>
      <c r="D1718" s="425"/>
      <c r="E1718" s="426" t="str">
        <f t="shared" ref="E1718:AJ1718" si="331">E304</f>
        <v>01</v>
      </c>
      <c r="F1718" s="426" t="str">
        <f t="shared" si="331"/>
        <v>02</v>
      </c>
      <c r="G1718" s="426" t="str">
        <f t="shared" si="331"/>
        <v>03</v>
      </c>
      <c r="H1718" s="426" t="str">
        <f t="shared" si="331"/>
        <v>04</v>
      </c>
      <c r="I1718" s="426" t="str">
        <f t="shared" si="331"/>
        <v>05</v>
      </c>
      <c r="J1718" s="426" t="str">
        <f t="shared" si="331"/>
        <v>06</v>
      </c>
      <c r="K1718" s="426" t="str">
        <f t="shared" si="331"/>
        <v>07</v>
      </c>
      <c r="L1718" s="426" t="str">
        <f t="shared" si="331"/>
        <v>08</v>
      </c>
      <c r="M1718" s="426" t="str">
        <f t="shared" si="331"/>
        <v>09</v>
      </c>
      <c r="N1718" s="426" t="str">
        <f t="shared" si="331"/>
        <v>10</v>
      </c>
      <c r="O1718" s="426" t="str">
        <f t="shared" si="331"/>
        <v>11</v>
      </c>
      <c r="P1718" s="426" t="str">
        <f t="shared" si="331"/>
        <v>12</v>
      </c>
      <c r="Q1718" s="427" t="str">
        <f t="shared" si="331"/>
        <v>13</v>
      </c>
      <c r="R1718" s="427" t="str">
        <f t="shared" si="331"/>
        <v>14</v>
      </c>
      <c r="S1718" s="427" t="str">
        <f t="shared" si="331"/>
        <v>15</v>
      </c>
      <c r="T1718" s="427" t="str">
        <f t="shared" si="331"/>
        <v>16</v>
      </c>
      <c r="U1718" s="427" t="str">
        <f t="shared" si="331"/>
        <v>17</v>
      </c>
      <c r="V1718" s="427" t="str">
        <f t="shared" si="331"/>
        <v>18</v>
      </c>
      <c r="W1718" s="427" t="str">
        <f t="shared" si="331"/>
        <v>19</v>
      </c>
      <c r="X1718" s="427" t="str">
        <f t="shared" si="331"/>
        <v>20</v>
      </c>
      <c r="Y1718" s="427" t="str">
        <f t="shared" si="331"/>
        <v>21</v>
      </c>
      <c r="Z1718" s="427" t="str">
        <f t="shared" si="331"/>
        <v>22</v>
      </c>
      <c r="AA1718" s="427" t="str">
        <f t="shared" si="331"/>
        <v>23</v>
      </c>
      <c r="AB1718" s="427" t="str">
        <f t="shared" si="331"/>
        <v>24</v>
      </c>
      <c r="AC1718" s="427" t="str">
        <f t="shared" si="331"/>
        <v>25</v>
      </c>
      <c r="AD1718" s="427" t="str">
        <f t="shared" si="331"/>
        <v>26</v>
      </c>
      <c r="AE1718" s="427" t="str">
        <f t="shared" si="331"/>
        <v>27</v>
      </c>
      <c r="AF1718" s="427" t="str">
        <f t="shared" si="331"/>
        <v>28</v>
      </c>
      <c r="AG1718" s="427" t="str">
        <f t="shared" si="331"/>
        <v>29</v>
      </c>
      <c r="AH1718" s="427" t="str">
        <f t="shared" si="331"/>
        <v>30</v>
      </c>
      <c r="AI1718" s="427" t="str">
        <f t="shared" si="331"/>
        <v>31</v>
      </c>
      <c r="AJ1718" s="427" t="str">
        <f t="shared" si="331"/>
        <v>32</v>
      </c>
      <c r="AK1718" s="427" t="str">
        <f t="shared" ref="AK1718:BP1718" si="332">AK304</f>
        <v>33</v>
      </c>
      <c r="AL1718" s="427" t="str">
        <f t="shared" si="332"/>
        <v>34</v>
      </c>
      <c r="AM1718" s="427" t="str">
        <f t="shared" si="332"/>
        <v>35</v>
      </c>
      <c r="AN1718" s="427" t="str">
        <f t="shared" si="332"/>
        <v>36</v>
      </c>
      <c r="AO1718" s="427" t="str">
        <f t="shared" si="332"/>
        <v>37</v>
      </c>
      <c r="AP1718" s="427" t="str">
        <f t="shared" si="332"/>
        <v>38</v>
      </c>
      <c r="AQ1718" s="427" t="str">
        <f t="shared" si="332"/>
        <v>39</v>
      </c>
      <c r="AR1718" s="426" t="str">
        <f t="shared" si="332"/>
        <v>01</v>
      </c>
      <c r="AS1718" s="426" t="str">
        <f t="shared" si="332"/>
        <v>02</v>
      </c>
      <c r="AT1718" s="426" t="str">
        <f t="shared" si="332"/>
        <v>03</v>
      </c>
      <c r="AU1718" s="426" t="str">
        <f t="shared" si="332"/>
        <v>04</v>
      </c>
      <c r="AV1718" s="426" t="str">
        <f t="shared" si="332"/>
        <v>05</v>
      </c>
      <c r="AW1718" s="426" t="str">
        <f t="shared" si="332"/>
        <v>06</v>
      </c>
      <c r="AX1718" s="426" t="str">
        <f t="shared" si="332"/>
        <v>07</v>
      </c>
      <c r="AY1718" s="426" t="str">
        <f t="shared" si="332"/>
        <v>08</v>
      </c>
      <c r="AZ1718" s="426" t="str">
        <f t="shared" si="332"/>
        <v>09</v>
      </c>
      <c r="BA1718" s="426" t="str">
        <f t="shared" si="332"/>
        <v>10</v>
      </c>
      <c r="BB1718" s="426" t="str">
        <f t="shared" si="332"/>
        <v>11</v>
      </c>
      <c r="BC1718" s="426" t="str">
        <f t="shared" si="332"/>
        <v>12</v>
      </c>
      <c r="BD1718" s="427" t="str">
        <f t="shared" si="332"/>
        <v>13</v>
      </c>
      <c r="BE1718" s="303" t="str">
        <f t="shared" si="332"/>
        <v>14</v>
      </c>
      <c r="BF1718" s="303" t="str">
        <f t="shared" si="332"/>
        <v>15</v>
      </c>
      <c r="BG1718" s="303" t="str">
        <f t="shared" si="332"/>
        <v>16</v>
      </c>
      <c r="BH1718" s="303" t="str">
        <f t="shared" si="332"/>
        <v>17</v>
      </c>
      <c r="BI1718" s="303" t="str">
        <f t="shared" si="332"/>
        <v>18</v>
      </c>
      <c r="BJ1718" s="303" t="str">
        <f t="shared" si="332"/>
        <v>19</v>
      </c>
      <c r="BK1718" s="303" t="str">
        <f t="shared" si="332"/>
        <v>20</v>
      </c>
      <c r="BL1718" s="303" t="str">
        <f t="shared" si="332"/>
        <v>21</v>
      </c>
      <c r="BM1718" s="303" t="str">
        <f t="shared" si="332"/>
        <v>22</v>
      </c>
      <c r="BN1718" s="303" t="str">
        <f t="shared" si="332"/>
        <v>23</v>
      </c>
      <c r="BO1718" s="303" t="str">
        <f t="shared" si="332"/>
        <v>24</v>
      </c>
      <c r="BP1718" s="303" t="str">
        <f t="shared" si="332"/>
        <v>25</v>
      </c>
      <c r="BQ1718" s="303" t="str">
        <f t="shared" ref="BQ1718:CD1718" si="333">BQ304</f>
        <v>26</v>
      </c>
      <c r="BR1718" s="303" t="str">
        <f t="shared" si="333"/>
        <v>27</v>
      </c>
      <c r="BS1718" s="303" t="str">
        <f t="shared" si="333"/>
        <v>28</v>
      </c>
      <c r="BT1718" s="303" t="str">
        <f t="shared" si="333"/>
        <v>29</v>
      </c>
      <c r="BU1718" s="303" t="str">
        <f t="shared" si="333"/>
        <v>30</v>
      </c>
      <c r="BV1718" s="303" t="str">
        <f t="shared" si="333"/>
        <v>31</v>
      </c>
      <c r="BW1718" s="303" t="str">
        <f t="shared" si="333"/>
        <v>32</v>
      </c>
      <c r="BX1718" s="303" t="str">
        <f t="shared" si="333"/>
        <v>33</v>
      </c>
      <c r="BY1718" s="303" t="str">
        <f t="shared" si="333"/>
        <v>34</v>
      </c>
      <c r="BZ1718" s="303" t="str">
        <f t="shared" si="333"/>
        <v>35</v>
      </c>
      <c r="CA1718" s="303" t="str">
        <f t="shared" si="333"/>
        <v>36</v>
      </c>
      <c r="CB1718" s="303" t="str">
        <f t="shared" si="333"/>
        <v>37</v>
      </c>
      <c r="CC1718" s="303" t="str">
        <f t="shared" si="333"/>
        <v>38</v>
      </c>
      <c r="CD1718" s="303" t="str">
        <f t="shared" si="333"/>
        <v>39</v>
      </c>
      <c r="CE1718" s="451"/>
    </row>
    <row r="1719" spans="2:83" ht="36">
      <c r="B1719" s="428"/>
      <c r="C1719" s="429" t="s">
        <v>322</v>
      </c>
      <c r="D1719" s="430" t="s">
        <v>57</v>
      </c>
      <c r="E1719" s="431" t="str">
        <f t="shared" ref="E1719:AJ1719" si="334">E305</f>
        <v>農業</v>
      </c>
      <c r="F1719" s="431" t="str">
        <f t="shared" si="334"/>
        <v>林業</v>
      </c>
      <c r="G1719" s="431" t="str">
        <f t="shared" si="334"/>
        <v>漁業</v>
      </c>
      <c r="H1719" s="431" t="str">
        <f t="shared" si="334"/>
        <v>鉱業</v>
      </c>
      <c r="I1719" s="431" t="str">
        <f t="shared" si="334"/>
        <v>飲食料品</v>
      </c>
      <c r="J1719" s="431" t="str">
        <f t="shared" si="334"/>
        <v>繊維製品</v>
      </c>
      <c r="K1719" s="431" t="str">
        <f t="shared" si="334"/>
        <v>パルプ・紙・木製品</v>
      </c>
      <c r="L1719" s="431" t="str">
        <f t="shared" si="334"/>
        <v>化学製品</v>
      </c>
      <c r="M1719" s="431" t="str">
        <f t="shared" si="334"/>
        <v>石油・石炭製品</v>
      </c>
      <c r="N1719" s="431" t="str">
        <f t="shared" si="334"/>
        <v>プラスチック・ゴム製品</v>
      </c>
      <c r="O1719" s="431" t="str">
        <f t="shared" si="334"/>
        <v>窯業・土石製品</v>
      </c>
      <c r="P1719" s="431" t="str">
        <f t="shared" si="334"/>
        <v>鉄鋼</v>
      </c>
      <c r="Q1719" s="432" t="str">
        <f t="shared" si="334"/>
        <v>非鉄金属</v>
      </c>
      <c r="R1719" s="432" t="str">
        <f t="shared" si="334"/>
        <v>金属製品</v>
      </c>
      <c r="S1719" s="432" t="str">
        <f t="shared" si="334"/>
        <v>はん用機械</v>
      </c>
      <c r="T1719" s="432" t="str">
        <f t="shared" si="334"/>
        <v>生産用機械</v>
      </c>
      <c r="U1719" s="432" t="str">
        <f t="shared" si="334"/>
        <v>業務用機械</v>
      </c>
      <c r="V1719" s="432" t="str">
        <f t="shared" si="334"/>
        <v>電子部品</v>
      </c>
      <c r="W1719" s="432" t="str">
        <f t="shared" si="334"/>
        <v>電気機械</v>
      </c>
      <c r="X1719" s="432" t="str">
        <f t="shared" si="334"/>
        <v>情報通信機器</v>
      </c>
      <c r="Y1719" s="432" t="str">
        <f t="shared" si="334"/>
        <v>輸送機械</v>
      </c>
      <c r="Z1719" s="432" t="str">
        <f t="shared" si="334"/>
        <v>その他の製造工業製品</v>
      </c>
      <c r="AA1719" s="432" t="str">
        <f t="shared" si="334"/>
        <v>建設</v>
      </c>
      <c r="AB1719" s="432" t="str">
        <f t="shared" si="334"/>
        <v>電力・ガス・熱供給</v>
      </c>
      <c r="AC1719" s="432" t="str">
        <f t="shared" si="334"/>
        <v>水道</v>
      </c>
      <c r="AD1719" s="432" t="str">
        <f t="shared" si="334"/>
        <v>廃棄物処理</v>
      </c>
      <c r="AE1719" s="432" t="str">
        <f t="shared" si="334"/>
        <v>商業</v>
      </c>
      <c r="AF1719" s="432" t="str">
        <f t="shared" si="334"/>
        <v>金融・保険</v>
      </c>
      <c r="AG1719" s="432" t="str">
        <f t="shared" si="334"/>
        <v>不動産</v>
      </c>
      <c r="AH1719" s="432" t="str">
        <f t="shared" si="334"/>
        <v>運輸・郵便</v>
      </c>
      <c r="AI1719" s="432" t="str">
        <f t="shared" si="334"/>
        <v>情報通信</v>
      </c>
      <c r="AJ1719" s="432" t="str">
        <f t="shared" si="334"/>
        <v>公務</v>
      </c>
      <c r="AK1719" s="432" t="str">
        <f t="shared" ref="AK1719:BP1719" si="335">AK305</f>
        <v>教育・研究</v>
      </c>
      <c r="AL1719" s="432" t="str">
        <f t="shared" si="335"/>
        <v>医療・福祉</v>
      </c>
      <c r="AM1719" s="432" t="str">
        <f t="shared" si="335"/>
        <v>他に分類されない会員制団体</v>
      </c>
      <c r="AN1719" s="432" t="str">
        <f t="shared" si="335"/>
        <v>対事業所サービス</v>
      </c>
      <c r="AO1719" s="432" t="str">
        <f t="shared" si="335"/>
        <v>対個人サービス</v>
      </c>
      <c r="AP1719" s="432" t="str">
        <f t="shared" si="335"/>
        <v>事務用品</v>
      </c>
      <c r="AQ1719" s="432" t="str">
        <f t="shared" si="335"/>
        <v>分類不明</v>
      </c>
      <c r="AR1719" s="431" t="str">
        <f t="shared" si="335"/>
        <v>農業</v>
      </c>
      <c r="AS1719" s="431" t="str">
        <f t="shared" si="335"/>
        <v>林業</v>
      </c>
      <c r="AT1719" s="431" t="str">
        <f t="shared" si="335"/>
        <v>漁業</v>
      </c>
      <c r="AU1719" s="431" t="str">
        <f t="shared" si="335"/>
        <v>鉱業</v>
      </c>
      <c r="AV1719" s="431" t="str">
        <f t="shared" si="335"/>
        <v>飲食料品</v>
      </c>
      <c r="AW1719" s="431" t="str">
        <f t="shared" si="335"/>
        <v>繊維製品</v>
      </c>
      <c r="AX1719" s="431" t="str">
        <f t="shared" si="335"/>
        <v>パルプ・紙・木製品</v>
      </c>
      <c r="AY1719" s="431" t="str">
        <f t="shared" si="335"/>
        <v>化学製品</v>
      </c>
      <c r="AZ1719" s="431" t="str">
        <f t="shared" si="335"/>
        <v>石油・石炭製品</v>
      </c>
      <c r="BA1719" s="431" t="str">
        <f t="shared" si="335"/>
        <v>プラスチック・ゴム製品</v>
      </c>
      <c r="BB1719" s="431" t="str">
        <f t="shared" si="335"/>
        <v>窯業・土石製品</v>
      </c>
      <c r="BC1719" s="431" t="str">
        <f t="shared" si="335"/>
        <v>鉄鋼</v>
      </c>
      <c r="BD1719" s="432" t="str">
        <f t="shared" si="335"/>
        <v>非鉄金属</v>
      </c>
      <c r="BE1719" s="431" t="str">
        <f t="shared" si="335"/>
        <v>金属製品</v>
      </c>
      <c r="BF1719" s="431" t="str">
        <f t="shared" si="335"/>
        <v>はん用機械</v>
      </c>
      <c r="BG1719" s="431" t="str">
        <f t="shared" si="335"/>
        <v>生産用機械</v>
      </c>
      <c r="BH1719" s="431" t="str">
        <f t="shared" si="335"/>
        <v>業務用機械</v>
      </c>
      <c r="BI1719" s="431" t="str">
        <f t="shared" si="335"/>
        <v>電子部品</v>
      </c>
      <c r="BJ1719" s="431" t="str">
        <f t="shared" si="335"/>
        <v>電気機械</v>
      </c>
      <c r="BK1719" s="431" t="str">
        <f t="shared" si="335"/>
        <v>情報通信機器</v>
      </c>
      <c r="BL1719" s="431" t="str">
        <f t="shared" si="335"/>
        <v>輸送機械</v>
      </c>
      <c r="BM1719" s="431" t="str">
        <f t="shared" si="335"/>
        <v>その他の製造工業製品</v>
      </c>
      <c r="BN1719" s="431" t="str">
        <f t="shared" si="335"/>
        <v>建設</v>
      </c>
      <c r="BO1719" s="431" t="str">
        <f t="shared" si="335"/>
        <v>電力・ガス・熱供給</v>
      </c>
      <c r="BP1719" s="431" t="str">
        <f t="shared" si="335"/>
        <v>水道</v>
      </c>
      <c r="BQ1719" s="431" t="str">
        <f t="shared" ref="BQ1719:CD1719" si="336">BQ305</f>
        <v>廃棄物処理</v>
      </c>
      <c r="BR1719" s="431" t="str">
        <f t="shared" si="336"/>
        <v>商業</v>
      </c>
      <c r="BS1719" s="431" t="str">
        <f t="shared" si="336"/>
        <v>金融・保険</v>
      </c>
      <c r="BT1719" s="431" t="str">
        <f t="shared" si="336"/>
        <v>不動産</v>
      </c>
      <c r="BU1719" s="431" t="str">
        <f t="shared" si="336"/>
        <v>運輸・郵便</v>
      </c>
      <c r="BV1719" s="431" t="str">
        <f t="shared" si="336"/>
        <v>情報通信</v>
      </c>
      <c r="BW1719" s="431" t="str">
        <f t="shared" si="336"/>
        <v>公務</v>
      </c>
      <c r="BX1719" s="431" t="str">
        <f t="shared" si="336"/>
        <v>教育・研究</v>
      </c>
      <c r="BY1719" s="431" t="str">
        <f t="shared" si="336"/>
        <v>医療・福祉</v>
      </c>
      <c r="BZ1719" s="431" t="str">
        <f t="shared" si="336"/>
        <v>他に分類されない会員制団体</v>
      </c>
      <c r="CA1719" s="431" t="str">
        <f t="shared" si="336"/>
        <v>対事業所サービス</v>
      </c>
      <c r="CB1719" s="431" t="str">
        <f t="shared" si="336"/>
        <v>対個人サービス</v>
      </c>
      <c r="CC1719" s="431" t="str">
        <f t="shared" si="336"/>
        <v>事務用品</v>
      </c>
      <c r="CD1719" s="431" t="str">
        <f t="shared" si="336"/>
        <v>分類不明</v>
      </c>
      <c r="CE1719" s="451"/>
    </row>
    <row r="1720" spans="2:83">
      <c r="B1720" s="283" t="s">
        <v>88</v>
      </c>
      <c r="C1720" s="284" t="str">
        <f t="shared" ref="C1720:D1739" si="337">C5</f>
        <v>01</v>
      </c>
      <c r="D1720" s="285" t="str">
        <f t="shared" si="337"/>
        <v>農業</v>
      </c>
      <c r="E1720" s="364">
        <f t="array" ref="E1720:CD1797">+$E$819:$CD$896</f>
        <v>1.0597272442632608</v>
      </c>
      <c r="F1720" s="365">
        <v>4.6817039154217326E-4</v>
      </c>
      <c r="G1720" s="365">
        <v>8.9525366234126228E-4</v>
      </c>
      <c r="H1720" s="365">
        <v>5.1592178275029454E-5</v>
      </c>
      <c r="I1720" s="365">
        <v>6.3569809802725433E-2</v>
      </c>
      <c r="J1720" s="365">
        <v>7.7817582463048035E-3</v>
      </c>
      <c r="K1720" s="365">
        <v>2.342212688169753E-4</v>
      </c>
      <c r="L1720" s="365">
        <v>4.3403719529043521E-4</v>
      </c>
      <c r="M1720" s="365">
        <v>3.2987866439211272E-6</v>
      </c>
      <c r="N1720" s="365">
        <v>1.1213797790475008E-2</v>
      </c>
      <c r="O1720" s="365">
        <v>1.7582570291324267E-4</v>
      </c>
      <c r="P1720" s="365">
        <v>3.0170781472696488E-5</v>
      </c>
      <c r="Q1720" s="365">
        <v>1.7314412640291531E-4</v>
      </c>
      <c r="R1720" s="365">
        <v>3.7113257174675587E-5</v>
      </c>
      <c r="S1720" s="365">
        <v>6.1330231311201242E-5</v>
      </c>
      <c r="T1720" s="365">
        <v>5.2911639861510594E-5</v>
      </c>
      <c r="U1720" s="365">
        <v>1.8232140207851677E-4</v>
      </c>
      <c r="V1720" s="365">
        <v>9.933241595149859E-5</v>
      </c>
      <c r="W1720" s="365">
        <v>1.8762756402958793E-4</v>
      </c>
      <c r="X1720" s="365">
        <v>1.3763695913988414E-4</v>
      </c>
      <c r="Y1720" s="365">
        <v>2.070906805967785E-4</v>
      </c>
      <c r="Z1720" s="365">
        <v>1.129111252668987E-3</v>
      </c>
      <c r="AA1720" s="365">
        <v>6.0421061949459374E-4</v>
      </c>
      <c r="AB1720" s="365">
        <v>2.6084757999194773E-5</v>
      </c>
      <c r="AC1720" s="365">
        <v>1.638726178319872E-4</v>
      </c>
      <c r="AD1720" s="365">
        <v>5.1395520685370896E-5</v>
      </c>
      <c r="AE1720" s="365">
        <v>1.0829832488020016E-4</v>
      </c>
      <c r="AF1720" s="365">
        <v>2.6384121586458197E-5</v>
      </c>
      <c r="AG1720" s="365">
        <v>1.52321565827229E-5</v>
      </c>
      <c r="AH1720" s="365">
        <v>2.7254723919694955E-5</v>
      </c>
      <c r="AI1720" s="365">
        <v>7.5931562827768741E-5</v>
      </c>
      <c r="AJ1720" s="365">
        <v>3.8159051470354046E-5</v>
      </c>
      <c r="AK1720" s="365">
        <v>1.2837809241461702E-3</v>
      </c>
      <c r="AL1720" s="365">
        <v>1.2693019248692877E-3</v>
      </c>
      <c r="AM1720" s="365">
        <v>7.3215115014790052E-4</v>
      </c>
      <c r="AN1720" s="365">
        <v>6.2748567476131545E-5</v>
      </c>
      <c r="AO1720" s="365">
        <v>9.4470449579277388E-3</v>
      </c>
      <c r="AP1720" s="365">
        <v>2.8969322115842544E-4</v>
      </c>
      <c r="AQ1720" s="365">
        <v>6.1076655737995393E-5</v>
      </c>
      <c r="AR1720" s="367">
        <v>8.0236407241528901E-4</v>
      </c>
      <c r="AS1720" s="368">
        <v>6.6763053763501867E-5</v>
      </c>
      <c r="AT1720" s="368">
        <v>1.4499776885678318E-4</v>
      </c>
      <c r="AU1720" s="368">
        <v>9.0766532853074549E-6</v>
      </c>
      <c r="AV1720" s="368">
        <v>1.1162602618329334E-3</v>
      </c>
      <c r="AW1720" s="368">
        <v>8.9619383207061647E-5</v>
      </c>
      <c r="AX1720" s="368">
        <v>2.7141179258118592E-5</v>
      </c>
      <c r="AY1720" s="368">
        <v>4.4319684239326216E-5</v>
      </c>
      <c r="AZ1720" s="368">
        <v>7.6490639510826128E-7</v>
      </c>
      <c r="BA1720" s="368">
        <v>1.595334982359045E-4</v>
      </c>
      <c r="BB1720" s="368">
        <v>1.1025432237612995E-5</v>
      </c>
      <c r="BC1720" s="368">
        <v>3.8586797269907435E-6</v>
      </c>
      <c r="BD1720" s="368">
        <v>8.0523678870470114E-6</v>
      </c>
      <c r="BE1720" s="368">
        <v>6.6517263080080184E-6</v>
      </c>
      <c r="BF1720" s="368">
        <v>1.3488347300954953E-5</v>
      </c>
      <c r="BG1720" s="368">
        <v>1.9181996193824695E-5</v>
      </c>
      <c r="BH1720" s="368">
        <v>2.911355582848057E-5</v>
      </c>
      <c r="BI1720" s="368">
        <v>1.7912086742020905E-5</v>
      </c>
      <c r="BJ1720" s="368">
        <v>2.8744479916134788E-5</v>
      </c>
      <c r="BK1720" s="368">
        <v>2.9833443070267569E-5</v>
      </c>
      <c r="BL1720" s="368">
        <v>4.1209988833350859E-5</v>
      </c>
      <c r="BM1720" s="368">
        <v>5.0458140394274992E-5</v>
      </c>
      <c r="BN1720" s="368">
        <v>1.6927238826901041E-5</v>
      </c>
      <c r="BO1720" s="368">
        <v>2.6004087915117671E-6</v>
      </c>
      <c r="BP1720" s="368">
        <v>2.391503851556774E-5</v>
      </c>
      <c r="BQ1720" s="368">
        <v>1.2618857748420488E-5</v>
      </c>
      <c r="BR1720" s="368">
        <v>6.4462779876365456E-6</v>
      </c>
      <c r="BS1720" s="368">
        <v>4.9785683990748577E-6</v>
      </c>
      <c r="BT1720" s="368">
        <v>1.4380512051058395E-6</v>
      </c>
      <c r="BU1720" s="368">
        <v>5.3917211424448204E-6</v>
      </c>
      <c r="BV1720" s="368">
        <v>1.0966504358433518E-5</v>
      </c>
      <c r="BW1720" s="368">
        <v>5.5594026934938558E-6</v>
      </c>
      <c r="BX1720" s="368">
        <v>2.4050513753401094E-5</v>
      </c>
      <c r="BY1720" s="368">
        <v>3.7320289962680821E-5</v>
      </c>
      <c r="BZ1720" s="368">
        <v>2.4011836084821386E-5</v>
      </c>
      <c r="CA1720" s="368">
        <v>1.1471218491696758E-5</v>
      </c>
      <c r="CB1720" s="368">
        <v>3.0498873569154063E-4</v>
      </c>
      <c r="CC1720" s="368">
        <v>4.7278320988158901E-5</v>
      </c>
      <c r="CD1720" s="369">
        <v>1.1540399540105664E-5</v>
      </c>
      <c r="CE1720" s="368"/>
    </row>
    <row r="1721" spans="2:83">
      <c r="B1721" s="289"/>
      <c r="C1721" s="287" t="str">
        <f t="shared" si="337"/>
        <v>02</v>
      </c>
      <c r="D1721" s="288" t="str">
        <f t="shared" si="337"/>
        <v>林業</v>
      </c>
      <c r="E1721" s="367">
        <v>1.0035017307358438E-4</v>
      </c>
      <c r="F1721" s="368">
        <v>1.0726405912458441</v>
      </c>
      <c r="G1721" s="368">
        <v>1.1127951132813869E-4</v>
      </c>
      <c r="H1721" s="368">
        <v>2.7694487993284758E-5</v>
      </c>
      <c r="I1721" s="368">
        <v>3.3572555250680115E-4</v>
      </c>
      <c r="J1721" s="368">
        <v>4.6305598755669521E-5</v>
      </c>
      <c r="K1721" s="368">
        <v>2.2911962119789086E-2</v>
      </c>
      <c r="L1721" s="368">
        <v>1.5690161384851781E-4</v>
      </c>
      <c r="M1721" s="368">
        <v>1.3846044960868535E-6</v>
      </c>
      <c r="N1721" s="368">
        <v>4.9839934070216595E-5</v>
      </c>
      <c r="O1721" s="368">
        <v>7.5216796270247539E-5</v>
      </c>
      <c r="P1721" s="368">
        <v>1.9052257630913713E-5</v>
      </c>
      <c r="Q1721" s="368">
        <v>6.4130717750227807E-5</v>
      </c>
      <c r="R1721" s="368">
        <v>2.3050177195066509E-5</v>
      </c>
      <c r="S1721" s="368">
        <v>2.5507778235646514E-5</v>
      </c>
      <c r="T1721" s="368">
        <v>1.4139734029223393E-5</v>
      </c>
      <c r="U1721" s="368">
        <v>3.2965397510948725E-5</v>
      </c>
      <c r="V1721" s="368">
        <v>2.5438614023629484E-5</v>
      </c>
      <c r="W1721" s="368">
        <v>3.961344332286443E-5</v>
      </c>
      <c r="X1721" s="368">
        <v>2.5763260376714581E-5</v>
      </c>
      <c r="Y1721" s="368">
        <v>1.553263634917976E-5</v>
      </c>
      <c r="Z1721" s="368">
        <v>5.5107843718714454E-4</v>
      </c>
      <c r="AA1721" s="368">
        <v>2.7830573693591346E-4</v>
      </c>
      <c r="AB1721" s="368">
        <v>1.8994300602563835E-5</v>
      </c>
      <c r="AC1721" s="368">
        <v>3.5965500504087487E-5</v>
      </c>
      <c r="AD1721" s="368">
        <v>2.8196539942550336E-5</v>
      </c>
      <c r="AE1721" s="368">
        <v>2.6653065605199486E-5</v>
      </c>
      <c r="AF1721" s="368">
        <v>3.1567974227515471E-5</v>
      </c>
      <c r="AG1721" s="368">
        <v>7.0975926022594154E-6</v>
      </c>
      <c r="AH1721" s="368">
        <v>3.4479199385430034E-5</v>
      </c>
      <c r="AI1721" s="368">
        <v>6.3351742906462839E-5</v>
      </c>
      <c r="AJ1721" s="368">
        <v>1.8467785011521022E-5</v>
      </c>
      <c r="AK1721" s="368">
        <v>8.1709367024765777E-5</v>
      </c>
      <c r="AL1721" s="368">
        <v>8.3921262454738604E-5</v>
      </c>
      <c r="AM1721" s="368">
        <v>9.4948163087488988E-5</v>
      </c>
      <c r="AN1721" s="368">
        <v>1.900002400822513E-5</v>
      </c>
      <c r="AO1721" s="368">
        <v>7.4859570805937547E-4</v>
      </c>
      <c r="AP1721" s="368">
        <v>1.3696546125187064E-3</v>
      </c>
      <c r="AQ1721" s="368">
        <v>1.5879991598030593E-5</v>
      </c>
      <c r="AR1721" s="367">
        <v>9.6615743838743352E-6</v>
      </c>
      <c r="AS1721" s="368">
        <v>9.1497905213352757E-5</v>
      </c>
      <c r="AT1721" s="368">
        <v>3.4238581594681719E-6</v>
      </c>
      <c r="AU1721" s="368">
        <v>2.5604502219106566E-6</v>
      </c>
      <c r="AV1721" s="368">
        <v>9.1488264681227404E-6</v>
      </c>
      <c r="AW1721" s="368">
        <v>4.70931873353899E-6</v>
      </c>
      <c r="AX1721" s="368">
        <v>1.1741866924366627E-4</v>
      </c>
      <c r="AY1721" s="368">
        <v>9.0178555013493477E-6</v>
      </c>
      <c r="AZ1721" s="368">
        <v>3.0108226340392243E-7</v>
      </c>
      <c r="BA1721" s="368">
        <v>7.469631365848731E-6</v>
      </c>
      <c r="BB1721" s="368">
        <v>8.1665658580375112E-6</v>
      </c>
      <c r="BC1721" s="368">
        <v>1.7167645697682069E-6</v>
      </c>
      <c r="BD1721" s="368">
        <v>3.3830943005325621E-6</v>
      </c>
      <c r="BE1721" s="368">
        <v>2.6378422855355666E-6</v>
      </c>
      <c r="BF1721" s="368">
        <v>2.3798989702304804E-6</v>
      </c>
      <c r="BG1721" s="368">
        <v>2.209899857261424E-6</v>
      </c>
      <c r="BH1721" s="368">
        <v>4.2272681521409317E-6</v>
      </c>
      <c r="BI1721" s="368">
        <v>5.0083253824388197E-6</v>
      </c>
      <c r="BJ1721" s="368">
        <v>5.379007596160465E-6</v>
      </c>
      <c r="BK1721" s="368">
        <v>5.3925097684786815E-6</v>
      </c>
      <c r="BL1721" s="368">
        <v>3.1909288734822813E-6</v>
      </c>
      <c r="BM1721" s="368">
        <v>3.3450406520022736E-5</v>
      </c>
      <c r="BN1721" s="368">
        <v>1.49373791497239E-5</v>
      </c>
      <c r="BO1721" s="368">
        <v>1.9755521422118057E-6</v>
      </c>
      <c r="BP1721" s="368">
        <v>3.6686044906013115E-6</v>
      </c>
      <c r="BQ1721" s="368">
        <v>2.8906959155015115E-6</v>
      </c>
      <c r="BR1721" s="368">
        <v>3.4654491606487912E-6</v>
      </c>
      <c r="BS1721" s="368">
        <v>3.5756682965090025E-6</v>
      </c>
      <c r="BT1721" s="368">
        <v>7.7611411353700779E-7</v>
      </c>
      <c r="BU1721" s="368">
        <v>3.0666940614648883E-6</v>
      </c>
      <c r="BV1721" s="368">
        <v>8.2405129197813033E-6</v>
      </c>
      <c r="BW1721" s="368">
        <v>2.1379351193256405E-6</v>
      </c>
      <c r="BX1721" s="368">
        <v>4.3836165328548935E-6</v>
      </c>
      <c r="BY1721" s="368">
        <v>4.2251169856397721E-6</v>
      </c>
      <c r="BZ1721" s="368">
        <v>9.9677491747506882E-6</v>
      </c>
      <c r="CA1721" s="368">
        <v>3.2351368677270755E-6</v>
      </c>
      <c r="CB1721" s="368">
        <v>5.7412136586400236E-6</v>
      </c>
      <c r="CC1721" s="368">
        <v>1.2525729590564518E-4</v>
      </c>
      <c r="CD1721" s="369">
        <v>2.4302833509300589E-6</v>
      </c>
      <c r="CE1721" s="368"/>
    </row>
    <row r="1722" spans="2:83">
      <c r="B1722" s="289"/>
      <c r="C1722" s="287" t="str">
        <f t="shared" si="337"/>
        <v>03</v>
      </c>
      <c r="D1722" s="288" t="str">
        <f t="shared" si="337"/>
        <v>漁業</v>
      </c>
      <c r="E1722" s="367">
        <v>3.9909148408717889E-4</v>
      </c>
      <c r="F1722" s="368">
        <v>3.1001137827746421E-4</v>
      </c>
      <c r="G1722" s="368">
        <v>1.0127937131460256</v>
      </c>
      <c r="H1722" s="368">
        <v>2.561069584960076E-5</v>
      </c>
      <c r="I1722" s="368">
        <v>3.6910573153468566E-2</v>
      </c>
      <c r="J1722" s="368">
        <v>8.5720264498612925E-5</v>
      </c>
      <c r="K1722" s="368">
        <v>7.8510776711381578E-5</v>
      </c>
      <c r="L1722" s="368">
        <v>7.6962566387598456E-5</v>
      </c>
      <c r="M1722" s="368">
        <v>1.3001234285938162E-6</v>
      </c>
      <c r="N1722" s="368">
        <v>3.0587301881622358E-5</v>
      </c>
      <c r="O1722" s="368">
        <v>9.276898970138766E-5</v>
      </c>
      <c r="P1722" s="368">
        <v>8.0347632266160592E-5</v>
      </c>
      <c r="Q1722" s="368">
        <v>2.9331922233594317E-4</v>
      </c>
      <c r="R1722" s="368">
        <v>1.8687897941497995E-5</v>
      </c>
      <c r="S1722" s="368">
        <v>9.7630324831031633E-6</v>
      </c>
      <c r="T1722" s="368">
        <v>1.6362834318084089E-5</v>
      </c>
      <c r="U1722" s="368">
        <v>1.2734382869544151E-5</v>
      </c>
      <c r="V1722" s="368">
        <v>1.6846791939880794E-5</v>
      </c>
      <c r="W1722" s="368">
        <v>1.6273028090336418E-5</v>
      </c>
      <c r="X1722" s="368">
        <v>2.1945344032016204E-5</v>
      </c>
      <c r="Y1722" s="368">
        <v>1.2799915216901807E-5</v>
      </c>
      <c r="Z1722" s="368">
        <v>6.5750460634864706E-3</v>
      </c>
      <c r="AA1722" s="368">
        <v>2.0240934268586613E-5</v>
      </c>
      <c r="AB1722" s="368">
        <v>5.8238196048427655E-5</v>
      </c>
      <c r="AC1722" s="368">
        <v>1.280243288809578E-5</v>
      </c>
      <c r="AD1722" s="368">
        <v>1.2166131375576887E-5</v>
      </c>
      <c r="AE1722" s="368">
        <v>9.6500700425616105E-6</v>
      </c>
      <c r="AF1722" s="368">
        <v>1.3982842228361712E-5</v>
      </c>
      <c r="AG1722" s="368">
        <v>2.3120277653973731E-6</v>
      </c>
      <c r="AH1722" s="368">
        <v>1.2158662909086524E-5</v>
      </c>
      <c r="AI1722" s="368">
        <v>3.9435369701705398E-5</v>
      </c>
      <c r="AJ1722" s="368">
        <v>1.6746255902287735E-5</v>
      </c>
      <c r="AK1722" s="368">
        <v>1.1486033658422495E-4</v>
      </c>
      <c r="AL1722" s="368">
        <v>3.1379750070538399E-4</v>
      </c>
      <c r="AM1722" s="368">
        <v>5.4302741332379201E-5</v>
      </c>
      <c r="AN1722" s="368">
        <v>1.8719630804029015E-5</v>
      </c>
      <c r="AO1722" s="368">
        <v>2.4568090420646832E-3</v>
      </c>
      <c r="AP1722" s="368">
        <v>5.2046156759893991E-4</v>
      </c>
      <c r="AQ1722" s="368">
        <v>2.3924762724873606E-5</v>
      </c>
      <c r="AR1722" s="367">
        <v>7.0419537823182099E-5</v>
      </c>
      <c r="AS1722" s="368">
        <v>2.4858232909683928E-5</v>
      </c>
      <c r="AT1722" s="368">
        <v>6.3218170635704436E-4</v>
      </c>
      <c r="AU1722" s="368">
        <v>1.4279648127181863E-6</v>
      </c>
      <c r="AV1722" s="368">
        <v>5.4878329066883704E-4</v>
      </c>
      <c r="AW1722" s="368">
        <v>6.5931244089452287E-6</v>
      </c>
      <c r="AX1722" s="368">
        <v>6.1592315393189092E-6</v>
      </c>
      <c r="AY1722" s="368">
        <v>1.1711108113522643E-5</v>
      </c>
      <c r="AZ1722" s="368">
        <v>2.9146073886832394E-7</v>
      </c>
      <c r="BA1722" s="368">
        <v>4.6878554007357833E-6</v>
      </c>
      <c r="BB1722" s="368">
        <v>2.8832963472829115E-6</v>
      </c>
      <c r="BC1722" s="368">
        <v>2.2766033635482192E-6</v>
      </c>
      <c r="BD1722" s="368">
        <v>6.4682985939665737E-6</v>
      </c>
      <c r="BE1722" s="368">
        <v>2.4374653573812529E-6</v>
      </c>
      <c r="BF1722" s="368">
        <v>2.0343766969319862E-6</v>
      </c>
      <c r="BG1722" s="368">
        <v>1.8917667463334641E-6</v>
      </c>
      <c r="BH1722" s="368">
        <v>2.7884299232016858E-6</v>
      </c>
      <c r="BI1722" s="368">
        <v>2.7619132161780419E-6</v>
      </c>
      <c r="BJ1722" s="368">
        <v>3.0763548151605407E-6</v>
      </c>
      <c r="BK1722" s="368">
        <v>3.3037904562579551E-6</v>
      </c>
      <c r="BL1722" s="368">
        <v>2.4646503614334595E-6</v>
      </c>
      <c r="BM1722" s="368">
        <v>7.4439159489786026E-5</v>
      </c>
      <c r="BN1722" s="368">
        <v>2.1687883545365664E-6</v>
      </c>
      <c r="BO1722" s="368">
        <v>1.4362844340751437E-6</v>
      </c>
      <c r="BP1722" s="368">
        <v>1.7960259396914624E-6</v>
      </c>
      <c r="BQ1722" s="368">
        <v>1.3150166689495083E-6</v>
      </c>
      <c r="BR1722" s="368">
        <v>1.5687531267669614E-6</v>
      </c>
      <c r="BS1722" s="368">
        <v>2.4049809670064531E-6</v>
      </c>
      <c r="BT1722" s="368">
        <v>4.2057046492876999E-7</v>
      </c>
      <c r="BU1722" s="368">
        <v>1.3915738644444157E-6</v>
      </c>
      <c r="BV1722" s="368">
        <v>5.5958691080065919E-6</v>
      </c>
      <c r="BW1722" s="368">
        <v>1.9973587275829213E-6</v>
      </c>
      <c r="BX1722" s="368">
        <v>7.9677853301156049E-6</v>
      </c>
      <c r="BY1722" s="368">
        <v>1.9614691199594453E-5</v>
      </c>
      <c r="BZ1722" s="368">
        <v>7.2871974718433137E-6</v>
      </c>
      <c r="CA1722" s="368">
        <v>2.3682033165409908E-6</v>
      </c>
      <c r="CB1722" s="368">
        <v>1.7099458789595796E-4</v>
      </c>
      <c r="CC1722" s="368">
        <v>2.0180372770213226E-5</v>
      </c>
      <c r="CD1722" s="369">
        <v>4.4092498812577895E-6</v>
      </c>
      <c r="CE1722" s="368"/>
    </row>
    <row r="1723" spans="2:83">
      <c r="B1723" s="289"/>
      <c r="C1723" s="287" t="str">
        <f t="shared" si="337"/>
        <v>04</v>
      </c>
      <c r="D1723" s="288" t="str">
        <f t="shared" si="337"/>
        <v>鉱業</v>
      </c>
      <c r="E1723" s="367">
        <v>1.2252552967598128E-4</v>
      </c>
      <c r="F1723" s="368">
        <v>1.0319867714797789E-4</v>
      </c>
      <c r="G1723" s="368">
        <v>3.6966860066173582E-4</v>
      </c>
      <c r="H1723" s="368">
        <v>1.000822174757257</v>
      </c>
      <c r="I1723" s="368">
        <v>1.1871424822299523E-4</v>
      </c>
      <c r="J1723" s="368">
        <v>1.8721853873850152E-4</v>
      </c>
      <c r="K1723" s="368">
        <v>2.4804432510478277E-4</v>
      </c>
      <c r="L1723" s="368">
        <v>8.0821259628002535E-4</v>
      </c>
      <c r="M1723" s="368">
        <v>7.7113606614270368E-3</v>
      </c>
      <c r="N1723" s="368">
        <v>2.2447595794222163E-4</v>
      </c>
      <c r="O1723" s="368">
        <v>1.1399665258103886E-3</v>
      </c>
      <c r="P1723" s="368">
        <v>3.5963241878447458E-4</v>
      </c>
      <c r="Q1723" s="368">
        <v>4.3677910873319529E-4</v>
      </c>
      <c r="R1723" s="368">
        <v>1.8325354541416097E-4</v>
      </c>
      <c r="S1723" s="368">
        <v>1.6536026769617434E-4</v>
      </c>
      <c r="T1723" s="368">
        <v>9.5665737061157956E-5</v>
      </c>
      <c r="U1723" s="368">
        <v>9.0762713272319622E-5</v>
      </c>
      <c r="V1723" s="368">
        <v>1.6015983980818024E-4</v>
      </c>
      <c r="W1723" s="368">
        <v>1.1043637303417604E-4</v>
      </c>
      <c r="X1723" s="368">
        <v>6.7708967272201554E-5</v>
      </c>
      <c r="Y1723" s="368">
        <v>9.6604351087786121E-5</v>
      </c>
      <c r="Z1723" s="368">
        <v>6.2161004726697471E-5</v>
      </c>
      <c r="AA1723" s="368">
        <v>2.5083082978990141E-4</v>
      </c>
      <c r="AB1723" s="368">
        <v>3.4681876797191661E-3</v>
      </c>
      <c r="AC1723" s="368">
        <v>2.2160146406600257E-4</v>
      </c>
      <c r="AD1723" s="368">
        <v>3.4713092921116783E-4</v>
      </c>
      <c r="AE1723" s="368">
        <v>1.2717568437076564E-4</v>
      </c>
      <c r="AF1723" s="368">
        <v>3.7538533618258445E-5</v>
      </c>
      <c r="AG1723" s="368">
        <v>1.2643803724634122E-5</v>
      </c>
      <c r="AH1723" s="368">
        <v>2.1991255722460189E-4</v>
      </c>
      <c r="AI1723" s="368">
        <v>5.4331968263942927E-5</v>
      </c>
      <c r="AJ1723" s="368">
        <v>9.8271330418086699E-5</v>
      </c>
      <c r="AK1723" s="368">
        <v>1.0923579159626546E-4</v>
      </c>
      <c r="AL1723" s="368">
        <v>9.6478653271445979E-5</v>
      </c>
      <c r="AM1723" s="368">
        <v>5.4249804526425726E-5</v>
      </c>
      <c r="AN1723" s="368">
        <v>4.5982207367221709E-5</v>
      </c>
      <c r="AO1723" s="368">
        <v>1.5594415333168636E-4</v>
      </c>
      <c r="AP1723" s="368">
        <v>5.4520771050109143E-5</v>
      </c>
      <c r="AQ1723" s="368">
        <v>1.664915891084692E-4</v>
      </c>
      <c r="AR1723" s="367">
        <v>2.0153489237077759E-5</v>
      </c>
      <c r="AS1723" s="368">
        <v>1.4621943351146172E-5</v>
      </c>
      <c r="AT1723" s="368">
        <v>3.2813246878044069E-5</v>
      </c>
      <c r="AU1723" s="368">
        <v>5.1513926372557812E-5</v>
      </c>
      <c r="AV1723" s="368">
        <v>1.4239926272459452E-5</v>
      </c>
      <c r="AW1723" s="368">
        <v>1.6549274039680264E-5</v>
      </c>
      <c r="AX1723" s="368">
        <v>1.9926004146318419E-5</v>
      </c>
      <c r="AY1723" s="368">
        <v>6.8929260042739664E-5</v>
      </c>
      <c r="AZ1723" s="368">
        <v>2.8859554596858729E-5</v>
      </c>
      <c r="BA1723" s="368">
        <v>3.0497349887687535E-5</v>
      </c>
      <c r="BB1723" s="368">
        <v>1.028244510445908E-4</v>
      </c>
      <c r="BC1723" s="368">
        <v>1.4134653536435524E-4</v>
      </c>
      <c r="BD1723" s="368">
        <v>2.8063449777826043E-4</v>
      </c>
      <c r="BE1723" s="368">
        <v>5.261250233846987E-5</v>
      </c>
      <c r="BF1723" s="368">
        <v>3.4839174438679128E-5</v>
      </c>
      <c r="BG1723" s="368">
        <v>2.8040970449303727E-5</v>
      </c>
      <c r="BH1723" s="368">
        <v>2.698675589606198E-5</v>
      </c>
      <c r="BI1723" s="368">
        <v>2.7534375618517976E-5</v>
      </c>
      <c r="BJ1723" s="368">
        <v>3.3309644140751645E-5</v>
      </c>
      <c r="BK1723" s="368">
        <v>2.5353270349131803E-5</v>
      </c>
      <c r="BL1723" s="368">
        <v>3.2336034372041607E-5</v>
      </c>
      <c r="BM1723" s="368">
        <v>1.8346586819728908E-5</v>
      </c>
      <c r="BN1723" s="368">
        <v>3.4022672132698294E-5</v>
      </c>
      <c r="BO1723" s="368">
        <v>2.3352237350404507E-5</v>
      </c>
      <c r="BP1723" s="368">
        <v>1.5484857646313986E-5</v>
      </c>
      <c r="BQ1723" s="368">
        <v>1.5942295031551589E-5</v>
      </c>
      <c r="BR1723" s="368">
        <v>9.6410693291772339E-6</v>
      </c>
      <c r="BS1723" s="368">
        <v>4.4118247579549701E-6</v>
      </c>
      <c r="BT1723" s="368">
        <v>1.6713923774815206E-6</v>
      </c>
      <c r="BU1723" s="368">
        <v>2.7974731883643917E-5</v>
      </c>
      <c r="BV1723" s="368">
        <v>5.9985935168843933E-6</v>
      </c>
      <c r="BW1723" s="368">
        <v>1.0366294689794973E-5</v>
      </c>
      <c r="BX1723" s="368">
        <v>7.0737076626074062E-6</v>
      </c>
      <c r="BY1723" s="368">
        <v>1.2735482474618391E-5</v>
      </c>
      <c r="BZ1723" s="368">
        <v>7.5702550506792547E-6</v>
      </c>
      <c r="CA1723" s="368">
        <v>6.7344377422491439E-6</v>
      </c>
      <c r="CB1723" s="368">
        <v>1.1322688006930132E-5</v>
      </c>
      <c r="CC1723" s="368">
        <v>1.7716771812586011E-5</v>
      </c>
      <c r="CD1723" s="369">
        <v>1.9650824205877413E-5</v>
      </c>
      <c r="CE1723" s="368"/>
    </row>
    <row r="1724" spans="2:83">
      <c r="B1724" s="289"/>
      <c r="C1724" s="287" t="str">
        <f t="shared" si="337"/>
        <v>05</v>
      </c>
      <c r="D1724" s="288" t="str">
        <f t="shared" si="337"/>
        <v>飲食料品</v>
      </c>
      <c r="E1724" s="367">
        <v>8.6555459956398906E-3</v>
      </c>
      <c r="F1724" s="368">
        <v>1.4957046175642706E-3</v>
      </c>
      <c r="G1724" s="368">
        <v>1.239355811507945E-2</v>
      </c>
      <c r="H1724" s="368">
        <v>2.8291637734516055E-5</v>
      </c>
      <c r="I1724" s="368">
        <v>1.0466887393195701</v>
      </c>
      <c r="J1724" s="368">
        <v>8.8442747479558059E-4</v>
      </c>
      <c r="K1724" s="368">
        <v>5.5677719111930815E-4</v>
      </c>
      <c r="L1724" s="368">
        <v>1.4775578812946826E-3</v>
      </c>
      <c r="M1724" s="368">
        <v>4.0037912983831326E-6</v>
      </c>
      <c r="N1724" s="368">
        <v>2.7334041700766013E-4</v>
      </c>
      <c r="O1724" s="368">
        <v>1.5591159794595475E-4</v>
      </c>
      <c r="P1724" s="368">
        <v>2.4919131352423001E-5</v>
      </c>
      <c r="Q1724" s="368">
        <v>6.2247606807994737E-5</v>
      </c>
      <c r="R1724" s="368">
        <v>1.7673158771285946E-5</v>
      </c>
      <c r="S1724" s="368">
        <v>1.9299572308180572E-5</v>
      </c>
      <c r="T1724" s="368">
        <v>1.5174226562923483E-5</v>
      </c>
      <c r="U1724" s="368">
        <v>3.1823665849925486E-5</v>
      </c>
      <c r="V1724" s="368">
        <v>3.6233394129923844E-5</v>
      </c>
      <c r="W1724" s="368">
        <v>2.989607546024707E-5</v>
      </c>
      <c r="X1724" s="368">
        <v>2.1667658413259184E-5</v>
      </c>
      <c r="Y1724" s="368">
        <v>2.5082158867546036E-5</v>
      </c>
      <c r="Z1724" s="368">
        <v>6.5127487631047706E-4</v>
      </c>
      <c r="AA1724" s="368">
        <v>3.8062682910377135E-5</v>
      </c>
      <c r="AB1724" s="368">
        <v>1.4393930502904601E-5</v>
      </c>
      <c r="AC1724" s="368">
        <v>3.0444339632805314E-5</v>
      </c>
      <c r="AD1724" s="368">
        <v>2.0764794505622215E-5</v>
      </c>
      <c r="AE1724" s="368">
        <v>2.8554667772198534E-5</v>
      </c>
      <c r="AF1724" s="368">
        <v>1.6225755197816078E-5</v>
      </c>
      <c r="AG1724" s="368">
        <v>1.0790720258323092E-5</v>
      </c>
      <c r="AH1724" s="368">
        <v>2.5690735060642555E-5</v>
      </c>
      <c r="AI1724" s="368">
        <v>1.4945063412584919E-4</v>
      </c>
      <c r="AJ1724" s="368">
        <v>7.147315231684639E-5</v>
      </c>
      <c r="AK1724" s="368">
        <v>1.476087075940587E-3</v>
      </c>
      <c r="AL1724" s="368">
        <v>2.2600168232783835E-3</v>
      </c>
      <c r="AM1724" s="368">
        <v>3.1864457178760314E-4</v>
      </c>
      <c r="AN1724" s="368">
        <v>3.2168640753608457E-5</v>
      </c>
      <c r="AO1724" s="368">
        <v>2.5868156109919611E-2</v>
      </c>
      <c r="AP1724" s="368">
        <v>1.1888781371585922E-4</v>
      </c>
      <c r="AQ1724" s="368">
        <v>2.7664621517168821E-4</v>
      </c>
      <c r="AR1724" s="367">
        <v>4.8345505395668709E-4</v>
      </c>
      <c r="AS1724" s="368">
        <v>3.3545644015058176E-4</v>
      </c>
      <c r="AT1724" s="368">
        <v>8.4958329412119832E-4</v>
      </c>
      <c r="AU1724" s="368">
        <v>6.8996629811747595E-6</v>
      </c>
      <c r="AV1724" s="368">
        <v>2.6918964464456813E-3</v>
      </c>
      <c r="AW1724" s="368">
        <v>6.3488683700043343E-5</v>
      </c>
      <c r="AX1724" s="368">
        <v>5.7552284589815554E-5</v>
      </c>
      <c r="AY1724" s="368">
        <v>1.6667814091637269E-4</v>
      </c>
      <c r="AZ1724" s="368">
        <v>1.0656915313922026E-6</v>
      </c>
      <c r="BA1724" s="368">
        <v>5.6468568083740973E-5</v>
      </c>
      <c r="BB1724" s="368">
        <v>1.853192236910957E-5</v>
      </c>
      <c r="BC1724" s="368">
        <v>4.6604885370331121E-6</v>
      </c>
      <c r="BD1724" s="368">
        <v>7.1243532999457335E-6</v>
      </c>
      <c r="BE1724" s="368">
        <v>5.5184915435203257E-6</v>
      </c>
      <c r="BF1724" s="368">
        <v>5.5977799847046698E-6</v>
      </c>
      <c r="BG1724" s="368">
        <v>5.8967676445722385E-6</v>
      </c>
      <c r="BH1724" s="368">
        <v>1.004646484941346E-5</v>
      </c>
      <c r="BI1724" s="368">
        <v>9.431589946754776E-6</v>
      </c>
      <c r="BJ1724" s="368">
        <v>1.0077310503703511E-5</v>
      </c>
      <c r="BK1724" s="368">
        <v>1.0086838122955796E-5</v>
      </c>
      <c r="BL1724" s="368">
        <v>1.0027007006189658E-5</v>
      </c>
      <c r="BM1724" s="368">
        <v>6.9519995083271136E-5</v>
      </c>
      <c r="BN1724" s="368">
        <v>9.7387428361013098E-6</v>
      </c>
      <c r="BO1724" s="368">
        <v>3.1306303167866115E-6</v>
      </c>
      <c r="BP1724" s="368">
        <v>9.4068419476836531E-6</v>
      </c>
      <c r="BQ1724" s="368">
        <v>6.7075329790244911E-6</v>
      </c>
      <c r="BR1724" s="368">
        <v>7.1094558603180488E-6</v>
      </c>
      <c r="BS1724" s="368">
        <v>5.4461121567449145E-6</v>
      </c>
      <c r="BT1724" s="368">
        <v>2.0628934863771741E-6</v>
      </c>
      <c r="BU1724" s="368">
        <v>8.4027803851207824E-6</v>
      </c>
      <c r="BV1724" s="368">
        <v>2.9345983126701604E-5</v>
      </c>
      <c r="BW1724" s="368">
        <v>9.191181897223826E-6</v>
      </c>
      <c r="BX1724" s="368">
        <v>7.1935033132296773E-5</v>
      </c>
      <c r="BY1724" s="368">
        <v>1.6881855306779536E-4</v>
      </c>
      <c r="BZ1724" s="368">
        <v>3.4991176772783698E-5</v>
      </c>
      <c r="CA1724" s="368">
        <v>9.1709918171457551E-6</v>
      </c>
      <c r="CB1724" s="368">
        <v>1.8751660064071033E-3</v>
      </c>
      <c r="CC1724" s="368">
        <v>3.7512236956542444E-5</v>
      </c>
      <c r="CD1724" s="369">
        <v>5.0257075275065962E-5</v>
      </c>
      <c r="CE1724" s="368"/>
    </row>
    <row r="1725" spans="2:83">
      <c r="B1725" s="289"/>
      <c r="C1725" s="287" t="str">
        <f t="shared" si="337"/>
        <v>06</v>
      </c>
      <c r="D1725" s="288" t="str">
        <f t="shared" si="337"/>
        <v>繊維製品</v>
      </c>
      <c r="E1725" s="367">
        <v>3.2085549210955606E-4</v>
      </c>
      <c r="F1725" s="368">
        <v>9.4473456735051691E-5</v>
      </c>
      <c r="G1725" s="368">
        <v>1.1695097468040054E-3</v>
      </c>
      <c r="H1725" s="368">
        <v>5.4884254983522316E-4</v>
      </c>
      <c r="I1725" s="368">
        <v>2.1585085663598238E-4</v>
      </c>
      <c r="J1725" s="368">
        <v>1.0151721513033649</v>
      </c>
      <c r="K1725" s="368">
        <v>5.2792379436899541E-4</v>
      </c>
      <c r="L1725" s="368">
        <v>1.2667627983665338E-4</v>
      </c>
      <c r="M1725" s="368">
        <v>1.2506580010936405E-5</v>
      </c>
      <c r="N1725" s="368">
        <v>6.4019606667083584E-4</v>
      </c>
      <c r="O1725" s="368">
        <v>4.4687099328421197E-4</v>
      </c>
      <c r="P1725" s="368">
        <v>1.4722192980567625E-4</v>
      </c>
      <c r="Q1725" s="368">
        <v>2.2731858730155185E-4</v>
      </c>
      <c r="R1725" s="368">
        <v>1.8502799690299463E-4</v>
      </c>
      <c r="S1725" s="368">
        <v>2.0766496149255247E-4</v>
      </c>
      <c r="T1725" s="368">
        <v>1.7257475160922529E-4</v>
      </c>
      <c r="U1725" s="368">
        <v>1.9336318060629104E-4</v>
      </c>
      <c r="V1725" s="368">
        <v>3.718787452078553E-4</v>
      </c>
      <c r="W1725" s="368">
        <v>2.6287164042432053E-4</v>
      </c>
      <c r="X1725" s="368">
        <v>3.4520611046066983E-4</v>
      </c>
      <c r="Y1725" s="368">
        <v>2.6255557890213324E-4</v>
      </c>
      <c r="Z1725" s="368">
        <v>3.3704197766528272E-4</v>
      </c>
      <c r="AA1725" s="368">
        <v>3.5365076706634382E-4</v>
      </c>
      <c r="AB1725" s="368">
        <v>5.0862376544723463E-5</v>
      </c>
      <c r="AC1725" s="368">
        <v>1.7150486541125481E-4</v>
      </c>
      <c r="AD1725" s="368">
        <v>2.2944855930615289E-4</v>
      </c>
      <c r="AE1725" s="368">
        <v>3.8025373039317969E-4</v>
      </c>
      <c r="AF1725" s="368">
        <v>1.6409122816911308E-4</v>
      </c>
      <c r="AG1725" s="368">
        <v>1.7880821126281798E-5</v>
      </c>
      <c r="AH1725" s="368">
        <v>2.02091204230715E-4</v>
      </c>
      <c r="AI1725" s="368">
        <v>9.7558694467519749E-5</v>
      </c>
      <c r="AJ1725" s="368">
        <v>3.0840156134933505E-4</v>
      </c>
      <c r="AK1725" s="368">
        <v>8.6623693942977463E-5</v>
      </c>
      <c r="AL1725" s="368">
        <v>3.4789696820946209E-4</v>
      </c>
      <c r="AM1725" s="368">
        <v>2.5395341662695419E-3</v>
      </c>
      <c r="AN1725" s="368">
        <v>1.9352136588400931E-4</v>
      </c>
      <c r="AO1725" s="368">
        <v>3.9699362983351141E-4</v>
      </c>
      <c r="AP1725" s="368">
        <v>1.3887107905035971E-3</v>
      </c>
      <c r="AQ1725" s="368">
        <v>1.4390362912700521E-4</v>
      </c>
      <c r="AR1725" s="367">
        <v>3.5109735890851489E-5</v>
      </c>
      <c r="AS1725" s="368">
        <v>4.923847382244356E-5</v>
      </c>
      <c r="AT1725" s="368">
        <v>3.1274605702993132E-4</v>
      </c>
      <c r="AU1725" s="368">
        <v>2.5730138445668981E-5</v>
      </c>
      <c r="AV1725" s="368">
        <v>3.2026425991332E-5</v>
      </c>
      <c r="AW1725" s="368">
        <v>4.2456406711313954E-3</v>
      </c>
      <c r="AX1725" s="368">
        <v>1.4478632063581466E-4</v>
      </c>
      <c r="AY1725" s="368">
        <v>2.3155293519395883E-5</v>
      </c>
      <c r="AZ1725" s="368">
        <v>1.9963291513428046E-6</v>
      </c>
      <c r="BA1725" s="368">
        <v>1.2233628844378309E-4</v>
      </c>
      <c r="BB1725" s="368">
        <v>3.9317731025727612E-5</v>
      </c>
      <c r="BC1725" s="368">
        <v>9.4119596330334699E-6</v>
      </c>
      <c r="BD1725" s="368">
        <v>2.1089538450101171E-5</v>
      </c>
      <c r="BE1725" s="368">
        <v>1.8809008876507852E-5</v>
      </c>
      <c r="BF1725" s="368">
        <v>1.8250454870776024E-5</v>
      </c>
      <c r="BG1725" s="368">
        <v>2.8328252603221933E-5</v>
      </c>
      <c r="BH1725" s="368">
        <v>3.1618625158648022E-5</v>
      </c>
      <c r="BI1725" s="368">
        <v>5.0188728292743598E-5</v>
      </c>
      <c r="BJ1725" s="368">
        <v>4.3746376452705581E-5</v>
      </c>
      <c r="BK1725" s="368">
        <v>4.1975524997307878E-5</v>
      </c>
      <c r="BL1725" s="368">
        <v>4.9963566904281808E-5</v>
      </c>
      <c r="BM1725" s="368">
        <v>8.1431706996830031E-5</v>
      </c>
      <c r="BN1725" s="368">
        <v>4.2364801970287843E-5</v>
      </c>
      <c r="BO1725" s="368">
        <v>6.8220332228748687E-6</v>
      </c>
      <c r="BP1725" s="368">
        <v>2.1357636442140762E-5</v>
      </c>
      <c r="BQ1725" s="368">
        <v>1.7552343726370999E-5</v>
      </c>
      <c r="BR1725" s="368">
        <v>2.8781084451132059E-5</v>
      </c>
      <c r="BS1725" s="368">
        <v>1.5350646186495324E-5</v>
      </c>
      <c r="BT1725" s="368">
        <v>2.8480416393371132E-6</v>
      </c>
      <c r="BU1725" s="368">
        <v>2.3692946575463475E-5</v>
      </c>
      <c r="BV1725" s="368">
        <v>1.9980659880451387E-5</v>
      </c>
      <c r="BW1725" s="368">
        <v>2.2121627287826484E-5</v>
      </c>
      <c r="BX1725" s="368">
        <v>1.0957366740636185E-5</v>
      </c>
      <c r="BY1725" s="368">
        <v>2.355893150755167E-5</v>
      </c>
      <c r="BZ1725" s="368">
        <v>1.1724933039017583E-4</v>
      </c>
      <c r="CA1725" s="368">
        <v>2.25724505012379E-5</v>
      </c>
      <c r="CB1725" s="368">
        <v>3.5697542656880688E-5</v>
      </c>
      <c r="CC1725" s="368">
        <v>3.9855850746636079E-4</v>
      </c>
      <c r="CD1725" s="369">
        <v>1.6983647979005376E-5</v>
      </c>
      <c r="CE1725" s="368"/>
    </row>
    <row r="1726" spans="2:83">
      <c r="B1726" s="289"/>
      <c r="C1726" s="287" t="str">
        <f t="shared" si="337"/>
        <v>07</v>
      </c>
      <c r="D1726" s="288" t="str">
        <f t="shared" si="337"/>
        <v>パルプ・紙・木製品</v>
      </c>
      <c r="E1726" s="367">
        <v>2.8749949922785346E-3</v>
      </c>
      <c r="F1726" s="368">
        <v>1.4680702352638272E-3</v>
      </c>
      <c r="G1726" s="368">
        <v>9.0927159975375438E-4</v>
      </c>
      <c r="H1726" s="368">
        <v>1.180591806350389E-3</v>
      </c>
      <c r="I1726" s="368">
        <v>3.1757754672889381E-3</v>
      </c>
      <c r="J1726" s="368">
        <v>1.7704805601913326E-3</v>
      </c>
      <c r="K1726" s="368">
        <v>1.0404667145524993</v>
      </c>
      <c r="L1726" s="368">
        <v>2.2934482741526008E-3</v>
      </c>
      <c r="M1726" s="368">
        <v>5.6723500131023224E-5</v>
      </c>
      <c r="N1726" s="368">
        <v>1.7111049712366048E-3</v>
      </c>
      <c r="O1726" s="368">
        <v>3.216089245881936E-3</v>
      </c>
      <c r="P1726" s="368">
        <v>7.5684764239395568E-4</v>
      </c>
      <c r="Q1726" s="368">
        <v>2.5219097334675963E-3</v>
      </c>
      <c r="R1726" s="368">
        <v>9.929247458648992E-4</v>
      </c>
      <c r="S1726" s="368">
        <v>1.1158007171314089E-3</v>
      </c>
      <c r="T1726" s="368">
        <v>6.0232695155602878E-4</v>
      </c>
      <c r="U1726" s="368">
        <v>1.4181566567767535E-3</v>
      </c>
      <c r="V1726" s="368">
        <v>1.0548691331549449E-3</v>
      </c>
      <c r="W1726" s="368">
        <v>1.7202122228713946E-3</v>
      </c>
      <c r="X1726" s="368">
        <v>1.1080701920637601E-3</v>
      </c>
      <c r="Y1726" s="368">
        <v>6.298595937694174E-4</v>
      </c>
      <c r="Z1726" s="368">
        <v>1.8055462497046138E-2</v>
      </c>
      <c r="AA1726" s="368">
        <v>1.1723800319218469E-2</v>
      </c>
      <c r="AB1726" s="368">
        <v>7.7903483174916971E-4</v>
      </c>
      <c r="AC1726" s="368">
        <v>1.5542943540434752E-3</v>
      </c>
      <c r="AD1726" s="368">
        <v>1.2320051374001917E-3</v>
      </c>
      <c r="AE1726" s="368">
        <v>1.1722421782763123E-3</v>
      </c>
      <c r="AF1726" s="368">
        <v>1.3976141412738671E-3</v>
      </c>
      <c r="AG1726" s="368">
        <v>2.9964934771290196E-4</v>
      </c>
      <c r="AH1726" s="368">
        <v>1.5182905424475004E-3</v>
      </c>
      <c r="AI1726" s="368">
        <v>2.6527959136562612E-3</v>
      </c>
      <c r="AJ1726" s="368">
        <v>6.6666404170948187E-4</v>
      </c>
      <c r="AK1726" s="368">
        <v>1.689201856135475E-3</v>
      </c>
      <c r="AL1726" s="368">
        <v>1.6219370627219691E-3</v>
      </c>
      <c r="AM1726" s="368">
        <v>4.1832381824894096E-3</v>
      </c>
      <c r="AN1726" s="368">
        <v>8.0186438965687394E-4</v>
      </c>
      <c r="AO1726" s="368">
        <v>1.6263680191813078E-3</v>
      </c>
      <c r="AP1726" s="368">
        <v>6.1224062442031373E-2</v>
      </c>
      <c r="AQ1726" s="368">
        <v>6.0654721166294838E-4</v>
      </c>
      <c r="AR1726" s="367">
        <v>3.769098425364495E-4</v>
      </c>
      <c r="AS1726" s="368">
        <v>1.6611801993392404E-4</v>
      </c>
      <c r="AT1726" s="368">
        <v>1.2174231884047833E-4</v>
      </c>
      <c r="AU1726" s="368">
        <v>1.0189383628253488E-4</v>
      </c>
      <c r="AV1726" s="368">
        <v>3.2943862289281088E-4</v>
      </c>
      <c r="AW1726" s="368">
        <v>1.815563154577646E-4</v>
      </c>
      <c r="AX1726" s="368">
        <v>4.0949430838995941E-3</v>
      </c>
      <c r="AY1726" s="368">
        <v>2.9618290304994302E-4</v>
      </c>
      <c r="AZ1726" s="368">
        <v>1.2017467250127502E-5</v>
      </c>
      <c r="BA1726" s="368">
        <v>2.4224757932974581E-4</v>
      </c>
      <c r="BB1726" s="368">
        <v>3.3415539335909046E-4</v>
      </c>
      <c r="BC1726" s="368">
        <v>6.9349910649415972E-5</v>
      </c>
      <c r="BD1726" s="368">
        <v>1.3618845241362881E-4</v>
      </c>
      <c r="BE1726" s="368">
        <v>1.065832661862913E-4</v>
      </c>
      <c r="BF1726" s="368">
        <v>9.6728268517837115E-5</v>
      </c>
      <c r="BG1726" s="368">
        <v>8.9014446328915543E-5</v>
      </c>
      <c r="BH1726" s="368">
        <v>1.6862668561351085E-4</v>
      </c>
      <c r="BI1726" s="368">
        <v>2.0345573258277478E-4</v>
      </c>
      <c r="BJ1726" s="368">
        <v>2.1825404626095609E-4</v>
      </c>
      <c r="BK1726" s="368">
        <v>2.1959163700099315E-4</v>
      </c>
      <c r="BL1726" s="368">
        <v>1.2503125588383005E-4</v>
      </c>
      <c r="BM1726" s="368">
        <v>1.400298767245643E-3</v>
      </c>
      <c r="BN1726" s="368">
        <v>6.1960970971039714E-4</v>
      </c>
      <c r="BO1726" s="368">
        <v>8.1832556465892298E-5</v>
      </c>
      <c r="BP1726" s="368">
        <v>1.4919942007258173E-4</v>
      </c>
      <c r="BQ1726" s="368">
        <v>1.1803499469942866E-4</v>
      </c>
      <c r="BR1726" s="368">
        <v>1.4336876595324254E-4</v>
      </c>
      <c r="BS1726" s="368">
        <v>1.4962066223473392E-4</v>
      </c>
      <c r="BT1726" s="368">
        <v>3.2451351095237232E-5</v>
      </c>
      <c r="BU1726" s="368">
        <v>1.2793391456304706E-4</v>
      </c>
      <c r="BV1726" s="368">
        <v>3.4685319214471788E-4</v>
      </c>
      <c r="BW1726" s="368">
        <v>8.8672746284001577E-5</v>
      </c>
      <c r="BX1726" s="368">
        <v>1.8017205055959425E-4</v>
      </c>
      <c r="BY1726" s="368">
        <v>1.589087174356354E-4</v>
      </c>
      <c r="BZ1726" s="368">
        <v>4.1954310483814926E-4</v>
      </c>
      <c r="CA1726" s="368">
        <v>1.339649281569186E-4</v>
      </c>
      <c r="CB1726" s="368">
        <v>1.8523412103833812E-4</v>
      </c>
      <c r="CC1726" s="368">
        <v>5.222924769649106E-3</v>
      </c>
      <c r="CD1726" s="369">
        <v>9.9392443345085077E-5</v>
      </c>
      <c r="CE1726" s="368"/>
    </row>
    <row r="1727" spans="2:83">
      <c r="B1727" s="289"/>
      <c r="C1727" s="287" t="str">
        <f t="shared" si="337"/>
        <v>08</v>
      </c>
      <c r="D1727" s="288" t="str">
        <f t="shared" si="337"/>
        <v>化学製品</v>
      </c>
      <c r="E1727" s="367">
        <v>1.2303008802484503E-2</v>
      </c>
      <c r="F1727" s="368">
        <v>1.1790650878381042E-3</v>
      </c>
      <c r="G1727" s="368">
        <v>4.2313345643903892E-3</v>
      </c>
      <c r="H1727" s="368">
        <v>7.0641529862209207E-3</v>
      </c>
      <c r="I1727" s="368">
        <v>6.9344637696655935E-3</v>
      </c>
      <c r="J1727" s="368">
        <v>5.6412695131119434E-2</v>
      </c>
      <c r="K1727" s="368">
        <v>1.6831072692029516E-2</v>
      </c>
      <c r="L1727" s="368">
        <v>1.1578173438528854</v>
      </c>
      <c r="M1727" s="368">
        <v>6.326116221244128E-4</v>
      </c>
      <c r="N1727" s="368">
        <v>0.11899790634563638</v>
      </c>
      <c r="O1727" s="368">
        <v>1.8696198177568246E-2</v>
      </c>
      <c r="P1727" s="368">
        <v>2.3199119731291485E-3</v>
      </c>
      <c r="Q1727" s="368">
        <v>1.5646409714290904E-2</v>
      </c>
      <c r="R1727" s="368">
        <v>4.2800460352132785E-3</v>
      </c>
      <c r="S1727" s="368">
        <v>3.2576293770547765E-3</v>
      </c>
      <c r="T1727" s="368">
        <v>2.6060775356163538E-3</v>
      </c>
      <c r="U1727" s="368">
        <v>1.1825172106214466E-2</v>
      </c>
      <c r="V1727" s="368">
        <v>1.5566859853681394E-2</v>
      </c>
      <c r="W1727" s="368">
        <v>9.1530384829632775E-3</v>
      </c>
      <c r="X1727" s="368">
        <v>5.1097769978944683E-3</v>
      </c>
      <c r="Y1727" s="368">
        <v>8.1558615450622179E-3</v>
      </c>
      <c r="Z1727" s="368">
        <v>1.5431803382739999E-2</v>
      </c>
      <c r="AA1727" s="368">
        <v>3.3972852632358501E-3</v>
      </c>
      <c r="AB1727" s="368">
        <v>6.1416115320248564E-4</v>
      </c>
      <c r="AC1727" s="368">
        <v>5.5962145848297961E-3</v>
      </c>
      <c r="AD1727" s="368">
        <v>5.1100959231737122E-3</v>
      </c>
      <c r="AE1727" s="368">
        <v>6.0428652909487923E-4</v>
      </c>
      <c r="AF1727" s="368">
        <v>5.1792954783458594E-4</v>
      </c>
      <c r="AG1727" s="368">
        <v>1.3128756487904171E-4</v>
      </c>
      <c r="AH1727" s="368">
        <v>6.5757788882033505E-4</v>
      </c>
      <c r="AI1727" s="368">
        <v>9.5498552267201232E-4</v>
      </c>
      <c r="AJ1727" s="368">
        <v>7.094024235662676E-4</v>
      </c>
      <c r="AK1727" s="368">
        <v>3.015022910264242E-3</v>
      </c>
      <c r="AL1727" s="368">
        <v>3.7017221675006658E-2</v>
      </c>
      <c r="AM1727" s="368">
        <v>1.5372312585678199E-3</v>
      </c>
      <c r="AN1727" s="368">
        <v>2.1978384827587671E-3</v>
      </c>
      <c r="AO1727" s="368">
        <v>2.3010769536673643E-3</v>
      </c>
      <c r="AP1727" s="368">
        <v>8.6606757044656018E-3</v>
      </c>
      <c r="AQ1727" s="368">
        <v>2.9364015045287915E-3</v>
      </c>
      <c r="AR1727" s="367">
        <v>2.745242990052655E-3</v>
      </c>
      <c r="AS1727" s="368">
        <v>5.2245584939236407E-4</v>
      </c>
      <c r="AT1727" s="368">
        <v>1.1165511771699984E-3</v>
      </c>
      <c r="AU1727" s="368">
        <v>1.0175203647094903E-3</v>
      </c>
      <c r="AV1727" s="368">
        <v>1.7277459919069129E-3</v>
      </c>
      <c r="AW1727" s="368">
        <v>3.781922257359494E-3</v>
      </c>
      <c r="AX1727" s="368">
        <v>3.1917622996506579E-3</v>
      </c>
      <c r="AY1727" s="368">
        <v>1.9229567910508508E-2</v>
      </c>
      <c r="AZ1727" s="368">
        <v>1.479611021739002E-4</v>
      </c>
      <c r="BA1727" s="368">
        <v>1.9106796266153265E-2</v>
      </c>
      <c r="BB1727" s="368">
        <v>2.2753351466811922E-3</v>
      </c>
      <c r="BC1727" s="368">
        <v>6.1094214807521307E-4</v>
      </c>
      <c r="BD1727" s="368">
        <v>1.0817598541412361E-3</v>
      </c>
      <c r="BE1727" s="368">
        <v>8.7415394245284365E-4</v>
      </c>
      <c r="BF1727" s="368">
        <v>9.1167556839792576E-4</v>
      </c>
      <c r="BG1727" s="368">
        <v>1.0365302088125269E-3</v>
      </c>
      <c r="BH1727" s="368">
        <v>2.416117384988791E-3</v>
      </c>
      <c r="BI1727" s="368">
        <v>2.1568690917502667E-3</v>
      </c>
      <c r="BJ1727" s="368">
        <v>2.4426118231635854E-3</v>
      </c>
      <c r="BK1727" s="368">
        <v>2.4427217965831047E-3</v>
      </c>
      <c r="BL1727" s="368">
        <v>2.5005563064449542E-3</v>
      </c>
      <c r="BM1727" s="368">
        <v>3.0998115293665402E-3</v>
      </c>
      <c r="BN1727" s="368">
        <v>1.0198249390959068E-3</v>
      </c>
      <c r="BO1727" s="368">
        <v>1.887704919223684E-4</v>
      </c>
      <c r="BP1727" s="368">
        <v>1.553169713698766E-3</v>
      </c>
      <c r="BQ1727" s="368">
        <v>1.0512336341226352E-3</v>
      </c>
      <c r="BR1727" s="368">
        <v>2.7276502267359294E-4</v>
      </c>
      <c r="BS1727" s="368">
        <v>2.5380985124509527E-4</v>
      </c>
      <c r="BT1727" s="368">
        <v>6.8725832997169564E-5</v>
      </c>
      <c r="BU1727" s="368">
        <v>2.6789057691773408E-4</v>
      </c>
      <c r="BV1727" s="368">
        <v>4.5727317142884823E-4</v>
      </c>
      <c r="BW1727" s="368">
        <v>2.8491453645337878E-4</v>
      </c>
      <c r="BX1727" s="368">
        <v>6.8312408678736127E-4</v>
      </c>
      <c r="BY1727" s="368">
        <v>3.7282133463056037E-3</v>
      </c>
      <c r="BZ1727" s="368">
        <v>6.1103970112410719E-4</v>
      </c>
      <c r="CA1727" s="368">
        <v>6.6328032367812058E-4</v>
      </c>
      <c r="CB1727" s="368">
        <v>7.4366856523487503E-4</v>
      </c>
      <c r="CC1727" s="368">
        <v>3.0841492189402691E-3</v>
      </c>
      <c r="CD1727" s="369">
        <v>6.4599144792445995E-4</v>
      </c>
      <c r="CE1727" s="368"/>
    </row>
    <row r="1728" spans="2:83">
      <c r="B1728" s="289"/>
      <c r="C1728" s="287" t="str">
        <f t="shared" si="337"/>
        <v>09</v>
      </c>
      <c r="D1728" s="288" t="str">
        <f t="shared" si="337"/>
        <v>石油・石炭製品</v>
      </c>
      <c r="E1728" s="367">
        <v>1.2089329338813222E-2</v>
      </c>
      <c r="F1728" s="368">
        <v>1.1716918961614827E-2</v>
      </c>
      <c r="G1728" s="368">
        <v>4.7578915558880233E-2</v>
      </c>
      <c r="H1728" s="368">
        <v>9.60504279749749E-2</v>
      </c>
      <c r="I1728" s="368">
        <v>9.1889225104494869E-3</v>
      </c>
      <c r="J1728" s="368">
        <v>1.2893032760182567E-2</v>
      </c>
      <c r="K1728" s="368">
        <v>8.4919614889791013E-3</v>
      </c>
      <c r="L1728" s="368">
        <v>8.1062712726698155E-2</v>
      </c>
      <c r="M1728" s="368">
        <v>1.0444874538782931</v>
      </c>
      <c r="N1728" s="368">
        <v>1.3114333366792529E-2</v>
      </c>
      <c r="O1728" s="368">
        <v>2.4909073743485242E-2</v>
      </c>
      <c r="P1728" s="368">
        <v>9.8341983705013299E-3</v>
      </c>
      <c r="Q1728" s="368">
        <v>4.7920766580373964E-3</v>
      </c>
      <c r="R1728" s="368">
        <v>7.2844651178124303E-3</v>
      </c>
      <c r="S1728" s="368">
        <v>5.9425437477741948E-3</v>
      </c>
      <c r="T1728" s="368">
        <v>3.9428236143705985E-3</v>
      </c>
      <c r="U1728" s="368">
        <v>4.6269494128673028E-3</v>
      </c>
      <c r="V1728" s="368">
        <v>5.015314220752411E-3</v>
      </c>
      <c r="W1728" s="368">
        <v>4.466066777068861E-3</v>
      </c>
      <c r="X1728" s="368">
        <v>2.5388760101885417E-3</v>
      </c>
      <c r="Y1728" s="368">
        <v>3.7817629132213342E-3</v>
      </c>
      <c r="Z1728" s="368">
        <v>-1.5384491101697463E-2</v>
      </c>
      <c r="AA1728" s="368">
        <v>1.4988497357648709E-2</v>
      </c>
      <c r="AB1728" s="368">
        <v>2.3038941857854829E-2</v>
      </c>
      <c r="AC1728" s="368">
        <v>1.4045911630587446E-2</v>
      </c>
      <c r="AD1728" s="368">
        <v>1.54061900536284E-2</v>
      </c>
      <c r="AE1728" s="368">
        <v>7.6424692230342151E-3</v>
      </c>
      <c r="AF1728" s="368">
        <v>2.7910831741924792E-3</v>
      </c>
      <c r="AG1728" s="368">
        <v>8.0931184508223157E-4</v>
      </c>
      <c r="AH1728" s="368">
        <v>2.5576049950390135E-2</v>
      </c>
      <c r="AI1728" s="368">
        <v>3.4569167499108305E-3</v>
      </c>
      <c r="AJ1728" s="368">
        <v>9.055630448441751E-3</v>
      </c>
      <c r="AK1728" s="368">
        <v>5.8925771182919322E-3</v>
      </c>
      <c r="AL1728" s="368">
        <v>6.9269666668202749E-3</v>
      </c>
      <c r="AM1728" s="368">
        <v>5.1819950545534971E-3</v>
      </c>
      <c r="AN1728" s="368">
        <v>3.7008668085629706E-3</v>
      </c>
      <c r="AO1728" s="368">
        <v>7.6917635568099357E-3</v>
      </c>
      <c r="AP1728" s="368">
        <v>2.0530702766724611E-3</v>
      </c>
      <c r="AQ1728" s="368">
        <v>1.8669601218176568E-2</v>
      </c>
      <c r="AR1728" s="367">
        <v>2.364557976401309E-3</v>
      </c>
      <c r="AS1728" s="368">
        <v>1.7631814458329185E-3</v>
      </c>
      <c r="AT1728" s="368">
        <v>4.0980870069831825E-3</v>
      </c>
      <c r="AU1728" s="368">
        <v>6.1913756079394599E-3</v>
      </c>
      <c r="AV1728" s="368">
        <v>1.4714221393484002E-3</v>
      </c>
      <c r="AW1728" s="368">
        <v>1.7673590823091469E-3</v>
      </c>
      <c r="AX1728" s="368">
        <v>1.5445633989845601E-3</v>
      </c>
      <c r="AY1728" s="368">
        <v>7.7687929330209904E-3</v>
      </c>
      <c r="AZ1728" s="368">
        <v>3.7053001567871053E-3</v>
      </c>
      <c r="BA1728" s="368">
        <v>2.9342675588715484E-3</v>
      </c>
      <c r="BB1728" s="368">
        <v>2.4607865284522641E-3</v>
      </c>
      <c r="BC1728" s="368">
        <v>1.1398241848090732E-3</v>
      </c>
      <c r="BD1728" s="368">
        <v>9.1274842593482269E-4</v>
      </c>
      <c r="BE1728" s="368">
        <v>1.0345684123823857E-3</v>
      </c>
      <c r="BF1728" s="368">
        <v>7.9573599979679093E-4</v>
      </c>
      <c r="BG1728" s="368">
        <v>7.4416395072008138E-4</v>
      </c>
      <c r="BH1728" s="368">
        <v>9.9992165381241368E-4</v>
      </c>
      <c r="BI1728" s="368">
        <v>9.2064861872172613E-4</v>
      </c>
      <c r="BJ1728" s="368">
        <v>9.294748364882295E-4</v>
      </c>
      <c r="BK1728" s="368">
        <v>8.5692565827871E-4</v>
      </c>
      <c r="BL1728" s="368">
        <v>1.0682161294944114E-3</v>
      </c>
      <c r="BM1728" s="368">
        <v>1.5681052084686308E-3</v>
      </c>
      <c r="BN1728" s="368">
        <v>1.383043036684782E-3</v>
      </c>
      <c r="BO1728" s="368">
        <v>2.6806119980794453E-3</v>
      </c>
      <c r="BP1728" s="368">
        <v>1.5184320929562364E-3</v>
      </c>
      <c r="BQ1728" s="368">
        <v>1.7226868996262563E-3</v>
      </c>
      <c r="BR1728" s="368">
        <v>1.1059365967160458E-3</v>
      </c>
      <c r="BS1728" s="368">
        <v>4.7450596931772717E-4</v>
      </c>
      <c r="BT1728" s="368">
        <v>1.5420962865340249E-4</v>
      </c>
      <c r="BU1728" s="368">
        <v>3.5434135531628671E-3</v>
      </c>
      <c r="BV1728" s="368">
        <v>6.1965598279341565E-4</v>
      </c>
      <c r="BW1728" s="368">
        <v>1.1736751332378078E-3</v>
      </c>
      <c r="BX1728" s="368">
        <v>7.3102879927295055E-4</v>
      </c>
      <c r="BY1728" s="368">
        <v>1.3475956410812587E-3</v>
      </c>
      <c r="BZ1728" s="368">
        <v>8.2449506151041261E-4</v>
      </c>
      <c r="CA1728" s="368">
        <v>5.8897445468011867E-4</v>
      </c>
      <c r="CB1728" s="368">
        <v>1.1990535513331159E-3</v>
      </c>
      <c r="CC1728" s="368">
        <v>1.4145670064237205E-3</v>
      </c>
      <c r="CD1728" s="369">
        <v>2.17568428934414E-3</v>
      </c>
      <c r="CE1728" s="368"/>
    </row>
    <row r="1729" spans="2:83">
      <c r="B1729" s="290"/>
      <c r="C1729" s="287" t="str">
        <f t="shared" si="337"/>
        <v>10</v>
      </c>
      <c r="D1729" s="288" t="str">
        <f t="shared" si="337"/>
        <v>プラスチック・ゴム製品</v>
      </c>
      <c r="E1729" s="367">
        <v>2.6236791933078548E-3</v>
      </c>
      <c r="F1729" s="368">
        <v>2.6726301071063933E-3</v>
      </c>
      <c r="G1729" s="368">
        <v>5.3290009816811717E-3</v>
      </c>
      <c r="H1729" s="368">
        <v>2.8441866933728499E-3</v>
      </c>
      <c r="I1729" s="368">
        <v>6.5057407631157801E-3</v>
      </c>
      <c r="J1729" s="368">
        <v>4.5464249545165755E-3</v>
      </c>
      <c r="K1729" s="368">
        <v>1.0121898215427621E-2</v>
      </c>
      <c r="L1729" s="368">
        <v>5.6948666602025279E-3</v>
      </c>
      <c r="M1729" s="368">
        <v>1.6286657588889764E-4</v>
      </c>
      <c r="N1729" s="368">
        <v>1.0677512546639316</v>
      </c>
      <c r="O1729" s="368">
        <v>4.478593434098504E-3</v>
      </c>
      <c r="P1729" s="368">
        <v>8.3636189790560434E-4</v>
      </c>
      <c r="Q1729" s="368">
        <v>8.6718764209323188E-3</v>
      </c>
      <c r="R1729" s="368">
        <v>2.2093896653043619E-3</v>
      </c>
      <c r="S1729" s="368">
        <v>4.4926750183478933E-3</v>
      </c>
      <c r="T1729" s="368">
        <v>3.962558630527269E-3</v>
      </c>
      <c r="U1729" s="368">
        <v>1.5812723591193002E-2</v>
      </c>
      <c r="V1729" s="368">
        <v>7.6228004717253774E-3</v>
      </c>
      <c r="W1729" s="368">
        <v>1.6207103256196967E-2</v>
      </c>
      <c r="X1729" s="368">
        <v>1.1655699628643894E-2</v>
      </c>
      <c r="Y1729" s="368">
        <v>1.8410622643614396E-2</v>
      </c>
      <c r="Z1729" s="368">
        <v>1.9259288874240988E-2</v>
      </c>
      <c r="AA1729" s="368">
        <v>5.1628784048687419E-3</v>
      </c>
      <c r="AB1729" s="368">
        <v>6.0136938704633317E-4</v>
      </c>
      <c r="AC1729" s="368">
        <v>1.2703932197439953E-2</v>
      </c>
      <c r="AD1729" s="368">
        <v>3.744180439252366E-3</v>
      </c>
      <c r="AE1729" s="368">
        <v>2.3967199475849231E-3</v>
      </c>
      <c r="AF1729" s="368">
        <v>1.4360754604211513E-3</v>
      </c>
      <c r="AG1729" s="368">
        <v>3.4763362306452952E-4</v>
      </c>
      <c r="AH1729" s="368">
        <v>1.1488670745115779E-3</v>
      </c>
      <c r="AI1729" s="368">
        <v>1.083232365653165E-3</v>
      </c>
      <c r="AJ1729" s="368">
        <v>9.9750172812081215E-4</v>
      </c>
      <c r="AK1729" s="368">
        <v>1.673171438426779E-3</v>
      </c>
      <c r="AL1729" s="368">
        <v>1.3606149121471675E-3</v>
      </c>
      <c r="AM1729" s="368">
        <v>2.5927448118382751E-3</v>
      </c>
      <c r="AN1729" s="368">
        <v>4.252492455954493E-3</v>
      </c>
      <c r="AO1729" s="368">
        <v>1.6024903445709111E-3</v>
      </c>
      <c r="AP1729" s="368">
        <v>1.776521990665628E-2</v>
      </c>
      <c r="AQ1729" s="368">
        <v>1.6770647237064568E-3</v>
      </c>
      <c r="AR1729" s="367">
        <v>7.2895495163842233E-4</v>
      </c>
      <c r="AS1729" s="368">
        <v>7.7417294142248765E-4</v>
      </c>
      <c r="AT1729" s="368">
        <v>1.0318115251231315E-3</v>
      </c>
      <c r="AU1729" s="368">
        <v>6.4957893657406184E-4</v>
      </c>
      <c r="AV1729" s="368">
        <v>1.1506824678177018E-3</v>
      </c>
      <c r="AW1729" s="368">
        <v>7.6069961812119755E-4</v>
      </c>
      <c r="AX1729" s="368">
        <v>1.3283559522168872E-3</v>
      </c>
      <c r="AY1729" s="368">
        <v>1.1905001157707104E-3</v>
      </c>
      <c r="AZ1729" s="368">
        <v>4.4266344130157495E-5</v>
      </c>
      <c r="BA1729" s="368">
        <v>8.568524653548102E-3</v>
      </c>
      <c r="BB1729" s="368">
        <v>5.6868993907612051E-4</v>
      </c>
      <c r="BC1729" s="368">
        <v>2.2499493328670251E-4</v>
      </c>
      <c r="BD1729" s="368">
        <v>4.7618403376296762E-4</v>
      </c>
      <c r="BE1729" s="368">
        <v>4.3727199518374632E-4</v>
      </c>
      <c r="BF1729" s="368">
        <v>1.046498473905438E-3</v>
      </c>
      <c r="BG1729" s="368">
        <v>1.5463659670703937E-3</v>
      </c>
      <c r="BH1729" s="368">
        <v>2.2996457396154565E-3</v>
      </c>
      <c r="BI1729" s="368">
        <v>1.3121585138610213E-3</v>
      </c>
      <c r="BJ1729" s="368">
        <v>2.2455798161831095E-3</v>
      </c>
      <c r="BK1729" s="368">
        <v>2.3373861957711292E-3</v>
      </c>
      <c r="BL1729" s="368">
        <v>3.3766151965293387E-3</v>
      </c>
      <c r="BM1729" s="368">
        <v>2.6148223014859991E-3</v>
      </c>
      <c r="BN1729" s="368">
        <v>8.5762506555431945E-4</v>
      </c>
      <c r="BO1729" s="368">
        <v>1.5057699866970932E-4</v>
      </c>
      <c r="BP1729" s="368">
        <v>1.8525462126259948E-3</v>
      </c>
      <c r="BQ1729" s="368">
        <v>9.81752524579978E-4</v>
      </c>
      <c r="BR1729" s="368">
        <v>3.7174393046177572E-4</v>
      </c>
      <c r="BS1729" s="368">
        <v>3.1221785226287247E-4</v>
      </c>
      <c r="BT1729" s="368">
        <v>8.4284390536179196E-5</v>
      </c>
      <c r="BU1729" s="368">
        <v>3.073407573511568E-4</v>
      </c>
      <c r="BV1729" s="368">
        <v>4.6975334875456006E-4</v>
      </c>
      <c r="BW1729" s="368">
        <v>3.2057732500932268E-4</v>
      </c>
      <c r="BX1729" s="368">
        <v>3.452043377341668E-4</v>
      </c>
      <c r="BY1729" s="368">
        <v>3.8537700870107139E-4</v>
      </c>
      <c r="BZ1729" s="368">
        <v>7.0734700324507726E-4</v>
      </c>
      <c r="CA1729" s="368">
        <v>8.2588808343113092E-4</v>
      </c>
      <c r="CB1729" s="368">
        <v>4.4212376485144845E-4</v>
      </c>
      <c r="CC1729" s="368">
        <v>3.0253154443862285E-3</v>
      </c>
      <c r="CD1729" s="369">
        <v>3.9120531365068436E-4</v>
      </c>
      <c r="CE1729" s="368"/>
    </row>
    <row r="1730" spans="2:83">
      <c r="B1730" s="290"/>
      <c r="C1730" s="287" t="str">
        <f t="shared" si="337"/>
        <v>11</v>
      </c>
      <c r="D1730" s="288" t="str">
        <f t="shared" si="337"/>
        <v>窯業・土石製品</v>
      </c>
      <c r="E1730" s="367">
        <v>1.2846396855075676E-3</v>
      </c>
      <c r="F1730" s="368">
        <v>1.6957096739676869E-4</v>
      </c>
      <c r="G1730" s="368">
        <v>1.7869227249907359E-4</v>
      </c>
      <c r="H1730" s="368">
        <v>3.0520328928995152E-4</v>
      </c>
      <c r="I1730" s="368">
        <v>5.4425620135358714E-4</v>
      </c>
      <c r="J1730" s="368">
        <v>3.3282429433130771E-4</v>
      </c>
      <c r="K1730" s="368">
        <v>1.4064591201377998E-3</v>
      </c>
      <c r="L1730" s="368">
        <v>2.1817761895101674E-3</v>
      </c>
      <c r="M1730" s="368">
        <v>6.8770805480956098E-5</v>
      </c>
      <c r="N1730" s="368">
        <v>8.0899149932928398E-4</v>
      </c>
      <c r="O1730" s="368">
        <v>1.0264252711311945</v>
      </c>
      <c r="P1730" s="368">
        <v>4.9765716052926163E-3</v>
      </c>
      <c r="Q1730" s="368">
        <v>5.736432841221684E-3</v>
      </c>
      <c r="R1730" s="368">
        <v>2.2620758377705796E-3</v>
      </c>
      <c r="S1730" s="368">
        <v>4.9413081401204727E-3</v>
      </c>
      <c r="T1730" s="368">
        <v>3.107532275940194E-3</v>
      </c>
      <c r="U1730" s="368">
        <v>1.8095330600340191E-3</v>
      </c>
      <c r="V1730" s="368">
        <v>8.0553160434278532E-3</v>
      </c>
      <c r="W1730" s="368">
        <v>5.0047277037892322E-3</v>
      </c>
      <c r="X1730" s="368">
        <v>1.9688407003398455E-3</v>
      </c>
      <c r="Y1730" s="368">
        <v>2.1048630735880105E-3</v>
      </c>
      <c r="Z1730" s="368">
        <v>2.1639932857310026E-3</v>
      </c>
      <c r="AA1730" s="368">
        <v>2.0245019368025904E-2</v>
      </c>
      <c r="AB1730" s="368">
        <v>3.5216184256590244E-4</v>
      </c>
      <c r="AC1730" s="368">
        <v>3.1929589507513905E-3</v>
      </c>
      <c r="AD1730" s="368">
        <v>3.1866819195263676E-4</v>
      </c>
      <c r="AE1730" s="368">
        <v>1.7144405144317265E-4</v>
      </c>
      <c r="AF1730" s="368">
        <v>1.207024994431809E-4</v>
      </c>
      <c r="AG1730" s="368">
        <v>2.2415153936684946E-4</v>
      </c>
      <c r="AH1730" s="368">
        <v>1.4297701559981904E-4</v>
      </c>
      <c r="AI1730" s="368">
        <v>2.3232054715158863E-4</v>
      </c>
      <c r="AJ1730" s="368">
        <v>2.3922456417656038E-4</v>
      </c>
      <c r="AK1730" s="368">
        <v>7.1142538454456287E-4</v>
      </c>
      <c r="AL1730" s="368">
        <v>4.3365954245336465E-4</v>
      </c>
      <c r="AM1730" s="368">
        <v>2.0794880932156691E-4</v>
      </c>
      <c r="AN1730" s="368">
        <v>3.1228015535658194E-4</v>
      </c>
      <c r="AO1730" s="368">
        <v>5.9525886190556698E-4</v>
      </c>
      <c r="AP1730" s="368">
        <v>3.2410497392463418E-3</v>
      </c>
      <c r="AQ1730" s="368">
        <v>1.5685711985406916E-3</v>
      </c>
      <c r="AR1730" s="367">
        <v>1.3026537989452048E-4</v>
      </c>
      <c r="AS1730" s="368">
        <v>5.9393341239330221E-5</v>
      </c>
      <c r="AT1730" s="368">
        <v>6.0771173903777478E-5</v>
      </c>
      <c r="AU1730" s="368">
        <v>5.5365304009546157E-5</v>
      </c>
      <c r="AV1730" s="368">
        <v>1.882563187879776E-4</v>
      </c>
      <c r="AW1730" s="368">
        <v>8.9263859700030825E-5</v>
      </c>
      <c r="AX1730" s="368">
        <v>2.0324004487039932E-4</v>
      </c>
      <c r="AY1730" s="368">
        <v>3.8642687194887654E-4</v>
      </c>
      <c r="AZ1730" s="368">
        <v>1.293182281385074E-5</v>
      </c>
      <c r="BA1730" s="368">
        <v>2.6811576972984841E-4</v>
      </c>
      <c r="BB1730" s="368">
        <v>2.2565016828446417E-3</v>
      </c>
      <c r="BC1730" s="368">
        <v>2.5682250654638679E-4</v>
      </c>
      <c r="BD1730" s="368">
        <v>3.9564539646356052E-4</v>
      </c>
      <c r="BE1730" s="368">
        <v>2.1312072430917735E-4</v>
      </c>
      <c r="BF1730" s="368">
        <v>3.0117524717015239E-4</v>
      </c>
      <c r="BG1730" s="368">
        <v>2.3386103354003544E-4</v>
      </c>
      <c r="BH1730" s="368">
        <v>1.0535834086105372E-3</v>
      </c>
      <c r="BI1730" s="368">
        <v>8.3048384618431166E-4</v>
      </c>
      <c r="BJ1730" s="368">
        <v>5.6200630554301156E-4</v>
      </c>
      <c r="BK1730" s="368">
        <v>5.1955522657111061E-4</v>
      </c>
      <c r="BL1730" s="368">
        <v>4.9912424592468598E-4</v>
      </c>
      <c r="BM1730" s="368">
        <v>2.4444468533106541E-4</v>
      </c>
      <c r="BN1730" s="368">
        <v>1.426765483672335E-3</v>
      </c>
      <c r="BO1730" s="368">
        <v>3.8023679995425194E-5</v>
      </c>
      <c r="BP1730" s="368">
        <v>1.974655749653595E-4</v>
      </c>
      <c r="BQ1730" s="368">
        <v>4.2632905643830641E-5</v>
      </c>
      <c r="BR1730" s="368">
        <v>2.9923012057154183E-5</v>
      </c>
      <c r="BS1730" s="368">
        <v>2.4844140552279923E-5</v>
      </c>
      <c r="BT1730" s="368">
        <v>2.0515008539612393E-5</v>
      </c>
      <c r="BU1730" s="368">
        <v>3.5276607861779919E-5</v>
      </c>
      <c r="BV1730" s="368">
        <v>3.8690118473826965E-5</v>
      </c>
      <c r="BW1730" s="368">
        <v>4.1984924012019964E-5</v>
      </c>
      <c r="BX1730" s="368">
        <v>9.3862541048430332E-5</v>
      </c>
      <c r="BY1730" s="368">
        <v>8.7163247490931197E-5</v>
      </c>
      <c r="BZ1730" s="368">
        <v>4.7424516546556612E-5</v>
      </c>
      <c r="CA1730" s="368">
        <v>8.0894872585565573E-5</v>
      </c>
      <c r="CB1730" s="368">
        <v>7.3177377694454726E-5</v>
      </c>
      <c r="CC1730" s="368">
        <v>2.8130302808798701E-4</v>
      </c>
      <c r="CD1730" s="369">
        <v>1.4697114136452466E-4</v>
      </c>
      <c r="CE1730" s="368"/>
    </row>
    <row r="1731" spans="2:83">
      <c r="B1731" s="290"/>
      <c r="C1731" s="287" t="str">
        <f t="shared" si="337"/>
        <v>12</v>
      </c>
      <c r="D1731" s="288" t="str">
        <f t="shared" si="337"/>
        <v>鉄鋼</v>
      </c>
      <c r="E1731" s="367">
        <v>2.112665618402044E-4</v>
      </c>
      <c r="F1731" s="368">
        <v>9.8332543175003824E-4</v>
      </c>
      <c r="G1731" s="368">
        <v>2.7810156848128391E-4</v>
      </c>
      <c r="H1731" s="368">
        <v>5.0489370893106486E-4</v>
      </c>
      <c r="I1731" s="368">
        <v>1.8822115764356487E-4</v>
      </c>
      <c r="J1731" s="368">
        <v>2.7482623504189848E-4</v>
      </c>
      <c r="K1731" s="368">
        <v>7.8254767764678133E-3</v>
      </c>
      <c r="L1731" s="368">
        <v>2.3879981473252576E-4</v>
      </c>
      <c r="M1731" s="368">
        <v>1.7330000328785825E-5</v>
      </c>
      <c r="N1731" s="368">
        <v>3.566528852358756E-4</v>
      </c>
      <c r="O1731" s="368">
        <v>1.5708169646860889E-3</v>
      </c>
      <c r="P1731" s="368">
        <v>1.0460758150764882</v>
      </c>
      <c r="Q1731" s="368">
        <v>1.3696200393545526E-3</v>
      </c>
      <c r="R1731" s="368">
        <v>3.8767039412145703E-2</v>
      </c>
      <c r="S1731" s="368">
        <v>1.6319946466103026E-2</v>
      </c>
      <c r="T1731" s="368">
        <v>1.4977774389940154E-2</v>
      </c>
      <c r="U1731" s="368">
        <v>6.4064180650157962E-3</v>
      </c>
      <c r="V1731" s="368">
        <v>5.7595763595067698E-4</v>
      </c>
      <c r="W1731" s="368">
        <v>7.5182369828966722E-3</v>
      </c>
      <c r="X1731" s="368">
        <v>1.5225917968659257E-3</v>
      </c>
      <c r="Y1731" s="368">
        <v>7.5891897304926044E-3</v>
      </c>
      <c r="Z1731" s="368">
        <v>2.4662239452886148E-2</v>
      </c>
      <c r="AA1731" s="368">
        <v>2.7910485666820615E-3</v>
      </c>
      <c r="AB1731" s="368">
        <v>2.8296638724291032E-4</v>
      </c>
      <c r="AC1731" s="368">
        <v>2.5800458841139084E-4</v>
      </c>
      <c r="AD1731" s="368">
        <v>9.6456876363261419E-5</v>
      </c>
      <c r="AE1731" s="368">
        <v>8.0595369960867344E-5</v>
      </c>
      <c r="AF1731" s="368">
        <v>9.1243728164245758E-5</v>
      </c>
      <c r="AG1731" s="368">
        <v>3.9539201979659962E-5</v>
      </c>
      <c r="AH1731" s="368">
        <v>1.5757298387828741E-4</v>
      </c>
      <c r="AI1731" s="368">
        <v>1.698350306237832E-4</v>
      </c>
      <c r="AJ1731" s="368">
        <v>1.391303141586024E-4</v>
      </c>
      <c r="AK1731" s="368">
        <v>1.6350673199307859E-4</v>
      </c>
      <c r="AL1731" s="368">
        <v>1.0018885722934007E-4</v>
      </c>
      <c r="AM1731" s="368">
        <v>2.1824655321939037E-4</v>
      </c>
      <c r="AN1731" s="368">
        <v>4.2003090112395687E-4</v>
      </c>
      <c r="AO1731" s="368">
        <v>1.3165524675209228E-4</v>
      </c>
      <c r="AP1731" s="368">
        <v>2.4533821342151443E-3</v>
      </c>
      <c r="AQ1731" s="368">
        <v>5.8473037658329915E-4</v>
      </c>
      <c r="AR1731" s="367">
        <v>1.381884788117E-5</v>
      </c>
      <c r="AS1731" s="368">
        <v>8.2165488293870805E-6</v>
      </c>
      <c r="AT1731" s="368">
        <v>4.0844734717547541E-5</v>
      </c>
      <c r="AU1731" s="368">
        <v>3.5937555724779818E-5</v>
      </c>
      <c r="AV1731" s="368">
        <v>2.4692931015283419E-5</v>
      </c>
      <c r="AW1731" s="368">
        <v>1.5568145848232469E-5</v>
      </c>
      <c r="AX1731" s="368">
        <v>6.7672920476228603E-5</v>
      </c>
      <c r="AY1731" s="368">
        <v>2.3795343039827615E-5</v>
      </c>
      <c r="AZ1731" s="368">
        <v>2.5726249439356873E-6</v>
      </c>
      <c r="BA1731" s="368">
        <v>2.5589237487408362E-5</v>
      </c>
      <c r="BB1731" s="368">
        <v>3.6628985886422361E-5</v>
      </c>
      <c r="BC1731" s="368">
        <v>2.3203447874758894E-5</v>
      </c>
      <c r="BD1731" s="368">
        <v>2.5441952116812637E-5</v>
      </c>
      <c r="BE1731" s="368">
        <v>3.0612994078183181E-4</v>
      </c>
      <c r="BF1731" s="368">
        <v>6.864481075598473E-4</v>
      </c>
      <c r="BG1731" s="368">
        <v>5.8023770216098587E-4</v>
      </c>
      <c r="BH1731" s="368">
        <v>1.7696970837258882E-4</v>
      </c>
      <c r="BI1731" s="368">
        <v>6.2701782682915503E-5</v>
      </c>
      <c r="BJ1731" s="368">
        <v>2.0942536937417663E-4</v>
      </c>
      <c r="BK1731" s="368">
        <v>8.9192155344417338E-5</v>
      </c>
      <c r="BL1731" s="368">
        <v>5.0151048383550024E-4</v>
      </c>
      <c r="BM1731" s="368">
        <v>5.2657505847658256E-5</v>
      </c>
      <c r="BN1731" s="368">
        <v>1.859974786898114E-4</v>
      </c>
      <c r="BO1731" s="368">
        <v>1.0880167326994268E-5</v>
      </c>
      <c r="BP1731" s="368">
        <v>3.0127156813245133E-5</v>
      </c>
      <c r="BQ1731" s="368">
        <v>9.58318033684851E-6</v>
      </c>
      <c r="BR1731" s="368">
        <v>1.2001022352899451E-5</v>
      </c>
      <c r="BS1731" s="368">
        <v>1.2009680224612866E-5</v>
      </c>
      <c r="BT1731" s="368">
        <v>4.5017320413245298E-6</v>
      </c>
      <c r="BU1731" s="368">
        <v>1.9513120709634255E-5</v>
      </c>
      <c r="BV1731" s="368">
        <v>1.9200880238264371E-5</v>
      </c>
      <c r="BW1731" s="368">
        <v>1.8311084077163049E-5</v>
      </c>
      <c r="BX1731" s="368">
        <v>1.2156000250702062E-5</v>
      </c>
      <c r="BY1731" s="368">
        <v>1.2853001686199346E-5</v>
      </c>
      <c r="BZ1731" s="368">
        <v>2.1113738633703225E-5</v>
      </c>
      <c r="CA1731" s="368">
        <v>4.3502939608677307E-5</v>
      </c>
      <c r="CB1731" s="368">
        <v>1.3832712471438816E-5</v>
      </c>
      <c r="CC1731" s="368">
        <v>1.0507366829636012E-4</v>
      </c>
      <c r="CD1731" s="369">
        <v>2.981843180497783E-5</v>
      </c>
      <c r="CE1731" s="368"/>
    </row>
    <row r="1732" spans="2:83">
      <c r="B1732" s="290"/>
      <c r="C1732" s="287" t="str">
        <f t="shared" si="337"/>
        <v>13</v>
      </c>
      <c r="D1732" s="288" t="str">
        <f t="shared" si="337"/>
        <v>非鉄金属</v>
      </c>
      <c r="E1732" s="367">
        <v>3.499587424368881E-4</v>
      </c>
      <c r="F1732" s="368">
        <v>1.5295764170455558E-3</v>
      </c>
      <c r="G1732" s="368">
        <v>3.6898266614535813E-4</v>
      </c>
      <c r="H1732" s="368">
        <v>4.5669324650067815E-4</v>
      </c>
      <c r="I1732" s="368">
        <v>7.1826835660159763E-4</v>
      </c>
      <c r="J1732" s="368">
        <v>5.2054854536803601E-4</v>
      </c>
      <c r="K1732" s="368">
        <v>2.5941799237023887E-3</v>
      </c>
      <c r="L1732" s="368">
        <v>2.3475927082801757E-3</v>
      </c>
      <c r="M1732" s="368">
        <v>3.3458864419016066E-5</v>
      </c>
      <c r="N1732" s="368">
        <v>1.1882597181546507E-3</v>
      </c>
      <c r="O1732" s="368">
        <v>2.3290769071230141E-3</v>
      </c>
      <c r="P1732" s="368">
        <v>1.4322544802845146E-3</v>
      </c>
      <c r="Q1732" s="368">
        <v>1.0948301567970906</v>
      </c>
      <c r="R1732" s="368">
        <v>2.0605838087780187E-2</v>
      </c>
      <c r="S1732" s="368">
        <v>6.0078921755172161E-3</v>
      </c>
      <c r="T1732" s="368">
        <v>5.8506523044798333E-3</v>
      </c>
      <c r="U1732" s="368">
        <v>5.8095150520888483E-3</v>
      </c>
      <c r="V1732" s="368">
        <v>6.5000274516420443E-3</v>
      </c>
      <c r="W1732" s="368">
        <v>2.2416997701439172E-2</v>
      </c>
      <c r="X1732" s="368">
        <v>6.1252873339243475E-3</v>
      </c>
      <c r="Y1732" s="368">
        <v>7.7292862507802942E-3</v>
      </c>
      <c r="Z1732" s="368">
        <v>3.8508512988133549E-2</v>
      </c>
      <c r="AA1732" s="368">
        <v>2.8763826221050236E-3</v>
      </c>
      <c r="AB1732" s="368">
        <v>4.7400610620191896E-4</v>
      </c>
      <c r="AC1732" s="368">
        <v>3.4077834418764623E-4</v>
      </c>
      <c r="AD1732" s="368">
        <v>1.5900141820664255E-4</v>
      </c>
      <c r="AE1732" s="368">
        <v>1.2018838958637054E-4</v>
      </c>
      <c r="AF1732" s="368">
        <v>1.4696714060396162E-4</v>
      </c>
      <c r="AG1732" s="368">
        <v>4.7273908104019559E-5</v>
      </c>
      <c r="AH1732" s="368">
        <v>1.8404265800103754E-4</v>
      </c>
      <c r="AI1732" s="368">
        <v>2.7617003004217259E-4</v>
      </c>
      <c r="AJ1732" s="368">
        <v>2.2494968155957858E-4</v>
      </c>
      <c r="AK1732" s="368">
        <v>2.7695549428633322E-4</v>
      </c>
      <c r="AL1732" s="368">
        <v>5.2082657408230053E-4</v>
      </c>
      <c r="AM1732" s="368">
        <v>3.6420528917605521E-4</v>
      </c>
      <c r="AN1732" s="368">
        <v>6.7376154297805427E-4</v>
      </c>
      <c r="AO1732" s="368">
        <v>2.8408989862111573E-4</v>
      </c>
      <c r="AP1732" s="368">
        <v>3.6924455496896089E-3</v>
      </c>
      <c r="AQ1732" s="368">
        <v>9.1769311949958603E-4</v>
      </c>
      <c r="AR1732" s="367">
        <v>7.7125689663908208E-5</v>
      </c>
      <c r="AS1732" s="368">
        <v>3.7306225559593903E-5</v>
      </c>
      <c r="AT1732" s="368">
        <v>1.6351756332673762E-4</v>
      </c>
      <c r="AU1732" s="368">
        <v>1.6817095777287702E-4</v>
      </c>
      <c r="AV1732" s="368">
        <v>1.99804051640606E-4</v>
      </c>
      <c r="AW1732" s="368">
        <v>7.7098078774582817E-5</v>
      </c>
      <c r="AX1732" s="368">
        <v>2.9867399369933815E-4</v>
      </c>
      <c r="AY1732" s="368">
        <v>2.6703823470837192E-4</v>
      </c>
      <c r="AZ1732" s="368">
        <v>1.2182276253069397E-5</v>
      </c>
      <c r="BA1732" s="368">
        <v>2.7811177440645985E-4</v>
      </c>
      <c r="BB1732" s="368">
        <v>3.3141619094898884E-4</v>
      </c>
      <c r="BC1732" s="368">
        <v>3.6691647148620274E-4</v>
      </c>
      <c r="BD1732" s="368">
        <v>7.3869745328028575E-3</v>
      </c>
      <c r="BE1732" s="368">
        <v>3.4004906624425608E-3</v>
      </c>
      <c r="BF1732" s="368">
        <v>2.7050887801194534E-3</v>
      </c>
      <c r="BG1732" s="368">
        <v>1.5700613590375733E-3</v>
      </c>
      <c r="BH1732" s="368">
        <v>2.2291321458008562E-3</v>
      </c>
      <c r="BI1732" s="368">
        <v>2.8441275728351267E-3</v>
      </c>
      <c r="BJ1732" s="368">
        <v>3.7118746492479271E-3</v>
      </c>
      <c r="BK1732" s="368">
        <v>3.093699020743133E-3</v>
      </c>
      <c r="BL1732" s="368">
        <v>2.435839242097111E-3</v>
      </c>
      <c r="BM1732" s="368">
        <v>5.8214909617369554E-4</v>
      </c>
      <c r="BN1732" s="368">
        <v>9.5039222749401851E-4</v>
      </c>
      <c r="BO1732" s="368">
        <v>6.4055534304233435E-5</v>
      </c>
      <c r="BP1732" s="368">
        <v>1.3671528238626667E-4</v>
      </c>
      <c r="BQ1732" s="368">
        <v>4.7359981730389716E-5</v>
      </c>
      <c r="BR1732" s="368">
        <v>5.3937729495447118E-5</v>
      </c>
      <c r="BS1732" s="368">
        <v>5.0903100507023836E-5</v>
      </c>
      <c r="BT1732" s="368">
        <v>2.1104530727975151E-5</v>
      </c>
      <c r="BU1732" s="368">
        <v>8.7358001625155075E-5</v>
      </c>
      <c r="BV1732" s="368">
        <v>8.3526391477349777E-5</v>
      </c>
      <c r="BW1732" s="368">
        <v>9.8037317347914179E-5</v>
      </c>
      <c r="BX1732" s="368">
        <v>5.8453196033745034E-5</v>
      </c>
      <c r="BY1732" s="368">
        <v>1.4527101989403356E-4</v>
      </c>
      <c r="BZ1732" s="368">
        <v>9.2471901562001394E-5</v>
      </c>
      <c r="CA1732" s="368">
        <v>1.9850203124067425E-4</v>
      </c>
      <c r="CB1732" s="368">
        <v>8.7456126550217406E-5</v>
      </c>
      <c r="CC1732" s="368">
        <v>4.1690793701901419E-4</v>
      </c>
      <c r="CD1732" s="369">
        <v>2.2409936015122228E-4</v>
      </c>
      <c r="CE1732" s="368"/>
    </row>
    <row r="1733" spans="2:83">
      <c r="B1733" s="290"/>
      <c r="C1733" s="287" t="str">
        <f t="shared" si="337"/>
        <v>14</v>
      </c>
      <c r="D1733" s="288" t="str">
        <f t="shared" si="337"/>
        <v>金属製品</v>
      </c>
      <c r="E1733" s="367">
        <v>4.6397166585105553E-4</v>
      </c>
      <c r="F1733" s="368">
        <v>4.193062752178092E-4</v>
      </c>
      <c r="G1733" s="368">
        <v>5.6428250884545811E-4</v>
      </c>
      <c r="H1733" s="368">
        <v>5.0836644568950339E-3</v>
      </c>
      <c r="I1733" s="368">
        <v>2.1669904491816716E-3</v>
      </c>
      <c r="J1733" s="368">
        <v>8.1047335381177667E-4</v>
      </c>
      <c r="K1733" s="368">
        <v>6.9939040350552083E-3</v>
      </c>
      <c r="L1733" s="368">
        <v>2.2741218020297512E-3</v>
      </c>
      <c r="M1733" s="368">
        <v>1.8097340842088857E-4</v>
      </c>
      <c r="N1733" s="368">
        <v>2.6887875940456085E-3</v>
      </c>
      <c r="O1733" s="368">
        <v>3.0845582258503617E-3</v>
      </c>
      <c r="P1733" s="368">
        <v>2.2951731216223192E-3</v>
      </c>
      <c r="Q1733" s="368">
        <v>1.3016586269568402E-3</v>
      </c>
      <c r="R1733" s="368">
        <v>1.0163548370149953</v>
      </c>
      <c r="S1733" s="368">
        <v>1.446942513548246E-2</v>
      </c>
      <c r="T1733" s="368">
        <v>7.8332670636009037E-3</v>
      </c>
      <c r="U1733" s="368">
        <v>1.6354435763954882E-2</v>
      </c>
      <c r="V1733" s="368">
        <v>3.7940425192024788E-3</v>
      </c>
      <c r="W1733" s="368">
        <v>9.9773566218719877E-3</v>
      </c>
      <c r="X1733" s="368">
        <v>6.2275364971804813E-3</v>
      </c>
      <c r="Y1733" s="368">
        <v>2.7207146040931461E-3</v>
      </c>
      <c r="Z1733" s="368">
        <v>4.72661559819091E-3</v>
      </c>
      <c r="AA1733" s="368">
        <v>2.0259331415056401E-2</v>
      </c>
      <c r="AB1733" s="368">
        <v>4.8692626926350932E-4</v>
      </c>
      <c r="AC1733" s="368">
        <v>9.1587658206327305E-4</v>
      </c>
      <c r="AD1733" s="368">
        <v>2.4774389498091092E-4</v>
      </c>
      <c r="AE1733" s="368">
        <v>4.5143366298429604E-4</v>
      </c>
      <c r="AF1733" s="368">
        <v>1.71682556964694E-4</v>
      </c>
      <c r="AG1733" s="368">
        <v>2.7789343937991199E-4</v>
      </c>
      <c r="AH1733" s="368">
        <v>5.8753543562795605E-4</v>
      </c>
      <c r="AI1733" s="368">
        <v>3.7723946225992432E-4</v>
      </c>
      <c r="AJ1733" s="368">
        <v>9.3658449201299823E-4</v>
      </c>
      <c r="AK1733" s="368">
        <v>2.6304534387929922E-4</v>
      </c>
      <c r="AL1733" s="368">
        <v>3.5025573505448619E-4</v>
      </c>
      <c r="AM1733" s="368">
        <v>6.1580933293693544E-4</v>
      </c>
      <c r="AN1733" s="368">
        <v>6.8678189668184425E-4</v>
      </c>
      <c r="AO1733" s="368">
        <v>6.6635137988955355E-4</v>
      </c>
      <c r="AP1733" s="368">
        <v>1.2108199976476693E-3</v>
      </c>
      <c r="AQ1733" s="368">
        <v>1.4173834779998278E-3</v>
      </c>
      <c r="AR1733" s="367">
        <v>1.0562629940684468E-4</v>
      </c>
      <c r="AS1733" s="368">
        <v>4.616398923854126E-5</v>
      </c>
      <c r="AT1733" s="368">
        <v>9.9265056255746012E-5</v>
      </c>
      <c r="AU1733" s="368">
        <v>3.4895532536876841E-4</v>
      </c>
      <c r="AV1733" s="368">
        <v>2.6476947531707925E-4</v>
      </c>
      <c r="AW1733" s="368">
        <v>1.0055301873534637E-4</v>
      </c>
      <c r="AX1733" s="368">
        <v>3.1862056756678321E-4</v>
      </c>
      <c r="AY1733" s="368">
        <v>2.5106912072712023E-4</v>
      </c>
      <c r="AZ1733" s="368">
        <v>2.1006852134535069E-5</v>
      </c>
      <c r="BA1733" s="368">
        <v>2.4061267201334774E-4</v>
      </c>
      <c r="BB1733" s="368">
        <v>2.3004571320490332E-4</v>
      </c>
      <c r="BC1733" s="368">
        <v>7.8090746636590885E-5</v>
      </c>
      <c r="BD1733" s="368">
        <v>8.8529189404198914E-5</v>
      </c>
      <c r="BE1733" s="368">
        <v>1.2171386921544772E-3</v>
      </c>
      <c r="BF1733" s="368">
        <v>7.1117036037181931E-4</v>
      </c>
      <c r="BG1733" s="368">
        <v>6.5651871993422089E-4</v>
      </c>
      <c r="BH1733" s="368">
        <v>7.7714625501994206E-4</v>
      </c>
      <c r="BI1733" s="368">
        <v>4.9895785088568934E-4</v>
      </c>
      <c r="BJ1733" s="368">
        <v>6.2389053794751595E-4</v>
      </c>
      <c r="BK1733" s="368">
        <v>6.4662180365530387E-4</v>
      </c>
      <c r="BL1733" s="368">
        <v>4.1711326114486939E-4</v>
      </c>
      <c r="BM1733" s="368">
        <v>3.1610723311268702E-4</v>
      </c>
      <c r="BN1733" s="368">
        <v>3.025965051483343E-3</v>
      </c>
      <c r="BO1733" s="368">
        <v>7.7798965648088851E-5</v>
      </c>
      <c r="BP1733" s="368">
        <v>1.6325568930525511E-4</v>
      </c>
      <c r="BQ1733" s="368">
        <v>4.5491962860790579E-5</v>
      </c>
      <c r="BR1733" s="368">
        <v>7.6871478742970156E-5</v>
      </c>
      <c r="BS1733" s="368">
        <v>3.5520787063613975E-5</v>
      </c>
      <c r="BT1733" s="368">
        <v>3.9687509654103616E-5</v>
      </c>
      <c r="BU1733" s="368">
        <v>7.279212651100083E-5</v>
      </c>
      <c r="BV1733" s="368">
        <v>5.8256490841254678E-5</v>
      </c>
      <c r="BW1733" s="368">
        <v>1.1648631015995738E-4</v>
      </c>
      <c r="BX1733" s="368">
        <v>4.849391871462726E-5</v>
      </c>
      <c r="BY1733" s="368">
        <v>7.1055521880418861E-5</v>
      </c>
      <c r="BZ1733" s="368">
        <v>8.3119749887900556E-5</v>
      </c>
      <c r="CA1733" s="368">
        <v>8.1527574886358712E-5</v>
      </c>
      <c r="CB1733" s="368">
        <v>1.0333678138056156E-4</v>
      </c>
      <c r="CC1733" s="368">
        <v>2.5559190382684556E-4</v>
      </c>
      <c r="CD1733" s="369">
        <v>1.4820159613454026E-4</v>
      </c>
      <c r="CE1733" s="368"/>
    </row>
    <row r="1734" spans="2:83">
      <c r="B1734" s="290"/>
      <c r="C1734" s="287" t="str">
        <f t="shared" si="337"/>
        <v>15</v>
      </c>
      <c r="D1734" s="288" t="str">
        <f t="shared" si="337"/>
        <v>はん用機械</v>
      </c>
      <c r="E1734" s="367">
        <v>1.2380689844169814E-4</v>
      </c>
      <c r="F1734" s="368">
        <v>1.3356213057019107E-4</v>
      </c>
      <c r="G1734" s="368">
        <v>1.8419032761416625E-4</v>
      </c>
      <c r="H1734" s="368">
        <v>1.4157225915481238E-3</v>
      </c>
      <c r="I1734" s="368">
        <v>1.7531655532848894E-4</v>
      </c>
      <c r="J1734" s="368">
        <v>2.1679392301275256E-4</v>
      </c>
      <c r="K1734" s="368">
        <v>4.5795574358903883E-4</v>
      </c>
      <c r="L1734" s="368">
        <v>2.3459347000227257E-4</v>
      </c>
      <c r="M1734" s="368">
        <v>4.486632347934612E-5</v>
      </c>
      <c r="N1734" s="368">
        <v>3.9367382730840867E-4</v>
      </c>
      <c r="O1734" s="368">
        <v>1.6866209325995041E-3</v>
      </c>
      <c r="P1734" s="368">
        <v>7.4934864325496551E-4</v>
      </c>
      <c r="Q1734" s="368">
        <v>1.4766083848201538E-4</v>
      </c>
      <c r="R1734" s="368">
        <v>5.9194719012739929E-4</v>
      </c>
      <c r="S1734" s="368">
        <v>1.0560338949582024</v>
      </c>
      <c r="T1734" s="368">
        <v>1.6425197804102259E-2</v>
      </c>
      <c r="U1734" s="368">
        <v>1.2578026176310019E-2</v>
      </c>
      <c r="V1734" s="368">
        <v>1.2484512464091657E-3</v>
      </c>
      <c r="W1734" s="368">
        <v>8.4963793157096044E-3</v>
      </c>
      <c r="X1734" s="368">
        <v>1.762043653243336E-3</v>
      </c>
      <c r="Y1734" s="368">
        <v>3.7457508304936447E-3</v>
      </c>
      <c r="Z1734" s="368">
        <v>2.616910778460943E-4</v>
      </c>
      <c r="AA1734" s="368">
        <v>3.1719472066594227E-3</v>
      </c>
      <c r="AB1734" s="368">
        <v>3.4983259058618115E-4</v>
      </c>
      <c r="AC1734" s="368">
        <v>5.3492270350487328E-3</v>
      </c>
      <c r="AD1734" s="368">
        <v>3.4465989246281462E-4</v>
      </c>
      <c r="AE1734" s="368">
        <v>3.1222601816012491E-4</v>
      </c>
      <c r="AF1734" s="368">
        <v>3.6843614402452791E-4</v>
      </c>
      <c r="AG1734" s="368">
        <v>9.8947843492334451E-5</v>
      </c>
      <c r="AH1734" s="368">
        <v>2.2077806761744279E-4</v>
      </c>
      <c r="AI1734" s="368">
        <v>4.9288412616662941E-4</v>
      </c>
      <c r="AJ1734" s="368">
        <v>4.3446202689983608E-4</v>
      </c>
      <c r="AK1734" s="368">
        <v>3.4641357903874952E-4</v>
      </c>
      <c r="AL1734" s="368">
        <v>2.7797266597716282E-4</v>
      </c>
      <c r="AM1734" s="368">
        <v>2.9312069105051543E-4</v>
      </c>
      <c r="AN1734" s="368">
        <v>5.6871996308822071E-3</v>
      </c>
      <c r="AO1734" s="368">
        <v>2.0618867837525655E-4</v>
      </c>
      <c r="AP1734" s="368">
        <v>2.1173964341925609E-4</v>
      </c>
      <c r="AQ1734" s="368">
        <v>2.7358381989695137E-4</v>
      </c>
      <c r="AR1734" s="367">
        <v>2.2728884008993397E-5</v>
      </c>
      <c r="AS1734" s="368">
        <v>1.6618684927812067E-5</v>
      </c>
      <c r="AT1734" s="368">
        <v>3.8852086915621645E-5</v>
      </c>
      <c r="AU1734" s="368">
        <v>1.0641615179960649E-4</v>
      </c>
      <c r="AV1734" s="368">
        <v>2.6542182841214687E-5</v>
      </c>
      <c r="AW1734" s="368">
        <v>2.3079168638188348E-5</v>
      </c>
      <c r="AX1734" s="368">
        <v>6.6601479651927695E-5</v>
      </c>
      <c r="AY1734" s="368">
        <v>3.3450286669495745E-5</v>
      </c>
      <c r="AZ1734" s="368">
        <v>5.7834693076392155E-6</v>
      </c>
      <c r="BA1734" s="368">
        <v>4.8089501626249151E-5</v>
      </c>
      <c r="BB1734" s="368">
        <v>9.5557333562445263E-5</v>
      </c>
      <c r="BC1734" s="368">
        <v>2.4930596454908505E-5</v>
      </c>
      <c r="BD1734" s="368">
        <v>1.9159119358898725E-5</v>
      </c>
      <c r="BE1734" s="368">
        <v>5.5514842117299319E-5</v>
      </c>
      <c r="BF1734" s="368">
        <v>4.4155267992629591E-3</v>
      </c>
      <c r="BG1734" s="368">
        <v>1.3319988034491532E-3</v>
      </c>
      <c r="BH1734" s="368">
        <v>5.2219879152863016E-4</v>
      </c>
      <c r="BI1734" s="368">
        <v>1.3755297038368978E-4</v>
      </c>
      <c r="BJ1734" s="368">
        <v>4.8718271463169471E-4</v>
      </c>
      <c r="BK1734" s="368">
        <v>1.5603198235540389E-4</v>
      </c>
      <c r="BL1734" s="368">
        <v>4.7657895532350706E-4</v>
      </c>
      <c r="BM1734" s="368">
        <v>4.8616097864181355E-5</v>
      </c>
      <c r="BN1734" s="368">
        <v>2.3050522877749648E-4</v>
      </c>
      <c r="BO1734" s="368">
        <v>2.7975574583315184E-5</v>
      </c>
      <c r="BP1734" s="368">
        <v>3.7095918802163393E-4</v>
      </c>
      <c r="BQ1734" s="368">
        <v>3.0154680230614383E-5</v>
      </c>
      <c r="BR1734" s="368">
        <v>3.3512819828518014E-5</v>
      </c>
      <c r="BS1734" s="368">
        <v>3.8337760664868051E-5</v>
      </c>
      <c r="BT1734" s="368">
        <v>1.3007111800804667E-5</v>
      </c>
      <c r="BU1734" s="368">
        <v>3.9519665022809755E-5</v>
      </c>
      <c r="BV1734" s="368">
        <v>5.7280554518757403E-5</v>
      </c>
      <c r="BW1734" s="368">
        <v>4.8531475894078959E-5</v>
      </c>
      <c r="BX1734" s="368">
        <v>2.9799404722145406E-5</v>
      </c>
      <c r="BY1734" s="368">
        <v>3.1272770508523915E-5</v>
      </c>
      <c r="BZ1734" s="368">
        <v>3.3428992015852241E-5</v>
      </c>
      <c r="CA1734" s="368">
        <v>2.5742940991915764E-4</v>
      </c>
      <c r="CB1734" s="368">
        <v>2.7127814279695879E-5</v>
      </c>
      <c r="CC1734" s="368">
        <v>6.4466640904642497E-5</v>
      </c>
      <c r="CD1734" s="369">
        <v>3.5124167823250933E-5</v>
      </c>
      <c r="CE1734" s="368"/>
    </row>
    <row r="1735" spans="2:83">
      <c r="B1735" s="290"/>
      <c r="C1735" s="287" t="str">
        <f t="shared" si="337"/>
        <v>16</v>
      </c>
      <c r="D1735" s="288" t="str">
        <f t="shared" si="337"/>
        <v>生産用機械</v>
      </c>
      <c r="E1735" s="367">
        <v>4.5372399373724154E-5</v>
      </c>
      <c r="F1735" s="368">
        <v>6.565970218705533E-5</v>
      </c>
      <c r="G1735" s="368">
        <v>4.6870126654595479E-5</v>
      </c>
      <c r="H1735" s="368">
        <v>4.748477533982248E-4</v>
      </c>
      <c r="I1735" s="368">
        <v>6.7274441507012394E-5</v>
      </c>
      <c r="J1735" s="368">
        <v>8.3256603990753384E-5</v>
      </c>
      <c r="K1735" s="368">
        <v>9.8235022775726113E-5</v>
      </c>
      <c r="L1735" s="368">
        <v>8.2669584867546501E-5</v>
      </c>
      <c r="M1735" s="368">
        <v>1.8818161229467441E-5</v>
      </c>
      <c r="N1735" s="368">
        <v>3.6525895996244811E-4</v>
      </c>
      <c r="O1735" s="368">
        <v>2.7792960962835919E-4</v>
      </c>
      <c r="P1735" s="368">
        <v>2.141326776590521E-4</v>
      </c>
      <c r="Q1735" s="368">
        <v>6.8249322401761785E-5</v>
      </c>
      <c r="R1735" s="368">
        <v>1.1841282668662046E-4</v>
      </c>
      <c r="S1735" s="368">
        <v>6.9842651603355176E-4</v>
      </c>
      <c r="T1735" s="368">
        <v>1.0184048781805319</v>
      </c>
      <c r="U1735" s="368">
        <v>4.1983787722745186E-4</v>
      </c>
      <c r="V1735" s="368">
        <v>5.6815152344109757E-4</v>
      </c>
      <c r="W1735" s="368">
        <v>2.8245934819720435E-4</v>
      </c>
      <c r="X1735" s="368">
        <v>1.7916191875348727E-4</v>
      </c>
      <c r="Y1735" s="368">
        <v>2.0471553996896064E-4</v>
      </c>
      <c r="Z1735" s="368">
        <v>8.3874371357694043E-5</v>
      </c>
      <c r="AA1735" s="368">
        <v>1.7393235697188707E-4</v>
      </c>
      <c r="AB1735" s="368">
        <v>1.2433140044315857E-4</v>
      </c>
      <c r="AC1735" s="368">
        <v>2.777680165670803E-4</v>
      </c>
      <c r="AD1735" s="368">
        <v>1.1921921834467418E-4</v>
      </c>
      <c r="AE1735" s="368">
        <v>1.1607066434881129E-4</v>
      </c>
      <c r="AF1735" s="368">
        <v>1.4376345410872871E-4</v>
      </c>
      <c r="AG1735" s="368">
        <v>2.9348029616401261E-5</v>
      </c>
      <c r="AH1735" s="368">
        <v>7.1426166872526231E-5</v>
      </c>
      <c r="AI1735" s="368">
        <v>1.8448715726482177E-4</v>
      </c>
      <c r="AJ1735" s="368">
        <v>1.1771602408113418E-4</v>
      </c>
      <c r="AK1735" s="368">
        <v>1.1477093036140079E-4</v>
      </c>
      <c r="AL1735" s="368">
        <v>8.6628506250916511E-5</v>
      </c>
      <c r="AM1735" s="368">
        <v>1.1213053863688752E-4</v>
      </c>
      <c r="AN1735" s="368">
        <v>2.2165424716008328E-3</v>
      </c>
      <c r="AO1735" s="368">
        <v>6.3948912809459697E-5</v>
      </c>
      <c r="AP1735" s="368">
        <v>4.8347428261593109E-5</v>
      </c>
      <c r="AQ1735" s="368">
        <v>9.2805758308717634E-5</v>
      </c>
      <c r="AR1735" s="367">
        <v>1.4242601622525636E-5</v>
      </c>
      <c r="AS1735" s="368">
        <v>1.3690374087594941E-5</v>
      </c>
      <c r="AT1735" s="368">
        <v>1.2878511531842605E-5</v>
      </c>
      <c r="AU1735" s="368">
        <v>6.4387101777807419E-5</v>
      </c>
      <c r="AV1735" s="368">
        <v>1.7217427533809053E-5</v>
      </c>
      <c r="AW1735" s="368">
        <v>1.5110479278671198E-5</v>
      </c>
      <c r="AX1735" s="368">
        <v>1.835834876998732E-5</v>
      </c>
      <c r="AY1735" s="368">
        <v>2.0669322002300767E-5</v>
      </c>
      <c r="AZ1735" s="368">
        <v>3.7453941480458094E-6</v>
      </c>
      <c r="BA1735" s="368">
        <v>7.2298452408251369E-5</v>
      </c>
      <c r="BB1735" s="368">
        <v>4.3752748765521378E-5</v>
      </c>
      <c r="BC1735" s="368">
        <v>1.5083279501132939E-5</v>
      </c>
      <c r="BD1735" s="368">
        <v>1.3658115273220242E-5</v>
      </c>
      <c r="BE1735" s="368">
        <v>2.3868580515828451E-5</v>
      </c>
      <c r="BF1735" s="368">
        <v>1.1539295104274619E-4</v>
      </c>
      <c r="BG1735" s="368">
        <v>2.4980024414350452E-3</v>
      </c>
      <c r="BH1735" s="368">
        <v>6.7908441778654824E-5</v>
      </c>
      <c r="BI1735" s="368">
        <v>8.5915666622364141E-5</v>
      </c>
      <c r="BJ1735" s="368">
        <v>7.9757572080994436E-5</v>
      </c>
      <c r="BK1735" s="368">
        <v>6.3737564527859074E-5</v>
      </c>
      <c r="BL1735" s="368">
        <v>5.2992205512039546E-5</v>
      </c>
      <c r="BM1735" s="368">
        <v>2.3597187021325104E-5</v>
      </c>
      <c r="BN1735" s="368">
        <v>3.1199951321990582E-5</v>
      </c>
      <c r="BO1735" s="368">
        <v>1.7893751625367268E-5</v>
      </c>
      <c r="BP1735" s="368">
        <v>4.3412036705286295E-5</v>
      </c>
      <c r="BQ1735" s="368">
        <v>1.9481791723549339E-5</v>
      </c>
      <c r="BR1735" s="368">
        <v>2.3057728750539697E-5</v>
      </c>
      <c r="BS1735" s="368">
        <v>2.7822278921612541E-5</v>
      </c>
      <c r="BT1735" s="368">
        <v>8.3295214458852276E-6</v>
      </c>
      <c r="BU1735" s="368">
        <v>2.0522385779015383E-5</v>
      </c>
      <c r="BV1735" s="368">
        <v>4.1285559946899187E-5</v>
      </c>
      <c r="BW1735" s="368">
        <v>2.3507147061811246E-5</v>
      </c>
      <c r="BX1735" s="368">
        <v>1.8630198903870973E-5</v>
      </c>
      <c r="BY1735" s="368">
        <v>1.5854844832904607E-5</v>
      </c>
      <c r="BZ1735" s="368">
        <v>2.3064753110673174E-5</v>
      </c>
      <c r="CA1735" s="368">
        <v>1.9874911811497293E-4</v>
      </c>
      <c r="CB1735" s="368">
        <v>1.6087988772930622E-5</v>
      </c>
      <c r="CC1735" s="368">
        <v>2.2944374199093094E-5</v>
      </c>
      <c r="CD1735" s="369">
        <v>2.1119898935486987E-5</v>
      </c>
      <c r="CE1735" s="368"/>
    </row>
    <row r="1736" spans="2:83">
      <c r="B1736" s="290"/>
      <c r="C1736" s="287" t="str">
        <f t="shared" si="337"/>
        <v>17</v>
      </c>
      <c r="D1736" s="288" t="str">
        <f t="shared" si="337"/>
        <v>業務用機械</v>
      </c>
      <c r="E1736" s="367">
        <v>1.9707310715898197E-4</v>
      </c>
      <c r="F1736" s="368">
        <v>6.5499846505086179E-5</v>
      </c>
      <c r="G1736" s="368">
        <v>6.1927647513837638E-5</v>
      </c>
      <c r="H1736" s="368">
        <v>2.0248873141453413E-4</v>
      </c>
      <c r="I1736" s="368">
        <v>8.2251597500549697E-5</v>
      </c>
      <c r="J1736" s="368">
        <v>9.4106365405454087E-5</v>
      </c>
      <c r="K1736" s="368">
        <v>7.201652670156696E-5</v>
      </c>
      <c r="L1736" s="368">
        <v>8.0335676369733979E-5</v>
      </c>
      <c r="M1736" s="368">
        <v>1.2879493092932671E-5</v>
      </c>
      <c r="N1736" s="368">
        <v>8.8248960433591963E-5</v>
      </c>
      <c r="O1736" s="368">
        <v>1.2947123163075313E-4</v>
      </c>
      <c r="P1736" s="368">
        <v>6.4082127689757491E-5</v>
      </c>
      <c r="Q1736" s="368">
        <v>5.8287213698246476E-5</v>
      </c>
      <c r="R1736" s="368">
        <v>7.7816882442300508E-5</v>
      </c>
      <c r="S1736" s="368">
        <v>4.5080182268984601E-4</v>
      </c>
      <c r="T1736" s="368">
        <v>1.8896997285570505E-3</v>
      </c>
      <c r="U1736" s="368">
        <v>1.0397074667961443</v>
      </c>
      <c r="V1736" s="368">
        <v>2.348502817205859E-4</v>
      </c>
      <c r="W1736" s="368">
        <v>3.2688563305767454E-4</v>
      </c>
      <c r="X1736" s="368">
        <v>1.8064333771872953E-4</v>
      </c>
      <c r="Y1736" s="368">
        <v>2.2300670235529782E-4</v>
      </c>
      <c r="Z1736" s="368">
        <v>1.5951600294119829E-4</v>
      </c>
      <c r="AA1736" s="368">
        <v>2.1237688489063249E-4</v>
      </c>
      <c r="AB1736" s="368">
        <v>1.1341342171854082E-4</v>
      </c>
      <c r="AC1736" s="368">
        <v>2.5767362810284901E-4</v>
      </c>
      <c r="AD1736" s="368">
        <v>1.4761082228532531E-4</v>
      </c>
      <c r="AE1736" s="368">
        <v>2.0250809615571339E-4</v>
      </c>
      <c r="AF1736" s="368">
        <v>1.6358937357873656E-4</v>
      </c>
      <c r="AG1736" s="368">
        <v>3.0160827571751578E-5</v>
      </c>
      <c r="AH1736" s="368">
        <v>8.6463524765964029E-5</v>
      </c>
      <c r="AI1736" s="368">
        <v>2.0568485855305868E-4</v>
      </c>
      <c r="AJ1736" s="368">
        <v>7.7670981471705315E-4</v>
      </c>
      <c r="AK1736" s="368">
        <v>1.4309063357552181E-4</v>
      </c>
      <c r="AL1736" s="368">
        <v>2.9106204135647389E-3</v>
      </c>
      <c r="AM1736" s="368">
        <v>1.4627971059571901E-4</v>
      </c>
      <c r="AN1736" s="368">
        <v>1.9945619245953792E-3</v>
      </c>
      <c r="AO1736" s="368">
        <v>1.8917656956176412E-4</v>
      </c>
      <c r="AP1736" s="368">
        <v>6.9634244090735035E-3</v>
      </c>
      <c r="AQ1736" s="368">
        <v>2.3431674316880716E-4</v>
      </c>
      <c r="AR1736" s="367">
        <v>2.8867375607638606E-5</v>
      </c>
      <c r="AS1736" s="368">
        <v>1.2053358821983385E-5</v>
      </c>
      <c r="AT1736" s="368">
        <v>1.3862581257214304E-5</v>
      </c>
      <c r="AU1736" s="368">
        <v>2.4112598138159932E-5</v>
      </c>
      <c r="AV1736" s="368">
        <v>1.9225575077789615E-5</v>
      </c>
      <c r="AW1736" s="368">
        <v>1.5511065944789276E-5</v>
      </c>
      <c r="AX1736" s="368">
        <v>1.6218674554264032E-5</v>
      </c>
      <c r="AY1736" s="368">
        <v>1.730563770772317E-5</v>
      </c>
      <c r="AZ1736" s="368">
        <v>2.6181880374333267E-6</v>
      </c>
      <c r="BA1736" s="368">
        <v>1.773913484777483E-5</v>
      </c>
      <c r="BB1736" s="368">
        <v>1.7074974052568803E-5</v>
      </c>
      <c r="BC1736" s="368">
        <v>9.9840299846002922E-6</v>
      </c>
      <c r="BD1736" s="368">
        <v>1.0314418289360729E-5</v>
      </c>
      <c r="BE1736" s="368">
        <v>1.3591352443819891E-5</v>
      </c>
      <c r="BF1736" s="368">
        <v>1.1537913814354911E-4</v>
      </c>
      <c r="BG1736" s="368">
        <v>2.2347163694107274E-4</v>
      </c>
      <c r="BH1736" s="368">
        <v>2.6456576776038494E-3</v>
      </c>
      <c r="BI1736" s="368">
        <v>2.2755949841650992E-5</v>
      </c>
      <c r="BJ1736" s="368">
        <v>5.4641979256677118E-5</v>
      </c>
      <c r="BK1736" s="368">
        <v>6.4578533314377338E-5</v>
      </c>
      <c r="BL1736" s="368">
        <v>4.2138938188069241E-5</v>
      </c>
      <c r="BM1736" s="368">
        <v>2.3421633795826499E-5</v>
      </c>
      <c r="BN1736" s="368">
        <v>3.0106368341135895E-5</v>
      </c>
      <c r="BO1736" s="368">
        <v>1.4012438256209815E-5</v>
      </c>
      <c r="BP1736" s="368">
        <v>3.3102901381722723E-5</v>
      </c>
      <c r="BQ1736" s="368">
        <v>1.873500414463319E-5</v>
      </c>
      <c r="BR1736" s="368">
        <v>5.4023211889767492E-5</v>
      </c>
      <c r="BS1736" s="368">
        <v>2.4560425515085138E-5</v>
      </c>
      <c r="BT1736" s="368">
        <v>6.8091660097768078E-6</v>
      </c>
      <c r="BU1736" s="368">
        <v>1.8685928462155996E-5</v>
      </c>
      <c r="BV1736" s="368">
        <v>4.017111494703049E-5</v>
      </c>
      <c r="BW1736" s="368">
        <v>1.2163620354224842E-4</v>
      </c>
      <c r="BX1736" s="368">
        <v>1.7966221186832146E-5</v>
      </c>
      <c r="BY1736" s="368">
        <v>3.5053614007810908E-4</v>
      </c>
      <c r="BZ1736" s="368">
        <v>2.3255395415005464E-5</v>
      </c>
      <c r="CA1736" s="368">
        <v>1.4209733563646284E-4</v>
      </c>
      <c r="CB1736" s="368">
        <v>3.943254469569193E-5</v>
      </c>
      <c r="CC1736" s="368">
        <v>8.0480732167794258E-4</v>
      </c>
      <c r="CD1736" s="369">
        <v>4.3601076852417332E-5</v>
      </c>
      <c r="CE1736" s="368"/>
    </row>
    <row r="1737" spans="2:83">
      <c r="B1737" s="290"/>
      <c r="C1737" s="287" t="str">
        <f t="shared" si="337"/>
        <v>18</v>
      </c>
      <c r="D1737" s="288" t="str">
        <f t="shared" si="337"/>
        <v>電子部品</v>
      </c>
      <c r="E1737" s="367">
        <v>1.4837004228662409E-4</v>
      </c>
      <c r="F1737" s="368">
        <v>1.7595792313498227E-4</v>
      </c>
      <c r="G1737" s="368">
        <v>3.1484098970575955E-4</v>
      </c>
      <c r="H1737" s="368">
        <v>5.1945191362014458E-4</v>
      </c>
      <c r="I1737" s="368">
        <v>2.1412153158797254E-4</v>
      </c>
      <c r="J1737" s="368">
        <v>2.4289932655805729E-4</v>
      </c>
      <c r="K1737" s="368">
        <v>2.0840275098997111E-4</v>
      </c>
      <c r="L1737" s="368">
        <v>2.249285175231644E-4</v>
      </c>
      <c r="M1737" s="368">
        <v>3.9688642820641813E-5</v>
      </c>
      <c r="N1737" s="368">
        <v>2.3870078674274005E-4</v>
      </c>
      <c r="O1737" s="368">
        <v>3.3328584690751152E-4</v>
      </c>
      <c r="P1737" s="368">
        <v>1.8443601897151734E-4</v>
      </c>
      <c r="Q1737" s="368">
        <v>3.051243404177291E-4</v>
      </c>
      <c r="R1737" s="368">
        <v>3.9591378641181904E-4</v>
      </c>
      <c r="S1737" s="368">
        <v>1.0275238507454643E-3</v>
      </c>
      <c r="T1737" s="368">
        <v>3.2285954436379258E-3</v>
      </c>
      <c r="U1737" s="368">
        <v>6.2056885081898945E-2</v>
      </c>
      <c r="V1737" s="368">
        <v>1.0828046770890714</v>
      </c>
      <c r="W1737" s="368">
        <v>2.2055055958195628E-2</v>
      </c>
      <c r="X1737" s="368">
        <v>7.9613403212663414E-2</v>
      </c>
      <c r="Y1737" s="368">
        <v>5.552861981739779E-3</v>
      </c>
      <c r="Z1737" s="368">
        <v>1.1281016793877768E-3</v>
      </c>
      <c r="AA1737" s="368">
        <v>6.5211684272860945E-4</v>
      </c>
      <c r="AB1737" s="368">
        <v>3.0349882046914556E-4</v>
      </c>
      <c r="AC1737" s="368">
        <v>6.0164172135344983E-4</v>
      </c>
      <c r="AD1737" s="368">
        <v>3.1726089217656085E-4</v>
      </c>
      <c r="AE1737" s="368">
        <v>3.1975010604475565E-4</v>
      </c>
      <c r="AF1737" s="368">
        <v>4.0602020539450668E-4</v>
      </c>
      <c r="AG1737" s="368">
        <v>7.8393420287324901E-5</v>
      </c>
      <c r="AH1737" s="368">
        <v>2.3062559920794868E-4</v>
      </c>
      <c r="AI1737" s="368">
        <v>6.2494865165162769E-4</v>
      </c>
      <c r="AJ1737" s="368">
        <v>7.1430364444756856E-4</v>
      </c>
      <c r="AK1737" s="368">
        <v>5.4220051013452052E-4</v>
      </c>
      <c r="AL1737" s="368">
        <v>5.0130640765921907E-4</v>
      </c>
      <c r="AM1737" s="368">
        <v>3.519045194760492E-4</v>
      </c>
      <c r="AN1737" s="368">
        <v>4.8283521170701862E-3</v>
      </c>
      <c r="AO1737" s="368">
        <v>2.1011130216900444E-4</v>
      </c>
      <c r="AP1737" s="368">
        <v>7.0490206909590404E-3</v>
      </c>
      <c r="AQ1737" s="368">
        <v>3.4313974070704183E-4</v>
      </c>
      <c r="AR1737" s="367">
        <v>8.0547477978834802E-5</v>
      </c>
      <c r="AS1737" s="368">
        <v>6.0554073843316014E-5</v>
      </c>
      <c r="AT1737" s="368">
        <v>1.9586929144466234E-4</v>
      </c>
      <c r="AU1737" s="368">
        <v>1.5713986374515937E-4</v>
      </c>
      <c r="AV1737" s="368">
        <v>9.5964343365006422E-5</v>
      </c>
      <c r="AW1737" s="368">
        <v>8.7734765565895424E-5</v>
      </c>
      <c r="AX1737" s="368">
        <v>9.4734720374628525E-5</v>
      </c>
      <c r="AY1737" s="368">
        <v>9.9319653752545631E-5</v>
      </c>
      <c r="AZ1737" s="368">
        <v>1.5993870660388181E-5</v>
      </c>
      <c r="BA1737" s="368">
        <v>9.4022383083829146E-5</v>
      </c>
      <c r="BB1737" s="368">
        <v>1.0558204090846083E-4</v>
      </c>
      <c r="BC1737" s="368">
        <v>6.5812303744923296E-5</v>
      </c>
      <c r="BD1737" s="368">
        <v>8.5559052931018996E-5</v>
      </c>
      <c r="BE1737" s="368">
        <v>1.866386863950324E-4</v>
      </c>
      <c r="BF1737" s="368">
        <v>8.626759693491806E-4</v>
      </c>
      <c r="BG1737" s="368">
        <v>1.4697296613770806E-3</v>
      </c>
      <c r="BH1737" s="368">
        <v>1.7470363569539717E-2</v>
      </c>
      <c r="BI1737" s="368">
        <v>1.8059532698784735E-2</v>
      </c>
      <c r="BJ1737" s="368">
        <v>1.9783384015569793E-2</v>
      </c>
      <c r="BK1737" s="368">
        <v>3.729172491830815E-2</v>
      </c>
      <c r="BL1737" s="368">
        <v>2.7286706482895222E-3</v>
      </c>
      <c r="BM1737" s="368">
        <v>1.0993456484586139E-3</v>
      </c>
      <c r="BN1737" s="368">
        <v>2.852985631727199E-4</v>
      </c>
      <c r="BO1737" s="368">
        <v>9.6111474242081398E-5</v>
      </c>
      <c r="BP1737" s="368">
        <v>1.9499921858322661E-4</v>
      </c>
      <c r="BQ1737" s="368">
        <v>1.0189422666589096E-4</v>
      </c>
      <c r="BR1737" s="368">
        <v>1.4250400878952185E-4</v>
      </c>
      <c r="BS1737" s="368">
        <v>1.5702450182060283E-4</v>
      </c>
      <c r="BT1737" s="368">
        <v>4.4602056555000027E-5</v>
      </c>
      <c r="BU1737" s="368">
        <v>1.5073590258815291E-4</v>
      </c>
      <c r="BV1737" s="368">
        <v>2.6109199014838984E-4</v>
      </c>
      <c r="BW1737" s="368">
        <v>2.6738242045574713E-4</v>
      </c>
      <c r="BX1737" s="368">
        <v>1.4638901937335359E-4</v>
      </c>
      <c r="BY1737" s="368">
        <v>2.2554344169685675E-4</v>
      </c>
      <c r="BZ1737" s="368">
        <v>1.5646588180471863E-4</v>
      </c>
      <c r="CA1737" s="368">
        <v>9.4520361995124294E-4</v>
      </c>
      <c r="CB1737" s="368">
        <v>1.0383628250551235E-4</v>
      </c>
      <c r="CC1737" s="368">
        <v>1.1853781764282819E-3</v>
      </c>
      <c r="CD1737" s="369">
        <v>1.6418286592224541E-4</v>
      </c>
      <c r="CE1737" s="368"/>
    </row>
    <row r="1738" spans="2:83">
      <c r="B1738" s="290"/>
      <c r="C1738" s="287" t="str">
        <f t="shared" si="337"/>
        <v>19</v>
      </c>
      <c r="D1738" s="288" t="str">
        <f t="shared" si="337"/>
        <v>電気機械</v>
      </c>
      <c r="E1738" s="367">
        <v>6.4412585794969016E-5</v>
      </c>
      <c r="F1738" s="368">
        <v>5.9845029292629602E-5</v>
      </c>
      <c r="G1738" s="368">
        <v>5.9700030924209502E-4</v>
      </c>
      <c r="H1738" s="368">
        <v>3.2030090826017495E-4</v>
      </c>
      <c r="I1738" s="368">
        <v>1.0239355953787813E-4</v>
      </c>
      <c r="J1738" s="368">
        <v>8.9212188775427323E-5</v>
      </c>
      <c r="K1738" s="368">
        <v>1.4557065337732466E-4</v>
      </c>
      <c r="L1738" s="368">
        <v>9.0540779537181683E-5</v>
      </c>
      <c r="M1738" s="368">
        <v>1.7897404147977184E-5</v>
      </c>
      <c r="N1738" s="368">
        <v>1.0107959782051687E-4</v>
      </c>
      <c r="O1738" s="368">
        <v>1.4602143969957688E-4</v>
      </c>
      <c r="P1738" s="368">
        <v>8.0568617771557764E-5</v>
      </c>
      <c r="Q1738" s="368">
        <v>9.1773726436842893E-5</v>
      </c>
      <c r="R1738" s="368">
        <v>2.2510047263148633E-4</v>
      </c>
      <c r="S1738" s="368">
        <v>1.2076659552268827E-3</v>
      </c>
      <c r="T1738" s="368">
        <v>4.3258501940747433E-3</v>
      </c>
      <c r="U1738" s="368">
        <v>4.7234667146538074E-3</v>
      </c>
      <c r="V1738" s="368">
        <v>6.345976278146404E-3</v>
      </c>
      <c r="W1738" s="368">
        <v>1.0264041033434781</v>
      </c>
      <c r="X1738" s="368">
        <v>4.5858223553580978E-3</v>
      </c>
      <c r="Y1738" s="368">
        <v>6.5515771061972691E-3</v>
      </c>
      <c r="Z1738" s="368">
        <v>3.6210205672059171E-4</v>
      </c>
      <c r="AA1738" s="368">
        <v>1.566768911242642E-3</v>
      </c>
      <c r="AB1738" s="368">
        <v>1.3025985378152841E-4</v>
      </c>
      <c r="AC1738" s="368">
        <v>3.3374261191024523E-4</v>
      </c>
      <c r="AD1738" s="368">
        <v>1.1748949407413031E-4</v>
      </c>
      <c r="AE1738" s="368">
        <v>1.4651512751222585E-4</v>
      </c>
      <c r="AF1738" s="368">
        <v>1.3615884732369796E-4</v>
      </c>
      <c r="AG1738" s="368">
        <v>4.1140643745203359E-5</v>
      </c>
      <c r="AH1738" s="368">
        <v>1.4633374487123141E-4</v>
      </c>
      <c r="AI1738" s="368">
        <v>2.0514226384761645E-4</v>
      </c>
      <c r="AJ1738" s="368">
        <v>3.6835247842578159E-4</v>
      </c>
      <c r="AK1738" s="368">
        <v>2.836350360266062E-4</v>
      </c>
      <c r="AL1738" s="368">
        <v>1.1726484098954189E-4</v>
      </c>
      <c r="AM1738" s="368">
        <v>1.0788867489991096E-4</v>
      </c>
      <c r="AN1738" s="368">
        <v>1.7508600504334425E-3</v>
      </c>
      <c r="AO1738" s="368">
        <v>1.2203168553668379E-4</v>
      </c>
      <c r="AP1738" s="368">
        <v>1.6866339816818643E-4</v>
      </c>
      <c r="AQ1738" s="368">
        <v>4.1776600270091043E-4</v>
      </c>
      <c r="AR1738" s="367">
        <v>3.1245582351660509E-5</v>
      </c>
      <c r="AS1738" s="368">
        <v>2.19728576120649E-5</v>
      </c>
      <c r="AT1738" s="368">
        <v>1.9945604340450781E-4</v>
      </c>
      <c r="AU1738" s="368">
        <v>7.5280329735431692E-5</v>
      </c>
      <c r="AV1738" s="368">
        <v>3.8437724723385644E-5</v>
      </c>
      <c r="AW1738" s="368">
        <v>2.9361920955949938E-5</v>
      </c>
      <c r="AX1738" s="368">
        <v>3.9187189523808827E-5</v>
      </c>
      <c r="AY1738" s="368">
        <v>3.785426555956975E-5</v>
      </c>
      <c r="AZ1738" s="368">
        <v>6.7065516596463357E-6</v>
      </c>
      <c r="BA1738" s="368">
        <v>3.9450244980162272E-5</v>
      </c>
      <c r="BB1738" s="368">
        <v>4.4071482423941458E-5</v>
      </c>
      <c r="BC1738" s="368">
        <v>2.4101589128254805E-5</v>
      </c>
      <c r="BD1738" s="368">
        <v>2.4196092559522431E-5</v>
      </c>
      <c r="BE1738" s="368">
        <v>7.3952452263167888E-5</v>
      </c>
      <c r="BF1738" s="368">
        <v>1.5734659398742843E-3</v>
      </c>
      <c r="BG1738" s="368">
        <v>1.3345867977957071E-3</v>
      </c>
      <c r="BH1738" s="368">
        <v>1.0237751150058596E-3</v>
      </c>
      <c r="BI1738" s="368">
        <v>6.5185119542544726E-4</v>
      </c>
      <c r="BJ1738" s="368">
        <v>4.8671350343353851E-3</v>
      </c>
      <c r="BK1738" s="368">
        <v>1.0469624590742014E-3</v>
      </c>
      <c r="BL1738" s="368">
        <v>2.7715774138490825E-3</v>
      </c>
      <c r="BM1738" s="368">
        <v>8.0412182225494475E-5</v>
      </c>
      <c r="BN1738" s="368">
        <v>3.0263998593877138E-4</v>
      </c>
      <c r="BO1738" s="368">
        <v>3.8296837846710292E-5</v>
      </c>
      <c r="BP1738" s="368">
        <v>9.293447119623214E-5</v>
      </c>
      <c r="BQ1738" s="368">
        <v>3.8802791509416202E-5</v>
      </c>
      <c r="BR1738" s="368">
        <v>4.9776968299127646E-5</v>
      </c>
      <c r="BS1738" s="368">
        <v>5.3732124208299719E-5</v>
      </c>
      <c r="BT1738" s="368">
        <v>1.8024656136143423E-5</v>
      </c>
      <c r="BU1738" s="368">
        <v>9.0844324186563485E-5</v>
      </c>
      <c r="BV1738" s="368">
        <v>8.2942452383167662E-5</v>
      </c>
      <c r="BW1738" s="368">
        <v>7.8859729508556345E-5</v>
      </c>
      <c r="BX1738" s="368">
        <v>4.7225327667902051E-5</v>
      </c>
      <c r="BY1738" s="368">
        <v>3.9245622168725849E-5</v>
      </c>
      <c r="BZ1738" s="368">
        <v>4.5734147248111273E-5</v>
      </c>
      <c r="CA1738" s="368">
        <v>3.5953280364236595E-4</v>
      </c>
      <c r="CB1738" s="368">
        <v>3.7399120211975959E-5</v>
      </c>
      <c r="CC1738" s="368">
        <v>7.7048715998079766E-5</v>
      </c>
      <c r="CD1738" s="369">
        <v>7.792121348465617E-5</v>
      </c>
      <c r="CE1738" s="368"/>
    </row>
    <row r="1739" spans="2:83">
      <c r="B1739" s="290"/>
      <c r="C1739" s="287" t="str">
        <f t="shared" si="337"/>
        <v>20</v>
      </c>
      <c r="D1739" s="288" t="str">
        <f t="shared" si="337"/>
        <v>情報通信機器</v>
      </c>
      <c r="E1739" s="367">
        <v>2.0990375591708115E-6</v>
      </c>
      <c r="F1739" s="368">
        <v>3.3706151153172971E-6</v>
      </c>
      <c r="G1739" s="368">
        <v>8.2776273580974906E-6</v>
      </c>
      <c r="H1739" s="368">
        <v>6.5123661464232983E-6</v>
      </c>
      <c r="I1739" s="368">
        <v>3.7258045370879206E-6</v>
      </c>
      <c r="J1739" s="368">
        <v>3.4014134752642239E-6</v>
      </c>
      <c r="K1739" s="368">
        <v>3.0046670208737657E-6</v>
      </c>
      <c r="L1739" s="368">
        <v>3.4271155821606247E-6</v>
      </c>
      <c r="M1739" s="368">
        <v>6.6722094778451515E-7</v>
      </c>
      <c r="N1739" s="368">
        <v>3.7325193423908129E-6</v>
      </c>
      <c r="O1739" s="368">
        <v>4.5201200640134103E-6</v>
      </c>
      <c r="P1739" s="368">
        <v>2.7534277882952289E-6</v>
      </c>
      <c r="Q1739" s="368">
        <v>2.3776805532350281E-6</v>
      </c>
      <c r="R1739" s="368">
        <v>3.5587699976519842E-6</v>
      </c>
      <c r="S1739" s="368">
        <v>6.9046870025058347E-6</v>
      </c>
      <c r="T1739" s="368">
        <v>8.7255354847479556E-6</v>
      </c>
      <c r="U1739" s="368">
        <v>3.8333216176428347E-6</v>
      </c>
      <c r="V1739" s="368">
        <v>4.4993378785096545E-6</v>
      </c>
      <c r="W1739" s="368">
        <v>4.4184748215505428E-6</v>
      </c>
      <c r="X1739" s="368">
        <v>1.0006512904612155</v>
      </c>
      <c r="Y1739" s="368">
        <v>1.7751854309216948E-4</v>
      </c>
      <c r="Z1739" s="368">
        <v>3.3741500656575477E-6</v>
      </c>
      <c r="AA1739" s="368">
        <v>2.7222602313598036E-5</v>
      </c>
      <c r="AB1739" s="368">
        <v>4.1962644791685142E-6</v>
      </c>
      <c r="AC1739" s="368">
        <v>7.8834642152203381E-6</v>
      </c>
      <c r="AD1739" s="368">
        <v>4.0101557840473541E-6</v>
      </c>
      <c r="AE1739" s="368">
        <v>5.8071767857712481E-6</v>
      </c>
      <c r="AF1739" s="368">
        <v>5.8880981306209203E-6</v>
      </c>
      <c r="AG1739" s="368">
        <v>1.5796852016863018E-6</v>
      </c>
      <c r="AH1739" s="368">
        <v>5.2265546312757451E-6</v>
      </c>
      <c r="AI1739" s="368">
        <v>1.1415810504196522E-5</v>
      </c>
      <c r="AJ1739" s="368">
        <v>1.8649945088949737E-5</v>
      </c>
      <c r="AK1739" s="368">
        <v>4.7247881408119275E-6</v>
      </c>
      <c r="AL1739" s="368">
        <v>3.4209933686522361E-6</v>
      </c>
      <c r="AM1739" s="368">
        <v>4.5358069438438449E-6</v>
      </c>
      <c r="AN1739" s="368">
        <v>5.674866699855916E-5</v>
      </c>
      <c r="AO1739" s="368">
        <v>4.8912205863445482E-6</v>
      </c>
      <c r="AP1739" s="368">
        <v>3.003821182259344E-6</v>
      </c>
      <c r="AQ1739" s="368">
        <v>6.5397592187035199E-6</v>
      </c>
      <c r="AR1739" s="367">
        <v>1.7900468012764648E-6</v>
      </c>
      <c r="AS1739" s="368">
        <v>2.2437607190013014E-6</v>
      </c>
      <c r="AT1739" s="368">
        <v>6.9455505641736433E-6</v>
      </c>
      <c r="AU1739" s="368">
        <v>2.8160905712654714E-6</v>
      </c>
      <c r="AV1739" s="368">
        <v>2.2614876353608106E-6</v>
      </c>
      <c r="AW1739" s="368">
        <v>1.762318318612297E-6</v>
      </c>
      <c r="AX1739" s="368">
        <v>2.0149333885157062E-6</v>
      </c>
      <c r="AY1739" s="368">
        <v>2.3771950069691253E-6</v>
      </c>
      <c r="AZ1739" s="368">
        <v>3.9148525630631715E-7</v>
      </c>
      <c r="BA1739" s="368">
        <v>2.0129708965764575E-6</v>
      </c>
      <c r="BB1739" s="368">
        <v>2.1010699175122429E-6</v>
      </c>
      <c r="BC1739" s="368">
        <v>1.3626553898701292E-6</v>
      </c>
      <c r="BD1739" s="368">
        <v>1.2971455999825052E-6</v>
      </c>
      <c r="BE1739" s="368">
        <v>2.2022531794852679E-6</v>
      </c>
      <c r="BF1739" s="368">
        <v>1.1982072038592603E-5</v>
      </c>
      <c r="BG1739" s="368">
        <v>3.9408249985137033E-6</v>
      </c>
      <c r="BH1739" s="368">
        <v>2.2449953600128857E-6</v>
      </c>
      <c r="BI1739" s="368">
        <v>2.5673888326900789E-6</v>
      </c>
      <c r="BJ1739" s="368">
        <v>2.5129896990324625E-6</v>
      </c>
      <c r="BK1739" s="368">
        <v>1.1855724718762384E-4</v>
      </c>
      <c r="BL1739" s="368">
        <v>1.2144784083609584E-4</v>
      </c>
      <c r="BM1739" s="368">
        <v>2.5530617712181373E-6</v>
      </c>
      <c r="BN1739" s="368">
        <v>2.2292707821798284E-5</v>
      </c>
      <c r="BO1739" s="368">
        <v>2.0615403033209953E-6</v>
      </c>
      <c r="BP1739" s="368">
        <v>3.8028599155986236E-6</v>
      </c>
      <c r="BQ1739" s="368">
        <v>2.1282128656341831E-6</v>
      </c>
      <c r="BR1739" s="368">
        <v>5.6906840858348951E-6</v>
      </c>
      <c r="BS1739" s="368">
        <v>4.1709078950810446E-6</v>
      </c>
      <c r="BT1739" s="368">
        <v>1.7738008278702605E-6</v>
      </c>
      <c r="BU1739" s="368">
        <v>5.4996959087648801E-6</v>
      </c>
      <c r="BV1739" s="368">
        <v>6.17988071045009E-6</v>
      </c>
      <c r="BW1739" s="368">
        <v>2.2422116805256649E-5</v>
      </c>
      <c r="BX1739" s="368">
        <v>3.1914340505904194E-6</v>
      </c>
      <c r="BY1739" s="368">
        <v>1.9276638846596778E-6</v>
      </c>
      <c r="BZ1739" s="368">
        <v>3.1450524844353103E-6</v>
      </c>
      <c r="CA1739" s="368">
        <v>1.3569848215073014E-5</v>
      </c>
      <c r="CB1739" s="368">
        <v>3.6153488329754783E-6</v>
      </c>
      <c r="CC1739" s="368">
        <v>2.7539367979858807E-6</v>
      </c>
      <c r="CD1739" s="369">
        <v>7.2664081574048812E-6</v>
      </c>
      <c r="CE1739" s="368"/>
    </row>
    <row r="1740" spans="2:83">
      <c r="B1740" s="290"/>
      <c r="C1740" s="287" t="str">
        <f t="shared" ref="C1740:D1758" si="338">C25</f>
        <v>21</v>
      </c>
      <c r="D1740" s="288" t="str">
        <f t="shared" si="338"/>
        <v>輸送機械</v>
      </c>
      <c r="E1740" s="367">
        <v>5.5363007030715034E-4</v>
      </c>
      <c r="F1740" s="368">
        <v>6.2324435119083044E-4</v>
      </c>
      <c r="G1740" s="368">
        <v>2.2687343624439915E-2</v>
      </c>
      <c r="H1740" s="368">
        <v>2.1472195969555715E-3</v>
      </c>
      <c r="I1740" s="368">
        <v>1.6438460258583951E-3</v>
      </c>
      <c r="J1740" s="368">
        <v>8.4598119182349859E-4</v>
      </c>
      <c r="K1740" s="368">
        <v>7.3388473742317241E-4</v>
      </c>
      <c r="L1740" s="368">
        <v>8.4228209302957685E-4</v>
      </c>
      <c r="M1740" s="368">
        <v>1.9011918928107794E-4</v>
      </c>
      <c r="N1740" s="368">
        <v>8.9646926781301926E-4</v>
      </c>
      <c r="O1740" s="368">
        <v>1.3380652180760362E-3</v>
      </c>
      <c r="P1740" s="368">
        <v>7.4505818075470108E-4</v>
      </c>
      <c r="Q1740" s="368">
        <v>5.8141787403764541E-4</v>
      </c>
      <c r="R1740" s="368">
        <v>7.6397893095831576E-4</v>
      </c>
      <c r="S1740" s="368">
        <v>7.9834462108540076E-4</v>
      </c>
      <c r="T1740" s="368">
        <v>7.2297552656850977E-4</v>
      </c>
      <c r="U1740" s="368">
        <v>8.8382942954457085E-4</v>
      </c>
      <c r="V1740" s="368">
        <v>1.0210533667154187E-3</v>
      </c>
      <c r="W1740" s="368">
        <v>8.7652832359201257E-4</v>
      </c>
      <c r="X1740" s="368">
        <v>8.1655889466162928E-4</v>
      </c>
      <c r="Y1740" s="368">
        <v>1.2835160392863374</v>
      </c>
      <c r="Z1740" s="368">
        <v>8.5516047413892733E-4</v>
      </c>
      <c r="AA1740" s="368">
        <v>1.5983385237519246E-3</v>
      </c>
      <c r="AB1740" s="368">
        <v>1.2575088871605263E-3</v>
      </c>
      <c r="AC1740" s="368">
        <v>2.2710088254222389E-3</v>
      </c>
      <c r="AD1740" s="368">
        <v>1.2684680893002113E-3</v>
      </c>
      <c r="AE1740" s="368">
        <v>1.1043212337813735E-3</v>
      </c>
      <c r="AF1740" s="368">
        <v>1.4165058351363255E-3</v>
      </c>
      <c r="AG1740" s="368">
        <v>2.7713406030643449E-4</v>
      </c>
      <c r="AH1740" s="368">
        <v>7.754285036941316E-3</v>
      </c>
      <c r="AI1740" s="368">
        <v>1.7580172193756645E-3</v>
      </c>
      <c r="AJ1740" s="368">
        <v>3.4965278596234151E-3</v>
      </c>
      <c r="AK1740" s="368">
        <v>1.1732173178473733E-3</v>
      </c>
      <c r="AL1740" s="368">
        <v>8.4420199042686914E-4</v>
      </c>
      <c r="AM1740" s="368">
        <v>1.1165329930877042E-3</v>
      </c>
      <c r="AN1740" s="368">
        <v>2.0655171348384023E-2</v>
      </c>
      <c r="AO1740" s="368">
        <v>8.0403680702765331E-4</v>
      </c>
      <c r="AP1740" s="368">
        <v>5.5474269130505736E-4</v>
      </c>
      <c r="AQ1740" s="368">
        <v>1.6796401024102852E-3</v>
      </c>
      <c r="AR1740" s="367">
        <v>1.1854450957356257E-4</v>
      </c>
      <c r="AS1740" s="368">
        <v>8.7412725742367267E-5</v>
      </c>
      <c r="AT1740" s="368">
        <v>2.0799554341781141E-3</v>
      </c>
      <c r="AU1740" s="368">
        <v>2.1000130220466298E-4</v>
      </c>
      <c r="AV1740" s="368">
        <v>1.9268471398672368E-4</v>
      </c>
      <c r="AW1740" s="368">
        <v>1.0999982070962053E-4</v>
      </c>
      <c r="AX1740" s="368">
        <v>1.2064832166018854E-4</v>
      </c>
      <c r="AY1740" s="368">
        <v>1.4833168369835414E-4</v>
      </c>
      <c r="AZ1740" s="368">
        <v>2.9395896276300098E-5</v>
      </c>
      <c r="BA1740" s="368">
        <v>1.3843865468533357E-4</v>
      </c>
      <c r="BB1740" s="368">
        <v>1.4768343030273508E-4</v>
      </c>
      <c r="BC1740" s="368">
        <v>8.6231647272060841E-5</v>
      </c>
      <c r="BD1740" s="368">
        <v>8.7682467281211085E-5</v>
      </c>
      <c r="BE1740" s="368">
        <v>1.0370841825221966E-4</v>
      </c>
      <c r="BF1740" s="368">
        <v>1.1843691517894429E-4</v>
      </c>
      <c r="BG1740" s="368">
        <v>1.3338421004482266E-4</v>
      </c>
      <c r="BH1740" s="368">
        <v>1.2744616100119171E-4</v>
      </c>
      <c r="BI1740" s="368">
        <v>1.355801761244762E-4</v>
      </c>
      <c r="BJ1740" s="368">
        <v>1.3873078934625551E-4</v>
      </c>
      <c r="BK1740" s="368">
        <v>1.4698648076448301E-4</v>
      </c>
      <c r="BL1740" s="368">
        <v>1.8756127144695323E-2</v>
      </c>
      <c r="BM1740" s="368">
        <v>1.666706277748348E-4</v>
      </c>
      <c r="BN1740" s="368">
        <v>1.9003636817889206E-4</v>
      </c>
      <c r="BO1740" s="368">
        <v>1.3426249002641036E-4</v>
      </c>
      <c r="BP1740" s="368">
        <v>2.4296710393707473E-4</v>
      </c>
      <c r="BQ1740" s="368">
        <v>1.4796868144139927E-4</v>
      </c>
      <c r="BR1740" s="368">
        <v>1.6166605467354096E-4</v>
      </c>
      <c r="BS1740" s="368">
        <v>1.9676051553588547E-4</v>
      </c>
      <c r="BT1740" s="368">
        <v>5.6031064171724866E-5</v>
      </c>
      <c r="BU1740" s="368">
        <v>6.2765602999663482E-4</v>
      </c>
      <c r="BV1740" s="368">
        <v>2.7949982011655664E-4</v>
      </c>
      <c r="BW1740" s="368">
        <v>3.8384181440541176E-4</v>
      </c>
      <c r="BX1740" s="368">
        <v>1.3473959723438216E-4</v>
      </c>
      <c r="BY1740" s="368">
        <v>1.10875414297417E-4</v>
      </c>
      <c r="BZ1740" s="368">
        <v>1.6429197517774601E-4</v>
      </c>
      <c r="CA1740" s="368">
        <v>1.2941169153849452E-3</v>
      </c>
      <c r="CB1740" s="368">
        <v>1.3771960612641497E-4</v>
      </c>
      <c r="CC1740" s="368">
        <v>1.468737814508748E-4</v>
      </c>
      <c r="CD1740" s="369">
        <v>2.3419767472118396E-4</v>
      </c>
      <c r="CE1740" s="368"/>
    </row>
    <row r="1741" spans="2:83">
      <c r="B1741" s="290"/>
      <c r="C1741" s="287" t="str">
        <f t="shared" si="338"/>
        <v>22</v>
      </c>
      <c r="D1741" s="288" t="str">
        <f t="shared" si="338"/>
        <v>その他の製造工業製品</v>
      </c>
      <c r="E1741" s="367">
        <v>6.4303598303403773E-3</v>
      </c>
      <c r="F1741" s="368">
        <v>3.9305987988269654E-2</v>
      </c>
      <c r="G1741" s="368">
        <v>2.3956509963530795E-3</v>
      </c>
      <c r="H1741" s="368">
        <v>3.6619765411321798E-3</v>
      </c>
      <c r="I1741" s="368">
        <v>2.2213386097716037E-3</v>
      </c>
      <c r="J1741" s="368">
        <v>7.8857946829968776E-3</v>
      </c>
      <c r="K1741" s="368">
        <v>8.7581197362661505E-3</v>
      </c>
      <c r="L1741" s="368">
        <v>2.4029883269395349E-3</v>
      </c>
      <c r="M1741" s="368">
        <v>1.5862559273157489E-4</v>
      </c>
      <c r="N1741" s="368">
        <v>2.7695847718123378E-3</v>
      </c>
      <c r="O1741" s="368">
        <v>1.3357093768464591E-2</v>
      </c>
      <c r="P1741" s="368">
        <v>1.2163855397687391E-2</v>
      </c>
      <c r="Q1741" s="368">
        <v>4.4901127889389242E-2</v>
      </c>
      <c r="R1741" s="368">
        <v>2.6551347679014854E-3</v>
      </c>
      <c r="S1741" s="368">
        <v>1.2540192862411825E-3</v>
      </c>
      <c r="T1741" s="368">
        <v>2.3220740900417015E-3</v>
      </c>
      <c r="U1741" s="368">
        <v>1.5854920735050692E-3</v>
      </c>
      <c r="V1741" s="368">
        <v>2.1925320220366963E-3</v>
      </c>
      <c r="W1741" s="368">
        <v>2.1623152977593547E-3</v>
      </c>
      <c r="X1741" s="368">
        <v>3.1132072378428992E-3</v>
      </c>
      <c r="Y1741" s="368">
        <v>1.6851117567866229E-3</v>
      </c>
      <c r="Z1741" s="368">
        <v>1.0151921405113333</v>
      </c>
      <c r="AA1741" s="368">
        <v>2.7379780331840517E-3</v>
      </c>
      <c r="AB1741" s="368">
        <v>8.8573615924773495E-3</v>
      </c>
      <c r="AC1741" s="368">
        <v>1.6019773419172767E-3</v>
      </c>
      <c r="AD1741" s="368">
        <v>1.6550782528819553E-3</v>
      </c>
      <c r="AE1741" s="368">
        <v>1.1208548367483216E-3</v>
      </c>
      <c r="AF1741" s="368">
        <v>1.8163600196285097E-3</v>
      </c>
      <c r="AG1741" s="368">
        <v>1.9563344692753723E-4</v>
      </c>
      <c r="AH1741" s="368">
        <v>1.5133800171622401E-3</v>
      </c>
      <c r="AI1741" s="368">
        <v>3.8202115425588681E-3</v>
      </c>
      <c r="AJ1741" s="368">
        <v>1.5914154605928871E-3</v>
      </c>
      <c r="AK1741" s="368">
        <v>4.4019015525068187E-3</v>
      </c>
      <c r="AL1741" s="368">
        <v>1.4305019460827545E-3</v>
      </c>
      <c r="AM1741" s="368">
        <v>5.8250095530998913E-3</v>
      </c>
      <c r="AN1741" s="368">
        <v>2.4390859695366598E-3</v>
      </c>
      <c r="AO1741" s="368">
        <v>2.8161801370963418E-3</v>
      </c>
      <c r="AP1741" s="368">
        <v>7.9397907419129096E-2</v>
      </c>
      <c r="AQ1741" s="368">
        <v>1.4858269660956165E-3</v>
      </c>
      <c r="AR1741" s="367">
        <v>6.7328515041173775E-5</v>
      </c>
      <c r="AS1741" s="368">
        <v>7.3898985404722287E-5</v>
      </c>
      <c r="AT1741" s="368">
        <v>1.1895213849096113E-4</v>
      </c>
      <c r="AU1741" s="368">
        <v>7.5896984143179161E-5</v>
      </c>
      <c r="AV1741" s="368">
        <v>1.2917306381969248E-4</v>
      </c>
      <c r="AW1741" s="368">
        <v>2.2272989077909728E-4</v>
      </c>
      <c r="AX1741" s="368">
        <v>2.2222036481847233E-4</v>
      </c>
      <c r="AY1741" s="368">
        <v>1.2376902383657887E-4</v>
      </c>
      <c r="AZ1741" s="368">
        <v>1.711776857565243E-5</v>
      </c>
      <c r="BA1741" s="368">
        <v>1.2622394351108389E-4</v>
      </c>
      <c r="BB1741" s="368">
        <v>1.5887032753929281E-4</v>
      </c>
      <c r="BC1741" s="368">
        <v>1.5870604999239355E-4</v>
      </c>
      <c r="BD1741" s="368">
        <v>6.00896670695494E-4</v>
      </c>
      <c r="BE1741" s="368">
        <v>2.3184452159715933E-4</v>
      </c>
      <c r="BF1741" s="368">
        <v>1.9312075652090971E-4</v>
      </c>
      <c r="BG1741" s="368">
        <v>1.5971944791521878E-4</v>
      </c>
      <c r="BH1741" s="368">
        <v>2.3319128369449988E-4</v>
      </c>
      <c r="BI1741" s="368">
        <v>2.4701423305066881E-4</v>
      </c>
      <c r="BJ1741" s="368">
        <v>2.9020686599616236E-4</v>
      </c>
      <c r="BK1741" s="368">
        <v>3.0344785269916728E-4</v>
      </c>
      <c r="BL1741" s="368">
        <v>2.1494580137310164E-4</v>
      </c>
      <c r="BM1741" s="368">
        <v>4.3236390037361031E-4</v>
      </c>
      <c r="BN1741" s="368">
        <v>1.530633948976187E-4</v>
      </c>
      <c r="BO1741" s="368">
        <v>9.0721789994151572E-5</v>
      </c>
      <c r="BP1741" s="368">
        <v>9.5392811375484118E-5</v>
      </c>
      <c r="BQ1741" s="368">
        <v>7.1180479258119023E-5</v>
      </c>
      <c r="BR1741" s="368">
        <v>7.7300487700556245E-5</v>
      </c>
      <c r="BS1741" s="368">
        <v>1.4377435056704213E-4</v>
      </c>
      <c r="BT1741" s="368">
        <v>1.9456215764284743E-5</v>
      </c>
      <c r="BU1741" s="368">
        <v>5.7225144272216951E-5</v>
      </c>
      <c r="BV1741" s="368">
        <v>2.2720102080507704E-4</v>
      </c>
      <c r="BW1741" s="368">
        <v>9.796471395874816E-5</v>
      </c>
      <c r="BX1741" s="368">
        <v>1.6382074951606378E-4</v>
      </c>
      <c r="BY1741" s="368">
        <v>7.8050545342767512E-5</v>
      </c>
      <c r="BZ1741" s="368">
        <v>3.5145766868804293E-4</v>
      </c>
      <c r="CA1741" s="368">
        <v>1.3394494974494636E-4</v>
      </c>
      <c r="CB1741" s="368">
        <v>1.088506674011696E-4</v>
      </c>
      <c r="CC1741" s="368">
        <v>1.584099672136769E-3</v>
      </c>
      <c r="CD1741" s="369">
        <v>7.8569665849011425E-5</v>
      </c>
      <c r="CE1741" s="368"/>
    </row>
    <row r="1742" spans="2:83">
      <c r="B1742" s="290"/>
      <c r="C1742" s="287" t="str">
        <f t="shared" si="338"/>
        <v>23</v>
      </c>
      <c r="D1742" s="288" t="str">
        <f t="shared" si="338"/>
        <v>建設</v>
      </c>
      <c r="E1742" s="367">
        <v>2.5220812761726601E-3</v>
      </c>
      <c r="F1742" s="368">
        <v>1.5508158779624084E-3</v>
      </c>
      <c r="G1742" s="368">
        <v>1.4534759094886E-3</v>
      </c>
      <c r="H1742" s="368">
        <v>7.9153675920691242E-3</v>
      </c>
      <c r="I1742" s="368">
        <v>1.2526548763848377E-3</v>
      </c>
      <c r="J1742" s="368">
        <v>3.7629329213135108E-3</v>
      </c>
      <c r="K1742" s="368">
        <v>4.8419821971955618E-3</v>
      </c>
      <c r="L1742" s="368">
        <v>5.9011068206479E-3</v>
      </c>
      <c r="M1742" s="368">
        <v>4.3527173534234061E-4</v>
      </c>
      <c r="N1742" s="368">
        <v>4.47686247899989E-3</v>
      </c>
      <c r="O1742" s="368">
        <v>7.5862042519337725E-3</v>
      </c>
      <c r="P1742" s="368">
        <v>5.8892441398322622E-3</v>
      </c>
      <c r="Q1742" s="368">
        <v>3.4676462006402128E-3</v>
      </c>
      <c r="R1742" s="368">
        <v>5.809837355121133E-3</v>
      </c>
      <c r="S1742" s="368">
        <v>3.3825943372216708E-3</v>
      </c>
      <c r="T1742" s="368">
        <v>2.2329403992915322E-3</v>
      </c>
      <c r="U1742" s="368">
        <v>1.5194166287706662E-3</v>
      </c>
      <c r="V1742" s="368">
        <v>3.3878744018036428E-3</v>
      </c>
      <c r="W1742" s="368">
        <v>3.132940741241182E-3</v>
      </c>
      <c r="X1742" s="368">
        <v>2.8092067388398381E-3</v>
      </c>
      <c r="Y1742" s="368">
        <v>1.0989654429292845E-3</v>
      </c>
      <c r="Z1742" s="368">
        <v>2.1846315707399586E-3</v>
      </c>
      <c r="AA1742" s="368">
        <v>1.0015358218057253</v>
      </c>
      <c r="AB1742" s="368">
        <v>1.3214599765724106E-2</v>
      </c>
      <c r="AC1742" s="368">
        <v>2.666668562997581E-2</v>
      </c>
      <c r="AD1742" s="368">
        <v>4.2725158492981597E-3</v>
      </c>
      <c r="AE1742" s="368">
        <v>3.2426426978516515E-3</v>
      </c>
      <c r="AF1742" s="368">
        <v>2.9092004783860879E-3</v>
      </c>
      <c r="AG1742" s="368">
        <v>9.2371702685935166E-3</v>
      </c>
      <c r="AH1742" s="368">
        <v>3.6635867263151147E-3</v>
      </c>
      <c r="AI1742" s="368">
        <v>7.3725235631693945E-3</v>
      </c>
      <c r="AJ1742" s="368">
        <v>6.7547681528884749E-3</v>
      </c>
      <c r="AK1742" s="368">
        <v>5.2250698681309844E-3</v>
      </c>
      <c r="AL1742" s="368">
        <v>3.0915480640133657E-3</v>
      </c>
      <c r="AM1742" s="368">
        <v>2.145854546302351E-3</v>
      </c>
      <c r="AN1742" s="368">
        <v>1.5892606219001842E-3</v>
      </c>
      <c r="AO1742" s="368">
        <v>2.8153843743751327E-3</v>
      </c>
      <c r="AP1742" s="368">
        <v>9.0016250112274674E-4</v>
      </c>
      <c r="AQ1742" s="368">
        <v>2.2868673658832566E-3</v>
      </c>
      <c r="AR1742" s="367">
        <v>2.9904384287475624E-5</v>
      </c>
      <c r="AS1742" s="368">
        <v>1.2221731168518525E-5</v>
      </c>
      <c r="AT1742" s="368">
        <v>2.3700580367406806E-5</v>
      </c>
      <c r="AU1742" s="368">
        <v>2.3466650400873426E-5</v>
      </c>
      <c r="AV1742" s="368">
        <v>3.153965095724391E-5</v>
      </c>
      <c r="AW1742" s="368">
        <v>4.7634611130885255E-5</v>
      </c>
      <c r="AX1742" s="368">
        <v>5.7238713312146671E-5</v>
      </c>
      <c r="AY1742" s="368">
        <v>1.1938617522719847E-4</v>
      </c>
      <c r="AZ1742" s="368">
        <v>5.2591425902566373E-6</v>
      </c>
      <c r="BA1742" s="368">
        <v>1.428794497965926E-4</v>
      </c>
      <c r="BB1742" s="368">
        <v>4.7084709043830301E-5</v>
      </c>
      <c r="BC1742" s="368">
        <v>2.2714698789059091E-5</v>
      </c>
      <c r="BD1742" s="368">
        <v>4.5896730352568356E-5</v>
      </c>
      <c r="BE1742" s="368">
        <v>3.6896151929648597E-5</v>
      </c>
      <c r="BF1742" s="368">
        <v>5.3965395785517006E-5</v>
      </c>
      <c r="BG1742" s="368">
        <v>4.7659147094173382E-5</v>
      </c>
      <c r="BH1742" s="368">
        <v>1.046097945388196E-4</v>
      </c>
      <c r="BI1742" s="368">
        <v>9.7076157610923841E-5</v>
      </c>
      <c r="BJ1742" s="368">
        <v>1.198266369013482E-4</v>
      </c>
      <c r="BK1742" s="368">
        <v>1.5666460972389709E-4</v>
      </c>
      <c r="BL1742" s="368">
        <v>7.8434507869230708E-5</v>
      </c>
      <c r="BM1742" s="368">
        <v>5.0491075815640964E-5</v>
      </c>
      <c r="BN1742" s="368">
        <v>5.0740095434391643E-5</v>
      </c>
      <c r="BO1742" s="368">
        <v>1.8031757840085002E-5</v>
      </c>
      <c r="BP1742" s="368">
        <v>3.3621701923155981E-5</v>
      </c>
      <c r="BQ1742" s="368">
        <v>2.3550493554892912E-5</v>
      </c>
      <c r="BR1742" s="368">
        <v>1.17708599561711E-5</v>
      </c>
      <c r="BS1742" s="368">
        <v>9.1659683781081748E-6</v>
      </c>
      <c r="BT1742" s="368">
        <v>3.8805256280556354E-6</v>
      </c>
      <c r="BU1742" s="368">
        <v>1.6922961357962924E-5</v>
      </c>
      <c r="BV1742" s="368">
        <v>1.5973698206320333E-5</v>
      </c>
      <c r="BW1742" s="368">
        <v>1.1957314517944496E-5</v>
      </c>
      <c r="BX1742" s="368">
        <v>1.3596189691661455E-5</v>
      </c>
      <c r="BY1742" s="368">
        <v>3.0032142553313785E-5</v>
      </c>
      <c r="BZ1742" s="368">
        <v>1.6016858979145565E-5</v>
      </c>
      <c r="CA1742" s="368">
        <v>1.8749897559239571E-5</v>
      </c>
      <c r="CB1742" s="368">
        <v>2.1132318546907277E-5</v>
      </c>
      <c r="CC1742" s="368">
        <v>7.5663066120583655E-5</v>
      </c>
      <c r="CD1742" s="369">
        <v>1.8422013033975491E-5</v>
      </c>
      <c r="CE1742" s="368"/>
    </row>
    <row r="1743" spans="2:83">
      <c r="B1743" s="290"/>
      <c r="C1743" s="287" t="str">
        <f t="shared" si="338"/>
        <v>24</v>
      </c>
      <c r="D1743" s="288" t="str">
        <f t="shared" si="338"/>
        <v>電力・ガス・熱供給</v>
      </c>
      <c r="E1743" s="367">
        <v>9.6116604327319277E-3</v>
      </c>
      <c r="F1743" s="368">
        <v>3.1028015558326578E-3</v>
      </c>
      <c r="G1743" s="368">
        <v>5.5203237009628205E-3</v>
      </c>
      <c r="H1743" s="368">
        <v>2.7964677682133461E-2</v>
      </c>
      <c r="I1743" s="368">
        <v>1.4498123748615007E-2</v>
      </c>
      <c r="J1743" s="368">
        <v>2.688075225640426E-2</v>
      </c>
      <c r="K1743" s="368">
        <v>3.7665858379501767E-2</v>
      </c>
      <c r="L1743" s="368">
        <v>3.5637254479936847E-2</v>
      </c>
      <c r="M1743" s="368">
        <v>6.7424161786106499E-3</v>
      </c>
      <c r="N1743" s="368">
        <v>3.6402078079165102E-2</v>
      </c>
      <c r="O1743" s="368">
        <v>5.3685905719668761E-2</v>
      </c>
      <c r="P1743" s="368">
        <v>7.4663216569817753E-2</v>
      </c>
      <c r="Q1743" s="368">
        <v>2.6745950418972441E-2</v>
      </c>
      <c r="R1743" s="368">
        <v>2.5110189958696211E-2</v>
      </c>
      <c r="S1743" s="368">
        <v>2.7512070626527579E-2</v>
      </c>
      <c r="T1743" s="368">
        <v>1.3618734500941268E-2</v>
      </c>
      <c r="U1743" s="368">
        <v>1.2726373581411864E-2</v>
      </c>
      <c r="V1743" s="368">
        <v>3.4229296359135415E-2</v>
      </c>
      <c r="W1743" s="368">
        <v>1.3084970390184365E-2</v>
      </c>
      <c r="X1743" s="368">
        <v>1.1670865060549917E-2</v>
      </c>
      <c r="Y1743" s="368">
        <v>1.4240439009690849E-2</v>
      </c>
      <c r="Z1743" s="368">
        <v>1.2992881940973323E-2</v>
      </c>
      <c r="AA1743" s="368">
        <v>6.6107317962167834E-3</v>
      </c>
      <c r="AB1743" s="368">
        <v>1.0783658492092616</v>
      </c>
      <c r="AC1743" s="368">
        <v>3.6370535199577406E-2</v>
      </c>
      <c r="AD1743" s="368">
        <v>7.5862429326522055E-2</v>
      </c>
      <c r="AE1743" s="368">
        <v>2.2828062815916678E-2</v>
      </c>
      <c r="AF1743" s="368">
        <v>5.1803084832318302E-3</v>
      </c>
      <c r="AG1743" s="368">
        <v>1.7739492125243563E-3</v>
      </c>
      <c r="AH1743" s="368">
        <v>9.8494585683313284E-3</v>
      </c>
      <c r="AI1743" s="368">
        <v>8.7192205219831301E-3</v>
      </c>
      <c r="AJ1743" s="368">
        <v>9.739880550842548E-3</v>
      </c>
      <c r="AK1743" s="368">
        <v>2.0605404534466673E-2</v>
      </c>
      <c r="AL1743" s="368">
        <v>1.3118981628977268E-2</v>
      </c>
      <c r="AM1743" s="368">
        <v>4.3267986818417556E-3</v>
      </c>
      <c r="AN1743" s="368">
        <v>5.0049521621628301E-3</v>
      </c>
      <c r="AO1743" s="368">
        <v>3.1757294145494254E-2</v>
      </c>
      <c r="AP1743" s="368">
        <v>6.1876812072980689E-3</v>
      </c>
      <c r="AQ1743" s="368">
        <v>7.526695234197983E-3</v>
      </c>
      <c r="AR1743" s="367">
        <v>3.9092117692090807E-4</v>
      </c>
      <c r="AS1743" s="368">
        <v>2.0398149525373068E-4</v>
      </c>
      <c r="AT1743" s="368">
        <v>3.2414932044995702E-4</v>
      </c>
      <c r="AU1743" s="368">
        <v>5.7722325105598619E-4</v>
      </c>
      <c r="AV1743" s="368">
        <v>4.3494103812713231E-4</v>
      </c>
      <c r="AW1743" s="368">
        <v>6.6186022751447873E-4</v>
      </c>
      <c r="AX1743" s="368">
        <v>9.7525316799968148E-4</v>
      </c>
      <c r="AY1743" s="368">
        <v>1.1482873799884454E-3</v>
      </c>
      <c r="AZ1743" s="368">
        <v>1.3372516060206302E-4</v>
      </c>
      <c r="BA1743" s="368">
        <v>1.3637528441205868E-3</v>
      </c>
      <c r="BB1743" s="368">
        <v>8.7468563953579416E-4</v>
      </c>
      <c r="BC1743" s="368">
        <v>9.0924627888486448E-4</v>
      </c>
      <c r="BD1743" s="368">
        <v>7.8089214618518791E-4</v>
      </c>
      <c r="BE1743" s="368">
        <v>6.7336562843516522E-4</v>
      </c>
      <c r="BF1743" s="368">
        <v>6.8384485999744193E-4</v>
      </c>
      <c r="BG1743" s="368">
        <v>5.9271078153465186E-4</v>
      </c>
      <c r="BH1743" s="368">
        <v>1.1089838292852245E-3</v>
      </c>
      <c r="BI1743" s="368">
        <v>1.2131076458839274E-3</v>
      </c>
      <c r="BJ1743" s="368">
        <v>1.2225286839552285E-3</v>
      </c>
      <c r="BK1743" s="368">
        <v>1.6303776676085226E-3</v>
      </c>
      <c r="BL1743" s="368">
        <v>9.5919641187990859E-4</v>
      </c>
      <c r="BM1743" s="368">
        <v>6.4067217071246522E-4</v>
      </c>
      <c r="BN1743" s="368">
        <v>4.8249627668597996E-4</v>
      </c>
      <c r="BO1743" s="368">
        <v>9.2446700142517746E-4</v>
      </c>
      <c r="BP1743" s="368">
        <v>6.8320553918603695E-4</v>
      </c>
      <c r="BQ1743" s="368">
        <v>8.3804448916450841E-4</v>
      </c>
      <c r="BR1743" s="368">
        <v>2.8768763606883363E-4</v>
      </c>
      <c r="BS1743" s="368">
        <v>1.3484309040993762E-4</v>
      </c>
      <c r="BT1743" s="368">
        <v>6.5828701829626147E-5</v>
      </c>
      <c r="BU1743" s="368">
        <v>2.9064146189711627E-4</v>
      </c>
      <c r="BV1743" s="368">
        <v>2.02473471063604E-4</v>
      </c>
      <c r="BW1743" s="368">
        <v>2.413014301736627E-4</v>
      </c>
      <c r="BX1743" s="368">
        <v>2.8403084084214011E-4</v>
      </c>
      <c r="BY1743" s="368">
        <v>3.6550981450794988E-4</v>
      </c>
      <c r="BZ1743" s="368">
        <v>1.9577478412934131E-4</v>
      </c>
      <c r="CA1743" s="368">
        <v>2.2901727255264994E-4</v>
      </c>
      <c r="CB1743" s="368">
        <v>4.9381930701236241E-4</v>
      </c>
      <c r="CC1743" s="368">
        <v>8.7222495423217722E-4</v>
      </c>
      <c r="CD1743" s="369">
        <v>2.5351246190343245E-4</v>
      </c>
      <c r="CE1743" s="368"/>
    </row>
    <row r="1744" spans="2:83">
      <c r="B1744" s="290"/>
      <c r="C1744" s="287" t="str">
        <f t="shared" si="338"/>
        <v>25</v>
      </c>
      <c r="D1744" s="288" t="str">
        <f t="shared" si="338"/>
        <v>水道</v>
      </c>
      <c r="E1744" s="367">
        <v>9.8579473452929038E-4</v>
      </c>
      <c r="F1744" s="368">
        <v>2.8280333281050163E-4</v>
      </c>
      <c r="G1744" s="368">
        <v>4.5810515020614699E-4</v>
      </c>
      <c r="H1744" s="368">
        <v>5.0532572330205085E-3</v>
      </c>
      <c r="I1744" s="368">
        <v>2.178481614772459E-3</v>
      </c>
      <c r="J1744" s="368">
        <v>1.4515899486156874E-3</v>
      </c>
      <c r="K1744" s="368">
        <v>2.0672057681313401E-3</v>
      </c>
      <c r="L1744" s="368">
        <v>3.2167371265426452E-3</v>
      </c>
      <c r="M1744" s="368">
        <v>4.4500757168602499E-4</v>
      </c>
      <c r="N1744" s="368">
        <v>1.5543044307807813E-3</v>
      </c>
      <c r="O1744" s="368">
        <v>1.8544563908752853E-3</v>
      </c>
      <c r="P1744" s="368">
        <v>9.2091697271482842E-4</v>
      </c>
      <c r="Q1744" s="368">
        <v>7.5801161482408526E-4</v>
      </c>
      <c r="R1744" s="368">
        <v>1.0659163946653426E-3</v>
      </c>
      <c r="S1744" s="368">
        <v>1.1524524836051607E-3</v>
      </c>
      <c r="T1744" s="368">
        <v>9.0845119711029999E-4</v>
      </c>
      <c r="U1744" s="368">
        <v>8.6533901465719323E-4</v>
      </c>
      <c r="V1744" s="368">
        <v>3.7536769045271156E-3</v>
      </c>
      <c r="W1744" s="368">
        <v>9.2119849319555061E-4</v>
      </c>
      <c r="X1744" s="368">
        <v>1.0251679224617674E-3</v>
      </c>
      <c r="Y1744" s="368">
        <v>6.3592844052252364E-4</v>
      </c>
      <c r="Z1744" s="368">
        <v>9.6432226427322298E-4</v>
      </c>
      <c r="AA1744" s="368">
        <v>1.214897235527322E-3</v>
      </c>
      <c r="AB1744" s="368">
        <v>7.8734397440368645E-4</v>
      </c>
      <c r="AC1744" s="368">
        <v>1.0630768667262056</v>
      </c>
      <c r="AD1744" s="368">
        <v>8.3087425616854855E-3</v>
      </c>
      <c r="AE1744" s="368">
        <v>3.1931273652604925E-3</v>
      </c>
      <c r="AF1744" s="368">
        <v>1.4119925159108734E-3</v>
      </c>
      <c r="AG1744" s="368">
        <v>2.7415268638438352E-4</v>
      </c>
      <c r="AH1744" s="368">
        <v>1.5880827363830739E-3</v>
      </c>
      <c r="AI1744" s="368">
        <v>3.9639046769360713E-3</v>
      </c>
      <c r="AJ1744" s="368">
        <v>3.4696414632704856E-3</v>
      </c>
      <c r="AK1744" s="368">
        <v>1.003792605500382E-2</v>
      </c>
      <c r="AL1744" s="368">
        <v>5.2812544167670688E-3</v>
      </c>
      <c r="AM1744" s="368">
        <v>2.0629736739534213E-3</v>
      </c>
      <c r="AN1744" s="368">
        <v>1.0571597011787416E-3</v>
      </c>
      <c r="AO1744" s="368">
        <v>8.8234927424062533E-3</v>
      </c>
      <c r="AP1744" s="368">
        <v>4.9637018068870661E-4</v>
      </c>
      <c r="AQ1744" s="368">
        <v>2.6297792292862073E-3</v>
      </c>
      <c r="AR1744" s="367">
        <v>1.916460805180618E-5</v>
      </c>
      <c r="AS1744" s="368">
        <v>7.3397149841713221E-6</v>
      </c>
      <c r="AT1744" s="368">
        <v>1.5144086050339146E-5</v>
      </c>
      <c r="AU1744" s="368">
        <v>1.8357812999483308E-5</v>
      </c>
      <c r="AV1744" s="368">
        <v>2.366021393523504E-5</v>
      </c>
      <c r="AW1744" s="368">
        <v>2.5934567569872088E-5</v>
      </c>
      <c r="AX1744" s="368">
        <v>3.0100804946922851E-5</v>
      </c>
      <c r="AY1744" s="368">
        <v>6.8957222332658371E-5</v>
      </c>
      <c r="AZ1744" s="368">
        <v>4.2145328866864576E-6</v>
      </c>
      <c r="BA1744" s="368">
        <v>7.1821395806724638E-5</v>
      </c>
      <c r="BB1744" s="368">
        <v>2.0596154464254844E-5</v>
      </c>
      <c r="BC1744" s="368">
        <v>1.1255557596168526E-5</v>
      </c>
      <c r="BD1744" s="368">
        <v>1.671737515109296E-5</v>
      </c>
      <c r="BE1744" s="368">
        <v>1.4094245587914762E-5</v>
      </c>
      <c r="BF1744" s="368">
        <v>2.1680183072777857E-5</v>
      </c>
      <c r="BG1744" s="368">
        <v>2.1939113934470261E-5</v>
      </c>
      <c r="BH1744" s="368">
        <v>8.1117819942036972E-5</v>
      </c>
      <c r="BI1744" s="368">
        <v>8.0413296283116955E-5</v>
      </c>
      <c r="BJ1744" s="368">
        <v>9.0544425379128317E-5</v>
      </c>
      <c r="BK1744" s="368">
        <v>1.4555473751688626E-4</v>
      </c>
      <c r="BL1744" s="368">
        <v>3.9806261420149123E-5</v>
      </c>
      <c r="BM1744" s="368">
        <v>2.7351551140121015E-5</v>
      </c>
      <c r="BN1744" s="368">
        <v>1.9574573373664658E-5</v>
      </c>
      <c r="BO1744" s="368">
        <v>8.2148056970967213E-6</v>
      </c>
      <c r="BP1744" s="368">
        <v>1.6870492624446276E-4</v>
      </c>
      <c r="BQ1744" s="368">
        <v>2.4845304515661825E-5</v>
      </c>
      <c r="BR1744" s="368">
        <v>1.0186882000020686E-5</v>
      </c>
      <c r="BS1744" s="368">
        <v>7.6634460652713723E-6</v>
      </c>
      <c r="BT1744" s="368">
        <v>2.336164170959322E-6</v>
      </c>
      <c r="BU1744" s="368">
        <v>1.3184833268514579E-5</v>
      </c>
      <c r="BV1744" s="368">
        <v>1.2908441338763687E-5</v>
      </c>
      <c r="BW1744" s="368">
        <v>1.5714052672246456E-5</v>
      </c>
      <c r="BX1744" s="368">
        <v>2.2480396521559082E-5</v>
      </c>
      <c r="BY1744" s="368">
        <v>2.5687180257947657E-5</v>
      </c>
      <c r="BZ1744" s="368">
        <v>1.2681831157252371E-5</v>
      </c>
      <c r="CA1744" s="368">
        <v>1.2386405773842427E-5</v>
      </c>
      <c r="CB1744" s="368">
        <v>3.0278161776424803E-5</v>
      </c>
      <c r="CC1744" s="368">
        <v>4.0593554459199395E-5</v>
      </c>
      <c r="CD1744" s="369">
        <v>1.6035004745371432E-5</v>
      </c>
      <c r="CE1744" s="368"/>
    </row>
    <row r="1745" spans="2:83">
      <c r="B1745" s="290"/>
      <c r="C1745" s="287" t="str">
        <f t="shared" si="338"/>
        <v>26</v>
      </c>
      <c r="D1745" s="288" t="str">
        <f t="shared" si="338"/>
        <v>廃棄物処理</v>
      </c>
      <c r="E1745" s="367">
        <v>6.3316354758360537E-4</v>
      </c>
      <c r="F1745" s="368">
        <v>3.8062595672601161E-4</v>
      </c>
      <c r="G1745" s="368">
        <v>3.3855276990253874E-4</v>
      </c>
      <c r="H1745" s="368">
        <v>3.0503557621138623E-3</v>
      </c>
      <c r="I1745" s="368">
        <v>1.4403061830647497E-3</v>
      </c>
      <c r="J1745" s="368">
        <v>6.214786211518079E-4</v>
      </c>
      <c r="K1745" s="368">
        <v>8.5535001647826293E-4</v>
      </c>
      <c r="L1745" s="368">
        <v>2.3878422794060277E-3</v>
      </c>
      <c r="M1745" s="368">
        <v>1.3021036199259954E-4</v>
      </c>
      <c r="N1745" s="368">
        <v>7.5201534220963842E-4</v>
      </c>
      <c r="O1745" s="368">
        <v>3.2101569037043115E-3</v>
      </c>
      <c r="P1745" s="368">
        <v>8.593321265792759E-4</v>
      </c>
      <c r="Q1745" s="368">
        <v>1.3388912703007534E-3</v>
      </c>
      <c r="R1745" s="368">
        <v>5.3890348295670401E-4</v>
      </c>
      <c r="S1745" s="368">
        <v>9.1490358095018597E-4</v>
      </c>
      <c r="T1745" s="368">
        <v>3.6282975590810245E-4</v>
      </c>
      <c r="U1745" s="368">
        <v>5.1669806040559644E-4</v>
      </c>
      <c r="V1745" s="368">
        <v>1.385069890919524E-3</v>
      </c>
      <c r="W1745" s="368">
        <v>6.696495803879723E-4</v>
      </c>
      <c r="X1745" s="368">
        <v>7.5822795059148518E-4</v>
      </c>
      <c r="Y1745" s="368">
        <v>3.7435258053385845E-4</v>
      </c>
      <c r="Z1745" s="368">
        <v>5.7059104811943439E-4</v>
      </c>
      <c r="AA1745" s="368">
        <v>2.8934638055904825E-3</v>
      </c>
      <c r="AB1745" s="368">
        <v>6.2518781420625221E-3</v>
      </c>
      <c r="AC1745" s="368">
        <v>2.0889254302080195E-3</v>
      </c>
      <c r="AD1745" s="368">
        <v>1.0010109764993058</v>
      </c>
      <c r="AE1745" s="368">
        <v>1.4560199991092296E-3</v>
      </c>
      <c r="AF1745" s="368">
        <v>3.1569006619208803E-3</v>
      </c>
      <c r="AG1745" s="368">
        <v>2.6052433104061288E-4</v>
      </c>
      <c r="AH1745" s="368">
        <v>4.4640479260803284E-3</v>
      </c>
      <c r="AI1745" s="368">
        <v>7.2587971080464607E-3</v>
      </c>
      <c r="AJ1745" s="368">
        <v>2.0851885297656064E-2</v>
      </c>
      <c r="AK1745" s="368">
        <v>6.3094819807878047E-3</v>
      </c>
      <c r="AL1745" s="368">
        <v>4.2599953498575925E-3</v>
      </c>
      <c r="AM1745" s="368">
        <v>4.5170832782999312E-4</v>
      </c>
      <c r="AN1745" s="368">
        <v>6.2427619030821808E-4</v>
      </c>
      <c r="AO1745" s="368">
        <v>1.7343173662535901E-2</v>
      </c>
      <c r="AP1745" s="368">
        <v>3.9715402461502924E-4</v>
      </c>
      <c r="AQ1745" s="368">
        <v>1.6808282122882042E-2</v>
      </c>
      <c r="AR1745" s="367">
        <v>3.4291432876725636E-5</v>
      </c>
      <c r="AS1745" s="368">
        <v>1.6469061115576817E-5</v>
      </c>
      <c r="AT1745" s="368">
        <v>2.3514451436600455E-5</v>
      </c>
      <c r="AU1745" s="368">
        <v>5.5979760326843458E-5</v>
      </c>
      <c r="AV1745" s="368">
        <v>4.1594157470966647E-5</v>
      </c>
      <c r="AW1745" s="368">
        <v>3.5392254541411348E-5</v>
      </c>
      <c r="AX1745" s="368">
        <v>5.1176723717883249E-5</v>
      </c>
      <c r="AY1745" s="368">
        <v>9.7919023777297672E-5</v>
      </c>
      <c r="AZ1745" s="368">
        <v>7.4706349636670833E-6</v>
      </c>
      <c r="BA1745" s="368">
        <v>7.1519832547547766E-5</v>
      </c>
      <c r="BB1745" s="368">
        <v>7.0904511271893743E-5</v>
      </c>
      <c r="BC1745" s="368">
        <v>3.5195945289122441E-5</v>
      </c>
      <c r="BD1745" s="368">
        <v>3.8067096574319505E-5</v>
      </c>
      <c r="BE1745" s="368">
        <v>3.1063193361569741E-5</v>
      </c>
      <c r="BF1745" s="368">
        <v>3.5682883174487964E-5</v>
      </c>
      <c r="BG1745" s="368">
        <v>2.8435343865933023E-5</v>
      </c>
      <c r="BH1745" s="368">
        <v>5.8762734300616932E-5</v>
      </c>
      <c r="BI1745" s="368">
        <v>6.2622459718691633E-5</v>
      </c>
      <c r="BJ1745" s="368">
        <v>6.0267099037921585E-5</v>
      </c>
      <c r="BK1745" s="368">
        <v>7.6461054614468518E-5</v>
      </c>
      <c r="BL1745" s="368">
        <v>4.7792421703021386E-5</v>
      </c>
      <c r="BM1745" s="368">
        <v>4.1554279498796587E-5</v>
      </c>
      <c r="BN1745" s="368">
        <v>5.5256331684599126E-5</v>
      </c>
      <c r="BO1745" s="368">
        <v>1.4933941413867609E-4</v>
      </c>
      <c r="BP1745" s="368">
        <v>5.7593465615735206E-5</v>
      </c>
      <c r="BQ1745" s="368">
        <v>3.6135889397667228E-5</v>
      </c>
      <c r="BR1745" s="368">
        <v>3.3867188204547344E-5</v>
      </c>
      <c r="BS1745" s="368">
        <v>5.400413502515413E-5</v>
      </c>
      <c r="BT1745" s="368">
        <v>7.6794206521574182E-6</v>
      </c>
      <c r="BU1745" s="368">
        <v>1.0048135478288611E-4</v>
      </c>
      <c r="BV1745" s="368">
        <v>6.9340594439150894E-5</v>
      </c>
      <c r="BW1745" s="368">
        <v>3.3478420203399606E-4</v>
      </c>
      <c r="BX1745" s="368">
        <v>7.4794247539627674E-5</v>
      </c>
      <c r="BY1745" s="368">
        <v>7.1499441583920418E-5</v>
      </c>
      <c r="BZ1745" s="368">
        <v>2.1592874091069069E-5</v>
      </c>
      <c r="CA1745" s="368">
        <v>2.2474125969567512E-5</v>
      </c>
      <c r="CB1745" s="368">
        <v>2.3407218222394252E-4</v>
      </c>
      <c r="CC1745" s="368">
        <v>5.0001863285783277E-5</v>
      </c>
      <c r="CD1745" s="369">
        <v>2.7371940325923179E-4</v>
      </c>
      <c r="CE1745" s="368"/>
    </row>
    <row r="1746" spans="2:83">
      <c r="B1746" s="290"/>
      <c r="C1746" s="287" t="str">
        <f t="shared" si="338"/>
        <v>27</v>
      </c>
      <c r="D1746" s="288" t="str">
        <f t="shared" si="338"/>
        <v>商業</v>
      </c>
      <c r="E1746" s="367">
        <v>1.3582426311336085E-2</v>
      </c>
      <c r="F1746" s="368">
        <v>3.6886090872515196E-3</v>
      </c>
      <c r="G1746" s="368">
        <v>1.360861514603875E-2</v>
      </c>
      <c r="H1746" s="368">
        <v>1.1142871931459143E-2</v>
      </c>
      <c r="I1746" s="368">
        <v>2.2736478122034387E-2</v>
      </c>
      <c r="J1746" s="368">
        <v>2.184855582528621E-2</v>
      </c>
      <c r="K1746" s="368">
        <v>2.1811796872043269E-2</v>
      </c>
      <c r="L1746" s="368">
        <v>1.0979137643247271E-2</v>
      </c>
      <c r="M1746" s="368">
        <v>2.5112409114023443E-3</v>
      </c>
      <c r="N1746" s="368">
        <v>1.781227457625684E-2</v>
      </c>
      <c r="O1746" s="368">
        <v>1.0865833365601504E-2</v>
      </c>
      <c r="P1746" s="368">
        <v>1.5452293981664013E-2</v>
      </c>
      <c r="Q1746" s="368">
        <v>1.3643086026977424E-2</v>
      </c>
      <c r="R1746" s="368">
        <v>1.3674809844445062E-2</v>
      </c>
      <c r="S1746" s="368">
        <v>1.4340154131319068E-2</v>
      </c>
      <c r="T1746" s="368">
        <v>1.1845516998924924E-2</v>
      </c>
      <c r="U1746" s="368">
        <v>1.7740656610184428E-2</v>
      </c>
      <c r="V1746" s="368">
        <v>1.492802737873637E-2</v>
      </c>
      <c r="W1746" s="368">
        <v>1.825068770703818E-2</v>
      </c>
      <c r="X1746" s="368">
        <v>1.2397808658440999E-2</v>
      </c>
      <c r="Y1746" s="368">
        <v>1.1568159365652203E-2</v>
      </c>
      <c r="Z1746" s="368">
        <v>1.8722542284622095E-2</v>
      </c>
      <c r="AA1746" s="368">
        <v>1.4771964545229653E-2</v>
      </c>
      <c r="AB1746" s="368">
        <v>4.4316860017492481E-3</v>
      </c>
      <c r="AC1746" s="368">
        <v>6.3609452738850238E-3</v>
      </c>
      <c r="AD1746" s="368">
        <v>4.654399770729927E-3</v>
      </c>
      <c r="AE1746" s="368">
        <v>1.0030251246620567</v>
      </c>
      <c r="AF1746" s="368">
        <v>2.2518348349746574E-3</v>
      </c>
      <c r="AG1746" s="368">
        <v>6.2239242660558174E-4</v>
      </c>
      <c r="AH1746" s="368">
        <v>2.8999682354544504E-3</v>
      </c>
      <c r="AI1746" s="368">
        <v>3.5186665763643284E-3</v>
      </c>
      <c r="AJ1746" s="368">
        <v>2.9008785833262744E-3</v>
      </c>
      <c r="AK1746" s="368">
        <v>5.5144072734897168E-3</v>
      </c>
      <c r="AL1746" s="368">
        <v>1.3116554877856821E-2</v>
      </c>
      <c r="AM1746" s="368">
        <v>8.7055473116675244E-3</v>
      </c>
      <c r="AN1746" s="368">
        <v>6.6818605308958529E-3</v>
      </c>
      <c r="AO1746" s="368">
        <v>1.9397126162088236E-2</v>
      </c>
      <c r="AP1746" s="368">
        <v>5.7416789760600787E-2</v>
      </c>
      <c r="AQ1746" s="368">
        <v>3.6456333434884648E-3</v>
      </c>
      <c r="AR1746" s="367">
        <v>6.2812059752519276E-4</v>
      </c>
      <c r="AS1746" s="368">
        <v>2.4993679504219058E-4</v>
      </c>
      <c r="AT1746" s="368">
        <v>5.4705823890955274E-4</v>
      </c>
      <c r="AU1746" s="368">
        <v>2.9436501921870355E-4</v>
      </c>
      <c r="AV1746" s="368">
        <v>7.2511790641543907E-4</v>
      </c>
      <c r="AW1746" s="368">
        <v>6.4850418357772946E-4</v>
      </c>
      <c r="AX1746" s="368">
        <v>7.6901454547562804E-4</v>
      </c>
      <c r="AY1746" s="368">
        <v>5.7209757483369012E-4</v>
      </c>
      <c r="AZ1746" s="368">
        <v>8.3773915848017622E-5</v>
      </c>
      <c r="BA1746" s="368">
        <v>7.8847117029624619E-4</v>
      </c>
      <c r="BB1746" s="368">
        <v>3.6606091302619813E-4</v>
      </c>
      <c r="BC1746" s="368">
        <v>3.1623954456856278E-4</v>
      </c>
      <c r="BD1746" s="368">
        <v>4.4221848364204837E-4</v>
      </c>
      <c r="BE1746" s="368">
        <v>4.4927248224616283E-4</v>
      </c>
      <c r="BF1746" s="368">
        <v>5.3952205280248294E-4</v>
      </c>
      <c r="BG1746" s="368">
        <v>5.0515456297870116E-4</v>
      </c>
      <c r="BH1746" s="368">
        <v>7.8294429369695959E-4</v>
      </c>
      <c r="BI1746" s="368">
        <v>6.7820407531466375E-4</v>
      </c>
      <c r="BJ1746" s="368">
        <v>8.7133098955319505E-4</v>
      </c>
      <c r="BK1746" s="368">
        <v>9.80163054501985E-4</v>
      </c>
      <c r="BL1746" s="368">
        <v>8.1354474236841059E-4</v>
      </c>
      <c r="BM1746" s="368">
        <v>6.5096395360262065E-4</v>
      </c>
      <c r="BN1746" s="368">
        <v>5.3854465898382428E-4</v>
      </c>
      <c r="BO1746" s="368">
        <v>1.6917898298033106E-4</v>
      </c>
      <c r="BP1746" s="368">
        <v>2.6782876201169556E-4</v>
      </c>
      <c r="BQ1746" s="368">
        <v>1.8484916935963832E-4</v>
      </c>
      <c r="BR1746" s="368">
        <v>1.4848512848702369E-4</v>
      </c>
      <c r="BS1746" s="368">
        <v>1.096969027522455E-4</v>
      </c>
      <c r="BT1746" s="368">
        <v>3.2840362119312845E-5</v>
      </c>
      <c r="BU1746" s="368">
        <v>1.4335801564982126E-4</v>
      </c>
      <c r="BV1746" s="368">
        <v>1.9441436083968293E-4</v>
      </c>
      <c r="BW1746" s="368">
        <v>1.4081029535261715E-4</v>
      </c>
      <c r="BX1746" s="368">
        <v>1.8752553572956096E-4</v>
      </c>
      <c r="BY1746" s="368">
        <v>4.1086180216589149E-4</v>
      </c>
      <c r="BZ1746" s="368">
        <v>3.3084134098696437E-4</v>
      </c>
      <c r="CA1746" s="368">
        <v>2.3964873248346499E-4</v>
      </c>
      <c r="CB1746" s="368">
        <v>6.088018110392122E-4</v>
      </c>
      <c r="CC1746" s="368">
        <v>1.7607853579494719E-3</v>
      </c>
      <c r="CD1746" s="369">
        <v>1.7218124945791194E-4</v>
      </c>
      <c r="CE1746" s="368"/>
    </row>
    <row r="1747" spans="2:83">
      <c r="B1747" s="290"/>
      <c r="C1747" s="287" t="str">
        <f t="shared" si="338"/>
        <v>28</v>
      </c>
      <c r="D1747" s="288" t="str">
        <f t="shared" si="338"/>
        <v>金融・保険</v>
      </c>
      <c r="E1747" s="367">
        <v>5.8101583444772967E-3</v>
      </c>
      <c r="F1747" s="368">
        <v>6.2427740265684518E-3</v>
      </c>
      <c r="G1747" s="368">
        <v>1.0118476422568799E-2</v>
      </c>
      <c r="H1747" s="368">
        <v>5.2777378346882481E-2</v>
      </c>
      <c r="I1747" s="368">
        <v>7.8340041703375638E-3</v>
      </c>
      <c r="J1747" s="368">
        <v>1.9239037629244039E-2</v>
      </c>
      <c r="K1747" s="368">
        <v>1.1566380998181839E-2</v>
      </c>
      <c r="L1747" s="368">
        <v>9.2061157128613281E-3</v>
      </c>
      <c r="M1747" s="368">
        <v>3.9293478824457525E-3</v>
      </c>
      <c r="N1747" s="368">
        <v>7.2302653700740951E-3</v>
      </c>
      <c r="O1747" s="368">
        <v>1.2819818161249791E-2</v>
      </c>
      <c r="P1747" s="368">
        <v>9.9192232898273648E-3</v>
      </c>
      <c r="Q1747" s="368">
        <v>1.0003574639343038E-2</v>
      </c>
      <c r="R1747" s="368">
        <v>1.4197320862457124E-2</v>
      </c>
      <c r="S1747" s="368">
        <v>1.0766502473556266E-2</v>
      </c>
      <c r="T1747" s="368">
        <v>8.4739063399119473E-3</v>
      </c>
      <c r="U1747" s="368">
        <v>8.5103635069545894E-3</v>
      </c>
      <c r="V1747" s="368">
        <v>9.6679617364165034E-3</v>
      </c>
      <c r="W1747" s="368">
        <v>7.8302446943940718E-3</v>
      </c>
      <c r="X1747" s="368">
        <v>1.3987530942845758E-2</v>
      </c>
      <c r="Y1747" s="368">
        <v>5.6760449716301061E-3</v>
      </c>
      <c r="Z1747" s="368">
        <v>1.9619625980911409E-2</v>
      </c>
      <c r="AA1747" s="368">
        <v>1.5211379781204834E-2</v>
      </c>
      <c r="AB1747" s="368">
        <v>1.6890504753948883E-2</v>
      </c>
      <c r="AC1747" s="368">
        <v>2.8166165887419999E-2</v>
      </c>
      <c r="AD1747" s="368">
        <v>2.1629465735725203E-2</v>
      </c>
      <c r="AE1747" s="368">
        <v>1.1723555060945088E-2</v>
      </c>
      <c r="AF1747" s="368">
        <v>1.0301768757514871</v>
      </c>
      <c r="AG1747" s="368">
        <v>6.3356963301626129E-2</v>
      </c>
      <c r="AH1747" s="368">
        <v>1.7299543171064004E-2</v>
      </c>
      <c r="AI1747" s="368">
        <v>9.2201658592297175E-3</v>
      </c>
      <c r="AJ1747" s="368">
        <v>1.597311987096009E-2</v>
      </c>
      <c r="AK1747" s="368">
        <v>1.0274743978294032E-2</v>
      </c>
      <c r="AL1747" s="368">
        <v>1.1109890065610892E-2</v>
      </c>
      <c r="AM1747" s="368">
        <v>1.9324583129839052E-2</v>
      </c>
      <c r="AN1747" s="368">
        <v>7.7171856783582252E-3</v>
      </c>
      <c r="AO1747" s="368">
        <v>9.1372354804506121E-3</v>
      </c>
      <c r="AP1747" s="368">
        <v>3.7521625953386298E-3</v>
      </c>
      <c r="AQ1747" s="368">
        <v>8.8368583726664007E-3</v>
      </c>
      <c r="AR1747" s="367">
        <v>7.3297004483708665E-5</v>
      </c>
      <c r="AS1747" s="368">
        <v>3.7475159828485153E-5</v>
      </c>
      <c r="AT1747" s="368">
        <v>8.4134091946905999E-5</v>
      </c>
      <c r="AU1747" s="368">
        <v>8.0431222700521086E-5</v>
      </c>
      <c r="AV1747" s="368">
        <v>9.1634076325390829E-5</v>
      </c>
      <c r="AW1747" s="368">
        <v>1.5195842148041361E-4</v>
      </c>
      <c r="AX1747" s="368">
        <v>1.3015843735178514E-4</v>
      </c>
      <c r="AY1747" s="368">
        <v>2.219934036243621E-4</v>
      </c>
      <c r="AZ1747" s="368">
        <v>2.4724381253103851E-5</v>
      </c>
      <c r="BA1747" s="368">
        <v>2.4471941168223795E-4</v>
      </c>
      <c r="BB1747" s="368">
        <v>1.0391951263509836E-4</v>
      </c>
      <c r="BC1747" s="368">
        <v>5.688578478790838E-5</v>
      </c>
      <c r="BD1747" s="368">
        <v>1.3209257133820116E-4</v>
      </c>
      <c r="BE1747" s="368">
        <v>9.6428050102481889E-5</v>
      </c>
      <c r="BF1747" s="368">
        <v>1.4464336715895655E-4</v>
      </c>
      <c r="BG1747" s="368">
        <v>1.2724333966768233E-4</v>
      </c>
      <c r="BH1747" s="368">
        <v>2.8190260165612217E-4</v>
      </c>
      <c r="BI1747" s="368">
        <v>2.5420974024005256E-4</v>
      </c>
      <c r="BJ1747" s="368">
        <v>3.1498657586822416E-4</v>
      </c>
      <c r="BK1747" s="368">
        <v>4.2810586237059954E-4</v>
      </c>
      <c r="BL1747" s="368">
        <v>2.2838512587474539E-4</v>
      </c>
      <c r="BM1747" s="368">
        <v>1.2256483810479927E-4</v>
      </c>
      <c r="BN1747" s="368">
        <v>1.2512768662912516E-4</v>
      </c>
      <c r="BO1747" s="368">
        <v>5.0130304480122175E-5</v>
      </c>
      <c r="BP1747" s="368">
        <v>7.3792343283636869E-5</v>
      </c>
      <c r="BQ1747" s="368">
        <v>5.6222817213883896E-5</v>
      </c>
      <c r="BR1747" s="368">
        <v>3.974352239803633E-5</v>
      </c>
      <c r="BS1747" s="368">
        <v>3.9373300422287535E-5</v>
      </c>
      <c r="BT1747" s="368">
        <v>3.1009887930949532E-5</v>
      </c>
      <c r="BU1747" s="368">
        <v>7.1499302630574654E-5</v>
      </c>
      <c r="BV1747" s="368">
        <v>4.7224093214321197E-5</v>
      </c>
      <c r="BW1747" s="368">
        <v>4.2701716315110204E-5</v>
      </c>
      <c r="BX1747" s="368">
        <v>3.7142936939222792E-5</v>
      </c>
      <c r="BY1747" s="368">
        <v>6.8587211163630106E-5</v>
      </c>
      <c r="BZ1747" s="368">
        <v>5.425324111430031E-5</v>
      </c>
      <c r="CA1747" s="368">
        <v>5.4720167628283437E-5</v>
      </c>
      <c r="CB1747" s="368">
        <v>6.7852104777422253E-5</v>
      </c>
      <c r="CC1747" s="368">
        <v>2.0475818306177945E-4</v>
      </c>
      <c r="CD1747" s="369">
        <v>6.101243073727244E-5</v>
      </c>
      <c r="CE1747" s="368"/>
    </row>
    <row r="1748" spans="2:83">
      <c r="B1748" s="290"/>
      <c r="C1748" s="287" t="str">
        <f t="shared" si="338"/>
        <v>29</v>
      </c>
      <c r="D1748" s="288" t="str">
        <f t="shared" si="338"/>
        <v>不動産</v>
      </c>
      <c r="E1748" s="367">
        <v>2.5111968189342835E-3</v>
      </c>
      <c r="F1748" s="368">
        <v>1.1037041266137042E-3</v>
      </c>
      <c r="G1748" s="368">
        <v>1.5138428559727296E-3</v>
      </c>
      <c r="H1748" s="368">
        <v>6.0240415517155595E-3</v>
      </c>
      <c r="I1748" s="368">
        <v>2.5652522980707136E-3</v>
      </c>
      <c r="J1748" s="368">
        <v>3.6946425225015643E-3</v>
      </c>
      <c r="K1748" s="368">
        <v>2.8258253353563383E-3</v>
      </c>
      <c r="L1748" s="368">
        <v>2.5230593202596745E-3</v>
      </c>
      <c r="M1748" s="368">
        <v>5.0269384820730921E-4</v>
      </c>
      <c r="N1748" s="368">
        <v>3.2557705307419403E-3</v>
      </c>
      <c r="O1748" s="368">
        <v>3.4480459563258478E-3</v>
      </c>
      <c r="P1748" s="368">
        <v>3.0568330326286629E-3</v>
      </c>
      <c r="Q1748" s="368">
        <v>1.9048180391835899E-3</v>
      </c>
      <c r="R1748" s="368">
        <v>4.0111187315638825E-3</v>
      </c>
      <c r="S1748" s="368">
        <v>2.5442923265770645E-3</v>
      </c>
      <c r="T1748" s="368">
        <v>2.3517533510994519E-3</v>
      </c>
      <c r="U1748" s="368">
        <v>2.1453430565261384E-3</v>
      </c>
      <c r="V1748" s="368">
        <v>2.0862207935502947E-3</v>
      </c>
      <c r="W1748" s="368">
        <v>2.3499889764620856E-3</v>
      </c>
      <c r="X1748" s="368">
        <v>1.8713573660214026E-3</v>
      </c>
      <c r="Y1748" s="368">
        <v>1.2135133464401416E-3</v>
      </c>
      <c r="Z1748" s="368">
        <v>2.4100489017282191E-3</v>
      </c>
      <c r="AA1748" s="368">
        <v>4.2338790758012276E-3</v>
      </c>
      <c r="AB1748" s="368">
        <v>4.2124789166400655E-3</v>
      </c>
      <c r="AC1748" s="368">
        <v>2.2080175711725195E-3</v>
      </c>
      <c r="AD1748" s="368">
        <v>2.4627072943133265E-3</v>
      </c>
      <c r="AE1748" s="368">
        <v>9.8472085198507905E-3</v>
      </c>
      <c r="AF1748" s="368">
        <v>9.1476985697717585E-3</v>
      </c>
      <c r="AG1748" s="368">
        <v>1.0127360854099172</v>
      </c>
      <c r="AH1748" s="368">
        <v>1.4031084579045391E-2</v>
      </c>
      <c r="AI1748" s="368">
        <v>7.7835451442929563E-3</v>
      </c>
      <c r="AJ1748" s="368">
        <v>1.5737844060589696E-3</v>
      </c>
      <c r="AK1748" s="368">
        <v>4.8949336857586189E-3</v>
      </c>
      <c r="AL1748" s="368">
        <v>1.11931026023297E-2</v>
      </c>
      <c r="AM1748" s="368">
        <v>1.0189822965252011E-2</v>
      </c>
      <c r="AN1748" s="368">
        <v>5.4017581743904435E-3</v>
      </c>
      <c r="AO1748" s="368">
        <v>8.0009043413568817E-3</v>
      </c>
      <c r="AP1748" s="368">
        <v>1.5128372903344548E-3</v>
      </c>
      <c r="AQ1748" s="368">
        <v>1.8178904161737747E-2</v>
      </c>
      <c r="AR1748" s="367">
        <v>5.9267270558002109E-5</v>
      </c>
      <c r="AS1748" s="368">
        <v>3.0668751900836622E-5</v>
      </c>
      <c r="AT1748" s="368">
        <v>4.9649711914938017E-5</v>
      </c>
      <c r="AU1748" s="368">
        <v>7.9450431583936876E-5</v>
      </c>
      <c r="AV1748" s="368">
        <v>6.9743023654243331E-5</v>
      </c>
      <c r="AW1748" s="368">
        <v>7.587359868040905E-5</v>
      </c>
      <c r="AX1748" s="368">
        <v>7.9146994996507323E-5</v>
      </c>
      <c r="AY1748" s="368">
        <v>9.3933641732869234E-5</v>
      </c>
      <c r="AZ1748" s="368">
        <v>1.3945010748712782E-5</v>
      </c>
      <c r="BA1748" s="368">
        <v>1.1672420334827529E-4</v>
      </c>
      <c r="BB1748" s="368">
        <v>6.5610122673226168E-5</v>
      </c>
      <c r="BC1748" s="368">
        <v>4.4943532796451109E-5</v>
      </c>
      <c r="BD1748" s="368">
        <v>5.4996178422676339E-5</v>
      </c>
      <c r="BE1748" s="368">
        <v>6.5021369858204975E-5</v>
      </c>
      <c r="BF1748" s="368">
        <v>7.3148561031957828E-5</v>
      </c>
      <c r="BG1748" s="368">
        <v>6.9091181256695423E-5</v>
      </c>
      <c r="BH1748" s="368">
        <v>9.994393088833041E-5</v>
      </c>
      <c r="BI1748" s="368">
        <v>8.8136520871238391E-5</v>
      </c>
      <c r="BJ1748" s="368">
        <v>1.118120627593142E-4</v>
      </c>
      <c r="BK1748" s="368">
        <v>1.3130222042892806E-4</v>
      </c>
      <c r="BL1748" s="368">
        <v>8.9133239343173538E-5</v>
      </c>
      <c r="BM1748" s="368">
        <v>8.2152601482758642E-5</v>
      </c>
      <c r="BN1748" s="368">
        <v>8.3406339050468101E-5</v>
      </c>
      <c r="BO1748" s="368">
        <v>5.2715327804406299E-5</v>
      </c>
      <c r="BP1748" s="368">
        <v>5.4873018955281532E-5</v>
      </c>
      <c r="BQ1748" s="368">
        <v>4.6772374526763029E-5</v>
      </c>
      <c r="BR1748" s="368">
        <v>1.3431693732118494E-4</v>
      </c>
      <c r="BS1748" s="368">
        <v>9.0302218200471394E-5</v>
      </c>
      <c r="BT1748" s="368">
        <v>1.2494395760975955E-4</v>
      </c>
      <c r="BU1748" s="368">
        <v>1.2721529277477057E-4</v>
      </c>
      <c r="BV1748" s="368">
        <v>1.3856635621699781E-4</v>
      </c>
      <c r="BW1748" s="368">
        <v>3.4483777696470483E-5</v>
      </c>
      <c r="BX1748" s="368">
        <v>5.8543293473225734E-5</v>
      </c>
      <c r="BY1748" s="368">
        <v>1.0065476731477312E-4</v>
      </c>
      <c r="BZ1748" s="368">
        <v>1.12110074199771E-4</v>
      </c>
      <c r="CA1748" s="368">
        <v>6.8956837187034305E-5</v>
      </c>
      <c r="CB1748" s="368">
        <v>9.8710308457640501E-5</v>
      </c>
      <c r="CC1748" s="368">
        <v>1.1753923848388839E-4</v>
      </c>
      <c r="CD1748" s="369">
        <v>1.668464468303411E-4</v>
      </c>
      <c r="CE1748" s="368"/>
    </row>
    <row r="1749" spans="2:83">
      <c r="B1749" s="290"/>
      <c r="C1749" s="287" t="str">
        <f t="shared" si="338"/>
        <v>30</v>
      </c>
      <c r="D1749" s="288" t="str">
        <f t="shared" si="338"/>
        <v>運輸・郵便</v>
      </c>
      <c r="E1749" s="367">
        <v>2.091361091620712E-2</v>
      </c>
      <c r="F1749" s="368">
        <v>2.4404913673578488E-2</v>
      </c>
      <c r="G1749" s="368">
        <v>1.697095167601009E-2</v>
      </c>
      <c r="H1749" s="368">
        <v>3.0707928276365128E-2</v>
      </c>
      <c r="I1749" s="368">
        <v>2.3180137010280679E-2</v>
      </c>
      <c r="J1749" s="368">
        <v>1.6251048476659546E-2</v>
      </c>
      <c r="K1749" s="368">
        <v>2.6968090097261102E-2</v>
      </c>
      <c r="L1749" s="368">
        <v>1.9007738599637995E-2</v>
      </c>
      <c r="M1749" s="368">
        <v>1.0425724829475329E-2</v>
      </c>
      <c r="N1749" s="368">
        <v>1.6836254074949666E-2</v>
      </c>
      <c r="O1749" s="368">
        <v>3.2133932412651833E-2</v>
      </c>
      <c r="P1749" s="368">
        <v>3.2621545721585828E-2</v>
      </c>
      <c r="Q1749" s="368">
        <v>2.0194080791684936E-2</v>
      </c>
      <c r="R1749" s="368">
        <v>1.8771288895687754E-2</v>
      </c>
      <c r="S1749" s="368">
        <v>1.6167847597576484E-2</v>
      </c>
      <c r="T1749" s="368">
        <v>1.2022622719029395E-2</v>
      </c>
      <c r="U1749" s="368">
        <v>1.5718618531962641E-2</v>
      </c>
      <c r="V1749" s="368">
        <v>1.7048664637941763E-2</v>
      </c>
      <c r="W1749" s="368">
        <v>2.1035693766563394E-2</v>
      </c>
      <c r="X1749" s="368">
        <v>1.3527988172936016E-2</v>
      </c>
      <c r="Y1749" s="368">
        <v>1.6171875369341556E-2</v>
      </c>
      <c r="Z1749" s="368">
        <v>1.9091261482825205E-2</v>
      </c>
      <c r="AA1749" s="368">
        <v>2.4790452214815763E-2</v>
      </c>
      <c r="AB1749" s="368">
        <v>2.0444199874700239E-2</v>
      </c>
      <c r="AC1749" s="368">
        <v>1.3305524823094751E-2</v>
      </c>
      <c r="AD1749" s="368">
        <v>2.6533985821747558E-2</v>
      </c>
      <c r="AE1749" s="368">
        <v>7.9962205200445613E-3</v>
      </c>
      <c r="AF1749" s="368">
        <v>1.6405742190036324E-2</v>
      </c>
      <c r="AG1749" s="368">
        <v>1.7729822010058328E-3</v>
      </c>
      <c r="AH1749" s="368">
        <v>1.063583114795589</v>
      </c>
      <c r="AI1749" s="368">
        <v>1.3383407830063716E-2</v>
      </c>
      <c r="AJ1749" s="368">
        <v>1.2149461794105431E-2</v>
      </c>
      <c r="AK1749" s="368">
        <v>1.2028918617483749E-2</v>
      </c>
      <c r="AL1749" s="368">
        <v>9.8179164849057574E-3</v>
      </c>
      <c r="AM1749" s="368">
        <v>1.5106693065467022E-2</v>
      </c>
      <c r="AN1749" s="368">
        <v>7.0813282016477701E-3</v>
      </c>
      <c r="AO1749" s="368">
        <v>2.246034821922523E-2</v>
      </c>
      <c r="AP1749" s="368">
        <v>4.0830326327371325E-2</v>
      </c>
      <c r="AQ1749" s="368">
        <v>5.1284747648882967E-2</v>
      </c>
      <c r="AR1749" s="367">
        <v>3.8496834176479124E-4</v>
      </c>
      <c r="AS1749" s="368">
        <v>2.4506052094181265E-4</v>
      </c>
      <c r="AT1749" s="368">
        <v>3.491813676909087E-4</v>
      </c>
      <c r="AU1749" s="368">
        <v>3.5604477353998605E-4</v>
      </c>
      <c r="AV1749" s="368">
        <v>4.0631857373042696E-4</v>
      </c>
      <c r="AW1749" s="368">
        <v>3.3230049387019805E-4</v>
      </c>
      <c r="AX1749" s="368">
        <v>5.1736096031454416E-4</v>
      </c>
      <c r="AY1749" s="368">
        <v>6.731708584742284E-4</v>
      </c>
      <c r="AZ1749" s="368">
        <v>2.7495398892797893E-4</v>
      </c>
      <c r="BA1749" s="368">
        <v>6.6644486543721221E-4</v>
      </c>
      <c r="BB1749" s="368">
        <v>5.4227119712692219E-4</v>
      </c>
      <c r="BC1749" s="368">
        <v>3.8171849341634117E-4</v>
      </c>
      <c r="BD1749" s="368">
        <v>5.8209398167624756E-4</v>
      </c>
      <c r="BE1749" s="368">
        <v>3.9722459342927957E-4</v>
      </c>
      <c r="BF1749" s="368">
        <v>4.3782140766947036E-4</v>
      </c>
      <c r="BG1749" s="368">
        <v>3.9093528864382685E-4</v>
      </c>
      <c r="BH1749" s="368">
        <v>6.7563034913083739E-4</v>
      </c>
      <c r="BI1749" s="368">
        <v>6.2429718593880635E-4</v>
      </c>
      <c r="BJ1749" s="368">
        <v>7.66295812228147E-4</v>
      </c>
      <c r="BK1749" s="368">
        <v>9.4874929039045596E-4</v>
      </c>
      <c r="BL1749" s="368">
        <v>7.3717936340030456E-4</v>
      </c>
      <c r="BM1749" s="368">
        <v>7.7536584464741232E-4</v>
      </c>
      <c r="BN1749" s="368">
        <v>4.236803822174522E-4</v>
      </c>
      <c r="BO1749" s="368">
        <v>3.5441414974779614E-4</v>
      </c>
      <c r="BP1749" s="368">
        <v>2.5343185339993078E-4</v>
      </c>
      <c r="BQ1749" s="368">
        <v>3.7000559187977308E-4</v>
      </c>
      <c r="BR1749" s="368">
        <v>1.9304104627558286E-4</v>
      </c>
      <c r="BS1749" s="368">
        <v>2.4187935416436542E-4</v>
      </c>
      <c r="BT1749" s="368">
        <v>4.0307029159692224E-5</v>
      </c>
      <c r="BU1749" s="368">
        <v>1.6121494356829233E-3</v>
      </c>
      <c r="BV1749" s="368">
        <v>1.9140695128631245E-4</v>
      </c>
      <c r="BW1749" s="368">
        <v>2.2245057463198169E-4</v>
      </c>
      <c r="BX1749" s="368">
        <v>1.9799120469373043E-4</v>
      </c>
      <c r="BY1749" s="368">
        <v>2.1835514285701275E-4</v>
      </c>
      <c r="BZ1749" s="368">
        <v>2.4656238538001542E-4</v>
      </c>
      <c r="CA1749" s="368">
        <v>1.8112556655902913E-4</v>
      </c>
      <c r="CB1749" s="368">
        <v>2.9486580312035115E-4</v>
      </c>
      <c r="CC1749" s="368">
        <v>7.6179325372162745E-4</v>
      </c>
      <c r="CD1749" s="369">
        <v>5.1708479024445756E-4</v>
      </c>
      <c r="CE1749" s="368"/>
    </row>
    <row r="1750" spans="2:83">
      <c r="B1750" s="290"/>
      <c r="C1750" s="287" t="str">
        <f t="shared" si="338"/>
        <v>31</v>
      </c>
      <c r="D1750" s="288" t="str">
        <f t="shared" si="338"/>
        <v>情報通信</v>
      </c>
      <c r="E1750" s="367">
        <v>1.8048449087353807E-3</v>
      </c>
      <c r="F1750" s="368">
        <v>1.5064365616821551E-3</v>
      </c>
      <c r="G1750" s="368">
        <v>3.366026678786879E-3</v>
      </c>
      <c r="H1750" s="368">
        <v>5.3373861232821826E-3</v>
      </c>
      <c r="I1750" s="368">
        <v>2.8761002659307882E-3</v>
      </c>
      <c r="J1750" s="368">
        <v>3.9205983012635072E-3</v>
      </c>
      <c r="K1750" s="368">
        <v>3.1354123154084183E-3</v>
      </c>
      <c r="L1750" s="368">
        <v>3.7379063764780679E-3</v>
      </c>
      <c r="M1750" s="368">
        <v>4.4197019610300712E-4</v>
      </c>
      <c r="N1750" s="368">
        <v>3.4583006918639365E-3</v>
      </c>
      <c r="O1750" s="368">
        <v>3.5459855039222028E-3</v>
      </c>
      <c r="P1750" s="368">
        <v>2.6292143737574021E-3</v>
      </c>
      <c r="Q1750" s="368">
        <v>2.3069386918041666E-3</v>
      </c>
      <c r="R1750" s="368">
        <v>3.0983890859799371E-3</v>
      </c>
      <c r="S1750" s="368">
        <v>3.5305280334664204E-3</v>
      </c>
      <c r="T1750" s="368">
        <v>3.921399467370839E-3</v>
      </c>
      <c r="U1750" s="368">
        <v>3.2576933013027283E-3</v>
      </c>
      <c r="V1750" s="368">
        <v>3.127466023858438E-3</v>
      </c>
      <c r="W1750" s="368">
        <v>5.3357569026448778E-3</v>
      </c>
      <c r="X1750" s="368">
        <v>6.8784800438790534E-3</v>
      </c>
      <c r="Y1750" s="368">
        <v>1.7956861723901077E-3</v>
      </c>
      <c r="Z1750" s="368">
        <v>3.442887226486383E-3</v>
      </c>
      <c r="AA1750" s="368">
        <v>5.6034238307139991E-3</v>
      </c>
      <c r="AB1750" s="368">
        <v>3.3319922054377569E-3</v>
      </c>
      <c r="AC1750" s="368">
        <v>1.0143641526404288E-2</v>
      </c>
      <c r="AD1750" s="368">
        <v>5.5207221817670411E-3</v>
      </c>
      <c r="AE1750" s="368">
        <v>9.7445035691942055E-3</v>
      </c>
      <c r="AF1750" s="368">
        <v>1.5337718804226151E-2</v>
      </c>
      <c r="AG1750" s="368">
        <v>1.8260908427808911E-3</v>
      </c>
      <c r="AH1750" s="368">
        <v>4.7741963555521369E-3</v>
      </c>
      <c r="AI1750" s="368">
        <v>1.0975445400357888</v>
      </c>
      <c r="AJ1750" s="368">
        <v>9.202215026803677E-3</v>
      </c>
      <c r="AK1750" s="368">
        <v>1.0554083119475781E-2</v>
      </c>
      <c r="AL1750" s="368">
        <v>5.9016949345210316E-3</v>
      </c>
      <c r="AM1750" s="368">
        <v>2.2792814363575463E-2</v>
      </c>
      <c r="AN1750" s="368">
        <v>1.316221432551782E-2</v>
      </c>
      <c r="AO1750" s="368">
        <v>9.3012607791287359E-3</v>
      </c>
      <c r="AP1750" s="368">
        <v>1.3097283359743586E-3</v>
      </c>
      <c r="AQ1750" s="368">
        <v>3.2744666107795285E-2</v>
      </c>
      <c r="AR1750" s="367">
        <v>5.7290842484995059E-5</v>
      </c>
      <c r="AS1750" s="368">
        <v>3.0451889219245519E-5</v>
      </c>
      <c r="AT1750" s="368">
        <v>6.6042747008644749E-5</v>
      </c>
      <c r="AU1750" s="368">
        <v>7.8031006107613342E-5</v>
      </c>
      <c r="AV1750" s="368">
        <v>6.9431291398202869E-5</v>
      </c>
      <c r="AW1750" s="368">
        <v>7.909341154160728E-5</v>
      </c>
      <c r="AX1750" s="368">
        <v>7.9939859140004251E-5</v>
      </c>
      <c r="AY1750" s="368">
        <v>1.3649300115568865E-4</v>
      </c>
      <c r="AZ1750" s="368">
        <v>1.0964454258464537E-5</v>
      </c>
      <c r="BA1750" s="368">
        <v>1.3653979186036507E-4</v>
      </c>
      <c r="BB1750" s="368">
        <v>6.4477853187371013E-5</v>
      </c>
      <c r="BC1750" s="368">
        <v>3.9762784895644007E-5</v>
      </c>
      <c r="BD1750" s="368">
        <v>5.6436141032604174E-5</v>
      </c>
      <c r="BE1750" s="368">
        <v>5.7618740034587073E-5</v>
      </c>
      <c r="BF1750" s="368">
        <v>8.514342575637946E-5</v>
      </c>
      <c r="BG1750" s="368">
        <v>8.5247869031096195E-5</v>
      </c>
      <c r="BH1750" s="368">
        <v>1.2970462696995253E-4</v>
      </c>
      <c r="BI1750" s="368">
        <v>1.1545808093674037E-4</v>
      </c>
      <c r="BJ1750" s="368">
        <v>1.5354598165966785E-4</v>
      </c>
      <c r="BK1750" s="368">
        <v>1.8305036031538878E-4</v>
      </c>
      <c r="BL1750" s="368">
        <v>1.1278551675113013E-4</v>
      </c>
      <c r="BM1750" s="368">
        <v>8.1458549766824599E-5</v>
      </c>
      <c r="BN1750" s="368">
        <v>9.6314719131997779E-5</v>
      </c>
      <c r="BO1750" s="368">
        <v>4.2439688256100114E-5</v>
      </c>
      <c r="BP1750" s="368">
        <v>1.0617601338125216E-4</v>
      </c>
      <c r="BQ1750" s="368">
        <v>6.8539245333071663E-5</v>
      </c>
      <c r="BR1750" s="368">
        <v>1.1303638527117252E-4</v>
      </c>
      <c r="BS1750" s="368">
        <v>1.347135105712625E-4</v>
      </c>
      <c r="BT1750" s="368">
        <v>2.7400550042894382E-5</v>
      </c>
      <c r="BU1750" s="368">
        <v>6.571144228570091E-5</v>
      </c>
      <c r="BV1750" s="368">
        <v>4.7738398679575492E-4</v>
      </c>
      <c r="BW1750" s="368">
        <v>9.4522541715890625E-5</v>
      </c>
      <c r="BX1750" s="368">
        <v>9.047558580489868E-5</v>
      </c>
      <c r="BY1750" s="368">
        <v>7.2906536556811469E-5</v>
      </c>
      <c r="BZ1750" s="368">
        <v>1.7953506677157374E-4</v>
      </c>
      <c r="CA1750" s="368">
        <v>1.3017457478946718E-4</v>
      </c>
      <c r="CB1750" s="368">
        <v>9.0487150742190624E-5</v>
      </c>
      <c r="CC1750" s="368">
        <v>1.1525321367008698E-4</v>
      </c>
      <c r="CD1750" s="369">
        <v>3.1144487624185958E-4</v>
      </c>
      <c r="CE1750" s="368"/>
    </row>
    <row r="1751" spans="2:83">
      <c r="B1751" s="290"/>
      <c r="C1751" s="287" t="str">
        <f t="shared" si="338"/>
        <v>32</v>
      </c>
      <c r="D1751" s="288" t="str">
        <f t="shared" si="338"/>
        <v>公務</v>
      </c>
      <c r="E1751" s="367">
        <v>4.5326910300958135E-4</v>
      </c>
      <c r="F1751" s="368">
        <v>8.4135687416845943E-4</v>
      </c>
      <c r="G1751" s="368">
        <v>1.3401739180999206E-3</v>
      </c>
      <c r="H1751" s="368">
        <v>2.9366230501267788E-3</v>
      </c>
      <c r="I1751" s="368">
        <v>1.5135381674604746E-3</v>
      </c>
      <c r="J1751" s="368">
        <v>8.3842776701674308E-4</v>
      </c>
      <c r="K1751" s="368">
        <v>7.0577030710569112E-4</v>
      </c>
      <c r="L1751" s="368">
        <v>3.6797296947162504E-4</v>
      </c>
      <c r="M1751" s="368">
        <v>1.1016570761505618E-4</v>
      </c>
      <c r="N1751" s="368">
        <v>7.4816775310137759E-4</v>
      </c>
      <c r="O1751" s="368">
        <v>2.1022114010324274E-3</v>
      </c>
      <c r="P1751" s="368">
        <v>2.3158703931283799E-3</v>
      </c>
      <c r="Q1751" s="368">
        <v>2.1149739205002615E-3</v>
      </c>
      <c r="R1751" s="368">
        <v>9.6902829009362179E-4</v>
      </c>
      <c r="S1751" s="368">
        <v>1.8000357949172568E-3</v>
      </c>
      <c r="T1751" s="368">
        <v>1.2270305509215552E-3</v>
      </c>
      <c r="U1751" s="368">
        <v>7.8613651398807671E-4</v>
      </c>
      <c r="V1751" s="368">
        <v>3.5462042642436483E-4</v>
      </c>
      <c r="W1751" s="368">
        <v>1.135851334985901E-3</v>
      </c>
      <c r="X1751" s="368">
        <v>9.1472755873323931E-4</v>
      </c>
      <c r="Y1751" s="368">
        <v>3.4879728898843141E-4</v>
      </c>
      <c r="Z1751" s="368">
        <v>5.0247725724234926E-4</v>
      </c>
      <c r="AA1751" s="368">
        <v>2.7832344325666434E-3</v>
      </c>
      <c r="AB1751" s="368">
        <v>6.6714397377789548E-4</v>
      </c>
      <c r="AC1751" s="368">
        <v>1.876047504592768E-3</v>
      </c>
      <c r="AD1751" s="368">
        <v>4.2087380819895498E-3</v>
      </c>
      <c r="AE1751" s="368">
        <v>1.1550034789823112E-3</v>
      </c>
      <c r="AF1751" s="368">
        <v>1.0976327091349895E-3</v>
      </c>
      <c r="AG1751" s="368">
        <v>2.1854636500817122E-4</v>
      </c>
      <c r="AH1751" s="368">
        <v>1.6286673802585975E-3</v>
      </c>
      <c r="AI1751" s="368">
        <v>7.1350633436005151E-4</v>
      </c>
      <c r="AJ1751" s="368">
        <v>1.0003273694296646</v>
      </c>
      <c r="AK1751" s="368">
        <v>2.1273002590312135E-3</v>
      </c>
      <c r="AL1751" s="368">
        <v>8.5230616562688671E-4</v>
      </c>
      <c r="AM1751" s="368">
        <v>8.8303945872182839E-4</v>
      </c>
      <c r="AN1751" s="368">
        <v>6.3669176373059178E-4</v>
      </c>
      <c r="AO1751" s="368">
        <v>6.9237530744929092E-4</v>
      </c>
      <c r="AP1751" s="368">
        <v>3.2480232942587418E-4</v>
      </c>
      <c r="AQ1751" s="368">
        <v>0.21100688909641002</v>
      </c>
      <c r="AR1751" s="367">
        <v>1.2954703448739122E-5</v>
      </c>
      <c r="AS1751" s="368">
        <v>8.7836559635520536E-6</v>
      </c>
      <c r="AT1751" s="368">
        <v>1.9451016526666175E-5</v>
      </c>
      <c r="AU1751" s="368">
        <v>2.1260674971055491E-5</v>
      </c>
      <c r="AV1751" s="368">
        <v>2.1288432101243316E-5</v>
      </c>
      <c r="AW1751" s="368">
        <v>1.3167193738821655E-5</v>
      </c>
      <c r="AX1751" s="368">
        <v>1.6206648723255751E-5</v>
      </c>
      <c r="AY1751" s="368">
        <v>1.5583648550377346E-5</v>
      </c>
      <c r="AZ1751" s="368">
        <v>2.4510569391083312E-6</v>
      </c>
      <c r="BA1751" s="368">
        <v>2.0608839709836522E-5</v>
      </c>
      <c r="BB1751" s="368">
        <v>2.1758406254408424E-5</v>
      </c>
      <c r="BC1751" s="368">
        <v>1.4359336078355952E-5</v>
      </c>
      <c r="BD1751" s="368">
        <v>2.7807929938939567E-5</v>
      </c>
      <c r="BE1751" s="368">
        <v>2.004798589565782E-5</v>
      </c>
      <c r="BF1751" s="368">
        <v>3.2660507731319101E-5</v>
      </c>
      <c r="BG1751" s="368">
        <v>2.590689328797882E-5</v>
      </c>
      <c r="BH1751" s="368">
        <v>2.5728602713992262E-5</v>
      </c>
      <c r="BI1751" s="368">
        <v>2.05176505264919E-5</v>
      </c>
      <c r="BJ1751" s="368">
        <v>3.0315317176725575E-5</v>
      </c>
      <c r="BK1751" s="368">
        <v>2.7516535840547032E-5</v>
      </c>
      <c r="BL1751" s="368">
        <v>2.6939085915236382E-5</v>
      </c>
      <c r="BM1751" s="368">
        <v>1.4658377194166164E-5</v>
      </c>
      <c r="BN1751" s="368">
        <v>3.1655809567051879E-5</v>
      </c>
      <c r="BO1751" s="368">
        <v>8.8004228372512276E-6</v>
      </c>
      <c r="BP1751" s="368">
        <v>2.004937305266914E-5</v>
      </c>
      <c r="BQ1751" s="368">
        <v>3.0247100236580931E-5</v>
      </c>
      <c r="BR1751" s="368">
        <v>1.1850571413268827E-5</v>
      </c>
      <c r="BS1751" s="368">
        <v>9.5100058846286545E-6</v>
      </c>
      <c r="BT1751" s="368">
        <v>3.7014350649358198E-6</v>
      </c>
      <c r="BU1751" s="368">
        <v>1.9454768072787396E-5</v>
      </c>
      <c r="BV1751" s="368">
        <v>8.8953231888575006E-6</v>
      </c>
      <c r="BW1751" s="368">
        <v>7.0519626564064679E-6</v>
      </c>
      <c r="BX1751" s="368">
        <v>1.5713757587053373E-5</v>
      </c>
      <c r="BY1751" s="368">
        <v>1.0836370057103937E-5</v>
      </c>
      <c r="BZ1751" s="368">
        <v>1.0784050902125926E-5</v>
      </c>
      <c r="CA1751" s="368">
        <v>9.8103299186374256E-6</v>
      </c>
      <c r="CB1751" s="368">
        <v>1.4039332259763084E-5</v>
      </c>
      <c r="CC1751" s="368">
        <v>2.0445899272275811E-5</v>
      </c>
      <c r="CD1751" s="369">
        <v>8.1498639654395442E-6</v>
      </c>
      <c r="CE1751" s="368"/>
    </row>
    <row r="1752" spans="2:83">
      <c r="B1752" s="290"/>
      <c r="C1752" s="287" t="str">
        <f t="shared" si="338"/>
        <v>33</v>
      </c>
      <c r="D1752" s="288" t="str">
        <f t="shared" si="338"/>
        <v>教育・研究</v>
      </c>
      <c r="E1752" s="367">
        <v>1.1620004192749417E-4</v>
      </c>
      <c r="F1752" s="368">
        <v>1.7009702333086718E-4</v>
      </c>
      <c r="G1752" s="368">
        <v>4.999572813498978E-5</v>
      </c>
      <c r="H1752" s="368">
        <v>7.2560459053831402E-4</v>
      </c>
      <c r="I1752" s="368">
        <v>3.5684301933123564E-4</v>
      </c>
      <c r="J1752" s="368">
        <v>7.7050658193204139E-5</v>
      </c>
      <c r="K1752" s="368">
        <v>2.2137322713778113E-4</v>
      </c>
      <c r="L1752" s="368">
        <v>3.9096954116293566E-4</v>
      </c>
      <c r="M1752" s="368">
        <v>2.7989939328371995E-5</v>
      </c>
      <c r="N1752" s="368">
        <v>2.0984067443866056E-4</v>
      </c>
      <c r="O1752" s="368">
        <v>4.3845314232094306E-4</v>
      </c>
      <c r="P1752" s="368">
        <v>4.184765752375132E-4</v>
      </c>
      <c r="Q1752" s="368">
        <v>7.557935219296334E-5</v>
      </c>
      <c r="R1752" s="368">
        <v>4.8177155067666977E-4</v>
      </c>
      <c r="S1752" s="368">
        <v>1.0455566488830105E-3</v>
      </c>
      <c r="T1752" s="368">
        <v>3.4336986087709297E-4</v>
      </c>
      <c r="U1752" s="368">
        <v>4.3210390101694907E-4</v>
      </c>
      <c r="V1752" s="368">
        <v>8.0054177156128783E-4</v>
      </c>
      <c r="W1752" s="368">
        <v>9.781027166876604E-4</v>
      </c>
      <c r="X1752" s="368">
        <v>1.216555393641358E-3</v>
      </c>
      <c r="Y1752" s="368">
        <v>2.3271928420502648E-4</v>
      </c>
      <c r="Z1752" s="368">
        <v>1.2785517491455115E-4</v>
      </c>
      <c r="AA1752" s="368">
        <v>2.5690342293926613E-4</v>
      </c>
      <c r="AB1752" s="368">
        <v>4.9636210697981485E-4</v>
      </c>
      <c r="AC1752" s="368">
        <v>1.8490056809623745E-4</v>
      </c>
      <c r="AD1752" s="368">
        <v>2.4717378824519465E-4</v>
      </c>
      <c r="AE1752" s="368">
        <v>2.3762629956510612E-4</v>
      </c>
      <c r="AF1752" s="368">
        <v>2.7416166044262689E-4</v>
      </c>
      <c r="AG1752" s="368">
        <v>2.739717394766168E-5</v>
      </c>
      <c r="AH1752" s="368">
        <v>9.2891476093893218E-4</v>
      </c>
      <c r="AI1752" s="368">
        <v>3.9445060813418278E-3</v>
      </c>
      <c r="AJ1752" s="368">
        <v>1.6725591098414088E-4</v>
      </c>
      <c r="AK1752" s="368">
        <v>1.0000858458622122</v>
      </c>
      <c r="AL1752" s="368">
        <v>1.5497112875769112E-4</v>
      </c>
      <c r="AM1752" s="368">
        <v>1.2093192603205983E-4</v>
      </c>
      <c r="AN1752" s="368">
        <v>4.2277851665195316E-4</v>
      </c>
      <c r="AO1752" s="368">
        <v>4.2093716766785006E-4</v>
      </c>
      <c r="AP1752" s="368">
        <v>8.1700028244082983E-5</v>
      </c>
      <c r="AQ1752" s="368">
        <v>3.2818493881941595E-4</v>
      </c>
      <c r="AR1752" s="367">
        <v>2.2815012417297128E-6</v>
      </c>
      <c r="AS1752" s="368">
        <v>1.0482604835877768E-6</v>
      </c>
      <c r="AT1752" s="368">
        <v>2.3466054039811292E-6</v>
      </c>
      <c r="AU1752" s="368">
        <v>1.9903052498761223E-6</v>
      </c>
      <c r="AV1752" s="368">
        <v>2.9399894811685393E-6</v>
      </c>
      <c r="AW1752" s="368">
        <v>2.5744345707483355E-6</v>
      </c>
      <c r="AX1752" s="368">
        <v>3.5373406668234985E-6</v>
      </c>
      <c r="AY1752" s="368">
        <v>8.1500301383966543E-6</v>
      </c>
      <c r="AZ1752" s="368">
        <v>5.0178259647927949E-7</v>
      </c>
      <c r="BA1752" s="368">
        <v>8.964198544066683E-6</v>
      </c>
      <c r="BB1752" s="368">
        <v>3.2686660681777082E-6</v>
      </c>
      <c r="BC1752" s="368">
        <v>1.5457645864325784E-6</v>
      </c>
      <c r="BD1752" s="368">
        <v>2.2402058035637239E-6</v>
      </c>
      <c r="BE1752" s="368">
        <v>2.4080613695543168E-6</v>
      </c>
      <c r="BF1752" s="368">
        <v>8.5043642287856109E-6</v>
      </c>
      <c r="BG1752" s="368">
        <v>6.3795325551103422E-6</v>
      </c>
      <c r="BH1752" s="368">
        <v>1.7771869846197244E-5</v>
      </c>
      <c r="BI1752" s="368">
        <v>1.6290556612562222E-5</v>
      </c>
      <c r="BJ1752" s="368">
        <v>2.1993262046375926E-5</v>
      </c>
      <c r="BK1752" s="368">
        <v>3.0885638727368217E-5</v>
      </c>
      <c r="BL1752" s="368">
        <v>1.0973927047443397E-5</v>
      </c>
      <c r="BM1752" s="368">
        <v>4.0619555880215143E-6</v>
      </c>
      <c r="BN1752" s="368">
        <v>4.2328084688896829E-6</v>
      </c>
      <c r="BO1752" s="368">
        <v>1.3347661109331195E-6</v>
      </c>
      <c r="BP1752" s="368">
        <v>2.5585757085758443E-6</v>
      </c>
      <c r="BQ1752" s="368">
        <v>1.7139877924556938E-6</v>
      </c>
      <c r="BR1752" s="368">
        <v>1.247482268796817E-6</v>
      </c>
      <c r="BS1752" s="368">
        <v>1.2878731872360027E-6</v>
      </c>
      <c r="BT1752" s="368">
        <v>3.2998743226166061E-7</v>
      </c>
      <c r="BU1752" s="368">
        <v>2.5224558626463998E-6</v>
      </c>
      <c r="BV1752" s="368">
        <v>3.2061658993594604E-6</v>
      </c>
      <c r="BW1752" s="368">
        <v>1.4303177084267258E-6</v>
      </c>
      <c r="BX1752" s="368">
        <v>1.288838198484139E-6</v>
      </c>
      <c r="BY1752" s="368">
        <v>2.3977697573420908E-6</v>
      </c>
      <c r="BZ1752" s="368">
        <v>1.7278592798017544E-6</v>
      </c>
      <c r="CA1752" s="368">
        <v>2.807714563344774E-6</v>
      </c>
      <c r="CB1752" s="368">
        <v>2.1707671163614922E-6</v>
      </c>
      <c r="CC1752" s="368">
        <v>5.4707026469758722E-6</v>
      </c>
      <c r="CD1752" s="369">
        <v>2.5436871171548576E-6</v>
      </c>
      <c r="CE1752" s="368"/>
    </row>
    <row r="1753" spans="2:83">
      <c r="B1753" s="290"/>
      <c r="C1753" s="287" t="str">
        <f t="shared" si="338"/>
        <v>34</v>
      </c>
      <c r="D1753" s="288" t="str">
        <f t="shared" si="338"/>
        <v>医療・福祉</v>
      </c>
      <c r="E1753" s="367">
        <v>6.2538681992861114E-4</v>
      </c>
      <c r="F1753" s="368">
        <v>4.0768941590937822E-5</v>
      </c>
      <c r="G1753" s="368">
        <v>3.8212310720682548E-5</v>
      </c>
      <c r="H1753" s="368">
        <v>7.9166167446071339E-5</v>
      </c>
      <c r="I1753" s="368">
        <v>8.2705762889831997E-5</v>
      </c>
      <c r="J1753" s="368">
        <v>4.0245751361472462E-5</v>
      </c>
      <c r="K1753" s="368">
        <v>4.6458726268991088E-5</v>
      </c>
      <c r="L1753" s="368">
        <v>4.0687496809204973E-5</v>
      </c>
      <c r="M1753" s="368">
        <v>1.5142788994317652E-5</v>
      </c>
      <c r="N1753" s="368">
        <v>4.1038716602549709E-5</v>
      </c>
      <c r="O1753" s="368">
        <v>6.6780731022055668E-5</v>
      </c>
      <c r="P1753" s="368">
        <v>6.7500250936443419E-5</v>
      </c>
      <c r="Q1753" s="368">
        <v>4.8646971911270311E-5</v>
      </c>
      <c r="R1753" s="368">
        <v>3.8148463931898216E-5</v>
      </c>
      <c r="S1753" s="368">
        <v>4.230977691301859E-5</v>
      </c>
      <c r="T1753" s="368">
        <v>3.1573759251102525E-5</v>
      </c>
      <c r="U1753" s="368">
        <v>3.2258190163637118E-5</v>
      </c>
      <c r="V1753" s="368">
        <v>3.1601649299438181E-5</v>
      </c>
      <c r="W1753" s="368">
        <v>4.3378529529964274E-5</v>
      </c>
      <c r="X1753" s="368">
        <v>3.4052122125225865E-5</v>
      </c>
      <c r="Y1753" s="368">
        <v>2.6984865093776441E-5</v>
      </c>
      <c r="Z1753" s="368">
        <v>4.0914529526342731E-5</v>
      </c>
      <c r="AA1753" s="368">
        <v>6.4562407665739351E-5</v>
      </c>
      <c r="AB1753" s="368">
        <v>7.5965760261100868E-5</v>
      </c>
      <c r="AC1753" s="368">
        <v>2.3182616882397853E-4</v>
      </c>
      <c r="AD1753" s="368">
        <v>8.2292243451408315E-5</v>
      </c>
      <c r="AE1753" s="368">
        <v>5.014061346039528E-5</v>
      </c>
      <c r="AF1753" s="368">
        <v>1.6332940177964016E-4</v>
      </c>
      <c r="AG1753" s="368">
        <v>1.908939561256736E-5</v>
      </c>
      <c r="AH1753" s="368">
        <v>1.3301107319088966E-3</v>
      </c>
      <c r="AI1753" s="368">
        <v>9.4310565930391232E-4</v>
      </c>
      <c r="AJ1753" s="368">
        <v>4.8367166649028696E-5</v>
      </c>
      <c r="AK1753" s="368">
        <v>6.5201781108185987E-5</v>
      </c>
      <c r="AL1753" s="368">
        <v>1.0134959093494238</v>
      </c>
      <c r="AM1753" s="368">
        <v>6.0918983600828392E-5</v>
      </c>
      <c r="AN1753" s="368">
        <v>6.4717064566692173E-5</v>
      </c>
      <c r="AO1753" s="368">
        <v>1.1567308089870267E-4</v>
      </c>
      <c r="AP1753" s="368">
        <v>5.6808324046817383E-5</v>
      </c>
      <c r="AQ1753" s="368">
        <v>1.9181588138144758E-3</v>
      </c>
      <c r="AR1753" s="367">
        <v>1.1429088425377842E-6</v>
      </c>
      <c r="AS1753" s="368">
        <v>4.6487983772411693E-7</v>
      </c>
      <c r="AT1753" s="368">
        <v>7.83527747493684E-7</v>
      </c>
      <c r="AU1753" s="368">
        <v>7.4435921253556356E-7</v>
      </c>
      <c r="AV1753" s="368">
        <v>1.4298567268720509E-6</v>
      </c>
      <c r="AW1753" s="368">
        <v>7.3172013658086852E-7</v>
      </c>
      <c r="AX1753" s="368">
        <v>9.595084171000217E-7</v>
      </c>
      <c r="AY1753" s="368">
        <v>1.3251741138718451E-6</v>
      </c>
      <c r="AZ1753" s="368">
        <v>3.8144173758137139E-7</v>
      </c>
      <c r="BA1753" s="368">
        <v>1.4458115559058828E-6</v>
      </c>
      <c r="BB1753" s="368">
        <v>9.9448539272643909E-7</v>
      </c>
      <c r="BC1753" s="368">
        <v>6.855125337447429E-7</v>
      </c>
      <c r="BD1753" s="368">
        <v>1.0821179516336901E-6</v>
      </c>
      <c r="BE1753" s="368">
        <v>7.7444590702295928E-7</v>
      </c>
      <c r="BF1753" s="368">
        <v>9.7650802202363621E-7</v>
      </c>
      <c r="BG1753" s="368">
        <v>8.5758523575269928E-7</v>
      </c>
      <c r="BH1753" s="368">
        <v>1.3336685917466781E-6</v>
      </c>
      <c r="BI1753" s="368">
        <v>1.2001318828738887E-6</v>
      </c>
      <c r="BJ1753" s="368">
        <v>1.5205104446295296E-6</v>
      </c>
      <c r="BK1753" s="368">
        <v>1.8042585842682347E-6</v>
      </c>
      <c r="BL1753" s="368">
        <v>1.386624858662957E-6</v>
      </c>
      <c r="BM1753" s="368">
        <v>1.2639808033370215E-6</v>
      </c>
      <c r="BN1753" s="368">
        <v>9.500309299710467E-7</v>
      </c>
      <c r="BO1753" s="368">
        <v>5.9871481305769526E-7</v>
      </c>
      <c r="BP1753" s="368">
        <v>6.7379900433919275E-7</v>
      </c>
      <c r="BQ1753" s="368">
        <v>8.3774091351129409E-7</v>
      </c>
      <c r="BR1753" s="368">
        <v>4.6443584131035911E-7</v>
      </c>
      <c r="BS1753" s="368">
        <v>5.1501971289081754E-7</v>
      </c>
      <c r="BT1753" s="368">
        <v>1.1479954749014854E-7</v>
      </c>
      <c r="BU1753" s="368">
        <v>2.2415465233894441E-6</v>
      </c>
      <c r="BV1753" s="368">
        <v>7.4882433543804638E-7</v>
      </c>
      <c r="BW1753" s="368">
        <v>4.4303817522734182E-7</v>
      </c>
      <c r="BX1753" s="368">
        <v>4.9983647433435834E-7</v>
      </c>
      <c r="BY1753" s="368">
        <v>7.7708508398744045E-7</v>
      </c>
      <c r="BZ1753" s="368">
        <v>5.9305517730284839E-7</v>
      </c>
      <c r="CA1753" s="368">
        <v>4.5728140649214969E-7</v>
      </c>
      <c r="CB1753" s="368">
        <v>7.8497712800021275E-7</v>
      </c>
      <c r="CC1753" s="368">
        <v>1.3764094594421565E-6</v>
      </c>
      <c r="CD1753" s="369">
        <v>1.0070459409214823E-6</v>
      </c>
      <c r="CE1753" s="368"/>
    </row>
    <row r="1754" spans="2:83">
      <c r="B1754" s="290"/>
      <c r="C1754" s="287" t="str">
        <f t="shared" si="338"/>
        <v>35</v>
      </c>
      <c r="D1754" s="288" t="str">
        <f t="shared" si="338"/>
        <v>他に分類されない会員制団体</v>
      </c>
      <c r="E1754" s="367">
        <v>3.8350216447865062E-4</v>
      </c>
      <c r="F1754" s="368">
        <v>2.7085017345653494E-4</v>
      </c>
      <c r="G1754" s="368">
        <v>6.5013358459615643E-3</v>
      </c>
      <c r="H1754" s="368">
        <v>2.9742129194345289E-3</v>
      </c>
      <c r="I1754" s="368">
        <v>1.1498112946865073E-3</v>
      </c>
      <c r="J1754" s="368">
        <v>9.5261254045498592E-4</v>
      </c>
      <c r="K1754" s="368">
        <v>1.1222342635518051E-3</v>
      </c>
      <c r="L1754" s="368">
        <v>1.8548427638742028E-3</v>
      </c>
      <c r="M1754" s="368">
        <v>1.9377562711216307E-4</v>
      </c>
      <c r="N1754" s="368">
        <v>1.1543966599141245E-3</v>
      </c>
      <c r="O1754" s="368">
        <v>1.2380340564898194E-3</v>
      </c>
      <c r="P1754" s="368">
        <v>9.8466056318618437E-4</v>
      </c>
      <c r="Q1754" s="368">
        <v>6.6922381123639917E-4</v>
      </c>
      <c r="R1754" s="368">
        <v>1.0798295842020054E-3</v>
      </c>
      <c r="S1754" s="368">
        <v>3.5460866805168537E-3</v>
      </c>
      <c r="T1754" s="368">
        <v>2.0937974757034377E-3</v>
      </c>
      <c r="U1754" s="368">
        <v>3.0955131562217389E-3</v>
      </c>
      <c r="V1754" s="368">
        <v>1.0613235568377153E-3</v>
      </c>
      <c r="W1754" s="368">
        <v>7.5576342182207478E-4</v>
      </c>
      <c r="X1754" s="368">
        <v>6.8505517891240676E-4</v>
      </c>
      <c r="Y1754" s="368">
        <v>4.0318675326736953E-4</v>
      </c>
      <c r="Z1754" s="368">
        <v>8.8532752638277156E-4</v>
      </c>
      <c r="AA1754" s="368">
        <v>1.2561904227057037E-3</v>
      </c>
      <c r="AB1754" s="368">
        <v>1.515855947040123E-3</v>
      </c>
      <c r="AC1754" s="368">
        <v>6.5351079461742762E-3</v>
      </c>
      <c r="AD1754" s="368">
        <v>1.9985905686956441E-3</v>
      </c>
      <c r="AE1754" s="368">
        <v>7.1277557836092178E-4</v>
      </c>
      <c r="AF1754" s="368">
        <v>3.0724176087358569E-3</v>
      </c>
      <c r="AG1754" s="368">
        <v>3.691985507595629E-4</v>
      </c>
      <c r="AH1754" s="368">
        <v>1.2820101874539763E-3</v>
      </c>
      <c r="AI1754" s="368">
        <v>1.4198922817055385E-3</v>
      </c>
      <c r="AJ1754" s="368">
        <v>2.3930669407233485E-4</v>
      </c>
      <c r="AK1754" s="368">
        <v>1.5721963188108981E-3</v>
      </c>
      <c r="AL1754" s="368">
        <v>1.2027528119823655E-3</v>
      </c>
      <c r="AM1754" s="368">
        <v>1.0002312817375374</v>
      </c>
      <c r="AN1754" s="368">
        <v>1.7441200666826527E-3</v>
      </c>
      <c r="AO1754" s="368">
        <v>1.8644174215020847E-3</v>
      </c>
      <c r="AP1754" s="368">
        <v>2.7538570090708824E-4</v>
      </c>
      <c r="AQ1754" s="368">
        <v>4.1239085537868878E-3</v>
      </c>
      <c r="AR1754" s="367">
        <v>9.7894679057131755E-6</v>
      </c>
      <c r="AS1754" s="368">
        <v>4.200236881181251E-6</v>
      </c>
      <c r="AT1754" s="368">
        <v>1.9530175049049818E-5</v>
      </c>
      <c r="AU1754" s="368">
        <v>1.026126546400366E-5</v>
      </c>
      <c r="AV1754" s="368">
        <v>1.4861449798148694E-5</v>
      </c>
      <c r="AW1754" s="368">
        <v>1.4250819778922589E-5</v>
      </c>
      <c r="AX1754" s="368">
        <v>1.6263526477067684E-5</v>
      </c>
      <c r="AY1754" s="368">
        <v>3.8862954529474174E-5</v>
      </c>
      <c r="AZ1754" s="368">
        <v>1.9575211935891555E-6</v>
      </c>
      <c r="BA1754" s="368">
        <v>4.2995232413740154E-5</v>
      </c>
      <c r="BB1754" s="368">
        <v>1.2589607514922101E-5</v>
      </c>
      <c r="BC1754" s="368">
        <v>6.7056192249324156E-6</v>
      </c>
      <c r="BD1754" s="368">
        <v>1.1128803528746511E-5</v>
      </c>
      <c r="BE1754" s="368">
        <v>9.6602447072074773E-6</v>
      </c>
      <c r="BF1754" s="368">
        <v>2.7314722361560406E-5</v>
      </c>
      <c r="BG1754" s="368">
        <v>2.1729261739277429E-5</v>
      </c>
      <c r="BH1754" s="368">
        <v>3.9084577497837163E-5</v>
      </c>
      <c r="BI1754" s="368">
        <v>2.8717608690606117E-5</v>
      </c>
      <c r="BJ1754" s="368">
        <v>3.576189544442063E-5</v>
      </c>
      <c r="BK1754" s="368">
        <v>4.8060608375165319E-5</v>
      </c>
      <c r="BL1754" s="368">
        <v>2.367779853812528E-5</v>
      </c>
      <c r="BM1754" s="368">
        <v>1.5638854574902801E-5</v>
      </c>
      <c r="BN1754" s="368">
        <v>1.3704188470778221E-5</v>
      </c>
      <c r="BO1754" s="368">
        <v>5.8154881513704994E-6</v>
      </c>
      <c r="BP1754" s="368">
        <v>1.9886324531860579E-5</v>
      </c>
      <c r="BQ1754" s="368">
        <v>8.4761506738327905E-6</v>
      </c>
      <c r="BR1754" s="368">
        <v>4.1920402173377531E-6</v>
      </c>
      <c r="BS1754" s="368">
        <v>6.175928911921925E-6</v>
      </c>
      <c r="BT1754" s="368">
        <v>1.5645804133468418E-6</v>
      </c>
      <c r="BU1754" s="368">
        <v>7.2977723562449729E-6</v>
      </c>
      <c r="BV1754" s="368">
        <v>6.570702191741217E-6</v>
      </c>
      <c r="BW1754" s="368">
        <v>4.4761106775106371E-6</v>
      </c>
      <c r="BX1754" s="368">
        <v>6.3446728377647607E-6</v>
      </c>
      <c r="BY1754" s="368">
        <v>1.1418083888172843E-5</v>
      </c>
      <c r="BZ1754" s="368">
        <v>5.1318351229501472E-6</v>
      </c>
      <c r="CA1754" s="368">
        <v>9.0269301174834616E-6</v>
      </c>
      <c r="CB1754" s="368">
        <v>1.0971462525617145E-5</v>
      </c>
      <c r="CC1754" s="368">
        <v>2.3168152979002705E-5</v>
      </c>
      <c r="CD1754" s="369">
        <v>1.0324332609529615E-5</v>
      </c>
      <c r="CE1754" s="368"/>
    </row>
    <row r="1755" spans="2:83">
      <c r="B1755" s="290"/>
      <c r="C1755" s="287" t="str">
        <f t="shared" si="338"/>
        <v>36</v>
      </c>
      <c r="D1755" s="288" t="str">
        <f t="shared" si="338"/>
        <v>対事業所サービス</v>
      </c>
      <c r="E1755" s="367">
        <v>1.8137958365187563E-2</v>
      </c>
      <c r="F1755" s="368">
        <v>2.2127515609337525E-2</v>
      </c>
      <c r="G1755" s="368">
        <v>1.7233279267388747E-2</v>
      </c>
      <c r="H1755" s="368">
        <v>9.2483665381291547E-2</v>
      </c>
      <c r="I1755" s="368">
        <v>2.5895586883350925E-2</v>
      </c>
      <c r="J1755" s="368">
        <v>3.4002859486849502E-2</v>
      </c>
      <c r="K1755" s="368">
        <v>2.4536388051788212E-2</v>
      </c>
      <c r="L1755" s="368">
        <v>3.2681715396689133E-2</v>
      </c>
      <c r="M1755" s="368">
        <v>4.986209868553448E-3</v>
      </c>
      <c r="N1755" s="368">
        <v>3.6547897336460251E-2</v>
      </c>
      <c r="O1755" s="368">
        <v>5.44083125427169E-2</v>
      </c>
      <c r="P1755" s="368">
        <v>2.3304945367367061E-2</v>
      </c>
      <c r="Q1755" s="368">
        <v>1.9438498813870244E-2</v>
      </c>
      <c r="R1755" s="368">
        <v>2.9729841745862028E-2</v>
      </c>
      <c r="S1755" s="368">
        <v>3.1735087644829324E-2</v>
      </c>
      <c r="T1755" s="368">
        <v>2.7851364856925982E-2</v>
      </c>
      <c r="U1755" s="368">
        <v>3.6352393154929136E-2</v>
      </c>
      <c r="V1755" s="368">
        <v>4.3234425739724747E-2</v>
      </c>
      <c r="W1755" s="368">
        <v>3.3350256506270368E-2</v>
      </c>
      <c r="X1755" s="368">
        <v>3.3657564661932676E-2</v>
      </c>
      <c r="Y1755" s="368">
        <v>2.5957895625465546E-2</v>
      </c>
      <c r="Z1755" s="368">
        <v>2.5457390732790887E-2</v>
      </c>
      <c r="AA1755" s="368">
        <v>6.9265666925373642E-2</v>
      </c>
      <c r="AB1755" s="368">
        <v>5.5318890223245605E-2</v>
      </c>
      <c r="AC1755" s="368">
        <v>0.10856869680729841</v>
      </c>
      <c r="AD1755" s="368">
        <v>5.334116033966587E-2</v>
      </c>
      <c r="AE1755" s="368">
        <v>5.1294033640893202E-2</v>
      </c>
      <c r="AF1755" s="368">
        <v>6.3319347034202028E-2</v>
      </c>
      <c r="AG1755" s="368">
        <v>1.2964085383904388E-2</v>
      </c>
      <c r="AH1755" s="368">
        <v>2.909300101808807E-2</v>
      </c>
      <c r="AI1755" s="368">
        <v>8.0915616454638462E-2</v>
      </c>
      <c r="AJ1755" s="368">
        <v>5.2218678643473106E-2</v>
      </c>
      <c r="AK1755" s="368">
        <v>5.1455687801051128E-2</v>
      </c>
      <c r="AL1755" s="368">
        <v>3.7044741663470084E-2</v>
      </c>
      <c r="AM1755" s="368">
        <v>4.9351519011026697E-2</v>
      </c>
      <c r="AN1755" s="368">
        <v>1.0704318663633121</v>
      </c>
      <c r="AO1755" s="368">
        <v>2.5870832825076337E-2</v>
      </c>
      <c r="AP1755" s="368">
        <v>8.5762306634863533E-3</v>
      </c>
      <c r="AQ1755" s="368">
        <v>4.0152185470228481E-2</v>
      </c>
      <c r="AR1755" s="367">
        <v>2.3691933146557139E-4</v>
      </c>
      <c r="AS1755" s="368">
        <v>1.1483660257349784E-4</v>
      </c>
      <c r="AT1755" s="368">
        <v>2.5292699494041678E-4</v>
      </c>
      <c r="AU1755" s="368">
        <v>2.1889049797450426E-4</v>
      </c>
      <c r="AV1755" s="368">
        <v>3.0291552528801475E-4</v>
      </c>
      <c r="AW1755" s="368">
        <v>3.7832611146414879E-4</v>
      </c>
      <c r="AX1755" s="368">
        <v>3.7690428757162744E-4</v>
      </c>
      <c r="AY1755" s="368">
        <v>7.4117112238574509E-4</v>
      </c>
      <c r="AZ1755" s="368">
        <v>4.7660615029999105E-5</v>
      </c>
      <c r="BA1755" s="368">
        <v>9.3934636461703576E-4</v>
      </c>
      <c r="BB1755" s="368">
        <v>3.509484377394106E-4</v>
      </c>
      <c r="BC1755" s="368">
        <v>1.6290658673230661E-4</v>
      </c>
      <c r="BD1755" s="368">
        <v>3.1040939660240862E-4</v>
      </c>
      <c r="BE1755" s="368">
        <v>2.514792998350906E-4</v>
      </c>
      <c r="BF1755" s="368">
        <v>4.5262154469597371E-4</v>
      </c>
      <c r="BG1755" s="368">
        <v>4.3120066832381222E-4</v>
      </c>
      <c r="BH1755" s="368">
        <v>1.1362857007514184E-3</v>
      </c>
      <c r="BI1755" s="368">
        <v>1.0193781401524923E-3</v>
      </c>
      <c r="BJ1755" s="368">
        <v>1.2609211028646954E-3</v>
      </c>
      <c r="BK1755" s="368">
        <v>1.7964735488819668E-3</v>
      </c>
      <c r="BL1755" s="368">
        <v>9.134577291535726E-4</v>
      </c>
      <c r="BM1755" s="368">
        <v>3.978183369985947E-4</v>
      </c>
      <c r="BN1755" s="368">
        <v>3.9236988819685021E-4</v>
      </c>
      <c r="BO1755" s="368">
        <v>1.4408203292831694E-4</v>
      </c>
      <c r="BP1755" s="368">
        <v>2.9985332614047589E-4</v>
      </c>
      <c r="BQ1755" s="368">
        <v>1.8722092910488194E-4</v>
      </c>
      <c r="BR1755" s="368">
        <v>1.3330726246418929E-4</v>
      </c>
      <c r="BS1755" s="368">
        <v>1.3174753360243544E-4</v>
      </c>
      <c r="BT1755" s="368">
        <v>4.1403249214680674E-5</v>
      </c>
      <c r="BU1755" s="368">
        <v>1.7428917768678678E-4</v>
      </c>
      <c r="BV1755" s="368">
        <v>2.1950901733936061E-4</v>
      </c>
      <c r="BW1755" s="368">
        <v>1.5358866179359662E-4</v>
      </c>
      <c r="BX1755" s="368">
        <v>1.3783324195869347E-4</v>
      </c>
      <c r="BY1755" s="368">
        <v>2.3590629727488998E-4</v>
      </c>
      <c r="BZ1755" s="368">
        <v>1.726274533133361E-4</v>
      </c>
      <c r="CA1755" s="368">
        <v>2.4868170285129946E-4</v>
      </c>
      <c r="CB1755" s="368">
        <v>2.1723443547334156E-4</v>
      </c>
      <c r="CC1755" s="368">
        <v>5.9822370951914141E-4</v>
      </c>
      <c r="CD1755" s="369">
        <v>1.8592651685663306E-4</v>
      </c>
      <c r="CE1755" s="368"/>
    </row>
    <row r="1756" spans="2:83">
      <c r="B1756" s="290"/>
      <c r="C1756" s="287" t="str">
        <f t="shared" si="338"/>
        <v>37</v>
      </c>
      <c r="D1756" s="288" t="str">
        <f t="shared" si="338"/>
        <v>対個人サービス</v>
      </c>
      <c r="E1756" s="367">
        <v>1.7992146757654843E-4</v>
      </c>
      <c r="F1756" s="368">
        <v>1.6818716384263136E-4</v>
      </c>
      <c r="G1756" s="368">
        <v>7.9203834092275423E-4</v>
      </c>
      <c r="H1756" s="368">
        <v>2.6511463943445704E-4</v>
      </c>
      <c r="I1756" s="368">
        <v>2.3718176101095645E-4</v>
      </c>
      <c r="J1756" s="368">
        <v>2.0841534138115445E-4</v>
      </c>
      <c r="K1756" s="368">
        <v>1.6330545288710202E-4</v>
      </c>
      <c r="L1756" s="368">
        <v>1.5309790845881429E-4</v>
      </c>
      <c r="M1756" s="368">
        <v>2.7991853391019276E-5</v>
      </c>
      <c r="N1756" s="368">
        <v>1.8117546592616855E-4</v>
      </c>
      <c r="O1756" s="368">
        <v>1.7590908437250667E-4</v>
      </c>
      <c r="P1756" s="368">
        <v>1.4231238672895066E-4</v>
      </c>
      <c r="Q1756" s="368">
        <v>1.9053416487529171E-4</v>
      </c>
      <c r="R1756" s="368">
        <v>1.551091835439463E-4</v>
      </c>
      <c r="S1756" s="368">
        <v>1.8823693925141264E-4</v>
      </c>
      <c r="T1756" s="368">
        <v>1.4459259855076771E-4</v>
      </c>
      <c r="U1756" s="368">
        <v>1.8448672794514279E-4</v>
      </c>
      <c r="V1756" s="368">
        <v>2.3726572348865162E-4</v>
      </c>
      <c r="W1756" s="368">
        <v>2.0203351045697932E-4</v>
      </c>
      <c r="X1756" s="368">
        <v>1.4616587793564288E-4</v>
      </c>
      <c r="Y1756" s="368">
        <v>1.7244242753283953E-4</v>
      </c>
      <c r="Z1756" s="368">
        <v>1.3926138297122351E-4</v>
      </c>
      <c r="AA1756" s="368">
        <v>3.7500393466892445E-4</v>
      </c>
      <c r="AB1756" s="368">
        <v>1.6785348065684932E-4</v>
      </c>
      <c r="AC1756" s="368">
        <v>4.4923463668634564E-4</v>
      </c>
      <c r="AD1756" s="368">
        <v>1.5596591633889985E-4</v>
      </c>
      <c r="AE1756" s="368">
        <v>5.2348858656931549E-4</v>
      </c>
      <c r="AF1756" s="368">
        <v>3.0168667333575208E-4</v>
      </c>
      <c r="AG1756" s="368">
        <v>3.6353342215324859E-4</v>
      </c>
      <c r="AH1756" s="368">
        <v>6.0291924239440884E-4</v>
      </c>
      <c r="AI1756" s="368">
        <v>5.0688778194377653E-3</v>
      </c>
      <c r="AJ1756" s="368">
        <v>4.1007925043635426E-4</v>
      </c>
      <c r="AK1756" s="368">
        <v>3.2262736461091662E-3</v>
      </c>
      <c r="AL1756" s="368">
        <v>1.1181004233329928E-2</v>
      </c>
      <c r="AM1756" s="368">
        <v>1.8547629151925661E-3</v>
      </c>
      <c r="AN1756" s="368">
        <v>8.4632173050479677E-4</v>
      </c>
      <c r="AO1756" s="368">
        <v>1.0123661802781474</v>
      </c>
      <c r="AP1756" s="368">
        <v>7.7445845958268105E-5</v>
      </c>
      <c r="AQ1756" s="368">
        <v>1.5976687780027651E-3</v>
      </c>
      <c r="AR1756" s="367">
        <v>2.1790763872844447E-6</v>
      </c>
      <c r="AS1756" s="368">
        <v>1.113427780251097E-6</v>
      </c>
      <c r="AT1756" s="368">
        <v>2.7970328074076475E-6</v>
      </c>
      <c r="AU1756" s="368">
        <v>2.2213264984595738E-6</v>
      </c>
      <c r="AV1756" s="368">
        <v>3.1674212963758447E-6</v>
      </c>
      <c r="AW1756" s="368">
        <v>2.87786406899843E-6</v>
      </c>
      <c r="AX1756" s="368">
        <v>3.0182659933435796E-6</v>
      </c>
      <c r="AY1756" s="368">
        <v>4.6293794263082004E-6</v>
      </c>
      <c r="AZ1756" s="368">
        <v>4.7536861186382971E-7</v>
      </c>
      <c r="BA1756" s="368">
        <v>5.399451720356173E-6</v>
      </c>
      <c r="BB1756" s="368">
        <v>2.4011372746981441E-6</v>
      </c>
      <c r="BC1756" s="368">
        <v>1.4707202830151606E-6</v>
      </c>
      <c r="BD1756" s="368">
        <v>2.8084905971767097E-6</v>
      </c>
      <c r="BE1756" s="368">
        <v>2.3310166801070122E-6</v>
      </c>
      <c r="BF1756" s="368">
        <v>3.5220808750527637E-6</v>
      </c>
      <c r="BG1756" s="368">
        <v>3.2992867116297043E-6</v>
      </c>
      <c r="BH1756" s="368">
        <v>6.9635348814593452E-6</v>
      </c>
      <c r="BI1756" s="368">
        <v>6.4596763004479544E-6</v>
      </c>
      <c r="BJ1756" s="368">
        <v>8.0628274826562435E-6</v>
      </c>
      <c r="BK1756" s="368">
        <v>1.1029817369725506E-5</v>
      </c>
      <c r="BL1756" s="368">
        <v>6.2591250410180304E-6</v>
      </c>
      <c r="BM1756" s="368">
        <v>3.8940926825955083E-6</v>
      </c>
      <c r="BN1756" s="368">
        <v>3.1089543359393073E-6</v>
      </c>
      <c r="BO1756" s="368">
        <v>1.479551380707872E-6</v>
      </c>
      <c r="BP1756" s="368">
        <v>3.3038442111997744E-6</v>
      </c>
      <c r="BQ1756" s="368">
        <v>1.9726938955668621E-6</v>
      </c>
      <c r="BR1756" s="368">
        <v>2.3960528654804534E-6</v>
      </c>
      <c r="BS1756" s="368">
        <v>2.8863524432091904E-6</v>
      </c>
      <c r="BT1756" s="368">
        <v>6.5773710332000226E-7</v>
      </c>
      <c r="BU1756" s="368">
        <v>2.7823212512720612E-6</v>
      </c>
      <c r="BV1756" s="368">
        <v>2.491002078958445E-5</v>
      </c>
      <c r="BW1756" s="368">
        <v>2.1483612101029837E-6</v>
      </c>
      <c r="BX1756" s="368">
        <v>2.4920509586419146E-6</v>
      </c>
      <c r="BY1756" s="368">
        <v>7.7437495480226571E-6</v>
      </c>
      <c r="BZ1756" s="368">
        <v>3.7452893642470227E-6</v>
      </c>
      <c r="CA1756" s="368">
        <v>4.4169397883446102E-6</v>
      </c>
      <c r="CB1756" s="368">
        <v>1.3774716758187584E-5</v>
      </c>
      <c r="CC1756" s="368">
        <v>4.6967235921078623E-6</v>
      </c>
      <c r="CD1756" s="369">
        <v>5.8339368301982372E-6</v>
      </c>
      <c r="CE1756" s="368"/>
    </row>
    <row r="1757" spans="2:83">
      <c r="B1757" s="290"/>
      <c r="C1757" s="287" t="str">
        <f t="shared" si="338"/>
        <v>38</v>
      </c>
      <c r="D1757" s="288" t="str">
        <f t="shared" si="338"/>
        <v>事務用品</v>
      </c>
      <c r="E1757" s="367">
        <v>1.2884014082866651E-3</v>
      </c>
      <c r="F1757" s="368">
        <v>2.4629808812187798E-3</v>
      </c>
      <c r="G1757" s="368">
        <v>1.7302399736587924E-3</v>
      </c>
      <c r="H1757" s="368">
        <v>2.2820462524478701E-3</v>
      </c>
      <c r="I1757" s="368">
        <v>1.3511347878585064E-3</v>
      </c>
      <c r="J1757" s="368">
        <v>2.1834182010026983E-3</v>
      </c>
      <c r="K1757" s="368">
        <v>1.6628333264386151E-3</v>
      </c>
      <c r="L1757" s="368">
        <v>1.0960266222821789E-3</v>
      </c>
      <c r="M1757" s="368">
        <v>1.0426460635642556E-4</v>
      </c>
      <c r="N1757" s="368">
        <v>6.7697677869173602E-4</v>
      </c>
      <c r="O1757" s="368">
        <v>2.227009248031844E-3</v>
      </c>
      <c r="P1757" s="368">
        <v>9.4849745370575913E-4</v>
      </c>
      <c r="Q1757" s="368">
        <v>1.0620514496108848E-3</v>
      </c>
      <c r="R1757" s="368">
        <v>1.0136153373133596E-3</v>
      </c>
      <c r="S1757" s="368">
        <v>1.7940830386974241E-3</v>
      </c>
      <c r="T1757" s="368">
        <v>1.3932944088957135E-3</v>
      </c>
      <c r="U1757" s="368">
        <v>1.2621850728856282E-3</v>
      </c>
      <c r="V1757" s="368">
        <v>1.6749740125611178E-3</v>
      </c>
      <c r="W1757" s="368">
        <v>2.0206252114482099E-3</v>
      </c>
      <c r="X1757" s="368">
        <v>2.6032411212859588E-3</v>
      </c>
      <c r="Y1757" s="368">
        <v>6.9139438108131908E-4</v>
      </c>
      <c r="Z1757" s="368">
        <v>1.6536181079759907E-3</v>
      </c>
      <c r="AA1757" s="368">
        <v>1.9772764767073902E-3</v>
      </c>
      <c r="AB1757" s="368">
        <v>4.0222665412029623E-4</v>
      </c>
      <c r="AC1757" s="368">
        <v>1.9926383491402034E-3</v>
      </c>
      <c r="AD1757" s="368">
        <v>4.6779652548737637E-3</v>
      </c>
      <c r="AE1757" s="368">
        <v>2.6458926405273286E-3</v>
      </c>
      <c r="AF1757" s="368">
        <v>4.8313598116332583E-3</v>
      </c>
      <c r="AG1757" s="368">
        <v>5.0787310762133323E-4</v>
      </c>
      <c r="AH1757" s="368">
        <v>2.5394132868755844E-3</v>
      </c>
      <c r="AI1757" s="368">
        <v>4.1186892632405613E-3</v>
      </c>
      <c r="AJ1757" s="368">
        <v>3.5714044747785839E-3</v>
      </c>
      <c r="AK1757" s="368">
        <v>5.5566936392486624E-3</v>
      </c>
      <c r="AL1757" s="368">
        <v>3.531303227341377E-3</v>
      </c>
      <c r="AM1757" s="368">
        <v>6.4378987005965305E-3</v>
      </c>
      <c r="AN1757" s="368">
        <v>2.3160396131740057E-3</v>
      </c>
      <c r="AO1757" s="368">
        <v>2.6792570613883879E-3</v>
      </c>
      <c r="AP1757" s="368">
        <v>1.0004970889247</v>
      </c>
      <c r="AQ1757" s="368">
        <v>1.4227130113586191E-3</v>
      </c>
      <c r="AR1757" s="367">
        <v>8.7397712529115439E-6</v>
      </c>
      <c r="AS1757" s="368">
        <v>3.9010240982205424E-6</v>
      </c>
      <c r="AT1757" s="368">
        <v>9.4185673173987558E-6</v>
      </c>
      <c r="AU1757" s="368">
        <v>5.7074768479232307E-6</v>
      </c>
      <c r="AV1757" s="368">
        <v>1.2227852501162246E-5</v>
      </c>
      <c r="AW1757" s="368">
        <v>1.6474839596439802E-5</v>
      </c>
      <c r="AX1757" s="368">
        <v>1.5308140929109453E-5</v>
      </c>
      <c r="AY1757" s="368">
        <v>2.3886283049562834E-5</v>
      </c>
      <c r="AZ1757" s="368">
        <v>1.5456077689283643E-6</v>
      </c>
      <c r="BA1757" s="368">
        <v>2.6930151428795926E-5</v>
      </c>
      <c r="BB1757" s="368">
        <v>1.1895607910247747E-5</v>
      </c>
      <c r="BC1757" s="368">
        <v>4.801512514987399E-6</v>
      </c>
      <c r="BD1757" s="368">
        <v>1.2953590224546127E-5</v>
      </c>
      <c r="BE1757" s="368">
        <v>9.2515680889914723E-6</v>
      </c>
      <c r="BF1757" s="368">
        <v>1.9966003282745961E-5</v>
      </c>
      <c r="BG1757" s="368">
        <v>1.7431054211699254E-5</v>
      </c>
      <c r="BH1757" s="368">
        <v>4.2728740524294169E-5</v>
      </c>
      <c r="BI1757" s="368">
        <v>3.8593050402228955E-5</v>
      </c>
      <c r="BJ1757" s="368">
        <v>5.0967936034674001E-5</v>
      </c>
      <c r="BK1757" s="368">
        <v>6.8833042839778393E-5</v>
      </c>
      <c r="BL1757" s="368">
        <v>3.0454491072727546E-5</v>
      </c>
      <c r="BM1757" s="368">
        <v>1.4170351153373879E-5</v>
      </c>
      <c r="BN1757" s="368">
        <v>1.3644869012144686E-5</v>
      </c>
      <c r="BO1757" s="368">
        <v>3.6937085473064646E-6</v>
      </c>
      <c r="BP1757" s="368">
        <v>7.1742971737921121E-6</v>
      </c>
      <c r="BQ1757" s="368">
        <v>4.5275489070405652E-6</v>
      </c>
      <c r="BR1757" s="368">
        <v>3.2441569951133196E-6</v>
      </c>
      <c r="BS1757" s="368">
        <v>3.3827418873396677E-6</v>
      </c>
      <c r="BT1757" s="368">
        <v>9.6550954555052156E-7</v>
      </c>
      <c r="BU1757" s="368">
        <v>7.024043470699143E-6</v>
      </c>
      <c r="BV1757" s="368">
        <v>5.9717360976354372E-6</v>
      </c>
      <c r="BW1757" s="368">
        <v>4.9783475568196462E-6</v>
      </c>
      <c r="BX1757" s="368">
        <v>4.0168896227195361E-6</v>
      </c>
      <c r="BY1757" s="368">
        <v>7.6195527979131105E-6</v>
      </c>
      <c r="BZ1757" s="368">
        <v>5.4418770209654638E-6</v>
      </c>
      <c r="CA1757" s="368">
        <v>7.0218610198084334E-6</v>
      </c>
      <c r="CB1757" s="368">
        <v>8.5755972757881185E-6</v>
      </c>
      <c r="CC1757" s="368">
        <v>2.5681027732008229E-5</v>
      </c>
      <c r="CD1757" s="369">
        <v>6.766523013190163E-6</v>
      </c>
      <c r="CE1757" s="368"/>
    </row>
    <row r="1758" spans="2:83">
      <c r="B1758" s="290"/>
      <c r="C1758" s="287" t="str">
        <f t="shared" si="338"/>
        <v>39</v>
      </c>
      <c r="D1758" s="288" t="str">
        <f t="shared" si="338"/>
        <v>分類不明</v>
      </c>
      <c r="E1758" s="367">
        <v>2.1507435923647316E-3</v>
      </c>
      <c r="F1758" s="368">
        <v>3.9922043968913168E-3</v>
      </c>
      <c r="G1758" s="368">
        <v>6.3590711298643536E-3</v>
      </c>
      <c r="H1758" s="368">
        <v>1.393415780231823E-2</v>
      </c>
      <c r="I1758" s="368">
        <v>7.181677493240177E-3</v>
      </c>
      <c r="J1758" s="368">
        <v>3.9783059017234907E-3</v>
      </c>
      <c r="K1758" s="368">
        <v>3.3488516106882481E-3</v>
      </c>
      <c r="L1758" s="368">
        <v>1.7460168826856732E-3</v>
      </c>
      <c r="M1758" s="368">
        <v>5.2273183452877022E-4</v>
      </c>
      <c r="N1758" s="368">
        <v>3.5500257800776956E-3</v>
      </c>
      <c r="O1758" s="368">
        <v>9.9749082179797395E-3</v>
      </c>
      <c r="P1758" s="368">
        <v>1.0988711508674722E-2</v>
      </c>
      <c r="Q1758" s="368">
        <v>1.0035465857548864E-2</v>
      </c>
      <c r="R1758" s="368">
        <v>4.5980001105324717E-3</v>
      </c>
      <c r="S1758" s="368">
        <v>8.5410971677538118E-3</v>
      </c>
      <c r="T1758" s="368">
        <v>5.8222104209351257E-3</v>
      </c>
      <c r="U1758" s="368">
        <v>3.7301860174397614E-3</v>
      </c>
      <c r="V1758" s="368">
        <v>1.6826596050552539E-3</v>
      </c>
      <c r="W1758" s="368">
        <v>5.3895687228172123E-3</v>
      </c>
      <c r="X1758" s="368">
        <v>4.340345332700433E-3</v>
      </c>
      <c r="Y1758" s="368">
        <v>1.6550290530396045E-3</v>
      </c>
      <c r="Z1758" s="368">
        <v>2.3842342973466324E-3</v>
      </c>
      <c r="AA1758" s="368">
        <v>1.3206335005289482E-2</v>
      </c>
      <c r="AB1758" s="368">
        <v>3.1655712186436469E-3</v>
      </c>
      <c r="AC1758" s="368">
        <v>8.9017696610780225E-3</v>
      </c>
      <c r="AD1758" s="368">
        <v>1.9970292264966296E-2</v>
      </c>
      <c r="AE1758" s="368">
        <v>5.4804448727838141E-3</v>
      </c>
      <c r="AF1758" s="368">
        <v>5.2082228862886295E-3</v>
      </c>
      <c r="AG1758" s="368">
        <v>1.0369936778284936E-3</v>
      </c>
      <c r="AH1758" s="368">
        <v>7.7279609594536778E-3</v>
      </c>
      <c r="AI1758" s="368">
        <v>3.3855587476565555E-3</v>
      </c>
      <c r="AJ1758" s="368">
        <v>1.5533547257293859E-3</v>
      </c>
      <c r="AK1758" s="368">
        <v>1.0093953836183937E-2</v>
      </c>
      <c r="AL1758" s="368">
        <v>4.0441583427675894E-3</v>
      </c>
      <c r="AM1758" s="368">
        <v>4.1899865776005643E-3</v>
      </c>
      <c r="AN1758" s="368">
        <v>3.0210767115225676E-3</v>
      </c>
      <c r="AO1758" s="368">
        <v>3.2852928781617083E-3</v>
      </c>
      <c r="AP1758" s="368">
        <v>1.5411739387475327E-3</v>
      </c>
      <c r="AQ1758" s="368">
        <v>1.0012191690447658</v>
      </c>
      <c r="AR1758" s="367">
        <v>6.146954479880354E-5</v>
      </c>
      <c r="AS1758" s="368">
        <v>4.167809289385098E-5</v>
      </c>
      <c r="AT1758" s="368">
        <v>9.2294288055242685E-5</v>
      </c>
      <c r="AU1758" s="368">
        <v>1.008810443062126E-4</v>
      </c>
      <c r="AV1758" s="368">
        <v>1.0101275076821833E-4</v>
      </c>
      <c r="AW1758" s="368">
        <v>6.2477802645632933E-5</v>
      </c>
      <c r="AX1758" s="368">
        <v>7.6899893824246737E-5</v>
      </c>
      <c r="AY1758" s="368">
        <v>7.3943783158499416E-5</v>
      </c>
      <c r="AZ1758" s="368">
        <v>1.1630166210991272E-5</v>
      </c>
      <c r="BA1758" s="368">
        <v>9.7788112310548969E-5</v>
      </c>
      <c r="BB1758" s="368">
        <v>1.0324275914907974E-4</v>
      </c>
      <c r="BC1758" s="368">
        <v>6.8134469912199059E-5</v>
      </c>
      <c r="BD1758" s="368">
        <v>1.3194750477364309E-4</v>
      </c>
      <c r="BE1758" s="368">
        <v>9.5126883607579856E-5</v>
      </c>
      <c r="BF1758" s="368">
        <v>1.5497279046842178E-4</v>
      </c>
      <c r="BG1758" s="368">
        <v>1.2292716262202305E-4</v>
      </c>
      <c r="BH1758" s="368">
        <v>1.2208118104720453E-4</v>
      </c>
      <c r="BI1758" s="368">
        <v>9.735542331747796E-5</v>
      </c>
      <c r="BJ1758" s="368">
        <v>1.4384495597744015E-4</v>
      </c>
      <c r="BK1758" s="368">
        <v>1.3056485154224162E-4</v>
      </c>
      <c r="BL1758" s="368">
        <v>1.2782487496204413E-4</v>
      </c>
      <c r="BM1758" s="368">
        <v>6.9553407932487678E-5</v>
      </c>
      <c r="BN1758" s="368">
        <v>1.5020553824515991E-4</v>
      </c>
      <c r="BO1758" s="368">
        <v>4.1757651032566046E-5</v>
      </c>
      <c r="BP1758" s="368">
        <v>9.513346561159004E-5</v>
      </c>
      <c r="BQ1758" s="368">
        <v>1.4352126935081446E-4</v>
      </c>
      <c r="BR1758" s="368">
        <v>5.6230482871473873E-5</v>
      </c>
      <c r="BS1758" s="368">
        <v>4.5124593941898604E-5</v>
      </c>
      <c r="BT1758" s="368">
        <v>1.7563159932161909E-5</v>
      </c>
      <c r="BU1758" s="368">
        <v>9.2312088990113624E-5</v>
      </c>
      <c r="BV1758" s="368">
        <v>4.2207949369194645E-5</v>
      </c>
      <c r="BW1758" s="368">
        <v>3.3461278071143928E-5</v>
      </c>
      <c r="BX1758" s="368">
        <v>7.4561145284180838E-5</v>
      </c>
      <c r="BY1758" s="368">
        <v>5.141813838636312E-5</v>
      </c>
      <c r="BZ1758" s="368">
        <v>5.1169886108456329E-5</v>
      </c>
      <c r="CA1758" s="368">
        <v>4.6549619357239653E-5</v>
      </c>
      <c r="CB1758" s="368">
        <v>6.6616064713607114E-5</v>
      </c>
      <c r="CC1758" s="368">
        <v>9.7014966513286468E-5</v>
      </c>
      <c r="CD1758" s="369">
        <v>3.8670775453103857E-5</v>
      </c>
      <c r="CE1758" s="368"/>
    </row>
    <row r="1759" spans="2:83">
      <c r="B1759" s="434" t="s">
        <v>71</v>
      </c>
      <c r="C1759" s="284" t="str">
        <f t="shared" ref="C1759:D1778" si="339">C5</f>
        <v>01</v>
      </c>
      <c r="D1759" s="285" t="str">
        <f t="shared" si="339"/>
        <v>農業</v>
      </c>
      <c r="E1759" s="365">
        <v>5.6415476870506819E-2</v>
      </c>
      <c r="F1759" s="365">
        <v>2.0292904102592589E-3</v>
      </c>
      <c r="G1759" s="365">
        <v>1.3465280985090793E-2</v>
      </c>
      <c r="H1759" s="365">
        <v>2.8921227504030478E-4</v>
      </c>
      <c r="I1759" s="365">
        <v>8.2327080396566416E-2</v>
      </c>
      <c r="J1759" s="365">
        <v>1.0708069843626983E-2</v>
      </c>
      <c r="K1759" s="365">
        <v>1.2830737812158995E-3</v>
      </c>
      <c r="L1759" s="365">
        <v>1.9917506592659882E-3</v>
      </c>
      <c r="M1759" s="365">
        <v>3.7015566645846148E-5</v>
      </c>
      <c r="N1759" s="365">
        <v>1.4518054724045383E-2</v>
      </c>
      <c r="O1759" s="365">
        <v>5.5601853759507309E-4</v>
      </c>
      <c r="P1759" s="365">
        <v>1.9085350882904026E-4</v>
      </c>
      <c r="Q1759" s="365">
        <v>6.227964792236561E-4</v>
      </c>
      <c r="R1759" s="365">
        <v>2.345566078901722E-4</v>
      </c>
      <c r="S1759" s="365">
        <v>3.4733803090075465E-4</v>
      </c>
      <c r="T1759" s="365">
        <v>3.2617996729390107E-4</v>
      </c>
      <c r="U1759" s="365">
        <v>8.7977811242179584E-4</v>
      </c>
      <c r="V1759" s="365">
        <v>5.1090790606851102E-4</v>
      </c>
      <c r="W1759" s="365">
        <v>8.9181104844744251E-4</v>
      </c>
      <c r="X1759" s="365">
        <v>6.3902701505842978E-4</v>
      </c>
      <c r="Y1759" s="365">
        <v>1.1136002900702135E-3</v>
      </c>
      <c r="Z1759" s="365">
        <v>2.4139363394980093E-3</v>
      </c>
      <c r="AA1759" s="365">
        <v>9.799058907563054E-4</v>
      </c>
      <c r="AB1759" s="365">
        <v>1.0648614404209098E-4</v>
      </c>
      <c r="AC1759" s="365">
        <v>6.2077643863291717E-4</v>
      </c>
      <c r="AD1759" s="365">
        <v>2.6733152069909131E-4</v>
      </c>
      <c r="AE1759" s="365">
        <v>2.842462006595751E-4</v>
      </c>
      <c r="AF1759" s="365">
        <v>1.8871732103603302E-4</v>
      </c>
      <c r="AG1759" s="365">
        <v>4.8630490984076665E-5</v>
      </c>
      <c r="AH1759" s="365">
        <v>1.3803393226847875E-4</v>
      </c>
      <c r="AI1759" s="365">
        <v>3.9020882037921027E-4</v>
      </c>
      <c r="AJ1759" s="365">
        <v>1.7593355155473201E-4</v>
      </c>
      <c r="AK1759" s="365">
        <v>2.1456378258378119E-3</v>
      </c>
      <c r="AL1759" s="365">
        <v>2.8495026733854297E-3</v>
      </c>
      <c r="AM1759" s="365">
        <v>1.2783121138856273E-3</v>
      </c>
      <c r="AN1759" s="365">
        <v>3.2855084252440527E-4</v>
      </c>
      <c r="AO1759" s="365">
        <v>2.5057635941277145E-2</v>
      </c>
      <c r="AP1759" s="365">
        <v>1.6754418511791766E-3</v>
      </c>
      <c r="AQ1759" s="365">
        <v>5.3427208368287727E-4</v>
      </c>
      <c r="AR1759" s="364">
        <v>1.142559245313179</v>
      </c>
      <c r="AS1759" s="365">
        <v>7.4942527753954916E-3</v>
      </c>
      <c r="AT1759" s="365">
        <v>1.5615577142023393E-2</v>
      </c>
      <c r="AU1759" s="365">
        <v>2.7248440663265829E-4</v>
      </c>
      <c r="AV1759" s="365">
        <v>0.18284451810138533</v>
      </c>
      <c r="AW1759" s="365">
        <v>9.0776964639152063E-3</v>
      </c>
      <c r="AX1759" s="365">
        <v>1.4953014414383172E-3</v>
      </c>
      <c r="AY1759" s="365">
        <v>3.4009216136291799E-3</v>
      </c>
      <c r="AZ1759" s="365">
        <v>3.2257967202498559E-5</v>
      </c>
      <c r="BA1759" s="365">
        <v>1.2614416737286357E-2</v>
      </c>
      <c r="BB1759" s="365">
        <v>5.5221573044643923E-4</v>
      </c>
      <c r="BC1759" s="365">
        <v>1.6180496310281797E-4</v>
      </c>
      <c r="BD1759" s="365">
        <v>2.9030672642024974E-4</v>
      </c>
      <c r="BE1759" s="365">
        <v>2.1200574638963158E-4</v>
      </c>
      <c r="BF1759" s="365">
        <v>3.1535681829260114E-4</v>
      </c>
      <c r="BG1759" s="365">
        <v>4.0938655051953439E-4</v>
      </c>
      <c r="BH1759" s="365">
        <v>6.6670601024557683E-4</v>
      </c>
      <c r="BI1759" s="365">
        <v>4.6585402480916094E-4</v>
      </c>
      <c r="BJ1759" s="365">
        <v>6.7121425268203995E-4</v>
      </c>
      <c r="BK1759" s="365">
        <v>6.8899385824753418E-4</v>
      </c>
      <c r="BL1759" s="365">
        <v>8.4293024798575333E-4</v>
      </c>
      <c r="BM1759" s="365">
        <v>3.3962154063931021E-3</v>
      </c>
      <c r="BN1759" s="365">
        <v>1.3208623236313592E-3</v>
      </c>
      <c r="BO1759" s="365">
        <v>1.2584961230452835E-4</v>
      </c>
      <c r="BP1759" s="365">
        <v>6.9392114779013659E-4</v>
      </c>
      <c r="BQ1759" s="365">
        <v>3.0922711268852466E-4</v>
      </c>
      <c r="BR1759" s="365">
        <v>3.5546589708830947E-4</v>
      </c>
      <c r="BS1759" s="365">
        <v>2.1212165165895809E-4</v>
      </c>
      <c r="BT1759" s="365">
        <v>7.4093790080136023E-5</v>
      </c>
      <c r="BU1759" s="365">
        <v>2.6851436611089624E-4</v>
      </c>
      <c r="BV1759" s="365">
        <v>7.1793590939795717E-4</v>
      </c>
      <c r="BW1759" s="365">
        <v>2.6233192926985554E-4</v>
      </c>
      <c r="BX1759" s="365">
        <v>3.0276246311241469E-3</v>
      </c>
      <c r="BY1759" s="365">
        <v>4.354134576012309E-3</v>
      </c>
      <c r="BZ1759" s="365">
        <v>2.6728253156495531E-3</v>
      </c>
      <c r="CA1759" s="365">
        <v>3.6561926829720918E-4</v>
      </c>
      <c r="CB1759" s="365">
        <v>3.6724795664243075E-2</v>
      </c>
      <c r="CC1759" s="365">
        <v>1.6053446368647678E-3</v>
      </c>
      <c r="CD1759" s="366">
        <v>7.8739086593012286E-4</v>
      </c>
      <c r="CE1759" s="368"/>
    </row>
    <row r="1760" spans="2:83">
      <c r="B1760" s="435"/>
      <c r="C1760" s="287" t="str">
        <f t="shared" si="339"/>
        <v>02</v>
      </c>
      <c r="D1760" s="288" t="str">
        <f t="shared" si="339"/>
        <v>林業</v>
      </c>
      <c r="E1760" s="368">
        <v>8.4004409305720427E-4</v>
      </c>
      <c r="F1760" s="368">
        <v>3.7171721370937175E-2</v>
      </c>
      <c r="G1760" s="368">
        <v>3.3038408250294087E-4</v>
      </c>
      <c r="H1760" s="368">
        <v>2.1490533155505976E-4</v>
      </c>
      <c r="I1760" s="368">
        <v>1.124949521756783E-3</v>
      </c>
      <c r="J1760" s="368">
        <v>5.4053443809157068E-4</v>
      </c>
      <c r="K1760" s="368">
        <v>1.8702446716704374E-2</v>
      </c>
      <c r="L1760" s="368">
        <v>7.3443644468160478E-4</v>
      </c>
      <c r="M1760" s="368">
        <v>3.4394899392392298E-5</v>
      </c>
      <c r="N1760" s="368">
        <v>5.0290711615693848E-4</v>
      </c>
      <c r="O1760" s="368">
        <v>6.2144341979274175E-4</v>
      </c>
      <c r="P1760" s="368">
        <v>2.135622954033205E-4</v>
      </c>
      <c r="Q1760" s="368">
        <v>5.1729048503394227E-4</v>
      </c>
      <c r="R1760" s="368">
        <v>2.4435351084564508E-4</v>
      </c>
      <c r="S1760" s="368">
        <v>3.0929383237751786E-4</v>
      </c>
      <c r="T1760" s="368">
        <v>1.9404670480567166E-4</v>
      </c>
      <c r="U1760" s="368">
        <v>3.6019081427732881E-4</v>
      </c>
      <c r="V1760" s="368">
        <v>2.9936281530723699E-4</v>
      </c>
      <c r="W1760" s="368">
        <v>4.8839784163246067E-4</v>
      </c>
      <c r="X1760" s="368">
        <v>3.3220551301402375E-4</v>
      </c>
      <c r="Y1760" s="368">
        <v>2.4901914328459763E-4</v>
      </c>
      <c r="Z1760" s="368">
        <v>3.4468494087456091E-3</v>
      </c>
      <c r="AA1760" s="368">
        <v>1.3662417666322217E-3</v>
      </c>
      <c r="AB1760" s="368">
        <v>1.4205096806544544E-4</v>
      </c>
      <c r="AC1760" s="368">
        <v>2.5455973966600755E-4</v>
      </c>
      <c r="AD1760" s="368">
        <v>2.1987851850144229E-4</v>
      </c>
      <c r="AE1760" s="368">
        <v>2.588548493538972E-4</v>
      </c>
      <c r="AF1760" s="368">
        <v>2.885308335836883E-4</v>
      </c>
      <c r="AG1760" s="368">
        <v>4.8702579105802268E-5</v>
      </c>
      <c r="AH1760" s="368">
        <v>2.7586956904957589E-4</v>
      </c>
      <c r="AI1760" s="368">
        <v>5.8737393463122135E-4</v>
      </c>
      <c r="AJ1760" s="368">
        <v>1.5029572605124243E-4</v>
      </c>
      <c r="AK1760" s="368">
        <v>3.71327069877812E-4</v>
      </c>
      <c r="AL1760" s="368">
        <v>3.8761286852732934E-4</v>
      </c>
      <c r="AM1760" s="368">
        <v>6.2641148169397139E-4</v>
      </c>
      <c r="AN1760" s="368">
        <v>1.9413312377405246E-4</v>
      </c>
      <c r="AO1760" s="368">
        <v>7.6473592823587651E-4</v>
      </c>
      <c r="AP1760" s="368">
        <v>1.3476231588476127E-2</v>
      </c>
      <c r="AQ1760" s="368">
        <v>1.621355775423863E-4</v>
      </c>
      <c r="AR1760" s="367">
        <v>1.3099780345176934E-3</v>
      </c>
      <c r="AS1760" s="368">
        <v>1.12003473073814</v>
      </c>
      <c r="AT1760" s="368">
        <v>4.8551597827571993E-4</v>
      </c>
      <c r="AU1760" s="368">
        <v>2.8833988711255586E-4</v>
      </c>
      <c r="AV1760" s="368">
        <v>1.3343062007678316E-3</v>
      </c>
      <c r="AW1760" s="368">
        <v>4.3358322828218051E-4</v>
      </c>
      <c r="AX1760" s="368">
        <v>3.6915346675088744E-2</v>
      </c>
      <c r="AY1760" s="368">
        <v>9.4469118862476912E-4</v>
      </c>
      <c r="AZ1760" s="368">
        <v>2.7284558019748446E-5</v>
      </c>
      <c r="BA1760" s="368">
        <v>4.967250442104987E-4</v>
      </c>
      <c r="BB1760" s="368">
        <v>7.8855422940153337E-4</v>
      </c>
      <c r="BC1760" s="368">
        <v>1.4924257480757679E-4</v>
      </c>
      <c r="BD1760" s="368">
        <v>2.6625705682158145E-4</v>
      </c>
      <c r="BE1760" s="368">
        <v>2.3952205802610255E-4</v>
      </c>
      <c r="BF1760" s="368">
        <v>1.8417688663710277E-4</v>
      </c>
      <c r="BG1760" s="368">
        <v>1.7523844457463154E-4</v>
      </c>
      <c r="BH1760" s="368">
        <v>3.4530654876348873E-4</v>
      </c>
      <c r="BI1760" s="368">
        <v>3.9619902298827011E-4</v>
      </c>
      <c r="BJ1760" s="368">
        <v>4.1056945880172822E-4</v>
      </c>
      <c r="BK1760" s="368">
        <v>3.8176811197976665E-4</v>
      </c>
      <c r="BL1760" s="368">
        <v>2.2755057877900812E-4</v>
      </c>
      <c r="BM1760" s="368">
        <v>3.0987710347547457E-3</v>
      </c>
      <c r="BN1760" s="368">
        <v>1.6173903350177178E-3</v>
      </c>
      <c r="BO1760" s="368">
        <v>1.9431388748533251E-4</v>
      </c>
      <c r="BP1760" s="368">
        <v>3.0714919378297149E-4</v>
      </c>
      <c r="BQ1760" s="368">
        <v>2.5113849239086347E-4</v>
      </c>
      <c r="BR1760" s="368">
        <v>3.702372164908947E-4</v>
      </c>
      <c r="BS1760" s="368">
        <v>3.2191639830912955E-4</v>
      </c>
      <c r="BT1760" s="368">
        <v>7.0885938821477166E-5</v>
      </c>
      <c r="BU1760" s="368">
        <v>2.9273111172221916E-4</v>
      </c>
      <c r="BV1760" s="368">
        <v>6.9450024323127922E-4</v>
      </c>
      <c r="BW1760" s="368">
        <v>1.9437076090174344E-4</v>
      </c>
      <c r="BX1760" s="368">
        <v>4.2666504069181787E-4</v>
      </c>
      <c r="BY1760" s="368">
        <v>4.494882907088055E-4</v>
      </c>
      <c r="BZ1760" s="368">
        <v>8.4292679030999206E-4</v>
      </c>
      <c r="CA1760" s="368">
        <v>2.7482591880365086E-4</v>
      </c>
      <c r="CB1760" s="368">
        <v>1.4840232325732112E-3</v>
      </c>
      <c r="CC1760" s="368">
        <v>1.3412729581444398E-2</v>
      </c>
      <c r="CD1760" s="369">
        <v>2.1262372443831251E-4</v>
      </c>
      <c r="CE1760" s="368"/>
    </row>
    <row r="1761" spans="1:83">
      <c r="B1761" s="435"/>
      <c r="C1761" s="287" t="str">
        <f t="shared" si="339"/>
        <v>03</v>
      </c>
      <c r="D1761" s="288" t="str">
        <f t="shared" si="339"/>
        <v>漁業</v>
      </c>
      <c r="E1761" s="368">
        <v>3.7689729392458844E-3</v>
      </c>
      <c r="F1761" s="368">
        <v>6.3066108946362848E-4</v>
      </c>
      <c r="G1761" s="368">
        <v>1.8867266864672144E-2</v>
      </c>
      <c r="H1761" s="368">
        <v>6.6188224258608059E-5</v>
      </c>
      <c r="I1761" s="368">
        <v>5.2799397829358739E-2</v>
      </c>
      <c r="J1761" s="368">
        <v>3.0537977690656224E-4</v>
      </c>
      <c r="K1761" s="368">
        <v>2.320692821744099E-4</v>
      </c>
      <c r="L1761" s="368">
        <v>2.9088827156195548E-4</v>
      </c>
      <c r="M1761" s="368">
        <v>7.1109853263133807E-6</v>
      </c>
      <c r="N1761" s="368">
        <v>1.7541716852102665E-4</v>
      </c>
      <c r="O1761" s="368">
        <v>1.6817587789804867E-4</v>
      </c>
      <c r="P1761" s="368">
        <v>1.5304076984078629E-4</v>
      </c>
      <c r="Q1761" s="368">
        <v>4.5735176904161277E-4</v>
      </c>
      <c r="R1761" s="368">
        <v>6.5769958355527843E-5</v>
      </c>
      <c r="S1761" s="368">
        <v>5.3605157572508006E-5</v>
      </c>
      <c r="T1761" s="368">
        <v>5.8986064912697282E-5</v>
      </c>
      <c r="U1761" s="368">
        <v>8.0559732022392896E-5</v>
      </c>
      <c r="V1761" s="368">
        <v>8.2039691203212036E-5</v>
      </c>
      <c r="W1761" s="368">
        <v>7.6402070441483475E-5</v>
      </c>
      <c r="X1761" s="368">
        <v>7.9478200562077824E-5</v>
      </c>
      <c r="Y1761" s="368">
        <v>6.24572835109841E-5</v>
      </c>
      <c r="Z1761" s="368">
        <v>8.9192326362754048E-3</v>
      </c>
      <c r="AA1761" s="368">
        <v>6.6491657829534332E-5</v>
      </c>
      <c r="AB1761" s="368">
        <v>9.6722494289777836E-5</v>
      </c>
      <c r="AC1761" s="368">
        <v>5.7074185786642109E-5</v>
      </c>
      <c r="AD1761" s="368">
        <v>4.4993730283995224E-5</v>
      </c>
      <c r="AE1761" s="368">
        <v>5.1184912302392556E-5</v>
      </c>
      <c r="AF1761" s="368">
        <v>9.2870394542496964E-5</v>
      </c>
      <c r="AG1761" s="368">
        <v>1.1084642133771113E-5</v>
      </c>
      <c r="AH1761" s="368">
        <v>3.493744558221542E-5</v>
      </c>
      <c r="AI1761" s="368">
        <v>1.6205412725455077E-4</v>
      </c>
      <c r="AJ1761" s="368">
        <v>6.16029287713817E-5</v>
      </c>
      <c r="AK1761" s="368">
        <v>3.5517585401061456E-4</v>
      </c>
      <c r="AL1761" s="368">
        <v>6.5459268645682927E-4</v>
      </c>
      <c r="AM1761" s="368">
        <v>2.422745837449718E-4</v>
      </c>
      <c r="AN1761" s="368">
        <v>6.0102268537848935E-5</v>
      </c>
      <c r="AO1761" s="368">
        <v>5.7305790803576203E-3</v>
      </c>
      <c r="AP1761" s="368">
        <v>9.3307859286443241E-4</v>
      </c>
      <c r="AQ1761" s="368">
        <v>1.1027686142236194E-4</v>
      </c>
      <c r="AR1761" s="367">
        <v>3.3574229561496123E-3</v>
      </c>
      <c r="AS1761" s="368">
        <v>8.0789922735739284E-4</v>
      </c>
      <c r="AT1761" s="368">
        <v>1.0379146072322185</v>
      </c>
      <c r="AU1761" s="368">
        <v>4.421777321469335E-5</v>
      </c>
      <c r="AV1761" s="368">
        <v>2.8662957949257068E-2</v>
      </c>
      <c r="AW1761" s="368">
        <v>1.8734833384886784E-4</v>
      </c>
      <c r="AX1761" s="368">
        <v>1.7328329558420573E-4</v>
      </c>
      <c r="AY1761" s="368">
        <v>3.1988233793876276E-4</v>
      </c>
      <c r="AZ1761" s="368">
        <v>9.1365569488150769E-6</v>
      </c>
      <c r="BA1761" s="368">
        <v>1.1570860795394989E-4</v>
      </c>
      <c r="BB1761" s="368">
        <v>7.7196595732173035E-5</v>
      </c>
      <c r="BC1761" s="368">
        <v>6.9787763821065765E-5</v>
      </c>
      <c r="BD1761" s="368">
        <v>1.5227168218766375E-4</v>
      </c>
      <c r="BE1761" s="368">
        <v>4.8807263028275222E-5</v>
      </c>
      <c r="BF1761" s="368">
        <v>3.8516848138211337E-5</v>
      </c>
      <c r="BG1761" s="368">
        <v>4.2154799818135153E-5</v>
      </c>
      <c r="BH1761" s="368">
        <v>5.9590465370377471E-5</v>
      </c>
      <c r="BI1761" s="368">
        <v>5.3894046001415712E-5</v>
      </c>
      <c r="BJ1761" s="368">
        <v>5.4864691945563383E-5</v>
      </c>
      <c r="BK1761" s="368">
        <v>6.3613381123310282E-5</v>
      </c>
      <c r="BL1761" s="368">
        <v>4.654677160518644E-5</v>
      </c>
      <c r="BM1761" s="368">
        <v>4.3629666663072301E-3</v>
      </c>
      <c r="BN1761" s="368">
        <v>5.3934481206306853E-5</v>
      </c>
      <c r="BO1761" s="368">
        <v>4.7366427189283195E-5</v>
      </c>
      <c r="BP1761" s="368">
        <v>5.3929232965581361E-5</v>
      </c>
      <c r="BQ1761" s="368">
        <v>3.9407317087608338E-5</v>
      </c>
      <c r="BR1761" s="368">
        <v>5.230400522195221E-5</v>
      </c>
      <c r="BS1761" s="368">
        <v>8.2096092115074704E-5</v>
      </c>
      <c r="BT1761" s="368">
        <v>1.4185990073466E-5</v>
      </c>
      <c r="BU1761" s="368">
        <v>4.626580517970752E-5</v>
      </c>
      <c r="BV1761" s="368">
        <v>1.9593024244900071E-4</v>
      </c>
      <c r="BW1761" s="368">
        <v>6.657870369669816E-5</v>
      </c>
      <c r="BX1761" s="368">
        <v>2.8006114259516215E-4</v>
      </c>
      <c r="BY1761" s="368">
        <v>8.3588401443526858E-4</v>
      </c>
      <c r="BZ1761" s="368">
        <v>2.4264586478883347E-4</v>
      </c>
      <c r="CA1761" s="368">
        <v>7.5334269181227202E-5</v>
      </c>
      <c r="CB1761" s="368">
        <v>6.654483732638803E-3</v>
      </c>
      <c r="CC1761" s="368">
        <v>5.57975191690724E-4</v>
      </c>
      <c r="CD1761" s="369">
        <v>1.3661800820208154E-4</v>
      </c>
      <c r="CE1761" s="368"/>
    </row>
    <row r="1762" spans="1:83">
      <c r="B1762" s="435"/>
      <c r="C1762" s="287" t="str">
        <f t="shared" si="339"/>
        <v>04</v>
      </c>
      <c r="D1762" s="288" t="str">
        <f t="shared" si="339"/>
        <v>鉱業</v>
      </c>
      <c r="E1762" s="368">
        <v>1.374991361047308E-3</v>
      </c>
      <c r="F1762" s="368">
        <v>1.0439178799724605E-3</v>
      </c>
      <c r="G1762" s="368">
        <v>3.4956076333750711E-3</v>
      </c>
      <c r="H1762" s="368">
        <v>7.6167278188435661E-3</v>
      </c>
      <c r="I1762" s="368">
        <v>1.4504453003597016E-3</v>
      </c>
      <c r="J1762" s="368">
        <v>2.2179594613245075E-3</v>
      </c>
      <c r="K1762" s="368">
        <v>2.9394391036981918E-3</v>
      </c>
      <c r="L1762" s="368">
        <v>8.0833547731078356E-3</v>
      </c>
      <c r="M1762" s="368">
        <v>6.3418894606867518E-2</v>
      </c>
      <c r="N1762" s="368">
        <v>2.5892033080478051E-3</v>
      </c>
      <c r="O1762" s="368">
        <v>1.2498128235397884E-2</v>
      </c>
      <c r="P1762" s="368">
        <v>5.1658781602350861E-3</v>
      </c>
      <c r="Q1762" s="368">
        <v>6.3637374739050241E-3</v>
      </c>
      <c r="R1762" s="368">
        <v>3.0555800636972281E-3</v>
      </c>
      <c r="S1762" s="368">
        <v>2.6683008845171056E-3</v>
      </c>
      <c r="T1762" s="368">
        <v>1.6545619160030051E-3</v>
      </c>
      <c r="U1762" s="368">
        <v>1.479894790533857E-3</v>
      </c>
      <c r="V1762" s="368">
        <v>1.9001815145016344E-3</v>
      </c>
      <c r="W1762" s="368">
        <v>1.9555955786236131E-3</v>
      </c>
      <c r="X1762" s="368">
        <v>1.0853202075602247E-3</v>
      </c>
      <c r="Y1762" s="368">
        <v>1.767798595595581E-3</v>
      </c>
      <c r="Z1762" s="368">
        <v>2.0215850468901422E-3</v>
      </c>
      <c r="AA1762" s="368">
        <v>3.1682698911824551E-3</v>
      </c>
      <c r="AB1762" s="368">
        <v>2.9022365569482022E-2</v>
      </c>
      <c r="AC1762" s="368">
        <v>2.2104912166925968E-3</v>
      </c>
      <c r="AD1762" s="368">
        <v>3.3517582762864324E-3</v>
      </c>
      <c r="AE1762" s="368">
        <v>1.2408898339876231E-3</v>
      </c>
      <c r="AF1762" s="368">
        <v>4.2990012199931759E-4</v>
      </c>
      <c r="AG1762" s="368">
        <v>1.3821203758485341E-4</v>
      </c>
      <c r="AH1762" s="368">
        <v>2.067146435708123E-3</v>
      </c>
      <c r="AI1762" s="368">
        <v>6.2566017543054541E-4</v>
      </c>
      <c r="AJ1762" s="368">
        <v>9.6425751452715921E-4</v>
      </c>
      <c r="AK1762" s="368">
        <v>1.1144586632351474E-3</v>
      </c>
      <c r="AL1762" s="368">
        <v>1.1820854517492446E-3</v>
      </c>
      <c r="AM1762" s="368">
        <v>6.2394977970151456E-4</v>
      </c>
      <c r="AN1762" s="368">
        <v>5.8243682544717337E-4</v>
      </c>
      <c r="AO1762" s="368">
        <v>1.6256206948818094E-3</v>
      </c>
      <c r="AP1762" s="368">
        <v>1.371157596625718E-3</v>
      </c>
      <c r="AQ1762" s="368">
        <v>1.641126335031648E-3</v>
      </c>
      <c r="AR1762" s="367">
        <v>1.0647540434943717E-3</v>
      </c>
      <c r="AS1762" s="368">
        <v>7.7331404674739652E-4</v>
      </c>
      <c r="AT1762" s="368">
        <v>1.5894196867766799E-3</v>
      </c>
      <c r="AU1762" s="368">
        <v>1.0027360450239569</v>
      </c>
      <c r="AV1762" s="368">
        <v>8.4833724041893878E-4</v>
      </c>
      <c r="AW1762" s="368">
        <v>1.1000944504025987E-3</v>
      </c>
      <c r="AX1762" s="368">
        <v>1.5780107339744209E-3</v>
      </c>
      <c r="AY1762" s="368">
        <v>3.1571192536320319E-3</v>
      </c>
      <c r="AZ1762" s="368">
        <v>2.1409951032249065E-2</v>
      </c>
      <c r="BA1762" s="368">
        <v>1.3996546109564972E-3</v>
      </c>
      <c r="BB1762" s="368">
        <v>4.1389181225272315E-3</v>
      </c>
      <c r="BC1762" s="368">
        <v>5.6738225408268098E-3</v>
      </c>
      <c r="BD1762" s="368">
        <v>7.8215884878593458E-3</v>
      </c>
      <c r="BE1762" s="368">
        <v>2.2528483948702641E-3</v>
      </c>
      <c r="BF1762" s="368">
        <v>1.4610769127634258E-3</v>
      </c>
      <c r="BG1762" s="368">
        <v>1.216585984202465E-3</v>
      </c>
      <c r="BH1762" s="368">
        <v>1.0440730849846198E-3</v>
      </c>
      <c r="BI1762" s="368">
        <v>1.2535022582331383E-3</v>
      </c>
      <c r="BJ1762" s="368">
        <v>1.2246604256285361E-3</v>
      </c>
      <c r="BK1762" s="368">
        <v>8.8131965647507795E-4</v>
      </c>
      <c r="BL1762" s="368">
        <v>1.4024601587509288E-3</v>
      </c>
      <c r="BM1762" s="368">
        <v>1.0141270750998006E-3</v>
      </c>
      <c r="BN1762" s="368">
        <v>1.4303042171355492E-3</v>
      </c>
      <c r="BO1762" s="368">
        <v>1.2937986738128885E-2</v>
      </c>
      <c r="BP1762" s="368">
        <v>1.2003742316547882E-3</v>
      </c>
      <c r="BQ1762" s="368">
        <v>1.528327151455555E-3</v>
      </c>
      <c r="BR1762" s="368">
        <v>7.1030969103745144E-4</v>
      </c>
      <c r="BS1762" s="368">
        <v>2.8702498466562446E-4</v>
      </c>
      <c r="BT1762" s="368">
        <v>1.2992065981618894E-4</v>
      </c>
      <c r="BU1762" s="368">
        <v>1.4610459790018846E-3</v>
      </c>
      <c r="BV1762" s="368">
        <v>3.8778372848496874E-4</v>
      </c>
      <c r="BW1762" s="368">
        <v>6.3719504017862238E-4</v>
      </c>
      <c r="BX1762" s="368">
        <v>5.5383328936069686E-4</v>
      </c>
      <c r="BY1762" s="368">
        <v>7.0732066458767569E-4</v>
      </c>
      <c r="BZ1762" s="368">
        <v>4.4593785422630719E-4</v>
      </c>
      <c r="CA1762" s="368">
        <v>3.7724148386774286E-4</v>
      </c>
      <c r="CB1762" s="368">
        <v>9.8045853957270794E-4</v>
      </c>
      <c r="CC1762" s="368">
        <v>1.0592782548214516E-3</v>
      </c>
      <c r="CD1762" s="369">
        <v>9.8818959448771469E-4</v>
      </c>
      <c r="CE1762" s="368"/>
    </row>
    <row r="1763" spans="1:83">
      <c r="B1763" s="435"/>
      <c r="C1763" s="287" t="str">
        <f t="shared" si="339"/>
        <v>05</v>
      </c>
      <c r="D1763" s="288" t="str">
        <f t="shared" si="339"/>
        <v>飲食料品</v>
      </c>
      <c r="E1763" s="368">
        <v>0.13876065773958302</v>
      </c>
      <c r="F1763" s="368">
        <v>9.058848986143524E-3</v>
      </c>
      <c r="G1763" s="368">
        <v>8.1721768520840121E-2</v>
      </c>
      <c r="H1763" s="368">
        <v>4.0944671658233936E-4</v>
      </c>
      <c r="I1763" s="368">
        <v>0.16529426554430421</v>
      </c>
      <c r="J1763" s="368">
        <v>6.0952875450583453E-3</v>
      </c>
      <c r="K1763" s="368">
        <v>3.2215837147216669E-3</v>
      </c>
      <c r="L1763" s="368">
        <v>6.5588147281307602E-3</v>
      </c>
      <c r="M1763" s="368">
        <v>6.4554450991553461E-5</v>
      </c>
      <c r="N1763" s="368">
        <v>4.7536080609593143E-3</v>
      </c>
      <c r="O1763" s="368">
        <v>9.4441890102947774E-4</v>
      </c>
      <c r="P1763" s="368">
        <v>3.4186617139874955E-4</v>
      </c>
      <c r="Q1763" s="368">
        <v>6.8874280845519656E-4</v>
      </c>
      <c r="R1763" s="368">
        <v>3.2176423204105373E-4</v>
      </c>
      <c r="S1763" s="368">
        <v>3.5356818894389321E-4</v>
      </c>
      <c r="T1763" s="368">
        <v>3.1150006516949023E-4</v>
      </c>
      <c r="U1763" s="368">
        <v>6.409498887618376E-4</v>
      </c>
      <c r="V1763" s="368">
        <v>5.2213338818799567E-4</v>
      </c>
      <c r="W1763" s="368">
        <v>6.0925922724968653E-4</v>
      </c>
      <c r="X1763" s="368">
        <v>4.6333178363144461E-4</v>
      </c>
      <c r="Y1763" s="368">
        <v>6.161182034433155E-4</v>
      </c>
      <c r="Z1763" s="368">
        <v>4.1382900455896243E-3</v>
      </c>
      <c r="AA1763" s="368">
        <v>6.5046458955708426E-4</v>
      </c>
      <c r="AB1763" s="368">
        <v>1.7413359375840413E-4</v>
      </c>
      <c r="AC1763" s="368">
        <v>4.6402746233115756E-4</v>
      </c>
      <c r="AD1763" s="368">
        <v>3.075987268908945E-4</v>
      </c>
      <c r="AE1763" s="368">
        <v>3.6951172275670067E-4</v>
      </c>
      <c r="AF1763" s="368">
        <v>2.9737441247989983E-4</v>
      </c>
      <c r="AG1763" s="368">
        <v>8.4862372053960518E-5</v>
      </c>
      <c r="AH1763" s="368">
        <v>2.3204771505077354E-4</v>
      </c>
      <c r="AI1763" s="368">
        <v>1.0709144408920545E-3</v>
      </c>
      <c r="AJ1763" s="368">
        <v>3.7926921708846862E-4</v>
      </c>
      <c r="AK1763" s="368">
        <v>6.3342658907633428E-3</v>
      </c>
      <c r="AL1763" s="368">
        <v>8.9215788215505406E-3</v>
      </c>
      <c r="AM1763" s="368">
        <v>1.5799228655415402E-3</v>
      </c>
      <c r="AN1763" s="368">
        <v>3.6329216797967279E-4</v>
      </c>
      <c r="AO1763" s="368">
        <v>0.10537396050859241</v>
      </c>
      <c r="AP1763" s="368">
        <v>2.364140471483147E-3</v>
      </c>
      <c r="AQ1763" s="368">
        <v>2.458641920691851E-3</v>
      </c>
      <c r="AR1763" s="367">
        <v>0.13939742537208866</v>
      </c>
      <c r="AS1763" s="368">
        <v>3.2075964793754512E-2</v>
      </c>
      <c r="AT1763" s="368">
        <v>9.9808594812119983E-2</v>
      </c>
      <c r="AU1763" s="368">
        <v>4.0690909158377908E-4</v>
      </c>
      <c r="AV1763" s="368">
        <v>1.2001696738658294</v>
      </c>
      <c r="AW1763" s="368">
        <v>4.5698028251212053E-3</v>
      </c>
      <c r="AX1763" s="368">
        <v>3.8875674456692946E-3</v>
      </c>
      <c r="AY1763" s="368">
        <v>9.9285305190177624E-3</v>
      </c>
      <c r="AZ1763" s="368">
        <v>6.2283775055874149E-5</v>
      </c>
      <c r="BA1763" s="368">
        <v>3.368150064890372E-3</v>
      </c>
      <c r="BB1763" s="368">
        <v>1.0871963746532749E-3</v>
      </c>
      <c r="BC1763" s="368">
        <v>2.7586383742286467E-4</v>
      </c>
      <c r="BD1763" s="368">
        <v>3.9365927436710172E-4</v>
      </c>
      <c r="BE1763" s="368">
        <v>3.1110202661468843E-4</v>
      </c>
      <c r="BF1763" s="368">
        <v>3.1894680397179481E-4</v>
      </c>
      <c r="BG1763" s="368">
        <v>3.3705751399405027E-4</v>
      </c>
      <c r="BH1763" s="368">
        <v>5.0747776881464269E-4</v>
      </c>
      <c r="BI1763" s="368">
        <v>4.7441188608557698E-4</v>
      </c>
      <c r="BJ1763" s="368">
        <v>5.0709483297124724E-4</v>
      </c>
      <c r="BK1763" s="368">
        <v>5.0315976915578365E-4</v>
      </c>
      <c r="BL1763" s="368">
        <v>5.1709768325840461E-4</v>
      </c>
      <c r="BM1763" s="368">
        <v>4.7926693395203531E-3</v>
      </c>
      <c r="BN1763" s="368">
        <v>6.9403602877976642E-4</v>
      </c>
      <c r="BO1763" s="368">
        <v>2.0661059680528949E-4</v>
      </c>
      <c r="BP1763" s="368">
        <v>5.6351093219304479E-4</v>
      </c>
      <c r="BQ1763" s="368">
        <v>3.9371415074922444E-4</v>
      </c>
      <c r="BR1763" s="368">
        <v>5.3453982573544508E-4</v>
      </c>
      <c r="BS1763" s="368">
        <v>3.6266505281480404E-4</v>
      </c>
      <c r="BT1763" s="368">
        <v>1.4216692637264409E-4</v>
      </c>
      <c r="BU1763" s="368">
        <v>5.8326794571634903E-4</v>
      </c>
      <c r="BV1763" s="368">
        <v>2.0168006369387479E-3</v>
      </c>
      <c r="BW1763" s="368">
        <v>6.1900382770507106E-4</v>
      </c>
      <c r="BX1763" s="368">
        <v>6.4671578579032201E-3</v>
      </c>
      <c r="BY1763" s="368">
        <v>1.1601405591796633E-2</v>
      </c>
      <c r="BZ1763" s="368">
        <v>2.5340987772666679E-3</v>
      </c>
      <c r="CA1763" s="368">
        <v>5.9653857052419882E-4</v>
      </c>
      <c r="CB1763" s="368">
        <v>0.13401840869140624</v>
      </c>
      <c r="CC1763" s="368">
        <v>2.2897751577548833E-3</v>
      </c>
      <c r="CD1763" s="369">
        <v>3.7569422475194681E-3</v>
      </c>
      <c r="CE1763" s="368"/>
    </row>
    <row r="1764" spans="1:83">
      <c r="B1764" s="435"/>
      <c r="C1764" s="287" t="str">
        <f t="shared" si="339"/>
        <v>06</v>
      </c>
      <c r="D1764" s="288" t="str">
        <f t="shared" si="339"/>
        <v>繊維製品</v>
      </c>
      <c r="E1764" s="368">
        <v>1.6186751602982547E-3</v>
      </c>
      <c r="F1764" s="368">
        <v>1.0375553456817203E-3</v>
      </c>
      <c r="G1764" s="368">
        <v>1.0238277051486423E-2</v>
      </c>
      <c r="H1764" s="368">
        <v>2.1884896771953836E-3</v>
      </c>
      <c r="I1764" s="368">
        <v>2.0608034099609666E-3</v>
      </c>
      <c r="J1764" s="368">
        <v>0.20298626676069922</v>
      </c>
      <c r="K1764" s="368">
        <v>5.3841043210482338E-3</v>
      </c>
      <c r="L1764" s="368">
        <v>9.3129868547496173E-4</v>
      </c>
      <c r="M1764" s="368">
        <v>2.0616867789128966E-4</v>
      </c>
      <c r="N1764" s="368">
        <v>7.5998665076498452E-3</v>
      </c>
      <c r="O1764" s="368">
        <v>2.8092915208525011E-3</v>
      </c>
      <c r="P1764" s="368">
        <v>9.4521328673364689E-4</v>
      </c>
      <c r="Q1764" s="368">
        <v>2.3359860071388667E-3</v>
      </c>
      <c r="R1764" s="368">
        <v>1.227522918743661E-3</v>
      </c>
      <c r="S1764" s="368">
        <v>1.2155119078860349E-3</v>
      </c>
      <c r="T1764" s="368">
        <v>1.4085368963552352E-3</v>
      </c>
      <c r="U1764" s="368">
        <v>1.4514791044996408E-3</v>
      </c>
      <c r="V1764" s="368">
        <v>2.8364488427582669E-3</v>
      </c>
      <c r="W1764" s="368">
        <v>1.8780627469519094E-3</v>
      </c>
      <c r="X1764" s="368">
        <v>1.9670298517832172E-3</v>
      </c>
      <c r="Y1764" s="368">
        <v>2.402096876950401E-3</v>
      </c>
      <c r="Z1764" s="368">
        <v>3.0195010954313681E-3</v>
      </c>
      <c r="AA1764" s="368">
        <v>2.0517521887585643E-3</v>
      </c>
      <c r="AB1764" s="368">
        <v>3.8482394829898866E-4</v>
      </c>
      <c r="AC1764" s="368">
        <v>1.0206428675338648E-3</v>
      </c>
      <c r="AD1764" s="368">
        <v>1.0608585605593767E-3</v>
      </c>
      <c r="AE1764" s="368">
        <v>1.6196636335038678E-3</v>
      </c>
      <c r="AF1764" s="368">
        <v>8.2929028316013498E-4</v>
      </c>
      <c r="AG1764" s="368">
        <v>1.1123353379022499E-4</v>
      </c>
      <c r="AH1764" s="368">
        <v>1.2841591161067477E-3</v>
      </c>
      <c r="AI1764" s="368">
        <v>7.1654733228670271E-4</v>
      </c>
      <c r="AJ1764" s="368">
        <v>1.2657130129976521E-3</v>
      </c>
      <c r="AK1764" s="368">
        <v>5.6550772419749942E-4</v>
      </c>
      <c r="AL1764" s="368">
        <v>1.5723263619624843E-3</v>
      </c>
      <c r="AM1764" s="368">
        <v>9.045018602430413E-3</v>
      </c>
      <c r="AN1764" s="368">
        <v>1.1339801410115533E-3</v>
      </c>
      <c r="AO1764" s="368">
        <v>2.0718759368050402E-3</v>
      </c>
      <c r="AP1764" s="368">
        <v>1.6425230099981748E-2</v>
      </c>
      <c r="AQ1764" s="368">
        <v>8.0281922037882367E-4</v>
      </c>
      <c r="AR1764" s="367">
        <v>2.410222790866918E-3</v>
      </c>
      <c r="AS1764" s="368">
        <v>1.2488051558079999E-3</v>
      </c>
      <c r="AT1764" s="368">
        <v>8.7951046149320651E-3</v>
      </c>
      <c r="AU1764" s="368">
        <v>2.0301313910186165E-3</v>
      </c>
      <c r="AV1764" s="368">
        <v>1.5583822453415826E-3</v>
      </c>
      <c r="AW1764" s="368">
        <v>1.091660625689336</v>
      </c>
      <c r="AX1764" s="368">
        <v>3.9052707713157944E-3</v>
      </c>
      <c r="AY1764" s="368">
        <v>1.0019421632411051E-3</v>
      </c>
      <c r="AZ1764" s="368">
        <v>1.2125896888550236E-4</v>
      </c>
      <c r="BA1764" s="368">
        <v>3.0535470240219314E-3</v>
      </c>
      <c r="BB1764" s="368">
        <v>1.7791482809136111E-3</v>
      </c>
      <c r="BC1764" s="368">
        <v>5.8495397910407151E-4</v>
      </c>
      <c r="BD1764" s="368">
        <v>8.1256393154819219E-4</v>
      </c>
      <c r="BE1764" s="368">
        <v>9.5692955255915232E-4</v>
      </c>
      <c r="BF1764" s="368">
        <v>9.7723009546866525E-4</v>
      </c>
      <c r="BG1764" s="368">
        <v>1.0931119521885874E-3</v>
      </c>
      <c r="BH1764" s="368">
        <v>1.198466274807099E-3</v>
      </c>
      <c r="BI1764" s="368">
        <v>2.2296056609520777E-3</v>
      </c>
      <c r="BJ1764" s="368">
        <v>1.8010945369039541E-3</v>
      </c>
      <c r="BK1764" s="368">
        <v>1.5646812198522426E-3</v>
      </c>
      <c r="BL1764" s="368">
        <v>1.734766629084995E-3</v>
      </c>
      <c r="BM1764" s="368">
        <v>2.694501020581211E-3</v>
      </c>
      <c r="BN1764" s="368">
        <v>1.9571011970398763E-3</v>
      </c>
      <c r="BO1764" s="368">
        <v>3.8572169158597762E-4</v>
      </c>
      <c r="BP1764" s="368">
        <v>1.0776630739863474E-3</v>
      </c>
      <c r="BQ1764" s="368">
        <v>1.141078716930047E-3</v>
      </c>
      <c r="BR1764" s="368">
        <v>1.9852797272420972E-3</v>
      </c>
      <c r="BS1764" s="368">
        <v>1.0139284408268625E-3</v>
      </c>
      <c r="BT1764" s="368">
        <v>1.6390186185438207E-4</v>
      </c>
      <c r="BU1764" s="368">
        <v>1.1261843509118999E-3</v>
      </c>
      <c r="BV1764" s="368">
        <v>1.0135309501025848E-3</v>
      </c>
      <c r="BW1764" s="368">
        <v>1.6433842861608252E-3</v>
      </c>
      <c r="BX1764" s="368">
        <v>5.7845636966628725E-4</v>
      </c>
      <c r="BY1764" s="368">
        <v>1.6029288058410367E-3</v>
      </c>
      <c r="BZ1764" s="368">
        <v>1.0423571123169609E-2</v>
      </c>
      <c r="CA1764" s="368">
        <v>1.2599180794156174E-3</v>
      </c>
      <c r="CB1764" s="368">
        <v>2.0725523871947373E-3</v>
      </c>
      <c r="CC1764" s="368">
        <v>9.9481041077578106E-3</v>
      </c>
      <c r="CD1764" s="369">
        <v>9.7880432805930629E-4</v>
      </c>
      <c r="CE1764" s="368"/>
    </row>
    <row r="1765" spans="1:83">
      <c r="B1765" s="435"/>
      <c r="C1765" s="287" t="str">
        <f t="shared" si="339"/>
        <v>07</v>
      </c>
      <c r="D1765" s="288" t="str">
        <f t="shared" si="339"/>
        <v>パルプ・紙・木製品</v>
      </c>
      <c r="E1765" s="368">
        <v>2.5662844039505479E-2</v>
      </c>
      <c r="F1765" s="368">
        <v>9.4678443723988266E-3</v>
      </c>
      <c r="G1765" s="368">
        <v>8.381049859605888E-3</v>
      </c>
      <c r="H1765" s="368">
        <v>6.8832778383025543E-3</v>
      </c>
      <c r="I1765" s="368">
        <v>3.0843627403129431E-2</v>
      </c>
      <c r="J1765" s="368">
        <v>1.7139170758067115E-2</v>
      </c>
      <c r="K1765" s="368">
        <v>0.25016309800619818</v>
      </c>
      <c r="L1765" s="368">
        <v>2.1139242808323713E-2</v>
      </c>
      <c r="M1765" s="368">
        <v>1.0022946635212481E-3</v>
      </c>
      <c r="N1765" s="368">
        <v>1.5774374181101676E-2</v>
      </c>
      <c r="O1765" s="368">
        <v>2.0356089576707981E-2</v>
      </c>
      <c r="P1765" s="368">
        <v>7.035366069113036E-3</v>
      </c>
      <c r="Q1765" s="368">
        <v>1.6849594122564742E-2</v>
      </c>
      <c r="R1765" s="368">
        <v>8.0487457755578952E-3</v>
      </c>
      <c r="S1765" s="368">
        <v>1.0319689666280628E-2</v>
      </c>
      <c r="T1765" s="368">
        <v>6.4520909791600375E-3</v>
      </c>
      <c r="U1765" s="368">
        <v>1.1784118421518263E-2</v>
      </c>
      <c r="V1765" s="368">
        <v>9.8338167834017432E-3</v>
      </c>
      <c r="W1765" s="368">
        <v>1.6291891751172148E-2</v>
      </c>
      <c r="X1765" s="368">
        <v>1.106895963715542E-2</v>
      </c>
      <c r="Y1765" s="368">
        <v>8.2053029980198207E-3</v>
      </c>
      <c r="Z1765" s="368">
        <v>0.11166605206877329</v>
      </c>
      <c r="AA1765" s="368">
        <v>4.327472242508372E-2</v>
      </c>
      <c r="AB1765" s="368">
        <v>4.5533657852858955E-3</v>
      </c>
      <c r="AC1765" s="368">
        <v>8.1737834006658065E-3</v>
      </c>
      <c r="AD1765" s="368">
        <v>7.128551257312773E-3</v>
      </c>
      <c r="AE1765" s="368">
        <v>8.5863653012195444E-3</v>
      </c>
      <c r="AF1765" s="368">
        <v>9.4561955158839455E-3</v>
      </c>
      <c r="AG1765" s="368">
        <v>1.5747808227676973E-3</v>
      </c>
      <c r="AH1765" s="368">
        <v>9.0971447848452978E-3</v>
      </c>
      <c r="AI1765" s="368">
        <v>1.9380700167459762E-2</v>
      </c>
      <c r="AJ1765" s="368">
        <v>4.8845776945227529E-3</v>
      </c>
      <c r="AK1765" s="368">
        <v>1.1405483269639031E-2</v>
      </c>
      <c r="AL1765" s="368">
        <v>1.1247554077037336E-2</v>
      </c>
      <c r="AM1765" s="368">
        <v>2.0081283510325395E-2</v>
      </c>
      <c r="AN1765" s="368">
        <v>6.3918422285431748E-3</v>
      </c>
      <c r="AO1765" s="368">
        <v>1.2035822821516747E-2</v>
      </c>
      <c r="AP1765" s="368">
        <v>0.45270836153974015</v>
      </c>
      <c r="AQ1765" s="368">
        <v>5.300455525740269E-3</v>
      </c>
      <c r="AR1765" s="367">
        <v>3.8055279121973012E-2</v>
      </c>
      <c r="AS1765" s="368">
        <v>1.6318967321442911E-2</v>
      </c>
      <c r="AT1765" s="368">
        <v>1.0134488086257625E-2</v>
      </c>
      <c r="AU1765" s="368">
        <v>7.4003265630131401E-3</v>
      </c>
      <c r="AV1765" s="368">
        <v>3.1292450654311701E-2</v>
      </c>
      <c r="AW1765" s="368">
        <v>1.3848949609260192E-2</v>
      </c>
      <c r="AX1765" s="368">
        <v>1.3072895167506353</v>
      </c>
      <c r="AY1765" s="368">
        <v>2.379155755972891E-2</v>
      </c>
      <c r="AZ1765" s="368">
        <v>8.6750867454589485E-4</v>
      </c>
      <c r="BA1765" s="368">
        <v>1.574331188859383E-2</v>
      </c>
      <c r="BB1765" s="368">
        <v>2.7394286675260015E-2</v>
      </c>
      <c r="BC1765" s="368">
        <v>5.0006114194569287E-3</v>
      </c>
      <c r="BD1765" s="368">
        <v>8.9172958362803666E-3</v>
      </c>
      <c r="BE1765" s="368">
        <v>8.2221701771831301E-3</v>
      </c>
      <c r="BF1765" s="368">
        <v>6.3059273777308902E-3</v>
      </c>
      <c r="BG1765" s="368">
        <v>5.9755841501107484E-3</v>
      </c>
      <c r="BH1765" s="368">
        <v>1.1825193020050539E-2</v>
      </c>
      <c r="BI1765" s="368">
        <v>1.3648363435823305E-2</v>
      </c>
      <c r="BJ1765" s="368">
        <v>1.4144852667903022E-2</v>
      </c>
      <c r="BK1765" s="368">
        <v>1.3115384992559822E-2</v>
      </c>
      <c r="BL1765" s="368">
        <v>7.6744562324809569E-3</v>
      </c>
      <c r="BM1765" s="368">
        <v>9.8877125951112754E-2</v>
      </c>
      <c r="BN1765" s="368">
        <v>5.5561137152460853E-2</v>
      </c>
      <c r="BO1765" s="368">
        <v>6.6633491119712724E-3</v>
      </c>
      <c r="BP1765" s="368">
        <v>1.0496114859438639E-2</v>
      </c>
      <c r="BQ1765" s="368">
        <v>8.6264883007483636E-3</v>
      </c>
      <c r="BR1765" s="368">
        <v>1.2893930717269669E-2</v>
      </c>
      <c r="BS1765" s="368">
        <v>1.1112590589436548E-2</v>
      </c>
      <c r="BT1765" s="368">
        <v>2.4327203292985556E-3</v>
      </c>
      <c r="BU1765" s="368">
        <v>1.0174597373648793E-2</v>
      </c>
      <c r="BV1765" s="368">
        <v>2.3704492094993129E-2</v>
      </c>
      <c r="BW1765" s="368">
        <v>6.5311028126794337E-3</v>
      </c>
      <c r="BX1765" s="368">
        <v>1.3079418859145294E-2</v>
      </c>
      <c r="BY1765" s="368">
        <v>1.2208123755725823E-2</v>
      </c>
      <c r="BZ1765" s="368">
        <v>2.9085502658585657E-2</v>
      </c>
      <c r="CA1765" s="368">
        <v>9.3911548029394481E-3</v>
      </c>
      <c r="CB1765" s="368">
        <v>1.4802038966392149E-2</v>
      </c>
      <c r="CC1765" s="368">
        <v>0.47219199900782155</v>
      </c>
      <c r="CD1765" s="369">
        <v>7.1368716789427002E-3</v>
      </c>
      <c r="CE1765" s="368"/>
    </row>
    <row r="1766" spans="1:83">
      <c r="B1766" s="435"/>
      <c r="C1766" s="287" t="str">
        <f t="shared" si="339"/>
        <v>08</v>
      </c>
      <c r="D1766" s="288" t="str">
        <f t="shared" si="339"/>
        <v>化学製品</v>
      </c>
      <c r="E1766" s="368">
        <v>4.3753592819202491E-2</v>
      </c>
      <c r="F1766" s="368">
        <v>4.4447592550041024E-3</v>
      </c>
      <c r="G1766" s="368">
        <v>1.6337303246752592E-2</v>
      </c>
      <c r="H1766" s="368">
        <v>2.1339697062907066E-2</v>
      </c>
      <c r="I1766" s="368">
        <v>2.4076060526229539E-2</v>
      </c>
      <c r="J1766" s="368">
        <v>0.12594171767979229</v>
      </c>
      <c r="K1766" s="368">
        <v>4.4178718169981757E-2</v>
      </c>
      <c r="L1766" s="368">
        <v>0.27075327707762498</v>
      </c>
      <c r="M1766" s="368">
        <v>2.658460337773387E-3</v>
      </c>
      <c r="N1766" s="368">
        <v>0.13763739482840659</v>
      </c>
      <c r="O1766" s="368">
        <v>3.2263160491493928E-2</v>
      </c>
      <c r="P1766" s="368">
        <v>9.4499831349718674E-3</v>
      </c>
      <c r="Q1766" s="368">
        <v>2.5693107586975929E-2</v>
      </c>
      <c r="R1766" s="368">
        <v>1.3618725027327236E-2</v>
      </c>
      <c r="S1766" s="368">
        <v>1.224240051012679E-2</v>
      </c>
      <c r="T1766" s="368">
        <v>1.1242204959539192E-2</v>
      </c>
      <c r="U1766" s="368">
        <v>3.6028271913027252E-2</v>
      </c>
      <c r="V1766" s="368">
        <v>2.6700262755342184E-2</v>
      </c>
      <c r="W1766" s="368">
        <v>2.6591601042661984E-2</v>
      </c>
      <c r="X1766" s="368">
        <v>1.7934415661105315E-2</v>
      </c>
      <c r="Y1766" s="368">
        <v>3.3483703243359218E-2</v>
      </c>
      <c r="Z1766" s="368">
        <v>4.5405234520805547E-2</v>
      </c>
      <c r="AA1766" s="368">
        <v>1.3537656492101265E-2</v>
      </c>
      <c r="AB1766" s="368">
        <v>2.8883389695622225E-3</v>
      </c>
      <c r="AC1766" s="368">
        <v>1.4577662751931361E-2</v>
      </c>
      <c r="AD1766" s="368">
        <v>1.2887304583328445E-2</v>
      </c>
      <c r="AE1766" s="368">
        <v>3.1122935022279462E-3</v>
      </c>
      <c r="AF1766" s="368">
        <v>3.1850524904092265E-3</v>
      </c>
      <c r="AG1766" s="368">
        <v>6.4733290736221046E-4</v>
      </c>
      <c r="AH1766" s="368">
        <v>2.852798086073935E-3</v>
      </c>
      <c r="AI1766" s="368">
        <v>5.0458259859980405E-3</v>
      </c>
      <c r="AJ1766" s="368">
        <v>3.0758434625029582E-3</v>
      </c>
      <c r="AK1766" s="368">
        <v>7.7955637188870984E-3</v>
      </c>
      <c r="AL1766" s="368">
        <v>0.10915572671859622</v>
      </c>
      <c r="AM1766" s="368">
        <v>7.850532919735009E-3</v>
      </c>
      <c r="AN1766" s="368">
        <v>8.9466274612658592E-3</v>
      </c>
      <c r="AO1766" s="368">
        <v>1.0118677397432798E-2</v>
      </c>
      <c r="AP1766" s="368">
        <v>4.4174163907794453E-2</v>
      </c>
      <c r="AQ1766" s="368">
        <v>7.5005490811098259E-3</v>
      </c>
      <c r="AR1766" s="367">
        <v>7.7110652257147791E-2</v>
      </c>
      <c r="AS1766" s="368">
        <v>6.5841015111736323E-3</v>
      </c>
      <c r="AT1766" s="368">
        <v>1.9828089802473883E-2</v>
      </c>
      <c r="AU1766" s="368">
        <v>1.8336015662203775E-2</v>
      </c>
      <c r="AV1766" s="368">
        <v>3.1030035785529757E-2</v>
      </c>
      <c r="AW1766" s="368">
        <v>0.11945725760326642</v>
      </c>
      <c r="AX1766" s="368">
        <v>5.1309974399178643E-2</v>
      </c>
      <c r="AY1766" s="368">
        <v>1.3278138997821043</v>
      </c>
      <c r="AZ1766" s="368">
        <v>2.5825436872820586E-3</v>
      </c>
      <c r="BA1766" s="368">
        <v>0.22120462866943999</v>
      </c>
      <c r="BB1766" s="368">
        <v>3.7937044065441454E-2</v>
      </c>
      <c r="BC1766" s="368">
        <v>9.6139142004051659E-3</v>
      </c>
      <c r="BD1766" s="368">
        <v>1.3984584044502578E-2</v>
      </c>
      <c r="BE1766" s="368">
        <v>1.4060256536132985E-2</v>
      </c>
      <c r="BF1766" s="368">
        <v>1.175842464856164E-2</v>
      </c>
      <c r="BG1766" s="368">
        <v>1.2854418203780136E-2</v>
      </c>
      <c r="BH1766" s="368">
        <v>3.0077986374750041E-2</v>
      </c>
      <c r="BI1766" s="368">
        <v>2.6373023886156297E-2</v>
      </c>
      <c r="BJ1766" s="368">
        <v>2.752395020411836E-2</v>
      </c>
      <c r="BK1766" s="368">
        <v>2.546536112198541E-2</v>
      </c>
      <c r="BL1766" s="368">
        <v>3.0828550622916444E-2</v>
      </c>
      <c r="BM1766" s="368">
        <v>5.0019180763219553E-2</v>
      </c>
      <c r="BN1766" s="368">
        <v>1.512704065973214E-2</v>
      </c>
      <c r="BO1766" s="368">
        <v>3.1427720701080017E-3</v>
      </c>
      <c r="BP1766" s="368">
        <v>2.037138371961357E-2</v>
      </c>
      <c r="BQ1766" s="368">
        <v>1.8367808297531412E-2</v>
      </c>
      <c r="BR1766" s="368">
        <v>3.5887983018719426E-3</v>
      </c>
      <c r="BS1766" s="368">
        <v>3.5293090022379277E-3</v>
      </c>
      <c r="BT1766" s="368">
        <v>9.4912796685299135E-4</v>
      </c>
      <c r="BU1766" s="368">
        <v>3.8713423743195851E-3</v>
      </c>
      <c r="BV1766" s="368">
        <v>6.8322608823705539E-3</v>
      </c>
      <c r="BW1766" s="368">
        <v>4.324470476266825E-3</v>
      </c>
      <c r="BX1766" s="368">
        <v>1.1280350115074484E-2</v>
      </c>
      <c r="BY1766" s="368">
        <v>0.12991393913514032</v>
      </c>
      <c r="BZ1766" s="368">
        <v>9.4633896438160985E-3</v>
      </c>
      <c r="CA1766" s="368">
        <v>9.5352292422518845E-3</v>
      </c>
      <c r="CB1766" s="368">
        <v>1.3603876607037491E-2</v>
      </c>
      <c r="CC1766" s="368">
        <v>4.4173537519351928E-2</v>
      </c>
      <c r="CD1766" s="369">
        <v>1.1350671695328088E-2</v>
      </c>
      <c r="CE1766" s="368"/>
    </row>
    <row r="1767" spans="1:83">
      <c r="B1767" s="435"/>
      <c r="C1767" s="287" t="str">
        <f t="shared" si="339"/>
        <v>09</v>
      </c>
      <c r="D1767" s="288" t="str">
        <f t="shared" si="339"/>
        <v>石油・石炭製品</v>
      </c>
      <c r="E1767" s="368">
        <v>1.0254030822804204E-2</v>
      </c>
      <c r="F1767" s="368">
        <v>5.1605341288225469E-3</v>
      </c>
      <c r="G1767" s="368">
        <v>1.7018712906263424E-2</v>
      </c>
      <c r="H1767" s="368">
        <v>2.893888045755658E-2</v>
      </c>
      <c r="I1767" s="368">
        <v>1.2567155984928255E-2</v>
      </c>
      <c r="J1767" s="368">
        <v>1.693978585007307E-2</v>
      </c>
      <c r="K1767" s="368">
        <v>1.3337934119683858E-2</v>
      </c>
      <c r="L1767" s="368">
        <v>4.1749228396393404E-2</v>
      </c>
      <c r="M1767" s="368">
        <v>1.7041849753386001E-2</v>
      </c>
      <c r="N1767" s="368">
        <v>1.6878755047576889E-2</v>
      </c>
      <c r="O1767" s="368">
        <v>1.557209706661227E-2</v>
      </c>
      <c r="P1767" s="368">
        <v>2.7458056265331435E-2</v>
      </c>
      <c r="Q1767" s="368">
        <v>9.3015128022798568E-3</v>
      </c>
      <c r="R1767" s="368">
        <v>1.6587838148780017E-2</v>
      </c>
      <c r="S1767" s="368">
        <v>1.5292176699382602E-2</v>
      </c>
      <c r="T1767" s="368">
        <v>1.0497558384341431E-2</v>
      </c>
      <c r="U1767" s="368">
        <v>1.0486397465862449E-2</v>
      </c>
      <c r="V1767" s="368">
        <v>7.5228438780139831E-3</v>
      </c>
      <c r="W1767" s="368">
        <v>1.1293396754655015E-2</v>
      </c>
      <c r="X1767" s="368">
        <v>6.7763816260454886E-3</v>
      </c>
      <c r="Y1767" s="368">
        <v>1.2550505480421558E-2</v>
      </c>
      <c r="Z1767" s="368">
        <v>7.2650477020507137E-3</v>
      </c>
      <c r="AA1767" s="368">
        <v>1.5210117925954605E-2</v>
      </c>
      <c r="AB1767" s="368">
        <v>1.4910440148897353E-2</v>
      </c>
      <c r="AC1767" s="368">
        <v>7.520940500381758E-3</v>
      </c>
      <c r="AD1767" s="368">
        <v>8.2874647788513719E-3</v>
      </c>
      <c r="AE1767" s="368">
        <v>3.7997670249144003E-3</v>
      </c>
      <c r="AF1767" s="368">
        <v>2.8526632135450086E-3</v>
      </c>
      <c r="AG1767" s="368">
        <v>6.4903431585284696E-4</v>
      </c>
      <c r="AH1767" s="368">
        <v>9.1589548648302304E-3</v>
      </c>
      <c r="AI1767" s="368">
        <v>3.745474978129651E-3</v>
      </c>
      <c r="AJ1767" s="368">
        <v>4.0134703297673036E-3</v>
      </c>
      <c r="AK1767" s="368">
        <v>4.2500744019887248E-3</v>
      </c>
      <c r="AL1767" s="368">
        <v>1.0950568509943583E-2</v>
      </c>
      <c r="AM1767" s="368">
        <v>4.3240017185217266E-3</v>
      </c>
      <c r="AN1767" s="368">
        <v>3.8091727959313612E-3</v>
      </c>
      <c r="AO1767" s="368">
        <v>7.0649622863947839E-3</v>
      </c>
      <c r="AP1767" s="368">
        <v>1.4148971287038924E-2</v>
      </c>
      <c r="AQ1767" s="368">
        <v>7.9608960801070341E-3</v>
      </c>
      <c r="AR1767" s="367">
        <v>2.9929678724742573E-2</v>
      </c>
      <c r="AS1767" s="368">
        <v>2.374368257379314E-2</v>
      </c>
      <c r="AT1767" s="368">
        <v>5.4916551668436696E-2</v>
      </c>
      <c r="AU1767" s="368">
        <v>8.4942661473025621E-2</v>
      </c>
      <c r="AV1767" s="368">
        <v>1.8154411694341521E-2</v>
      </c>
      <c r="AW1767" s="368">
        <v>2.0847426833930063E-2</v>
      </c>
      <c r="AX1767" s="368">
        <v>1.9019482437271595E-2</v>
      </c>
      <c r="AY1767" s="368">
        <v>9.0171555071366011E-2</v>
      </c>
      <c r="AZ1767" s="368">
        <v>1.0538380827393534</v>
      </c>
      <c r="BA1767" s="368">
        <v>2.2998161372518418E-2</v>
      </c>
      <c r="BB1767" s="368">
        <v>3.4074422412274707E-2</v>
      </c>
      <c r="BC1767" s="368">
        <v>4.8628916505983159E-2</v>
      </c>
      <c r="BD1767" s="368">
        <v>1.2023070639372514E-2</v>
      </c>
      <c r="BE1767" s="368">
        <v>2.1198900694000745E-2</v>
      </c>
      <c r="BF1767" s="368">
        <v>1.4086034444418707E-2</v>
      </c>
      <c r="BG1767" s="368">
        <v>1.2705062790222323E-2</v>
      </c>
      <c r="BH1767" s="368">
        <v>1.153312532393231E-2</v>
      </c>
      <c r="BI1767" s="368">
        <v>1.0498171082652816E-2</v>
      </c>
      <c r="BJ1767" s="368">
        <v>1.114735543686832E-2</v>
      </c>
      <c r="BK1767" s="368">
        <v>8.3750867220295736E-3</v>
      </c>
      <c r="BL1767" s="368">
        <v>1.4661530656053853E-2</v>
      </c>
      <c r="BM1767" s="368">
        <v>1.8763365985975035E-2</v>
      </c>
      <c r="BN1767" s="368">
        <v>2.5089324551804359E-2</v>
      </c>
      <c r="BO1767" s="368">
        <v>5.1127246782457281E-2</v>
      </c>
      <c r="BP1767" s="368">
        <v>2.0130825954358059E-2</v>
      </c>
      <c r="BQ1767" s="368">
        <v>2.3650224489208761E-2</v>
      </c>
      <c r="BR1767" s="368">
        <v>1.5227200218658624E-2</v>
      </c>
      <c r="BS1767" s="368">
        <v>6.3455399048106889E-3</v>
      </c>
      <c r="BT1767" s="368">
        <v>2.1734839158067407E-3</v>
      </c>
      <c r="BU1767" s="368">
        <v>4.8251416803246211E-2</v>
      </c>
      <c r="BV1767" s="368">
        <v>8.211391877679634E-3</v>
      </c>
      <c r="BW1767" s="368">
        <v>1.6045977206199359E-2</v>
      </c>
      <c r="BX1767" s="368">
        <v>9.6562262789934347E-3</v>
      </c>
      <c r="BY1767" s="368">
        <v>1.5303277815164546E-2</v>
      </c>
      <c r="BZ1767" s="368">
        <v>1.1027127023882565E-2</v>
      </c>
      <c r="CA1767" s="368">
        <v>7.594551344595071E-3</v>
      </c>
      <c r="CB1767" s="368">
        <v>1.6175512342262135E-2</v>
      </c>
      <c r="CC1767" s="368">
        <v>1.6606205875389204E-2</v>
      </c>
      <c r="CD1767" s="369">
        <v>2.9461445994143805E-2</v>
      </c>
      <c r="CE1767" s="368"/>
    </row>
    <row r="1768" spans="1:83">
      <c r="B1768" s="436"/>
      <c r="C1768" s="287" t="str">
        <f t="shared" si="339"/>
        <v>10</v>
      </c>
      <c r="D1768" s="288" t="str">
        <f t="shared" si="339"/>
        <v>プラスチック・ゴム製品</v>
      </c>
      <c r="E1768" s="368">
        <v>1.1951111144520502E-2</v>
      </c>
      <c r="F1768" s="368">
        <v>8.2931023024109193E-3</v>
      </c>
      <c r="G1768" s="368">
        <v>1.823577929512742E-2</v>
      </c>
      <c r="H1768" s="368">
        <v>1.1060885670069761E-2</v>
      </c>
      <c r="I1768" s="368">
        <v>2.3377760061767922E-2</v>
      </c>
      <c r="J1768" s="368">
        <v>1.8158332767338151E-2</v>
      </c>
      <c r="K1768" s="368">
        <v>3.2729342105513218E-2</v>
      </c>
      <c r="L1768" s="368">
        <v>2.077814083353377E-2</v>
      </c>
      <c r="M1768" s="368">
        <v>1.2797494180954534E-3</v>
      </c>
      <c r="N1768" s="368">
        <v>0.16898669648665507</v>
      </c>
      <c r="O1768" s="368">
        <v>1.4192445642952205E-2</v>
      </c>
      <c r="P1768" s="368">
        <v>4.9123607260857854E-3</v>
      </c>
      <c r="Q1768" s="368">
        <v>2.5128463133590309E-2</v>
      </c>
      <c r="R1768" s="368">
        <v>8.7741994831293975E-3</v>
      </c>
      <c r="S1768" s="368">
        <v>1.7383168834578386E-2</v>
      </c>
      <c r="T1768" s="368">
        <v>1.7213449233763268E-2</v>
      </c>
      <c r="U1768" s="368">
        <v>5.1194088207955978E-2</v>
      </c>
      <c r="V1768" s="368">
        <v>2.4252510082687879E-2</v>
      </c>
      <c r="W1768" s="368">
        <v>5.2950703258287928E-2</v>
      </c>
      <c r="X1768" s="368">
        <v>3.6103220960347834E-2</v>
      </c>
      <c r="Y1768" s="368">
        <v>7.385595863059051E-2</v>
      </c>
      <c r="Z1768" s="368">
        <v>5.3680702127739045E-2</v>
      </c>
      <c r="AA1768" s="368">
        <v>1.6818786113142876E-2</v>
      </c>
      <c r="AB1768" s="368">
        <v>3.0048062299157519E-3</v>
      </c>
      <c r="AC1768" s="368">
        <v>3.3349436681179991E-2</v>
      </c>
      <c r="AD1768" s="368">
        <v>1.2826785075820493E-2</v>
      </c>
      <c r="AE1768" s="368">
        <v>7.4470297975277218E-3</v>
      </c>
      <c r="AF1768" s="368">
        <v>5.9856549076070398E-3</v>
      </c>
      <c r="AG1768" s="368">
        <v>1.2421018219170258E-3</v>
      </c>
      <c r="AH1768" s="368">
        <v>4.6053973824579739E-3</v>
      </c>
      <c r="AI1768" s="368">
        <v>6.2443215975493682E-3</v>
      </c>
      <c r="AJ1768" s="368">
        <v>4.4336413005969574E-3</v>
      </c>
      <c r="AK1768" s="368">
        <v>6.3220069440250767E-3</v>
      </c>
      <c r="AL1768" s="368">
        <v>7.4939778127900494E-3</v>
      </c>
      <c r="AM1768" s="368">
        <v>1.0846561526505321E-2</v>
      </c>
      <c r="AN1768" s="368">
        <v>1.6745743643077064E-2</v>
      </c>
      <c r="AO1768" s="368">
        <v>8.1799778577720719E-3</v>
      </c>
      <c r="AP1768" s="368">
        <v>6.0480686691778224E-2</v>
      </c>
      <c r="AQ1768" s="368">
        <v>5.9650700014199243E-3</v>
      </c>
      <c r="AR1768" s="367">
        <v>1.6618509479572857E-2</v>
      </c>
      <c r="AS1768" s="368">
        <v>1.9496121800688111E-2</v>
      </c>
      <c r="AT1768" s="368">
        <v>2.4452102563433949E-2</v>
      </c>
      <c r="AU1768" s="368">
        <v>1.1561556246730182E-2</v>
      </c>
      <c r="AV1768" s="368">
        <v>2.8832376762415176E-2</v>
      </c>
      <c r="AW1768" s="368">
        <v>1.7102307430308314E-2</v>
      </c>
      <c r="AX1768" s="368">
        <v>3.2900871941156928E-2</v>
      </c>
      <c r="AY1768" s="368">
        <v>2.8162329335355455E-2</v>
      </c>
      <c r="AZ1768" s="368">
        <v>8.9655715357667544E-4</v>
      </c>
      <c r="BA1768" s="368">
        <v>1.2210354596461963</v>
      </c>
      <c r="BB1768" s="368">
        <v>1.2537221264687641E-2</v>
      </c>
      <c r="BC1768" s="368">
        <v>4.3384138005251004E-3</v>
      </c>
      <c r="BD1768" s="368">
        <v>1.0387007245091591E-2</v>
      </c>
      <c r="BE1768" s="368">
        <v>8.773356324896708E-3</v>
      </c>
      <c r="BF1768" s="368">
        <v>1.9369702179313147E-2</v>
      </c>
      <c r="BG1768" s="368">
        <v>2.8161198890804536E-2</v>
      </c>
      <c r="BH1768" s="368">
        <v>4.8441520150076731E-2</v>
      </c>
      <c r="BI1768" s="368">
        <v>2.8346908884516263E-2</v>
      </c>
      <c r="BJ1768" s="368">
        <v>4.8760846108291157E-2</v>
      </c>
      <c r="BK1768" s="368">
        <v>5.0624368306961674E-2</v>
      </c>
      <c r="BL1768" s="368">
        <v>6.5860851197553874E-2</v>
      </c>
      <c r="BM1768" s="368">
        <v>6.5316717434222446E-2</v>
      </c>
      <c r="BN1768" s="368">
        <v>1.9830341004755232E-2</v>
      </c>
      <c r="BO1768" s="368">
        <v>3.0494794268126966E-3</v>
      </c>
      <c r="BP1768" s="368">
        <v>4.7089047372779205E-2</v>
      </c>
      <c r="BQ1768" s="368">
        <v>1.7260999283698755E-2</v>
      </c>
      <c r="BR1768" s="368">
        <v>8.726014233789027E-3</v>
      </c>
      <c r="BS1768" s="368">
        <v>7.1210654477461728E-3</v>
      </c>
      <c r="BT1768" s="368">
        <v>1.9123998669986068E-3</v>
      </c>
      <c r="BU1768" s="368">
        <v>6.1605169646223538E-3</v>
      </c>
      <c r="BV1768" s="368">
        <v>1.0662631609245164E-2</v>
      </c>
      <c r="BW1768" s="368">
        <v>6.2527472494941288E-3</v>
      </c>
      <c r="BX1768" s="368">
        <v>8.043879978540747E-3</v>
      </c>
      <c r="BY1768" s="368">
        <v>8.0262060375773121E-3</v>
      </c>
      <c r="BZ1768" s="368">
        <v>1.4089120425521184E-2</v>
      </c>
      <c r="CA1768" s="368">
        <v>1.5282797436636133E-2</v>
      </c>
      <c r="CB1768" s="368">
        <v>9.8953398441460685E-3</v>
      </c>
      <c r="CC1768" s="368">
        <v>7.0265494556979557E-2</v>
      </c>
      <c r="CD1768" s="369">
        <v>8.6801323933635866E-3</v>
      </c>
      <c r="CE1768" s="368"/>
    </row>
    <row r="1769" spans="1:83">
      <c r="B1769" s="436"/>
      <c r="C1769" s="287" t="str">
        <f t="shared" si="339"/>
        <v>11</v>
      </c>
      <c r="D1769" s="288" t="str">
        <f t="shared" si="339"/>
        <v>窯業・土石製品</v>
      </c>
      <c r="E1769" s="368">
        <v>1.9558122099416434E-3</v>
      </c>
      <c r="F1769" s="368">
        <v>9.7964231236876819E-4</v>
      </c>
      <c r="G1769" s="368">
        <v>1.2933012969287441E-3</v>
      </c>
      <c r="H1769" s="368">
        <v>1.1710338975644496E-3</v>
      </c>
      <c r="I1769" s="368">
        <v>3.8486166735102008E-3</v>
      </c>
      <c r="J1769" s="368">
        <v>2.4200765723657132E-3</v>
      </c>
      <c r="K1769" s="368">
        <v>7.4836186476043218E-3</v>
      </c>
      <c r="L1769" s="368">
        <v>6.6437445202472663E-3</v>
      </c>
      <c r="M1769" s="368">
        <v>2.0874760217835868E-4</v>
      </c>
      <c r="N1769" s="368">
        <v>5.3281990008470651E-3</v>
      </c>
      <c r="O1769" s="368">
        <v>3.7856091282294051E-2</v>
      </c>
      <c r="P1769" s="368">
        <v>6.8079611413051312E-3</v>
      </c>
      <c r="Q1769" s="368">
        <v>2.3822045590536162E-2</v>
      </c>
      <c r="R1769" s="368">
        <v>5.5335868686176935E-3</v>
      </c>
      <c r="S1769" s="368">
        <v>6.3733611266689758E-3</v>
      </c>
      <c r="T1769" s="368">
        <v>5.2089545205955016E-3</v>
      </c>
      <c r="U1769" s="368">
        <v>1.4439224693850146E-2</v>
      </c>
      <c r="V1769" s="368">
        <v>1.81640379244088E-2</v>
      </c>
      <c r="W1769" s="368">
        <v>1.0393416490499813E-2</v>
      </c>
      <c r="X1769" s="368">
        <v>9.3602719785974321E-3</v>
      </c>
      <c r="Y1769" s="368">
        <v>1.264999355253469E-2</v>
      </c>
      <c r="Z1769" s="368">
        <v>1.0840333324566775E-2</v>
      </c>
      <c r="AA1769" s="368">
        <v>3.1822372113064309E-2</v>
      </c>
      <c r="AB1769" s="368">
        <v>8.6434260261375115E-4</v>
      </c>
      <c r="AC1769" s="368">
        <v>3.0311266611905783E-3</v>
      </c>
      <c r="AD1769" s="368">
        <v>9.6156244822421491E-4</v>
      </c>
      <c r="AE1769" s="368">
        <v>6.174664219687605E-4</v>
      </c>
      <c r="AF1769" s="368">
        <v>5.8374258699676169E-4</v>
      </c>
      <c r="AG1769" s="368">
        <v>4.2706147450488494E-4</v>
      </c>
      <c r="AH1769" s="368">
        <v>5.7557789931874835E-4</v>
      </c>
      <c r="AI1769" s="368">
        <v>9.2851697378433387E-4</v>
      </c>
      <c r="AJ1769" s="368">
        <v>7.8554842515395757E-4</v>
      </c>
      <c r="AK1769" s="368">
        <v>2.0819844942046735E-3</v>
      </c>
      <c r="AL1769" s="368">
        <v>2.0409178439898764E-3</v>
      </c>
      <c r="AM1769" s="368">
        <v>1.0547395218717173E-3</v>
      </c>
      <c r="AN1769" s="368">
        <v>2.5451248935219749E-3</v>
      </c>
      <c r="AO1769" s="368">
        <v>1.7841728349701619E-3</v>
      </c>
      <c r="AP1769" s="368">
        <v>6.3631185106087186E-3</v>
      </c>
      <c r="AQ1769" s="368">
        <v>2.9197133548439251E-3</v>
      </c>
      <c r="AR1769" s="367">
        <v>4.2184051846016531E-3</v>
      </c>
      <c r="AS1769" s="368">
        <v>1.4116729413057648E-3</v>
      </c>
      <c r="AT1769" s="368">
        <v>1.4227987952252568E-3</v>
      </c>
      <c r="AU1769" s="368">
        <v>1.6470381309926813E-3</v>
      </c>
      <c r="AV1769" s="368">
        <v>4.4336827553881804E-3</v>
      </c>
      <c r="AW1769" s="368">
        <v>2.0218931952270787E-3</v>
      </c>
      <c r="AX1769" s="368">
        <v>5.0890412416199991E-3</v>
      </c>
      <c r="AY1769" s="368">
        <v>8.9181155200875502E-3</v>
      </c>
      <c r="AZ1769" s="368">
        <v>4.5153737981374459E-4</v>
      </c>
      <c r="BA1769" s="368">
        <v>5.5287021426180813E-3</v>
      </c>
      <c r="BB1769" s="368">
        <v>1.0768566414391572</v>
      </c>
      <c r="BC1769" s="368">
        <v>1.0012732886815149E-2</v>
      </c>
      <c r="BD1769" s="368">
        <v>1.0998194592975326E-2</v>
      </c>
      <c r="BE1769" s="368">
        <v>6.9187559402504881E-3</v>
      </c>
      <c r="BF1769" s="368">
        <v>9.5072644903421589E-3</v>
      </c>
      <c r="BG1769" s="368">
        <v>7.417105986887427E-3</v>
      </c>
      <c r="BH1769" s="368">
        <v>2.3259234402888403E-2</v>
      </c>
      <c r="BI1769" s="368">
        <v>4.2688385445098259E-2</v>
      </c>
      <c r="BJ1769" s="368">
        <v>1.4791977854938602E-2</v>
      </c>
      <c r="BK1769" s="368">
        <v>1.1799042635088632E-2</v>
      </c>
      <c r="BL1769" s="368">
        <v>1.1515735072319209E-2</v>
      </c>
      <c r="BM1769" s="368">
        <v>5.9205806056831191E-3</v>
      </c>
      <c r="BN1769" s="368">
        <v>5.1239640118548709E-2</v>
      </c>
      <c r="BO1769" s="368">
        <v>1.2169203932523346E-3</v>
      </c>
      <c r="BP1769" s="368">
        <v>7.0914164584614248E-3</v>
      </c>
      <c r="BQ1769" s="368">
        <v>1.3152525342826917E-3</v>
      </c>
      <c r="BR1769" s="368">
        <v>8.712994752554824E-4</v>
      </c>
      <c r="BS1769" s="368">
        <v>6.6742650528965998E-4</v>
      </c>
      <c r="BT1769" s="368">
        <v>6.8001083401738748E-4</v>
      </c>
      <c r="BU1769" s="368">
        <v>9.8836204488682603E-4</v>
      </c>
      <c r="BV1769" s="368">
        <v>1.0364347419230507E-3</v>
      </c>
      <c r="BW1769" s="368">
        <v>1.2418549345967254E-3</v>
      </c>
      <c r="BX1769" s="368">
        <v>2.5783493688167729E-3</v>
      </c>
      <c r="BY1769" s="368">
        <v>2.3284650913338958E-3</v>
      </c>
      <c r="BZ1769" s="368">
        <v>1.3044883678650001E-3</v>
      </c>
      <c r="CA1769" s="368">
        <v>1.9082213183921966E-3</v>
      </c>
      <c r="CB1769" s="368">
        <v>2.4632641335548592E-3</v>
      </c>
      <c r="CC1769" s="368">
        <v>8.921897118367144E-3</v>
      </c>
      <c r="CD1769" s="369">
        <v>5.2107178848217924E-3</v>
      </c>
      <c r="CE1769" s="368"/>
    </row>
    <row r="1770" spans="1:83">
      <c r="B1770" s="436"/>
      <c r="C1770" s="287" t="str">
        <f t="shared" si="339"/>
        <v>12</v>
      </c>
      <c r="D1770" s="288" t="str">
        <f t="shared" si="339"/>
        <v>鉄鋼</v>
      </c>
      <c r="E1770" s="368">
        <v>4.3002753397170922E-3</v>
      </c>
      <c r="F1770" s="368">
        <v>4.9471625093867929E-3</v>
      </c>
      <c r="G1770" s="368">
        <v>1.1082693526623161E-2</v>
      </c>
      <c r="H1770" s="368">
        <v>1.6268797887142347E-2</v>
      </c>
      <c r="I1770" s="368">
        <v>8.7356969089903737E-3</v>
      </c>
      <c r="J1770" s="368">
        <v>5.9723574821667251E-3</v>
      </c>
      <c r="K1770" s="368">
        <v>7.605531742600348E-2</v>
      </c>
      <c r="L1770" s="368">
        <v>8.5764953370166715E-3</v>
      </c>
      <c r="M1770" s="368">
        <v>1.7372223243531616E-3</v>
      </c>
      <c r="N1770" s="368">
        <v>1.4533708225655509E-2</v>
      </c>
      <c r="O1770" s="368">
        <v>2.7816353230268959E-2</v>
      </c>
      <c r="P1770" s="368">
        <v>0.7348964722450102</v>
      </c>
      <c r="Q1770" s="368">
        <v>1.3688417559295942E-2</v>
      </c>
      <c r="R1770" s="368">
        <v>0.44837403082763222</v>
      </c>
      <c r="S1770" s="368">
        <v>0.40309346460274431</v>
      </c>
      <c r="T1770" s="368">
        <v>0.23490447288353231</v>
      </c>
      <c r="U1770" s="368">
        <v>0.11097129098459044</v>
      </c>
      <c r="V1770" s="368">
        <v>1.9812324659679904E-2</v>
      </c>
      <c r="W1770" s="368">
        <v>0.15503394644817597</v>
      </c>
      <c r="X1770" s="368">
        <v>4.7078262390817076E-2</v>
      </c>
      <c r="Y1770" s="368">
        <v>0.17326671138500774</v>
      </c>
      <c r="Z1770" s="368">
        <v>8.8958708162435313E-2</v>
      </c>
      <c r="AA1770" s="368">
        <v>8.7878533561634775E-2</v>
      </c>
      <c r="AB1770" s="368">
        <v>4.2953150718120217E-3</v>
      </c>
      <c r="AC1770" s="368">
        <v>9.7644467962566383E-3</v>
      </c>
      <c r="AD1770" s="368">
        <v>2.9357593020058158E-3</v>
      </c>
      <c r="AE1770" s="368">
        <v>2.9575724423986549E-3</v>
      </c>
      <c r="AF1770" s="368">
        <v>2.955738873996739E-3</v>
      </c>
      <c r="AG1770" s="368">
        <v>1.4001037639132484E-3</v>
      </c>
      <c r="AH1770" s="368">
        <v>5.6482688198242507E-3</v>
      </c>
      <c r="AI1770" s="368">
        <v>4.5463652256143884E-3</v>
      </c>
      <c r="AJ1770" s="368">
        <v>4.8547577732911216E-3</v>
      </c>
      <c r="AK1770" s="368">
        <v>3.2437609345901276E-3</v>
      </c>
      <c r="AL1770" s="368">
        <v>3.7212515263885188E-3</v>
      </c>
      <c r="AM1770" s="368">
        <v>4.3156703612044125E-3</v>
      </c>
      <c r="AN1770" s="368">
        <v>1.8559944759621427E-2</v>
      </c>
      <c r="AO1770" s="368">
        <v>4.0833101156802958E-3</v>
      </c>
      <c r="AP1770" s="368">
        <v>2.6707073500255207E-2</v>
      </c>
      <c r="AQ1770" s="368">
        <v>1.2292511646078448E-2</v>
      </c>
      <c r="AR1770" s="367">
        <v>4.540516147708301E-3</v>
      </c>
      <c r="AS1770" s="368">
        <v>2.2957076941936059E-3</v>
      </c>
      <c r="AT1770" s="368">
        <v>1.1170855524494006E-2</v>
      </c>
      <c r="AU1770" s="368">
        <v>1.7694270541548405E-2</v>
      </c>
      <c r="AV1770" s="368">
        <v>9.2899909776371949E-3</v>
      </c>
      <c r="AW1770" s="368">
        <v>4.0567179684308169E-3</v>
      </c>
      <c r="AX1770" s="368">
        <v>3.311122223131318E-2</v>
      </c>
      <c r="AY1770" s="368">
        <v>7.939368821553567E-3</v>
      </c>
      <c r="AZ1770" s="368">
        <v>9.4007874575363051E-4</v>
      </c>
      <c r="BA1770" s="368">
        <v>1.2077914662560849E-2</v>
      </c>
      <c r="BB1770" s="368">
        <v>2.4918822604107348E-2</v>
      </c>
      <c r="BC1770" s="368">
        <v>2.0047229074146453</v>
      </c>
      <c r="BD1770" s="368">
        <v>6.3219781122267008E-3</v>
      </c>
      <c r="BE1770" s="368">
        <v>0.46360905387644685</v>
      </c>
      <c r="BF1770" s="368">
        <v>0.26862031093376593</v>
      </c>
      <c r="BG1770" s="368">
        <v>0.22950315867849949</v>
      </c>
      <c r="BH1770" s="368">
        <v>7.1644847023781363E-2</v>
      </c>
      <c r="BI1770" s="368">
        <v>3.135145751725011E-2</v>
      </c>
      <c r="BJ1770" s="368">
        <v>0.11232766490097118</v>
      </c>
      <c r="BK1770" s="368">
        <v>3.8533895506041208E-2</v>
      </c>
      <c r="BL1770" s="368">
        <v>0.18558189178082973</v>
      </c>
      <c r="BM1770" s="368">
        <v>1.4875071781662643E-2</v>
      </c>
      <c r="BN1770" s="368">
        <v>9.1396260965027745E-2</v>
      </c>
      <c r="BO1770" s="368">
        <v>3.3994760244696822E-3</v>
      </c>
      <c r="BP1770" s="368">
        <v>9.1068996334869243E-3</v>
      </c>
      <c r="BQ1770" s="368">
        <v>2.6599263457281609E-3</v>
      </c>
      <c r="BR1770" s="368">
        <v>3.6777223773752864E-3</v>
      </c>
      <c r="BS1770" s="368">
        <v>2.630324965552564E-3</v>
      </c>
      <c r="BT1770" s="368">
        <v>1.5932247259056688E-3</v>
      </c>
      <c r="BU1770" s="368">
        <v>6.9263322854814062E-3</v>
      </c>
      <c r="BV1770" s="368">
        <v>4.0789268179456054E-3</v>
      </c>
      <c r="BW1770" s="368">
        <v>5.8041789998449934E-3</v>
      </c>
      <c r="BX1770" s="368">
        <v>2.7142836695810148E-3</v>
      </c>
      <c r="BY1770" s="368">
        <v>3.1492797685449526E-3</v>
      </c>
      <c r="BZ1770" s="368">
        <v>4.1588716938885687E-3</v>
      </c>
      <c r="CA1770" s="368">
        <v>1.121064914303524E-2</v>
      </c>
      <c r="CB1770" s="368">
        <v>4.1893073786241092E-3</v>
      </c>
      <c r="CC1770" s="368">
        <v>1.7482178197657443E-2</v>
      </c>
      <c r="CD1770" s="369">
        <v>1.5217279757267615E-2</v>
      </c>
      <c r="CE1770" s="368"/>
    </row>
    <row r="1771" spans="1:83">
      <c r="B1771" s="436"/>
      <c r="C1771" s="287" t="str">
        <f t="shared" si="339"/>
        <v>13</v>
      </c>
      <c r="D1771" s="288" t="str">
        <f t="shared" si="339"/>
        <v>非鉄金属</v>
      </c>
      <c r="E1771" s="368">
        <v>2.0331139018774048E-3</v>
      </c>
      <c r="F1771" s="368">
        <v>6.1878829204140553E-3</v>
      </c>
      <c r="G1771" s="368">
        <v>2.7593628457714173E-3</v>
      </c>
      <c r="H1771" s="368">
        <v>2.9847545280380075E-3</v>
      </c>
      <c r="I1771" s="368">
        <v>3.4359654778449971E-3</v>
      </c>
      <c r="J1771" s="368">
        <v>3.0116223317517487E-3</v>
      </c>
      <c r="K1771" s="368">
        <v>1.0542577623724979E-2</v>
      </c>
      <c r="L1771" s="368">
        <v>1.0759191404716132E-2</v>
      </c>
      <c r="M1771" s="368">
        <v>3.1562162300701163E-4</v>
      </c>
      <c r="N1771" s="368">
        <v>5.5589284715540548E-3</v>
      </c>
      <c r="O1771" s="368">
        <v>1.0012177493276682E-2</v>
      </c>
      <c r="P1771" s="368">
        <v>1.0955288873559061E-2</v>
      </c>
      <c r="Q1771" s="368">
        <v>0.36135241440623445</v>
      </c>
      <c r="R1771" s="368">
        <v>6.6659719913671839E-2</v>
      </c>
      <c r="S1771" s="368">
        <v>2.500679034984709E-2</v>
      </c>
      <c r="T1771" s="368">
        <v>2.4476171088790091E-2</v>
      </c>
      <c r="U1771" s="368">
        <v>2.6988777688211767E-2</v>
      </c>
      <c r="V1771" s="368">
        <v>2.5977508963142854E-2</v>
      </c>
      <c r="W1771" s="368">
        <v>8.1784778350423984E-2</v>
      </c>
      <c r="X1771" s="368">
        <v>2.7390803155407862E-2</v>
      </c>
      <c r="Y1771" s="368">
        <v>3.7257062693895712E-2</v>
      </c>
      <c r="Z1771" s="368">
        <v>0.15147680368293223</v>
      </c>
      <c r="AA1771" s="368">
        <v>1.2857497573804911E-2</v>
      </c>
      <c r="AB1771" s="368">
        <v>2.1353329942202077E-3</v>
      </c>
      <c r="AC1771" s="368">
        <v>2.0899877987183239E-3</v>
      </c>
      <c r="AD1771" s="368">
        <v>9.7425868403563064E-4</v>
      </c>
      <c r="AE1771" s="368">
        <v>8.2431612025316719E-4</v>
      </c>
      <c r="AF1771" s="368">
        <v>1.0150916434485907E-3</v>
      </c>
      <c r="AG1771" s="368">
        <v>2.7673381465830569E-4</v>
      </c>
      <c r="AH1771" s="368">
        <v>1.1908407171448349E-3</v>
      </c>
      <c r="AI1771" s="368">
        <v>1.6733791380875486E-3</v>
      </c>
      <c r="AJ1771" s="368">
        <v>1.4315896139310974E-3</v>
      </c>
      <c r="AK1771" s="368">
        <v>1.4967732094320957E-3</v>
      </c>
      <c r="AL1771" s="368">
        <v>2.6201472938517704E-3</v>
      </c>
      <c r="AM1771" s="368">
        <v>1.9804440509031056E-3</v>
      </c>
      <c r="AN1771" s="368">
        <v>4.7840935520339859E-3</v>
      </c>
      <c r="AO1771" s="368">
        <v>1.5659141505594543E-3</v>
      </c>
      <c r="AP1771" s="368">
        <v>1.7169680086659284E-2</v>
      </c>
      <c r="AQ1771" s="368">
        <v>3.6815030154774987E-3</v>
      </c>
      <c r="AR1771" s="367">
        <v>1.2978355123448636E-3</v>
      </c>
      <c r="AS1771" s="368">
        <v>5.6080158914027041E-4</v>
      </c>
      <c r="AT1771" s="368">
        <v>2.4634945930891348E-3</v>
      </c>
      <c r="AU1771" s="368">
        <v>2.6629867702268892E-3</v>
      </c>
      <c r="AV1771" s="368">
        <v>3.0670292620656354E-3</v>
      </c>
      <c r="AW1771" s="368">
        <v>1.3141416778771769E-3</v>
      </c>
      <c r="AX1771" s="368">
        <v>4.6600386273204049E-3</v>
      </c>
      <c r="AY1771" s="368">
        <v>6.6557387704304031E-3</v>
      </c>
      <c r="AZ1771" s="368">
        <v>1.8969257394847218E-4</v>
      </c>
      <c r="BA1771" s="368">
        <v>4.5502162371668401E-3</v>
      </c>
      <c r="BB1771" s="368">
        <v>1.0358101276420114E-2</v>
      </c>
      <c r="BC1771" s="368">
        <v>1.472670078883496E-2</v>
      </c>
      <c r="BD1771" s="368">
        <v>1.3317116517809175</v>
      </c>
      <c r="BE1771" s="368">
        <v>6.0157723436628854E-2</v>
      </c>
      <c r="BF1771" s="368">
        <v>4.1210780144539112E-2</v>
      </c>
      <c r="BG1771" s="368">
        <v>2.4941228272883195E-2</v>
      </c>
      <c r="BH1771" s="368">
        <v>4.1269196205591357E-2</v>
      </c>
      <c r="BI1771" s="368">
        <v>5.1718147408848072E-2</v>
      </c>
      <c r="BJ1771" s="368">
        <v>6.4402010934027351E-2</v>
      </c>
      <c r="BK1771" s="368">
        <v>4.6190491434991196E-2</v>
      </c>
      <c r="BL1771" s="368">
        <v>3.8414506297853521E-2</v>
      </c>
      <c r="BM1771" s="368">
        <v>1.0336163296043437E-2</v>
      </c>
      <c r="BN1771" s="368">
        <v>1.4672515633577684E-2</v>
      </c>
      <c r="BO1771" s="368">
        <v>9.6160439093111237E-4</v>
      </c>
      <c r="BP1771" s="368">
        <v>2.0952407322526257E-3</v>
      </c>
      <c r="BQ1771" s="368">
        <v>7.4135380711103473E-4</v>
      </c>
      <c r="BR1771" s="368">
        <v>8.2671997147856834E-4</v>
      </c>
      <c r="BS1771" s="368">
        <v>7.4773982638996176E-4</v>
      </c>
      <c r="BT1771" s="368">
        <v>3.2219424269167761E-4</v>
      </c>
      <c r="BU1771" s="368">
        <v>1.3507124960058072E-3</v>
      </c>
      <c r="BV1771" s="368">
        <v>1.2406881581266008E-3</v>
      </c>
      <c r="BW1771" s="368">
        <v>1.5149146551223472E-3</v>
      </c>
      <c r="BX1771" s="368">
        <v>8.9844312986278672E-4</v>
      </c>
      <c r="BY1771" s="368">
        <v>2.4211296128626948E-3</v>
      </c>
      <c r="BZ1771" s="368">
        <v>1.3388006038625839E-3</v>
      </c>
      <c r="CA1771" s="368">
        <v>2.9757505787122254E-3</v>
      </c>
      <c r="CB1771" s="368">
        <v>1.3249888627553089E-3</v>
      </c>
      <c r="CC1771" s="368">
        <v>6.0961557066988485E-3</v>
      </c>
      <c r="CD1771" s="369">
        <v>4.4216691907169106E-3</v>
      </c>
      <c r="CE1771" s="368"/>
    </row>
    <row r="1772" spans="1:83">
      <c r="A1772" s="143"/>
      <c r="B1772" s="436"/>
      <c r="C1772" s="287" t="str">
        <f t="shared" si="339"/>
        <v>14</v>
      </c>
      <c r="D1772" s="288" t="str">
        <f t="shared" si="339"/>
        <v>金属製品</v>
      </c>
      <c r="E1772" s="368">
        <v>4.387980600388532E-3</v>
      </c>
      <c r="F1772" s="368">
        <v>1.9725182450966738E-3</v>
      </c>
      <c r="G1772" s="368">
        <v>4.2715569121291536E-3</v>
      </c>
      <c r="H1772" s="368">
        <v>1.845365941648186E-2</v>
      </c>
      <c r="I1772" s="368">
        <v>1.0950133974575707E-2</v>
      </c>
      <c r="J1772" s="368">
        <v>5.4409606569515209E-3</v>
      </c>
      <c r="K1772" s="368">
        <v>2.8040905416212843E-2</v>
      </c>
      <c r="L1772" s="368">
        <v>1.1155755377897942E-2</v>
      </c>
      <c r="M1772" s="368">
        <v>2.0046696967668661E-3</v>
      </c>
      <c r="N1772" s="368">
        <v>1.2380343773812986E-2</v>
      </c>
      <c r="O1772" s="368">
        <v>1.2302939911525201E-2</v>
      </c>
      <c r="P1772" s="368">
        <v>9.6823148049540939E-3</v>
      </c>
      <c r="Q1772" s="368">
        <v>6.5538312196102635E-3</v>
      </c>
      <c r="R1772" s="368">
        <v>5.6068344299276457E-2</v>
      </c>
      <c r="S1772" s="368">
        <v>5.3554954052954754E-2</v>
      </c>
      <c r="T1772" s="368">
        <v>3.3944576959849919E-2</v>
      </c>
      <c r="U1772" s="368">
        <v>6.2790619455138738E-2</v>
      </c>
      <c r="V1772" s="368">
        <v>1.6720789179683095E-2</v>
      </c>
      <c r="W1772" s="368">
        <v>4.1950327918776939E-2</v>
      </c>
      <c r="X1772" s="368">
        <v>2.7188663673526271E-2</v>
      </c>
      <c r="Y1772" s="368">
        <v>1.8226951533287735E-2</v>
      </c>
      <c r="Z1772" s="368">
        <v>1.8915915142226351E-2</v>
      </c>
      <c r="AA1772" s="368">
        <v>6.3944963354135756E-2</v>
      </c>
      <c r="AB1772" s="368">
        <v>2.6372394136213511E-3</v>
      </c>
      <c r="AC1772" s="368">
        <v>4.3309536644527014E-3</v>
      </c>
      <c r="AD1772" s="368">
        <v>1.6069183231811064E-3</v>
      </c>
      <c r="AE1772" s="368">
        <v>2.1306631773835914E-3</v>
      </c>
      <c r="AF1772" s="368">
        <v>1.347229694429027E-3</v>
      </c>
      <c r="AG1772" s="368">
        <v>1.0225728148153626E-3</v>
      </c>
      <c r="AH1772" s="368">
        <v>2.6285466985048619E-3</v>
      </c>
      <c r="AI1772" s="368">
        <v>2.3545658390954956E-3</v>
      </c>
      <c r="AJ1772" s="368">
        <v>3.8204617256124762E-3</v>
      </c>
      <c r="AK1772" s="368">
        <v>1.7219265175567615E-3</v>
      </c>
      <c r="AL1772" s="368">
        <v>3.088034026740748E-3</v>
      </c>
      <c r="AM1772" s="368">
        <v>3.2529797766067468E-3</v>
      </c>
      <c r="AN1772" s="368">
        <v>4.8550856582250963E-3</v>
      </c>
      <c r="AO1772" s="368">
        <v>4.3489421612495499E-3</v>
      </c>
      <c r="AP1772" s="368">
        <v>1.2590599030832568E-2</v>
      </c>
      <c r="AQ1772" s="368">
        <v>5.4908033275471819E-3</v>
      </c>
      <c r="AR1772" s="367">
        <v>5.5316281828644929E-3</v>
      </c>
      <c r="AS1772" s="368">
        <v>2.2226585458756058E-3</v>
      </c>
      <c r="AT1772" s="368">
        <v>4.8632697785343524E-3</v>
      </c>
      <c r="AU1772" s="368">
        <v>2.1394772060990414E-2</v>
      </c>
      <c r="AV1772" s="368">
        <v>1.6123033393912335E-2</v>
      </c>
      <c r="AW1772" s="368">
        <v>5.0935640989316711E-3</v>
      </c>
      <c r="AX1772" s="368">
        <v>1.7357568559036828E-2</v>
      </c>
      <c r="AY1772" s="368">
        <v>1.3127925179090796E-2</v>
      </c>
      <c r="AZ1772" s="368">
        <v>1.176040149900678E-3</v>
      </c>
      <c r="BA1772" s="368">
        <v>1.1459131844528512E-2</v>
      </c>
      <c r="BB1772" s="368">
        <v>1.3011137690041797E-2</v>
      </c>
      <c r="BC1772" s="368">
        <v>3.5909200853927337E-3</v>
      </c>
      <c r="BD1772" s="368">
        <v>3.9928578071011678E-3</v>
      </c>
      <c r="BE1772" s="368">
        <v>1.0683908517645062</v>
      </c>
      <c r="BF1772" s="368">
        <v>4.047710498518263E-2</v>
      </c>
      <c r="BG1772" s="368">
        <v>3.8792507764523969E-2</v>
      </c>
      <c r="BH1772" s="368">
        <v>4.2991305479093772E-2</v>
      </c>
      <c r="BI1772" s="368">
        <v>2.7229542038062823E-2</v>
      </c>
      <c r="BJ1772" s="368">
        <v>3.24221176614677E-2</v>
      </c>
      <c r="BK1772" s="368">
        <v>3.2762479932624627E-2</v>
      </c>
      <c r="BL1772" s="368">
        <v>1.969738877784754E-2</v>
      </c>
      <c r="BM1772" s="368">
        <v>1.444216550487048E-2</v>
      </c>
      <c r="BN1772" s="368">
        <v>9.2281873990141997E-2</v>
      </c>
      <c r="BO1772" s="368">
        <v>3.0024806823860575E-3</v>
      </c>
      <c r="BP1772" s="368">
        <v>5.9473178650326823E-3</v>
      </c>
      <c r="BQ1772" s="368">
        <v>1.8281891895899963E-3</v>
      </c>
      <c r="BR1772" s="368">
        <v>4.1473166637314481E-3</v>
      </c>
      <c r="BS1772" s="368">
        <v>1.474689140306713E-3</v>
      </c>
      <c r="BT1772" s="368">
        <v>1.4417955420081294E-3</v>
      </c>
      <c r="BU1772" s="368">
        <v>3.4062215549247282E-3</v>
      </c>
      <c r="BV1772" s="368">
        <v>2.498427260697017E-3</v>
      </c>
      <c r="BW1772" s="368">
        <v>6.1339886652457959E-3</v>
      </c>
      <c r="BX1772" s="368">
        <v>1.9524102071939485E-3</v>
      </c>
      <c r="BY1772" s="368">
        <v>3.1153889313277304E-3</v>
      </c>
      <c r="BZ1772" s="368">
        <v>4.3156293839007494E-3</v>
      </c>
      <c r="CA1772" s="368">
        <v>3.6065666685433486E-3</v>
      </c>
      <c r="CB1772" s="368">
        <v>5.6100744844012652E-3</v>
      </c>
      <c r="CC1772" s="368">
        <v>1.1138717888783714E-2</v>
      </c>
      <c r="CD1772" s="369">
        <v>8.1253824989319882E-3</v>
      </c>
      <c r="CE1772" s="368"/>
    </row>
    <row r="1773" spans="1:83">
      <c r="B1773" s="436"/>
      <c r="C1773" s="287" t="str">
        <f t="shared" si="339"/>
        <v>15</v>
      </c>
      <c r="D1773" s="288" t="str">
        <f t="shared" si="339"/>
        <v>はん用機械</v>
      </c>
      <c r="E1773" s="368">
        <v>5.0617156554070663E-4</v>
      </c>
      <c r="F1773" s="368">
        <v>3.7524858808084228E-4</v>
      </c>
      <c r="G1773" s="368">
        <v>9.3833270092519294E-4</v>
      </c>
      <c r="H1773" s="368">
        <v>2.8371160986689447E-3</v>
      </c>
      <c r="I1773" s="368">
        <v>8.1913488377036441E-4</v>
      </c>
      <c r="J1773" s="368">
        <v>8.4471257031970874E-4</v>
      </c>
      <c r="K1773" s="368">
        <v>1.4524103313222933E-3</v>
      </c>
      <c r="L1773" s="368">
        <v>9.2622907542132705E-4</v>
      </c>
      <c r="M1773" s="368">
        <v>3.1889591646233612E-4</v>
      </c>
      <c r="N1773" s="368">
        <v>1.252863968860771E-3</v>
      </c>
      <c r="O1773" s="368">
        <v>3.110872400382166E-3</v>
      </c>
      <c r="P1773" s="368">
        <v>1.67724442283591E-3</v>
      </c>
      <c r="Q1773" s="368">
        <v>6.6324089729007378E-4</v>
      </c>
      <c r="R1773" s="368">
        <v>1.4137354354173766E-3</v>
      </c>
      <c r="S1773" s="368">
        <v>8.3849149677971926E-2</v>
      </c>
      <c r="T1773" s="368">
        <v>3.0200871234453922E-2</v>
      </c>
      <c r="U1773" s="368">
        <v>2.0828180620812334E-2</v>
      </c>
      <c r="V1773" s="368">
        <v>2.8604377983707922E-3</v>
      </c>
      <c r="W1773" s="368">
        <v>1.5696000821879795E-2</v>
      </c>
      <c r="X1773" s="368">
        <v>3.9049769254870231E-3</v>
      </c>
      <c r="Y1773" s="368">
        <v>1.0713641715474866E-2</v>
      </c>
      <c r="Z1773" s="368">
        <v>1.0468949885030455E-3</v>
      </c>
      <c r="AA1773" s="368">
        <v>5.5662487071529787E-3</v>
      </c>
      <c r="AB1773" s="368">
        <v>9.4243075588406298E-4</v>
      </c>
      <c r="AC1773" s="368">
        <v>8.6483533288794941E-3</v>
      </c>
      <c r="AD1773" s="368">
        <v>8.806198212511281E-4</v>
      </c>
      <c r="AE1773" s="368">
        <v>8.8798974458507919E-4</v>
      </c>
      <c r="AF1773" s="368">
        <v>1.1254207723924228E-3</v>
      </c>
      <c r="AG1773" s="368">
        <v>2.5708468260598013E-4</v>
      </c>
      <c r="AH1773" s="368">
        <v>6.7694743758448851E-4</v>
      </c>
      <c r="AI1773" s="368">
        <v>1.4969836350723698E-3</v>
      </c>
      <c r="AJ1773" s="368">
        <v>1.0619667309553383E-3</v>
      </c>
      <c r="AK1773" s="368">
        <v>8.8918542963091777E-4</v>
      </c>
      <c r="AL1773" s="368">
        <v>8.8189156138221989E-4</v>
      </c>
      <c r="AM1773" s="368">
        <v>8.8482995402768363E-4</v>
      </c>
      <c r="AN1773" s="368">
        <v>9.9555133011142039E-3</v>
      </c>
      <c r="AO1773" s="368">
        <v>7.0057127438940311E-4</v>
      </c>
      <c r="AP1773" s="368">
        <v>1.6234321526821275E-3</v>
      </c>
      <c r="AQ1773" s="368">
        <v>8.1519796603863953E-4</v>
      </c>
      <c r="AR1773" s="367">
        <v>6.5226022520359882E-4</v>
      </c>
      <c r="AS1773" s="368">
        <v>4.9178820144841714E-4</v>
      </c>
      <c r="AT1773" s="368">
        <v>9.8339440140919501E-4</v>
      </c>
      <c r="AU1773" s="368">
        <v>3.3669240174918117E-3</v>
      </c>
      <c r="AV1773" s="368">
        <v>7.5432142774859952E-4</v>
      </c>
      <c r="AW1773" s="368">
        <v>6.4679245949951416E-4</v>
      </c>
      <c r="AX1773" s="368">
        <v>2.0294511678813844E-3</v>
      </c>
      <c r="AY1773" s="368">
        <v>8.8734960166080836E-4</v>
      </c>
      <c r="AZ1773" s="368">
        <v>1.7207235599117174E-4</v>
      </c>
      <c r="BA1773" s="368">
        <v>1.2829536272906603E-3</v>
      </c>
      <c r="BB1773" s="368">
        <v>2.9207622842859541E-3</v>
      </c>
      <c r="BC1773" s="368">
        <v>7.4636026482101533E-4</v>
      </c>
      <c r="BD1773" s="368">
        <v>5.1712994259335955E-4</v>
      </c>
      <c r="BE1773" s="368">
        <v>1.6983724158046811E-3</v>
      </c>
      <c r="BF1773" s="368">
        <v>1.1445938097627142</v>
      </c>
      <c r="BG1773" s="368">
        <v>4.2001889854011806E-2</v>
      </c>
      <c r="BH1773" s="368">
        <v>1.517820575051166E-2</v>
      </c>
      <c r="BI1773" s="368">
        <v>3.5991459653039529E-3</v>
      </c>
      <c r="BJ1773" s="368">
        <v>1.3952502994911424E-2</v>
      </c>
      <c r="BK1773" s="368">
        <v>3.467623345775878E-3</v>
      </c>
      <c r="BL1773" s="368">
        <v>1.3107853084865652E-2</v>
      </c>
      <c r="BM1773" s="368">
        <v>1.4043124259636532E-3</v>
      </c>
      <c r="BN1773" s="368">
        <v>7.2785294027898663E-3</v>
      </c>
      <c r="BO1773" s="368">
        <v>8.5203415671280766E-4</v>
      </c>
      <c r="BP1773" s="368">
        <v>1.202425742537707E-2</v>
      </c>
      <c r="BQ1773" s="368">
        <v>9.0627315698517939E-4</v>
      </c>
      <c r="BR1773" s="368">
        <v>1.0116803582267105E-3</v>
      </c>
      <c r="BS1773" s="368">
        <v>1.1764169371468627E-3</v>
      </c>
      <c r="BT1773" s="368">
        <v>4.0138997941196997E-4</v>
      </c>
      <c r="BU1773" s="368">
        <v>1.1660815875064799E-3</v>
      </c>
      <c r="BV1773" s="368">
        <v>1.7512519040227641E-3</v>
      </c>
      <c r="BW1773" s="368">
        <v>1.4464909764291438E-3</v>
      </c>
      <c r="BX1773" s="368">
        <v>9.0262247505327022E-4</v>
      </c>
      <c r="BY1773" s="368">
        <v>8.136502042128418E-4</v>
      </c>
      <c r="BZ1773" s="368">
        <v>1.0084888706643363E-3</v>
      </c>
      <c r="CA1773" s="368">
        <v>8.041655455697426E-3</v>
      </c>
      <c r="CB1773" s="368">
        <v>7.9647659386175183E-4</v>
      </c>
      <c r="CC1773" s="368">
        <v>1.5650855723393989E-3</v>
      </c>
      <c r="CD1773" s="369">
        <v>1.0397996667934923E-3</v>
      </c>
      <c r="CE1773" s="368"/>
    </row>
    <row r="1774" spans="1:83">
      <c r="B1774" s="436"/>
      <c r="C1774" s="287" t="str">
        <f t="shared" si="339"/>
        <v>16</v>
      </c>
      <c r="D1774" s="288" t="str">
        <f t="shared" si="339"/>
        <v>生産用機械</v>
      </c>
      <c r="E1774" s="368">
        <v>6.7597148106653755E-4</v>
      </c>
      <c r="F1774" s="368">
        <v>6.9206524136799705E-4</v>
      </c>
      <c r="G1774" s="368">
        <v>7.2401995051252677E-4</v>
      </c>
      <c r="H1774" s="368">
        <v>4.4154454846275556E-3</v>
      </c>
      <c r="I1774" s="368">
        <v>1.081316273239364E-3</v>
      </c>
      <c r="J1774" s="368">
        <v>1.2067705945551981E-3</v>
      </c>
      <c r="K1774" s="368">
        <v>1.3594033627603707E-3</v>
      </c>
      <c r="L1774" s="368">
        <v>1.2575815835146682E-3</v>
      </c>
      <c r="M1774" s="368">
        <v>3.850696417721384E-4</v>
      </c>
      <c r="N1774" s="368">
        <v>3.7470469268992743E-3</v>
      </c>
      <c r="O1774" s="368">
        <v>2.7366914430069322E-3</v>
      </c>
      <c r="P1774" s="368">
        <v>2.2053113631543345E-3</v>
      </c>
      <c r="Q1774" s="368">
        <v>1.0140657167060998E-3</v>
      </c>
      <c r="R1774" s="368">
        <v>1.429475789879538E-3</v>
      </c>
      <c r="S1774" s="368">
        <v>6.4448947446102819E-3</v>
      </c>
      <c r="T1774" s="368">
        <v>0.14592532106214284</v>
      </c>
      <c r="U1774" s="368">
        <v>4.378628671503763E-3</v>
      </c>
      <c r="V1774" s="368">
        <v>5.3134095261267913E-3</v>
      </c>
      <c r="W1774" s="368">
        <v>3.5050142015222805E-3</v>
      </c>
      <c r="X1774" s="368">
        <v>2.4682022544436654E-3</v>
      </c>
      <c r="Y1774" s="368">
        <v>2.9778229236407661E-3</v>
      </c>
      <c r="Z1774" s="368">
        <v>1.2954131599691679E-3</v>
      </c>
      <c r="AA1774" s="368">
        <v>2.1485188321289351E-3</v>
      </c>
      <c r="AB1774" s="368">
        <v>1.3878449440711794E-3</v>
      </c>
      <c r="AC1774" s="368">
        <v>2.9504049908439713E-3</v>
      </c>
      <c r="AD1774" s="368">
        <v>1.3099994685670203E-3</v>
      </c>
      <c r="AE1774" s="368">
        <v>1.3560236551993332E-3</v>
      </c>
      <c r="AF1774" s="368">
        <v>1.7412273204156241E-3</v>
      </c>
      <c r="AG1774" s="368">
        <v>3.4605732297906438E-4</v>
      </c>
      <c r="AH1774" s="368">
        <v>8.2133916696941142E-4</v>
      </c>
      <c r="AI1774" s="368">
        <v>2.2504561946687972E-3</v>
      </c>
      <c r="AJ1774" s="368">
        <v>1.2935240469981156E-3</v>
      </c>
      <c r="AK1774" s="368">
        <v>1.2665826919223914E-3</v>
      </c>
      <c r="AL1774" s="368">
        <v>1.0944175182465786E-3</v>
      </c>
      <c r="AM1774" s="368">
        <v>1.3314029811693471E-3</v>
      </c>
      <c r="AN1774" s="368">
        <v>1.815096928375233E-2</v>
      </c>
      <c r="AO1774" s="368">
        <v>9.0756487241273323E-4</v>
      </c>
      <c r="AP1774" s="368">
        <v>1.2165717039438972E-3</v>
      </c>
      <c r="AQ1774" s="368">
        <v>1.131475800478755E-3</v>
      </c>
      <c r="AR1774" s="367">
        <v>7.4846609125741117E-4</v>
      </c>
      <c r="AS1774" s="368">
        <v>7.3132591788575558E-4</v>
      </c>
      <c r="AT1774" s="368">
        <v>6.5652971440235692E-4</v>
      </c>
      <c r="AU1774" s="368">
        <v>3.5129812921679024E-3</v>
      </c>
      <c r="AV1774" s="368">
        <v>8.9981088967472009E-4</v>
      </c>
      <c r="AW1774" s="368">
        <v>7.8291160592844128E-4</v>
      </c>
      <c r="AX1774" s="368">
        <v>9.4675808891172295E-4</v>
      </c>
      <c r="AY1774" s="368">
        <v>1.0447048274610105E-3</v>
      </c>
      <c r="AZ1774" s="368">
        <v>1.9997947622187086E-4</v>
      </c>
      <c r="BA1774" s="368">
        <v>3.786901322579121E-3</v>
      </c>
      <c r="BB1774" s="368">
        <v>2.3485342070176337E-3</v>
      </c>
      <c r="BC1774" s="368">
        <v>8.0660203075414577E-4</v>
      </c>
      <c r="BD1774" s="368">
        <v>7.0308861501189399E-4</v>
      </c>
      <c r="BE1774" s="368">
        <v>1.2719073658935395E-3</v>
      </c>
      <c r="BF1774" s="368">
        <v>6.1482007346798399E-3</v>
      </c>
      <c r="BG1774" s="368">
        <v>1.1376751578110134</v>
      </c>
      <c r="BH1774" s="368">
        <v>3.1919876233349083E-3</v>
      </c>
      <c r="BI1774" s="368">
        <v>4.2463499723584663E-3</v>
      </c>
      <c r="BJ1774" s="368">
        <v>3.7954155024304092E-3</v>
      </c>
      <c r="BK1774" s="368">
        <v>2.5488637410065957E-3</v>
      </c>
      <c r="BL1774" s="368">
        <v>2.6187713388122398E-3</v>
      </c>
      <c r="BM1774" s="368">
        <v>1.2015194734863795E-3</v>
      </c>
      <c r="BN1774" s="368">
        <v>1.6386938369182269E-3</v>
      </c>
      <c r="BO1774" s="368">
        <v>9.6655554305554012E-4</v>
      </c>
      <c r="BP1774" s="368">
        <v>2.324977141791132E-3</v>
      </c>
      <c r="BQ1774" s="368">
        <v>1.0398483904629629E-3</v>
      </c>
      <c r="BR1774" s="368">
        <v>1.2483497613384657E-3</v>
      </c>
      <c r="BS1774" s="368">
        <v>1.5120619048675002E-3</v>
      </c>
      <c r="BT1774" s="368">
        <v>4.5248745088157823E-4</v>
      </c>
      <c r="BU1774" s="368">
        <v>1.1024188583537325E-3</v>
      </c>
      <c r="BV1774" s="368">
        <v>2.2405819595457846E-3</v>
      </c>
      <c r="BW1774" s="368">
        <v>1.266679237366123E-3</v>
      </c>
      <c r="BX1774" s="368">
        <v>1.0041274379387203E-3</v>
      </c>
      <c r="BY1774" s="368">
        <v>8.351696785191858E-4</v>
      </c>
      <c r="BZ1774" s="368">
        <v>1.2403731475310012E-3</v>
      </c>
      <c r="CA1774" s="368">
        <v>1.0894374281583841E-2</v>
      </c>
      <c r="CB1774" s="368">
        <v>8.5561690593731357E-4</v>
      </c>
      <c r="CC1774" s="368">
        <v>1.1229451373709935E-3</v>
      </c>
      <c r="CD1774" s="369">
        <v>1.1338583534588199E-3</v>
      </c>
      <c r="CE1774" s="368"/>
    </row>
    <row r="1775" spans="1:83">
      <c r="B1775" s="436"/>
      <c r="C1775" s="287" t="str">
        <f t="shared" si="339"/>
        <v>17</v>
      </c>
      <c r="D1775" s="288" t="str">
        <f t="shared" si="339"/>
        <v>業務用機械</v>
      </c>
      <c r="E1775" s="368">
        <v>5.7342972611350068E-4</v>
      </c>
      <c r="F1775" s="368">
        <v>2.0211131216253163E-4</v>
      </c>
      <c r="G1775" s="368">
        <v>2.8156564840514723E-4</v>
      </c>
      <c r="H1775" s="368">
        <v>6.6911483402886903E-4</v>
      </c>
      <c r="I1775" s="368">
        <v>4.3551644837446391E-4</v>
      </c>
      <c r="J1775" s="368">
        <v>4.4244420955666624E-4</v>
      </c>
      <c r="K1775" s="368">
        <v>3.874685123284393E-4</v>
      </c>
      <c r="L1775" s="368">
        <v>3.8585007218992312E-4</v>
      </c>
      <c r="M1775" s="368">
        <v>7.9043154342231848E-5</v>
      </c>
      <c r="N1775" s="368">
        <v>4.2377470326099639E-4</v>
      </c>
      <c r="O1775" s="368">
        <v>4.5893814278487078E-4</v>
      </c>
      <c r="P1775" s="368">
        <v>3.3195587709098159E-4</v>
      </c>
      <c r="Q1775" s="368">
        <v>2.9148757995731947E-4</v>
      </c>
      <c r="R1775" s="368">
        <v>3.4485780115296277E-4</v>
      </c>
      <c r="S1775" s="368">
        <v>1.3254670979960062E-3</v>
      </c>
      <c r="T1775" s="368">
        <v>4.7491210234558495E-3</v>
      </c>
      <c r="U1775" s="368">
        <v>8.3701834184546339E-2</v>
      </c>
      <c r="V1775" s="368">
        <v>7.2928939862911555E-4</v>
      </c>
      <c r="W1775" s="368">
        <v>1.106086055022487E-3</v>
      </c>
      <c r="X1775" s="368">
        <v>6.4527661049155278E-4</v>
      </c>
      <c r="Y1775" s="368">
        <v>9.2362428448648976E-4</v>
      </c>
      <c r="Z1775" s="368">
        <v>5.6129179535554174E-4</v>
      </c>
      <c r="AA1775" s="368">
        <v>7.1361334261611689E-4</v>
      </c>
      <c r="AB1775" s="368">
        <v>3.6874705847971082E-4</v>
      </c>
      <c r="AC1775" s="368">
        <v>7.9409911026061307E-4</v>
      </c>
      <c r="AD1775" s="368">
        <v>4.3682980390029693E-4</v>
      </c>
      <c r="AE1775" s="368">
        <v>5.7455546825219779E-4</v>
      </c>
      <c r="AF1775" s="368">
        <v>5.5020427385341747E-4</v>
      </c>
      <c r="AG1775" s="368">
        <v>1.0217933740089832E-4</v>
      </c>
      <c r="AH1775" s="368">
        <v>2.7527090515361676E-4</v>
      </c>
      <c r="AI1775" s="368">
        <v>7.1371728096503758E-4</v>
      </c>
      <c r="AJ1775" s="368">
        <v>1.7571811825226166E-3</v>
      </c>
      <c r="AK1775" s="368">
        <v>4.3361324859917381E-4</v>
      </c>
      <c r="AL1775" s="368">
        <v>6.2901317939975492E-3</v>
      </c>
      <c r="AM1775" s="368">
        <v>4.7997504190778085E-4</v>
      </c>
      <c r="AN1775" s="368">
        <v>4.4712268489696741E-3</v>
      </c>
      <c r="AO1775" s="368">
        <v>5.8767804760938129E-4</v>
      </c>
      <c r="AP1775" s="368">
        <v>1.5010150017358158E-2</v>
      </c>
      <c r="AQ1775" s="368">
        <v>6.3681287918004805E-4</v>
      </c>
      <c r="AR1775" s="367">
        <v>6.3342211003463529E-4</v>
      </c>
      <c r="AS1775" s="368">
        <v>2.6396121981023572E-4</v>
      </c>
      <c r="AT1775" s="368">
        <v>2.9187324898492713E-4</v>
      </c>
      <c r="AU1775" s="368">
        <v>5.2738137448534838E-4</v>
      </c>
      <c r="AV1775" s="368">
        <v>4.121912377247539E-4</v>
      </c>
      <c r="AW1775" s="368">
        <v>3.286907942275195E-4</v>
      </c>
      <c r="AX1775" s="368">
        <v>3.4417305591979069E-4</v>
      </c>
      <c r="AY1775" s="368">
        <v>3.542387991782205E-4</v>
      </c>
      <c r="AZ1775" s="368">
        <v>5.6250621917364123E-5</v>
      </c>
      <c r="BA1775" s="368">
        <v>3.534961923271005E-4</v>
      </c>
      <c r="BB1775" s="368">
        <v>3.6440923537591657E-4</v>
      </c>
      <c r="BC1775" s="368">
        <v>2.1523744692824182E-4</v>
      </c>
      <c r="BD1775" s="368">
        <v>2.1481719678784176E-4</v>
      </c>
      <c r="BE1775" s="368">
        <v>2.9071211571085197E-4</v>
      </c>
      <c r="BF1775" s="368">
        <v>2.5263012909219379E-3</v>
      </c>
      <c r="BG1775" s="368">
        <v>4.891645995905418E-3</v>
      </c>
      <c r="BH1775" s="368">
        <v>1.059324815136933</v>
      </c>
      <c r="BI1775" s="368">
        <v>4.1503903245064506E-4</v>
      </c>
      <c r="BJ1775" s="368">
        <v>1.0949912388873088E-3</v>
      </c>
      <c r="BK1775" s="368">
        <v>1.2729565663580486E-3</v>
      </c>
      <c r="BL1775" s="368">
        <v>8.390551535722786E-4</v>
      </c>
      <c r="BM1775" s="368">
        <v>5.0233446533127992E-4</v>
      </c>
      <c r="BN1775" s="368">
        <v>6.5249243489880313E-4</v>
      </c>
      <c r="BO1775" s="368">
        <v>3.0665127189406002E-4</v>
      </c>
      <c r="BP1775" s="368">
        <v>7.2471107211626745E-4</v>
      </c>
      <c r="BQ1775" s="368">
        <v>4.10574288005984E-4</v>
      </c>
      <c r="BR1775" s="368">
        <v>1.205445681392574E-3</v>
      </c>
      <c r="BS1775" s="368">
        <v>5.433153336269396E-4</v>
      </c>
      <c r="BT1775" s="368">
        <v>1.504050623100253E-4</v>
      </c>
      <c r="BU1775" s="368">
        <v>4.081253228592875E-4</v>
      </c>
      <c r="BV1775" s="368">
        <v>8.8873575842527081E-4</v>
      </c>
      <c r="BW1775" s="368">
        <v>2.7221295695934742E-3</v>
      </c>
      <c r="BX1775" s="368">
        <v>3.9515860280936671E-4</v>
      </c>
      <c r="BY1775" s="368">
        <v>7.8611451145040052E-3</v>
      </c>
      <c r="BZ1775" s="368">
        <v>5.1168263628432087E-4</v>
      </c>
      <c r="CA1775" s="368">
        <v>3.1650705532655856E-3</v>
      </c>
      <c r="CB1775" s="368">
        <v>8.7254536105489829E-4</v>
      </c>
      <c r="CC1775" s="368">
        <v>1.8041033668771005E-2</v>
      </c>
      <c r="CD1775" s="369">
        <v>9.6843865431670657E-4</v>
      </c>
      <c r="CE1775" s="368"/>
    </row>
    <row r="1776" spans="1:83">
      <c r="B1776" s="436"/>
      <c r="C1776" s="287" t="str">
        <f t="shared" si="339"/>
        <v>18</v>
      </c>
      <c r="D1776" s="288" t="str">
        <f t="shared" si="339"/>
        <v>電子部品</v>
      </c>
      <c r="E1776" s="368">
        <v>6.5132634501240377E-4</v>
      </c>
      <c r="F1776" s="368">
        <v>5.6400090874619932E-4</v>
      </c>
      <c r="G1776" s="368">
        <v>1.3891014543340903E-3</v>
      </c>
      <c r="H1776" s="368">
        <v>1.9263515916456851E-3</v>
      </c>
      <c r="I1776" s="368">
        <v>1.0623489711160778E-3</v>
      </c>
      <c r="J1776" s="368">
        <v>1.0967527047037384E-3</v>
      </c>
      <c r="K1776" s="368">
        <v>1.0359002334468037E-3</v>
      </c>
      <c r="L1776" s="368">
        <v>1.0725690857000445E-3</v>
      </c>
      <c r="M1776" s="368">
        <v>2.2021361294519051E-4</v>
      </c>
      <c r="N1776" s="368">
        <v>1.0950770935999662E-3</v>
      </c>
      <c r="O1776" s="368">
        <v>1.2792747148820324E-3</v>
      </c>
      <c r="P1776" s="368">
        <v>8.711435044743179E-4</v>
      </c>
      <c r="Q1776" s="368">
        <v>1.2041134282781845E-3</v>
      </c>
      <c r="R1776" s="368">
        <v>1.5734298256394569E-3</v>
      </c>
      <c r="S1776" s="368">
        <v>4.2515516356773156E-3</v>
      </c>
      <c r="T1776" s="368">
        <v>1.1537831822259056E-2</v>
      </c>
      <c r="U1776" s="368">
        <v>7.0303370932384535E-2</v>
      </c>
      <c r="V1776" s="368">
        <v>0.103850759730976</v>
      </c>
      <c r="W1776" s="368">
        <v>4.0988311187219177E-2</v>
      </c>
      <c r="X1776" s="368">
        <v>0.16828215699148916</v>
      </c>
      <c r="Y1776" s="368">
        <v>1.6978427619216571E-2</v>
      </c>
      <c r="Z1776" s="368">
        <v>2.0932302552965337E-3</v>
      </c>
      <c r="AA1776" s="368">
        <v>2.8060297037424665E-3</v>
      </c>
      <c r="AB1776" s="368">
        <v>1.0879315451035598E-3</v>
      </c>
      <c r="AC1776" s="368">
        <v>2.2023508388841293E-3</v>
      </c>
      <c r="AD1776" s="368">
        <v>1.1408054664295141E-3</v>
      </c>
      <c r="AE1776" s="368">
        <v>1.2362124435077524E-3</v>
      </c>
      <c r="AF1776" s="368">
        <v>1.634119205833863E-3</v>
      </c>
      <c r="AG1776" s="368">
        <v>3.096857741117192E-4</v>
      </c>
      <c r="AH1776" s="368">
        <v>8.9820627229008688E-4</v>
      </c>
      <c r="AI1776" s="368">
        <v>2.5105131849514303E-3</v>
      </c>
      <c r="AJ1776" s="368">
        <v>2.579584318163919E-3</v>
      </c>
      <c r="AK1776" s="368">
        <v>1.9281995894517591E-3</v>
      </c>
      <c r="AL1776" s="368">
        <v>1.6686579031906968E-3</v>
      </c>
      <c r="AM1776" s="368">
        <v>1.3973733748590142E-3</v>
      </c>
      <c r="AN1776" s="368">
        <v>1.2943386497114625E-2</v>
      </c>
      <c r="AO1776" s="368">
        <v>9.3062401110636768E-4</v>
      </c>
      <c r="AP1776" s="368">
        <v>2.3909636128145638E-2</v>
      </c>
      <c r="AQ1776" s="368">
        <v>1.3651844220376147E-3</v>
      </c>
      <c r="AR1776" s="367">
        <v>7.6502864008736447E-4</v>
      </c>
      <c r="AS1776" s="368">
        <v>5.987218587381705E-4</v>
      </c>
      <c r="AT1776" s="368">
        <v>1.3861925507562629E-3</v>
      </c>
      <c r="AU1776" s="368">
        <v>1.5819700251561196E-3</v>
      </c>
      <c r="AV1776" s="368">
        <v>9.1686187106007633E-4</v>
      </c>
      <c r="AW1776" s="368">
        <v>8.2457783387378746E-4</v>
      </c>
      <c r="AX1776" s="368">
        <v>8.8470701810644016E-4</v>
      </c>
      <c r="AY1776" s="368">
        <v>9.8274450645025307E-4</v>
      </c>
      <c r="AZ1776" s="368">
        <v>1.5196923828867453E-4</v>
      </c>
      <c r="BA1776" s="368">
        <v>9.0148628648196874E-4</v>
      </c>
      <c r="BB1776" s="368">
        <v>1.0298186501359085E-3</v>
      </c>
      <c r="BC1776" s="368">
        <v>5.9543920908048265E-4</v>
      </c>
      <c r="BD1776" s="368">
        <v>7.6545300898474646E-4</v>
      </c>
      <c r="BE1776" s="368">
        <v>2.7997977888157364E-3</v>
      </c>
      <c r="BF1776" s="368">
        <v>9.1069136636333804E-3</v>
      </c>
      <c r="BG1776" s="368">
        <v>1.053507543527683E-2</v>
      </c>
      <c r="BH1776" s="368">
        <v>9.3287698015629042E-2</v>
      </c>
      <c r="BI1776" s="368">
        <v>1.184865775585936</v>
      </c>
      <c r="BJ1776" s="368">
        <v>0.10473254536089463</v>
      </c>
      <c r="BK1776" s="368">
        <v>0.20756300316013446</v>
      </c>
      <c r="BL1776" s="368">
        <v>1.6988234710941887E-2</v>
      </c>
      <c r="BM1776" s="368">
        <v>5.8004883479884205E-3</v>
      </c>
      <c r="BN1776" s="368">
        <v>2.4529226016089495E-3</v>
      </c>
      <c r="BO1776" s="368">
        <v>9.3327210994657579E-4</v>
      </c>
      <c r="BP1776" s="368">
        <v>1.9788251044623173E-3</v>
      </c>
      <c r="BQ1776" s="368">
        <v>1.062450095639506E-3</v>
      </c>
      <c r="BR1776" s="368">
        <v>1.3757576565604842E-3</v>
      </c>
      <c r="BS1776" s="368">
        <v>1.6403628861296668E-3</v>
      </c>
      <c r="BT1776" s="368">
        <v>4.5436970179892137E-4</v>
      </c>
      <c r="BU1776" s="368">
        <v>1.3408943380119769E-3</v>
      </c>
      <c r="BV1776" s="368">
        <v>3.3854818845918235E-3</v>
      </c>
      <c r="BW1776" s="368">
        <v>3.3867008323181093E-3</v>
      </c>
      <c r="BX1776" s="368">
        <v>2.2047362592020414E-3</v>
      </c>
      <c r="BY1776" s="368">
        <v>1.5386157747920789E-3</v>
      </c>
      <c r="BZ1776" s="368">
        <v>1.5202484534194969E-3</v>
      </c>
      <c r="CA1776" s="368">
        <v>9.62546730922712E-3</v>
      </c>
      <c r="CB1776" s="368">
        <v>9.8454563969978953E-4</v>
      </c>
      <c r="CC1776" s="368">
        <v>2.8481307948041566E-2</v>
      </c>
      <c r="CD1776" s="369">
        <v>1.7900574715233645E-3</v>
      </c>
      <c r="CE1776" s="368"/>
    </row>
    <row r="1777" spans="2:83">
      <c r="B1777" s="436"/>
      <c r="C1777" s="287" t="str">
        <f t="shared" si="339"/>
        <v>19</v>
      </c>
      <c r="D1777" s="288" t="str">
        <f t="shared" si="339"/>
        <v>電気機械</v>
      </c>
      <c r="E1777" s="368">
        <v>5.0324859654704113E-4</v>
      </c>
      <c r="F1777" s="368">
        <v>3.9419465862518429E-4</v>
      </c>
      <c r="G1777" s="368">
        <v>3.2790586330255223E-3</v>
      </c>
      <c r="H1777" s="368">
        <v>1.8256605548654869E-3</v>
      </c>
      <c r="I1777" s="368">
        <v>9.3741783341518828E-4</v>
      </c>
      <c r="J1777" s="368">
        <v>7.9085586521647521E-4</v>
      </c>
      <c r="K1777" s="368">
        <v>9.2323254930133268E-4</v>
      </c>
      <c r="L1777" s="368">
        <v>8.0415746097484467E-4</v>
      </c>
      <c r="M1777" s="368">
        <v>1.8683837196117238E-4</v>
      </c>
      <c r="N1777" s="368">
        <v>8.7754475596868073E-4</v>
      </c>
      <c r="O1777" s="368">
        <v>1.0734497613170729E-3</v>
      </c>
      <c r="P1777" s="368">
        <v>7.0780018741242745E-4</v>
      </c>
      <c r="Q1777" s="368">
        <v>6.5598491869146424E-4</v>
      </c>
      <c r="R1777" s="368">
        <v>1.7079669048764836E-3</v>
      </c>
      <c r="S1777" s="368">
        <v>1.0709709607951021E-2</v>
      </c>
      <c r="T1777" s="368">
        <v>2.9832229751594899E-2</v>
      </c>
      <c r="U1777" s="368">
        <v>2.8803535196306001E-2</v>
      </c>
      <c r="V1777" s="368">
        <v>1.2413797778691072E-2</v>
      </c>
      <c r="W1777" s="368">
        <v>0.20372178710603847</v>
      </c>
      <c r="X1777" s="368">
        <v>3.0876925878229693E-2</v>
      </c>
      <c r="Y1777" s="368">
        <v>4.2212870959600413E-2</v>
      </c>
      <c r="Z1777" s="368">
        <v>1.2495461608611912E-3</v>
      </c>
      <c r="AA1777" s="368">
        <v>6.9084754320004006E-3</v>
      </c>
      <c r="AB1777" s="368">
        <v>9.2882225969404691E-4</v>
      </c>
      <c r="AC1777" s="368">
        <v>2.017301745372391E-3</v>
      </c>
      <c r="AD1777" s="368">
        <v>8.612902232943366E-4</v>
      </c>
      <c r="AE1777" s="368">
        <v>9.2136453890716611E-4</v>
      </c>
      <c r="AF1777" s="368">
        <v>1.1158044883105886E-3</v>
      </c>
      <c r="AG1777" s="368">
        <v>2.6900797343869091E-4</v>
      </c>
      <c r="AH1777" s="368">
        <v>1.0317707541429024E-3</v>
      </c>
      <c r="AI1777" s="368">
        <v>1.514405579207817E-3</v>
      </c>
      <c r="AJ1777" s="368">
        <v>2.0154456692435862E-3</v>
      </c>
      <c r="AK1777" s="368">
        <v>1.1205798519048043E-3</v>
      </c>
      <c r="AL1777" s="368">
        <v>9.0114043166122167E-4</v>
      </c>
      <c r="AM1777" s="368">
        <v>8.8212886366949316E-4</v>
      </c>
      <c r="AN1777" s="368">
        <v>1.1293257636347054E-2</v>
      </c>
      <c r="AO1777" s="368">
        <v>7.241112353339195E-4</v>
      </c>
      <c r="AP1777" s="368">
        <v>1.5306336208788336E-3</v>
      </c>
      <c r="AQ1777" s="368">
        <v>1.4726703047576949E-3</v>
      </c>
      <c r="AR1777" s="367">
        <v>5.5671932337253329E-4</v>
      </c>
      <c r="AS1777" s="368">
        <v>3.8675102867781128E-4</v>
      </c>
      <c r="AT1777" s="368">
        <v>3.0184084050995015E-3</v>
      </c>
      <c r="AU1777" s="368">
        <v>1.3279264348034217E-3</v>
      </c>
      <c r="AV1777" s="368">
        <v>6.5644222902199248E-4</v>
      </c>
      <c r="AW1777" s="368">
        <v>5.1515097042244089E-4</v>
      </c>
      <c r="AX1777" s="368">
        <v>7.1024983403911754E-4</v>
      </c>
      <c r="AY1777" s="368">
        <v>6.4778921263390177E-4</v>
      </c>
      <c r="AZ1777" s="368">
        <v>1.1571492733599106E-4</v>
      </c>
      <c r="BA1777" s="368">
        <v>6.6427907297784831E-4</v>
      </c>
      <c r="BB1777" s="368">
        <v>7.6274854231070193E-4</v>
      </c>
      <c r="BC1777" s="368">
        <v>4.3217613738493843E-4</v>
      </c>
      <c r="BD1777" s="368">
        <v>4.2683072895681592E-4</v>
      </c>
      <c r="BE1777" s="368">
        <v>1.1368033023038998E-3</v>
      </c>
      <c r="BF1777" s="368">
        <v>1.9502060106781995E-2</v>
      </c>
      <c r="BG1777" s="368">
        <v>1.9272845068890865E-2</v>
      </c>
      <c r="BH1777" s="368">
        <v>1.619544182943072E-2</v>
      </c>
      <c r="BI1777" s="368">
        <v>1.7815862734205025E-2</v>
      </c>
      <c r="BJ1777" s="368">
        <v>1.0793175156843688</v>
      </c>
      <c r="BK1777" s="368">
        <v>1.6973057241423697E-2</v>
      </c>
      <c r="BL1777" s="368">
        <v>3.7317229908351242E-2</v>
      </c>
      <c r="BM1777" s="368">
        <v>1.7041956779220374E-3</v>
      </c>
      <c r="BN1777" s="368">
        <v>6.6459777177586129E-3</v>
      </c>
      <c r="BO1777" s="368">
        <v>6.8460385004849166E-4</v>
      </c>
      <c r="BP1777" s="368">
        <v>1.6539537212901341E-3</v>
      </c>
      <c r="BQ1777" s="368">
        <v>6.8458963673396773E-4</v>
      </c>
      <c r="BR1777" s="368">
        <v>9.4625317306009011E-4</v>
      </c>
      <c r="BS1777" s="368">
        <v>9.3878009830219566E-4</v>
      </c>
      <c r="BT1777" s="368">
        <v>3.2983367543285453E-4</v>
      </c>
      <c r="BU1777" s="368">
        <v>1.4730670130840701E-3</v>
      </c>
      <c r="BV1777" s="368">
        <v>1.5677696377981089E-3</v>
      </c>
      <c r="BW1777" s="368">
        <v>2.3601868690927108E-3</v>
      </c>
      <c r="BX1777" s="368">
        <v>1.0041308434024063E-3</v>
      </c>
      <c r="BY1777" s="368">
        <v>6.9857309648697669E-4</v>
      </c>
      <c r="BZ1777" s="368">
        <v>8.1085158196255998E-4</v>
      </c>
      <c r="CA1777" s="368">
        <v>6.1621866891108813E-3</v>
      </c>
      <c r="CB1777" s="368">
        <v>7.2279057735612174E-4</v>
      </c>
      <c r="CC1777" s="368">
        <v>1.4292021078397474E-3</v>
      </c>
      <c r="CD1777" s="369">
        <v>1.9613404751378221E-3</v>
      </c>
      <c r="CE1777" s="368"/>
    </row>
    <row r="1778" spans="2:83">
      <c r="B1778" s="436"/>
      <c r="C1778" s="287" t="str">
        <f t="shared" si="339"/>
        <v>20</v>
      </c>
      <c r="D1778" s="288" t="str">
        <f t="shared" si="339"/>
        <v>情報通信機器</v>
      </c>
      <c r="E1778" s="368">
        <v>7.5588401710082525E-5</v>
      </c>
      <c r="F1778" s="368">
        <v>1.72143475234498E-4</v>
      </c>
      <c r="G1778" s="368">
        <v>3.7657553351917478E-4</v>
      </c>
      <c r="H1778" s="368">
        <v>1.9116303062955155E-4</v>
      </c>
      <c r="I1778" s="368">
        <v>1.4201979925667428E-4</v>
      </c>
      <c r="J1778" s="368">
        <v>1.1354038888698816E-4</v>
      </c>
      <c r="K1778" s="368">
        <v>1.0763517556772097E-4</v>
      </c>
      <c r="L1778" s="368">
        <v>1.2318799602847072E-4</v>
      </c>
      <c r="M1778" s="368">
        <v>2.5299541765526951E-5</v>
      </c>
      <c r="N1778" s="368">
        <v>1.3355624229678594E-4</v>
      </c>
      <c r="O1778" s="368">
        <v>1.5179164255116185E-4</v>
      </c>
      <c r="P1778" s="368">
        <v>9.8883780727786059E-5</v>
      </c>
      <c r="Q1778" s="368">
        <v>8.8225823484446448E-5</v>
      </c>
      <c r="R1778" s="368">
        <v>1.4406154390554098E-4</v>
      </c>
      <c r="S1778" s="368">
        <v>3.4619319630165783E-4</v>
      </c>
      <c r="T1778" s="368">
        <v>3.7952532639309779E-4</v>
      </c>
      <c r="U1778" s="368">
        <v>1.301908659419782E-4</v>
      </c>
      <c r="V1778" s="368">
        <v>1.738142799675982E-4</v>
      </c>
      <c r="W1778" s="368">
        <v>1.7470609825702017E-4</v>
      </c>
      <c r="X1778" s="368">
        <v>2.6704119411077504E-2</v>
      </c>
      <c r="Y1778" s="368">
        <v>1.0987073723703302E-2</v>
      </c>
      <c r="Z1778" s="368">
        <v>1.3310173777551367E-4</v>
      </c>
      <c r="AA1778" s="368">
        <v>1.7394401168500388E-3</v>
      </c>
      <c r="AB1778" s="368">
        <v>1.3642929896494108E-4</v>
      </c>
      <c r="AC1778" s="368">
        <v>2.4586455034521237E-4</v>
      </c>
      <c r="AD1778" s="368">
        <v>1.2697593938087239E-4</v>
      </c>
      <c r="AE1778" s="368">
        <v>2.6201490546367087E-4</v>
      </c>
      <c r="AF1778" s="368">
        <v>2.2648363784494945E-4</v>
      </c>
      <c r="AG1778" s="368">
        <v>7.3873706274473559E-5</v>
      </c>
      <c r="AH1778" s="368">
        <v>2.4438024635406192E-4</v>
      </c>
      <c r="AI1778" s="368">
        <v>3.1524511837633106E-4</v>
      </c>
      <c r="AJ1778" s="368">
        <v>1.1756950726323403E-3</v>
      </c>
      <c r="AK1778" s="368">
        <v>1.8234227503994866E-4</v>
      </c>
      <c r="AL1778" s="368">
        <v>1.2127047377163719E-4</v>
      </c>
      <c r="AM1778" s="368">
        <v>1.6450834426348545E-4</v>
      </c>
      <c r="AN1778" s="368">
        <v>1.2383103575571508E-3</v>
      </c>
      <c r="AO1778" s="368">
        <v>2.4954032429830032E-4</v>
      </c>
      <c r="AP1778" s="368">
        <v>1.1945325071307164E-4</v>
      </c>
      <c r="AQ1778" s="368">
        <v>3.2928156964967444E-4</v>
      </c>
      <c r="AR1778" s="367">
        <v>7.492404716434108E-5</v>
      </c>
      <c r="AS1778" s="368">
        <v>8.417447828489785E-5</v>
      </c>
      <c r="AT1778" s="368">
        <v>2.3908152360423165E-4</v>
      </c>
      <c r="AU1778" s="368">
        <v>1.2973408919347029E-4</v>
      </c>
      <c r="AV1778" s="368">
        <v>9.3041364938360827E-5</v>
      </c>
      <c r="AW1778" s="368">
        <v>7.4989151066459184E-5</v>
      </c>
      <c r="AX1778" s="368">
        <v>8.2446093729537129E-5</v>
      </c>
      <c r="AY1778" s="368">
        <v>1.0004516069777382E-4</v>
      </c>
      <c r="AZ1778" s="368">
        <v>1.6087944122613558E-5</v>
      </c>
      <c r="BA1778" s="368">
        <v>8.6198974560804321E-5</v>
      </c>
      <c r="BB1778" s="368">
        <v>9.1257288949117587E-5</v>
      </c>
      <c r="BC1778" s="368">
        <v>5.6537805081329305E-5</v>
      </c>
      <c r="BD1778" s="368">
        <v>5.3627446385157563E-5</v>
      </c>
      <c r="BE1778" s="368">
        <v>8.6933953642263426E-5</v>
      </c>
      <c r="BF1778" s="368">
        <v>3.9529714687651336E-4</v>
      </c>
      <c r="BG1778" s="368">
        <v>1.8215012239107076E-4</v>
      </c>
      <c r="BH1778" s="368">
        <v>9.0603351101523817E-5</v>
      </c>
      <c r="BI1778" s="368">
        <v>1.0327911075095601E-4</v>
      </c>
      <c r="BJ1778" s="368">
        <v>1.0086705391230838E-4</v>
      </c>
      <c r="BK1778" s="368">
        <v>1.009570196706119</v>
      </c>
      <c r="BL1778" s="368">
        <v>3.8834299496062078E-3</v>
      </c>
      <c r="BM1778" s="368">
        <v>1.036524033625073E-4</v>
      </c>
      <c r="BN1778" s="368">
        <v>7.3156454476900798E-4</v>
      </c>
      <c r="BO1778" s="368">
        <v>8.9782263801372188E-5</v>
      </c>
      <c r="BP1778" s="368">
        <v>1.7103994764447247E-4</v>
      </c>
      <c r="BQ1778" s="368">
        <v>9.3650033479708615E-5</v>
      </c>
      <c r="BR1778" s="368">
        <v>2.1116695928778307E-4</v>
      </c>
      <c r="BS1778" s="368">
        <v>1.7169007876804182E-4</v>
      </c>
      <c r="BT1778" s="368">
        <v>6.7603614611379988E-5</v>
      </c>
      <c r="BU1778" s="368">
        <v>2.0107961931975496E-4</v>
      </c>
      <c r="BV1778" s="368">
        <v>2.6512414812852284E-4</v>
      </c>
      <c r="BW1778" s="368">
        <v>7.327726477996553E-4</v>
      </c>
      <c r="BX1778" s="368">
        <v>1.2647904992153471E-4</v>
      </c>
      <c r="BY1778" s="368">
        <v>8.193884965221771E-5</v>
      </c>
      <c r="BZ1778" s="368">
        <v>1.316529553820756E-4</v>
      </c>
      <c r="CA1778" s="368">
        <v>7.2279165301590955E-4</v>
      </c>
      <c r="CB1778" s="368">
        <v>1.3522087557216311E-4</v>
      </c>
      <c r="CC1778" s="368">
        <v>1.0664560096384521E-4</v>
      </c>
      <c r="CD1778" s="369">
        <v>2.5737040098040978E-4</v>
      </c>
      <c r="CE1778" s="368"/>
    </row>
    <row r="1779" spans="2:83">
      <c r="B1779" s="436"/>
      <c r="C1779" s="287" t="str">
        <f t="shared" ref="C1779:D1797" si="340">C25</f>
        <v>21</v>
      </c>
      <c r="D1779" s="288" t="str">
        <f t="shared" si="340"/>
        <v>輸送機械</v>
      </c>
      <c r="E1779" s="368">
        <v>3.0026394317211984E-3</v>
      </c>
      <c r="F1779" s="368">
        <v>2.1351611042486709E-3</v>
      </c>
      <c r="G1779" s="368">
        <v>5.3403714500824873E-2</v>
      </c>
      <c r="H1779" s="368">
        <v>7.3636386459110074E-3</v>
      </c>
      <c r="I1779" s="368">
        <v>9.3855877037701541E-3</v>
      </c>
      <c r="J1779" s="368">
        <v>4.3888935137151586E-3</v>
      </c>
      <c r="K1779" s="368">
        <v>4.1953961292926761E-3</v>
      </c>
      <c r="L1779" s="368">
        <v>4.5076088144664229E-3</v>
      </c>
      <c r="M1779" s="368">
        <v>1.2367111226338067E-3</v>
      </c>
      <c r="N1779" s="368">
        <v>4.4435179538335626E-3</v>
      </c>
      <c r="O1779" s="368">
        <v>5.0976978245279398E-3</v>
      </c>
      <c r="P1779" s="368">
        <v>4.0348100051935875E-3</v>
      </c>
      <c r="Q1779" s="368">
        <v>3.3384565111494943E-3</v>
      </c>
      <c r="R1779" s="368">
        <v>3.7829212256070026E-3</v>
      </c>
      <c r="S1779" s="368">
        <v>4.1751170229480635E-3</v>
      </c>
      <c r="T1779" s="368">
        <v>3.8569204516774825E-3</v>
      </c>
      <c r="U1779" s="368">
        <v>4.4048998850482425E-3</v>
      </c>
      <c r="V1779" s="368">
        <v>4.5529333155528871E-3</v>
      </c>
      <c r="W1779" s="368">
        <v>4.8373352966542982E-3</v>
      </c>
      <c r="X1779" s="368">
        <v>4.2353623716648416E-3</v>
      </c>
      <c r="Y1779" s="368">
        <v>0.58076025915328022</v>
      </c>
      <c r="Z1779" s="368">
        <v>4.9079078120914943E-3</v>
      </c>
      <c r="AA1779" s="368">
        <v>6.2998557965498504E-3</v>
      </c>
      <c r="AB1779" s="368">
        <v>4.3917206097620906E-3</v>
      </c>
      <c r="AC1779" s="368">
        <v>7.5049181517361993E-3</v>
      </c>
      <c r="AD1779" s="368">
        <v>4.5116301623394067E-3</v>
      </c>
      <c r="AE1779" s="368">
        <v>4.1277527154697218E-3</v>
      </c>
      <c r="AF1779" s="368">
        <v>5.683065604624094E-3</v>
      </c>
      <c r="AG1779" s="368">
        <v>1.0537013216820451E-3</v>
      </c>
      <c r="AH1779" s="368">
        <v>1.60541834836565E-2</v>
      </c>
      <c r="AI1779" s="368">
        <v>7.0709961089078137E-3</v>
      </c>
      <c r="AJ1779" s="368">
        <v>8.1366269561688482E-3</v>
      </c>
      <c r="AK1779" s="368">
        <v>4.1911723842694565E-3</v>
      </c>
      <c r="AL1779" s="368">
        <v>3.5787541470221171E-3</v>
      </c>
      <c r="AM1779" s="368">
        <v>4.376806437759566E-3</v>
      </c>
      <c r="AN1779" s="368">
        <v>4.3710891501048656E-2</v>
      </c>
      <c r="AO1779" s="368">
        <v>3.9703560377057226E-3</v>
      </c>
      <c r="AP1779" s="368">
        <v>4.7766608262790619E-3</v>
      </c>
      <c r="AQ1779" s="368">
        <v>5.5785949658656271E-3</v>
      </c>
      <c r="AR1779" s="367">
        <v>4.112312329467854E-3</v>
      </c>
      <c r="AS1779" s="368">
        <v>3.2002137750892258E-3</v>
      </c>
      <c r="AT1779" s="368">
        <v>6.9991055691757287E-2</v>
      </c>
      <c r="AU1779" s="368">
        <v>7.0384828360476595E-3</v>
      </c>
      <c r="AV1779" s="368">
        <v>6.230092685141974E-3</v>
      </c>
      <c r="AW1779" s="368">
        <v>3.5968027966943412E-3</v>
      </c>
      <c r="AX1779" s="368">
        <v>4.2166500361139484E-3</v>
      </c>
      <c r="AY1779" s="368">
        <v>4.643296911660405E-3</v>
      </c>
      <c r="AZ1779" s="368">
        <v>1.1261200021039483E-3</v>
      </c>
      <c r="BA1779" s="368">
        <v>4.157672556279992E-3</v>
      </c>
      <c r="BB1779" s="368">
        <v>5.1104316429496323E-3</v>
      </c>
      <c r="BC1779" s="368">
        <v>3.1205081387408831E-3</v>
      </c>
      <c r="BD1779" s="368">
        <v>3.0612886953148674E-3</v>
      </c>
      <c r="BE1779" s="368">
        <v>3.562281095035777E-3</v>
      </c>
      <c r="BF1779" s="368">
        <v>3.8227057677613797E-3</v>
      </c>
      <c r="BG1779" s="368">
        <v>4.3418420432979853E-3</v>
      </c>
      <c r="BH1779" s="368">
        <v>3.6618494307833951E-3</v>
      </c>
      <c r="BI1779" s="368">
        <v>3.98656700350587E-3</v>
      </c>
      <c r="BJ1779" s="368">
        <v>3.9548311348352695E-3</v>
      </c>
      <c r="BK1779" s="368">
        <v>3.871557145223851E-3</v>
      </c>
      <c r="BL1779" s="368">
        <v>1.6404011344528213</v>
      </c>
      <c r="BM1779" s="368">
        <v>6.017513648702553E-3</v>
      </c>
      <c r="BN1779" s="368">
        <v>6.2671471319985681E-3</v>
      </c>
      <c r="BO1779" s="368">
        <v>4.6553295268319953E-3</v>
      </c>
      <c r="BP1779" s="368">
        <v>7.8122188088868023E-3</v>
      </c>
      <c r="BQ1779" s="368">
        <v>5.1765415090449145E-3</v>
      </c>
      <c r="BR1779" s="368">
        <v>5.3890379994713349E-3</v>
      </c>
      <c r="BS1779" s="368">
        <v>6.5585416646595776E-3</v>
      </c>
      <c r="BT1779" s="368">
        <v>1.8073725452662998E-3</v>
      </c>
      <c r="BU1779" s="368">
        <v>3.2921487181826324E-2</v>
      </c>
      <c r="BV1779" s="368">
        <v>9.0660158619332368E-3</v>
      </c>
      <c r="BW1779" s="368">
        <v>1.3157057888749818E-2</v>
      </c>
      <c r="BX1779" s="368">
        <v>4.4965562559281542E-3</v>
      </c>
      <c r="BY1779" s="368">
        <v>3.5981897889454484E-3</v>
      </c>
      <c r="BZ1779" s="368">
        <v>5.547099510031038E-3</v>
      </c>
      <c r="CA1779" s="368">
        <v>4.0912582491300517E-2</v>
      </c>
      <c r="CB1779" s="368">
        <v>4.6455482070245019E-3</v>
      </c>
      <c r="CC1779" s="368">
        <v>5.2732903566256369E-3</v>
      </c>
      <c r="CD1779" s="369">
        <v>8.6023558505761415E-3</v>
      </c>
      <c r="CE1779" s="368"/>
    </row>
    <row r="1780" spans="2:83">
      <c r="B1780" s="436"/>
      <c r="C1780" s="287" t="str">
        <f t="shared" si="340"/>
        <v>22</v>
      </c>
      <c r="D1780" s="288" t="str">
        <f t="shared" si="340"/>
        <v>その他の製造工業製品</v>
      </c>
      <c r="E1780" s="368">
        <v>3.3180379517981492E-3</v>
      </c>
      <c r="F1780" s="368">
        <v>2.2042590502826926E-3</v>
      </c>
      <c r="G1780" s="368">
        <v>4.2957746481677491E-3</v>
      </c>
      <c r="H1780" s="368">
        <v>5.1424905684918703E-3</v>
      </c>
      <c r="I1780" s="368">
        <v>1.4185321632464543E-2</v>
      </c>
      <c r="J1780" s="368">
        <v>1.108882842685186E-2</v>
      </c>
      <c r="K1780" s="368">
        <v>1.2530629415071921E-2</v>
      </c>
      <c r="L1780" s="368">
        <v>6.543119203618007E-3</v>
      </c>
      <c r="M1780" s="368">
        <v>8.4436155167201619E-4</v>
      </c>
      <c r="N1780" s="368">
        <v>4.5715244171086614E-3</v>
      </c>
      <c r="O1780" s="368">
        <v>5.239568805829091E-3</v>
      </c>
      <c r="P1780" s="368">
        <v>9.1944167636112892E-3</v>
      </c>
      <c r="Q1780" s="368">
        <v>1.2676065133753123E-2</v>
      </c>
      <c r="R1780" s="368">
        <v>7.9211536428066987E-3</v>
      </c>
      <c r="S1780" s="368">
        <v>7.6136342037536357E-3</v>
      </c>
      <c r="T1780" s="368">
        <v>7.0279715831385097E-3</v>
      </c>
      <c r="U1780" s="368">
        <v>1.1499411203994685E-2</v>
      </c>
      <c r="V1780" s="368">
        <v>1.1330458409420608E-2</v>
      </c>
      <c r="W1780" s="368">
        <v>9.3746876856894059E-3</v>
      </c>
      <c r="X1780" s="368">
        <v>9.2158071244713667E-3</v>
      </c>
      <c r="Y1780" s="368">
        <v>7.0593780524040965E-3</v>
      </c>
      <c r="Z1780" s="368">
        <v>2.7450902026806487E-2</v>
      </c>
      <c r="AA1780" s="368">
        <v>5.6068806083746448E-3</v>
      </c>
      <c r="AB1780" s="368">
        <v>3.5712380733658546E-3</v>
      </c>
      <c r="AC1780" s="368">
        <v>6.562366484352114E-3</v>
      </c>
      <c r="AD1780" s="368">
        <v>5.0671068857295167E-3</v>
      </c>
      <c r="AE1780" s="368">
        <v>7.0181460775424623E-3</v>
      </c>
      <c r="AF1780" s="368">
        <v>1.6267631075761565E-2</v>
      </c>
      <c r="AG1780" s="368">
        <v>1.3802881773175095E-3</v>
      </c>
      <c r="AH1780" s="368">
        <v>3.026512036813399E-3</v>
      </c>
      <c r="AI1780" s="368">
        <v>1.9441605945518168E-2</v>
      </c>
      <c r="AJ1780" s="368">
        <v>7.3133916666302057E-3</v>
      </c>
      <c r="AK1780" s="368">
        <v>1.3448069403975004E-2</v>
      </c>
      <c r="AL1780" s="368">
        <v>5.9789790736495142E-3</v>
      </c>
      <c r="AM1780" s="368">
        <v>3.2704218437460304E-2</v>
      </c>
      <c r="AN1780" s="368">
        <v>6.1334745056175989E-3</v>
      </c>
      <c r="AO1780" s="368">
        <v>5.6150160976791586E-3</v>
      </c>
      <c r="AP1780" s="368">
        <v>4.6400012781144487E-2</v>
      </c>
      <c r="AQ1780" s="368">
        <v>4.5302890814890705E-3</v>
      </c>
      <c r="AR1780" s="367">
        <v>4.9862949952174532E-3</v>
      </c>
      <c r="AS1780" s="368">
        <v>6.9911826441441645E-3</v>
      </c>
      <c r="AT1780" s="368">
        <v>8.8474386947036219E-3</v>
      </c>
      <c r="AU1780" s="368">
        <v>7.2828730091164424E-3</v>
      </c>
      <c r="AV1780" s="368">
        <v>1.1067508026244101E-2</v>
      </c>
      <c r="AW1780" s="368">
        <v>1.643217259079607E-2</v>
      </c>
      <c r="AX1780" s="368">
        <v>1.7725887248464373E-2</v>
      </c>
      <c r="AY1780" s="368">
        <v>7.0361082576420441E-3</v>
      </c>
      <c r="AZ1780" s="368">
        <v>1.6850220790278147E-3</v>
      </c>
      <c r="BA1780" s="368">
        <v>5.4420446243967245E-3</v>
      </c>
      <c r="BB1780" s="368">
        <v>1.1185533382723645E-2</v>
      </c>
      <c r="BC1780" s="368">
        <v>1.4616358845305384E-2</v>
      </c>
      <c r="BD1780" s="368">
        <v>3.3260802410986862E-2</v>
      </c>
      <c r="BE1780" s="368">
        <v>8.9734297901251352E-3</v>
      </c>
      <c r="BF1780" s="368">
        <v>6.4359479210021834E-3</v>
      </c>
      <c r="BG1780" s="368">
        <v>7.25982424506319E-3</v>
      </c>
      <c r="BH1780" s="368">
        <v>1.0258158214545959E-2</v>
      </c>
      <c r="BI1780" s="368">
        <v>8.974187271187645E-3</v>
      </c>
      <c r="BJ1780" s="368">
        <v>8.8987638054479779E-3</v>
      </c>
      <c r="BK1780" s="368">
        <v>1.1007900240192157E-2</v>
      </c>
      <c r="BL1780" s="368">
        <v>6.9908107062022435E-3</v>
      </c>
      <c r="BM1780" s="368">
        <v>1.0436171347142211</v>
      </c>
      <c r="BN1780" s="368">
        <v>7.7753872662228137E-3</v>
      </c>
      <c r="BO1780" s="368">
        <v>9.6251365877307402E-3</v>
      </c>
      <c r="BP1780" s="368">
        <v>8.167161840279347E-3</v>
      </c>
      <c r="BQ1780" s="368">
        <v>6.400661653513085E-3</v>
      </c>
      <c r="BR1780" s="368">
        <v>8.0057055994439894E-3</v>
      </c>
      <c r="BS1780" s="368">
        <v>1.6458443275431774E-2</v>
      </c>
      <c r="BT1780" s="368">
        <v>1.9367899918812262E-3</v>
      </c>
      <c r="BU1780" s="368">
        <v>5.1607282270061585E-3</v>
      </c>
      <c r="BV1780" s="368">
        <v>2.4783426629450031E-2</v>
      </c>
      <c r="BW1780" s="368">
        <v>9.9933937039396736E-3</v>
      </c>
      <c r="BX1780" s="368">
        <v>1.6250926186701972E-2</v>
      </c>
      <c r="BY1780" s="368">
        <v>6.362103344465922E-3</v>
      </c>
      <c r="BZ1780" s="368">
        <v>4.0473275402590381E-2</v>
      </c>
      <c r="CA1780" s="368">
        <v>1.2175581771629218E-2</v>
      </c>
      <c r="CB1780" s="368">
        <v>9.1971074092810235E-3</v>
      </c>
      <c r="CC1780" s="368">
        <v>0.11906842461686198</v>
      </c>
      <c r="CD1780" s="369">
        <v>7.413319753231222E-3</v>
      </c>
      <c r="CE1780" s="368"/>
    </row>
    <row r="1781" spans="2:83">
      <c r="B1781" s="436"/>
      <c r="C1781" s="287" t="str">
        <f t="shared" si="340"/>
        <v>23</v>
      </c>
      <c r="D1781" s="288" t="str">
        <f t="shared" si="340"/>
        <v>建設</v>
      </c>
      <c r="E1781" s="368">
        <v>1.3146684367439886E-3</v>
      </c>
      <c r="F1781" s="368">
        <v>4.7915701042921117E-4</v>
      </c>
      <c r="G1781" s="368">
        <v>1.0387290406882388E-3</v>
      </c>
      <c r="H1781" s="368">
        <v>1.1958392521862903E-3</v>
      </c>
      <c r="I1781" s="368">
        <v>1.8953750607486823E-3</v>
      </c>
      <c r="J1781" s="368">
        <v>2.332300600953293E-3</v>
      </c>
      <c r="K1781" s="368">
        <v>3.1306975048485341E-3</v>
      </c>
      <c r="L1781" s="368">
        <v>2.2595532540172427E-3</v>
      </c>
      <c r="M1781" s="368">
        <v>7.2086182610583841E-4</v>
      </c>
      <c r="N1781" s="368">
        <v>2.3842221422953223E-3</v>
      </c>
      <c r="O1781" s="368">
        <v>1.7144311108516733E-3</v>
      </c>
      <c r="P1781" s="368">
        <v>4.8715442321271354E-3</v>
      </c>
      <c r="Q1781" s="368">
        <v>2.7116083094810102E-3</v>
      </c>
      <c r="R1781" s="368">
        <v>3.5794565469682484E-3</v>
      </c>
      <c r="S1781" s="368">
        <v>3.4865193303064688E-3</v>
      </c>
      <c r="T1781" s="368">
        <v>2.6621290415715483E-3</v>
      </c>
      <c r="U1781" s="368">
        <v>2.695201452895838E-3</v>
      </c>
      <c r="V1781" s="368">
        <v>1.9023087665823357E-3</v>
      </c>
      <c r="W1781" s="368">
        <v>3.1944853492527855E-3</v>
      </c>
      <c r="X1781" s="368">
        <v>2.319170036254039E-3</v>
      </c>
      <c r="Y1781" s="368">
        <v>3.0929984967082904E-3</v>
      </c>
      <c r="Z1781" s="368">
        <v>2.9437690585138523E-3</v>
      </c>
      <c r="AA1781" s="368">
        <v>2.0341597301267592E-3</v>
      </c>
      <c r="AB1781" s="368">
        <v>1.1328604222459581E-3</v>
      </c>
      <c r="AC1781" s="368">
        <v>1.2335795795224991E-3</v>
      </c>
      <c r="AD1781" s="368">
        <v>1.0426045330359031E-3</v>
      </c>
      <c r="AE1781" s="368">
        <v>6.7471178500240914E-4</v>
      </c>
      <c r="AF1781" s="368">
        <v>7.7513428468045783E-4</v>
      </c>
      <c r="AG1781" s="368">
        <v>2.1969855694176885E-4</v>
      </c>
      <c r="AH1781" s="368">
        <v>7.216115243778436E-4</v>
      </c>
      <c r="AI1781" s="368">
        <v>1.1894546458106482E-3</v>
      </c>
      <c r="AJ1781" s="368">
        <v>5.3314660168073211E-4</v>
      </c>
      <c r="AK1781" s="368">
        <v>7.6093070617726385E-4</v>
      </c>
      <c r="AL1781" s="368">
        <v>1.2179998666713831E-3</v>
      </c>
      <c r="AM1781" s="368">
        <v>9.8334412384856566E-4</v>
      </c>
      <c r="AN1781" s="368">
        <v>9.6098421641805753E-4</v>
      </c>
      <c r="AO1781" s="368">
        <v>1.2511923868440684E-3</v>
      </c>
      <c r="AP1781" s="368">
        <v>4.5599249974658763E-3</v>
      </c>
      <c r="AQ1781" s="368">
        <v>9.7361790306965863E-4</v>
      </c>
      <c r="AR1781" s="367">
        <v>5.6167673498608199E-3</v>
      </c>
      <c r="AS1781" s="368">
        <v>3.0219291318609436E-3</v>
      </c>
      <c r="AT1781" s="368">
        <v>2.7440873550959987E-3</v>
      </c>
      <c r="AU1781" s="368">
        <v>8.4002649115172516E-3</v>
      </c>
      <c r="AV1781" s="368">
        <v>3.2980524066436082E-3</v>
      </c>
      <c r="AW1781" s="368">
        <v>4.8342902397686387E-3</v>
      </c>
      <c r="AX1781" s="368">
        <v>7.583322417710891E-3</v>
      </c>
      <c r="AY1781" s="368">
        <v>6.1824147095063675E-3</v>
      </c>
      <c r="AZ1781" s="368">
        <v>9.6939292562899394E-4</v>
      </c>
      <c r="BA1781" s="368">
        <v>6.3476194501886031E-3</v>
      </c>
      <c r="BB1781" s="368">
        <v>8.5939300241176467E-3</v>
      </c>
      <c r="BC1781" s="368">
        <v>1.0387852797288334E-2</v>
      </c>
      <c r="BD1781" s="368">
        <v>6.0181965158638785E-3</v>
      </c>
      <c r="BE1781" s="368">
        <v>7.9063653428357323E-3</v>
      </c>
      <c r="BF1781" s="368">
        <v>4.9371923828290341E-3</v>
      </c>
      <c r="BG1781" s="368">
        <v>4.6603171289937243E-3</v>
      </c>
      <c r="BH1781" s="368">
        <v>4.0391291444533987E-3</v>
      </c>
      <c r="BI1781" s="368">
        <v>6.4170721002237063E-3</v>
      </c>
      <c r="BJ1781" s="368">
        <v>4.7047216350724341E-3</v>
      </c>
      <c r="BK1781" s="368">
        <v>4.3515685318494569E-3</v>
      </c>
      <c r="BL1781" s="368">
        <v>4.0311246778936853E-3</v>
      </c>
      <c r="BM1781" s="368">
        <v>4.5184253133611048E-3</v>
      </c>
      <c r="BN1781" s="368">
        <v>1.0037201132716163</v>
      </c>
      <c r="BO1781" s="368">
        <v>1.7112059218301622E-2</v>
      </c>
      <c r="BP1781" s="368">
        <v>3.4769503468404003E-2</v>
      </c>
      <c r="BQ1781" s="368">
        <v>5.8299025502929844E-3</v>
      </c>
      <c r="BR1781" s="368">
        <v>5.0444909033076904E-3</v>
      </c>
      <c r="BS1781" s="368">
        <v>4.0365953113003835E-3</v>
      </c>
      <c r="BT1781" s="368">
        <v>9.8094948984968865E-3</v>
      </c>
      <c r="BU1781" s="368">
        <v>7.5867695981869368E-3</v>
      </c>
      <c r="BV1781" s="368">
        <v>5.8525117782556018E-3</v>
      </c>
      <c r="BW1781" s="368">
        <v>9.7828453005793636E-3</v>
      </c>
      <c r="BX1781" s="368">
        <v>7.0231866930310586E-3</v>
      </c>
      <c r="BY1781" s="368">
        <v>4.3188670539691118E-3</v>
      </c>
      <c r="BZ1781" s="368">
        <v>3.7086249532811231E-3</v>
      </c>
      <c r="CA1781" s="368">
        <v>2.8786196349138943E-3</v>
      </c>
      <c r="CB1781" s="368">
        <v>4.9421345425614627E-3</v>
      </c>
      <c r="CC1781" s="368">
        <v>5.2005978664861974E-3</v>
      </c>
      <c r="CD1781" s="369">
        <v>4.5573876898016832E-3</v>
      </c>
      <c r="CE1781" s="368"/>
    </row>
    <row r="1782" spans="2:83">
      <c r="B1782" s="436"/>
      <c r="C1782" s="287" t="str">
        <f t="shared" si="340"/>
        <v>24</v>
      </c>
      <c r="D1782" s="288" t="str">
        <f t="shared" si="340"/>
        <v>電力・ガス・熱供給</v>
      </c>
      <c r="E1782" s="368">
        <v>1.2426511222469882E-2</v>
      </c>
      <c r="F1782" s="368">
        <v>4.0764702162942312E-3</v>
      </c>
      <c r="G1782" s="368">
        <v>9.5659246606382819E-3</v>
      </c>
      <c r="H1782" s="368">
        <v>1.639890425307651E-2</v>
      </c>
      <c r="I1782" s="368">
        <v>1.741281794453137E-2</v>
      </c>
      <c r="J1782" s="368">
        <v>2.6894074927403637E-2</v>
      </c>
      <c r="K1782" s="368">
        <v>3.7875761551960901E-2</v>
      </c>
      <c r="L1782" s="368">
        <v>2.833245977457757E-2</v>
      </c>
      <c r="M1782" s="368">
        <v>6.4003900336721741E-3</v>
      </c>
      <c r="N1782" s="368">
        <v>2.9535404075210853E-2</v>
      </c>
      <c r="O1782" s="368">
        <v>2.9442036060090191E-2</v>
      </c>
      <c r="P1782" s="368">
        <v>6.6763921197466686E-2</v>
      </c>
      <c r="Q1782" s="368">
        <v>3.1980202709688668E-2</v>
      </c>
      <c r="R1782" s="368">
        <v>3.8623015296919617E-2</v>
      </c>
      <c r="S1782" s="368">
        <v>3.786582728496321E-2</v>
      </c>
      <c r="T1782" s="368">
        <v>2.499779807067451E-2</v>
      </c>
      <c r="U1782" s="368">
        <v>2.3984459116343372E-2</v>
      </c>
      <c r="V1782" s="368">
        <v>2.4468984790606992E-2</v>
      </c>
      <c r="W1782" s="368">
        <v>2.7868545201676004E-2</v>
      </c>
      <c r="X1782" s="368">
        <v>1.9719045272095757E-2</v>
      </c>
      <c r="Y1782" s="368">
        <v>3.2369423856412713E-2</v>
      </c>
      <c r="Z1782" s="368">
        <v>2.8895363392454358E-2</v>
      </c>
      <c r="AA1782" s="368">
        <v>1.7036762856984813E-2</v>
      </c>
      <c r="AB1782" s="368">
        <v>3.2566223374603097E-2</v>
      </c>
      <c r="AC1782" s="368">
        <v>1.8935113811545234E-2</v>
      </c>
      <c r="AD1782" s="368">
        <v>3.1224900150976901E-2</v>
      </c>
      <c r="AE1782" s="368">
        <v>1.0679621968871022E-2</v>
      </c>
      <c r="AF1782" s="368">
        <v>5.0249171139272871E-3</v>
      </c>
      <c r="AG1782" s="368">
        <v>1.3213091032060428E-3</v>
      </c>
      <c r="AH1782" s="368">
        <v>6.6329086893142652E-3</v>
      </c>
      <c r="AI1782" s="368">
        <v>7.9555039074141898E-3</v>
      </c>
      <c r="AJ1782" s="368">
        <v>5.9359168265599215E-3</v>
      </c>
      <c r="AK1782" s="368">
        <v>1.0784266513250915E-2</v>
      </c>
      <c r="AL1782" s="368">
        <v>1.2100383096132218E-2</v>
      </c>
      <c r="AM1782" s="368">
        <v>6.717571749089918E-3</v>
      </c>
      <c r="AN1782" s="368">
        <v>7.6263215665832744E-3</v>
      </c>
      <c r="AO1782" s="368">
        <v>1.7677731864376614E-2</v>
      </c>
      <c r="AP1782" s="368">
        <v>3.979131011452057E-2</v>
      </c>
      <c r="AQ1782" s="368">
        <v>6.7266013055233796E-3</v>
      </c>
      <c r="AR1782" s="367">
        <v>2.481043587505086E-2</v>
      </c>
      <c r="AS1782" s="368">
        <v>1.4672702528357909E-2</v>
      </c>
      <c r="AT1782" s="368">
        <v>1.8086180698092487E-2</v>
      </c>
      <c r="AU1782" s="368">
        <v>5.0182924647010102E-2</v>
      </c>
      <c r="AV1782" s="368">
        <v>2.9769083568724184E-2</v>
      </c>
      <c r="AW1782" s="368">
        <v>4.6876172252235247E-2</v>
      </c>
      <c r="AX1782" s="368">
        <v>7.2192709203181923E-2</v>
      </c>
      <c r="AY1782" s="368">
        <v>5.0354446712199546E-2</v>
      </c>
      <c r="AZ1782" s="368">
        <v>1.0960669928704581E-2</v>
      </c>
      <c r="BA1782" s="368">
        <v>5.6858500905364318E-2</v>
      </c>
      <c r="BB1782" s="368">
        <v>7.3144704305900601E-2</v>
      </c>
      <c r="BC1782" s="368">
        <v>9.9384643419554664E-2</v>
      </c>
      <c r="BD1782" s="368">
        <v>5.8690995063185536E-2</v>
      </c>
      <c r="BE1782" s="368">
        <v>5.6617360308456835E-2</v>
      </c>
      <c r="BF1782" s="368">
        <v>3.7819161936082452E-2</v>
      </c>
      <c r="BG1782" s="368">
        <v>3.2849672718349675E-2</v>
      </c>
      <c r="BH1782" s="368">
        <v>2.91884216695589E-2</v>
      </c>
      <c r="BI1782" s="368">
        <v>4.8064670444556611E-2</v>
      </c>
      <c r="BJ1782" s="368">
        <v>3.1119569661392361E-2</v>
      </c>
      <c r="BK1782" s="368">
        <v>2.5044419385689749E-2</v>
      </c>
      <c r="BL1782" s="368">
        <v>4.2463130028942454E-2</v>
      </c>
      <c r="BM1782" s="368">
        <v>3.6794486078594348E-2</v>
      </c>
      <c r="BN1782" s="368">
        <v>2.3042305979277339E-2</v>
      </c>
      <c r="BO1782" s="368">
        <v>1.0989563948093377</v>
      </c>
      <c r="BP1782" s="368">
        <v>5.918648821960712E-2</v>
      </c>
      <c r="BQ1782" s="368">
        <v>8.5571557889243366E-2</v>
      </c>
      <c r="BR1782" s="368">
        <v>2.9542643656760376E-2</v>
      </c>
      <c r="BS1782" s="368">
        <v>1.0698925101176605E-2</v>
      </c>
      <c r="BT1782" s="368">
        <v>6.2464152656040283E-3</v>
      </c>
      <c r="BU1782" s="368">
        <v>2.3429723207863868E-2</v>
      </c>
      <c r="BV1782" s="368">
        <v>1.4789764366356024E-2</v>
      </c>
      <c r="BW1782" s="368">
        <v>2.0056337079175479E-2</v>
      </c>
      <c r="BX1782" s="368">
        <v>2.6805694572640839E-2</v>
      </c>
      <c r="BY1782" s="368">
        <v>2.4198681130718269E-2</v>
      </c>
      <c r="BZ1782" s="368">
        <v>1.3365801223785322E-2</v>
      </c>
      <c r="CA1782" s="368">
        <v>1.3033334763552288E-2</v>
      </c>
      <c r="CB1782" s="368">
        <v>5.0987385837235659E-2</v>
      </c>
      <c r="CC1782" s="368">
        <v>4.1809692768715621E-2</v>
      </c>
      <c r="CD1782" s="369">
        <v>1.7564973323236865E-2</v>
      </c>
      <c r="CE1782" s="368"/>
    </row>
    <row r="1783" spans="2:83">
      <c r="B1783" s="436"/>
      <c r="C1783" s="287" t="str">
        <f t="shared" si="340"/>
        <v>25</v>
      </c>
      <c r="D1783" s="288" t="str">
        <f t="shared" si="340"/>
        <v>水道</v>
      </c>
      <c r="E1783" s="368">
        <v>9.5251034060718227E-4</v>
      </c>
      <c r="F1783" s="368">
        <v>2.3440497779641457E-4</v>
      </c>
      <c r="G1783" s="368">
        <v>7.0148364444148578E-4</v>
      </c>
      <c r="H1783" s="368">
        <v>7.4626710971262614E-4</v>
      </c>
      <c r="I1783" s="368">
        <v>1.2956684957246638E-3</v>
      </c>
      <c r="J1783" s="368">
        <v>1.4403808964364535E-3</v>
      </c>
      <c r="K1783" s="368">
        <v>1.5544178613651225E-3</v>
      </c>
      <c r="L1783" s="368">
        <v>1.4477290551707918E-3</v>
      </c>
      <c r="M1783" s="368">
        <v>4.334391806738617E-4</v>
      </c>
      <c r="N1783" s="368">
        <v>1.2251627861413125E-3</v>
      </c>
      <c r="O1783" s="368">
        <v>7.6468223379715322E-4</v>
      </c>
      <c r="P1783" s="368">
        <v>1.4777496772135244E-3</v>
      </c>
      <c r="Q1783" s="368">
        <v>1.0190828158676713E-3</v>
      </c>
      <c r="R1783" s="368">
        <v>1.1737525497204377E-3</v>
      </c>
      <c r="S1783" s="368">
        <v>1.1967089503853228E-3</v>
      </c>
      <c r="T1783" s="368">
        <v>9.90935517260313E-4</v>
      </c>
      <c r="U1783" s="368">
        <v>1.1532685470445007E-3</v>
      </c>
      <c r="V1783" s="368">
        <v>9.6803825749639872E-4</v>
      </c>
      <c r="W1783" s="368">
        <v>1.3009436182964099E-3</v>
      </c>
      <c r="X1783" s="368">
        <v>1.0424107277063096E-3</v>
      </c>
      <c r="Y1783" s="368">
        <v>1.3149618545898777E-3</v>
      </c>
      <c r="Z1783" s="368">
        <v>1.3089366748139492E-3</v>
      </c>
      <c r="AA1783" s="368">
        <v>8.7505879163549496E-4</v>
      </c>
      <c r="AB1783" s="368">
        <v>4.4844582673777552E-4</v>
      </c>
      <c r="AC1783" s="368">
        <v>2.9415355045979627E-3</v>
      </c>
      <c r="AD1783" s="368">
        <v>6.7849349086476893E-4</v>
      </c>
      <c r="AE1783" s="368">
        <v>4.0487646402831732E-4</v>
      </c>
      <c r="AF1783" s="368">
        <v>4.3511015519835547E-4</v>
      </c>
      <c r="AG1783" s="368">
        <v>8.598283291190567E-5</v>
      </c>
      <c r="AH1783" s="368">
        <v>3.6152342756539697E-4</v>
      </c>
      <c r="AI1783" s="368">
        <v>7.7198391134071487E-4</v>
      </c>
      <c r="AJ1783" s="368">
        <v>3.8413860361647371E-4</v>
      </c>
      <c r="AK1783" s="368">
        <v>7.405408490368245E-4</v>
      </c>
      <c r="AL1783" s="368">
        <v>9.2557060065344518E-4</v>
      </c>
      <c r="AM1783" s="368">
        <v>5.8896459802031684E-4</v>
      </c>
      <c r="AN1783" s="368">
        <v>4.9526742275688037E-4</v>
      </c>
      <c r="AO1783" s="368">
        <v>1.1177555860726169E-3</v>
      </c>
      <c r="AP1783" s="368">
        <v>2.5040197675742126E-3</v>
      </c>
      <c r="AQ1783" s="368">
        <v>5.296822051821734E-4</v>
      </c>
      <c r="AR1783" s="367">
        <v>2.4905345805494492E-3</v>
      </c>
      <c r="AS1783" s="368">
        <v>8.6800046720909125E-4</v>
      </c>
      <c r="AT1783" s="368">
        <v>1.349294933101887E-3</v>
      </c>
      <c r="AU1783" s="368">
        <v>5.2158434508640713E-3</v>
      </c>
      <c r="AV1783" s="368">
        <v>3.6055192612683101E-3</v>
      </c>
      <c r="AW1783" s="368">
        <v>3.0700594289235009E-3</v>
      </c>
      <c r="AX1783" s="368">
        <v>3.9686501009635906E-3</v>
      </c>
      <c r="AY1783" s="368">
        <v>4.3613324746229311E-3</v>
      </c>
      <c r="AZ1783" s="368">
        <v>8.2608259056698194E-4</v>
      </c>
      <c r="BA1783" s="368">
        <v>2.5959809782558764E-3</v>
      </c>
      <c r="BB1783" s="368">
        <v>2.5160002801418151E-3</v>
      </c>
      <c r="BC1783" s="368">
        <v>2.8396502521919166E-3</v>
      </c>
      <c r="BD1783" s="368">
        <v>1.8590404522435505E-3</v>
      </c>
      <c r="BE1783" s="368">
        <v>2.0883975363175022E-3</v>
      </c>
      <c r="BF1783" s="368">
        <v>1.8228133598050494E-3</v>
      </c>
      <c r="BG1783" s="368">
        <v>1.7040878833424755E-3</v>
      </c>
      <c r="BH1783" s="368">
        <v>1.8436189066656883E-3</v>
      </c>
      <c r="BI1783" s="368">
        <v>2.792309358419824E-3</v>
      </c>
      <c r="BJ1783" s="368">
        <v>1.8614598858859356E-3</v>
      </c>
      <c r="BK1783" s="368">
        <v>1.5060528423559982E-3</v>
      </c>
      <c r="BL1783" s="368">
        <v>1.8082018526166192E-3</v>
      </c>
      <c r="BM1783" s="368">
        <v>2.4078315588410741E-3</v>
      </c>
      <c r="BN1783" s="368">
        <v>2.1951912748745467E-3</v>
      </c>
      <c r="BO1783" s="368">
        <v>1.6553090713064763E-3</v>
      </c>
      <c r="BP1783" s="368">
        <v>1.1000954503506941</v>
      </c>
      <c r="BQ1783" s="368">
        <v>1.081741711838991E-2</v>
      </c>
      <c r="BR1783" s="368">
        <v>3.6427998650408189E-3</v>
      </c>
      <c r="BS1783" s="368">
        <v>2.181735454983355E-3</v>
      </c>
      <c r="BT1783" s="368">
        <v>7.5232993011518901E-4</v>
      </c>
      <c r="BU1783" s="368">
        <v>3.3388526425264116E-3</v>
      </c>
      <c r="BV1783" s="368">
        <v>3.324923378749197E-3</v>
      </c>
      <c r="BW1783" s="368">
        <v>5.3476854530319449E-3</v>
      </c>
      <c r="BX1783" s="368">
        <v>1.0455656702802517E-2</v>
      </c>
      <c r="BY1783" s="368">
        <v>6.4456861189429353E-3</v>
      </c>
      <c r="BZ1783" s="368">
        <v>3.4782719403815394E-3</v>
      </c>
      <c r="CA1783" s="368">
        <v>1.6750257184395927E-3</v>
      </c>
      <c r="CB1783" s="368">
        <v>1.1063437040665538E-2</v>
      </c>
      <c r="CC1783" s="368">
        <v>2.8795220248332113E-3</v>
      </c>
      <c r="CD1783" s="369">
        <v>4.1797855854334267E-3</v>
      </c>
      <c r="CE1783" s="368"/>
    </row>
    <row r="1784" spans="2:83">
      <c r="B1784" s="436"/>
      <c r="C1784" s="287" t="str">
        <f t="shared" si="340"/>
        <v>26</v>
      </c>
      <c r="D1784" s="288" t="str">
        <f t="shared" si="340"/>
        <v>廃棄物処理</v>
      </c>
      <c r="E1784" s="368">
        <v>7.4573535635395673E-4</v>
      </c>
      <c r="F1784" s="368">
        <v>2.3134408875306756E-4</v>
      </c>
      <c r="G1784" s="368">
        <v>5.7371334476249264E-4</v>
      </c>
      <c r="H1784" s="368">
        <v>6.5139847529370985E-4</v>
      </c>
      <c r="I1784" s="368">
        <v>9.8792957070749973E-4</v>
      </c>
      <c r="J1784" s="368">
        <v>1.1526082107095074E-3</v>
      </c>
      <c r="K1784" s="368">
        <v>1.3040545382418548E-3</v>
      </c>
      <c r="L1784" s="368">
        <v>1.3957452695377121E-3</v>
      </c>
      <c r="M1784" s="368">
        <v>3.8173524952674407E-4</v>
      </c>
      <c r="N1784" s="368">
        <v>1.1300209950705848E-3</v>
      </c>
      <c r="O1784" s="368">
        <v>9.1972883238345261E-4</v>
      </c>
      <c r="P1784" s="368">
        <v>1.4165276785248037E-3</v>
      </c>
      <c r="Q1784" s="368">
        <v>1.0093209241363774E-3</v>
      </c>
      <c r="R1784" s="368">
        <v>1.0040078125860543E-3</v>
      </c>
      <c r="S1784" s="368">
        <v>1.0325338048535217E-3</v>
      </c>
      <c r="T1784" s="368">
        <v>8.1714156138263739E-4</v>
      </c>
      <c r="U1784" s="368">
        <v>9.9938071064525078E-4</v>
      </c>
      <c r="V1784" s="368">
        <v>8.5681384593726457E-4</v>
      </c>
      <c r="W1784" s="368">
        <v>1.110720281537818E-3</v>
      </c>
      <c r="X1784" s="368">
        <v>9.3394905586693976E-4</v>
      </c>
      <c r="Y1784" s="368">
        <v>1.2592172447554795E-3</v>
      </c>
      <c r="Z1784" s="368">
        <v>1.0944504403377665E-3</v>
      </c>
      <c r="AA1784" s="368">
        <v>7.8477438553066904E-4</v>
      </c>
      <c r="AB1784" s="368">
        <v>6.9842261742130698E-4</v>
      </c>
      <c r="AC1784" s="368">
        <v>6.8524897922303746E-4</v>
      </c>
      <c r="AD1784" s="368">
        <v>6.999084669741455E-4</v>
      </c>
      <c r="AE1784" s="368">
        <v>3.8865934206623013E-4</v>
      </c>
      <c r="AF1784" s="368">
        <v>4.9723273733359979E-4</v>
      </c>
      <c r="AG1784" s="368">
        <v>9.768914708867771E-5</v>
      </c>
      <c r="AH1784" s="368">
        <v>4.6501171256169935E-4</v>
      </c>
      <c r="AI1784" s="368">
        <v>8.1320706530183461E-4</v>
      </c>
      <c r="AJ1784" s="368">
        <v>3.2363511962266785E-4</v>
      </c>
      <c r="AK1784" s="368">
        <v>4.7115513996094909E-4</v>
      </c>
      <c r="AL1784" s="368">
        <v>7.246610729485511E-4</v>
      </c>
      <c r="AM1784" s="368">
        <v>5.5825956823739005E-4</v>
      </c>
      <c r="AN1784" s="368">
        <v>4.6139787983892004E-4</v>
      </c>
      <c r="AO1784" s="368">
        <v>7.4035577833086162E-4</v>
      </c>
      <c r="AP1784" s="368">
        <v>1.8639431639249004E-3</v>
      </c>
      <c r="AQ1784" s="368">
        <v>6.0763332942665534E-4</v>
      </c>
      <c r="AR1784" s="367">
        <v>1.8639521915414161E-3</v>
      </c>
      <c r="AS1784" s="368">
        <v>9.6128402111364108E-4</v>
      </c>
      <c r="AT1784" s="368">
        <v>1.1570138579891232E-3</v>
      </c>
      <c r="AU1784" s="368">
        <v>3.8961721805513367E-3</v>
      </c>
      <c r="AV1784" s="368">
        <v>2.3055676568517632E-3</v>
      </c>
      <c r="AW1784" s="368">
        <v>1.6875066960127939E-3</v>
      </c>
      <c r="AX1784" s="368">
        <v>2.7545961593785058E-3</v>
      </c>
      <c r="AY1784" s="368">
        <v>4.2675326611421316E-3</v>
      </c>
      <c r="AZ1784" s="368">
        <v>4.0642110833657774E-4</v>
      </c>
      <c r="BA1784" s="368">
        <v>1.8537928840136641E-3</v>
      </c>
      <c r="BB1784" s="368">
        <v>4.292087157037933E-3</v>
      </c>
      <c r="BC1784" s="368">
        <v>2.0517861392583044E-3</v>
      </c>
      <c r="BD1784" s="368">
        <v>1.5773159437482737E-3</v>
      </c>
      <c r="BE1784" s="368">
        <v>1.5050536067321544E-3</v>
      </c>
      <c r="BF1784" s="368">
        <v>1.5400076174867277E-3</v>
      </c>
      <c r="BG1784" s="368">
        <v>1.163031120781168E-3</v>
      </c>
      <c r="BH1784" s="368">
        <v>1.6840583282283471E-3</v>
      </c>
      <c r="BI1784" s="368">
        <v>2.1027704455118677E-3</v>
      </c>
      <c r="BJ1784" s="368">
        <v>1.4437246517198465E-3</v>
      </c>
      <c r="BK1784" s="368">
        <v>1.339111702737011E-3</v>
      </c>
      <c r="BL1784" s="368">
        <v>1.8682574022745643E-3</v>
      </c>
      <c r="BM1784" s="368">
        <v>2.0030761062585153E-3</v>
      </c>
      <c r="BN1784" s="368">
        <v>3.3503035965279857E-3</v>
      </c>
      <c r="BO1784" s="368">
        <v>1.1909355608336862E-2</v>
      </c>
      <c r="BP1784" s="368">
        <v>3.8703857818175769E-3</v>
      </c>
      <c r="BQ1784" s="368">
        <v>1.0020721919527877</v>
      </c>
      <c r="BR1784" s="368">
        <v>2.4208166995809649E-3</v>
      </c>
      <c r="BS1784" s="368">
        <v>4.1914902190626942E-3</v>
      </c>
      <c r="BT1784" s="368">
        <v>5.3062563719845726E-4</v>
      </c>
      <c r="BU1784" s="368">
        <v>7.5429713191798925E-3</v>
      </c>
      <c r="BV1784" s="368">
        <v>5.195617891046991E-3</v>
      </c>
      <c r="BW1784" s="368">
        <v>2.791820803839554E-2</v>
      </c>
      <c r="BX1784" s="368">
        <v>5.7874304195212004E-3</v>
      </c>
      <c r="BY1784" s="368">
        <v>5.0044346750683271E-3</v>
      </c>
      <c r="BZ1784" s="368">
        <v>1.2818775395605766E-3</v>
      </c>
      <c r="CA1784" s="368">
        <v>1.3106229233552597E-3</v>
      </c>
      <c r="CB1784" s="368">
        <v>1.8918680054119653E-2</v>
      </c>
      <c r="CC1784" s="368">
        <v>2.2908880904677184E-3</v>
      </c>
      <c r="CD1784" s="369">
        <v>2.2433010655005282E-2</v>
      </c>
      <c r="CE1784" s="368"/>
    </row>
    <row r="1785" spans="2:83">
      <c r="B1785" s="436"/>
      <c r="C1785" s="287" t="str">
        <f t="shared" si="340"/>
        <v>27</v>
      </c>
      <c r="D1785" s="288" t="str">
        <f t="shared" si="340"/>
        <v>商業</v>
      </c>
      <c r="E1785" s="368">
        <v>6.5479613600724851E-2</v>
      </c>
      <c r="F1785" s="368">
        <v>1.6900942076491111E-2</v>
      </c>
      <c r="G1785" s="368">
        <v>6.0236703221692896E-2</v>
      </c>
      <c r="H1785" s="368">
        <v>4.4055863141546421E-2</v>
      </c>
      <c r="I1785" s="368">
        <v>0.10488452160721305</v>
      </c>
      <c r="J1785" s="368">
        <v>9.9048267501304493E-2</v>
      </c>
      <c r="K1785" s="368">
        <v>0.10324177751340802</v>
      </c>
      <c r="L1785" s="368">
        <v>5.5297999742792939E-2</v>
      </c>
      <c r="M1785" s="368">
        <v>1.1778113319402171E-2</v>
      </c>
      <c r="N1785" s="368">
        <v>8.0858050409905041E-2</v>
      </c>
      <c r="O1785" s="368">
        <v>4.6167821658496665E-2</v>
      </c>
      <c r="P1785" s="368">
        <v>7.4177623856992531E-2</v>
      </c>
      <c r="Q1785" s="368">
        <v>6.7357926408610991E-2</v>
      </c>
      <c r="R1785" s="368">
        <v>6.5496884615924136E-2</v>
      </c>
      <c r="S1785" s="368">
        <v>7.0184761896863873E-2</v>
      </c>
      <c r="T1785" s="368">
        <v>6.1116673372725937E-2</v>
      </c>
      <c r="U1785" s="368">
        <v>8.2938838988605268E-2</v>
      </c>
      <c r="V1785" s="368">
        <v>6.3442706135619364E-2</v>
      </c>
      <c r="W1785" s="368">
        <v>9.0540311264760004E-2</v>
      </c>
      <c r="X1785" s="368">
        <v>6.0988958969184902E-2</v>
      </c>
      <c r="Y1785" s="368">
        <v>8.0680573598687064E-2</v>
      </c>
      <c r="Z1785" s="368">
        <v>8.9859866833844046E-2</v>
      </c>
      <c r="AA1785" s="368">
        <v>6.4161593947794179E-2</v>
      </c>
      <c r="AB1785" s="368">
        <v>1.9273225107397072E-2</v>
      </c>
      <c r="AC1785" s="368">
        <v>2.9270686019446573E-2</v>
      </c>
      <c r="AD1785" s="368">
        <v>2.0248177297724709E-2</v>
      </c>
      <c r="AE1785" s="368">
        <v>1.4322693353954009E-2</v>
      </c>
      <c r="AF1785" s="368">
        <v>1.3236141597001459E-2</v>
      </c>
      <c r="AG1785" s="368">
        <v>3.0829921628699524E-3</v>
      </c>
      <c r="AH1785" s="368">
        <v>1.356841418130857E-2</v>
      </c>
      <c r="AI1785" s="368">
        <v>2.0350150370970675E-2</v>
      </c>
      <c r="AJ1785" s="368">
        <v>1.3556014155681376E-2</v>
      </c>
      <c r="AK1785" s="368">
        <v>2.3644353421235859E-2</v>
      </c>
      <c r="AL1785" s="368">
        <v>5.2650621548314971E-2</v>
      </c>
      <c r="AM1785" s="368">
        <v>3.709172861156361E-2</v>
      </c>
      <c r="AN1785" s="368">
        <v>3.1381980618284365E-2</v>
      </c>
      <c r="AO1785" s="368">
        <v>7.8017719368211627E-2</v>
      </c>
      <c r="AP1785" s="368">
        <v>0.24003252690828966</v>
      </c>
      <c r="AQ1785" s="368">
        <v>1.7241969299538067E-2</v>
      </c>
      <c r="AR1785" s="367">
        <v>0.10668029255533844</v>
      </c>
      <c r="AS1785" s="368">
        <v>4.0958896690887918E-2</v>
      </c>
      <c r="AT1785" s="368">
        <v>8.664633735661674E-2</v>
      </c>
      <c r="AU1785" s="368">
        <v>4.6495878884947842E-2</v>
      </c>
      <c r="AV1785" s="368">
        <v>0.11512144064509978</v>
      </c>
      <c r="AW1785" s="368">
        <v>9.6310541419146314E-2</v>
      </c>
      <c r="AX1785" s="368">
        <v>0.1185521604129845</v>
      </c>
      <c r="AY1785" s="368">
        <v>6.551853220541641E-2</v>
      </c>
      <c r="AZ1785" s="368">
        <v>1.3649858486449002E-2</v>
      </c>
      <c r="BA1785" s="368">
        <v>8.8586859818621203E-2</v>
      </c>
      <c r="BB1785" s="368">
        <v>5.4863400787345806E-2</v>
      </c>
      <c r="BC1785" s="368">
        <v>5.5229786394256103E-2</v>
      </c>
      <c r="BD1785" s="368">
        <v>6.1055066436883659E-2</v>
      </c>
      <c r="BE1785" s="368">
        <v>6.9605607741554623E-2</v>
      </c>
      <c r="BF1785" s="368">
        <v>6.9688199772868484E-2</v>
      </c>
      <c r="BG1785" s="368">
        <v>6.6083248061669E-2</v>
      </c>
      <c r="BH1785" s="368">
        <v>7.3570754765582919E-2</v>
      </c>
      <c r="BI1785" s="368">
        <v>6.4459354311524664E-2</v>
      </c>
      <c r="BJ1785" s="368">
        <v>7.8235847887293916E-2</v>
      </c>
      <c r="BK1785" s="368">
        <v>6.9528304896381718E-2</v>
      </c>
      <c r="BL1785" s="368">
        <v>8.6661465521424522E-2</v>
      </c>
      <c r="BM1785" s="368">
        <v>9.8451024250358482E-2</v>
      </c>
      <c r="BN1785" s="368">
        <v>8.1038828984654865E-2</v>
      </c>
      <c r="BO1785" s="368">
        <v>2.8117229450183929E-2</v>
      </c>
      <c r="BP1785" s="368">
        <v>3.7992671926894275E-2</v>
      </c>
      <c r="BQ1785" s="368">
        <v>2.7683310145697668E-2</v>
      </c>
      <c r="BR1785" s="368">
        <v>1.0239512723828139</v>
      </c>
      <c r="BS1785" s="368">
        <v>1.6860761264925295E-2</v>
      </c>
      <c r="BT1785" s="368">
        <v>5.0951304926235112E-3</v>
      </c>
      <c r="BU1785" s="368">
        <v>2.0662246160312731E-2</v>
      </c>
      <c r="BV1785" s="368">
        <v>3.0222787673084932E-2</v>
      </c>
      <c r="BW1785" s="368">
        <v>2.1314342305659064E-2</v>
      </c>
      <c r="BX1785" s="368">
        <v>3.0526130703167755E-2</v>
      </c>
      <c r="BY1785" s="368">
        <v>6.6913264605440198E-2</v>
      </c>
      <c r="BZ1785" s="368">
        <v>5.547922624853252E-2</v>
      </c>
      <c r="CA1785" s="368">
        <v>3.3479020528872042E-2</v>
      </c>
      <c r="CB1785" s="368">
        <v>0.10349731463757368</v>
      </c>
      <c r="CC1785" s="368">
        <v>0.29144591977166862</v>
      </c>
      <c r="CD1785" s="369">
        <v>2.5992410250497193E-2</v>
      </c>
      <c r="CE1785" s="368"/>
    </row>
    <row r="1786" spans="2:83">
      <c r="B1786" s="436"/>
      <c r="C1786" s="287" t="str">
        <f t="shared" si="340"/>
        <v>28</v>
      </c>
      <c r="D1786" s="288" t="str">
        <f t="shared" si="340"/>
        <v>金融・保険</v>
      </c>
      <c r="E1786" s="368">
        <v>5.5655332885233251E-3</v>
      </c>
      <c r="F1786" s="368">
        <v>2.4836584028668355E-3</v>
      </c>
      <c r="G1786" s="368">
        <v>5.4693566048926645E-3</v>
      </c>
      <c r="H1786" s="368">
        <v>9.9187724004077688E-3</v>
      </c>
      <c r="I1786" s="368">
        <v>8.4401616148032169E-3</v>
      </c>
      <c r="J1786" s="368">
        <v>1.1862418620840583E-2</v>
      </c>
      <c r="K1786" s="368">
        <v>1.0410254632392242E-2</v>
      </c>
      <c r="L1786" s="368">
        <v>7.5741295141084457E-3</v>
      </c>
      <c r="M1786" s="368">
        <v>4.5506529957509353E-3</v>
      </c>
      <c r="N1786" s="368">
        <v>7.355559398611637E-3</v>
      </c>
      <c r="O1786" s="368">
        <v>6.5604283892628104E-3</v>
      </c>
      <c r="P1786" s="368">
        <v>9.9098727264540949E-3</v>
      </c>
      <c r="Q1786" s="368">
        <v>8.9988275491310211E-3</v>
      </c>
      <c r="R1786" s="368">
        <v>9.0941357803275141E-3</v>
      </c>
      <c r="S1786" s="368">
        <v>9.0151865100404783E-3</v>
      </c>
      <c r="T1786" s="368">
        <v>7.9243317586631529E-3</v>
      </c>
      <c r="U1786" s="368">
        <v>9.0177135874291627E-3</v>
      </c>
      <c r="V1786" s="368">
        <v>6.5179686076026998E-3</v>
      </c>
      <c r="W1786" s="368">
        <v>9.7975534122004548E-3</v>
      </c>
      <c r="X1786" s="368">
        <v>7.8288096643634418E-3</v>
      </c>
      <c r="Y1786" s="368">
        <v>1.021216256255182E-2</v>
      </c>
      <c r="Z1786" s="368">
        <v>1.0650738137300678E-2</v>
      </c>
      <c r="AA1786" s="368">
        <v>7.7895180331611896E-3</v>
      </c>
      <c r="AB1786" s="368">
        <v>5.7579845233191604E-3</v>
      </c>
      <c r="AC1786" s="368">
        <v>6.6046033570247246E-3</v>
      </c>
      <c r="AD1786" s="368">
        <v>5.1677303016835511E-3</v>
      </c>
      <c r="AE1786" s="368">
        <v>3.7258764283003565E-3</v>
      </c>
      <c r="AF1786" s="368">
        <v>6.2302712557137357E-3</v>
      </c>
      <c r="AG1786" s="368">
        <v>7.7609093696275298E-3</v>
      </c>
      <c r="AH1786" s="368">
        <v>4.7368208126823338E-3</v>
      </c>
      <c r="AI1786" s="368">
        <v>5.1484294387553553E-3</v>
      </c>
      <c r="AJ1786" s="368">
        <v>3.5819739373418335E-3</v>
      </c>
      <c r="AK1786" s="368">
        <v>3.7888750536836076E-3</v>
      </c>
      <c r="AL1786" s="368">
        <v>5.4967222628876117E-3</v>
      </c>
      <c r="AM1786" s="368">
        <v>6.0465596306983277E-3</v>
      </c>
      <c r="AN1786" s="368">
        <v>4.2764564471601541E-3</v>
      </c>
      <c r="AO1786" s="368">
        <v>6.0018689483028794E-3</v>
      </c>
      <c r="AP1786" s="368">
        <v>1.5740333465696213E-2</v>
      </c>
      <c r="AQ1786" s="368">
        <v>4.6395280425027456E-3</v>
      </c>
      <c r="AR1786" s="367">
        <v>1.4973430421977936E-2</v>
      </c>
      <c r="AS1786" s="368">
        <v>1.4331944527306188E-2</v>
      </c>
      <c r="AT1786" s="368">
        <v>1.7697890811467529E-2</v>
      </c>
      <c r="AU1786" s="368">
        <v>5.4910125595670461E-2</v>
      </c>
      <c r="AV1786" s="368">
        <v>1.5787695141575426E-2</v>
      </c>
      <c r="AW1786" s="368">
        <v>2.7115490771854763E-2</v>
      </c>
      <c r="AX1786" s="368">
        <v>2.1391374380247151E-2</v>
      </c>
      <c r="AY1786" s="368">
        <v>1.5408323149914334E-2</v>
      </c>
      <c r="AZ1786" s="368">
        <v>5.9639050009354906E-3</v>
      </c>
      <c r="BA1786" s="368">
        <v>1.2727886566113105E-2</v>
      </c>
      <c r="BB1786" s="368">
        <v>1.9517999322583995E-2</v>
      </c>
      <c r="BC1786" s="368">
        <v>1.5122439564301701E-2</v>
      </c>
      <c r="BD1786" s="368">
        <v>1.6785465464871734E-2</v>
      </c>
      <c r="BE1786" s="368">
        <v>2.0781937542199147E-2</v>
      </c>
      <c r="BF1786" s="368">
        <v>1.5287463442296301E-2</v>
      </c>
      <c r="BG1786" s="368">
        <v>1.5248767823753935E-2</v>
      </c>
      <c r="BH1786" s="368">
        <v>1.9381628154003318E-2</v>
      </c>
      <c r="BI1786" s="368">
        <v>1.3994250082675679E-2</v>
      </c>
      <c r="BJ1786" s="368">
        <v>1.4478265606748536E-2</v>
      </c>
      <c r="BK1786" s="368">
        <v>1.3944748944213442E-2</v>
      </c>
      <c r="BL1786" s="368">
        <v>1.4960983430445199E-2</v>
      </c>
      <c r="BM1786" s="368">
        <v>2.484259636967049E-2</v>
      </c>
      <c r="BN1786" s="368">
        <v>2.2557799499054607E-2</v>
      </c>
      <c r="BO1786" s="368">
        <v>2.3545924196895881E-2</v>
      </c>
      <c r="BP1786" s="368">
        <v>3.3767049637217453E-2</v>
      </c>
      <c r="BQ1786" s="368">
        <v>3.4145788503567531E-2</v>
      </c>
      <c r="BR1786" s="368">
        <v>2.5112807392883827E-2</v>
      </c>
      <c r="BS1786" s="368">
        <v>1.0528878987083612</v>
      </c>
      <c r="BT1786" s="368">
        <v>8.0352637034772106E-2</v>
      </c>
      <c r="BU1786" s="368">
        <v>2.6834773800635581E-2</v>
      </c>
      <c r="BV1786" s="368">
        <v>1.5135978510684956E-2</v>
      </c>
      <c r="BW1786" s="368">
        <v>2.6904183559966433E-2</v>
      </c>
      <c r="BX1786" s="368">
        <v>1.299590354240006E-2</v>
      </c>
      <c r="BY1786" s="368">
        <v>1.5961572845347823E-2</v>
      </c>
      <c r="BZ1786" s="368">
        <v>3.4213292190115548E-2</v>
      </c>
      <c r="CA1786" s="368">
        <v>1.5200810705762867E-2</v>
      </c>
      <c r="CB1786" s="368">
        <v>1.7047535310926218E-2</v>
      </c>
      <c r="CC1786" s="368">
        <v>1.8564829034981977E-2</v>
      </c>
      <c r="CD1786" s="369">
        <v>1.8201694921176199E-2</v>
      </c>
      <c r="CE1786" s="368"/>
    </row>
    <row r="1787" spans="2:83">
      <c r="B1787" s="436"/>
      <c r="C1787" s="287" t="str">
        <f t="shared" si="340"/>
        <v>29</v>
      </c>
      <c r="D1787" s="288" t="str">
        <f t="shared" si="340"/>
        <v>不動産</v>
      </c>
      <c r="E1787" s="368">
        <v>5.6739361735144095E-3</v>
      </c>
      <c r="F1787" s="368">
        <v>2.0435791503268198E-3</v>
      </c>
      <c r="G1787" s="368">
        <v>4.5378031479709055E-3</v>
      </c>
      <c r="H1787" s="368">
        <v>7.6772937100614618E-3</v>
      </c>
      <c r="I1787" s="368">
        <v>7.8147629822960078E-3</v>
      </c>
      <c r="J1787" s="368">
        <v>8.8262339117752223E-3</v>
      </c>
      <c r="K1787" s="368">
        <v>8.4788489137776601E-3</v>
      </c>
      <c r="L1787" s="368">
        <v>6.4319392886828522E-3</v>
      </c>
      <c r="M1787" s="368">
        <v>2.0141430237994684E-3</v>
      </c>
      <c r="N1787" s="368">
        <v>7.7257067830320157E-3</v>
      </c>
      <c r="O1787" s="368">
        <v>6.1130793775373525E-3</v>
      </c>
      <c r="P1787" s="368">
        <v>7.8929601451250102E-3</v>
      </c>
      <c r="Q1787" s="368">
        <v>5.9771195241635974E-3</v>
      </c>
      <c r="R1787" s="368">
        <v>7.6902038910976874E-3</v>
      </c>
      <c r="S1787" s="368">
        <v>7.178704788542341E-3</v>
      </c>
      <c r="T1787" s="368">
        <v>6.5456838569624507E-3</v>
      </c>
      <c r="U1787" s="368">
        <v>7.2216720353613807E-3</v>
      </c>
      <c r="V1787" s="368">
        <v>5.7716818024459802E-3</v>
      </c>
      <c r="W1787" s="368">
        <v>8.3924666127433278E-3</v>
      </c>
      <c r="X1787" s="368">
        <v>6.3999689231366815E-3</v>
      </c>
      <c r="Y1787" s="368">
        <v>6.9596801147854591E-3</v>
      </c>
      <c r="Z1787" s="368">
        <v>7.5066891600758384E-3</v>
      </c>
      <c r="AA1787" s="368">
        <v>7.5588909204439749E-3</v>
      </c>
      <c r="AB1787" s="368">
        <v>5.3284318263969793E-3</v>
      </c>
      <c r="AC1787" s="368">
        <v>5.2458979463674525E-3</v>
      </c>
      <c r="AD1787" s="368">
        <v>4.0755315618705747E-3</v>
      </c>
      <c r="AE1787" s="368">
        <v>8.727163996535706E-3</v>
      </c>
      <c r="AF1787" s="368">
        <v>9.2132606020626472E-3</v>
      </c>
      <c r="AG1787" s="368">
        <v>9.0847040393580488E-3</v>
      </c>
      <c r="AH1787" s="368">
        <v>1.1461649212621942E-2</v>
      </c>
      <c r="AI1787" s="368">
        <v>1.0360331800199751E-2</v>
      </c>
      <c r="AJ1787" s="368">
        <v>2.9433552487772336E-3</v>
      </c>
      <c r="AK1787" s="368">
        <v>5.7403056234934594E-3</v>
      </c>
      <c r="AL1787" s="368">
        <v>1.09078516796392E-2</v>
      </c>
      <c r="AM1787" s="368">
        <v>1.0482530424527549E-2</v>
      </c>
      <c r="AN1787" s="368">
        <v>6.6590601909827449E-3</v>
      </c>
      <c r="AO1787" s="368">
        <v>9.800556430217296E-3</v>
      </c>
      <c r="AP1787" s="368">
        <v>1.298337256048524E-2</v>
      </c>
      <c r="AQ1787" s="368">
        <v>1.5389544586035976E-2</v>
      </c>
      <c r="AR1787" s="367">
        <v>9.3560400469605166E-3</v>
      </c>
      <c r="AS1787" s="368">
        <v>5.032338420603316E-3</v>
      </c>
      <c r="AT1787" s="368">
        <v>6.9180808247823822E-3</v>
      </c>
      <c r="AU1787" s="368">
        <v>1.6305887337733315E-2</v>
      </c>
      <c r="AV1787" s="368">
        <v>1.0444543698813404E-2</v>
      </c>
      <c r="AW1787" s="368">
        <v>1.0581574432604017E-2</v>
      </c>
      <c r="AX1787" s="368">
        <v>1.0966145899338682E-2</v>
      </c>
      <c r="AY1787" s="368">
        <v>9.0570777840329013E-3</v>
      </c>
      <c r="AZ1787" s="368">
        <v>1.9556164536024224E-3</v>
      </c>
      <c r="BA1787" s="368">
        <v>1.0374871995925896E-2</v>
      </c>
      <c r="BB1787" s="368">
        <v>9.6607141527521104E-3</v>
      </c>
      <c r="BC1787" s="368">
        <v>7.587077105129951E-3</v>
      </c>
      <c r="BD1787" s="368">
        <v>6.3509461428911586E-3</v>
      </c>
      <c r="BE1787" s="368">
        <v>1.0531515661052912E-2</v>
      </c>
      <c r="BF1787" s="368">
        <v>9.1381000474818948E-3</v>
      </c>
      <c r="BG1787" s="368">
        <v>8.770978519993115E-3</v>
      </c>
      <c r="BH1787" s="368">
        <v>8.1219775529172717E-3</v>
      </c>
      <c r="BI1787" s="368">
        <v>7.4135422893069781E-3</v>
      </c>
      <c r="BJ1787" s="368">
        <v>9.1183212085750951E-3</v>
      </c>
      <c r="BK1787" s="368">
        <v>8.6630059528084065E-3</v>
      </c>
      <c r="BL1787" s="368">
        <v>7.7107962297597405E-3</v>
      </c>
      <c r="BM1787" s="368">
        <v>1.1587517994966429E-2</v>
      </c>
      <c r="BN1787" s="368">
        <v>1.2548514267231928E-2</v>
      </c>
      <c r="BO1787" s="368">
        <v>1.0738150179104072E-2</v>
      </c>
      <c r="BP1787" s="368">
        <v>9.1061569613911982E-3</v>
      </c>
      <c r="BQ1787" s="368">
        <v>7.7874726204780077E-3</v>
      </c>
      <c r="BR1787" s="368">
        <v>3.3916299711060471E-2</v>
      </c>
      <c r="BS1787" s="368">
        <v>2.2065647307711368E-2</v>
      </c>
      <c r="BT1787" s="368">
        <v>1.0333695123647926</v>
      </c>
      <c r="BU1787" s="368">
        <v>2.6683729919798869E-2</v>
      </c>
      <c r="BV1787" s="368">
        <v>3.3969067930257113E-2</v>
      </c>
      <c r="BW1787" s="368">
        <v>6.5330353669874382E-3</v>
      </c>
      <c r="BX1787" s="368">
        <v>1.2868509576239024E-2</v>
      </c>
      <c r="BY1787" s="368">
        <v>2.2146139251419384E-2</v>
      </c>
      <c r="BZ1787" s="368">
        <v>2.6483924747494288E-2</v>
      </c>
      <c r="CA1787" s="368">
        <v>1.4627449273216386E-2</v>
      </c>
      <c r="CB1787" s="368">
        <v>2.106773957339592E-2</v>
      </c>
      <c r="CC1787" s="368">
        <v>1.4887470523545712E-2</v>
      </c>
      <c r="CD1787" s="369">
        <v>4.0767683996130948E-2</v>
      </c>
      <c r="CE1787" s="368"/>
    </row>
    <row r="1788" spans="2:83">
      <c r="B1788" s="436"/>
      <c r="C1788" s="287" t="str">
        <f t="shared" si="340"/>
        <v>30</v>
      </c>
      <c r="D1788" s="288" t="str">
        <f t="shared" si="340"/>
        <v>運輸・郵便</v>
      </c>
      <c r="E1788" s="368">
        <v>2.2005431250104575E-2</v>
      </c>
      <c r="F1788" s="368">
        <v>1.1876204733945296E-2</v>
      </c>
      <c r="G1788" s="368">
        <v>1.8772429664605364E-2</v>
      </c>
      <c r="H1788" s="368">
        <v>2.5371029917859611E-2</v>
      </c>
      <c r="I1788" s="368">
        <v>3.1096877240855032E-2</v>
      </c>
      <c r="J1788" s="368">
        <v>2.7305218975256829E-2</v>
      </c>
      <c r="K1788" s="368">
        <v>3.610253857006341E-2</v>
      </c>
      <c r="L1788" s="368">
        <v>2.7268166945148407E-2</v>
      </c>
      <c r="M1788" s="368">
        <v>1.410621460390382E-2</v>
      </c>
      <c r="N1788" s="368">
        <v>2.5633636272051275E-2</v>
      </c>
      <c r="O1788" s="368">
        <v>2.8641489364941031E-2</v>
      </c>
      <c r="P1788" s="368">
        <v>3.8835532953614145E-2</v>
      </c>
      <c r="Q1788" s="368">
        <v>3.1652158414212504E-2</v>
      </c>
      <c r="R1788" s="368">
        <v>2.9807863641435089E-2</v>
      </c>
      <c r="S1788" s="368">
        <v>2.7964273629341601E-2</v>
      </c>
      <c r="T1788" s="368">
        <v>2.3463288184528388E-2</v>
      </c>
      <c r="U1788" s="368">
        <v>2.7101650921365534E-2</v>
      </c>
      <c r="V1788" s="368">
        <v>2.3572041450913944E-2</v>
      </c>
      <c r="W1788" s="368">
        <v>3.1338489384971503E-2</v>
      </c>
      <c r="X1788" s="368">
        <v>2.7396392870257729E-2</v>
      </c>
      <c r="Y1788" s="368">
        <v>3.2673753894639918E-2</v>
      </c>
      <c r="Z1788" s="368">
        <v>3.1740349238182856E-2</v>
      </c>
      <c r="AA1788" s="368">
        <v>2.3940097644416188E-2</v>
      </c>
      <c r="AB1788" s="368">
        <v>2.0146322601271104E-2</v>
      </c>
      <c r="AC1788" s="368">
        <v>1.5021480608201233E-2</v>
      </c>
      <c r="AD1788" s="368">
        <v>2.7071517888128591E-2</v>
      </c>
      <c r="AE1788" s="368">
        <v>9.8337229633546595E-3</v>
      </c>
      <c r="AF1788" s="368">
        <v>1.9914351901122798E-2</v>
      </c>
      <c r="AG1788" s="368">
        <v>2.3555796621201868E-3</v>
      </c>
      <c r="AH1788" s="368">
        <v>4.0640106806701236E-2</v>
      </c>
      <c r="AI1788" s="368">
        <v>1.8196473090577432E-2</v>
      </c>
      <c r="AJ1788" s="368">
        <v>1.3861191386401817E-2</v>
      </c>
      <c r="AK1788" s="368">
        <v>1.9228943426270156E-2</v>
      </c>
      <c r="AL1788" s="368">
        <v>1.3990753896741587E-2</v>
      </c>
      <c r="AM1788" s="368">
        <v>1.9459828965815596E-2</v>
      </c>
      <c r="AN1788" s="368">
        <v>1.1993997355011657E-2</v>
      </c>
      <c r="AO1788" s="368">
        <v>2.1055379565514277E-2</v>
      </c>
      <c r="AP1788" s="368">
        <v>5.3787401552026062E-2</v>
      </c>
      <c r="AQ1788" s="368">
        <v>3.6132550280450926E-2</v>
      </c>
      <c r="AR1788" s="367">
        <v>5.0884603057073312E-2</v>
      </c>
      <c r="AS1788" s="368">
        <v>4.7144280305099241E-2</v>
      </c>
      <c r="AT1788" s="368">
        <v>3.8110298151866145E-2</v>
      </c>
      <c r="AU1788" s="368">
        <v>4.9750119381851567E-2</v>
      </c>
      <c r="AV1788" s="368">
        <v>5.2315088495741936E-2</v>
      </c>
      <c r="AW1788" s="368">
        <v>3.4070307433738851E-2</v>
      </c>
      <c r="AX1788" s="368">
        <v>6.0648570792047905E-2</v>
      </c>
      <c r="AY1788" s="368">
        <v>4.3537629210541023E-2</v>
      </c>
      <c r="AZ1788" s="368">
        <v>2.3320323311541737E-2</v>
      </c>
      <c r="BA1788" s="368">
        <v>3.8045945657845179E-2</v>
      </c>
      <c r="BB1788" s="368">
        <v>6.3027608719062655E-2</v>
      </c>
      <c r="BC1788" s="368">
        <v>4.7280071712688894E-2</v>
      </c>
      <c r="BD1788" s="368">
        <v>4.9139748966128396E-2</v>
      </c>
      <c r="BE1788" s="368">
        <v>4.2633983609734756E-2</v>
      </c>
      <c r="BF1788" s="368">
        <v>3.5785492884235888E-2</v>
      </c>
      <c r="BG1788" s="368">
        <v>3.2586896849479872E-2</v>
      </c>
      <c r="BH1788" s="368">
        <v>3.5039050152212516E-2</v>
      </c>
      <c r="BI1788" s="368">
        <v>3.4332615595651157E-2</v>
      </c>
      <c r="BJ1788" s="368">
        <v>3.7218699561532696E-2</v>
      </c>
      <c r="BK1788" s="368">
        <v>3.6928077548396748E-2</v>
      </c>
      <c r="BL1788" s="368">
        <v>4.145824396038264E-2</v>
      </c>
      <c r="BM1788" s="368">
        <v>9.7033694904780379E-2</v>
      </c>
      <c r="BN1788" s="368">
        <v>4.7986740387533589E-2</v>
      </c>
      <c r="BO1788" s="368">
        <v>4.7496218365643189E-2</v>
      </c>
      <c r="BP1788" s="368">
        <v>3.0373667195500595E-2</v>
      </c>
      <c r="BQ1788" s="368">
        <v>5.6975668970558432E-2</v>
      </c>
      <c r="BR1788" s="368">
        <v>3.3336913291279441E-2</v>
      </c>
      <c r="BS1788" s="368">
        <v>3.9323162276070162E-2</v>
      </c>
      <c r="BT1788" s="368">
        <v>5.8741148103754861E-3</v>
      </c>
      <c r="BU1788" s="368">
        <v>1.1256921337406094</v>
      </c>
      <c r="BV1788" s="368">
        <v>3.4128817286787121E-2</v>
      </c>
      <c r="BW1788" s="368">
        <v>3.4331270218513461E-2</v>
      </c>
      <c r="BX1788" s="368">
        <v>2.9815611208774424E-2</v>
      </c>
      <c r="BY1788" s="368">
        <v>2.369449078261299E-2</v>
      </c>
      <c r="BZ1788" s="368">
        <v>4.2620192619267902E-2</v>
      </c>
      <c r="CA1788" s="368">
        <v>2.0911741268828849E-2</v>
      </c>
      <c r="CB1788" s="368">
        <v>4.5151915486534105E-2</v>
      </c>
      <c r="CC1788" s="368">
        <v>9.4836176100551797E-2</v>
      </c>
      <c r="CD1788" s="369">
        <v>0.10259363254332803</v>
      </c>
      <c r="CE1788" s="368"/>
    </row>
    <row r="1789" spans="2:83">
      <c r="B1789" s="436"/>
      <c r="C1789" s="287" t="str">
        <f t="shared" si="340"/>
        <v>31</v>
      </c>
      <c r="D1789" s="288" t="str">
        <f t="shared" si="340"/>
        <v>情報通信</v>
      </c>
      <c r="E1789" s="368">
        <v>1.3711625173932311E-2</v>
      </c>
      <c r="F1789" s="368">
        <v>5.6022146019718824E-3</v>
      </c>
      <c r="G1789" s="368">
        <v>1.3192212792109659E-2</v>
      </c>
      <c r="H1789" s="368">
        <v>2.1553793437544135E-2</v>
      </c>
      <c r="I1789" s="368">
        <v>2.0606566515186633E-2</v>
      </c>
      <c r="J1789" s="368">
        <v>2.3314282626282396E-2</v>
      </c>
      <c r="K1789" s="368">
        <v>2.4859843887249586E-2</v>
      </c>
      <c r="L1789" s="368">
        <v>2.4576139308782104E-2</v>
      </c>
      <c r="M1789" s="368">
        <v>4.5462828403985012E-3</v>
      </c>
      <c r="N1789" s="368">
        <v>2.4506760190480145E-2</v>
      </c>
      <c r="O1789" s="368">
        <v>1.9416637844857143E-2</v>
      </c>
      <c r="P1789" s="368">
        <v>2.1562925605722275E-2</v>
      </c>
      <c r="Q1789" s="368">
        <v>1.7818593117648489E-2</v>
      </c>
      <c r="R1789" s="368">
        <v>2.0365347091054552E-2</v>
      </c>
      <c r="S1789" s="368">
        <v>2.2935669984900202E-2</v>
      </c>
      <c r="T1789" s="368">
        <v>2.5044774088398523E-2</v>
      </c>
      <c r="U1789" s="368">
        <v>2.5286597043445731E-2</v>
      </c>
      <c r="V1789" s="368">
        <v>2.3242604376376538E-2</v>
      </c>
      <c r="W1789" s="368">
        <v>3.9247832185326514E-2</v>
      </c>
      <c r="X1789" s="368">
        <v>4.3035372195381824E-2</v>
      </c>
      <c r="Y1789" s="368">
        <v>2.2256874752429396E-2</v>
      </c>
      <c r="Z1789" s="368">
        <v>2.241790401701484E-2</v>
      </c>
      <c r="AA1789" s="368">
        <v>2.2710430722056342E-2</v>
      </c>
      <c r="AB1789" s="368">
        <v>1.9925767613960772E-2</v>
      </c>
      <c r="AC1789" s="368">
        <v>5.5145290645407755E-2</v>
      </c>
      <c r="AD1789" s="368">
        <v>1.7237386733248847E-2</v>
      </c>
      <c r="AE1789" s="368">
        <v>3.3487865589054915E-2</v>
      </c>
      <c r="AF1789" s="368">
        <v>5.679586869660596E-2</v>
      </c>
      <c r="AG1789" s="368">
        <v>6.6050660305169264E-3</v>
      </c>
      <c r="AH1789" s="368">
        <v>1.370365444288241E-2</v>
      </c>
      <c r="AI1789" s="368">
        <v>0.12331220569415023</v>
      </c>
      <c r="AJ1789" s="368">
        <v>2.5360404575034103E-2</v>
      </c>
      <c r="AK1789" s="368">
        <v>2.7840166934986314E-2</v>
      </c>
      <c r="AL1789" s="368">
        <v>2.1625280068756522E-2</v>
      </c>
      <c r="AM1789" s="368">
        <v>5.2637837084705791E-2</v>
      </c>
      <c r="AN1789" s="368">
        <v>3.474982674516288E-2</v>
      </c>
      <c r="AO1789" s="368">
        <v>2.4072877946786742E-2</v>
      </c>
      <c r="AP1789" s="368">
        <v>2.8585070842091571E-2</v>
      </c>
      <c r="AQ1789" s="368">
        <v>5.3230855273432097E-2</v>
      </c>
      <c r="AR1789" s="367">
        <v>2.146878759376904E-2</v>
      </c>
      <c r="AS1789" s="368">
        <v>1.1746180666237432E-2</v>
      </c>
      <c r="AT1789" s="368">
        <v>2.0254609349274734E-2</v>
      </c>
      <c r="AU1789" s="368">
        <v>3.3659177316217412E-2</v>
      </c>
      <c r="AV1789" s="368">
        <v>2.4641581853917873E-2</v>
      </c>
      <c r="AW1789" s="368">
        <v>2.4012675986508466E-2</v>
      </c>
      <c r="AX1789" s="368">
        <v>2.7068384055267271E-2</v>
      </c>
      <c r="AY1789" s="368">
        <v>3.5094093168266768E-2</v>
      </c>
      <c r="AZ1789" s="368">
        <v>4.1230512467430218E-3</v>
      </c>
      <c r="BA1789" s="368">
        <v>2.7412405259012038E-2</v>
      </c>
      <c r="BB1789" s="368">
        <v>2.4906941283538743E-2</v>
      </c>
      <c r="BC1789" s="368">
        <v>1.7950905757986527E-2</v>
      </c>
      <c r="BD1789" s="368">
        <v>1.6969456377784912E-2</v>
      </c>
      <c r="BE1789" s="368">
        <v>2.282324941604489E-2</v>
      </c>
      <c r="BF1789" s="368">
        <v>2.5063874800124088E-2</v>
      </c>
      <c r="BG1789" s="368">
        <v>2.8921505977144005E-2</v>
      </c>
      <c r="BH1789" s="368">
        <v>2.6018072767334276E-2</v>
      </c>
      <c r="BI1789" s="368">
        <v>2.822009293995251E-2</v>
      </c>
      <c r="BJ1789" s="368">
        <v>3.2323433187690202E-2</v>
      </c>
      <c r="BK1789" s="368">
        <v>3.9249035937421843E-2</v>
      </c>
      <c r="BL1789" s="368">
        <v>2.2733322981712694E-2</v>
      </c>
      <c r="BM1789" s="368">
        <v>2.7395771149099041E-2</v>
      </c>
      <c r="BN1789" s="368">
        <v>3.3304864777138045E-2</v>
      </c>
      <c r="BO1789" s="368">
        <v>2.7731340731637209E-2</v>
      </c>
      <c r="BP1789" s="368">
        <v>7.6060848260404351E-2</v>
      </c>
      <c r="BQ1789" s="368">
        <v>2.9417419522683404E-2</v>
      </c>
      <c r="BR1789" s="368">
        <v>5.9378867162561771E-2</v>
      </c>
      <c r="BS1789" s="368">
        <v>8.6529885216111074E-2</v>
      </c>
      <c r="BT1789" s="368">
        <v>1.4539537660630529E-2</v>
      </c>
      <c r="BU1789" s="368">
        <v>3.082747755847387E-2</v>
      </c>
      <c r="BV1789" s="368">
        <v>1.2183935151300462</v>
      </c>
      <c r="BW1789" s="368">
        <v>5.1123032301015482E-2</v>
      </c>
      <c r="BX1789" s="368">
        <v>4.7851517859526967E-2</v>
      </c>
      <c r="BY1789" s="368">
        <v>3.0477875475593209E-2</v>
      </c>
      <c r="BZ1789" s="368">
        <v>9.8354004711306189E-2</v>
      </c>
      <c r="CA1789" s="368">
        <v>0.10881748373207699</v>
      </c>
      <c r="CB1789" s="368">
        <v>4.1240477122901249E-2</v>
      </c>
      <c r="CC1789" s="368">
        <v>3.0031895156328904E-2</v>
      </c>
      <c r="CD1789" s="369">
        <v>0.11106736017488357</v>
      </c>
      <c r="CE1789" s="368"/>
    </row>
    <row r="1790" spans="2:83">
      <c r="B1790" s="436"/>
      <c r="C1790" s="287" t="str">
        <f t="shared" si="340"/>
        <v>32</v>
      </c>
      <c r="D1790" s="288" t="str">
        <f t="shared" si="340"/>
        <v>公務</v>
      </c>
      <c r="E1790" s="368">
        <v>5.8057993517256689E-4</v>
      </c>
      <c r="F1790" s="368">
        <v>2.2725910241597701E-4</v>
      </c>
      <c r="G1790" s="368">
        <v>5.5595903360145232E-4</v>
      </c>
      <c r="H1790" s="368">
        <v>5.5593710333697477E-4</v>
      </c>
      <c r="I1790" s="368">
        <v>9.6823939701403967E-4</v>
      </c>
      <c r="J1790" s="368">
        <v>6.610765532266943E-4</v>
      </c>
      <c r="K1790" s="368">
        <v>8.124839241055059E-4</v>
      </c>
      <c r="L1790" s="368">
        <v>5.1438463424169844E-4</v>
      </c>
      <c r="M1790" s="368">
        <v>2.9204215610735811E-4</v>
      </c>
      <c r="N1790" s="368">
        <v>5.9815663130668366E-4</v>
      </c>
      <c r="O1790" s="368">
        <v>6.0428085539670302E-4</v>
      </c>
      <c r="P1790" s="368">
        <v>1.2227314358030589E-3</v>
      </c>
      <c r="Q1790" s="368">
        <v>9.8592834985164251E-4</v>
      </c>
      <c r="R1790" s="368">
        <v>9.1673801202657912E-4</v>
      </c>
      <c r="S1790" s="368">
        <v>1.0660719385716644E-3</v>
      </c>
      <c r="T1790" s="368">
        <v>9.2727089217167628E-4</v>
      </c>
      <c r="U1790" s="368">
        <v>7.6552941832928954E-4</v>
      </c>
      <c r="V1790" s="368">
        <v>4.6914582158800479E-4</v>
      </c>
      <c r="W1790" s="368">
        <v>9.4552667605033466E-4</v>
      </c>
      <c r="X1790" s="368">
        <v>5.7334235719767369E-4</v>
      </c>
      <c r="Y1790" s="368">
        <v>9.5580618196473746E-4</v>
      </c>
      <c r="Z1790" s="368">
        <v>8.4622203374051384E-4</v>
      </c>
      <c r="AA1790" s="368">
        <v>7.6869392365023831E-4</v>
      </c>
      <c r="AB1790" s="368">
        <v>3.2819200730311844E-4</v>
      </c>
      <c r="AC1790" s="368">
        <v>4.4228812044895213E-4</v>
      </c>
      <c r="AD1790" s="368">
        <v>5.2968745262258659E-4</v>
      </c>
      <c r="AE1790" s="368">
        <v>2.4746499682393034E-4</v>
      </c>
      <c r="AF1790" s="368">
        <v>3.0047152607382531E-4</v>
      </c>
      <c r="AG1790" s="368">
        <v>6.4939547406828589E-5</v>
      </c>
      <c r="AH1790" s="368">
        <v>3.3094646777082255E-4</v>
      </c>
      <c r="AI1790" s="368">
        <v>3.6563712661831087E-4</v>
      </c>
      <c r="AJ1790" s="368">
        <v>1.7857588183977478E-4</v>
      </c>
      <c r="AK1790" s="368">
        <v>3.6472608774359755E-4</v>
      </c>
      <c r="AL1790" s="368">
        <v>3.6215332235472564E-4</v>
      </c>
      <c r="AM1790" s="368">
        <v>3.3931116972489149E-4</v>
      </c>
      <c r="AN1790" s="368">
        <v>3.4433752542413156E-4</v>
      </c>
      <c r="AO1790" s="368">
        <v>5.4709942599335301E-4</v>
      </c>
      <c r="AP1790" s="368">
        <v>1.2289977380627718E-3</v>
      </c>
      <c r="AQ1790" s="368">
        <v>2.8493337761402297E-4</v>
      </c>
      <c r="AR1790" s="367">
        <v>1.6772930197651349E-3</v>
      </c>
      <c r="AS1790" s="368">
        <v>1.2740132039168806E-3</v>
      </c>
      <c r="AT1790" s="368">
        <v>2.7346853190689481E-3</v>
      </c>
      <c r="AU1790" s="368">
        <v>3.582233657415479E-3</v>
      </c>
      <c r="AV1790" s="368">
        <v>2.5303732206067631E-3</v>
      </c>
      <c r="AW1790" s="368">
        <v>1.2310710825734175E-3</v>
      </c>
      <c r="AX1790" s="368">
        <v>1.6609149518806358E-3</v>
      </c>
      <c r="AY1790" s="368">
        <v>1.0097843667543824E-3</v>
      </c>
      <c r="AZ1790" s="368">
        <v>2.7886400226167889E-4</v>
      </c>
      <c r="BA1790" s="368">
        <v>1.2276079114212873E-3</v>
      </c>
      <c r="BB1790" s="368">
        <v>2.6100402033617559E-3</v>
      </c>
      <c r="BC1790" s="368">
        <v>2.1734689139543172E-3</v>
      </c>
      <c r="BD1790" s="368">
        <v>1.9940223474064728E-3</v>
      </c>
      <c r="BE1790" s="368">
        <v>1.8857729100266124E-3</v>
      </c>
      <c r="BF1790" s="368">
        <v>2.7619373497313874E-3</v>
      </c>
      <c r="BG1790" s="368">
        <v>2.3354125729093404E-3</v>
      </c>
      <c r="BH1790" s="368">
        <v>1.3051889144146604E-3</v>
      </c>
      <c r="BI1790" s="368">
        <v>8.2862364775274555E-4</v>
      </c>
      <c r="BJ1790" s="368">
        <v>1.3133877496851135E-3</v>
      </c>
      <c r="BK1790" s="368">
        <v>9.3153373575021999E-4</v>
      </c>
      <c r="BL1790" s="368">
        <v>1.4272496319629145E-3</v>
      </c>
      <c r="BM1790" s="368">
        <v>1.2963331242003655E-3</v>
      </c>
      <c r="BN1790" s="368">
        <v>4.2335379165811034E-3</v>
      </c>
      <c r="BO1790" s="368">
        <v>1.2472285445129956E-3</v>
      </c>
      <c r="BP1790" s="368">
        <v>3.0975681711216695E-3</v>
      </c>
      <c r="BQ1790" s="368">
        <v>5.6395683320310721E-3</v>
      </c>
      <c r="BR1790" s="368">
        <v>2.0640701907100045E-3</v>
      </c>
      <c r="BS1790" s="368">
        <v>1.5972935830547309E-3</v>
      </c>
      <c r="BT1790" s="368">
        <v>6.544258672221896E-4</v>
      </c>
      <c r="BU1790" s="368">
        <v>3.0793391055774387E-3</v>
      </c>
      <c r="BV1790" s="368">
        <v>1.2819208486864987E-3</v>
      </c>
      <c r="BW1790" s="368">
        <v>1.0007654410307569</v>
      </c>
      <c r="BX1790" s="368">
        <v>2.7702165459874491E-3</v>
      </c>
      <c r="BY1790" s="368">
        <v>1.4399915189581246E-3</v>
      </c>
      <c r="BZ1790" s="368">
        <v>1.6549805086408479E-3</v>
      </c>
      <c r="CA1790" s="368">
        <v>1.2223645657061968E-3</v>
      </c>
      <c r="CB1790" s="368">
        <v>1.5605830455793232E-3</v>
      </c>
      <c r="CC1790" s="368">
        <v>1.5660705733175424E-3</v>
      </c>
      <c r="CD1790" s="369">
        <v>0.24807716521191339</v>
      </c>
      <c r="CE1790" s="368"/>
    </row>
    <row r="1791" spans="2:83">
      <c r="B1791" s="436"/>
      <c r="C1791" s="287" t="str">
        <f t="shared" si="340"/>
        <v>33</v>
      </c>
      <c r="D1791" s="288" t="str">
        <f t="shared" si="340"/>
        <v>教育・研究</v>
      </c>
      <c r="E1791" s="368">
        <v>1.9251669712661793E-4</v>
      </c>
      <c r="F1791" s="368">
        <v>7.801272639300465E-5</v>
      </c>
      <c r="G1791" s="368">
        <v>1.6621520372984687E-4</v>
      </c>
      <c r="H1791" s="368">
        <v>2.4591275883225039E-4</v>
      </c>
      <c r="I1791" s="368">
        <v>2.8009982958250595E-4</v>
      </c>
      <c r="J1791" s="368">
        <v>2.606684958587502E-4</v>
      </c>
      <c r="K1791" s="368">
        <v>3.1416829159472599E-4</v>
      </c>
      <c r="L1791" s="368">
        <v>3.1961455069298283E-4</v>
      </c>
      <c r="M1791" s="368">
        <v>8.3111307501935073E-5</v>
      </c>
      <c r="N1791" s="368">
        <v>2.8787348693148413E-4</v>
      </c>
      <c r="O1791" s="368">
        <v>2.3982504683295745E-4</v>
      </c>
      <c r="P1791" s="368">
        <v>2.9902475247092791E-4</v>
      </c>
      <c r="Q1791" s="368">
        <v>2.1054996874691234E-4</v>
      </c>
      <c r="R1791" s="368">
        <v>2.7052407726720946E-4</v>
      </c>
      <c r="S1791" s="368">
        <v>3.746453009105634E-4</v>
      </c>
      <c r="T1791" s="368">
        <v>3.5975284142879445E-4</v>
      </c>
      <c r="U1791" s="368">
        <v>4.2800839110298844E-4</v>
      </c>
      <c r="V1791" s="368">
        <v>3.8808763711405781E-4</v>
      </c>
      <c r="W1791" s="368">
        <v>6.4070900083167018E-4</v>
      </c>
      <c r="X1791" s="368">
        <v>6.2052647452133134E-4</v>
      </c>
      <c r="Y1791" s="368">
        <v>4.5318771920087813E-4</v>
      </c>
      <c r="Z1791" s="368">
        <v>2.6914058616775497E-4</v>
      </c>
      <c r="AA1791" s="368">
        <v>2.7343535656985132E-4</v>
      </c>
      <c r="AB1791" s="368">
        <v>1.96396499171593E-4</v>
      </c>
      <c r="AC1791" s="368">
        <v>3.3228854939168853E-4</v>
      </c>
      <c r="AD1791" s="368">
        <v>1.7381863401324905E-4</v>
      </c>
      <c r="AE1791" s="368">
        <v>2.0322273696927123E-4</v>
      </c>
      <c r="AF1791" s="368">
        <v>3.1900357256322496E-4</v>
      </c>
      <c r="AG1791" s="368">
        <v>4.3131150938544267E-5</v>
      </c>
      <c r="AH1791" s="368">
        <v>1.9061877477496354E-4</v>
      </c>
      <c r="AI1791" s="368">
        <v>7.9191974285437782E-4</v>
      </c>
      <c r="AJ1791" s="368">
        <v>1.6983627127397342E-4</v>
      </c>
      <c r="AK1791" s="368">
        <v>1.8737680052516423E-4</v>
      </c>
      <c r="AL1791" s="368">
        <v>2.0207690143502467E-4</v>
      </c>
      <c r="AM1791" s="368">
        <v>2.9406535004446139E-4</v>
      </c>
      <c r="AN1791" s="368">
        <v>2.7884967353646652E-4</v>
      </c>
      <c r="AO1791" s="368">
        <v>2.3829426908715773E-4</v>
      </c>
      <c r="AP1791" s="368">
        <v>4.4067336028715275E-4</v>
      </c>
      <c r="AQ1791" s="368">
        <v>3.211785545133643E-4</v>
      </c>
      <c r="AR1791" s="367">
        <v>3.6940796932845895E-4</v>
      </c>
      <c r="AS1791" s="368">
        <v>3.3287150493825082E-4</v>
      </c>
      <c r="AT1791" s="368">
        <v>2.5415036340615746E-4</v>
      </c>
      <c r="AU1791" s="368">
        <v>7.8024522908115882E-4</v>
      </c>
      <c r="AV1791" s="368">
        <v>6.0322991806795135E-4</v>
      </c>
      <c r="AW1791" s="368">
        <v>3.0792193172880019E-4</v>
      </c>
      <c r="AX1791" s="368">
        <v>5.3499699273241226E-4</v>
      </c>
      <c r="AY1791" s="368">
        <v>7.1167104393998423E-4</v>
      </c>
      <c r="AZ1791" s="368">
        <v>8.3463509632760821E-5</v>
      </c>
      <c r="BA1791" s="368">
        <v>4.8312085013552174E-4</v>
      </c>
      <c r="BB1791" s="368">
        <v>7.2848302574556121E-4</v>
      </c>
      <c r="BC1791" s="368">
        <v>3.6268912069374918E-4</v>
      </c>
      <c r="BD1791" s="368">
        <v>2.5013662364791551E-4</v>
      </c>
      <c r="BE1791" s="368">
        <v>6.7686671800711636E-4</v>
      </c>
      <c r="BF1791" s="368">
        <v>9.7970284171860025E-4</v>
      </c>
      <c r="BG1791" s="368">
        <v>7.6194502627331185E-4</v>
      </c>
      <c r="BH1791" s="368">
        <v>7.270961822453849E-4</v>
      </c>
      <c r="BI1791" s="368">
        <v>1.6573074388211522E-3</v>
      </c>
      <c r="BJ1791" s="368">
        <v>1.5598491577789844E-3</v>
      </c>
      <c r="BK1791" s="368">
        <v>2.0151541716520991E-3</v>
      </c>
      <c r="BL1791" s="368">
        <v>6.4573285238120825E-4</v>
      </c>
      <c r="BM1791" s="368">
        <v>4.4576480792835082E-4</v>
      </c>
      <c r="BN1791" s="368">
        <v>5.5438209723767957E-4</v>
      </c>
      <c r="BO1791" s="368">
        <v>8.3695798019967343E-4</v>
      </c>
      <c r="BP1791" s="368">
        <v>6.4188758540042784E-4</v>
      </c>
      <c r="BQ1791" s="368">
        <v>4.7550290969667843E-4</v>
      </c>
      <c r="BR1791" s="368">
        <v>5.9746507356001413E-4</v>
      </c>
      <c r="BS1791" s="368">
        <v>7.1799781016206293E-4</v>
      </c>
      <c r="BT1791" s="368">
        <v>1.1760742345656184E-4</v>
      </c>
      <c r="BU1791" s="368">
        <v>1.7148195110774848E-3</v>
      </c>
      <c r="BV1791" s="368">
        <v>4.9854867164637494E-3</v>
      </c>
      <c r="BW1791" s="368">
        <v>4.8495876542489536E-4</v>
      </c>
      <c r="BX1791" s="368">
        <v>1.0003287026730157</v>
      </c>
      <c r="BY1791" s="368">
        <v>3.765195271289952E-4</v>
      </c>
      <c r="BZ1791" s="368">
        <v>5.5856633114140393E-4</v>
      </c>
      <c r="CA1791" s="368">
        <v>1.1103908337178872E-3</v>
      </c>
      <c r="CB1791" s="368">
        <v>7.9877885602535031E-4</v>
      </c>
      <c r="CC1791" s="368">
        <v>5.2720709028986274E-4</v>
      </c>
      <c r="CD1791" s="369">
        <v>8.6315569288942064E-4</v>
      </c>
      <c r="CE1791" s="368"/>
    </row>
    <row r="1792" spans="2:83">
      <c r="B1792" s="436"/>
      <c r="C1792" s="287" t="str">
        <f t="shared" si="340"/>
        <v>34</v>
      </c>
      <c r="D1792" s="288" t="str">
        <f t="shared" si="340"/>
        <v>医療・福祉</v>
      </c>
      <c r="E1792" s="368">
        <v>1.918013488800039E-4</v>
      </c>
      <c r="F1792" s="368">
        <v>3.261209304487052E-5</v>
      </c>
      <c r="G1792" s="368">
        <v>5.7760708617966987E-5</v>
      </c>
      <c r="H1792" s="368">
        <v>7.5491496408010224E-5</v>
      </c>
      <c r="I1792" s="368">
        <v>1.2803555877316901E-4</v>
      </c>
      <c r="J1792" s="368">
        <v>8.1696793133308919E-5</v>
      </c>
      <c r="K1792" s="368">
        <v>9.2642725983375262E-5</v>
      </c>
      <c r="L1792" s="368">
        <v>7.7588328631547989E-5</v>
      </c>
      <c r="M1792" s="368">
        <v>3.0305049086240466E-5</v>
      </c>
      <c r="N1792" s="368">
        <v>8.0428839385784766E-5</v>
      </c>
      <c r="O1792" s="368">
        <v>7.6394148538484329E-5</v>
      </c>
      <c r="P1792" s="368">
        <v>1.0149539488721124E-4</v>
      </c>
      <c r="Q1792" s="368">
        <v>8.0873981585464016E-5</v>
      </c>
      <c r="R1792" s="368">
        <v>7.7848201747715706E-5</v>
      </c>
      <c r="S1792" s="368">
        <v>7.9517592848674603E-5</v>
      </c>
      <c r="T1792" s="368">
        <v>6.9605794179517826E-5</v>
      </c>
      <c r="U1792" s="368">
        <v>7.5014808083175173E-5</v>
      </c>
      <c r="V1792" s="368">
        <v>6.4191886805537419E-5</v>
      </c>
      <c r="W1792" s="368">
        <v>9.366921899815487E-5</v>
      </c>
      <c r="X1792" s="368">
        <v>8.2376853927571366E-5</v>
      </c>
      <c r="Y1792" s="368">
        <v>8.3167634238927868E-5</v>
      </c>
      <c r="Z1792" s="368">
        <v>8.4134282816050789E-5</v>
      </c>
      <c r="AA1792" s="368">
        <v>7.4404827731087313E-5</v>
      </c>
      <c r="AB1792" s="368">
        <v>6.1470358119686405E-5</v>
      </c>
      <c r="AC1792" s="368">
        <v>1.0695523182616193E-4</v>
      </c>
      <c r="AD1792" s="368">
        <v>7.3031486197690167E-5</v>
      </c>
      <c r="AE1792" s="368">
        <v>4.8616961220737659E-5</v>
      </c>
      <c r="AF1792" s="368">
        <v>9.858827273896604E-5</v>
      </c>
      <c r="AG1792" s="368">
        <v>1.3356007718631514E-5</v>
      </c>
      <c r="AH1792" s="368">
        <v>3.1494886377718043E-4</v>
      </c>
      <c r="AI1792" s="368">
        <v>2.7907290625849593E-4</v>
      </c>
      <c r="AJ1792" s="368">
        <v>4.7913334472833958E-5</v>
      </c>
      <c r="AK1792" s="368">
        <v>6.3532677167146143E-5</v>
      </c>
      <c r="AL1792" s="368">
        <v>1.7237081248606956E-3</v>
      </c>
      <c r="AM1792" s="368">
        <v>7.7841692826117036E-5</v>
      </c>
      <c r="AN1792" s="368">
        <v>5.7098490733060864E-5</v>
      </c>
      <c r="AO1792" s="368">
        <v>8.8320623253645777E-5</v>
      </c>
      <c r="AP1792" s="368">
        <v>1.3241860340653392E-4</v>
      </c>
      <c r="AQ1792" s="368">
        <v>4.3963694751154902E-4</v>
      </c>
      <c r="AR1792" s="367">
        <v>6.5675209231571728E-4</v>
      </c>
      <c r="AS1792" s="368">
        <v>9.6336425353107493E-5</v>
      </c>
      <c r="AT1792" s="368">
        <v>1.0955100649735362E-4</v>
      </c>
      <c r="AU1792" s="368">
        <v>1.4630988061595774E-4</v>
      </c>
      <c r="AV1792" s="368">
        <v>2.1269461422727289E-4</v>
      </c>
      <c r="AW1792" s="368">
        <v>9.3427978750489061E-5</v>
      </c>
      <c r="AX1792" s="368">
        <v>1.3695574155398431E-4</v>
      </c>
      <c r="AY1792" s="368">
        <v>1.2750221892704282E-4</v>
      </c>
      <c r="AZ1792" s="368">
        <v>4.0695026729981803E-5</v>
      </c>
      <c r="BA1792" s="368">
        <v>1.0376092787427571E-4</v>
      </c>
      <c r="BB1792" s="368">
        <v>1.423656369144904E-4</v>
      </c>
      <c r="BC1792" s="368">
        <v>1.1299681162342454E-4</v>
      </c>
      <c r="BD1792" s="368">
        <v>1.0873800244498864E-4</v>
      </c>
      <c r="BE1792" s="368">
        <v>1.0409084814860371E-4</v>
      </c>
      <c r="BF1792" s="368">
        <v>1.0324559361552031E-4</v>
      </c>
      <c r="BG1792" s="368">
        <v>9.6066202217197385E-5</v>
      </c>
      <c r="BH1792" s="368">
        <v>8.8642618593253494E-5</v>
      </c>
      <c r="BI1792" s="368">
        <v>8.3936755025454908E-5</v>
      </c>
      <c r="BJ1792" s="368">
        <v>9.5137948358126452E-5</v>
      </c>
      <c r="BK1792" s="368">
        <v>9.4044796588978451E-5</v>
      </c>
      <c r="BL1792" s="368">
        <v>9.7602808346572423E-5</v>
      </c>
      <c r="BM1792" s="368">
        <v>1.9307562685659318E-4</v>
      </c>
      <c r="BN1792" s="368">
        <v>1.4542308418363139E-4</v>
      </c>
      <c r="BO1792" s="368">
        <v>1.3510806035913126E-4</v>
      </c>
      <c r="BP1792" s="368">
        <v>4.6602573244169151E-4</v>
      </c>
      <c r="BQ1792" s="368">
        <v>1.7107089852993402E-4</v>
      </c>
      <c r="BR1792" s="368">
        <v>1.4100843259250872E-4</v>
      </c>
      <c r="BS1792" s="368">
        <v>3.0197755784364637E-4</v>
      </c>
      <c r="BT1792" s="368">
        <v>4.6058953291206619E-5</v>
      </c>
      <c r="BU1792" s="368">
        <v>1.6461046661585777E-3</v>
      </c>
      <c r="BV1792" s="368">
        <v>7.7248775979270855E-4</v>
      </c>
      <c r="BW1792" s="368">
        <v>1.2647169262386269E-4</v>
      </c>
      <c r="BX1792" s="368">
        <v>1.3541363597985203E-4</v>
      </c>
      <c r="BY1792" s="368">
        <v>1.0161754509025605</v>
      </c>
      <c r="BZ1792" s="368">
        <v>1.6279563465608195E-4</v>
      </c>
      <c r="CA1792" s="368">
        <v>1.5814558170513396E-4</v>
      </c>
      <c r="CB1792" s="368">
        <v>2.1666871657202071E-4</v>
      </c>
      <c r="CC1792" s="368">
        <v>1.8751312727849313E-4</v>
      </c>
      <c r="CD1792" s="369">
        <v>2.719473002912599E-3</v>
      </c>
      <c r="CE1792" s="368"/>
    </row>
    <row r="1793" spans="2:83">
      <c r="B1793" s="436"/>
      <c r="C1793" s="287" t="str">
        <f t="shared" si="340"/>
        <v>35</v>
      </c>
      <c r="D1793" s="288" t="str">
        <f t="shared" si="340"/>
        <v>他に分類されない会員制団体</v>
      </c>
      <c r="E1793" s="368">
        <v>5.2629827142942334E-4</v>
      </c>
      <c r="F1793" s="368">
        <v>1.636638748991228E-4</v>
      </c>
      <c r="G1793" s="368">
        <v>9.0106966997773258E-4</v>
      </c>
      <c r="H1793" s="368">
        <v>6.1978595719997247E-4</v>
      </c>
      <c r="I1793" s="368">
        <v>1.1016328051830283E-3</v>
      </c>
      <c r="J1793" s="368">
        <v>8.3071805496010758E-4</v>
      </c>
      <c r="K1793" s="368">
        <v>9.0696764653608493E-4</v>
      </c>
      <c r="L1793" s="368">
        <v>1.0057518569964563E-3</v>
      </c>
      <c r="M1793" s="368">
        <v>3.0477031703725419E-4</v>
      </c>
      <c r="N1793" s="368">
        <v>8.0741988106108214E-4</v>
      </c>
      <c r="O1793" s="368">
        <v>5.6799282271748791E-4</v>
      </c>
      <c r="P1793" s="368">
        <v>1.0192013251545209E-3</v>
      </c>
      <c r="Q1793" s="368">
        <v>6.1588383844521182E-4</v>
      </c>
      <c r="R1793" s="368">
        <v>8.1431539376819256E-4</v>
      </c>
      <c r="S1793" s="368">
        <v>1.1340542728020813E-3</v>
      </c>
      <c r="T1793" s="368">
        <v>1.0139834834394727E-3</v>
      </c>
      <c r="U1793" s="368">
        <v>1.0101879560032499E-3</v>
      </c>
      <c r="V1793" s="368">
        <v>5.9283707451392392E-4</v>
      </c>
      <c r="W1793" s="368">
        <v>9.1403065086986921E-4</v>
      </c>
      <c r="X1793" s="368">
        <v>6.7917441748184201E-4</v>
      </c>
      <c r="Y1793" s="368">
        <v>8.7542629539761458E-4</v>
      </c>
      <c r="Z1793" s="368">
        <v>8.6572296547044467E-4</v>
      </c>
      <c r="AA1793" s="368">
        <v>6.6685430007257967E-4</v>
      </c>
      <c r="AB1793" s="368">
        <v>4.3318892050344028E-4</v>
      </c>
      <c r="AC1793" s="368">
        <v>8.5160003573129313E-4</v>
      </c>
      <c r="AD1793" s="368">
        <v>4.1726223682977194E-4</v>
      </c>
      <c r="AE1793" s="368">
        <v>2.9143764164571651E-4</v>
      </c>
      <c r="AF1793" s="368">
        <v>5.2517819224678962E-4</v>
      </c>
      <c r="AG1793" s="368">
        <v>1.0176077711765979E-4</v>
      </c>
      <c r="AH1793" s="368">
        <v>2.9762932066439753E-4</v>
      </c>
      <c r="AI1793" s="368">
        <v>5.9190334279779629E-4</v>
      </c>
      <c r="AJ1793" s="368">
        <v>2.2852254162330525E-4</v>
      </c>
      <c r="AK1793" s="368">
        <v>3.6265708909172814E-4</v>
      </c>
      <c r="AL1793" s="368">
        <v>5.4797904263172983E-4</v>
      </c>
      <c r="AM1793" s="368">
        <v>3.6889028106284994E-4</v>
      </c>
      <c r="AN1793" s="368">
        <v>4.8997512990810058E-4</v>
      </c>
      <c r="AO1793" s="368">
        <v>5.8214587786623799E-4</v>
      </c>
      <c r="AP1793" s="368">
        <v>1.2714109639191307E-3</v>
      </c>
      <c r="AQ1793" s="368">
        <v>5.6819752237468745E-4</v>
      </c>
      <c r="AR1793" s="367">
        <v>9.4264251964760212E-4</v>
      </c>
      <c r="AS1793" s="368">
        <v>5.4700817785429301E-4</v>
      </c>
      <c r="AT1793" s="368">
        <v>8.6669130960112181E-3</v>
      </c>
      <c r="AU1793" s="368">
        <v>3.7965052639357148E-3</v>
      </c>
      <c r="AV1793" s="368">
        <v>1.9873634370721556E-3</v>
      </c>
      <c r="AW1793" s="368">
        <v>1.4783355090372348E-3</v>
      </c>
      <c r="AX1793" s="368">
        <v>2.069402917289406E-3</v>
      </c>
      <c r="AY1793" s="368">
        <v>2.9136187091139973E-3</v>
      </c>
      <c r="AZ1793" s="368">
        <v>3.5761239809817632E-4</v>
      </c>
      <c r="BA1793" s="368">
        <v>1.6212379837292398E-3</v>
      </c>
      <c r="BB1793" s="368">
        <v>1.7681673860575726E-3</v>
      </c>
      <c r="BC1793" s="368">
        <v>1.9012870250960051E-3</v>
      </c>
      <c r="BD1793" s="368">
        <v>1.0075685555780188E-3</v>
      </c>
      <c r="BE1793" s="368">
        <v>1.7315099456165803E-3</v>
      </c>
      <c r="BF1793" s="368">
        <v>3.1515153270484722E-3</v>
      </c>
      <c r="BG1793" s="368">
        <v>2.7585407707307183E-3</v>
      </c>
      <c r="BH1793" s="368">
        <v>2.1951487459998119E-3</v>
      </c>
      <c r="BI1793" s="368">
        <v>1.4755599738030961E-3</v>
      </c>
      <c r="BJ1793" s="368">
        <v>1.447629401160567E-3</v>
      </c>
      <c r="BK1793" s="368">
        <v>1.550318785299314E-3</v>
      </c>
      <c r="BL1793" s="368">
        <v>1.1539444088923911E-3</v>
      </c>
      <c r="BM1793" s="368">
        <v>1.7198151305423761E-3</v>
      </c>
      <c r="BN1793" s="368">
        <v>2.0443060210501977E-3</v>
      </c>
      <c r="BO1793" s="368">
        <v>2.1371769879054252E-3</v>
      </c>
      <c r="BP1793" s="368">
        <v>1.0802810989700337E-2</v>
      </c>
      <c r="BQ1793" s="368">
        <v>2.7378076360322378E-3</v>
      </c>
      <c r="BR1793" s="368">
        <v>1.214651114178485E-3</v>
      </c>
      <c r="BS1793" s="368">
        <v>3.6447422117495297E-3</v>
      </c>
      <c r="BT1793" s="368">
        <v>7.3810236379108377E-4</v>
      </c>
      <c r="BU1793" s="368">
        <v>2.1974114224093018E-3</v>
      </c>
      <c r="BV1793" s="368">
        <v>2.347849258779264E-3</v>
      </c>
      <c r="BW1793" s="368">
        <v>6.8029152645725374E-4</v>
      </c>
      <c r="BX1793" s="368">
        <v>2.640403949861001E-3</v>
      </c>
      <c r="BY1793" s="368">
        <v>1.7619139783407933E-3</v>
      </c>
      <c r="BZ1793" s="368">
        <v>1.0007901376588684</v>
      </c>
      <c r="CA1793" s="368">
        <v>2.7462383501115138E-3</v>
      </c>
      <c r="CB1793" s="368">
        <v>3.6508593909111943E-3</v>
      </c>
      <c r="CC1793" s="368">
        <v>1.4570196455375212E-3</v>
      </c>
      <c r="CD1793" s="369">
        <v>5.5064260322868286E-3</v>
      </c>
      <c r="CE1793" s="368"/>
    </row>
    <row r="1794" spans="2:83">
      <c r="B1794" s="436"/>
      <c r="C1794" s="287" t="str">
        <f t="shared" si="340"/>
        <v>36</v>
      </c>
      <c r="D1794" s="288" t="str">
        <f t="shared" si="340"/>
        <v>対事業所サービス</v>
      </c>
      <c r="E1794" s="368">
        <v>3.5672884544762723E-2</v>
      </c>
      <c r="F1794" s="368">
        <v>1.8232368299406897E-2</v>
      </c>
      <c r="G1794" s="368">
        <v>3.2643976610809491E-2</v>
      </c>
      <c r="H1794" s="368">
        <v>7.7057808587233406E-2</v>
      </c>
      <c r="I1794" s="368">
        <v>6.0843541420946667E-2</v>
      </c>
      <c r="J1794" s="368">
        <v>6.3161901096174242E-2</v>
      </c>
      <c r="K1794" s="368">
        <v>5.7737093416055527E-2</v>
      </c>
      <c r="L1794" s="368">
        <v>6.7328383214567314E-2</v>
      </c>
      <c r="M1794" s="368">
        <v>1.5961894293807462E-2</v>
      </c>
      <c r="N1794" s="368">
        <v>6.3260599907469836E-2</v>
      </c>
      <c r="O1794" s="368">
        <v>5.4289396906538459E-2</v>
      </c>
      <c r="P1794" s="368">
        <v>5.0125929932935145E-2</v>
      </c>
      <c r="Q1794" s="368">
        <v>4.3131391404176558E-2</v>
      </c>
      <c r="R1794" s="368">
        <v>4.7796050250635831E-2</v>
      </c>
      <c r="S1794" s="368">
        <v>5.9217764183168042E-2</v>
      </c>
      <c r="T1794" s="368">
        <v>5.426607869463073E-2</v>
      </c>
      <c r="U1794" s="368">
        <v>6.1768299859075025E-2</v>
      </c>
      <c r="V1794" s="368">
        <v>6.0658310510021872E-2</v>
      </c>
      <c r="W1794" s="368">
        <v>7.2713885471715548E-2</v>
      </c>
      <c r="X1794" s="368">
        <v>6.0448711124262575E-2</v>
      </c>
      <c r="Y1794" s="368">
        <v>7.4375916859814595E-2</v>
      </c>
      <c r="Z1794" s="368">
        <v>5.79378242413673E-2</v>
      </c>
      <c r="AA1794" s="368">
        <v>7.9341435926098727E-2</v>
      </c>
      <c r="AB1794" s="368">
        <v>4.3526945306249287E-2</v>
      </c>
      <c r="AC1794" s="368">
        <v>8.1485730608028148E-2</v>
      </c>
      <c r="AD1794" s="368">
        <v>4.1606730234737717E-2</v>
      </c>
      <c r="AE1794" s="368">
        <v>5.2703961310897489E-2</v>
      </c>
      <c r="AF1794" s="368">
        <v>7.4283582789817212E-2</v>
      </c>
      <c r="AG1794" s="368">
        <v>1.3869073488922586E-2</v>
      </c>
      <c r="AH1794" s="368">
        <v>2.8585057225961927E-2</v>
      </c>
      <c r="AI1794" s="368">
        <v>9.7493530485050245E-2</v>
      </c>
      <c r="AJ1794" s="368">
        <v>4.2213815484049969E-2</v>
      </c>
      <c r="AK1794" s="368">
        <v>4.2177224710623101E-2</v>
      </c>
      <c r="AL1794" s="368">
        <v>4.7389112989278288E-2</v>
      </c>
      <c r="AM1794" s="368">
        <v>5.2075194318730818E-2</v>
      </c>
      <c r="AN1794" s="368">
        <v>6.3518454766229956E-2</v>
      </c>
      <c r="AO1794" s="368">
        <v>4.7412784833619409E-2</v>
      </c>
      <c r="AP1794" s="368">
        <v>7.2423241205140029E-2</v>
      </c>
      <c r="AQ1794" s="368">
        <v>4.664792953085016E-2</v>
      </c>
      <c r="AR1794" s="367">
        <v>7.4662745340777659E-2</v>
      </c>
      <c r="AS1794" s="368">
        <v>5.5835575329719951E-2</v>
      </c>
      <c r="AT1794" s="368">
        <v>5.5575140256963564E-2</v>
      </c>
      <c r="AU1794" s="368">
        <v>0.16497938891271241</v>
      </c>
      <c r="AV1794" s="368">
        <v>8.7094816174302606E-2</v>
      </c>
      <c r="AW1794" s="368">
        <v>7.8733747919973424E-2</v>
      </c>
      <c r="AX1794" s="368">
        <v>7.6509209915925747E-2</v>
      </c>
      <c r="AY1794" s="368">
        <v>0.1016255244523732</v>
      </c>
      <c r="AZ1794" s="368">
        <v>1.505844179117154E-2</v>
      </c>
      <c r="BA1794" s="368">
        <v>9.1572240628583615E-2</v>
      </c>
      <c r="BB1794" s="368">
        <v>0.10087925759883154</v>
      </c>
      <c r="BC1794" s="368">
        <v>5.4815793925276697E-2</v>
      </c>
      <c r="BD1794" s="368">
        <v>5.1291778417395309E-2</v>
      </c>
      <c r="BE1794" s="368">
        <v>7.1365582340519859E-2</v>
      </c>
      <c r="BF1794" s="368">
        <v>8.3792005103782707E-2</v>
      </c>
      <c r="BG1794" s="368">
        <v>7.7078728551073436E-2</v>
      </c>
      <c r="BH1794" s="368">
        <v>7.9106390499373902E-2</v>
      </c>
      <c r="BI1794" s="368">
        <v>8.9490879672325552E-2</v>
      </c>
      <c r="BJ1794" s="368">
        <v>8.5916600382025754E-2</v>
      </c>
      <c r="BK1794" s="368">
        <v>8.3109799516556129E-2</v>
      </c>
      <c r="BL1794" s="368">
        <v>8.6698699969269682E-2</v>
      </c>
      <c r="BM1794" s="368">
        <v>9.3604560439759801E-2</v>
      </c>
      <c r="BN1794" s="368">
        <v>0.14624862845469397</v>
      </c>
      <c r="BO1794" s="368">
        <v>0.10019497742337831</v>
      </c>
      <c r="BP1794" s="368">
        <v>0.20579109979978372</v>
      </c>
      <c r="BQ1794" s="368">
        <v>0.10712752125983215</v>
      </c>
      <c r="BR1794" s="368">
        <v>0.13237597915406815</v>
      </c>
      <c r="BS1794" s="368">
        <v>0.16250067493288553</v>
      </c>
      <c r="BT1794" s="368">
        <v>4.854701208238666E-2</v>
      </c>
      <c r="BU1794" s="368">
        <v>0.10819887295539291</v>
      </c>
      <c r="BV1794" s="368">
        <v>0.24012043788000351</v>
      </c>
      <c r="BW1794" s="368">
        <v>0.13116148265932209</v>
      </c>
      <c r="BX1794" s="368">
        <v>0.10549807734979219</v>
      </c>
      <c r="BY1794" s="368">
        <v>8.5607562987205399E-2</v>
      </c>
      <c r="BZ1794" s="368">
        <v>0.12973907534824863</v>
      </c>
      <c r="CA1794" s="368">
        <v>1.1894971708007958</v>
      </c>
      <c r="CB1794" s="368">
        <v>8.7510803938069551E-2</v>
      </c>
      <c r="CC1794" s="368">
        <v>8.0433709596490557E-2</v>
      </c>
      <c r="CD1794" s="369">
        <v>0.11738933132204707</v>
      </c>
      <c r="CE1794" s="368"/>
    </row>
    <row r="1795" spans="2:83">
      <c r="B1795" s="436"/>
      <c r="C1795" s="287" t="str">
        <f t="shared" si="340"/>
        <v>37</v>
      </c>
      <c r="D1795" s="288" t="str">
        <f t="shared" si="340"/>
        <v>対個人サービス</v>
      </c>
      <c r="E1795" s="368">
        <v>3.5089061443860484E-4</v>
      </c>
      <c r="F1795" s="368">
        <v>1.5115923537635626E-4</v>
      </c>
      <c r="G1795" s="368">
        <v>4.4352453345764025E-4</v>
      </c>
      <c r="H1795" s="368">
        <v>4.5494978425753658E-4</v>
      </c>
      <c r="I1795" s="368">
        <v>5.7099168170290232E-4</v>
      </c>
      <c r="J1795" s="368">
        <v>5.3864070482992463E-4</v>
      </c>
      <c r="K1795" s="368">
        <v>5.4736566464426461E-4</v>
      </c>
      <c r="L1795" s="368">
        <v>4.9940163407393096E-4</v>
      </c>
      <c r="M1795" s="368">
        <v>1.1500136523927102E-4</v>
      </c>
      <c r="N1795" s="368">
        <v>5.1528261460716176E-4</v>
      </c>
      <c r="O1795" s="368">
        <v>4.0288822058533251E-4</v>
      </c>
      <c r="P1795" s="368">
        <v>4.9138547165680422E-4</v>
      </c>
      <c r="Q1795" s="368">
        <v>4.2524793112806936E-4</v>
      </c>
      <c r="R1795" s="368">
        <v>4.4759785746624161E-4</v>
      </c>
      <c r="S1795" s="368">
        <v>5.0590902665277615E-4</v>
      </c>
      <c r="T1795" s="368">
        <v>5.055302352079329E-4</v>
      </c>
      <c r="U1795" s="368">
        <v>5.4768058234635228E-4</v>
      </c>
      <c r="V1795" s="368">
        <v>4.8162875993814773E-4</v>
      </c>
      <c r="W1795" s="368">
        <v>7.3478198558202463E-4</v>
      </c>
      <c r="X1795" s="368">
        <v>6.998378140493978E-4</v>
      </c>
      <c r="Y1795" s="368">
        <v>5.741566179143508E-4</v>
      </c>
      <c r="Z1795" s="368">
        <v>5.1991163974242664E-4</v>
      </c>
      <c r="AA1795" s="368">
        <v>5.2555259861253182E-4</v>
      </c>
      <c r="AB1795" s="368">
        <v>3.4625481362867409E-4</v>
      </c>
      <c r="AC1795" s="368">
        <v>8.2330611900380702E-4</v>
      </c>
      <c r="AD1795" s="368">
        <v>3.167222428546837E-4</v>
      </c>
      <c r="AE1795" s="368">
        <v>5.4299768960157054E-4</v>
      </c>
      <c r="AF1795" s="368">
        <v>7.8916722535704565E-4</v>
      </c>
      <c r="AG1795" s="368">
        <v>1.6306159437048779E-4</v>
      </c>
      <c r="AH1795" s="368">
        <v>3.092896629760344E-4</v>
      </c>
      <c r="AI1795" s="368">
        <v>2.2533251603173449E-3</v>
      </c>
      <c r="AJ1795" s="368">
        <v>4.2018135740961205E-4</v>
      </c>
      <c r="AK1795" s="368">
        <v>6.2335950839800965E-4</v>
      </c>
      <c r="AL1795" s="368">
        <v>1.0589583655979968E-3</v>
      </c>
      <c r="AM1795" s="368">
        <v>1.0134878265555044E-3</v>
      </c>
      <c r="AN1795" s="368">
        <v>6.5393354173671938E-4</v>
      </c>
      <c r="AO1795" s="368">
        <v>1.3853786652327582E-3</v>
      </c>
      <c r="AP1795" s="368">
        <v>7.74825431037661E-4</v>
      </c>
      <c r="AQ1795" s="368">
        <v>8.8095265603373152E-4</v>
      </c>
      <c r="AR1795" s="367">
        <v>6.694506334679847E-4</v>
      </c>
      <c r="AS1795" s="368">
        <v>4.2674907066459812E-4</v>
      </c>
      <c r="AT1795" s="368">
        <v>1.489979579332609E-3</v>
      </c>
      <c r="AU1795" s="368">
        <v>9.3483540335290291E-4</v>
      </c>
      <c r="AV1795" s="368">
        <v>8.2565806561801E-4</v>
      </c>
      <c r="AW1795" s="368">
        <v>7.0400490582528342E-4</v>
      </c>
      <c r="AX1795" s="368">
        <v>7.2772737099772858E-4</v>
      </c>
      <c r="AY1795" s="368">
        <v>7.8465135544323033E-4</v>
      </c>
      <c r="AZ1795" s="368">
        <v>1.256154135440374E-4</v>
      </c>
      <c r="BA1795" s="368">
        <v>6.9142725421469291E-4</v>
      </c>
      <c r="BB1795" s="368">
        <v>6.4208166768896832E-4</v>
      </c>
      <c r="BC1795" s="368">
        <v>5.2567960535420397E-4</v>
      </c>
      <c r="BD1795" s="368">
        <v>5.1322832115940681E-4</v>
      </c>
      <c r="BE1795" s="368">
        <v>6.1245913900050955E-4</v>
      </c>
      <c r="BF1795" s="368">
        <v>6.8390159740902145E-4</v>
      </c>
      <c r="BG1795" s="368">
        <v>7.2245066133127742E-4</v>
      </c>
      <c r="BH1795" s="368">
        <v>6.6548475875035761E-4</v>
      </c>
      <c r="BI1795" s="368">
        <v>7.5755839644649822E-4</v>
      </c>
      <c r="BJ1795" s="368">
        <v>7.7062656603876605E-4</v>
      </c>
      <c r="BK1795" s="368">
        <v>8.3526762813228013E-4</v>
      </c>
      <c r="BL1795" s="368">
        <v>6.9464400861887364E-4</v>
      </c>
      <c r="BM1795" s="368">
        <v>1.1026077968855222E-3</v>
      </c>
      <c r="BN1795" s="368">
        <v>1.0041738510983644E-3</v>
      </c>
      <c r="BO1795" s="368">
        <v>6.2469170802653923E-4</v>
      </c>
      <c r="BP1795" s="368">
        <v>1.5383088282281314E-3</v>
      </c>
      <c r="BQ1795" s="368">
        <v>6.5947969333504425E-4</v>
      </c>
      <c r="BR1795" s="368">
        <v>1.7485201588175446E-3</v>
      </c>
      <c r="BS1795" s="368">
        <v>1.4347411330717871E-3</v>
      </c>
      <c r="BT1795" s="368">
        <v>7.8928691962030953E-4</v>
      </c>
      <c r="BU1795" s="368">
        <v>1.4936482078367068E-3</v>
      </c>
      <c r="BV1795" s="368">
        <v>1.3101032734123778E-2</v>
      </c>
      <c r="BW1795" s="368">
        <v>1.2841120741734207E-3</v>
      </c>
      <c r="BX1795" s="368">
        <v>3.6858250368400347E-3</v>
      </c>
      <c r="BY1795" s="368">
        <v>1.2924167318943787E-2</v>
      </c>
      <c r="BZ1795" s="368">
        <v>3.9318733128116791E-3</v>
      </c>
      <c r="CA1795" s="368">
        <v>2.9253131544068095E-3</v>
      </c>
      <c r="CB1795" s="368">
        <v>1.0164514545281318</v>
      </c>
      <c r="CC1795" s="368">
        <v>9.0661796278869379E-4</v>
      </c>
      <c r="CD1795" s="369">
        <v>3.2942116232325984E-3</v>
      </c>
      <c r="CE1795" s="368"/>
    </row>
    <row r="1796" spans="2:83">
      <c r="B1796" s="436"/>
      <c r="C1796" s="287" t="str">
        <f t="shared" si="340"/>
        <v>38</v>
      </c>
      <c r="D1796" s="288" t="str">
        <f t="shared" si="340"/>
        <v>事務用品</v>
      </c>
      <c r="E1796" s="368">
        <v>4.8225835252899867E-4</v>
      </c>
      <c r="F1796" s="368">
        <v>2.0990826141272165E-4</v>
      </c>
      <c r="G1796" s="368">
        <v>4.1987577346402081E-4</v>
      </c>
      <c r="H1796" s="368">
        <v>4.1039013899257912E-4</v>
      </c>
      <c r="I1796" s="368">
        <v>7.5961854884351013E-4</v>
      </c>
      <c r="J1796" s="368">
        <v>8.1195396165119891E-4</v>
      </c>
      <c r="K1796" s="368">
        <v>8.0310045610513885E-4</v>
      </c>
      <c r="L1796" s="368">
        <v>5.644909134641E-4</v>
      </c>
      <c r="M1796" s="368">
        <v>1.7735357565915662E-4</v>
      </c>
      <c r="N1796" s="368">
        <v>5.6781707607461371E-4</v>
      </c>
      <c r="O1796" s="368">
        <v>4.3471219344845492E-4</v>
      </c>
      <c r="P1796" s="368">
        <v>5.7875948041837975E-4</v>
      </c>
      <c r="Q1796" s="368">
        <v>5.6814063538755807E-4</v>
      </c>
      <c r="R1796" s="368">
        <v>5.1895613527463903E-4</v>
      </c>
      <c r="S1796" s="368">
        <v>6.1341712762571327E-4</v>
      </c>
      <c r="T1796" s="368">
        <v>6.4741028761600855E-4</v>
      </c>
      <c r="U1796" s="368">
        <v>7.0864147697850843E-4</v>
      </c>
      <c r="V1796" s="368">
        <v>5.3384619291121016E-4</v>
      </c>
      <c r="W1796" s="368">
        <v>8.4626310302634471E-4</v>
      </c>
      <c r="X1796" s="368">
        <v>6.5650037650815329E-4</v>
      </c>
      <c r="Y1796" s="368">
        <v>8.2210780078620328E-4</v>
      </c>
      <c r="Z1796" s="368">
        <v>7.0651153695686032E-4</v>
      </c>
      <c r="AA1796" s="368">
        <v>5.4742241518106042E-4</v>
      </c>
      <c r="AB1796" s="368">
        <v>2.6469075097018311E-4</v>
      </c>
      <c r="AC1796" s="368">
        <v>4.1313169275205127E-4</v>
      </c>
      <c r="AD1796" s="368">
        <v>2.5612144551737467E-4</v>
      </c>
      <c r="AE1796" s="368">
        <v>2.4434041262835505E-4</v>
      </c>
      <c r="AF1796" s="368">
        <v>3.6042017843842958E-4</v>
      </c>
      <c r="AG1796" s="368">
        <v>8.3927029435048513E-5</v>
      </c>
      <c r="AH1796" s="368">
        <v>2.3653397238071309E-4</v>
      </c>
      <c r="AI1796" s="368">
        <v>5.4915193835666462E-4</v>
      </c>
      <c r="AJ1796" s="368">
        <v>2.1860773930711884E-4</v>
      </c>
      <c r="AK1796" s="368">
        <v>2.7514180822832597E-4</v>
      </c>
      <c r="AL1796" s="368">
        <v>3.8567338367313347E-4</v>
      </c>
      <c r="AM1796" s="368">
        <v>4.095857620017421E-4</v>
      </c>
      <c r="AN1796" s="368">
        <v>3.7216542457935771E-4</v>
      </c>
      <c r="AO1796" s="368">
        <v>4.8598137646236217E-4</v>
      </c>
      <c r="AP1796" s="368">
        <v>1.3975688202206482E-3</v>
      </c>
      <c r="AQ1796" s="368">
        <v>3.4491787879958554E-4</v>
      </c>
      <c r="AR1796" s="367">
        <v>1.4777693046677616E-3</v>
      </c>
      <c r="AS1796" s="368">
        <v>2.4735308815837112E-3</v>
      </c>
      <c r="AT1796" s="368">
        <v>1.8439475217760439E-3</v>
      </c>
      <c r="AU1796" s="368">
        <v>1.8130850207602901E-3</v>
      </c>
      <c r="AV1796" s="368">
        <v>1.6138068717257326E-3</v>
      </c>
      <c r="AW1796" s="368">
        <v>1.9244733289160794E-3</v>
      </c>
      <c r="AX1796" s="368">
        <v>1.8178406695380982E-3</v>
      </c>
      <c r="AY1796" s="368">
        <v>1.2702413661993071E-3</v>
      </c>
      <c r="AZ1796" s="368">
        <v>1.8770790195292314E-4</v>
      </c>
      <c r="BA1796" s="368">
        <v>9.0095280341139471E-4</v>
      </c>
      <c r="BB1796" s="368">
        <v>1.883696500024977E-3</v>
      </c>
      <c r="BC1796" s="368">
        <v>7.9844364636294052E-4</v>
      </c>
      <c r="BD1796" s="368">
        <v>9.6242532890984233E-4</v>
      </c>
      <c r="BE1796" s="368">
        <v>1.0729930987465532E-3</v>
      </c>
      <c r="BF1796" s="368">
        <v>1.5792614860287363E-3</v>
      </c>
      <c r="BG1796" s="368">
        <v>1.7291340690681924E-3</v>
      </c>
      <c r="BH1796" s="368">
        <v>1.5563565523174993E-3</v>
      </c>
      <c r="BI1796" s="368">
        <v>1.5006286675516853E-3</v>
      </c>
      <c r="BJ1796" s="368">
        <v>1.6360975520740217E-3</v>
      </c>
      <c r="BK1796" s="368">
        <v>1.6292936159420476E-3</v>
      </c>
      <c r="BL1796" s="368">
        <v>1.2391628315748724E-3</v>
      </c>
      <c r="BM1796" s="368">
        <v>2.083670791069415E-3</v>
      </c>
      <c r="BN1796" s="368">
        <v>1.7783135576681531E-3</v>
      </c>
      <c r="BO1796" s="368">
        <v>6.1742984893532543E-4</v>
      </c>
      <c r="BP1796" s="368">
        <v>1.9151084526905027E-3</v>
      </c>
      <c r="BQ1796" s="368">
        <v>3.8623023113536189E-3</v>
      </c>
      <c r="BR1796" s="368">
        <v>2.6704897222294497E-3</v>
      </c>
      <c r="BS1796" s="368">
        <v>4.4312561359920706E-3</v>
      </c>
      <c r="BT1796" s="368">
        <v>7.8272033998406693E-4</v>
      </c>
      <c r="BU1796" s="368">
        <v>2.7664540132108706E-3</v>
      </c>
      <c r="BV1796" s="368">
        <v>2.9378848509298157E-3</v>
      </c>
      <c r="BW1796" s="368">
        <v>3.5357438867971739E-3</v>
      </c>
      <c r="BX1796" s="368">
        <v>4.3104514233218644E-3</v>
      </c>
      <c r="BY1796" s="368">
        <v>2.9785082071574947E-3</v>
      </c>
      <c r="BZ1796" s="368">
        <v>5.8689059846786622E-3</v>
      </c>
      <c r="CA1796" s="368">
        <v>2.3177531972847346E-3</v>
      </c>
      <c r="CB1796" s="368">
        <v>2.7010235997225146E-3</v>
      </c>
      <c r="CC1796" s="368">
        <v>1.0017130477062657</v>
      </c>
      <c r="CD1796" s="369">
        <v>1.826941992667609E-3</v>
      </c>
      <c r="CE1796" s="368"/>
    </row>
    <row r="1797" spans="2:83">
      <c r="B1797" s="437"/>
      <c r="C1797" s="453" t="str">
        <f t="shared" si="340"/>
        <v>39</v>
      </c>
      <c r="D1797" s="300" t="str">
        <f t="shared" si="340"/>
        <v>分類不明</v>
      </c>
      <c r="E1797" s="371">
        <v>2.3477653356146753E-3</v>
      </c>
      <c r="F1797" s="371">
        <v>9.1899669714997603E-4</v>
      </c>
      <c r="G1797" s="371">
        <v>2.248202647105534E-3</v>
      </c>
      <c r="H1797" s="371">
        <v>2.2481139648903524E-3</v>
      </c>
      <c r="I1797" s="371">
        <v>3.9153934801593694E-3</v>
      </c>
      <c r="J1797" s="371">
        <v>2.6732798049452799E-3</v>
      </c>
      <c r="K1797" s="371">
        <v>3.2855451544189437E-3</v>
      </c>
      <c r="L1797" s="371">
        <v>2.0800829313650667E-3</v>
      </c>
      <c r="M1797" s="371">
        <v>1.1809682166215906E-3</v>
      </c>
      <c r="N1797" s="371">
        <v>2.4188424696979368E-3</v>
      </c>
      <c r="O1797" s="371">
        <v>2.4436077778924236E-3</v>
      </c>
      <c r="P1797" s="371">
        <v>4.9445154850064239E-3</v>
      </c>
      <c r="Q1797" s="371">
        <v>3.9869245610312963E-3</v>
      </c>
      <c r="R1797" s="371">
        <v>3.707130743050195E-3</v>
      </c>
      <c r="S1797" s="371">
        <v>4.3110114404938116E-3</v>
      </c>
      <c r="T1797" s="371">
        <v>3.7497238975681734E-3</v>
      </c>
      <c r="U1797" s="371">
        <v>3.0956692142875409E-3</v>
      </c>
      <c r="V1797" s="371">
        <v>1.8971449589373086E-3</v>
      </c>
      <c r="W1797" s="371">
        <v>3.8235471456141948E-3</v>
      </c>
      <c r="X1797" s="371">
        <v>2.3184978159264315E-3</v>
      </c>
      <c r="Y1797" s="371">
        <v>3.8651156983508781E-3</v>
      </c>
      <c r="Z1797" s="371">
        <v>3.4219762631976093E-3</v>
      </c>
      <c r="AA1797" s="371">
        <v>3.1084659291700204E-3</v>
      </c>
      <c r="AB1797" s="371">
        <v>1.3271519931928708E-3</v>
      </c>
      <c r="AC1797" s="371">
        <v>1.7885370379456462E-3</v>
      </c>
      <c r="AD1797" s="371">
        <v>2.1419648951659298E-3</v>
      </c>
      <c r="AE1797" s="371">
        <v>1.0007058565476099E-3</v>
      </c>
      <c r="AF1797" s="371">
        <v>1.2150551380072925E-3</v>
      </c>
      <c r="AG1797" s="371">
        <v>2.6260435312312546E-4</v>
      </c>
      <c r="AH1797" s="371">
        <v>1.3382905572606671E-3</v>
      </c>
      <c r="AI1797" s="371">
        <v>1.4785736111136382E-3</v>
      </c>
      <c r="AJ1797" s="371">
        <v>7.2213013189239769E-4</v>
      </c>
      <c r="AK1797" s="371">
        <v>1.4748895267010179E-3</v>
      </c>
      <c r="AL1797" s="371">
        <v>1.4644857062609139E-3</v>
      </c>
      <c r="AM1797" s="371">
        <v>1.3721159723340873E-3</v>
      </c>
      <c r="AN1797" s="371">
        <v>1.3924416897077639E-3</v>
      </c>
      <c r="AO1797" s="371">
        <v>2.2123759187442429E-3</v>
      </c>
      <c r="AP1797" s="371">
        <v>4.9698553328664172E-3</v>
      </c>
      <c r="AQ1797" s="371">
        <v>1.1522215398693969E-3</v>
      </c>
      <c r="AR1797" s="370">
        <v>6.7826842970427105E-3</v>
      </c>
      <c r="AS1797" s="371">
        <v>5.1518901292763371E-3</v>
      </c>
      <c r="AT1797" s="371">
        <v>1.1058596770169274E-2</v>
      </c>
      <c r="AU1797" s="371">
        <v>1.4485936380926505E-2</v>
      </c>
      <c r="AV1797" s="371">
        <v>1.02323938076545E-2</v>
      </c>
      <c r="AW1797" s="371">
        <v>4.9782395812291071E-3</v>
      </c>
      <c r="AX1797" s="371">
        <v>6.7164542093078637E-3</v>
      </c>
      <c r="AY1797" s="371">
        <v>4.0833941875840002E-3</v>
      </c>
      <c r="AZ1797" s="371">
        <v>1.1276780305301841E-3</v>
      </c>
      <c r="BA1797" s="371">
        <v>4.9642351131279914E-3</v>
      </c>
      <c r="BB1797" s="371">
        <v>1.0554553374621949E-2</v>
      </c>
      <c r="BC1797" s="371">
        <v>8.7891342174980739E-3</v>
      </c>
      <c r="BD1797" s="371">
        <v>8.0634831864977042E-3</v>
      </c>
      <c r="BE1797" s="371">
        <v>7.6257410922851519E-3</v>
      </c>
      <c r="BF1797" s="371">
        <v>1.1168799291886402E-2</v>
      </c>
      <c r="BG1797" s="371">
        <v>9.4440065025766136E-3</v>
      </c>
      <c r="BH1797" s="371">
        <v>5.2779593369524352E-3</v>
      </c>
      <c r="BI1797" s="371">
        <v>3.3508114190791698E-3</v>
      </c>
      <c r="BJ1797" s="371">
        <v>5.3111140157042309E-3</v>
      </c>
      <c r="BK1797" s="371">
        <v>3.7669621033319979E-3</v>
      </c>
      <c r="BL1797" s="371">
        <v>5.771551871139596E-3</v>
      </c>
      <c r="BM1797" s="371">
        <v>5.2421480454746868E-3</v>
      </c>
      <c r="BN1797" s="371">
        <v>1.7119698710574963E-2</v>
      </c>
      <c r="BO1797" s="371">
        <v>5.0435775764906543E-3</v>
      </c>
      <c r="BP1797" s="371">
        <v>1.2526032568971272E-2</v>
      </c>
      <c r="BQ1797" s="371">
        <v>2.2805443722124775E-2</v>
      </c>
      <c r="BR1797" s="371">
        <v>8.3467446090505163E-3</v>
      </c>
      <c r="BS1797" s="371">
        <v>6.459180343497432E-3</v>
      </c>
      <c r="BT1797" s="371">
        <v>2.6463855753767144E-3</v>
      </c>
      <c r="BU1797" s="371">
        <v>1.2452317365271246E-2</v>
      </c>
      <c r="BV1797" s="371">
        <v>5.1838672837588558E-3</v>
      </c>
      <c r="BW1797" s="371">
        <v>3.095311790157007E-3</v>
      </c>
      <c r="BX1797" s="371">
        <v>1.1202278936633262E-2</v>
      </c>
      <c r="BY1797" s="371">
        <v>5.8230778691725493E-3</v>
      </c>
      <c r="BZ1797" s="371">
        <v>6.6924563422089845E-3</v>
      </c>
      <c r="CA1797" s="371">
        <v>4.9430319254758475E-3</v>
      </c>
      <c r="CB1797" s="371">
        <v>6.310729248109632E-3</v>
      </c>
      <c r="CC1797" s="371">
        <v>6.3329198658377247E-3</v>
      </c>
      <c r="CD1797" s="372">
        <v>1.0031813601497772</v>
      </c>
      <c r="CE1797" s="368"/>
    </row>
    <row r="1798" spans="2:83">
      <c r="B1798" s="105"/>
      <c r="C1798" s="433"/>
      <c r="D1798" s="154"/>
      <c r="E1798" s="368"/>
      <c r="F1798" s="368"/>
      <c r="G1798" s="368"/>
      <c r="H1798" s="368"/>
      <c r="I1798" s="368"/>
      <c r="J1798" s="368"/>
      <c r="K1798" s="368"/>
      <c r="L1798" s="368"/>
      <c r="M1798" s="368"/>
      <c r="N1798" s="368"/>
      <c r="O1798" s="368"/>
      <c r="P1798" s="368"/>
      <c r="Q1798" s="368"/>
      <c r="R1798" s="368"/>
      <c r="S1798" s="368"/>
      <c r="T1798" s="368"/>
      <c r="U1798" s="368"/>
      <c r="V1798" s="368"/>
      <c r="W1798" s="368"/>
      <c r="X1798" s="368"/>
      <c r="Y1798" s="368"/>
      <c r="Z1798" s="368"/>
      <c r="AA1798" s="368"/>
      <c r="AB1798" s="368"/>
      <c r="AC1798" s="368"/>
      <c r="AD1798" s="368"/>
      <c r="AE1798" s="368"/>
      <c r="AF1798" s="368"/>
      <c r="AG1798" s="368"/>
      <c r="AH1798" s="368"/>
      <c r="AI1798" s="368"/>
      <c r="AJ1798" s="368"/>
      <c r="AK1798" s="368"/>
      <c r="AL1798" s="368"/>
      <c r="AM1798" s="368"/>
      <c r="AN1798" s="368"/>
      <c r="AO1798" s="368"/>
      <c r="AP1798" s="368"/>
      <c r="AQ1798" s="368"/>
      <c r="AR1798" s="368"/>
      <c r="AS1798" s="368"/>
      <c r="AT1798" s="368"/>
      <c r="AU1798" s="368"/>
      <c r="AV1798" s="368"/>
      <c r="AW1798" s="368"/>
      <c r="AX1798" s="368"/>
      <c r="AY1798" s="368"/>
      <c r="AZ1798" s="368"/>
      <c r="BA1798" s="368"/>
      <c r="BB1798" s="368"/>
      <c r="BC1798" s="368"/>
      <c r="BD1798" s="368"/>
      <c r="BE1798" s="368"/>
      <c r="BF1798" s="368"/>
      <c r="BG1798" s="368"/>
      <c r="BH1798" s="368"/>
      <c r="BI1798" s="368"/>
      <c r="BJ1798" s="368"/>
      <c r="BK1798" s="368"/>
      <c r="BL1798" s="368"/>
      <c r="BM1798" s="368"/>
      <c r="BN1798" s="368"/>
      <c r="BO1798" s="368"/>
      <c r="BP1798" s="368"/>
      <c r="BQ1798" s="368"/>
      <c r="BR1798" s="368"/>
      <c r="BS1798" s="368"/>
      <c r="BT1798" s="368"/>
      <c r="BU1798" s="368"/>
      <c r="BV1798" s="368"/>
      <c r="BW1798" s="368"/>
      <c r="BX1798" s="368"/>
      <c r="BY1798" s="368"/>
      <c r="BZ1798" s="368"/>
      <c r="CA1798" s="368"/>
      <c r="CB1798" s="368"/>
      <c r="CC1798" s="368"/>
      <c r="CD1798" s="368"/>
      <c r="CE1798" s="368"/>
    </row>
    <row r="1799" spans="2:83">
      <c r="C1799" s="154"/>
      <c r="D1799" s="154"/>
      <c r="E1799" s="368"/>
      <c r="F1799" s="368"/>
      <c r="G1799" s="368"/>
      <c r="H1799" s="368"/>
      <c r="I1799" s="368"/>
      <c r="J1799" s="368"/>
      <c r="K1799" s="368"/>
      <c r="L1799" s="368"/>
      <c r="M1799" s="368"/>
      <c r="N1799" s="368"/>
      <c r="O1799" s="368"/>
      <c r="P1799" s="368"/>
      <c r="Q1799" s="368"/>
      <c r="R1799" s="368"/>
      <c r="S1799" s="368"/>
      <c r="T1799" s="368"/>
      <c r="U1799" s="368"/>
      <c r="V1799" s="368"/>
      <c r="W1799" s="368"/>
      <c r="X1799" s="368"/>
      <c r="Y1799" s="368"/>
      <c r="Z1799" s="368"/>
      <c r="AA1799" s="368"/>
      <c r="AB1799" s="368"/>
      <c r="AC1799" s="368"/>
      <c r="AD1799" s="368"/>
      <c r="AE1799" s="368"/>
      <c r="AF1799" s="368"/>
      <c r="AG1799" s="368"/>
      <c r="AH1799" s="368"/>
      <c r="AI1799" s="368"/>
      <c r="AJ1799" s="368"/>
      <c r="AK1799" s="368"/>
      <c r="AL1799" s="368"/>
      <c r="AM1799" s="368"/>
      <c r="AN1799" s="368"/>
      <c r="AO1799" s="368"/>
      <c r="AP1799" s="368"/>
      <c r="AQ1799" s="368"/>
      <c r="AR1799" s="368"/>
      <c r="AS1799" s="368"/>
      <c r="AT1799" s="368"/>
      <c r="AU1799" s="368"/>
      <c r="AV1799" s="368"/>
      <c r="AW1799" s="368"/>
      <c r="AX1799" s="368"/>
      <c r="AY1799" s="368"/>
      <c r="AZ1799" s="368"/>
      <c r="BA1799" s="368"/>
      <c r="BB1799" s="368"/>
      <c r="BC1799" s="368"/>
      <c r="BD1799" s="368"/>
      <c r="BE1799" s="368"/>
      <c r="BF1799" s="368"/>
      <c r="BG1799" s="368"/>
      <c r="BH1799" s="368"/>
      <c r="BI1799" s="368"/>
      <c r="BJ1799" s="368"/>
      <c r="BK1799" s="368"/>
      <c r="BL1799" s="368"/>
      <c r="BM1799" s="368"/>
      <c r="BN1799" s="368"/>
      <c r="BO1799" s="368"/>
      <c r="BP1799" s="368"/>
      <c r="BQ1799" s="368"/>
      <c r="BR1799" s="368"/>
      <c r="BS1799" s="368"/>
      <c r="BT1799" s="368"/>
      <c r="BU1799" s="368"/>
      <c r="BV1799" s="368"/>
      <c r="BW1799" s="368"/>
      <c r="BX1799" s="368"/>
      <c r="BY1799" s="368"/>
      <c r="BZ1799" s="368"/>
      <c r="CA1799" s="368"/>
      <c r="CB1799" s="368"/>
      <c r="CC1799" s="368"/>
      <c r="CD1799" s="368"/>
      <c r="CE1799" s="368"/>
    </row>
    <row r="1800" spans="2:83" ht="17.25">
      <c r="B1800" s="276" t="s">
        <v>428</v>
      </c>
      <c r="D1800" s="278"/>
      <c r="E1800" s="278"/>
      <c r="G1800" s="278"/>
    </row>
    <row r="1801" spans="2:83" ht="71.25" customHeight="1" thickBot="1">
      <c r="B1801" s="279"/>
      <c r="C1801" s="280" t="s">
        <v>322</v>
      </c>
      <c r="D1801" s="281" t="s">
        <v>57</v>
      </c>
      <c r="F1801" s="303" t="s">
        <v>429</v>
      </c>
      <c r="H1801" s="282" t="s">
        <v>340</v>
      </c>
      <c r="J1801" s="282" t="s">
        <v>392</v>
      </c>
      <c r="L1801" s="282" t="s">
        <v>393</v>
      </c>
      <c r="N1801" s="282" t="s">
        <v>394</v>
      </c>
      <c r="P1801" s="282" t="s">
        <v>341</v>
      </c>
      <c r="R1801" s="282" t="s">
        <v>342</v>
      </c>
    </row>
    <row r="1802" spans="2:83">
      <c r="B1802" s="283" t="s">
        <v>88</v>
      </c>
      <c r="C1802" s="284" t="str">
        <f t="shared" ref="C1802:D1821" si="341">C5</f>
        <v>01</v>
      </c>
      <c r="D1802" s="285" t="str">
        <f t="shared" si="341"/>
        <v>農業</v>
      </c>
      <c r="E1802" s="391"/>
      <c r="F1802" s="394">
        <f t="array" ref="F1802:F1879">+MMULT(E1720:CD1797,F1633:F1710)</f>
        <v>0</v>
      </c>
      <c r="G1802" s="411"/>
      <c r="H1802" s="305">
        <f t="shared" ref="H1802:H1833" si="342">H1118</f>
        <v>0.55922353508560407</v>
      </c>
      <c r="I1802" s="393"/>
      <c r="J1802" s="316">
        <f>$F1802*H1802</f>
        <v>0</v>
      </c>
      <c r="L1802" s="305">
        <f t="shared" ref="L1802:L1865" si="343">L1118</f>
        <v>0.10017683465959328</v>
      </c>
      <c r="M1802" s="393"/>
      <c r="N1802" s="316">
        <f>$F1802*L1802</f>
        <v>0</v>
      </c>
      <c r="P1802" s="305">
        <f t="shared" ref="P1802:P1865" si="344">P1118</f>
        <v>5.3428181014387913E-2</v>
      </c>
      <c r="Q1802" s="391"/>
      <c r="R1802" s="441">
        <f>$F1802*P1802*100</f>
        <v>0</v>
      </c>
    </row>
    <row r="1803" spans="2:83">
      <c r="B1803" s="289"/>
      <c r="C1803" s="287" t="str">
        <f t="shared" si="341"/>
        <v>02</v>
      </c>
      <c r="D1803" s="288" t="str">
        <f t="shared" si="341"/>
        <v>林業</v>
      </c>
      <c r="E1803" s="391"/>
      <c r="F1803" s="397">
        <v>0</v>
      </c>
      <c r="G1803" s="411"/>
      <c r="H1803" s="308">
        <f t="shared" si="342"/>
        <v>0.72096075600472498</v>
      </c>
      <c r="I1803" s="393"/>
      <c r="J1803" s="317">
        <f t="shared" ref="J1803:J1866" si="345">$F1803*H1803</f>
        <v>0</v>
      </c>
      <c r="L1803" s="308">
        <f t="shared" si="343"/>
        <v>0.26880168001050009</v>
      </c>
      <c r="M1803" s="393"/>
      <c r="N1803" s="317">
        <f t="shared" ref="N1803:N1866" si="346">$F1803*L1803</f>
        <v>0</v>
      </c>
      <c r="P1803" s="308">
        <f t="shared" si="344"/>
        <v>0.12061950387189919</v>
      </c>
      <c r="Q1803" s="391"/>
      <c r="R1803" s="441">
        <f t="shared" ref="R1803:R1866" si="347">$F1803*P1803*100</f>
        <v>0</v>
      </c>
    </row>
    <row r="1804" spans="2:83">
      <c r="B1804" s="289"/>
      <c r="C1804" s="287" t="str">
        <f t="shared" si="341"/>
        <v>03</v>
      </c>
      <c r="D1804" s="288" t="str">
        <f t="shared" si="341"/>
        <v>漁業</v>
      </c>
      <c r="E1804" s="391"/>
      <c r="F1804" s="309">
        <v>0</v>
      </c>
      <c r="G1804" s="411"/>
      <c r="H1804" s="308">
        <f t="shared" si="342"/>
        <v>0.60045599812923844</v>
      </c>
      <c r="I1804" s="393"/>
      <c r="J1804" s="317">
        <f t="shared" si="345"/>
        <v>0</v>
      </c>
      <c r="L1804" s="308">
        <f t="shared" si="343"/>
        <v>0.18161976771377347</v>
      </c>
      <c r="M1804" s="393"/>
      <c r="N1804" s="317">
        <f t="shared" si="346"/>
        <v>0</v>
      </c>
      <c r="P1804" s="308">
        <f t="shared" si="344"/>
        <v>2.7866552342349363E-2</v>
      </c>
      <c r="Q1804" s="391"/>
      <c r="R1804" s="324">
        <f t="shared" si="347"/>
        <v>0</v>
      </c>
    </row>
    <row r="1805" spans="2:83">
      <c r="B1805" s="289"/>
      <c r="C1805" s="287" t="str">
        <f t="shared" si="341"/>
        <v>04</v>
      </c>
      <c r="D1805" s="288" t="str">
        <f t="shared" si="341"/>
        <v>鉱業</v>
      </c>
      <c r="E1805" s="391"/>
      <c r="F1805" s="309">
        <v>0</v>
      </c>
      <c r="G1805" s="411"/>
      <c r="H1805" s="308">
        <f t="shared" si="342"/>
        <v>0.46813725490196079</v>
      </c>
      <c r="I1805" s="393"/>
      <c r="J1805" s="317">
        <f t="shared" si="345"/>
        <v>0</v>
      </c>
      <c r="L1805" s="308">
        <f t="shared" si="343"/>
        <v>0.17144607843137255</v>
      </c>
      <c r="M1805" s="393"/>
      <c r="N1805" s="317">
        <f t="shared" si="346"/>
        <v>0</v>
      </c>
      <c r="P1805" s="308">
        <f t="shared" si="344"/>
        <v>4.295343137254902E-2</v>
      </c>
      <c r="Q1805" s="391"/>
      <c r="R1805" s="324">
        <f t="shared" si="347"/>
        <v>0</v>
      </c>
    </row>
    <row r="1806" spans="2:83">
      <c r="B1806" s="289"/>
      <c r="C1806" s="287" t="str">
        <f t="shared" si="341"/>
        <v>05</v>
      </c>
      <c r="D1806" s="288" t="str">
        <f t="shared" si="341"/>
        <v>飲食料品</v>
      </c>
      <c r="E1806" s="391"/>
      <c r="F1806" s="309">
        <v>0</v>
      </c>
      <c r="G1806" s="411"/>
      <c r="H1806" s="308">
        <f t="shared" si="342"/>
        <v>0.31763368477364423</v>
      </c>
      <c r="I1806" s="393"/>
      <c r="J1806" s="317">
        <f t="shared" si="345"/>
        <v>0</v>
      </c>
      <c r="L1806" s="308">
        <f t="shared" si="343"/>
        <v>0.10301619117347</v>
      </c>
      <c r="M1806" s="393"/>
      <c r="N1806" s="317">
        <f t="shared" si="346"/>
        <v>0</v>
      </c>
      <c r="P1806" s="308">
        <f t="shared" si="344"/>
        <v>3.6711766934890665E-2</v>
      </c>
      <c r="Q1806" s="391"/>
      <c r="R1806" s="324">
        <f t="shared" si="347"/>
        <v>0</v>
      </c>
    </row>
    <row r="1807" spans="2:83">
      <c r="B1807" s="289"/>
      <c r="C1807" s="287" t="str">
        <f t="shared" si="341"/>
        <v>06</v>
      </c>
      <c r="D1807" s="288" t="str">
        <f t="shared" si="341"/>
        <v>繊維製品</v>
      </c>
      <c r="E1807" s="391"/>
      <c r="F1807" s="309">
        <v>0</v>
      </c>
      <c r="G1807" s="411"/>
      <c r="H1807" s="308">
        <f t="shared" si="342"/>
        <v>0.30626746978465408</v>
      </c>
      <c r="I1807" s="393"/>
      <c r="J1807" s="317">
        <f t="shared" si="345"/>
        <v>0</v>
      </c>
      <c r="L1807" s="308">
        <f t="shared" si="343"/>
        <v>0.18658714223849451</v>
      </c>
      <c r="M1807" s="393"/>
      <c r="N1807" s="317">
        <f t="shared" si="346"/>
        <v>0</v>
      </c>
      <c r="P1807" s="308">
        <f t="shared" si="344"/>
        <v>6.1749537419786622E-2</v>
      </c>
      <c r="Q1807" s="391"/>
      <c r="R1807" s="324">
        <f t="shared" si="347"/>
        <v>0</v>
      </c>
    </row>
    <row r="1808" spans="2:83">
      <c r="B1808" s="289"/>
      <c r="C1808" s="287" t="str">
        <f t="shared" si="341"/>
        <v>07</v>
      </c>
      <c r="D1808" s="288" t="str">
        <f t="shared" si="341"/>
        <v>パルプ・紙・木製品</v>
      </c>
      <c r="E1808" s="391"/>
      <c r="F1808" s="309">
        <v>0</v>
      </c>
      <c r="G1808" s="411"/>
      <c r="H1808" s="308">
        <f t="shared" si="342"/>
        <v>0.31940861711669916</v>
      </c>
      <c r="I1808" s="393"/>
      <c r="J1808" s="317">
        <f t="shared" si="345"/>
        <v>0</v>
      </c>
      <c r="L1808" s="308">
        <f t="shared" si="343"/>
        <v>0.11601249574711577</v>
      </c>
      <c r="M1808" s="393"/>
      <c r="N1808" s="317">
        <f t="shared" si="346"/>
        <v>0</v>
      </c>
      <c r="P1808" s="308">
        <f t="shared" si="344"/>
        <v>4.3524790448795272E-2</v>
      </c>
      <c r="Q1808" s="391"/>
      <c r="R1808" s="324">
        <f t="shared" si="347"/>
        <v>0</v>
      </c>
    </row>
    <row r="1809" spans="2:18">
      <c r="B1809" s="289"/>
      <c r="C1809" s="287" t="str">
        <f t="shared" si="341"/>
        <v>08</v>
      </c>
      <c r="D1809" s="288" t="str">
        <f t="shared" si="341"/>
        <v>化学製品</v>
      </c>
      <c r="E1809" s="391"/>
      <c r="F1809" s="309">
        <v>0</v>
      </c>
      <c r="G1809" s="411"/>
      <c r="H1809" s="308">
        <f t="shared" si="342"/>
        <v>0.27234431441664303</v>
      </c>
      <c r="I1809" s="393"/>
      <c r="J1809" s="317">
        <f t="shared" si="345"/>
        <v>0</v>
      </c>
      <c r="L1809" s="308">
        <f t="shared" si="343"/>
        <v>7.5196886084157727E-2</v>
      </c>
      <c r="M1809" s="393"/>
      <c r="N1809" s="317">
        <f t="shared" si="346"/>
        <v>0</v>
      </c>
      <c r="P1809" s="308">
        <f t="shared" si="344"/>
        <v>9.0645593614708444E-3</v>
      </c>
      <c r="Q1809" s="391"/>
      <c r="R1809" s="324">
        <f t="shared" si="347"/>
        <v>0</v>
      </c>
    </row>
    <row r="1810" spans="2:18">
      <c r="B1810" s="289"/>
      <c r="C1810" s="287" t="str">
        <f t="shared" si="341"/>
        <v>09</v>
      </c>
      <c r="D1810" s="288" t="str">
        <f t="shared" si="341"/>
        <v>石油・石炭製品</v>
      </c>
      <c r="E1810" s="391"/>
      <c r="F1810" s="309">
        <v>0</v>
      </c>
      <c r="G1810" s="411"/>
      <c r="H1810" s="308">
        <f t="shared" si="342"/>
        <v>0.29158030085233783</v>
      </c>
      <c r="I1810" s="393"/>
      <c r="J1810" s="317">
        <f t="shared" si="345"/>
        <v>0</v>
      </c>
      <c r="L1810" s="308">
        <f t="shared" si="343"/>
        <v>5.6987469939907753E-3</v>
      </c>
      <c r="M1810" s="393"/>
      <c r="N1810" s="317">
        <f t="shared" si="346"/>
        <v>0</v>
      </c>
      <c r="P1810" s="308">
        <f t="shared" si="344"/>
        <v>8.4044546003813529E-4</v>
      </c>
      <c r="Q1810" s="391"/>
      <c r="R1810" s="324">
        <f t="shared" si="347"/>
        <v>0</v>
      </c>
    </row>
    <row r="1811" spans="2:18">
      <c r="B1811" s="290"/>
      <c r="C1811" s="287" t="str">
        <f t="shared" si="341"/>
        <v>10</v>
      </c>
      <c r="D1811" s="288" t="str">
        <f t="shared" si="341"/>
        <v>プラスチック・ゴム製品</v>
      </c>
      <c r="E1811" s="391"/>
      <c r="F1811" s="309">
        <v>0</v>
      </c>
      <c r="G1811" s="411"/>
      <c r="H1811" s="308">
        <f t="shared" si="342"/>
        <v>0.3223603913324089</v>
      </c>
      <c r="I1811" s="393"/>
      <c r="J1811" s="317">
        <f t="shared" si="345"/>
        <v>0</v>
      </c>
      <c r="L1811" s="308">
        <f t="shared" si="343"/>
        <v>0.15286022838374091</v>
      </c>
      <c r="M1811" s="393"/>
      <c r="N1811" s="317">
        <f t="shared" si="346"/>
        <v>0</v>
      </c>
      <c r="P1811" s="308">
        <f t="shared" si="344"/>
        <v>3.3559437922947646E-2</v>
      </c>
      <c r="Q1811" s="391"/>
      <c r="R1811" s="324">
        <f t="shared" si="347"/>
        <v>0</v>
      </c>
    </row>
    <row r="1812" spans="2:18">
      <c r="B1812" s="290"/>
      <c r="C1812" s="287" t="str">
        <f t="shared" si="341"/>
        <v>11</v>
      </c>
      <c r="D1812" s="288" t="str">
        <f t="shared" si="341"/>
        <v>窯業・土石製品</v>
      </c>
      <c r="E1812" s="391"/>
      <c r="F1812" s="309">
        <v>0</v>
      </c>
      <c r="G1812" s="411"/>
      <c r="H1812" s="308">
        <f t="shared" si="342"/>
        <v>0.46508327905461988</v>
      </c>
      <c r="I1812" s="393"/>
      <c r="J1812" s="317">
        <f t="shared" si="345"/>
        <v>0</v>
      </c>
      <c r="L1812" s="308">
        <f t="shared" si="343"/>
        <v>0.17916627896157067</v>
      </c>
      <c r="M1812" s="393"/>
      <c r="N1812" s="317">
        <f t="shared" si="346"/>
        <v>0</v>
      </c>
      <c r="P1812" s="308">
        <f t="shared" si="344"/>
        <v>3.9294686889364473E-2</v>
      </c>
      <c r="Q1812" s="391"/>
      <c r="R1812" s="324">
        <f t="shared" si="347"/>
        <v>0</v>
      </c>
    </row>
    <row r="1813" spans="2:18">
      <c r="B1813" s="290"/>
      <c r="C1813" s="287" t="str">
        <f t="shared" si="341"/>
        <v>12</v>
      </c>
      <c r="D1813" s="288" t="str">
        <f t="shared" si="341"/>
        <v>鉄鋼</v>
      </c>
      <c r="E1813" s="391"/>
      <c r="F1813" s="309">
        <v>0</v>
      </c>
      <c r="G1813" s="411"/>
      <c r="H1813" s="308">
        <f t="shared" si="342"/>
        <v>0.28600581534932112</v>
      </c>
      <c r="I1813" s="393"/>
      <c r="J1813" s="317">
        <f t="shared" si="345"/>
        <v>0</v>
      </c>
      <c r="L1813" s="308">
        <f t="shared" si="343"/>
        <v>0.10055485901779283</v>
      </c>
      <c r="M1813" s="393"/>
      <c r="N1813" s="317">
        <f t="shared" si="346"/>
        <v>0</v>
      </c>
      <c r="P1813" s="308">
        <f t="shared" si="344"/>
        <v>3.7599701229759648E-2</v>
      </c>
      <c r="Q1813" s="391"/>
      <c r="R1813" s="324">
        <f t="shared" si="347"/>
        <v>0</v>
      </c>
    </row>
    <row r="1814" spans="2:18">
      <c r="B1814" s="290"/>
      <c r="C1814" s="287" t="str">
        <f t="shared" si="341"/>
        <v>13</v>
      </c>
      <c r="D1814" s="288" t="str">
        <f t="shared" si="341"/>
        <v>非鉄金属</v>
      </c>
      <c r="E1814" s="391"/>
      <c r="F1814" s="309">
        <v>0</v>
      </c>
      <c r="G1814" s="411"/>
      <c r="H1814" s="308">
        <f t="shared" si="342"/>
        <v>0.24614317383239584</v>
      </c>
      <c r="I1814" s="393"/>
      <c r="J1814" s="317">
        <f t="shared" si="345"/>
        <v>0</v>
      </c>
      <c r="L1814" s="308">
        <f t="shared" si="343"/>
        <v>7.1896065509493151E-2</v>
      </c>
      <c r="M1814" s="393"/>
      <c r="N1814" s="317">
        <f t="shared" si="346"/>
        <v>0</v>
      </c>
      <c r="P1814" s="308">
        <f t="shared" si="344"/>
        <v>1.2966677222984623E-2</v>
      </c>
      <c r="Q1814" s="391"/>
      <c r="R1814" s="324">
        <f t="shared" si="347"/>
        <v>0</v>
      </c>
    </row>
    <row r="1815" spans="2:18">
      <c r="B1815" s="290"/>
      <c r="C1815" s="287" t="str">
        <f t="shared" si="341"/>
        <v>14</v>
      </c>
      <c r="D1815" s="288" t="str">
        <f t="shared" si="341"/>
        <v>金属製品</v>
      </c>
      <c r="E1815" s="391"/>
      <c r="F1815" s="309">
        <v>0</v>
      </c>
      <c r="G1815" s="411"/>
      <c r="H1815" s="308">
        <f t="shared" si="342"/>
        <v>0.3882972358501855</v>
      </c>
      <c r="I1815" s="393"/>
      <c r="J1815" s="317">
        <f t="shared" si="345"/>
        <v>0</v>
      </c>
      <c r="L1815" s="308">
        <f t="shared" si="343"/>
        <v>0.20986188697782507</v>
      </c>
      <c r="M1815" s="393"/>
      <c r="N1815" s="317">
        <f t="shared" si="346"/>
        <v>0</v>
      </c>
      <c r="P1815" s="308">
        <f t="shared" si="344"/>
        <v>5.567976420649566E-2</v>
      </c>
      <c r="Q1815" s="391"/>
      <c r="R1815" s="324">
        <f t="shared" si="347"/>
        <v>0</v>
      </c>
    </row>
    <row r="1816" spans="2:18">
      <c r="B1816" s="290"/>
      <c r="C1816" s="287" t="str">
        <f t="shared" si="341"/>
        <v>15</v>
      </c>
      <c r="D1816" s="288" t="str">
        <f t="shared" si="341"/>
        <v>はん用機械</v>
      </c>
      <c r="E1816" s="391"/>
      <c r="F1816" s="309">
        <v>0</v>
      </c>
      <c r="G1816" s="411"/>
      <c r="H1816" s="308">
        <f t="shared" si="342"/>
        <v>0.36051622618579782</v>
      </c>
      <c r="I1816" s="393"/>
      <c r="J1816" s="317">
        <f t="shared" si="345"/>
        <v>0</v>
      </c>
      <c r="L1816" s="308">
        <f t="shared" si="343"/>
        <v>0.15975536056906409</v>
      </c>
      <c r="M1816" s="393"/>
      <c r="N1816" s="317">
        <f t="shared" si="346"/>
        <v>0</v>
      </c>
      <c r="P1816" s="308">
        <f t="shared" si="344"/>
        <v>3.6335956514416491E-2</v>
      </c>
      <c r="Q1816" s="391"/>
      <c r="R1816" s="324">
        <f t="shared" si="347"/>
        <v>0</v>
      </c>
    </row>
    <row r="1817" spans="2:18">
      <c r="B1817" s="290"/>
      <c r="C1817" s="287" t="str">
        <f t="shared" si="341"/>
        <v>16</v>
      </c>
      <c r="D1817" s="288" t="str">
        <f t="shared" si="341"/>
        <v>生産用機械</v>
      </c>
      <c r="E1817" s="391"/>
      <c r="F1817" s="309">
        <v>0</v>
      </c>
      <c r="G1817" s="411"/>
      <c r="H1817" s="308">
        <f t="shared" si="342"/>
        <v>0.41591440624248649</v>
      </c>
      <c r="I1817" s="393"/>
      <c r="J1817" s="317">
        <f t="shared" si="345"/>
        <v>0</v>
      </c>
      <c r="L1817" s="308">
        <f t="shared" si="343"/>
        <v>0.18949312583331512</v>
      </c>
      <c r="M1817" s="393"/>
      <c r="N1817" s="317">
        <f t="shared" si="346"/>
        <v>0</v>
      </c>
      <c r="P1817" s="308">
        <f t="shared" si="344"/>
        <v>4.4567331861598655E-2</v>
      </c>
      <c r="Q1817" s="391"/>
      <c r="R1817" s="324">
        <f t="shared" si="347"/>
        <v>0</v>
      </c>
    </row>
    <row r="1818" spans="2:18">
      <c r="B1818" s="290"/>
      <c r="C1818" s="287" t="str">
        <f t="shared" si="341"/>
        <v>17</v>
      </c>
      <c r="D1818" s="288" t="str">
        <f t="shared" si="341"/>
        <v>業務用機械</v>
      </c>
      <c r="E1818" s="391"/>
      <c r="F1818" s="309">
        <v>0</v>
      </c>
      <c r="G1818" s="411"/>
      <c r="H1818" s="308">
        <f t="shared" si="342"/>
        <v>0.20457776171545597</v>
      </c>
      <c r="I1818" s="393"/>
      <c r="J1818" s="317">
        <f t="shared" si="345"/>
        <v>0</v>
      </c>
      <c r="L1818" s="308">
        <f t="shared" si="343"/>
        <v>9.88475284102317E-2</v>
      </c>
      <c r="M1818" s="393"/>
      <c r="N1818" s="317">
        <f t="shared" si="346"/>
        <v>0</v>
      </c>
      <c r="P1818" s="308">
        <f t="shared" si="344"/>
        <v>1.6399630566598402E-2</v>
      </c>
      <c r="Q1818" s="391"/>
      <c r="R1818" s="324">
        <f t="shared" si="347"/>
        <v>0</v>
      </c>
    </row>
    <row r="1819" spans="2:18">
      <c r="B1819" s="290"/>
      <c r="C1819" s="287" t="str">
        <f t="shared" si="341"/>
        <v>18</v>
      </c>
      <c r="D1819" s="288" t="str">
        <f t="shared" si="341"/>
        <v>電子部品</v>
      </c>
      <c r="E1819" s="391"/>
      <c r="F1819" s="309">
        <v>0</v>
      </c>
      <c r="G1819" s="411"/>
      <c r="H1819" s="308">
        <f t="shared" si="342"/>
        <v>0.31609462326802495</v>
      </c>
      <c r="I1819" s="393"/>
      <c r="J1819" s="317">
        <f t="shared" si="345"/>
        <v>0</v>
      </c>
      <c r="L1819" s="308">
        <f t="shared" si="343"/>
        <v>6.1758141002998625E-2</v>
      </c>
      <c r="M1819" s="393"/>
      <c r="N1819" s="317">
        <f t="shared" si="346"/>
        <v>0</v>
      </c>
      <c r="P1819" s="308">
        <f t="shared" si="344"/>
        <v>8.6992682554116775E-3</v>
      </c>
      <c r="Q1819" s="391"/>
      <c r="R1819" s="324">
        <f t="shared" si="347"/>
        <v>0</v>
      </c>
    </row>
    <row r="1820" spans="2:18">
      <c r="B1820" s="290"/>
      <c r="C1820" s="287" t="str">
        <f t="shared" si="341"/>
        <v>19</v>
      </c>
      <c r="D1820" s="288" t="str">
        <f t="shared" si="341"/>
        <v>電気機械</v>
      </c>
      <c r="E1820" s="391"/>
      <c r="F1820" s="309">
        <v>0</v>
      </c>
      <c r="G1820" s="411"/>
      <c r="H1820" s="308">
        <f t="shared" si="342"/>
        <v>0.21163349996967001</v>
      </c>
      <c r="I1820" s="393"/>
      <c r="J1820" s="317">
        <f t="shared" si="345"/>
        <v>0</v>
      </c>
      <c r="L1820" s="308">
        <f t="shared" si="343"/>
        <v>0.13156598905980707</v>
      </c>
      <c r="M1820" s="393"/>
      <c r="N1820" s="317">
        <f t="shared" si="346"/>
        <v>0</v>
      </c>
      <c r="P1820" s="308">
        <f t="shared" si="344"/>
        <v>3.2408448141130627E-2</v>
      </c>
      <c r="Q1820" s="391"/>
      <c r="R1820" s="324">
        <f t="shared" si="347"/>
        <v>0</v>
      </c>
    </row>
    <row r="1821" spans="2:18">
      <c r="B1821" s="290"/>
      <c r="C1821" s="287" t="str">
        <f t="shared" si="341"/>
        <v>20</v>
      </c>
      <c r="D1821" s="288" t="str">
        <f t="shared" si="341"/>
        <v>情報通信機器</v>
      </c>
      <c r="E1821" s="391"/>
      <c r="F1821" s="309">
        <v>0</v>
      </c>
      <c r="G1821" s="411"/>
      <c r="H1821" s="308">
        <f t="shared" si="342"/>
        <v>0.28319897236002833</v>
      </c>
      <c r="I1821" s="393"/>
      <c r="J1821" s="317">
        <f t="shared" si="345"/>
        <v>0</v>
      </c>
      <c r="L1821" s="308">
        <f t="shared" si="343"/>
        <v>0.14908531183557761</v>
      </c>
      <c r="M1821" s="393"/>
      <c r="N1821" s="317">
        <f t="shared" si="346"/>
        <v>0</v>
      </c>
      <c r="P1821" s="308">
        <f t="shared" si="344"/>
        <v>1.5625E-2</v>
      </c>
      <c r="Q1821" s="391"/>
      <c r="R1821" s="324">
        <f t="shared" si="347"/>
        <v>0</v>
      </c>
    </row>
    <row r="1822" spans="2:18">
      <c r="B1822" s="290"/>
      <c r="C1822" s="287" t="str">
        <f t="shared" ref="C1822:D1840" si="348">C25</f>
        <v>21</v>
      </c>
      <c r="D1822" s="288" t="str">
        <f t="shared" si="348"/>
        <v>輸送機械</v>
      </c>
      <c r="E1822" s="391"/>
      <c r="F1822" s="309">
        <v>0</v>
      </c>
      <c r="G1822" s="411"/>
      <c r="H1822" s="308">
        <f t="shared" si="342"/>
        <v>0.18822339067387758</v>
      </c>
      <c r="I1822" s="393"/>
      <c r="J1822" s="317">
        <f t="shared" si="345"/>
        <v>0</v>
      </c>
      <c r="L1822" s="308">
        <f t="shared" si="343"/>
        <v>8.3854799520379039E-2</v>
      </c>
      <c r="M1822" s="393"/>
      <c r="N1822" s="317">
        <f t="shared" si="346"/>
        <v>0</v>
      </c>
      <c r="P1822" s="308">
        <f t="shared" si="344"/>
        <v>1.5088322039409727E-2</v>
      </c>
      <c r="Q1822" s="391"/>
      <c r="R1822" s="324">
        <f t="shared" si="347"/>
        <v>0</v>
      </c>
    </row>
    <row r="1823" spans="2:18">
      <c r="B1823" s="290"/>
      <c r="C1823" s="287" t="str">
        <f t="shared" si="348"/>
        <v>22</v>
      </c>
      <c r="D1823" s="288" t="str">
        <f t="shared" si="348"/>
        <v>その他の製造工業製品</v>
      </c>
      <c r="E1823" s="391"/>
      <c r="F1823" s="309">
        <v>0</v>
      </c>
      <c r="G1823" s="411"/>
      <c r="H1823" s="308">
        <f t="shared" si="342"/>
        <v>0.31613956209774274</v>
      </c>
      <c r="I1823" s="393"/>
      <c r="J1823" s="317">
        <f t="shared" si="345"/>
        <v>0</v>
      </c>
      <c r="L1823" s="308">
        <f t="shared" si="343"/>
        <v>0.15882117451421179</v>
      </c>
      <c r="M1823" s="393"/>
      <c r="N1823" s="317">
        <f t="shared" si="346"/>
        <v>0</v>
      </c>
      <c r="P1823" s="308">
        <f t="shared" si="344"/>
        <v>4.3950358759584883E-2</v>
      </c>
      <c r="Q1823" s="391"/>
      <c r="R1823" s="324">
        <f t="shared" si="347"/>
        <v>0</v>
      </c>
    </row>
    <row r="1824" spans="2:18">
      <c r="B1824" s="290"/>
      <c r="C1824" s="287" t="str">
        <f t="shared" si="348"/>
        <v>23</v>
      </c>
      <c r="D1824" s="288" t="str">
        <f t="shared" si="348"/>
        <v>建設</v>
      </c>
      <c r="E1824" s="391"/>
      <c r="F1824" s="309">
        <v>0</v>
      </c>
      <c r="G1824" s="411"/>
      <c r="H1824" s="308">
        <f t="shared" si="342"/>
        <v>0.47268469980616296</v>
      </c>
      <c r="I1824" s="393"/>
      <c r="J1824" s="317">
        <f t="shared" si="345"/>
        <v>0</v>
      </c>
      <c r="L1824" s="308">
        <f t="shared" si="343"/>
        <v>0.31218282799214508</v>
      </c>
      <c r="M1824" s="393"/>
      <c r="N1824" s="317">
        <f t="shared" si="346"/>
        <v>0</v>
      </c>
      <c r="P1824" s="308">
        <f t="shared" si="344"/>
        <v>7.9658268752686015E-2</v>
      </c>
      <c r="Q1824" s="391"/>
      <c r="R1824" s="324">
        <f t="shared" si="347"/>
        <v>0</v>
      </c>
    </row>
    <row r="1825" spans="2:18">
      <c r="B1825" s="290"/>
      <c r="C1825" s="287" t="str">
        <f t="shared" si="348"/>
        <v>24</v>
      </c>
      <c r="D1825" s="288" t="str">
        <f t="shared" si="348"/>
        <v>電力・ガス・熱供給</v>
      </c>
      <c r="E1825" s="391"/>
      <c r="F1825" s="309">
        <v>0</v>
      </c>
      <c r="G1825" s="411"/>
      <c r="H1825" s="308">
        <f t="shared" si="342"/>
        <v>0.44766974879202609</v>
      </c>
      <c r="I1825" s="393"/>
      <c r="J1825" s="317">
        <f t="shared" si="345"/>
        <v>0</v>
      </c>
      <c r="L1825" s="308">
        <f t="shared" si="343"/>
        <v>0.1079713627969339</v>
      </c>
      <c r="M1825" s="393"/>
      <c r="N1825" s="317">
        <f t="shared" si="346"/>
        <v>0</v>
      </c>
      <c r="P1825" s="308">
        <f t="shared" si="344"/>
        <v>4.4935363910040731E-3</v>
      </c>
      <c r="Q1825" s="391"/>
      <c r="R1825" s="324">
        <f t="shared" si="347"/>
        <v>0</v>
      </c>
    </row>
    <row r="1826" spans="2:18">
      <c r="B1826" s="290"/>
      <c r="C1826" s="287" t="str">
        <f t="shared" si="348"/>
        <v>25</v>
      </c>
      <c r="D1826" s="288" t="str">
        <f t="shared" si="348"/>
        <v>水道</v>
      </c>
      <c r="E1826" s="391"/>
      <c r="F1826" s="309">
        <v>0</v>
      </c>
      <c r="G1826" s="411"/>
      <c r="H1826" s="308">
        <f t="shared" si="342"/>
        <v>0.54546664153370217</v>
      </c>
      <c r="I1826" s="393"/>
      <c r="J1826" s="317">
        <f t="shared" si="345"/>
        <v>0</v>
      </c>
      <c r="L1826" s="308">
        <f t="shared" si="343"/>
        <v>0.11670196369765044</v>
      </c>
      <c r="M1826" s="393"/>
      <c r="N1826" s="317">
        <f t="shared" si="346"/>
        <v>0</v>
      </c>
      <c r="P1826" s="308">
        <f t="shared" si="344"/>
        <v>5.3876944570725269E-2</v>
      </c>
      <c r="Q1826" s="391"/>
      <c r="R1826" s="324">
        <f t="shared" si="347"/>
        <v>0</v>
      </c>
    </row>
    <row r="1827" spans="2:18">
      <c r="B1827" s="290"/>
      <c r="C1827" s="287" t="str">
        <f t="shared" si="348"/>
        <v>26</v>
      </c>
      <c r="D1827" s="288" t="str">
        <f t="shared" si="348"/>
        <v>廃棄物処理</v>
      </c>
      <c r="E1827" s="391"/>
      <c r="F1827" s="309">
        <v>0</v>
      </c>
      <c r="G1827" s="411"/>
      <c r="H1827" s="308">
        <f t="shared" si="342"/>
        <v>0.67415345836358931</v>
      </c>
      <c r="I1827" s="393"/>
      <c r="J1827" s="317">
        <f t="shared" si="345"/>
        <v>0</v>
      </c>
      <c r="L1827" s="308">
        <f t="shared" si="343"/>
        <v>0.37004114814165645</v>
      </c>
      <c r="M1827" s="393"/>
      <c r="N1827" s="317">
        <f t="shared" si="346"/>
        <v>0</v>
      </c>
      <c r="P1827" s="308">
        <f t="shared" si="344"/>
        <v>8.4516446736944015E-2</v>
      </c>
      <c r="Q1827" s="391"/>
      <c r="R1827" s="324">
        <f t="shared" si="347"/>
        <v>0</v>
      </c>
    </row>
    <row r="1828" spans="2:18">
      <c r="B1828" s="290"/>
      <c r="C1828" s="287" t="str">
        <f t="shared" si="348"/>
        <v>27</v>
      </c>
      <c r="D1828" s="288" t="str">
        <f t="shared" si="348"/>
        <v>商業</v>
      </c>
      <c r="E1828" s="391"/>
      <c r="F1828" s="309">
        <v>0</v>
      </c>
      <c r="G1828" s="411"/>
      <c r="H1828" s="308">
        <f t="shared" si="342"/>
        <v>0.77326968116871697</v>
      </c>
      <c r="I1828" s="393"/>
      <c r="J1828" s="317">
        <f t="shared" si="345"/>
        <v>0</v>
      </c>
      <c r="L1828" s="308">
        <f t="shared" si="343"/>
        <v>0.39472440200434905</v>
      </c>
      <c r="M1828" s="393"/>
      <c r="N1828" s="317">
        <f t="shared" si="346"/>
        <v>0</v>
      </c>
      <c r="P1828" s="308">
        <f t="shared" si="344"/>
        <v>0.1400291772331414</v>
      </c>
      <c r="Q1828" s="391"/>
      <c r="R1828" s="324">
        <f t="shared" si="347"/>
        <v>0</v>
      </c>
    </row>
    <row r="1829" spans="2:18">
      <c r="B1829" s="290"/>
      <c r="C1829" s="287" t="str">
        <f t="shared" si="348"/>
        <v>28</v>
      </c>
      <c r="D1829" s="288" t="str">
        <f t="shared" si="348"/>
        <v>金融・保険</v>
      </c>
      <c r="E1829" s="391"/>
      <c r="F1829" s="309">
        <v>0</v>
      </c>
      <c r="G1829" s="411"/>
      <c r="H1829" s="308">
        <f t="shared" si="342"/>
        <v>0.72168425752846566</v>
      </c>
      <c r="I1829" s="393"/>
      <c r="J1829" s="317">
        <f t="shared" si="345"/>
        <v>0</v>
      </c>
      <c r="L1829" s="308">
        <f t="shared" si="343"/>
        <v>0.22638147728217903</v>
      </c>
      <c r="M1829" s="393"/>
      <c r="N1829" s="317">
        <f t="shared" si="346"/>
        <v>0</v>
      </c>
      <c r="P1829" s="308">
        <f t="shared" si="344"/>
        <v>5.6497966581010625E-2</v>
      </c>
      <c r="Q1829" s="391"/>
      <c r="R1829" s="324">
        <f t="shared" si="347"/>
        <v>0</v>
      </c>
    </row>
    <row r="1830" spans="2:18">
      <c r="B1830" s="290"/>
      <c r="C1830" s="287" t="str">
        <f t="shared" si="348"/>
        <v>29</v>
      </c>
      <c r="D1830" s="288" t="str">
        <f t="shared" si="348"/>
        <v>不動産</v>
      </c>
      <c r="E1830" s="391"/>
      <c r="F1830" s="309">
        <v>0</v>
      </c>
      <c r="G1830" s="411"/>
      <c r="H1830" s="308">
        <f t="shared" si="342"/>
        <v>0.8814885549661251</v>
      </c>
      <c r="I1830" s="393"/>
      <c r="J1830" s="317">
        <f t="shared" si="345"/>
        <v>0</v>
      </c>
      <c r="L1830" s="308">
        <f t="shared" si="343"/>
        <v>3.5748082075734031E-2</v>
      </c>
      <c r="M1830" s="393"/>
      <c r="N1830" s="317">
        <f t="shared" si="346"/>
        <v>0</v>
      </c>
      <c r="P1830" s="308">
        <f t="shared" si="344"/>
        <v>6.5831308887657819E-3</v>
      </c>
      <c r="Q1830" s="391"/>
      <c r="R1830" s="324">
        <f t="shared" si="347"/>
        <v>0</v>
      </c>
    </row>
    <row r="1831" spans="2:18">
      <c r="B1831" s="290"/>
      <c r="C1831" s="287" t="str">
        <f t="shared" si="348"/>
        <v>30</v>
      </c>
      <c r="D1831" s="288" t="str">
        <f t="shared" si="348"/>
        <v>運輸・郵便</v>
      </c>
      <c r="E1831" s="391"/>
      <c r="F1831" s="309">
        <v>0</v>
      </c>
      <c r="G1831" s="411"/>
      <c r="H1831" s="308">
        <f t="shared" si="342"/>
        <v>0.72581981183528765</v>
      </c>
      <c r="I1831" s="393"/>
      <c r="J1831" s="317">
        <f t="shared" si="345"/>
        <v>0</v>
      </c>
      <c r="L1831" s="308">
        <f t="shared" si="343"/>
        <v>0.38249931824379602</v>
      </c>
      <c r="M1831" s="393"/>
      <c r="N1831" s="317">
        <f t="shared" si="346"/>
        <v>0</v>
      </c>
      <c r="P1831" s="308">
        <f t="shared" si="344"/>
        <v>9.5210662667030266E-2</v>
      </c>
      <c r="Q1831" s="391"/>
      <c r="R1831" s="324">
        <f t="shared" si="347"/>
        <v>0</v>
      </c>
    </row>
    <row r="1832" spans="2:18">
      <c r="B1832" s="290"/>
      <c r="C1832" s="287" t="str">
        <f t="shared" si="348"/>
        <v>31</v>
      </c>
      <c r="D1832" s="288" t="str">
        <f t="shared" si="348"/>
        <v>情報通信</v>
      </c>
      <c r="E1832" s="391"/>
      <c r="F1832" s="309">
        <v>0</v>
      </c>
      <c r="G1832" s="411"/>
      <c r="H1832" s="308">
        <f t="shared" si="342"/>
        <v>0.5767673408708579</v>
      </c>
      <c r="I1832" s="393"/>
      <c r="J1832" s="317">
        <f t="shared" si="345"/>
        <v>0</v>
      </c>
      <c r="L1832" s="308">
        <f t="shared" si="343"/>
        <v>0.13269238292711552</v>
      </c>
      <c r="M1832" s="393"/>
      <c r="N1832" s="317">
        <f t="shared" si="346"/>
        <v>0</v>
      </c>
      <c r="P1832" s="308">
        <f t="shared" si="344"/>
        <v>2.1445431190746319E-2</v>
      </c>
      <c r="Q1832" s="391"/>
      <c r="R1832" s="324">
        <f t="shared" si="347"/>
        <v>0</v>
      </c>
    </row>
    <row r="1833" spans="2:18">
      <c r="B1833" s="290"/>
      <c r="C1833" s="287" t="str">
        <f t="shared" si="348"/>
        <v>32</v>
      </c>
      <c r="D1833" s="288" t="str">
        <f t="shared" si="348"/>
        <v>公務</v>
      </c>
      <c r="E1833" s="391"/>
      <c r="F1833" s="309">
        <v>0</v>
      </c>
      <c r="G1833" s="411"/>
      <c r="H1833" s="308">
        <f t="shared" si="342"/>
        <v>0.7828487510061144</v>
      </c>
      <c r="I1833" s="393"/>
      <c r="J1833" s="317">
        <f t="shared" si="345"/>
        <v>0</v>
      </c>
      <c r="L1833" s="308">
        <f t="shared" si="343"/>
        <v>0.32722133574330081</v>
      </c>
      <c r="M1833" s="393"/>
      <c r="N1833" s="317">
        <f t="shared" si="346"/>
        <v>0</v>
      </c>
      <c r="P1833" s="308">
        <f t="shared" si="344"/>
        <v>6.4956154595647936E-2</v>
      </c>
      <c r="Q1833" s="391"/>
      <c r="R1833" s="324">
        <f t="shared" si="347"/>
        <v>0</v>
      </c>
    </row>
    <row r="1834" spans="2:18">
      <c r="B1834" s="290"/>
      <c r="C1834" s="287" t="str">
        <f t="shared" si="348"/>
        <v>33</v>
      </c>
      <c r="D1834" s="288" t="str">
        <f t="shared" si="348"/>
        <v>教育・研究</v>
      </c>
      <c r="E1834" s="391"/>
      <c r="F1834" s="309">
        <v>0</v>
      </c>
      <c r="G1834" s="411"/>
      <c r="H1834" s="308">
        <f t="shared" ref="H1834:H1865" si="349">H1150</f>
        <v>0.74206557270932449</v>
      </c>
      <c r="I1834" s="393"/>
      <c r="J1834" s="317">
        <f t="shared" si="345"/>
        <v>0</v>
      </c>
      <c r="L1834" s="308">
        <f t="shared" si="343"/>
        <v>0.41774282292779236</v>
      </c>
      <c r="M1834" s="393"/>
      <c r="N1834" s="317">
        <f t="shared" si="346"/>
        <v>0</v>
      </c>
      <c r="P1834" s="308">
        <f t="shared" si="344"/>
        <v>0.1358664811038828</v>
      </c>
      <c r="Q1834" s="391"/>
      <c r="R1834" s="324">
        <f t="shared" si="347"/>
        <v>0</v>
      </c>
    </row>
    <row r="1835" spans="2:18">
      <c r="B1835" s="290"/>
      <c r="C1835" s="287" t="str">
        <f t="shared" si="348"/>
        <v>34</v>
      </c>
      <c r="D1835" s="288" t="str">
        <f t="shared" si="348"/>
        <v>医療・福祉</v>
      </c>
      <c r="E1835" s="391"/>
      <c r="F1835" s="309">
        <v>0</v>
      </c>
      <c r="G1835" s="411"/>
      <c r="H1835" s="308">
        <f t="shared" si="349"/>
        <v>0.62831808390385391</v>
      </c>
      <c r="I1835" s="393"/>
      <c r="J1835" s="317">
        <f t="shared" si="345"/>
        <v>0</v>
      </c>
      <c r="L1835" s="308">
        <f t="shared" si="343"/>
        <v>0.43910465587476272</v>
      </c>
      <c r="M1835" s="393"/>
      <c r="N1835" s="317">
        <f t="shared" si="346"/>
        <v>0</v>
      </c>
      <c r="P1835" s="308">
        <f t="shared" si="344"/>
        <v>0.12336361891355813</v>
      </c>
      <c r="Q1835" s="391"/>
      <c r="R1835" s="324">
        <f t="shared" si="347"/>
        <v>0</v>
      </c>
    </row>
    <row r="1836" spans="2:18">
      <c r="B1836" s="290"/>
      <c r="C1836" s="287" t="str">
        <f t="shared" si="348"/>
        <v>35</v>
      </c>
      <c r="D1836" s="288" t="str">
        <f t="shared" si="348"/>
        <v>他に分類されない会員制団体</v>
      </c>
      <c r="E1836" s="391"/>
      <c r="F1836" s="309">
        <v>0</v>
      </c>
      <c r="G1836" s="411"/>
      <c r="H1836" s="308">
        <f t="shared" si="349"/>
        <v>0.67924827048621261</v>
      </c>
      <c r="I1836" s="393"/>
      <c r="J1836" s="317">
        <f t="shared" si="345"/>
        <v>0</v>
      </c>
      <c r="L1836" s="308">
        <f t="shared" si="343"/>
        <v>0.5306562408652441</v>
      </c>
      <c r="M1836" s="393"/>
      <c r="N1836" s="317">
        <f t="shared" si="346"/>
        <v>0</v>
      </c>
      <c r="P1836" s="308">
        <f t="shared" si="344"/>
        <v>0.13837328266588717</v>
      </c>
      <c r="Q1836" s="391"/>
      <c r="R1836" s="324">
        <f t="shared" si="347"/>
        <v>0</v>
      </c>
    </row>
    <row r="1837" spans="2:18">
      <c r="B1837" s="290"/>
      <c r="C1837" s="287" t="str">
        <f t="shared" si="348"/>
        <v>36</v>
      </c>
      <c r="D1837" s="288" t="str">
        <f t="shared" si="348"/>
        <v>対事業所サービス</v>
      </c>
      <c r="E1837" s="391"/>
      <c r="F1837" s="309">
        <v>0</v>
      </c>
      <c r="G1837" s="411"/>
      <c r="H1837" s="308">
        <f t="shared" si="349"/>
        <v>0.67203293275963027</v>
      </c>
      <c r="I1837" s="393"/>
      <c r="J1837" s="317">
        <f t="shared" si="345"/>
        <v>0</v>
      </c>
      <c r="L1837" s="308">
        <f t="shared" si="343"/>
        <v>0.33569900959849275</v>
      </c>
      <c r="M1837" s="393"/>
      <c r="N1837" s="317">
        <f t="shared" si="346"/>
        <v>0</v>
      </c>
      <c r="P1837" s="308">
        <f t="shared" si="344"/>
        <v>0.11156815693662958</v>
      </c>
      <c r="Q1837" s="391"/>
      <c r="R1837" s="324">
        <f t="shared" si="347"/>
        <v>0</v>
      </c>
    </row>
    <row r="1838" spans="2:18">
      <c r="B1838" s="290"/>
      <c r="C1838" s="287" t="str">
        <f t="shared" si="348"/>
        <v>37</v>
      </c>
      <c r="D1838" s="288" t="str">
        <f t="shared" si="348"/>
        <v>対個人サービス</v>
      </c>
      <c r="E1838" s="391"/>
      <c r="F1838" s="309">
        <v>0</v>
      </c>
      <c r="G1838" s="411"/>
      <c r="H1838" s="308">
        <f t="shared" si="349"/>
        <v>0.56729362673907091</v>
      </c>
      <c r="I1838" s="393"/>
      <c r="J1838" s="317">
        <f t="shared" si="345"/>
        <v>0</v>
      </c>
      <c r="L1838" s="308">
        <f t="shared" si="343"/>
        <v>0.2448406684767738</v>
      </c>
      <c r="M1838" s="393"/>
      <c r="N1838" s="317">
        <f t="shared" si="346"/>
        <v>0</v>
      </c>
      <c r="P1838" s="308">
        <f t="shared" si="344"/>
        <v>0.13127091620887793</v>
      </c>
      <c r="Q1838" s="391"/>
      <c r="R1838" s="324">
        <f t="shared" si="347"/>
        <v>0</v>
      </c>
    </row>
    <row r="1839" spans="2:18">
      <c r="B1839" s="290"/>
      <c r="C1839" s="287" t="str">
        <f t="shared" si="348"/>
        <v>38</v>
      </c>
      <c r="D1839" s="288" t="str">
        <f t="shared" si="348"/>
        <v>事務用品</v>
      </c>
      <c r="E1839" s="391"/>
      <c r="F1839" s="309">
        <v>0</v>
      </c>
      <c r="G1839" s="411"/>
      <c r="H1839" s="308">
        <f t="shared" si="349"/>
        <v>0</v>
      </c>
      <c r="I1839" s="393"/>
      <c r="J1839" s="317">
        <f t="shared" si="345"/>
        <v>0</v>
      </c>
      <c r="L1839" s="308">
        <f t="shared" si="343"/>
        <v>0</v>
      </c>
      <c r="M1839" s="393"/>
      <c r="N1839" s="317">
        <f t="shared" si="346"/>
        <v>0</v>
      </c>
      <c r="P1839" s="308">
        <f t="shared" si="344"/>
        <v>0</v>
      </c>
      <c r="Q1839" s="391"/>
      <c r="R1839" s="324">
        <f t="shared" si="347"/>
        <v>0</v>
      </c>
    </row>
    <row r="1840" spans="2:18" ht="12.75" thickBot="1">
      <c r="B1840" s="398"/>
      <c r="C1840" s="287" t="str">
        <f t="shared" si="348"/>
        <v>39</v>
      </c>
      <c r="D1840" s="288" t="str">
        <f t="shared" si="348"/>
        <v>分類不明</v>
      </c>
      <c r="E1840" s="391"/>
      <c r="F1840" s="311">
        <v>0</v>
      </c>
      <c r="G1840" s="411"/>
      <c r="H1840" s="310">
        <f t="shared" si="349"/>
        <v>0.49930121948470574</v>
      </c>
      <c r="I1840" s="393"/>
      <c r="J1840" s="315">
        <f t="shared" si="345"/>
        <v>0</v>
      </c>
      <c r="L1840" s="310">
        <f t="shared" si="343"/>
        <v>1.0233753353019409E-2</v>
      </c>
      <c r="M1840" s="393"/>
      <c r="N1840" s="315">
        <f t="shared" si="346"/>
        <v>0</v>
      </c>
      <c r="P1840" s="310">
        <f t="shared" si="344"/>
        <v>1.8145752090706218E-3</v>
      </c>
      <c r="Q1840" s="391"/>
      <c r="R1840" s="324">
        <f t="shared" si="347"/>
        <v>0</v>
      </c>
    </row>
    <row r="1841" spans="2:18">
      <c r="B1841" s="452" t="s">
        <v>71</v>
      </c>
      <c r="C1841" s="284" t="str">
        <f t="shared" ref="C1841:D1860" si="350">C5</f>
        <v>01</v>
      </c>
      <c r="D1841" s="285" t="str">
        <f t="shared" si="350"/>
        <v>農業</v>
      </c>
      <c r="E1841" s="391"/>
      <c r="F1841" s="394">
        <v>0</v>
      </c>
      <c r="G1841" s="411"/>
      <c r="H1841" s="328">
        <f t="shared" si="349"/>
        <v>0.44964188826759599</v>
      </c>
      <c r="I1841" s="393"/>
      <c r="J1841" s="316">
        <f t="shared" si="345"/>
        <v>0</v>
      </c>
      <c r="L1841" s="328">
        <f t="shared" si="343"/>
        <v>8.4777839521179926E-2</v>
      </c>
      <c r="M1841" s="393"/>
      <c r="N1841" s="316">
        <f t="shared" si="346"/>
        <v>0</v>
      </c>
      <c r="P1841" s="328">
        <f t="shared" si="344"/>
        <v>4.0092016963999735E-2</v>
      </c>
      <c r="Q1841" s="391"/>
      <c r="R1841" s="440">
        <f t="shared" si="347"/>
        <v>0</v>
      </c>
    </row>
    <row r="1842" spans="2:18">
      <c r="B1842" s="435"/>
      <c r="C1842" s="287" t="str">
        <f t="shared" si="350"/>
        <v>02</v>
      </c>
      <c r="D1842" s="288" t="str">
        <f t="shared" si="350"/>
        <v>林業</v>
      </c>
      <c r="E1842" s="391"/>
      <c r="F1842" s="397">
        <v>0</v>
      </c>
      <c r="G1842" s="411"/>
      <c r="H1842" s="330">
        <f t="shared" si="349"/>
        <v>0.66448169481474006</v>
      </c>
      <c r="I1842" s="393"/>
      <c r="J1842" s="317">
        <f t="shared" si="345"/>
        <v>0</v>
      </c>
      <c r="L1842" s="330">
        <f t="shared" si="343"/>
        <v>0.22775650286738125</v>
      </c>
      <c r="M1842" s="393"/>
      <c r="N1842" s="317">
        <f t="shared" si="346"/>
        <v>0</v>
      </c>
      <c r="P1842" s="330">
        <f t="shared" si="344"/>
        <v>6.3240109269622161E-2</v>
      </c>
      <c r="Q1842" s="391"/>
      <c r="R1842" s="441">
        <f t="shared" si="347"/>
        <v>0</v>
      </c>
    </row>
    <row r="1843" spans="2:18">
      <c r="B1843" s="435"/>
      <c r="C1843" s="287" t="str">
        <f t="shared" si="350"/>
        <v>03</v>
      </c>
      <c r="D1843" s="288" t="str">
        <f t="shared" si="350"/>
        <v>漁業</v>
      </c>
      <c r="E1843" s="391"/>
      <c r="F1843" s="309">
        <v>0</v>
      </c>
      <c r="G1843" s="411"/>
      <c r="H1843" s="330">
        <f t="shared" si="349"/>
        <v>0.54896259495480071</v>
      </c>
      <c r="I1843" s="393"/>
      <c r="J1843" s="317">
        <f t="shared" si="345"/>
        <v>0</v>
      </c>
      <c r="L1843" s="330">
        <f t="shared" si="343"/>
        <v>0.15695076254864962</v>
      </c>
      <c r="M1843" s="393"/>
      <c r="N1843" s="317">
        <f t="shared" si="346"/>
        <v>0</v>
      </c>
      <c r="P1843" s="330">
        <f t="shared" si="344"/>
        <v>6.2349718223690426E-2</v>
      </c>
      <c r="Q1843" s="391"/>
      <c r="R1843" s="324">
        <f t="shared" si="347"/>
        <v>0</v>
      </c>
    </row>
    <row r="1844" spans="2:18">
      <c r="B1844" s="435"/>
      <c r="C1844" s="287" t="str">
        <f t="shared" si="350"/>
        <v>04</v>
      </c>
      <c r="D1844" s="288" t="str">
        <f t="shared" si="350"/>
        <v>鉱業</v>
      </c>
      <c r="E1844" s="391"/>
      <c r="F1844" s="309">
        <v>0</v>
      </c>
      <c r="G1844" s="411"/>
      <c r="H1844" s="330">
        <f t="shared" si="349"/>
        <v>0.52116474966780701</v>
      </c>
      <c r="I1844" s="393"/>
      <c r="J1844" s="317">
        <f t="shared" si="345"/>
        <v>0</v>
      </c>
      <c r="L1844" s="330">
        <f t="shared" si="343"/>
        <v>0.17081872786632915</v>
      </c>
      <c r="M1844" s="393"/>
      <c r="N1844" s="317">
        <f t="shared" si="346"/>
        <v>0</v>
      </c>
      <c r="P1844" s="330">
        <f t="shared" si="344"/>
        <v>4.3925228025661532E-2</v>
      </c>
      <c r="Q1844" s="391"/>
      <c r="R1844" s="324">
        <f t="shared" si="347"/>
        <v>0</v>
      </c>
    </row>
    <row r="1845" spans="2:18">
      <c r="B1845" s="435"/>
      <c r="C1845" s="287" t="str">
        <f t="shared" si="350"/>
        <v>05</v>
      </c>
      <c r="D1845" s="288" t="str">
        <f t="shared" si="350"/>
        <v>飲食料品</v>
      </c>
      <c r="E1845" s="391"/>
      <c r="F1845" s="309">
        <v>0</v>
      </c>
      <c r="G1845" s="411"/>
      <c r="H1845" s="330">
        <f t="shared" si="349"/>
        <v>0.37248483278655359</v>
      </c>
      <c r="I1845" s="393"/>
      <c r="J1845" s="317">
        <f t="shared" si="345"/>
        <v>0</v>
      </c>
      <c r="L1845" s="330">
        <f t="shared" si="343"/>
        <v>0.11065742557160275</v>
      </c>
      <c r="M1845" s="393"/>
      <c r="N1845" s="317">
        <f t="shared" si="346"/>
        <v>0</v>
      </c>
      <c r="P1845" s="330">
        <f t="shared" si="344"/>
        <v>3.857571873933157E-2</v>
      </c>
      <c r="Q1845" s="391"/>
      <c r="R1845" s="324">
        <f t="shared" si="347"/>
        <v>0</v>
      </c>
    </row>
    <row r="1846" spans="2:18">
      <c r="B1846" s="435"/>
      <c r="C1846" s="287" t="str">
        <f t="shared" si="350"/>
        <v>06</v>
      </c>
      <c r="D1846" s="288" t="str">
        <f t="shared" si="350"/>
        <v>繊維製品</v>
      </c>
      <c r="E1846" s="391"/>
      <c r="F1846" s="309">
        <v>0</v>
      </c>
      <c r="G1846" s="411"/>
      <c r="H1846" s="330">
        <f t="shared" si="349"/>
        <v>0.40414624583969561</v>
      </c>
      <c r="I1846" s="393"/>
      <c r="J1846" s="317">
        <f t="shared" si="345"/>
        <v>0</v>
      </c>
      <c r="L1846" s="330">
        <f t="shared" si="343"/>
        <v>0.21478429213865818</v>
      </c>
      <c r="M1846" s="393"/>
      <c r="N1846" s="317">
        <f t="shared" si="346"/>
        <v>0</v>
      </c>
      <c r="P1846" s="330">
        <f t="shared" si="344"/>
        <v>8.8852166130440224E-2</v>
      </c>
      <c r="Q1846" s="391"/>
      <c r="R1846" s="324">
        <f t="shared" si="347"/>
        <v>0</v>
      </c>
    </row>
    <row r="1847" spans="2:18">
      <c r="B1847" s="435"/>
      <c r="C1847" s="287" t="str">
        <f t="shared" si="350"/>
        <v>07</v>
      </c>
      <c r="D1847" s="288" t="str">
        <f t="shared" si="350"/>
        <v>パルプ・紙・木製品</v>
      </c>
      <c r="E1847" s="391"/>
      <c r="F1847" s="309">
        <v>0</v>
      </c>
      <c r="G1847" s="411"/>
      <c r="H1847" s="330">
        <f t="shared" si="349"/>
        <v>0.35716377936382837</v>
      </c>
      <c r="I1847" s="393"/>
      <c r="J1847" s="317">
        <f t="shared" si="345"/>
        <v>0</v>
      </c>
      <c r="L1847" s="330">
        <f t="shared" si="343"/>
        <v>0.13949276007562433</v>
      </c>
      <c r="M1847" s="393"/>
      <c r="N1847" s="317">
        <f t="shared" si="346"/>
        <v>0</v>
      </c>
      <c r="P1847" s="330">
        <f t="shared" si="344"/>
        <v>3.907818996208777E-2</v>
      </c>
      <c r="Q1847" s="391"/>
      <c r="R1847" s="324">
        <f t="shared" si="347"/>
        <v>0</v>
      </c>
    </row>
    <row r="1848" spans="2:18">
      <c r="B1848" s="435"/>
      <c r="C1848" s="287" t="str">
        <f t="shared" si="350"/>
        <v>08</v>
      </c>
      <c r="D1848" s="288" t="str">
        <f t="shared" si="350"/>
        <v>化学製品</v>
      </c>
      <c r="E1848" s="391"/>
      <c r="F1848" s="309">
        <v>0</v>
      </c>
      <c r="G1848" s="411"/>
      <c r="H1848" s="330">
        <f t="shared" si="349"/>
        <v>0.33756584945247625</v>
      </c>
      <c r="I1848" s="393"/>
      <c r="J1848" s="317">
        <f t="shared" si="345"/>
        <v>0</v>
      </c>
      <c r="L1848" s="330">
        <f t="shared" si="343"/>
        <v>7.3019864132887094E-2</v>
      </c>
      <c r="M1848" s="393"/>
      <c r="N1848" s="317">
        <f t="shared" si="346"/>
        <v>0</v>
      </c>
      <c r="P1848" s="330">
        <f t="shared" si="344"/>
        <v>1.407109487529783E-2</v>
      </c>
      <c r="Q1848" s="391"/>
      <c r="R1848" s="324">
        <f t="shared" si="347"/>
        <v>0</v>
      </c>
    </row>
    <row r="1849" spans="2:18">
      <c r="B1849" s="435"/>
      <c r="C1849" s="287" t="str">
        <f t="shared" si="350"/>
        <v>09</v>
      </c>
      <c r="D1849" s="288" t="str">
        <f t="shared" si="350"/>
        <v>石油・石炭製品</v>
      </c>
      <c r="E1849" s="391"/>
      <c r="F1849" s="309">
        <v>0</v>
      </c>
      <c r="G1849" s="411"/>
      <c r="H1849" s="330">
        <f t="shared" si="349"/>
        <v>0.30179880828189209</v>
      </c>
      <c r="I1849" s="393"/>
      <c r="J1849" s="317">
        <f t="shared" si="345"/>
        <v>0</v>
      </c>
      <c r="L1849" s="330">
        <f t="shared" si="343"/>
        <v>9.4042981817458356E-3</v>
      </c>
      <c r="M1849" s="393"/>
      <c r="N1849" s="317">
        <f t="shared" si="346"/>
        <v>0</v>
      </c>
      <c r="P1849" s="330">
        <f t="shared" si="344"/>
        <v>1.4382893271307601E-3</v>
      </c>
      <c r="Q1849" s="391"/>
      <c r="R1849" s="324">
        <f t="shared" si="347"/>
        <v>0</v>
      </c>
    </row>
    <row r="1850" spans="2:18">
      <c r="B1850" s="436"/>
      <c r="C1850" s="287" t="str">
        <f t="shared" si="350"/>
        <v>10</v>
      </c>
      <c r="D1850" s="288" t="str">
        <f t="shared" si="350"/>
        <v>プラスチック・ゴム製品</v>
      </c>
      <c r="E1850" s="391"/>
      <c r="F1850" s="309">
        <v>0</v>
      </c>
      <c r="G1850" s="411"/>
      <c r="H1850" s="330">
        <f t="shared" si="349"/>
        <v>0.38546897503840677</v>
      </c>
      <c r="I1850" s="393"/>
      <c r="J1850" s="317">
        <f t="shared" si="345"/>
        <v>0</v>
      </c>
      <c r="L1850" s="330">
        <f t="shared" si="343"/>
        <v>0.19235548727369081</v>
      </c>
      <c r="M1850" s="393"/>
      <c r="N1850" s="317">
        <f t="shared" si="346"/>
        <v>0</v>
      </c>
      <c r="P1850" s="330">
        <f t="shared" si="344"/>
        <v>5.0050242958750518E-2</v>
      </c>
      <c r="Q1850" s="391"/>
      <c r="R1850" s="324">
        <f t="shared" si="347"/>
        <v>0</v>
      </c>
    </row>
    <row r="1851" spans="2:18">
      <c r="B1851" s="436"/>
      <c r="C1851" s="287" t="str">
        <f t="shared" si="350"/>
        <v>11</v>
      </c>
      <c r="D1851" s="288" t="str">
        <f t="shared" si="350"/>
        <v>窯業・土石製品</v>
      </c>
      <c r="E1851" s="391"/>
      <c r="F1851" s="309">
        <v>0</v>
      </c>
      <c r="G1851" s="411"/>
      <c r="H1851" s="330">
        <f t="shared" si="349"/>
        <v>0.48610064376760059</v>
      </c>
      <c r="I1851" s="393"/>
      <c r="J1851" s="317">
        <f t="shared" si="345"/>
        <v>0</v>
      </c>
      <c r="L1851" s="330">
        <f t="shared" si="343"/>
        <v>0.18809294060480228</v>
      </c>
      <c r="M1851" s="393"/>
      <c r="N1851" s="317">
        <f t="shared" si="346"/>
        <v>0</v>
      </c>
      <c r="P1851" s="330">
        <f t="shared" si="344"/>
        <v>4.7262667089698639E-2</v>
      </c>
      <c r="Q1851" s="391"/>
      <c r="R1851" s="324">
        <f t="shared" si="347"/>
        <v>0</v>
      </c>
    </row>
    <row r="1852" spans="2:18">
      <c r="B1852" s="436"/>
      <c r="C1852" s="287" t="str">
        <f t="shared" si="350"/>
        <v>12</v>
      </c>
      <c r="D1852" s="288" t="str">
        <f t="shared" si="350"/>
        <v>鉄鋼</v>
      </c>
      <c r="E1852" s="391"/>
      <c r="F1852" s="309">
        <v>0</v>
      </c>
      <c r="G1852" s="411"/>
      <c r="H1852" s="330">
        <f t="shared" si="349"/>
        <v>0.26390239487323991</v>
      </c>
      <c r="I1852" s="393"/>
      <c r="J1852" s="317">
        <f t="shared" si="345"/>
        <v>0</v>
      </c>
      <c r="L1852" s="330">
        <f t="shared" si="343"/>
        <v>4.9726585415121177E-2</v>
      </c>
      <c r="M1852" s="393"/>
      <c r="N1852" s="317">
        <f t="shared" si="346"/>
        <v>0</v>
      </c>
      <c r="P1852" s="330">
        <f t="shared" si="344"/>
        <v>9.2194999014953496E-3</v>
      </c>
      <c r="Q1852" s="391"/>
      <c r="R1852" s="324">
        <f t="shared" si="347"/>
        <v>0</v>
      </c>
    </row>
    <row r="1853" spans="2:18">
      <c r="B1853" s="436"/>
      <c r="C1853" s="287" t="str">
        <f t="shared" si="350"/>
        <v>13</v>
      </c>
      <c r="D1853" s="288" t="str">
        <f t="shared" si="350"/>
        <v>非鉄金属</v>
      </c>
      <c r="E1853" s="391"/>
      <c r="F1853" s="309">
        <v>0</v>
      </c>
      <c r="G1853" s="411"/>
      <c r="H1853" s="330">
        <f t="shared" si="349"/>
        <v>0.24571111419519315</v>
      </c>
      <c r="I1853" s="393"/>
      <c r="J1853" s="317">
        <f t="shared" si="345"/>
        <v>0</v>
      </c>
      <c r="L1853" s="330">
        <f t="shared" si="343"/>
        <v>8.221381750408413E-2</v>
      </c>
      <c r="M1853" s="393"/>
      <c r="N1853" s="317">
        <f t="shared" si="346"/>
        <v>0</v>
      </c>
      <c r="P1853" s="330">
        <f t="shared" si="344"/>
        <v>1.6195117263894394E-2</v>
      </c>
      <c r="Q1853" s="391"/>
      <c r="R1853" s="324">
        <f t="shared" si="347"/>
        <v>0</v>
      </c>
    </row>
    <row r="1854" spans="2:18">
      <c r="B1854" s="436"/>
      <c r="C1854" s="287" t="str">
        <f t="shared" si="350"/>
        <v>14</v>
      </c>
      <c r="D1854" s="288" t="str">
        <f t="shared" si="350"/>
        <v>金属製品</v>
      </c>
      <c r="E1854" s="391"/>
      <c r="F1854" s="309">
        <v>0</v>
      </c>
      <c r="G1854" s="411"/>
      <c r="H1854" s="330">
        <f t="shared" si="349"/>
        <v>0.45037161815134841</v>
      </c>
      <c r="I1854" s="393"/>
      <c r="J1854" s="317">
        <f t="shared" si="345"/>
        <v>0</v>
      </c>
      <c r="L1854" s="330">
        <f t="shared" si="343"/>
        <v>0.24399129094803104</v>
      </c>
      <c r="M1854" s="393"/>
      <c r="N1854" s="317">
        <f t="shared" si="346"/>
        <v>0</v>
      </c>
      <c r="P1854" s="330">
        <f t="shared" si="344"/>
        <v>6.762361854401415E-2</v>
      </c>
      <c r="Q1854" s="391"/>
      <c r="R1854" s="324">
        <f t="shared" si="347"/>
        <v>0</v>
      </c>
    </row>
    <row r="1855" spans="2:18">
      <c r="B1855" s="436"/>
      <c r="C1855" s="287" t="str">
        <f t="shared" si="350"/>
        <v>15</v>
      </c>
      <c r="D1855" s="288" t="str">
        <f t="shared" si="350"/>
        <v>はん用機械</v>
      </c>
      <c r="E1855" s="391"/>
      <c r="F1855" s="309">
        <v>0</v>
      </c>
      <c r="G1855" s="411"/>
      <c r="H1855" s="330">
        <f t="shared" si="349"/>
        <v>0.44420374871562845</v>
      </c>
      <c r="I1855" s="393"/>
      <c r="J1855" s="317">
        <f t="shared" si="345"/>
        <v>0</v>
      </c>
      <c r="L1855" s="330">
        <f t="shared" si="343"/>
        <v>0.19188951672181609</v>
      </c>
      <c r="M1855" s="393"/>
      <c r="N1855" s="317">
        <f t="shared" si="346"/>
        <v>0</v>
      </c>
      <c r="P1855" s="330">
        <f t="shared" si="344"/>
        <v>3.8490430785727683E-2</v>
      </c>
      <c r="Q1855" s="391"/>
      <c r="R1855" s="324">
        <f t="shared" si="347"/>
        <v>0</v>
      </c>
    </row>
    <row r="1856" spans="2:18">
      <c r="B1856" s="436"/>
      <c r="C1856" s="287" t="str">
        <f t="shared" si="350"/>
        <v>16</v>
      </c>
      <c r="D1856" s="288" t="str">
        <f t="shared" si="350"/>
        <v>生産用機械</v>
      </c>
      <c r="E1856" s="391"/>
      <c r="F1856" s="309">
        <v>0</v>
      </c>
      <c r="G1856" s="411"/>
      <c r="H1856" s="330">
        <f t="shared" si="349"/>
        <v>0.46294753200725208</v>
      </c>
      <c r="I1856" s="393"/>
      <c r="J1856" s="317">
        <f t="shared" si="345"/>
        <v>0</v>
      </c>
      <c r="L1856" s="330">
        <f t="shared" si="343"/>
        <v>0.20017130423409216</v>
      </c>
      <c r="M1856" s="393"/>
      <c r="N1856" s="317">
        <f t="shared" si="346"/>
        <v>0</v>
      </c>
      <c r="P1856" s="330">
        <f t="shared" si="344"/>
        <v>4.3984276235959199E-2</v>
      </c>
      <c r="Q1856" s="391"/>
      <c r="R1856" s="324">
        <f t="shared" si="347"/>
        <v>0</v>
      </c>
    </row>
    <row r="1857" spans="2:18">
      <c r="B1857" s="436"/>
      <c r="C1857" s="287" t="str">
        <f t="shared" si="350"/>
        <v>17</v>
      </c>
      <c r="D1857" s="288" t="str">
        <f t="shared" si="350"/>
        <v>業務用機械</v>
      </c>
      <c r="E1857" s="391"/>
      <c r="F1857" s="309">
        <v>0</v>
      </c>
      <c r="G1857" s="411"/>
      <c r="H1857" s="330">
        <f t="shared" si="349"/>
        <v>0.42284653312835213</v>
      </c>
      <c r="I1857" s="393"/>
      <c r="J1857" s="317">
        <f t="shared" si="345"/>
        <v>0</v>
      </c>
      <c r="L1857" s="330">
        <f t="shared" si="343"/>
        <v>0.17197889475479652</v>
      </c>
      <c r="M1857" s="393"/>
      <c r="N1857" s="317">
        <f t="shared" si="346"/>
        <v>0</v>
      </c>
      <c r="P1857" s="330">
        <f t="shared" si="344"/>
        <v>3.684205780649117E-2</v>
      </c>
      <c r="Q1857" s="391"/>
      <c r="R1857" s="324">
        <f t="shared" si="347"/>
        <v>0</v>
      </c>
    </row>
    <row r="1858" spans="2:18">
      <c r="B1858" s="436"/>
      <c r="C1858" s="287" t="str">
        <f t="shared" si="350"/>
        <v>18</v>
      </c>
      <c r="D1858" s="288" t="str">
        <f t="shared" si="350"/>
        <v>電子部品</v>
      </c>
      <c r="E1858" s="391"/>
      <c r="F1858" s="309">
        <v>0</v>
      </c>
      <c r="G1858" s="411"/>
      <c r="H1858" s="330">
        <f t="shared" si="349"/>
        <v>0.38742673525838311</v>
      </c>
      <c r="I1858" s="393"/>
      <c r="J1858" s="317">
        <f t="shared" si="345"/>
        <v>0</v>
      </c>
      <c r="L1858" s="330">
        <f t="shared" si="343"/>
        <v>0.18975666647516168</v>
      </c>
      <c r="M1858" s="393"/>
      <c r="N1858" s="317">
        <f t="shared" si="346"/>
        <v>0</v>
      </c>
      <c r="P1858" s="330">
        <f t="shared" si="344"/>
        <v>3.9044748824735583E-2</v>
      </c>
      <c r="Q1858" s="391"/>
      <c r="R1858" s="324">
        <f t="shared" si="347"/>
        <v>0</v>
      </c>
    </row>
    <row r="1859" spans="2:18">
      <c r="B1859" s="436"/>
      <c r="C1859" s="287" t="str">
        <f t="shared" si="350"/>
        <v>19</v>
      </c>
      <c r="D1859" s="288" t="str">
        <f t="shared" si="350"/>
        <v>電気機械</v>
      </c>
      <c r="E1859" s="391"/>
      <c r="F1859" s="309">
        <v>0</v>
      </c>
      <c r="G1859" s="411"/>
      <c r="H1859" s="330">
        <f t="shared" si="349"/>
        <v>0.36811375515023415</v>
      </c>
      <c r="I1859" s="393"/>
      <c r="J1859" s="317">
        <f t="shared" si="345"/>
        <v>0</v>
      </c>
      <c r="L1859" s="330">
        <f t="shared" si="343"/>
        <v>0.15853754510325241</v>
      </c>
      <c r="M1859" s="393"/>
      <c r="N1859" s="317">
        <f t="shared" si="346"/>
        <v>0</v>
      </c>
      <c r="P1859" s="330">
        <f t="shared" si="344"/>
        <v>3.3324156146014812E-2</v>
      </c>
      <c r="Q1859" s="391"/>
      <c r="R1859" s="324">
        <f t="shared" si="347"/>
        <v>0</v>
      </c>
    </row>
    <row r="1860" spans="2:18">
      <c r="B1860" s="436"/>
      <c r="C1860" s="287" t="str">
        <f t="shared" si="350"/>
        <v>20</v>
      </c>
      <c r="D1860" s="288" t="str">
        <f t="shared" si="350"/>
        <v>情報通信機器</v>
      </c>
      <c r="E1860" s="391"/>
      <c r="F1860" s="309">
        <v>0</v>
      </c>
      <c r="G1860" s="411"/>
      <c r="H1860" s="330">
        <f t="shared" si="349"/>
        <v>0.35430222304383241</v>
      </c>
      <c r="I1860" s="393"/>
      <c r="J1860" s="317">
        <f t="shared" si="345"/>
        <v>0</v>
      </c>
      <c r="L1860" s="330">
        <f t="shared" si="343"/>
        <v>0.15996031423611237</v>
      </c>
      <c r="M1860" s="393"/>
      <c r="N1860" s="317">
        <f t="shared" si="346"/>
        <v>0</v>
      </c>
      <c r="P1860" s="330">
        <f t="shared" si="344"/>
        <v>2.9146003209746418E-2</v>
      </c>
      <c r="Q1860" s="391"/>
      <c r="R1860" s="324">
        <f t="shared" si="347"/>
        <v>0</v>
      </c>
    </row>
    <row r="1861" spans="2:18">
      <c r="B1861" s="436"/>
      <c r="C1861" s="287" t="str">
        <f t="shared" ref="C1861:D1879" si="351">C25</f>
        <v>21</v>
      </c>
      <c r="D1861" s="288" t="str">
        <f t="shared" si="351"/>
        <v>輸送機械</v>
      </c>
      <c r="E1861" s="391"/>
      <c r="F1861" s="309">
        <v>0</v>
      </c>
      <c r="G1861" s="411"/>
      <c r="H1861" s="330">
        <f t="shared" si="349"/>
        <v>0.24489018118737274</v>
      </c>
      <c r="I1861" s="393"/>
      <c r="J1861" s="317">
        <f t="shared" si="345"/>
        <v>0</v>
      </c>
      <c r="L1861" s="330">
        <f t="shared" si="343"/>
        <v>0.1080133230015526</v>
      </c>
      <c r="M1861" s="393"/>
      <c r="N1861" s="317">
        <f t="shared" si="346"/>
        <v>0</v>
      </c>
      <c r="P1861" s="330">
        <f t="shared" si="344"/>
        <v>1.9405386574528331E-2</v>
      </c>
      <c r="Q1861" s="391"/>
      <c r="R1861" s="324">
        <f t="shared" si="347"/>
        <v>0</v>
      </c>
    </row>
    <row r="1862" spans="2:18">
      <c r="B1862" s="436"/>
      <c r="C1862" s="287" t="str">
        <f t="shared" si="351"/>
        <v>22</v>
      </c>
      <c r="D1862" s="288" t="str">
        <f t="shared" si="351"/>
        <v>その他の製造工業製品</v>
      </c>
      <c r="E1862" s="391"/>
      <c r="F1862" s="309">
        <v>0</v>
      </c>
      <c r="G1862" s="411"/>
      <c r="H1862" s="330">
        <f t="shared" si="349"/>
        <v>0.46743936795813801</v>
      </c>
      <c r="I1862" s="393"/>
      <c r="J1862" s="317">
        <f t="shared" si="345"/>
        <v>0</v>
      </c>
      <c r="L1862" s="330">
        <f t="shared" si="343"/>
        <v>0.21668355355224581</v>
      </c>
      <c r="M1862" s="393"/>
      <c r="N1862" s="317">
        <f t="shared" si="346"/>
        <v>0</v>
      </c>
      <c r="P1862" s="330">
        <f t="shared" si="344"/>
        <v>6.3596017916753525E-2</v>
      </c>
      <c r="Q1862" s="391"/>
      <c r="R1862" s="324">
        <f t="shared" si="347"/>
        <v>0</v>
      </c>
    </row>
    <row r="1863" spans="2:18">
      <c r="B1863" s="436"/>
      <c r="C1863" s="287" t="str">
        <f t="shared" si="351"/>
        <v>23</v>
      </c>
      <c r="D1863" s="288" t="str">
        <f t="shared" si="351"/>
        <v>建設</v>
      </c>
      <c r="E1863" s="391"/>
      <c r="F1863" s="309">
        <v>0</v>
      </c>
      <c r="G1863" s="411"/>
      <c r="H1863" s="330">
        <f t="shared" si="349"/>
        <v>0.46849697745604568</v>
      </c>
      <c r="I1863" s="393"/>
      <c r="J1863" s="317">
        <f t="shared" si="345"/>
        <v>0</v>
      </c>
      <c r="L1863" s="330">
        <f t="shared" si="343"/>
        <v>0.29919288249243992</v>
      </c>
      <c r="M1863" s="393"/>
      <c r="N1863" s="317">
        <f t="shared" si="346"/>
        <v>0</v>
      </c>
      <c r="P1863" s="330">
        <f t="shared" si="344"/>
        <v>7.0633856429153846E-2</v>
      </c>
      <c r="Q1863" s="391"/>
      <c r="R1863" s="324">
        <f t="shared" si="347"/>
        <v>0</v>
      </c>
    </row>
    <row r="1864" spans="2:18">
      <c r="B1864" s="436"/>
      <c r="C1864" s="287" t="str">
        <f t="shared" si="351"/>
        <v>24</v>
      </c>
      <c r="D1864" s="288" t="str">
        <f t="shared" si="351"/>
        <v>電力・ガス・熱供給</v>
      </c>
      <c r="E1864" s="391"/>
      <c r="F1864" s="309">
        <v>0</v>
      </c>
      <c r="G1864" s="411"/>
      <c r="H1864" s="330">
        <f t="shared" si="349"/>
        <v>0.35552559877623013</v>
      </c>
      <c r="I1864" s="393"/>
      <c r="J1864" s="317">
        <f t="shared" si="345"/>
        <v>0</v>
      </c>
      <c r="L1864" s="330">
        <f t="shared" si="343"/>
        <v>6.0940505377950184E-2</v>
      </c>
      <c r="M1864" s="393"/>
      <c r="N1864" s="317">
        <f t="shared" si="346"/>
        <v>0</v>
      </c>
      <c r="P1864" s="330">
        <f t="shared" si="344"/>
        <v>9.4813831532489252E-3</v>
      </c>
      <c r="Q1864" s="391"/>
      <c r="R1864" s="324">
        <f t="shared" si="347"/>
        <v>0</v>
      </c>
    </row>
    <row r="1865" spans="2:18">
      <c r="B1865" s="436"/>
      <c r="C1865" s="287" t="str">
        <f t="shared" si="351"/>
        <v>25</v>
      </c>
      <c r="D1865" s="288" t="str">
        <f t="shared" si="351"/>
        <v>水道</v>
      </c>
      <c r="E1865" s="391"/>
      <c r="F1865" s="309">
        <v>0</v>
      </c>
      <c r="G1865" s="411"/>
      <c r="H1865" s="330">
        <f t="shared" si="349"/>
        <v>0.49809254067477171</v>
      </c>
      <c r="I1865" s="393"/>
      <c r="J1865" s="317">
        <f t="shared" si="345"/>
        <v>0</v>
      </c>
      <c r="L1865" s="330">
        <f t="shared" si="343"/>
        <v>0.1149716422958821</v>
      </c>
      <c r="M1865" s="393"/>
      <c r="N1865" s="317">
        <f t="shared" si="346"/>
        <v>0</v>
      </c>
      <c r="P1865" s="330">
        <f t="shared" si="344"/>
        <v>2.1020096274119313E-2</v>
      </c>
      <c r="Q1865" s="391"/>
      <c r="R1865" s="324">
        <f t="shared" si="347"/>
        <v>0</v>
      </c>
    </row>
    <row r="1866" spans="2:18">
      <c r="B1866" s="436"/>
      <c r="C1866" s="287" t="str">
        <f t="shared" si="351"/>
        <v>26</v>
      </c>
      <c r="D1866" s="288" t="str">
        <f t="shared" si="351"/>
        <v>廃棄物処理</v>
      </c>
      <c r="E1866" s="391"/>
      <c r="F1866" s="309">
        <v>0</v>
      </c>
      <c r="G1866" s="411"/>
      <c r="H1866" s="330">
        <f t="shared" ref="H1866:H1879" si="352">H1182</f>
        <v>0.6614329188282555</v>
      </c>
      <c r="I1866" s="393"/>
      <c r="J1866" s="317">
        <f t="shared" si="345"/>
        <v>0</v>
      </c>
      <c r="L1866" s="330">
        <f t="shared" ref="L1866:L1879" si="353">L1182</f>
        <v>0.42269689757932016</v>
      </c>
      <c r="M1866" s="393"/>
      <c r="N1866" s="317">
        <f t="shared" si="346"/>
        <v>0</v>
      </c>
      <c r="P1866" s="330">
        <f t="shared" ref="P1866:P1879" si="354">P1182</f>
        <v>9.817260745071954E-2</v>
      </c>
      <c r="Q1866" s="391"/>
      <c r="R1866" s="324">
        <f t="shared" si="347"/>
        <v>0</v>
      </c>
    </row>
    <row r="1867" spans="2:18">
      <c r="B1867" s="436"/>
      <c r="C1867" s="287" t="str">
        <f t="shared" si="351"/>
        <v>27</v>
      </c>
      <c r="D1867" s="288" t="str">
        <f t="shared" si="351"/>
        <v>商業</v>
      </c>
      <c r="E1867" s="391"/>
      <c r="F1867" s="309">
        <v>0</v>
      </c>
      <c r="G1867" s="411"/>
      <c r="H1867" s="330">
        <f t="shared" si="352"/>
        <v>0.69821874761802993</v>
      </c>
      <c r="I1867" s="393"/>
      <c r="J1867" s="317">
        <f t="shared" ref="J1867:J1879" si="355">$F1867*H1867</f>
        <v>0</v>
      </c>
      <c r="L1867" s="330">
        <f t="shared" si="353"/>
        <v>0.33395418025267887</v>
      </c>
      <c r="M1867" s="393"/>
      <c r="N1867" s="317">
        <f t="shared" ref="N1867:N1879" si="356">$F1867*L1867</f>
        <v>0</v>
      </c>
      <c r="P1867" s="330">
        <f t="shared" si="354"/>
        <v>0.10423056051998526</v>
      </c>
      <c r="Q1867" s="391"/>
      <c r="R1867" s="324">
        <f t="shared" ref="R1867:R1879" si="357">$F1867*P1867*100</f>
        <v>0</v>
      </c>
    </row>
    <row r="1868" spans="2:18">
      <c r="B1868" s="436"/>
      <c r="C1868" s="287" t="str">
        <f t="shared" si="351"/>
        <v>28</v>
      </c>
      <c r="D1868" s="288" t="str">
        <f t="shared" si="351"/>
        <v>金融・保険</v>
      </c>
      <c r="E1868" s="391"/>
      <c r="F1868" s="309">
        <v>0</v>
      </c>
      <c r="G1868" s="411"/>
      <c r="H1868" s="330">
        <f t="shared" si="352"/>
        <v>0.67480481894986755</v>
      </c>
      <c r="I1868" s="393"/>
      <c r="J1868" s="317">
        <f t="shared" si="355"/>
        <v>0</v>
      </c>
      <c r="L1868" s="330">
        <f t="shared" si="353"/>
        <v>0.24090799791194156</v>
      </c>
      <c r="M1868" s="393"/>
      <c r="N1868" s="317">
        <f t="shared" si="356"/>
        <v>0</v>
      </c>
      <c r="P1868" s="330">
        <f t="shared" si="354"/>
        <v>4.9281625480211429E-2</v>
      </c>
      <c r="Q1868" s="391"/>
      <c r="R1868" s="324">
        <f t="shared" si="357"/>
        <v>0</v>
      </c>
    </row>
    <row r="1869" spans="2:18">
      <c r="B1869" s="436"/>
      <c r="C1869" s="287" t="str">
        <f t="shared" si="351"/>
        <v>29</v>
      </c>
      <c r="D1869" s="288" t="str">
        <f t="shared" si="351"/>
        <v>不動産</v>
      </c>
      <c r="E1869" s="391"/>
      <c r="F1869" s="309">
        <v>0</v>
      </c>
      <c r="G1869" s="411"/>
      <c r="H1869" s="330">
        <f t="shared" si="352"/>
        <v>0.84051297339276498</v>
      </c>
      <c r="I1869" s="393"/>
      <c r="J1869" s="317">
        <f t="shared" si="355"/>
        <v>0</v>
      </c>
      <c r="L1869" s="330">
        <f t="shared" si="353"/>
        <v>5.2309908131753562E-2</v>
      </c>
      <c r="M1869" s="393"/>
      <c r="N1869" s="317">
        <f t="shared" si="356"/>
        <v>0</v>
      </c>
      <c r="P1869" s="330">
        <f t="shared" si="354"/>
        <v>9.134801308772254E-3</v>
      </c>
      <c r="Q1869" s="391"/>
      <c r="R1869" s="324">
        <f t="shared" si="357"/>
        <v>0</v>
      </c>
    </row>
    <row r="1870" spans="2:18">
      <c r="B1870" s="436"/>
      <c r="C1870" s="287" t="str">
        <f t="shared" si="351"/>
        <v>30</v>
      </c>
      <c r="D1870" s="288" t="str">
        <f t="shared" si="351"/>
        <v>運輸・郵便</v>
      </c>
      <c r="E1870" s="391"/>
      <c r="F1870" s="309">
        <v>0</v>
      </c>
      <c r="G1870" s="411"/>
      <c r="H1870" s="330">
        <f t="shared" si="352"/>
        <v>0.62228178256471867</v>
      </c>
      <c r="I1870" s="393"/>
      <c r="J1870" s="317">
        <f t="shared" si="355"/>
        <v>0</v>
      </c>
      <c r="L1870" s="330">
        <f t="shared" si="353"/>
        <v>0.28641311595098773</v>
      </c>
      <c r="M1870" s="393"/>
      <c r="N1870" s="317">
        <f t="shared" si="356"/>
        <v>0</v>
      </c>
      <c r="P1870" s="330">
        <f t="shared" si="354"/>
        <v>7.3678092470764359E-2</v>
      </c>
      <c r="Q1870" s="391"/>
      <c r="R1870" s="324">
        <f t="shared" si="357"/>
        <v>0</v>
      </c>
    </row>
    <row r="1871" spans="2:18">
      <c r="B1871" s="436"/>
      <c r="C1871" s="287" t="str">
        <f t="shared" si="351"/>
        <v>31</v>
      </c>
      <c r="D1871" s="288" t="str">
        <f t="shared" si="351"/>
        <v>情報通信</v>
      </c>
      <c r="E1871" s="391"/>
      <c r="F1871" s="309">
        <v>0</v>
      </c>
      <c r="G1871" s="411"/>
      <c r="H1871" s="330">
        <f t="shared" si="352"/>
        <v>0.5159656525007893</v>
      </c>
      <c r="I1871" s="393"/>
      <c r="J1871" s="317">
        <f t="shared" si="355"/>
        <v>0</v>
      </c>
      <c r="L1871" s="330">
        <f t="shared" si="353"/>
        <v>0.1796949487111151</v>
      </c>
      <c r="M1871" s="393"/>
      <c r="N1871" s="317">
        <f t="shared" si="356"/>
        <v>0</v>
      </c>
      <c r="P1871" s="330">
        <f t="shared" si="354"/>
        <v>3.3020844358673661E-2</v>
      </c>
      <c r="Q1871" s="391"/>
      <c r="R1871" s="324">
        <f t="shared" si="357"/>
        <v>0</v>
      </c>
    </row>
    <row r="1872" spans="2:18">
      <c r="B1872" s="436"/>
      <c r="C1872" s="287" t="str">
        <f t="shared" si="351"/>
        <v>32</v>
      </c>
      <c r="D1872" s="288" t="str">
        <f t="shared" si="351"/>
        <v>公務</v>
      </c>
      <c r="E1872" s="391"/>
      <c r="F1872" s="309">
        <v>0</v>
      </c>
      <c r="G1872" s="411"/>
      <c r="H1872" s="330">
        <f t="shared" si="352"/>
        <v>0.70749180708118375</v>
      </c>
      <c r="I1872" s="393"/>
      <c r="J1872" s="317">
        <f t="shared" si="355"/>
        <v>0</v>
      </c>
      <c r="L1872" s="330">
        <f t="shared" si="353"/>
        <v>0.2680581560834624</v>
      </c>
      <c r="M1872" s="393"/>
      <c r="N1872" s="317">
        <f t="shared" si="356"/>
        <v>0</v>
      </c>
      <c r="P1872" s="330">
        <f t="shared" si="354"/>
        <v>5.0897421545580059E-2</v>
      </c>
      <c r="Q1872" s="391"/>
      <c r="R1872" s="324">
        <f t="shared" si="357"/>
        <v>0</v>
      </c>
    </row>
    <row r="1873" spans="2:43">
      <c r="B1873" s="436"/>
      <c r="C1873" s="287" t="str">
        <f t="shared" si="351"/>
        <v>33</v>
      </c>
      <c r="D1873" s="288" t="str">
        <f t="shared" si="351"/>
        <v>教育・研究</v>
      </c>
      <c r="E1873" s="391"/>
      <c r="F1873" s="309">
        <v>0</v>
      </c>
      <c r="G1873" s="411"/>
      <c r="H1873" s="330">
        <f t="shared" si="352"/>
        <v>0.7315487386589633</v>
      </c>
      <c r="I1873" s="393"/>
      <c r="J1873" s="317">
        <f t="shared" si="355"/>
        <v>0</v>
      </c>
      <c r="L1873" s="330">
        <f t="shared" si="353"/>
        <v>0.40734127697120714</v>
      </c>
      <c r="M1873" s="393"/>
      <c r="N1873" s="317">
        <f t="shared" si="356"/>
        <v>0</v>
      </c>
      <c r="P1873" s="330">
        <f t="shared" si="354"/>
        <v>7.8864783464325974E-2</v>
      </c>
      <c r="Q1873" s="391"/>
      <c r="R1873" s="324">
        <f t="shared" si="357"/>
        <v>0</v>
      </c>
    </row>
    <row r="1874" spans="2:43">
      <c r="B1874" s="436"/>
      <c r="C1874" s="287" t="str">
        <f t="shared" si="351"/>
        <v>34</v>
      </c>
      <c r="D1874" s="288" t="str">
        <f t="shared" si="351"/>
        <v>医療・福祉</v>
      </c>
      <c r="E1874" s="391"/>
      <c r="F1874" s="309">
        <v>0</v>
      </c>
      <c r="G1874" s="411"/>
      <c r="H1874" s="330">
        <f t="shared" si="352"/>
        <v>0.6201807782299722</v>
      </c>
      <c r="I1874" s="393"/>
      <c r="J1874" s="317">
        <f t="shared" si="355"/>
        <v>0</v>
      </c>
      <c r="L1874" s="330">
        <f t="shared" si="353"/>
        <v>0.43190524878330999</v>
      </c>
      <c r="M1874" s="393"/>
      <c r="N1874" s="317">
        <f t="shared" si="356"/>
        <v>0</v>
      </c>
      <c r="P1874" s="330">
        <f t="shared" si="354"/>
        <v>0.10921448035317524</v>
      </c>
      <c r="Q1874" s="391"/>
      <c r="R1874" s="324">
        <f t="shared" si="357"/>
        <v>0</v>
      </c>
    </row>
    <row r="1875" spans="2:43">
      <c r="B1875" s="436"/>
      <c r="C1875" s="287" t="str">
        <f t="shared" si="351"/>
        <v>35</v>
      </c>
      <c r="D1875" s="288" t="str">
        <f t="shared" si="351"/>
        <v>他に分類されない会員制団体</v>
      </c>
      <c r="E1875" s="391"/>
      <c r="F1875" s="309">
        <v>0</v>
      </c>
      <c r="G1875" s="411"/>
      <c r="H1875" s="330">
        <f t="shared" si="352"/>
        <v>0.59890235830653638</v>
      </c>
      <c r="I1875" s="393"/>
      <c r="J1875" s="317">
        <f t="shared" si="355"/>
        <v>0</v>
      </c>
      <c r="L1875" s="330">
        <f t="shared" si="353"/>
        <v>0.44711265564043773</v>
      </c>
      <c r="M1875" s="393"/>
      <c r="N1875" s="317">
        <f t="shared" si="356"/>
        <v>0</v>
      </c>
      <c r="P1875" s="330">
        <f t="shared" si="354"/>
        <v>0.12068655942988107</v>
      </c>
      <c r="Q1875" s="391"/>
      <c r="R1875" s="324">
        <f t="shared" si="357"/>
        <v>0</v>
      </c>
    </row>
    <row r="1876" spans="2:43">
      <c r="B1876" s="436"/>
      <c r="C1876" s="287" t="str">
        <f t="shared" si="351"/>
        <v>36</v>
      </c>
      <c r="D1876" s="288" t="str">
        <f t="shared" si="351"/>
        <v>対事業所サービス</v>
      </c>
      <c r="E1876" s="391"/>
      <c r="F1876" s="309">
        <v>0</v>
      </c>
      <c r="G1876" s="411"/>
      <c r="H1876" s="330">
        <f t="shared" si="352"/>
        <v>0.62498937266502874</v>
      </c>
      <c r="I1876" s="393"/>
      <c r="J1876" s="317">
        <f t="shared" si="355"/>
        <v>0</v>
      </c>
      <c r="L1876" s="330">
        <f t="shared" si="353"/>
        <v>0.30073395325008206</v>
      </c>
      <c r="M1876" s="393"/>
      <c r="N1876" s="317">
        <f t="shared" si="356"/>
        <v>0</v>
      </c>
      <c r="P1876" s="330">
        <f t="shared" si="354"/>
        <v>8.5785155867961635E-2</v>
      </c>
      <c r="Q1876" s="391"/>
      <c r="R1876" s="324">
        <f t="shared" si="357"/>
        <v>0</v>
      </c>
    </row>
    <row r="1877" spans="2:43">
      <c r="B1877" s="436"/>
      <c r="C1877" s="287" t="str">
        <f t="shared" si="351"/>
        <v>37</v>
      </c>
      <c r="D1877" s="288" t="str">
        <f t="shared" si="351"/>
        <v>対個人サービス</v>
      </c>
      <c r="E1877" s="391"/>
      <c r="F1877" s="309">
        <v>0</v>
      </c>
      <c r="G1877" s="411"/>
      <c r="H1877" s="330">
        <f t="shared" si="352"/>
        <v>0.53155166423037392</v>
      </c>
      <c r="I1877" s="393"/>
      <c r="J1877" s="317">
        <f t="shared" si="355"/>
        <v>0</v>
      </c>
      <c r="L1877" s="330">
        <f t="shared" si="353"/>
        <v>0.2409594597837583</v>
      </c>
      <c r="M1877" s="393"/>
      <c r="N1877" s="317">
        <f t="shared" si="356"/>
        <v>0</v>
      </c>
      <c r="P1877" s="330">
        <f t="shared" si="354"/>
        <v>0.13167598815473799</v>
      </c>
      <c r="Q1877" s="391"/>
      <c r="R1877" s="324">
        <f t="shared" si="357"/>
        <v>0</v>
      </c>
    </row>
    <row r="1878" spans="2:43">
      <c r="B1878" s="436"/>
      <c r="C1878" s="287" t="str">
        <f t="shared" si="351"/>
        <v>38</v>
      </c>
      <c r="D1878" s="288" t="str">
        <f t="shared" si="351"/>
        <v>事務用品</v>
      </c>
      <c r="E1878" s="391"/>
      <c r="F1878" s="309">
        <v>0</v>
      </c>
      <c r="G1878" s="411"/>
      <c r="H1878" s="330">
        <f t="shared" si="352"/>
        <v>0</v>
      </c>
      <c r="I1878" s="393"/>
      <c r="J1878" s="317">
        <f t="shared" si="355"/>
        <v>0</v>
      </c>
      <c r="L1878" s="330">
        <f t="shared" si="353"/>
        <v>0</v>
      </c>
      <c r="M1878" s="393"/>
      <c r="N1878" s="317">
        <f t="shared" si="356"/>
        <v>0</v>
      </c>
      <c r="P1878" s="330">
        <f t="shared" si="354"/>
        <v>0</v>
      </c>
      <c r="Q1878" s="391"/>
      <c r="R1878" s="324">
        <f t="shared" si="357"/>
        <v>0</v>
      </c>
    </row>
    <row r="1879" spans="2:43" ht="12.75" thickBot="1">
      <c r="B1879" s="436"/>
      <c r="C1879" s="287" t="str">
        <f t="shared" si="351"/>
        <v>39</v>
      </c>
      <c r="D1879" s="288" t="str">
        <f t="shared" si="351"/>
        <v>分類不明</v>
      </c>
      <c r="E1879" s="391"/>
      <c r="F1879" s="311">
        <v>0</v>
      </c>
      <c r="G1879" s="411"/>
      <c r="H1879" s="332">
        <f t="shared" si="352"/>
        <v>0.41006897522339086</v>
      </c>
      <c r="I1879" s="393"/>
      <c r="J1879" s="315">
        <f t="shared" si="355"/>
        <v>0</v>
      </c>
      <c r="L1879" s="332">
        <f t="shared" si="353"/>
        <v>1.0614513248811644E-2</v>
      </c>
      <c r="M1879" s="393"/>
      <c r="N1879" s="315">
        <f t="shared" si="356"/>
        <v>0</v>
      </c>
      <c r="P1879" s="332">
        <f t="shared" si="354"/>
        <v>2.303735104561817E-3</v>
      </c>
      <c r="Q1879" s="391"/>
      <c r="R1879" s="324">
        <f t="shared" si="357"/>
        <v>0</v>
      </c>
    </row>
    <row r="1880" spans="2:43">
      <c r="B1880" s="198" t="s">
        <v>324</v>
      </c>
      <c r="C1880" s="295"/>
      <c r="D1880" s="285"/>
      <c r="E1880" s="403"/>
      <c r="F1880" s="297">
        <f>SUM(F1802:F1840)</f>
        <v>0</v>
      </c>
      <c r="G1880" s="405"/>
      <c r="H1880" s="454"/>
      <c r="I1880" s="403"/>
      <c r="J1880" s="296">
        <f>SUM(J1802:J1840)</f>
        <v>0</v>
      </c>
      <c r="N1880" s="296">
        <f>SUM(N1802:N1840)</f>
        <v>0</v>
      </c>
      <c r="R1880" s="440">
        <f>SUM(R1802:R1840)</f>
        <v>0</v>
      </c>
    </row>
    <row r="1881" spans="2:43">
      <c r="B1881" s="199" t="s">
        <v>325</v>
      </c>
      <c r="C1881" s="105"/>
      <c r="D1881" s="288"/>
      <c r="E1881" s="405"/>
      <c r="F1881" s="297">
        <f>SUM(F1841:F1879)</f>
        <v>0</v>
      </c>
      <c r="G1881" s="405"/>
      <c r="H1881" s="406"/>
      <c r="I1881" s="405"/>
      <c r="J1881" s="297">
        <f>SUM(J1841:J1879)</f>
        <v>0</v>
      </c>
      <c r="N1881" s="297">
        <f>SUM(N1841:N1879)</f>
        <v>0</v>
      </c>
      <c r="R1881" s="441">
        <f>SUM(R1841:R1879)</f>
        <v>0</v>
      </c>
    </row>
    <row r="1882" spans="2:43">
      <c r="B1882" s="298" t="s">
        <v>76</v>
      </c>
      <c r="C1882" s="299"/>
      <c r="D1882" s="300"/>
      <c r="E1882" s="455"/>
      <c r="F1882" s="301">
        <f>SUM(F1802:F1879)</f>
        <v>0</v>
      </c>
      <c r="G1882" s="337"/>
      <c r="H1882" s="406"/>
      <c r="I1882" s="411"/>
      <c r="J1882" s="301">
        <f>SUM(J1802:J1879)</f>
        <v>0</v>
      </c>
      <c r="N1882" s="301">
        <f>SUM(N1802:N1879)</f>
        <v>0</v>
      </c>
      <c r="R1882" s="442">
        <f>SUM(R1802:R1879)</f>
        <v>0</v>
      </c>
    </row>
    <row r="1883" spans="2:43">
      <c r="B1883" s="136"/>
      <c r="C1883" s="105"/>
      <c r="D1883" s="136"/>
      <c r="E1883" s="405"/>
      <c r="F1883" s="406"/>
      <c r="G1883" s="405"/>
      <c r="H1883" s="406"/>
      <c r="I1883" s="405"/>
      <c r="J1883" s="406"/>
    </row>
    <row r="1884" spans="2:43">
      <c r="T1884" s="143"/>
      <c r="U1884" s="143"/>
      <c r="V1884" s="143"/>
      <c r="W1884" s="143"/>
      <c r="X1884" s="143"/>
      <c r="Y1884" s="143"/>
      <c r="Z1884" s="143"/>
      <c r="AA1884" s="143"/>
      <c r="AB1884" s="143"/>
      <c r="AC1884" s="143"/>
      <c r="AD1884" s="143"/>
      <c r="AE1884" s="143"/>
      <c r="AF1884" s="143"/>
      <c r="AG1884" s="143"/>
      <c r="AH1884" s="143"/>
      <c r="AI1884" s="143"/>
      <c r="AJ1884" s="143"/>
      <c r="AK1884" s="143"/>
      <c r="AL1884" s="143"/>
      <c r="AM1884" s="143"/>
      <c r="AN1884" s="143"/>
      <c r="AO1884" s="143"/>
      <c r="AP1884" s="143"/>
      <c r="AQ1884" s="143"/>
    </row>
  </sheetData>
  <phoneticPr fontId="5"/>
  <pageMargins left="0.78740157480314965" right="0.78740157480314965" top="0.98425196850393704" bottom="0.98425196850393704" header="0.51181102362204722" footer="0.51181102362204722"/>
  <pageSetup paperSize="9" scale="41" pageOrder="overThenDown" orientation="landscape" r:id="rId1"/>
  <headerFooter alignWithMargins="0"/>
  <rowBreaks count="23" manualBreakCount="23">
    <brk id="86" min="1" max="76" man="1"/>
    <brk id="174" min="1" max="76" man="1"/>
    <brk id="217" min="1" max="76" man="1"/>
    <brk id="301" min="1" max="76" man="1"/>
    <brk id="386" min="1" max="76" man="1"/>
    <brk id="472" min="1" max="76" man="1"/>
    <brk id="557" min="1" max="76" man="1"/>
    <brk id="643" min="1" max="76" man="1"/>
    <brk id="730" min="1" max="76" man="1"/>
    <brk id="814" min="1" max="76" man="1"/>
    <brk id="897" min="1" max="76" man="1"/>
    <brk id="984" min="1" max="76" man="1"/>
    <brk id="1072" min="1" max="76" man="1"/>
    <brk id="1115" min="1" max="76" man="1"/>
    <brk id="1200" min="1" max="76" man="1"/>
    <brk id="1285" min="1" max="76" man="1"/>
    <brk id="1370" min="1" max="76" man="1"/>
    <brk id="1455" min="1" max="76" man="1"/>
    <brk id="1541" min="1" max="76" man="1"/>
    <brk id="1628" min="1" max="76" man="1"/>
    <brk id="1715" min="1" max="76" man="1"/>
    <brk id="1799" min="1" max="76" man="1"/>
    <brk id="1883" min="1" max="75" man="1"/>
  </rowBreaks>
  <colBreaks count="2" manualBreakCount="2">
    <brk id="28" max="1748" man="1"/>
    <brk id="55" max="1748" man="1"/>
  </col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2:CD1393"/>
  <sheetViews>
    <sheetView showGridLines="0" view="pageBreakPreview" zoomScale="70" zoomScaleNormal="75" zoomScaleSheetLayoutView="70" workbookViewId="0"/>
  </sheetViews>
  <sheetFormatPr defaultRowHeight="12"/>
  <cols>
    <col min="1" max="1" width="2.125" style="278" customWidth="1"/>
    <col min="2" max="2" width="6.75" style="278" customWidth="1"/>
    <col min="3" max="3" width="8.375" style="278" bestFit="1" customWidth="1"/>
    <col min="4" max="4" width="30.625" style="278" bestFit="1" customWidth="1"/>
    <col min="5" max="82" width="10.875" style="278" customWidth="1"/>
    <col min="83" max="16384" width="9" style="278"/>
  </cols>
  <sheetData>
    <row r="2" spans="2:13" ht="17.25">
      <c r="B2" s="302" t="s">
        <v>430</v>
      </c>
    </row>
    <row r="4" spans="2:13" ht="14.25">
      <c r="B4" s="448" t="s">
        <v>431</v>
      </c>
    </row>
    <row r="5" spans="2:13" ht="14.25">
      <c r="B5" s="200" t="s">
        <v>432</v>
      </c>
    </row>
    <row r="7" spans="2:13" ht="14.25">
      <c r="B7" s="200" t="s">
        <v>433</v>
      </c>
    </row>
    <row r="8" spans="2:13" ht="50.65" customHeight="1">
      <c r="B8" s="279"/>
      <c r="C8" s="456" t="s">
        <v>333</v>
      </c>
      <c r="D8" s="281" t="s">
        <v>57</v>
      </c>
      <c r="E8" s="282" t="s">
        <v>434</v>
      </c>
      <c r="F8" s="457" t="s">
        <v>435</v>
      </c>
      <c r="G8" s="457" t="s">
        <v>76</v>
      </c>
      <c r="I8" s="282" t="s">
        <v>436</v>
      </c>
      <c r="J8" s="458"/>
      <c r="K8" s="282" t="s">
        <v>437</v>
      </c>
      <c r="L8" s="459"/>
      <c r="M8" s="282" t="s">
        <v>438</v>
      </c>
    </row>
    <row r="9" spans="2:13">
      <c r="B9" s="283" t="s">
        <v>88</v>
      </c>
      <c r="C9" s="295" t="str">
        <f>+入力_県内外!O6</f>
        <v>01</v>
      </c>
      <c r="D9" s="285" t="str">
        <f>+入力_県内外!P6</f>
        <v>農業</v>
      </c>
      <c r="E9" s="297">
        <f t="array" ref="E9:E47">+'1次効果'!N220:N258</f>
        <v>0</v>
      </c>
      <c r="F9" s="297">
        <f t="array" ref="F9:F47">+'1次効果'!$N$900:$N$938</f>
        <v>0</v>
      </c>
      <c r="G9" s="297">
        <f>SUM(E9:F9)</f>
        <v>0</v>
      </c>
      <c r="H9" s="405"/>
      <c r="I9" s="460"/>
      <c r="J9" s="136"/>
      <c r="K9" s="461"/>
      <c r="L9" s="136"/>
      <c r="M9" s="460"/>
    </row>
    <row r="10" spans="2:13" ht="13.5">
      <c r="B10" s="289"/>
      <c r="C10" s="105" t="str">
        <f>+入力_県内外!O7</f>
        <v>02</v>
      </c>
      <c r="D10" s="288" t="str">
        <f>+入力_県内外!P7</f>
        <v>林業</v>
      </c>
      <c r="E10" s="297">
        <v>0</v>
      </c>
      <c r="F10" s="297">
        <v>0</v>
      </c>
      <c r="G10" s="297">
        <f t="shared" ref="G10:G47" si="0">SUM(E10:F10)</f>
        <v>0</v>
      </c>
      <c r="H10" s="462"/>
      <c r="I10" s="460"/>
      <c r="J10" s="136"/>
      <c r="K10" s="460"/>
      <c r="L10" s="136"/>
      <c r="M10" s="460"/>
    </row>
    <row r="11" spans="2:13" ht="13.5">
      <c r="B11" s="289"/>
      <c r="C11" s="105" t="str">
        <f>+入力_県内外!O8</f>
        <v>03</v>
      </c>
      <c r="D11" s="288" t="str">
        <f>+入力_県内外!P8</f>
        <v>漁業</v>
      </c>
      <c r="E11" s="297">
        <v>0</v>
      </c>
      <c r="F11" s="297">
        <v>0</v>
      </c>
      <c r="G11" s="297">
        <f t="shared" si="0"/>
        <v>0</v>
      </c>
      <c r="H11" s="462"/>
      <c r="I11" s="460"/>
      <c r="J11" s="136"/>
      <c r="K11" s="460"/>
      <c r="L11" s="136"/>
      <c r="M11" s="460"/>
    </row>
    <row r="12" spans="2:13" ht="13.5">
      <c r="B12" s="289"/>
      <c r="C12" s="105" t="str">
        <f>+入力_県内外!O9</f>
        <v>04</v>
      </c>
      <c r="D12" s="288" t="str">
        <f>+入力_県内外!P9</f>
        <v>鉱業</v>
      </c>
      <c r="E12" s="297">
        <v>0</v>
      </c>
      <c r="F12" s="297">
        <v>0</v>
      </c>
      <c r="G12" s="297">
        <f t="shared" si="0"/>
        <v>0</v>
      </c>
      <c r="H12" s="462"/>
      <c r="I12" s="463"/>
      <c r="K12" s="463"/>
      <c r="M12" s="463"/>
    </row>
    <row r="13" spans="2:13" ht="13.5">
      <c r="B13" s="289"/>
      <c r="C13" s="105" t="str">
        <f>+入力_県内外!O10</f>
        <v>05</v>
      </c>
      <c r="D13" s="288" t="str">
        <f>+入力_県内外!P10</f>
        <v>飲食料品</v>
      </c>
      <c r="E13" s="297">
        <v>0</v>
      </c>
      <c r="F13" s="297">
        <v>0</v>
      </c>
      <c r="G13" s="297">
        <f t="shared" si="0"/>
        <v>0</v>
      </c>
      <c r="H13" s="462"/>
      <c r="I13" s="463"/>
      <c r="K13" s="463"/>
      <c r="M13" s="463"/>
    </row>
    <row r="14" spans="2:13" ht="13.5">
      <c r="B14" s="289"/>
      <c r="C14" s="105" t="str">
        <f>+入力_県内外!O11</f>
        <v>06</v>
      </c>
      <c r="D14" s="288" t="str">
        <f>+入力_県内外!P11</f>
        <v>繊維製品</v>
      </c>
      <c r="E14" s="297">
        <v>0</v>
      </c>
      <c r="F14" s="297">
        <v>0</v>
      </c>
      <c r="G14" s="297">
        <f t="shared" si="0"/>
        <v>0</v>
      </c>
      <c r="H14" s="462"/>
      <c r="I14" s="463"/>
      <c r="K14" s="463"/>
      <c r="M14" s="463"/>
    </row>
    <row r="15" spans="2:13" ht="13.5">
      <c r="B15" s="289"/>
      <c r="C15" s="105" t="str">
        <f>+入力_県内外!O12</f>
        <v>07</v>
      </c>
      <c r="D15" s="288" t="str">
        <f>+入力_県内外!P12</f>
        <v>パルプ・紙・木製品</v>
      </c>
      <c r="E15" s="297">
        <v>0</v>
      </c>
      <c r="F15" s="297">
        <v>0</v>
      </c>
      <c r="G15" s="297">
        <f t="shared" si="0"/>
        <v>0</v>
      </c>
      <c r="H15" s="462"/>
      <c r="I15" s="463"/>
      <c r="K15" s="463"/>
      <c r="M15" s="463"/>
    </row>
    <row r="16" spans="2:13" ht="13.5">
      <c r="B16" s="289"/>
      <c r="C16" s="105" t="str">
        <f>+入力_県内外!O13</f>
        <v>08</v>
      </c>
      <c r="D16" s="288" t="str">
        <f>+入力_県内外!P13</f>
        <v>化学製品</v>
      </c>
      <c r="E16" s="297">
        <v>0</v>
      </c>
      <c r="F16" s="297">
        <v>0</v>
      </c>
      <c r="G16" s="297">
        <f t="shared" si="0"/>
        <v>0</v>
      </c>
      <c r="H16" s="462"/>
      <c r="I16" s="463"/>
      <c r="K16" s="463"/>
      <c r="M16" s="463"/>
    </row>
    <row r="17" spans="2:13" ht="13.5">
      <c r="B17" s="289"/>
      <c r="C17" s="105" t="str">
        <f>+入力_県内外!O14</f>
        <v>09</v>
      </c>
      <c r="D17" s="288" t="str">
        <f>+入力_県内外!P14</f>
        <v>石油・石炭製品</v>
      </c>
      <c r="E17" s="297">
        <v>0</v>
      </c>
      <c r="F17" s="297">
        <v>0</v>
      </c>
      <c r="G17" s="297">
        <f t="shared" si="0"/>
        <v>0</v>
      </c>
      <c r="H17" s="462"/>
      <c r="I17" s="463"/>
      <c r="K17" s="463"/>
      <c r="M17" s="463"/>
    </row>
    <row r="18" spans="2:13" ht="13.5">
      <c r="B18" s="290"/>
      <c r="C18" s="105" t="str">
        <f>+入力_県内外!O15</f>
        <v>10</v>
      </c>
      <c r="D18" s="288" t="str">
        <f>+入力_県内外!P15</f>
        <v>プラスチック・ゴム製品</v>
      </c>
      <c r="E18" s="297">
        <v>0</v>
      </c>
      <c r="F18" s="297">
        <v>0</v>
      </c>
      <c r="G18" s="297">
        <f t="shared" si="0"/>
        <v>0</v>
      </c>
      <c r="H18" s="462"/>
      <c r="I18" s="463"/>
      <c r="K18" s="463"/>
      <c r="M18" s="463"/>
    </row>
    <row r="19" spans="2:13" ht="13.5">
      <c r="B19" s="290"/>
      <c r="C19" s="105" t="str">
        <f>+入力_県内外!O16</f>
        <v>11</v>
      </c>
      <c r="D19" s="288" t="str">
        <f>+入力_県内外!P16</f>
        <v>窯業・土石製品</v>
      </c>
      <c r="E19" s="297">
        <v>0</v>
      </c>
      <c r="F19" s="297">
        <v>0</v>
      </c>
      <c r="G19" s="297">
        <f t="shared" si="0"/>
        <v>0</v>
      </c>
      <c r="H19" s="462"/>
      <c r="I19" s="463"/>
      <c r="K19" s="463"/>
      <c r="M19" s="463"/>
    </row>
    <row r="20" spans="2:13" ht="13.5">
      <c r="B20" s="290"/>
      <c r="C20" s="105" t="str">
        <f>+入力_県内外!O17</f>
        <v>12</v>
      </c>
      <c r="D20" s="288" t="str">
        <f>+入力_県内外!P17</f>
        <v>鉄鋼</v>
      </c>
      <c r="E20" s="297">
        <v>0</v>
      </c>
      <c r="F20" s="297">
        <v>0</v>
      </c>
      <c r="G20" s="297">
        <f t="shared" si="0"/>
        <v>0</v>
      </c>
      <c r="H20" s="462"/>
      <c r="I20" s="463"/>
      <c r="K20" s="463"/>
      <c r="M20" s="463"/>
    </row>
    <row r="21" spans="2:13" ht="13.5">
      <c r="B21" s="290"/>
      <c r="C21" s="105" t="str">
        <f>+入力_県内外!O18</f>
        <v>13</v>
      </c>
      <c r="D21" s="288" t="str">
        <f>+入力_県内外!P18</f>
        <v>非鉄金属</v>
      </c>
      <c r="E21" s="297">
        <v>0</v>
      </c>
      <c r="F21" s="297">
        <v>0</v>
      </c>
      <c r="G21" s="297">
        <f t="shared" si="0"/>
        <v>0</v>
      </c>
      <c r="H21" s="462"/>
      <c r="I21" s="463"/>
      <c r="K21" s="463"/>
      <c r="M21" s="463"/>
    </row>
    <row r="22" spans="2:13" ht="13.5">
      <c r="B22" s="290"/>
      <c r="C22" s="105" t="str">
        <f>+入力_県内外!O19</f>
        <v>14</v>
      </c>
      <c r="D22" s="288" t="str">
        <f>+入力_県内外!P19</f>
        <v>金属製品</v>
      </c>
      <c r="E22" s="388">
        <v>0</v>
      </c>
      <c r="F22" s="297">
        <v>0</v>
      </c>
      <c r="G22" s="297">
        <f t="shared" si="0"/>
        <v>0</v>
      </c>
      <c r="H22" s="462"/>
      <c r="I22" s="463"/>
      <c r="K22" s="463"/>
      <c r="M22" s="463"/>
    </row>
    <row r="23" spans="2:13" ht="13.5">
      <c r="B23" s="290"/>
      <c r="C23" s="105" t="str">
        <f>+入力_県内外!O20</f>
        <v>15</v>
      </c>
      <c r="D23" s="288" t="str">
        <f>+入力_県内外!P20</f>
        <v>はん用機械</v>
      </c>
      <c r="E23" s="388">
        <v>0</v>
      </c>
      <c r="F23" s="297">
        <v>0</v>
      </c>
      <c r="G23" s="297">
        <f t="shared" si="0"/>
        <v>0</v>
      </c>
      <c r="H23" s="462"/>
      <c r="I23" s="463"/>
      <c r="K23" s="463"/>
      <c r="M23" s="463"/>
    </row>
    <row r="24" spans="2:13" ht="13.5">
      <c r="B24" s="290"/>
      <c r="C24" s="105" t="str">
        <f>+入力_県内外!O21</f>
        <v>16</v>
      </c>
      <c r="D24" s="288" t="str">
        <f>+入力_県内外!P21</f>
        <v>生産用機械</v>
      </c>
      <c r="E24" s="388">
        <v>0</v>
      </c>
      <c r="F24" s="297">
        <v>0</v>
      </c>
      <c r="G24" s="297">
        <f t="shared" si="0"/>
        <v>0</v>
      </c>
      <c r="H24" s="462"/>
      <c r="I24" s="463"/>
      <c r="K24" s="463"/>
      <c r="M24" s="463"/>
    </row>
    <row r="25" spans="2:13" ht="13.5">
      <c r="B25" s="290"/>
      <c r="C25" s="105" t="str">
        <f>+入力_県内外!O22</f>
        <v>17</v>
      </c>
      <c r="D25" s="288" t="str">
        <f>+入力_県内外!P22</f>
        <v>業務用機械</v>
      </c>
      <c r="E25" s="388">
        <v>0</v>
      </c>
      <c r="F25" s="297">
        <v>0</v>
      </c>
      <c r="G25" s="297">
        <f t="shared" si="0"/>
        <v>0</v>
      </c>
      <c r="H25" s="462"/>
      <c r="I25" s="463"/>
      <c r="K25" s="463"/>
      <c r="M25" s="463"/>
    </row>
    <row r="26" spans="2:13" ht="13.5">
      <c r="B26" s="290"/>
      <c r="C26" s="105" t="str">
        <f>+入力_県内外!O23</f>
        <v>18</v>
      </c>
      <c r="D26" s="288" t="str">
        <f>+入力_県内外!P23</f>
        <v>電子部品</v>
      </c>
      <c r="E26" s="388">
        <v>0</v>
      </c>
      <c r="F26" s="297">
        <v>0</v>
      </c>
      <c r="G26" s="297">
        <f t="shared" si="0"/>
        <v>0</v>
      </c>
      <c r="H26" s="462"/>
      <c r="I26" s="463"/>
      <c r="K26" s="463"/>
      <c r="M26" s="463"/>
    </row>
    <row r="27" spans="2:13" ht="13.5">
      <c r="B27" s="290"/>
      <c r="C27" s="105" t="str">
        <f>+入力_県内外!O24</f>
        <v>19</v>
      </c>
      <c r="D27" s="288" t="str">
        <f>+入力_県内外!P24</f>
        <v>電気機械</v>
      </c>
      <c r="E27" s="388">
        <v>0</v>
      </c>
      <c r="F27" s="297">
        <v>0</v>
      </c>
      <c r="G27" s="297">
        <f t="shared" si="0"/>
        <v>0</v>
      </c>
      <c r="H27" s="462"/>
      <c r="I27" s="463"/>
      <c r="K27" s="463"/>
      <c r="M27" s="463"/>
    </row>
    <row r="28" spans="2:13" ht="13.5">
      <c r="B28" s="290"/>
      <c r="C28" s="105" t="str">
        <f>+入力_県内外!O25</f>
        <v>20</v>
      </c>
      <c r="D28" s="288" t="str">
        <f>+入力_県内外!P25</f>
        <v>情報通信機器</v>
      </c>
      <c r="E28" s="388">
        <v>0</v>
      </c>
      <c r="F28" s="297">
        <v>0</v>
      </c>
      <c r="G28" s="297">
        <f t="shared" si="0"/>
        <v>0</v>
      </c>
      <c r="H28" s="462"/>
      <c r="I28" s="463"/>
      <c r="K28" s="463"/>
      <c r="M28" s="463"/>
    </row>
    <row r="29" spans="2:13" ht="13.5">
      <c r="B29" s="290"/>
      <c r="C29" s="105" t="str">
        <f>+入力_県内外!O26</f>
        <v>21</v>
      </c>
      <c r="D29" s="288" t="str">
        <f>+入力_県内外!P26</f>
        <v>輸送機械</v>
      </c>
      <c r="E29" s="388">
        <v>0</v>
      </c>
      <c r="F29" s="297">
        <v>0</v>
      </c>
      <c r="G29" s="297">
        <f t="shared" si="0"/>
        <v>0</v>
      </c>
      <c r="H29" s="462"/>
      <c r="I29" s="463"/>
      <c r="K29" s="463"/>
      <c r="M29" s="463"/>
    </row>
    <row r="30" spans="2:13" ht="13.5">
      <c r="B30" s="290"/>
      <c r="C30" s="105" t="str">
        <f>+入力_県内外!O27</f>
        <v>22</v>
      </c>
      <c r="D30" s="288" t="str">
        <f>+入力_県内外!P27</f>
        <v>その他の製造工業製品</v>
      </c>
      <c r="E30" s="388">
        <v>0</v>
      </c>
      <c r="F30" s="297">
        <v>0</v>
      </c>
      <c r="G30" s="297">
        <f t="shared" si="0"/>
        <v>0</v>
      </c>
      <c r="H30" s="462"/>
      <c r="I30" s="463"/>
      <c r="K30" s="463"/>
      <c r="M30" s="463"/>
    </row>
    <row r="31" spans="2:13" ht="13.5">
      <c r="B31" s="290"/>
      <c r="C31" s="105" t="str">
        <f>+入力_県内外!O28</f>
        <v>23</v>
      </c>
      <c r="D31" s="288" t="str">
        <f>+入力_県内外!P28</f>
        <v>建設</v>
      </c>
      <c r="E31" s="388">
        <v>0</v>
      </c>
      <c r="F31" s="297">
        <v>0</v>
      </c>
      <c r="G31" s="297">
        <f t="shared" si="0"/>
        <v>0</v>
      </c>
      <c r="H31" s="462"/>
      <c r="I31" s="463"/>
      <c r="K31" s="463"/>
      <c r="M31" s="463"/>
    </row>
    <row r="32" spans="2:13" ht="13.5">
      <c r="B32" s="290"/>
      <c r="C32" s="105" t="str">
        <f>+入力_県内外!O29</f>
        <v>24</v>
      </c>
      <c r="D32" s="288" t="str">
        <f>+入力_県内外!P29</f>
        <v>電力・ガス・熱供給</v>
      </c>
      <c r="E32" s="388">
        <v>0</v>
      </c>
      <c r="F32" s="297">
        <v>0</v>
      </c>
      <c r="G32" s="297">
        <f t="shared" si="0"/>
        <v>0</v>
      </c>
      <c r="H32" s="462"/>
      <c r="I32" s="463"/>
      <c r="K32" s="463"/>
      <c r="M32" s="463"/>
    </row>
    <row r="33" spans="2:13" ht="13.5">
      <c r="B33" s="290"/>
      <c r="C33" s="105" t="str">
        <f>+入力_県内外!O30</f>
        <v>25</v>
      </c>
      <c r="D33" s="288" t="str">
        <f>+入力_県内外!P30</f>
        <v>水道</v>
      </c>
      <c r="E33" s="388">
        <v>0</v>
      </c>
      <c r="F33" s="297">
        <v>0</v>
      </c>
      <c r="G33" s="297">
        <f t="shared" si="0"/>
        <v>0</v>
      </c>
      <c r="H33" s="462"/>
      <c r="I33" s="463"/>
      <c r="K33" s="463"/>
      <c r="M33" s="463"/>
    </row>
    <row r="34" spans="2:13" ht="13.5">
      <c r="B34" s="290"/>
      <c r="C34" s="105" t="str">
        <f>+入力_県内外!O31</f>
        <v>26</v>
      </c>
      <c r="D34" s="288" t="str">
        <f>+入力_県内外!P31</f>
        <v>廃棄物処理</v>
      </c>
      <c r="E34" s="388">
        <v>0</v>
      </c>
      <c r="F34" s="297">
        <v>0</v>
      </c>
      <c r="G34" s="297">
        <f t="shared" si="0"/>
        <v>0</v>
      </c>
      <c r="H34" s="462"/>
      <c r="I34" s="463"/>
      <c r="K34" s="463"/>
      <c r="M34" s="463"/>
    </row>
    <row r="35" spans="2:13" ht="13.5">
      <c r="B35" s="290"/>
      <c r="C35" s="105" t="str">
        <f>+入力_県内外!O32</f>
        <v>27</v>
      </c>
      <c r="D35" s="288" t="str">
        <f>+入力_県内外!P32</f>
        <v>商業</v>
      </c>
      <c r="E35" s="388">
        <v>0</v>
      </c>
      <c r="F35" s="297">
        <v>0</v>
      </c>
      <c r="G35" s="297">
        <f t="shared" si="0"/>
        <v>0</v>
      </c>
      <c r="H35" s="462"/>
      <c r="I35" s="463"/>
      <c r="K35" s="463"/>
      <c r="M35" s="463"/>
    </row>
    <row r="36" spans="2:13" ht="13.5">
      <c r="B36" s="290"/>
      <c r="C36" s="105" t="str">
        <f>+入力_県内外!O33</f>
        <v>28</v>
      </c>
      <c r="D36" s="288" t="str">
        <f>+入力_県内外!P33</f>
        <v>金融・保険</v>
      </c>
      <c r="E36" s="388">
        <v>0</v>
      </c>
      <c r="F36" s="297">
        <v>0</v>
      </c>
      <c r="G36" s="297">
        <f t="shared" si="0"/>
        <v>0</v>
      </c>
      <c r="H36" s="462"/>
      <c r="I36" s="463"/>
      <c r="K36" s="463"/>
      <c r="M36" s="463"/>
    </row>
    <row r="37" spans="2:13" ht="13.5">
      <c r="B37" s="290"/>
      <c r="C37" s="105" t="str">
        <f>+入力_県内外!O34</f>
        <v>29</v>
      </c>
      <c r="D37" s="288" t="str">
        <f>+入力_県内外!P34</f>
        <v>不動産</v>
      </c>
      <c r="E37" s="388">
        <v>0</v>
      </c>
      <c r="F37" s="297">
        <v>0</v>
      </c>
      <c r="G37" s="297">
        <f t="shared" si="0"/>
        <v>0</v>
      </c>
      <c r="H37" s="462"/>
      <c r="I37" s="463"/>
      <c r="K37" s="463"/>
      <c r="M37" s="463"/>
    </row>
    <row r="38" spans="2:13" ht="13.5">
      <c r="B38" s="290"/>
      <c r="C38" s="105" t="str">
        <f>+入力_県内外!O35</f>
        <v>30</v>
      </c>
      <c r="D38" s="288" t="str">
        <f>+入力_県内外!P35</f>
        <v>運輸・郵便</v>
      </c>
      <c r="E38" s="388">
        <v>0</v>
      </c>
      <c r="F38" s="297">
        <v>0</v>
      </c>
      <c r="G38" s="297">
        <f t="shared" si="0"/>
        <v>0</v>
      </c>
      <c r="H38" s="462"/>
      <c r="I38" s="463"/>
      <c r="K38" s="463"/>
      <c r="M38" s="463"/>
    </row>
    <row r="39" spans="2:13" ht="13.5">
      <c r="B39" s="290"/>
      <c r="C39" s="105" t="str">
        <f>+入力_県内外!O36</f>
        <v>31</v>
      </c>
      <c r="D39" s="288" t="str">
        <f>+入力_県内外!P36</f>
        <v>情報通信</v>
      </c>
      <c r="E39" s="388">
        <v>0</v>
      </c>
      <c r="F39" s="297">
        <v>0</v>
      </c>
      <c r="G39" s="297">
        <f t="shared" si="0"/>
        <v>0</v>
      </c>
      <c r="H39" s="462"/>
      <c r="I39" s="463"/>
      <c r="K39" s="463"/>
      <c r="M39" s="463"/>
    </row>
    <row r="40" spans="2:13" ht="13.5">
      <c r="B40" s="290"/>
      <c r="C40" s="105" t="str">
        <f>+入力_県内外!O37</f>
        <v>32</v>
      </c>
      <c r="D40" s="288" t="str">
        <f>+入力_県内外!P37</f>
        <v>公務</v>
      </c>
      <c r="E40" s="388">
        <v>0</v>
      </c>
      <c r="F40" s="297">
        <v>0</v>
      </c>
      <c r="G40" s="297">
        <f t="shared" si="0"/>
        <v>0</v>
      </c>
      <c r="H40" s="462"/>
      <c r="I40" s="463"/>
      <c r="K40" s="463"/>
      <c r="M40" s="463"/>
    </row>
    <row r="41" spans="2:13" ht="13.5">
      <c r="B41" s="290"/>
      <c r="C41" s="105" t="str">
        <f>+入力_県内外!O38</f>
        <v>33</v>
      </c>
      <c r="D41" s="288" t="str">
        <f>+入力_県内外!P38</f>
        <v>教育・研究</v>
      </c>
      <c r="E41" s="388">
        <v>0</v>
      </c>
      <c r="F41" s="297">
        <v>0</v>
      </c>
      <c r="G41" s="297">
        <f t="shared" si="0"/>
        <v>0</v>
      </c>
      <c r="H41" s="462"/>
      <c r="I41" s="463"/>
      <c r="K41" s="463"/>
      <c r="M41" s="463"/>
    </row>
    <row r="42" spans="2:13" ht="13.5">
      <c r="B42" s="290"/>
      <c r="C42" s="105" t="str">
        <f>+入力_県内外!O39</f>
        <v>34</v>
      </c>
      <c r="D42" s="288" t="str">
        <f>+入力_県内外!P39</f>
        <v>医療・福祉</v>
      </c>
      <c r="E42" s="388">
        <v>0</v>
      </c>
      <c r="F42" s="297">
        <v>0</v>
      </c>
      <c r="G42" s="297">
        <f t="shared" si="0"/>
        <v>0</v>
      </c>
      <c r="H42" s="462"/>
      <c r="I42" s="463"/>
      <c r="K42" s="463"/>
      <c r="M42" s="463"/>
    </row>
    <row r="43" spans="2:13" ht="13.5">
      <c r="B43" s="290"/>
      <c r="C43" s="105" t="str">
        <f>+入力_県内外!O40</f>
        <v>35</v>
      </c>
      <c r="D43" s="288" t="str">
        <f>+入力_県内外!P40</f>
        <v>他に分類されない会員制団体</v>
      </c>
      <c r="E43" s="388">
        <v>0</v>
      </c>
      <c r="F43" s="297">
        <v>0</v>
      </c>
      <c r="G43" s="297">
        <f t="shared" si="0"/>
        <v>0</v>
      </c>
      <c r="H43" s="462"/>
      <c r="I43" s="463"/>
      <c r="K43" s="463"/>
      <c r="M43" s="463"/>
    </row>
    <row r="44" spans="2:13" ht="13.5">
      <c r="B44" s="290"/>
      <c r="C44" s="105" t="str">
        <f>+入力_県内外!O41</f>
        <v>36</v>
      </c>
      <c r="D44" s="288" t="str">
        <f>+入力_県内外!P41</f>
        <v>対事業所サービス</v>
      </c>
      <c r="E44" s="388">
        <v>0</v>
      </c>
      <c r="F44" s="297">
        <v>0</v>
      </c>
      <c r="G44" s="297">
        <f t="shared" si="0"/>
        <v>0</v>
      </c>
      <c r="H44" s="462"/>
      <c r="I44" s="463"/>
      <c r="K44" s="463"/>
      <c r="M44" s="463"/>
    </row>
    <row r="45" spans="2:13" ht="13.5">
      <c r="B45" s="290"/>
      <c r="C45" s="105" t="str">
        <f>+入力_県内外!O42</f>
        <v>37</v>
      </c>
      <c r="D45" s="288" t="str">
        <f>+入力_県内外!P42</f>
        <v>対個人サービス</v>
      </c>
      <c r="E45" s="388">
        <v>0</v>
      </c>
      <c r="F45" s="297">
        <v>0</v>
      </c>
      <c r="G45" s="297">
        <f t="shared" si="0"/>
        <v>0</v>
      </c>
      <c r="H45" s="462"/>
      <c r="I45" s="463"/>
      <c r="K45" s="463"/>
      <c r="M45" s="463"/>
    </row>
    <row r="46" spans="2:13" ht="13.5">
      <c r="B46" s="290"/>
      <c r="C46" s="105" t="str">
        <f>+入力_県内外!O43</f>
        <v>38</v>
      </c>
      <c r="D46" s="288" t="str">
        <f>+入力_県内外!P43</f>
        <v>事務用品</v>
      </c>
      <c r="E46" s="388">
        <v>0</v>
      </c>
      <c r="F46" s="297">
        <v>0</v>
      </c>
      <c r="G46" s="297">
        <f t="shared" si="0"/>
        <v>0</v>
      </c>
      <c r="H46" s="462"/>
      <c r="I46" s="463"/>
      <c r="K46" s="463"/>
      <c r="M46" s="463"/>
    </row>
    <row r="47" spans="2:13" ht="13.5">
      <c r="B47" s="398"/>
      <c r="C47" s="105" t="str">
        <f>+入力_県内外!O44</f>
        <v>39</v>
      </c>
      <c r="D47" s="288" t="str">
        <f>+入力_県内外!P44</f>
        <v>分類不明</v>
      </c>
      <c r="E47" s="388">
        <v>0</v>
      </c>
      <c r="F47" s="297">
        <v>0</v>
      </c>
      <c r="G47" s="297">
        <f t="shared" si="0"/>
        <v>0</v>
      </c>
      <c r="H47" s="462"/>
      <c r="I47" s="463"/>
      <c r="K47" s="464"/>
      <c r="M47" s="463"/>
    </row>
    <row r="48" spans="2:13" ht="13.5">
      <c r="B48" s="400" t="s">
        <v>76</v>
      </c>
      <c r="C48" s="401"/>
      <c r="D48" s="402"/>
      <c r="E48" s="404">
        <f>SUM(E9:E47)</f>
        <v>0</v>
      </c>
      <c r="F48" s="404">
        <f>SUM(F9:F47)</f>
        <v>0</v>
      </c>
      <c r="G48" s="404">
        <f>SUM(G9:G47)</f>
        <v>0</v>
      </c>
      <c r="H48" s="462"/>
      <c r="I48" s="404">
        <f>G48</f>
        <v>0</v>
      </c>
      <c r="J48" s="465" t="s">
        <v>439</v>
      </c>
      <c r="K48" s="466">
        <f>推計結果の概要!N49</f>
        <v>0.73743563761537856</v>
      </c>
      <c r="L48" s="467" t="s">
        <v>440</v>
      </c>
      <c r="M48" s="404">
        <f>I48*K48</f>
        <v>0</v>
      </c>
    </row>
    <row r="49" spans="2:13" s="405" customFormat="1" ht="13.5">
      <c r="C49" s="105"/>
      <c r="D49" s="136"/>
      <c r="E49" s="406"/>
      <c r="F49" s="406"/>
      <c r="G49" s="406"/>
      <c r="H49" s="462"/>
    </row>
    <row r="50" spans="2:13" s="405" customFormat="1" ht="14.25">
      <c r="B50" s="200" t="s">
        <v>441</v>
      </c>
      <c r="D50" s="136"/>
      <c r="E50" s="406"/>
      <c r="F50" s="406"/>
      <c r="G50" s="406"/>
      <c r="H50" s="462"/>
    </row>
    <row r="51" spans="2:13" ht="49.9" customHeight="1">
      <c r="B51" s="279"/>
      <c r="C51" s="456" t="s">
        <v>442</v>
      </c>
      <c r="D51" s="281" t="s">
        <v>57</v>
      </c>
      <c r="E51" s="282" t="s">
        <v>434</v>
      </c>
      <c r="F51" s="457" t="s">
        <v>435</v>
      </c>
      <c r="G51" s="457" t="s">
        <v>76</v>
      </c>
      <c r="H51" s="462"/>
      <c r="I51" s="282" t="s">
        <v>443</v>
      </c>
      <c r="K51" s="282" t="s">
        <v>437</v>
      </c>
      <c r="M51" s="282" t="s">
        <v>444</v>
      </c>
    </row>
    <row r="52" spans="2:13">
      <c r="B52" s="468" t="s">
        <v>71</v>
      </c>
      <c r="C52" s="105" t="str">
        <f t="array" ref="C52:D90">+$C$9:$D$47</f>
        <v>01</v>
      </c>
      <c r="D52" s="288" t="str">
        <v>農業</v>
      </c>
      <c r="E52" s="297">
        <f t="array" ref="E52:E90">+'1次効果'!$N$259:$N$297</f>
        <v>0</v>
      </c>
      <c r="F52" s="297">
        <f t="array" ref="F52:F90">+'1次効果'!$N$939:$N$977</f>
        <v>0</v>
      </c>
      <c r="G52" s="297">
        <f>SUM(E52:F52)</f>
        <v>0</v>
      </c>
      <c r="H52" s="405"/>
      <c r="I52" s="469"/>
      <c r="J52" s="465"/>
      <c r="K52" s="470"/>
      <c r="L52" s="467"/>
      <c r="M52" s="471"/>
    </row>
    <row r="53" spans="2:13">
      <c r="B53" s="293"/>
      <c r="C53" s="105" t="str">
        <v>02</v>
      </c>
      <c r="D53" s="288" t="str">
        <v>林業</v>
      </c>
      <c r="E53" s="297">
        <v>0</v>
      </c>
      <c r="F53" s="297">
        <v>0</v>
      </c>
      <c r="G53" s="297">
        <f t="shared" ref="G53:G90" si="1">SUM(E53:F53)</f>
        <v>0</v>
      </c>
      <c r="H53" s="405"/>
      <c r="I53" s="469"/>
      <c r="J53" s="465"/>
      <c r="K53" s="470"/>
      <c r="L53" s="467"/>
      <c r="M53" s="471"/>
    </row>
    <row r="54" spans="2:13">
      <c r="B54" s="293"/>
      <c r="C54" s="105" t="str">
        <v>03</v>
      </c>
      <c r="D54" s="288" t="str">
        <v>漁業</v>
      </c>
      <c r="E54" s="297">
        <v>0</v>
      </c>
      <c r="F54" s="297">
        <v>0</v>
      </c>
      <c r="G54" s="297">
        <f t="shared" si="1"/>
        <v>0</v>
      </c>
      <c r="H54" s="405"/>
      <c r="I54" s="469"/>
      <c r="J54" s="465"/>
      <c r="K54" s="470"/>
      <c r="L54" s="467"/>
      <c r="M54" s="471"/>
    </row>
    <row r="55" spans="2:13">
      <c r="B55" s="293"/>
      <c r="C55" s="105" t="str">
        <v>04</v>
      </c>
      <c r="D55" s="288" t="str">
        <v>鉱業</v>
      </c>
      <c r="E55" s="297">
        <v>0</v>
      </c>
      <c r="F55" s="297">
        <v>0</v>
      </c>
      <c r="G55" s="297">
        <f t="shared" si="1"/>
        <v>0</v>
      </c>
      <c r="H55" s="405"/>
      <c r="I55" s="469"/>
      <c r="J55" s="465"/>
      <c r="K55" s="470"/>
      <c r="L55" s="467"/>
      <c r="M55" s="471"/>
    </row>
    <row r="56" spans="2:13">
      <c r="B56" s="293"/>
      <c r="C56" s="105" t="str">
        <v>05</v>
      </c>
      <c r="D56" s="288" t="str">
        <v>飲食料品</v>
      </c>
      <c r="E56" s="297">
        <v>0</v>
      </c>
      <c r="F56" s="297">
        <v>0</v>
      </c>
      <c r="G56" s="297">
        <f t="shared" si="1"/>
        <v>0</v>
      </c>
      <c r="H56" s="405"/>
      <c r="I56" s="469"/>
      <c r="J56" s="465"/>
      <c r="K56" s="470"/>
      <c r="L56" s="467"/>
      <c r="M56" s="471"/>
    </row>
    <row r="57" spans="2:13">
      <c r="B57" s="293"/>
      <c r="C57" s="105" t="str">
        <v>06</v>
      </c>
      <c r="D57" s="288" t="str">
        <v>繊維製品</v>
      </c>
      <c r="E57" s="297">
        <v>0</v>
      </c>
      <c r="F57" s="297">
        <v>0</v>
      </c>
      <c r="G57" s="297">
        <f t="shared" si="1"/>
        <v>0</v>
      </c>
      <c r="H57" s="405"/>
      <c r="I57" s="469"/>
      <c r="J57" s="465"/>
      <c r="K57" s="470"/>
      <c r="L57" s="467"/>
      <c r="M57" s="471"/>
    </row>
    <row r="58" spans="2:13">
      <c r="B58" s="293"/>
      <c r="C58" s="105" t="str">
        <v>07</v>
      </c>
      <c r="D58" s="288" t="str">
        <v>パルプ・紙・木製品</v>
      </c>
      <c r="E58" s="297">
        <v>0</v>
      </c>
      <c r="F58" s="297">
        <v>0</v>
      </c>
      <c r="G58" s="297">
        <f t="shared" si="1"/>
        <v>0</v>
      </c>
      <c r="H58" s="405"/>
      <c r="I58" s="469"/>
      <c r="J58" s="465"/>
      <c r="K58" s="470"/>
      <c r="L58" s="467"/>
      <c r="M58" s="471"/>
    </row>
    <row r="59" spans="2:13">
      <c r="B59" s="293"/>
      <c r="C59" s="105" t="str">
        <v>08</v>
      </c>
      <c r="D59" s="288" t="str">
        <v>化学製品</v>
      </c>
      <c r="E59" s="297">
        <v>0</v>
      </c>
      <c r="F59" s="297">
        <v>0</v>
      </c>
      <c r="G59" s="297">
        <f t="shared" si="1"/>
        <v>0</v>
      </c>
      <c r="H59" s="405"/>
      <c r="I59" s="469"/>
      <c r="J59" s="465"/>
      <c r="K59" s="470"/>
      <c r="L59" s="467"/>
      <c r="M59" s="471"/>
    </row>
    <row r="60" spans="2:13">
      <c r="B60" s="293"/>
      <c r="C60" s="105" t="str">
        <v>09</v>
      </c>
      <c r="D60" s="288" t="str">
        <v>石油・石炭製品</v>
      </c>
      <c r="E60" s="297">
        <v>0</v>
      </c>
      <c r="F60" s="297">
        <v>0</v>
      </c>
      <c r="G60" s="297">
        <f t="shared" si="1"/>
        <v>0</v>
      </c>
      <c r="H60" s="405"/>
      <c r="I60" s="469"/>
      <c r="J60" s="465"/>
      <c r="K60" s="470"/>
      <c r="L60" s="467"/>
      <c r="M60" s="471"/>
    </row>
    <row r="61" spans="2:13">
      <c r="B61" s="294"/>
      <c r="C61" s="105" t="str">
        <v>10</v>
      </c>
      <c r="D61" s="288" t="str">
        <v>プラスチック・ゴム製品</v>
      </c>
      <c r="E61" s="297">
        <v>0</v>
      </c>
      <c r="F61" s="297">
        <v>0</v>
      </c>
      <c r="G61" s="297">
        <f t="shared" si="1"/>
        <v>0</v>
      </c>
      <c r="H61" s="405"/>
      <c r="I61" s="469"/>
      <c r="J61" s="465"/>
      <c r="K61" s="470"/>
      <c r="L61" s="467"/>
      <c r="M61" s="471"/>
    </row>
    <row r="62" spans="2:13">
      <c r="B62" s="294"/>
      <c r="C62" s="105" t="str">
        <v>11</v>
      </c>
      <c r="D62" s="288" t="str">
        <v>窯業・土石製品</v>
      </c>
      <c r="E62" s="297">
        <v>0</v>
      </c>
      <c r="F62" s="297">
        <v>0</v>
      </c>
      <c r="G62" s="297">
        <f t="shared" si="1"/>
        <v>0</v>
      </c>
      <c r="H62" s="405"/>
      <c r="I62" s="469"/>
      <c r="J62" s="465"/>
      <c r="K62" s="470"/>
      <c r="L62" s="467"/>
      <c r="M62" s="471"/>
    </row>
    <row r="63" spans="2:13">
      <c r="B63" s="294"/>
      <c r="C63" s="105" t="str">
        <v>12</v>
      </c>
      <c r="D63" s="288" t="str">
        <v>鉄鋼</v>
      </c>
      <c r="E63" s="297">
        <v>0</v>
      </c>
      <c r="F63" s="297">
        <v>0</v>
      </c>
      <c r="G63" s="297">
        <f t="shared" si="1"/>
        <v>0</v>
      </c>
      <c r="H63" s="405"/>
      <c r="I63" s="469"/>
      <c r="J63" s="465"/>
      <c r="K63" s="470"/>
      <c r="L63" s="467"/>
      <c r="M63" s="471"/>
    </row>
    <row r="64" spans="2:13">
      <c r="B64" s="294"/>
      <c r="C64" s="105" t="str">
        <v>13</v>
      </c>
      <c r="D64" s="288" t="str">
        <v>非鉄金属</v>
      </c>
      <c r="E64" s="297">
        <v>0</v>
      </c>
      <c r="F64" s="297">
        <v>0</v>
      </c>
      <c r="G64" s="297">
        <f t="shared" si="1"/>
        <v>0</v>
      </c>
      <c r="H64" s="405"/>
      <c r="I64" s="469"/>
      <c r="J64" s="465"/>
      <c r="K64" s="470"/>
      <c r="L64" s="467"/>
      <c r="M64" s="471"/>
    </row>
    <row r="65" spans="2:13">
      <c r="B65" s="294"/>
      <c r="C65" s="105" t="str">
        <v>14</v>
      </c>
      <c r="D65" s="288" t="str">
        <v>金属製品</v>
      </c>
      <c r="E65" s="388">
        <v>0</v>
      </c>
      <c r="F65" s="297">
        <v>0</v>
      </c>
      <c r="G65" s="297">
        <f t="shared" si="1"/>
        <v>0</v>
      </c>
      <c r="H65" s="405"/>
      <c r="I65" s="469"/>
      <c r="J65" s="465"/>
      <c r="K65" s="470"/>
      <c r="L65" s="467"/>
      <c r="M65" s="471"/>
    </row>
    <row r="66" spans="2:13">
      <c r="B66" s="294"/>
      <c r="C66" s="105" t="str">
        <v>15</v>
      </c>
      <c r="D66" s="288" t="str">
        <v>はん用機械</v>
      </c>
      <c r="E66" s="388">
        <v>0</v>
      </c>
      <c r="F66" s="297">
        <v>0</v>
      </c>
      <c r="G66" s="297">
        <f t="shared" si="1"/>
        <v>0</v>
      </c>
      <c r="H66" s="405"/>
      <c r="I66" s="469"/>
      <c r="J66" s="465"/>
      <c r="K66" s="470"/>
      <c r="L66" s="467"/>
      <c r="M66" s="471"/>
    </row>
    <row r="67" spans="2:13">
      <c r="B67" s="294"/>
      <c r="C67" s="105" t="str">
        <v>16</v>
      </c>
      <c r="D67" s="288" t="str">
        <v>生産用機械</v>
      </c>
      <c r="E67" s="388">
        <v>0</v>
      </c>
      <c r="F67" s="297">
        <v>0</v>
      </c>
      <c r="G67" s="297">
        <f t="shared" si="1"/>
        <v>0</v>
      </c>
      <c r="H67" s="405"/>
      <c r="I67" s="469"/>
      <c r="J67" s="465"/>
      <c r="K67" s="470"/>
      <c r="L67" s="467"/>
      <c r="M67" s="471"/>
    </row>
    <row r="68" spans="2:13">
      <c r="B68" s="294"/>
      <c r="C68" s="105" t="str">
        <v>17</v>
      </c>
      <c r="D68" s="288" t="str">
        <v>業務用機械</v>
      </c>
      <c r="E68" s="388">
        <v>0</v>
      </c>
      <c r="F68" s="297">
        <v>0</v>
      </c>
      <c r="G68" s="297">
        <f t="shared" si="1"/>
        <v>0</v>
      </c>
      <c r="H68" s="405"/>
      <c r="I68" s="469"/>
      <c r="J68" s="465"/>
      <c r="K68" s="470"/>
      <c r="L68" s="467"/>
      <c r="M68" s="471"/>
    </row>
    <row r="69" spans="2:13">
      <c r="B69" s="294"/>
      <c r="C69" s="105" t="str">
        <v>18</v>
      </c>
      <c r="D69" s="288" t="str">
        <v>電子部品</v>
      </c>
      <c r="E69" s="388">
        <v>0</v>
      </c>
      <c r="F69" s="297">
        <v>0</v>
      </c>
      <c r="G69" s="297">
        <f t="shared" si="1"/>
        <v>0</v>
      </c>
      <c r="H69" s="405"/>
      <c r="I69" s="469"/>
      <c r="J69" s="465"/>
      <c r="K69" s="470"/>
      <c r="L69" s="467"/>
      <c r="M69" s="471"/>
    </row>
    <row r="70" spans="2:13">
      <c r="B70" s="294"/>
      <c r="C70" s="105" t="str">
        <v>19</v>
      </c>
      <c r="D70" s="288" t="str">
        <v>電気機械</v>
      </c>
      <c r="E70" s="388">
        <v>0</v>
      </c>
      <c r="F70" s="297">
        <v>0</v>
      </c>
      <c r="G70" s="297">
        <f t="shared" si="1"/>
        <v>0</v>
      </c>
      <c r="H70" s="405"/>
      <c r="I70" s="469"/>
      <c r="J70" s="465"/>
      <c r="K70" s="470"/>
      <c r="L70" s="467"/>
      <c r="M70" s="471"/>
    </row>
    <row r="71" spans="2:13">
      <c r="B71" s="294"/>
      <c r="C71" s="105" t="str">
        <v>20</v>
      </c>
      <c r="D71" s="288" t="str">
        <v>情報通信機器</v>
      </c>
      <c r="E71" s="388">
        <v>0</v>
      </c>
      <c r="F71" s="297">
        <v>0</v>
      </c>
      <c r="G71" s="297">
        <f t="shared" si="1"/>
        <v>0</v>
      </c>
      <c r="H71" s="405"/>
      <c r="I71" s="469"/>
      <c r="J71" s="465"/>
      <c r="K71" s="470"/>
      <c r="L71" s="467"/>
      <c r="M71" s="471"/>
    </row>
    <row r="72" spans="2:13">
      <c r="B72" s="294"/>
      <c r="C72" s="105" t="str">
        <v>21</v>
      </c>
      <c r="D72" s="288" t="str">
        <v>輸送機械</v>
      </c>
      <c r="E72" s="388">
        <v>0</v>
      </c>
      <c r="F72" s="297">
        <v>0</v>
      </c>
      <c r="G72" s="297">
        <f t="shared" si="1"/>
        <v>0</v>
      </c>
      <c r="H72" s="405"/>
      <c r="I72" s="469"/>
      <c r="J72" s="465"/>
      <c r="K72" s="470"/>
      <c r="L72" s="467"/>
      <c r="M72" s="471"/>
    </row>
    <row r="73" spans="2:13">
      <c r="B73" s="294"/>
      <c r="C73" s="105" t="str">
        <v>22</v>
      </c>
      <c r="D73" s="288" t="str">
        <v>その他の製造工業製品</v>
      </c>
      <c r="E73" s="388">
        <v>0</v>
      </c>
      <c r="F73" s="297">
        <v>0</v>
      </c>
      <c r="G73" s="297">
        <f t="shared" si="1"/>
        <v>0</v>
      </c>
      <c r="H73" s="405"/>
      <c r="I73" s="469"/>
      <c r="J73" s="465"/>
      <c r="K73" s="470"/>
      <c r="L73" s="467"/>
      <c r="M73" s="471"/>
    </row>
    <row r="74" spans="2:13">
      <c r="B74" s="294"/>
      <c r="C74" s="105" t="str">
        <v>23</v>
      </c>
      <c r="D74" s="288" t="str">
        <v>建設</v>
      </c>
      <c r="E74" s="388">
        <v>0</v>
      </c>
      <c r="F74" s="297">
        <v>0</v>
      </c>
      <c r="G74" s="297">
        <f t="shared" si="1"/>
        <v>0</v>
      </c>
      <c r="H74" s="405"/>
      <c r="I74" s="469"/>
      <c r="J74" s="465"/>
      <c r="K74" s="470"/>
      <c r="L74" s="467"/>
      <c r="M74" s="471"/>
    </row>
    <row r="75" spans="2:13">
      <c r="B75" s="294"/>
      <c r="C75" s="105" t="str">
        <v>24</v>
      </c>
      <c r="D75" s="288" t="str">
        <v>電力・ガス・熱供給</v>
      </c>
      <c r="E75" s="388">
        <v>0</v>
      </c>
      <c r="F75" s="297">
        <v>0</v>
      </c>
      <c r="G75" s="297">
        <f t="shared" si="1"/>
        <v>0</v>
      </c>
      <c r="H75" s="405"/>
      <c r="I75" s="469"/>
      <c r="J75" s="465"/>
      <c r="K75" s="470"/>
      <c r="L75" s="467"/>
      <c r="M75" s="471"/>
    </row>
    <row r="76" spans="2:13">
      <c r="B76" s="294"/>
      <c r="C76" s="105" t="str">
        <v>25</v>
      </c>
      <c r="D76" s="288" t="str">
        <v>水道</v>
      </c>
      <c r="E76" s="388">
        <v>0</v>
      </c>
      <c r="F76" s="297">
        <v>0</v>
      </c>
      <c r="G76" s="297">
        <f t="shared" si="1"/>
        <v>0</v>
      </c>
      <c r="H76" s="405"/>
      <c r="I76" s="469"/>
      <c r="J76" s="465"/>
      <c r="K76" s="470"/>
      <c r="L76" s="467"/>
      <c r="M76" s="471"/>
    </row>
    <row r="77" spans="2:13">
      <c r="B77" s="294"/>
      <c r="C77" s="105" t="str">
        <v>26</v>
      </c>
      <c r="D77" s="288" t="str">
        <v>廃棄物処理</v>
      </c>
      <c r="E77" s="388">
        <v>0</v>
      </c>
      <c r="F77" s="297">
        <v>0</v>
      </c>
      <c r="G77" s="297">
        <f t="shared" si="1"/>
        <v>0</v>
      </c>
      <c r="H77" s="405"/>
      <c r="I77" s="469"/>
      <c r="J77" s="465"/>
      <c r="K77" s="470"/>
      <c r="L77" s="467"/>
      <c r="M77" s="471"/>
    </row>
    <row r="78" spans="2:13">
      <c r="B78" s="294"/>
      <c r="C78" s="105" t="str">
        <v>27</v>
      </c>
      <c r="D78" s="288" t="str">
        <v>商業</v>
      </c>
      <c r="E78" s="388">
        <v>0</v>
      </c>
      <c r="F78" s="297">
        <v>0</v>
      </c>
      <c r="G78" s="297">
        <f t="shared" si="1"/>
        <v>0</v>
      </c>
      <c r="H78" s="405"/>
      <c r="I78" s="469"/>
      <c r="J78" s="465"/>
      <c r="K78" s="470"/>
      <c r="L78" s="467"/>
      <c r="M78" s="471"/>
    </row>
    <row r="79" spans="2:13">
      <c r="B79" s="294"/>
      <c r="C79" s="105" t="str">
        <v>28</v>
      </c>
      <c r="D79" s="288" t="str">
        <v>金融・保険</v>
      </c>
      <c r="E79" s="388">
        <v>0</v>
      </c>
      <c r="F79" s="297">
        <v>0</v>
      </c>
      <c r="G79" s="297">
        <f t="shared" si="1"/>
        <v>0</v>
      </c>
      <c r="H79" s="405"/>
      <c r="I79" s="469"/>
      <c r="J79" s="465"/>
      <c r="K79" s="470"/>
      <c r="L79" s="467"/>
      <c r="M79" s="471"/>
    </row>
    <row r="80" spans="2:13">
      <c r="B80" s="294"/>
      <c r="C80" s="105" t="str">
        <v>29</v>
      </c>
      <c r="D80" s="288" t="str">
        <v>不動産</v>
      </c>
      <c r="E80" s="388">
        <v>0</v>
      </c>
      <c r="F80" s="297">
        <v>0</v>
      </c>
      <c r="G80" s="297">
        <f t="shared" si="1"/>
        <v>0</v>
      </c>
      <c r="H80" s="405"/>
      <c r="I80" s="469"/>
      <c r="J80" s="465"/>
      <c r="K80" s="470"/>
      <c r="L80" s="467"/>
      <c r="M80" s="471"/>
    </row>
    <row r="81" spans="2:13">
      <c r="B81" s="294"/>
      <c r="C81" s="105" t="str">
        <v>30</v>
      </c>
      <c r="D81" s="288" t="str">
        <v>運輸・郵便</v>
      </c>
      <c r="E81" s="388">
        <v>0</v>
      </c>
      <c r="F81" s="297">
        <v>0</v>
      </c>
      <c r="G81" s="297">
        <f t="shared" si="1"/>
        <v>0</v>
      </c>
      <c r="H81" s="405"/>
      <c r="I81" s="469"/>
      <c r="J81" s="465"/>
      <c r="K81" s="470"/>
      <c r="L81" s="467"/>
      <c r="M81" s="471"/>
    </row>
    <row r="82" spans="2:13">
      <c r="B82" s="294"/>
      <c r="C82" s="105" t="str">
        <v>31</v>
      </c>
      <c r="D82" s="288" t="str">
        <v>情報通信</v>
      </c>
      <c r="E82" s="388">
        <v>0</v>
      </c>
      <c r="F82" s="297">
        <v>0</v>
      </c>
      <c r="G82" s="297">
        <f t="shared" si="1"/>
        <v>0</v>
      </c>
      <c r="H82" s="405"/>
      <c r="I82" s="469"/>
      <c r="J82" s="465"/>
      <c r="K82" s="470"/>
      <c r="L82" s="467"/>
      <c r="M82" s="471"/>
    </row>
    <row r="83" spans="2:13">
      <c r="B83" s="294"/>
      <c r="C83" s="105" t="str">
        <v>32</v>
      </c>
      <c r="D83" s="288" t="str">
        <v>公務</v>
      </c>
      <c r="E83" s="388">
        <v>0</v>
      </c>
      <c r="F83" s="297">
        <v>0</v>
      </c>
      <c r="G83" s="297">
        <f t="shared" si="1"/>
        <v>0</v>
      </c>
      <c r="H83" s="405"/>
      <c r="I83" s="469"/>
      <c r="J83" s="465"/>
      <c r="K83" s="470"/>
      <c r="L83" s="467"/>
      <c r="M83" s="471"/>
    </row>
    <row r="84" spans="2:13">
      <c r="B84" s="294"/>
      <c r="C84" s="105" t="str">
        <v>33</v>
      </c>
      <c r="D84" s="288" t="str">
        <v>教育・研究</v>
      </c>
      <c r="E84" s="388">
        <v>0</v>
      </c>
      <c r="F84" s="297">
        <v>0</v>
      </c>
      <c r="G84" s="297">
        <f t="shared" si="1"/>
        <v>0</v>
      </c>
      <c r="H84" s="405"/>
      <c r="I84" s="469"/>
      <c r="J84" s="465"/>
      <c r="K84" s="470"/>
      <c r="L84" s="467"/>
      <c r="M84" s="471"/>
    </row>
    <row r="85" spans="2:13">
      <c r="B85" s="294"/>
      <c r="C85" s="105" t="str">
        <v>34</v>
      </c>
      <c r="D85" s="288" t="str">
        <v>医療・福祉</v>
      </c>
      <c r="E85" s="388">
        <v>0</v>
      </c>
      <c r="F85" s="297">
        <v>0</v>
      </c>
      <c r="G85" s="297">
        <f t="shared" si="1"/>
        <v>0</v>
      </c>
      <c r="H85" s="405"/>
      <c r="I85" s="469"/>
      <c r="J85" s="465"/>
      <c r="K85" s="470"/>
      <c r="L85" s="467"/>
      <c r="M85" s="471"/>
    </row>
    <row r="86" spans="2:13">
      <c r="B86" s="294"/>
      <c r="C86" s="105" t="str">
        <v>35</v>
      </c>
      <c r="D86" s="288" t="str">
        <v>他に分類されない会員制団体</v>
      </c>
      <c r="E86" s="388">
        <v>0</v>
      </c>
      <c r="F86" s="297">
        <v>0</v>
      </c>
      <c r="G86" s="297">
        <f t="shared" si="1"/>
        <v>0</v>
      </c>
      <c r="H86" s="405"/>
      <c r="I86" s="469"/>
      <c r="J86" s="465"/>
      <c r="K86" s="470"/>
      <c r="L86" s="467"/>
      <c r="M86" s="471"/>
    </row>
    <row r="87" spans="2:13">
      <c r="B87" s="294"/>
      <c r="C87" s="105" t="str">
        <v>36</v>
      </c>
      <c r="D87" s="288" t="str">
        <v>対事業所サービス</v>
      </c>
      <c r="E87" s="388">
        <v>0</v>
      </c>
      <c r="F87" s="297">
        <v>0</v>
      </c>
      <c r="G87" s="297">
        <f t="shared" si="1"/>
        <v>0</v>
      </c>
      <c r="H87" s="405"/>
      <c r="I87" s="469"/>
      <c r="J87" s="465"/>
      <c r="K87" s="470"/>
      <c r="L87" s="467"/>
      <c r="M87" s="471"/>
    </row>
    <row r="88" spans="2:13">
      <c r="B88" s="294"/>
      <c r="C88" s="105" t="str">
        <v>37</v>
      </c>
      <c r="D88" s="288" t="str">
        <v>対個人サービス</v>
      </c>
      <c r="E88" s="388">
        <v>0</v>
      </c>
      <c r="F88" s="297">
        <v>0</v>
      </c>
      <c r="G88" s="297">
        <f t="shared" si="1"/>
        <v>0</v>
      </c>
      <c r="H88" s="405"/>
      <c r="I88" s="469"/>
      <c r="J88" s="465"/>
      <c r="K88" s="470"/>
      <c r="L88" s="467"/>
      <c r="M88" s="471"/>
    </row>
    <row r="89" spans="2:13">
      <c r="B89" s="294"/>
      <c r="C89" s="105" t="str">
        <v>38</v>
      </c>
      <c r="D89" s="288" t="str">
        <v>事務用品</v>
      </c>
      <c r="E89" s="388">
        <v>0</v>
      </c>
      <c r="F89" s="297">
        <v>0</v>
      </c>
      <c r="G89" s="297">
        <f t="shared" si="1"/>
        <v>0</v>
      </c>
      <c r="H89" s="405"/>
      <c r="I89" s="469"/>
      <c r="J89" s="465"/>
      <c r="K89" s="470"/>
      <c r="L89" s="467"/>
      <c r="M89" s="471"/>
    </row>
    <row r="90" spans="2:13">
      <c r="B90" s="410"/>
      <c r="C90" s="105" t="str">
        <v>39</v>
      </c>
      <c r="D90" s="288" t="str">
        <v>分類不明</v>
      </c>
      <c r="E90" s="388">
        <v>0</v>
      </c>
      <c r="F90" s="297">
        <v>0</v>
      </c>
      <c r="G90" s="297">
        <f t="shared" si="1"/>
        <v>0</v>
      </c>
      <c r="H90" s="405"/>
      <c r="I90" s="469"/>
      <c r="J90" s="465"/>
      <c r="K90" s="472"/>
      <c r="L90" s="467"/>
      <c r="M90" s="471"/>
    </row>
    <row r="91" spans="2:13">
      <c r="B91" s="400" t="s">
        <v>76</v>
      </c>
      <c r="C91" s="401"/>
      <c r="D91" s="402"/>
      <c r="E91" s="473">
        <f>SUM(E52:E90)</f>
        <v>0</v>
      </c>
      <c r="F91" s="404">
        <f>SUM(F52:F90)</f>
        <v>0</v>
      </c>
      <c r="G91" s="404">
        <f>SUM(G52:G90)</f>
        <v>0</v>
      </c>
      <c r="H91" s="405"/>
      <c r="I91" s="474">
        <f>G91</f>
        <v>0</v>
      </c>
      <c r="J91" s="465" t="s">
        <v>445</v>
      </c>
      <c r="K91" s="475">
        <f>推計結果の概要!N55</f>
        <v>0.74847737975255468</v>
      </c>
      <c r="L91" s="467" t="s">
        <v>446</v>
      </c>
      <c r="M91" s="404">
        <f>I91*K91</f>
        <v>0</v>
      </c>
    </row>
    <row r="92" spans="2:13">
      <c r="B92" s="136"/>
      <c r="C92" s="105"/>
      <c r="D92" s="136"/>
      <c r="E92" s="406"/>
      <c r="F92" s="406"/>
      <c r="G92" s="406"/>
      <c r="H92" s="405"/>
      <c r="I92" s="476"/>
      <c r="J92" s="465"/>
      <c r="K92" s="477"/>
      <c r="L92" s="467"/>
      <c r="M92" s="406"/>
    </row>
    <row r="93" spans="2:13" ht="14.25">
      <c r="B93" s="448" t="s">
        <v>447</v>
      </c>
      <c r="C93" s="105"/>
      <c r="D93" s="136"/>
      <c r="E93" s="406"/>
      <c r="F93" s="406"/>
      <c r="G93" s="406"/>
      <c r="H93" s="405"/>
      <c r="I93" s="406"/>
      <c r="J93" s="465"/>
      <c r="K93" s="477"/>
      <c r="L93" s="467"/>
      <c r="M93" s="406"/>
    </row>
    <row r="94" spans="2:13" ht="14.25">
      <c r="B94" s="200" t="s">
        <v>448</v>
      </c>
      <c r="E94" s="478"/>
      <c r="F94" s="478"/>
      <c r="G94" s="479"/>
      <c r="H94" s="478"/>
      <c r="I94" s="478"/>
      <c r="J94" s="478"/>
      <c r="K94" s="477"/>
      <c r="L94" s="467"/>
      <c r="M94" s="406"/>
    </row>
    <row r="95" spans="2:13" ht="48">
      <c r="B95" s="279"/>
      <c r="C95" s="456" t="s">
        <v>322</v>
      </c>
      <c r="D95" s="281" t="s">
        <v>57</v>
      </c>
      <c r="F95" s="282" t="s">
        <v>449</v>
      </c>
      <c r="H95" s="480" t="s">
        <v>450</v>
      </c>
      <c r="J95" s="480" t="s">
        <v>451</v>
      </c>
      <c r="K95" s="477"/>
      <c r="L95" s="467"/>
      <c r="M95" s="406"/>
    </row>
    <row r="96" spans="2:13">
      <c r="B96" s="283" t="s">
        <v>88</v>
      </c>
      <c r="C96" s="105" t="str">
        <f t="shared" ref="C96:D115" si="2">C9</f>
        <v>01</v>
      </c>
      <c r="D96" s="288" t="str">
        <f t="shared" si="2"/>
        <v>農業</v>
      </c>
      <c r="E96" s="481"/>
      <c r="F96" s="482"/>
      <c r="G96" s="483"/>
      <c r="H96" s="305">
        <f>係数!M3</f>
        <v>1.0233885946206233E-2</v>
      </c>
      <c r="I96" s="484"/>
      <c r="J96" s="296">
        <f t="shared" ref="J96:J134" si="3">$F$135*H96</f>
        <v>0</v>
      </c>
      <c r="K96" s="477"/>
      <c r="L96" s="467"/>
      <c r="M96" s="406"/>
    </row>
    <row r="97" spans="2:13">
      <c r="B97" s="289"/>
      <c r="C97" s="105" t="str">
        <f t="shared" si="2"/>
        <v>02</v>
      </c>
      <c r="D97" s="288" t="str">
        <f t="shared" si="2"/>
        <v>林業</v>
      </c>
      <c r="E97" s="481"/>
      <c r="F97" s="485"/>
      <c r="G97" s="483"/>
      <c r="H97" s="308">
        <f>係数!M4</f>
        <v>5.209694801770196E-4</v>
      </c>
      <c r="I97" s="484"/>
      <c r="J97" s="297">
        <f t="shared" si="3"/>
        <v>0</v>
      </c>
      <c r="K97" s="477"/>
      <c r="L97" s="467"/>
      <c r="M97" s="406"/>
    </row>
    <row r="98" spans="2:13">
      <c r="B98" s="289"/>
      <c r="C98" s="105" t="str">
        <f t="shared" si="2"/>
        <v>03</v>
      </c>
      <c r="D98" s="288" t="str">
        <f t="shared" si="2"/>
        <v>漁業</v>
      </c>
      <c r="E98" s="481"/>
      <c r="F98" s="485"/>
      <c r="G98" s="483"/>
      <c r="H98" s="308">
        <f>係数!M5</f>
        <v>2.6766182843777947E-3</v>
      </c>
      <c r="I98" s="484"/>
      <c r="J98" s="297">
        <f t="shared" si="3"/>
        <v>0</v>
      </c>
      <c r="K98" s="477"/>
      <c r="L98" s="467"/>
      <c r="M98" s="406"/>
    </row>
    <row r="99" spans="2:13">
      <c r="B99" s="289"/>
      <c r="C99" s="105" t="str">
        <f t="shared" si="2"/>
        <v>04</v>
      </c>
      <c r="D99" s="288" t="str">
        <f t="shared" si="2"/>
        <v>鉱業</v>
      </c>
      <c r="E99" s="481"/>
      <c r="F99" s="485"/>
      <c r="G99" s="483"/>
      <c r="H99" s="308">
        <f>係数!M6</f>
        <v>-2.0636995253491091E-5</v>
      </c>
      <c r="I99" s="484"/>
      <c r="J99" s="297">
        <f t="shared" si="3"/>
        <v>0</v>
      </c>
      <c r="K99" s="477"/>
      <c r="L99" s="467"/>
      <c r="M99" s="406"/>
    </row>
    <row r="100" spans="2:13">
      <c r="B100" s="289"/>
      <c r="C100" s="105" t="str">
        <f t="shared" si="2"/>
        <v>05</v>
      </c>
      <c r="D100" s="288" t="str">
        <f t="shared" si="2"/>
        <v>飲食料品</v>
      </c>
      <c r="E100" s="481"/>
      <c r="F100" s="485"/>
      <c r="G100" s="483"/>
      <c r="H100" s="308">
        <f>係数!M7</f>
        <v>8.5813441562908446E-2</v>
      </c>
      <c r="I100" s="484"/>
      <c r="J100" s="297">
        <f t="shared" si="3"/>
        <v>0</v>
      </c>
      <c r="K100" s="477"/>
      <c r="L100" s="467"/>
      <c r="M100" s="406"/>
    </row>
    <row r="101" spans="2:13">
      <c r="B101" s="289"/>
      <c r="C101" s="105" t="str">
        <f t="shared" si="2"/>
        <v>06</v>
      </c>
      <c r="D101" s="288" t="str">
        <f t="shared" si="2"/>
        <v>繊維製品</v>
      </c>
      <c r="E101" s="481"/>
      <c r="F101" s="485"/>
      <c r="G101" s="483"/>
      <c r="H101" s="308">
        <f>係数!M8</f>
        <v>1.4662814427552682E-2</v>
      </c>
      <c r="I101" s="484"/>
      <c r="J101" s="297">
        <f t="shared" si="3"/>
        <v>0</v>
      </c>
      <c r="K101" s="477"/>
      <c r="L101" s="467"/>
      <c r="M101" s="406"/>
    </row>
    <row r="102" spans="2:13">
      <c r="B102" s="289"/>
      <c r="C102" s="105" t="str">
        <f t="shared" si="2"/>
        <v>07</v>
      </c>
      <c r="D102" s="288" t="str">
        <f t="shared" si="2"/>
        <v>パルプ・紙・木製品</v>
      </c>
      <c r="E102" s="481"/>
      <c r="F102" s="485"/>
      <c r="G102" s="483"/>
      <c r="H102" s="308">
        <f>係数!M9</f>
        <v>1.1492513356721927E-3</v>
      </c>
      <c r="I102" s="484"/>
      <c r="J102" s="297">
        <f t="shared" si="3"/>
        <v>0</v>
      </c>
      <c r="K102" s="477"/>
      <c r="L102" s="467"/>
      <c r="M102" s="406"/>
    </row>
    <row r="103" spans="2:13">
      <c r="B103" s="289"/>
      <c r="C103" s="105" t="str">
        <f t="shared" si="2"/>
        <v>08</v>
      </c>
      <c r="D103" s="288" t="str">
        <f t="shared" si="2"/>
        <v>化学製品</v>
      </c>
      <c r="E103" s="481"/>
      <c r="F103" s="485"/>
      <c r="G103" s="483"/>
      <c r="H103" s="308">
        <f>係数!M10</f>
        <v>9.4377565293159976E-3</v>
      </c>
      <c r="I103" s="484"/>
      <c r="J103" s="297">
        <f t="shared" si="3"/>
        <v>0</v>
      </c>
      <c r="K103" s="477"/>
      <c r="L103" s="467"/>
      <c r="M103" s="406"/>
    </row>
    <row r="104" spans="2:13">
      <c r="B104" s="289"/>
      <c r="C104" s="105" t="str">
        <f t="shared" si="2"/>
        <v>09</v>
      </c>
      <c r="D104" s="288" t="str">
        <f t="shared" si="2"/>
        <v>石油・石炭製品</v>
      </c>
      <c r="E104" s="481"/>
      <c r="F104" s="485"/>
      <c r="G104" s="483"/>
      <c r="H104" s="308">
        <f>係数!M11</f>
        <v>2.0808053014147808E-2</v>
      </c>
      <c r="I104" s="484"/>
      <c r="J104" s="297">
        <f t="shared" si="3"/>
        <v>0</v>
      </c>
      <c r="K104" s="477"/>
      <c r="L104" s="467"/>
      <c r="M104" s="406"/>
    </row>
    <row r="105" spans="2:13">
      <c r="B105" s="290"/>
      <c r="C105" s="105" t="str">
        <f t="shared" si="2"/>
        <v>10</v>
      </c>
      <c r="D105" s="288" t="str">
        <f t="shared" si="2"/>
        <v>プラスチック・ゴム製品</v>
      </c>
      <c r="E105" s="481"/>
      <c r="F105" s="485"/>
      <c r="G105" s="483"/>
      <c r="H105" s="308">
        <f>係数!M12</f>
        <v>2.8857398362798375E-3</v>
      </c>
      <c r="I105" s="484"/>
      <c r="J105" s="297">
        <f t="shared" si="3"/>
        <v>0</v>
      </c>
      <c r="K105" s="477"/>
      <c r="L105" s="467"/>
      <c r="M105" s="406"/>
    </row>
    <row r="106" spans="2:13">
      <c r="B106" s="290"/>
      <c r="C106" s="105" t="str">
        <f t="shared" si="2"/>
        <v>11</v>
      </c>
      <c r="D106" s="288" t="str">
        <f t="shared" si="2"/>
        <v>窯業・土石製品</v>
      </c>
      <c r="E106" s="481"/>
      <c r="F106" s="485"/>
      <c r="G106" s="483"/>
      <c r="H106" s="308">
        <f>係数!M13</f>
        <v>5.2761917864758891E-4</v>
      </c>
      <c r="I106" s="484"/>
      <c r="J106" s="297">
        <f t="shared" si="3"/>
        <v>0</v>
      </c>
      <c r="K106" s="477"/>
      <c r="L106" s="467"/>
      <c r="M106" s="406"/>
    </row>
    <row r="107" spans="2:13">
      <c r="B107" s="290"/>
      <c r="C107" s="105" t="str">
        <f t="shared" si="2"/>
        <v>12</v>
      </c>
      <c r="D107" s="288" t="str">
        <f t="shared" si="2"/>
        <v>鉄鋼</v>
      </c>
      <c r="E107" s="481"/>
      <c r="F107" s="485"/>
      <c r="G107" s="483"/>
      <c r="H107" s="308">
        <f>係数!M14</f>
        <v>-1.7289216023480314E-4</v>
      </c>
      <c r="I107" s="484"/>
      <c r="J107" s="297">
        <f t="shared" si="3"/>
        <v>0</v>
      </c>
      <c r="K107" s="477"/>
      <c r="L107" s="467"/>
      <c r="M107" s="406"/>
    </row>
    <row r="108" spans="2:13">
      <c r="B108" s="290"/>
      <c r="C108" s="105" t="str">
        <f t="shared" si="2"/>
        <v>13</v>
      </c>
      <c r="D108" s="288" t="str">
        <f t="shared" si="2"/>
        <v>非鉄金属</v>
      </c>
      <c r="E108" s="481"/>
      <c r="F108" s="485"/>
      <c r="G108" s="483"/>
      <c r="H108" s="308">
        <f>係数!M15</f>
        <v>1.0098369677374974E-3</v>
      </c>
      <c r="I108" s="484"/>
      <c r="J108" s="297">
        <f t="shared" si="3"/>
        <v>0</v>
      </c>
      <c r="K108" s="477"/>
      <c r="L108" s="467"/>
      <c r="M108" s="406"/>
    </row>
    <row r="109" spans="2:13">
      <c r="B109" s="290"/>
      <c r="C109" s="105" t="str">
        <f t="shared" si="2"/>
        <v>14</v>
      </c>
      <c r="D109" s="288" t="str">
        <f t="shared" si="2"/>
        <v>金属製品</v>
      </c>
      <c r="E109" s="481"/>
      <c r="F109" s="485"/>
      <c r="G109" s="483"/>
      <c r="H109" s="308">
        <f>係数!M16</f>
        <v>1.0676205544472724E-3</v>
      </c>
      <c r="I109" s="484"/>
      <c r="J109" s="297">
        <f t="shared" si="3"/>
        <v>0</v>
      </c>
      <c r="K109" s="477"/>
      <c r="L109" s="467"/>
      <c r="M109" s="406"/>
    </row>
    <row r="110" spans="2:13">
      <c r="B110" s="290"/>
      <c r="C110" s="105" t="str">
        <f t="shared" si="2"/>
        <v>15</v>
      </c>
      <c r="D110" s="288" t="str">
        <f t="shared" si="2"/>
        <v>はん用機械</v>
      </c>
      <c r="E110" s="481"/>
      <c r="F110" s="485"/>
      <c r="G110" s="483"/>
      <c r="H110" s="308">
        <f>係数!M17</f>
        <v>6.2598885602256309E-5</v>
      </c>
      <c r="I110" s="484"/>
      <c r="J110" s="297">
        <f t="shared" si="3"/>
        <v>0</v>
      </c>
      <c r="K110" s="477"/>
      <c r="L110" s="467"/>
      <c r="M110" s="406"/>
    </row>
    <row r="111" spans="2:13">
      <c r="B111" s="290"/>
      <c r="C111" s="105" t="str">
        <f t="shared" si="2"/>
        <v>16</v>
      </c>
      <c r="D111" s="288" t="str">
        <f t="shared" si="2"/>
        <v>生産用機械</v>
      </c>
      <c r="E111" s="481"/>
      <c r="F111" s="485"/>
      <c r="G111" s="483"/>
      <c r="H111" s="308">
        <f>係数!M18</f>
        <v>2.8433193460365505E-5</v>
      </c>
      <c r="I111" s="484"/>
      <c r="J111" s="297">
        <f t="shared" si="3"/>
        <v>0</v>
      </c>
      <c r="K111" s="477"/>
      <c r="L111" s="467"/>
      <c r="M111" s="406"/>
    </row>
    <row r="112" spans="2:13">
      <c r="B112" s="290"/>
      <c r="C112" s="105" t="str">
        <f t="shared" si="2"/>
        <v>17</v>
      </c>
      <c r="D112" s="288" t="str">
        <f t="shared" si="2"/>
        <v>業務用機械</v>
      </c>
      <c r="E112" s="481"/>
      <c r="F112" s="485"/>
      <c r="G112" s="483"/>
      <c r="H112" s="308">
        <f>係数!M19</f>
        <v>3.6550411593405332E-4</v>
      </c>
      <c r="I112" s="484"/>
      <c r="J112" s="297">
        <f t="shared" si="3"/>
        <v>0</v>
      </c>
      <c r="K112" s="477"/>
      <c r="L112" s="467"/>
      <c r="M112" s="406"/>
    </row>
    <row r="113" spans="2:13">
      <c r="B113" s="290"/>
      <c r="C113" s="105" t="str">
        <f t="shared" si="2"/>
        <v>18</v>
      </c>
      <c r="D113" s="288" t="str">
        <f t="shared" si="2"/>
        <v>電子部品</v>
      </c>
      <c r="E113" s="481"/>
      <c r="F113" s="485"/>
      <c r="G113" s="483"/>
      <c r="H113" s="308">
        <f>係数!M20</f>
        <v>8.0254981541354241E-4</v>
      </c>
      <c r="I113" s="484"/>
      <c r="J113" s="297">
        <f t="shared" si="3"/>
        <v>0</v>
      </c>
      <c r="K113" s="477"/>
      <c r="L113" s="467"/>
      <c r="M113" s="406"/>
    </row>
    <row r="114" spans="2:13">
      <c r="B114" s="290"/>
      <c r="C114" s="105" t="str">
        <f t="shared" si="2"/>
        <v>19</v>
      </c>
      <c r="D114" s="288" t="str">
        <f t="shared" si="2"/>
        <v>電気機械</v>
      </c>
      <c r="E114" s="481"/>
      <c r="F114" s="485"/>
      <c r="G114" s="483"/>
      <c r="H114" s="308">
        <f>係数!M21</f>
        <v>1.3489027997523561E-2</v>
      </c>
      <c r="I114" s="484"/>
      <c r="J114" s="297">
        <f t="shared" si="3"/>
        <v>0</v>
      </c>
      <c r="K114" s="477"/>
      <c r="L114" s="467"/>
      <c r="M114" s="406"/>
    </row>
    <row r="115" spans="2:13">
      <c r="B115" s="290"/>
      <c r="C115" s="105" t="str">
        <f t="shared" si="2"/>
        <v>20</v>
      </c>
      <c r="D115" s="288" t="str">
        <f t="shared" si="2"/>
        <v>情報通信機器</v>
      </c>
      <c r="E115" s="481"/>
      <c r="F115" s="485"/>
      <c r="G115" s="483"/>
      <c r="H115" s="308">
        <f>係数!M22</f>
        <v>7.9209373781844034E-3</v>
      </c>
      <c r="I115" s="484"/>
      <c r="J115" s="297">
        <f t="shared" si="3"/>
        <v>0</v>
      </c>
      <c r="K115" s="477"/>
      <c r="L115" s="467"/>
      <c r="M115" s="406"/>
    </row>
    <row r="116" spans="2:13">
      <c r="B116" s="290"/>
      <c r="C116" s="105" t="str">
        <f t="shared" ref="C116:D134" si="4">C29</f>
        <v>21</v>
      </c>
      <c r="D116" s="288" t="str">
        <f t="shared" si="4"/>
        <v>輸送機械</v>
      </c>
      <c r="E116" s="481"/>
      <c r="F116" s="485"/>
      <c r="G116" s="483"/>
      <c r="H116" s="308">
        <f>係数!M23</f>
        <v>1.959413909334801E-2</v>
      </c>
      <c r="I116" s="484"/>
      <c r="J116" s="297">
        <f t="shared" si="3"/>
        <v>0</v>
      </c>
      <c r="K116" s="477"/>
      <c r="L116" s="467"/>
      <c r="M116" s="406"/>
    </row>
    <row r="117" spans="2:13">
      <c r="B117" s="290"/>
      <c r="C117" s="105" t="str">
        <f t="shared" si="4"/>
        <v>22</v>
      </c>
      <c r="D117" s="288" t="str">
        <f t="shared" si="4"/>
        <v>その他の製造工業製品</v>
      </c>
      <c r="E117" s="481"/>
      <c r="F117" s="485"/>
      <c r="G117" s="483"/>
      <c r="H117" s="308">
        <f>係数!M24</f>
        <v>1.0546651074270254E-2</v>
      </c>
      <c r="I117" s="484"/>
      <c r="J117" s="297">
        <f t="shared" si="3"/>
        <v>0</v>
      </c>
      <c r="K117" s="477"/>
      <c r="L117" s="467"/>
      <c r="M117" s="406"/>
    </row>
    <row r="118" spans="2:13">
      <c r="B118" s="290"/>
      <c r="C118" s="105" t="str">
        <f t="shared" si="4"/>
        <v>23</v>
      </c>
      <c r="D118" s="288" t="str">
        <f t="shared" si="4"/>
        <v>建設</v>
      </c>
      <c r="E118" s="481"/>
      <c r="F118" s="485"/>
      <c r="G118" s="483"/>
      <c r="H118" s="308">
        <f>係数!M25</f>
        <v>0</v>
      </c>
      <c r="I118" s="484"/>
      <c r="J118" s="297">
        <f t="shared" si="3"/>
        <v>0</v>
      </c>
      <c r="K118" s="477"/>
      <c r="L118" s="467"/>
      <c r="M118" s="406"/>
    </row>
    <row r="119" spans="2:13">
      <c r="B119" s="290"/>
      <c r="C119" s="105" t="str">
        <f t="shared" si="4"/>
        <v>24</v>
      </c>
      <c r="D119" s="288" t="str">
        <f t="shared" si="4"/>
        <v>電力・ガス・熱供給</v>
      </c>
      <c r="E119" s="481"/>
      <c r="F119" s="485"/>
      <c r="G119" s="483"/>
      <c r="H119" s="308">
        <f>係数!M26</f>
        <v>4.3228084657540529E-2</v>
      </c>
      <c r="I119" s="484"/>
      <c r="J119" s="297">
        <f t="shared" si="3"/>
        <v>0</v>
      </c>
      <c r="K119" s="477"/>
      <c r="L119" s="467"/>
      <c r="M119" s="406"/>
    </row>
    <row r="120" spans="2:13">
      <c r="B120" s="290"/>
      <c r="C120" s="105" t="str">
        <f t="shared" si="4"/>
        <v>25</v>
      </c>
      <c r="D120" s="288" t="str">
        <f t="shared" si="4"/>
        <v>水道</v>
      </c>
      <c r="E120" s="481"/>
      <c r="F120" s="485"/>
      <c r="G120" s="483"/>
      <c r="H120" s="308">
        <f>係数!M27</f>
        <v>1.0706243837563916E-2</v>
      </c>
      <c r="I120" s="484"/>
      <c r="J120" s="297">
        <f t="shared" si="3"/>
        <v>0</v>
      </c>
      <c r="K120" s="477"/>
      <c r="L120" s="467"/>
      <c r="M120" s="406"/>
    </row>
    <row r="121" spans="2:13">
      <c r="B121" s="290"/>
      <c r="C121" s="105" t="str">
        <f t="shared" si="4"/>
        <v>26</v>
      </c>
      <c r="D121" s="288" t="str">
        <f t="shared" si="4"/>
        <v>廃棄物処理</v>
      </c>
      <c r="E121" s="481"/>
      <c r="F121" s="485"/>
      <c r="G121" s="483"/>
      <c r="H121" s="308">
        <f>係数!M28</f>
        <v>1.8502212744491069E-3</v>
      </c>
      <c r="I121" s="484"/>
      <c r="J121" s="297">
        <f t="shared" si="3"/>
        <v>0</v>
      </c>
      <c r="K121" s="477"/>
      <c r="L121" s="467"/>
      <c r="M121" s="406"/>
    </row>
    <row r="122" spans="2:13">
      <c r="B122" s="290"/>
      <c r="C122" s="105" t="str">
        <f t="shared" si="4"/>
        <v>27</v>
      </c>
      <c r="D122" s="288" t="str">
        <f t="shared" si="4"/>
        <v>商業</v>
      </c>
      <c r="E122" s="481"/>
      <c r="F122" s="485"/>
      <c r="G122" s="483"/>
      <c r="H122" s="308">
        <f>係数!M29</f>
        <v>0.15299672101075418</v>
      </c>
      <c r="I122" s="484"/>
      <c r="J122" s="297">
        <f t="shared" si="3"/>
        <v>0</v>
      </c>
      <c r="K122" s="477"/>
      <c r="L122" s="467"/>
      <c r="M122" s="406"/>
    </row>
    <row r="123" spans="2:13">
      <c r="B123" s="290"/>
      <c r="C123" s="105" t="str">
        <f t="shared" si="4"/>
        <v>28</v>
      </c>
      <c r="D123" s="288" t="str">
        <f t="shared" si="4"/>
        <v>金融・保険</v>
      </c>
      <c r="E123" s="481"/>
      <c r="F123" s="485"/>
      <c r="G123" s="483"/>
      <c r="H123" s="308">
        <f>係数!M30</f>
        <v>6.3602302171470504E-2</v>
      </c>
      <c r="I123" s="484"/>
      <c r="J123" s="297">
        <f t="shared" si="3"/>
        <v>0</v>
      </c>
      <c r="K123" s="477"/>
      <c r="L123" s="467"/>
      <c r="M123" s="406"/>
    </row>
    <row r="124" spans="2:13">
      <c r="B124" s="290"/>
      <c r="C124" s="105" t="str">
        <f t="shared" si="4"/>
        <v>29</v>
      </c>
      <c r="D124" s="288" t="str">
        <f t="shared" si="4"/>
        <v>不動産</v>
      </c>
      <c r="E124" s="481"/>
      <c r="F124" s="485"/>
      <c r="G124" s="483"/>
      <c r="H124" s="308">
        <f>係数!M31</f>
        <v>0.18485106968425397</v>
      </c>
      <c r="I124" s="484"/>
      <c r="J124" s="297">
        <f t="shared" si="3"/>
        <v>0</v>
      </c>
      <c r="K124" s="477"/>
      <c r="L124" s="467"/>
      <c r="M124" s="406"/>
    </row>
    <row r="125" spans="2:13">
      <c r="B125" s="290"/>
      <c r="C125" s="105" t="str">
        <f t="shared" si="4"/>
        <v>30</v>
      </c>
      <c r="D125" s="288" t="str">
        <f t="shared" si="4"/>
        <v>運輸・郵便</v>
      </c>
      <c r="E125" s="481"/>
      <c r="F125" s="485"/>
      <c r="G125" s="483"/>
      <c r="H125" s="308">
        <f>係数!M32</f>
        <v>4.3134300979110772E-2</v>
      </c>
      <c r="I125" s="484"/>
      <c r="J125" s="297">
        <f t="shared" si="3"/>
        <v>0</v>
      </c>
      <c r="K125" s="477"/>
      <c r="L125" s="467"/>
      <c r="M125" s="406"/>
    </row>
    <row r="126" spans="2:13">
      <c r="B126" s="290"/>
      <c r="C126" s="105" t="str">
        <f t="shared" si="4"/>
        <v>31</v>
      </c>
      <c r="D126" s="288" t="str">
        <f t="shared" si="4"/>
        <v>情報通信</v>
      </c>
      <c r="E126" s="481"/>
      <c r="F126" s="485"/>
      <c r="G126" s="483"/>
      <c r="H126" s="308">
        <f>係数!M33</f>
        <v>5.2695650180000456E-2</v>
      </c>
      <c r="I126" s="484"/>
      <c r="J126" s="297">
        <f t="shared" si="3"/>
        <v>0</v>
      </c>
      <c r="K126" s="477"/>
      <c r="L126" s="467"/>
      <c r="M126" s="406"/>
    </row>
    <row r="127" spans="2:13">
      <c r="B127" s="290"/>
      <c r="C127" s="105" t="str">
        <f t="shared" si="4"/>
        <v>32</v>
      </c>
      <c r="D127" s="288" t="str">
        <f t="shared" si="4"/>
        <v>公務</v>
      </c>
      <c r="E127" s="481"/>
      <c r="F127" s="485"/>
      <c r="G127" s="483"/>
      <c r="H127" s="308">
        <f>係数!M34</f>
        <v>3.7206209442571829E-3</v>
      </c>
      <c r="I127" s="484"/>
      <c r="J127" s="297">
        <f t="shared" si="3"/>
        <v>0</v>
      </c>
      <c r="K127" s="477"/>
      <c r="L127" s="467"/>
      <c r="M127" s="406"/>
    </row>
    <row r="128" spans="2:13">
      <c r="B128" s="290"/>
      <c r="C128" s="105" t="str">
        <f t="shared" si="4"/>
        <v>33</v>
      </c>
      <c r="D128" s="288" t="str">
        <f t="shared" si="4"/>
        <v>教育・研究</v>
      </c>
      <c r="E128" s="481"/>
      <c r="F128" s="485"/>
      <c r="G128" s="483"/>
      <c r="H128" s="308">
        <f>係数!M35</f>
        <v>1.9226341977941343E-2</v>
      </c>
      <c r="I128" s="484"/>
      <c r="J128" s="297">
        <f t="shared" si="3"/>
        <v>0</v>
      </c>
      <c r="K128" s="477"/>
      <c r="L128" s="467"/>
      <c r="M128" s="406"/>
    </row>
    <row r="129" spans="2:13">
      <c r="B129" s="290"/>
      <c r="C129" s="105" t="str">
        <f t="shared" si="4"/>
        <v>34</v>
      </c>
      <c r="D129" s="288" t="str">
        <f t="shared" si="4"/>
        <v>医療・福祉</v>
      </c>
      <c r="E129" s="481"/>
      <c r="F129" s="485"/>
      <c r="G129" s="483"/>
      <c r="H129" s="308">
        <f>係数!M36</f>
        <v>6.064570865148701E-2</v>
      </c>
      <c r="I129" s="484"/>
      <c r="J129" s="297">
        <f t="shared" si="3"/>
        <v>0</v>
      </c>
      <c r="K129" s="477"/>
      <c r="L129" s="467"/>
      <c r="M129" s="406"/>
    </row>
    <row r="130" spans="2:13">
      <c r="B130" s="290"/>
      <c r="C130" s="105" t="str">
        <f t="shared" si="4"/>
        <v>35</v>
      </c>
      <c r="D130" s="288" t="str">
        <f t="shared" si="4"/>
        <v>他に分類されない会員制団体</v>
      </c>
      <c r="E130" s="481"/>
      <c r="F130" s="485"/>
      <c r="G130" s="483"/>
      <c r="H130" s="308">
        <f>係数!M37</f>
        <v>1.4806356194538075E-2</v>
      </c>
      <c r="I130" s="484"/>
      <c r="J130" s="297">
        <f t="shared" si="3"/>
        <v>0</v>
      </c>
      <c r="K130" s="477"/>
      <c r="L130" s="467"/>
      <c r="M130" s="406"/>
    </row>
    <row r="131" spans="2:13">
      <c r="B131" s="290"/>
      <c r="C131" s="105" t="str">
        <f t="shared" si="4"/>
        <v>36</v>
      </c>
      <c r="D131" s="288" t="str">
        <f t="shared" si="4"/>
        <v>対事業所サービス</v>
      </c>
      <c r="E131" s="481"/>
      <c r="F131" s="485"/>
      <c r="G131" s="483"/>
      <c r="H131" s="308">
        <f>係数!M38</f>
        <v>1.0450345096420628E-2</v>
      </c>
      <c r="I131" s="484"/>
      <c r="J131" s="297">
        <f t="shared" si="3"/>
        <v>0</v>
      </c>
      <c r="K131" s="477"/>
      <c r="L131" s="467"/>
      <c r="M131" s="406"/>
    </row>
    <row r="132" spans="2:13">
      <c r="B132" s="290"/>
      <c r="C132" s="105" t="str">
        <f t="shared" si="4"/>
        <v>37</v>
      </c>
      <c r="D132" s="288" t="str">
        <f t="shared" si="4"/>
        <v>対個人サービス</v>
      </c>
      <c r="E132" s="481"/>
      <c r="F132" s="485"/>
      <c r="G132" s="483"/>
      <c r="H132" s="308">
        <f>係数!M39</f>
        <v>0.13463254683451423</v>
      </c>
      <c r="I132" s="484"/>
      <c r="J132" s="297">
        <f t="shared" si="3"/>
        <v>0</v>
      </c>
      <c r="K132" s="477"/>
      <c r="L132" s="467"/>
      <c r="M132" s="406"/>
    </row>
    <row r="133" spans="2:13">
      <c r="B133" s="290"/>
      <c r="C133" s="105" t="str">
        <f t="shared" si="4"/>
        <v>38</v>
      </c>
      <c r="D133" s="288" t="str">
        <f t="shared" si="4"/>
        <v>事務用品</v>
      </c>
      <c r="E133" s="481"/>
      <c r="F133" s="485"/>
      <c r="G133" s="483"/>
      <c r="H133" s="308">
        <f>係数!M40</f>
        <v>0</v>
      </c>
      <c r="I133" s="484"/>
      <c r="J133" s="297">
        <f t="shared" si="3"/>
        <v>0</v>
      </c>
      <c r="K133" s="477"/>
      <c r="L133" s="467"/>
      <c r="M133" s="406"/>
    </row>
    <row r="134" spans="2:13">
      <c r="B134" s="398"/>
      <c r="C134" s="105" t="str">
        <f t="shared" si="4"/>
        <v>39</v>
      </c>
      <c r="D134" s="288" t="str">
        <f t="shared" si="4"/>
        <v>分類不明</v>
      </c>
      <c r="E134" s="481"/>
      <c r="F134" s="486"/>
      <c r="G134" s="483"/>
      <c r="H134" s="310">
        <f>係数!M41</f>
        <v>4.3566989979592304E-5</v>
      </c>
      <c r="I134" s="484"/>
      <c r="J134" s="301">
        <f t="shared" si="3"/>
        <v>0</v>
      </c>
      <c r="K134" s="477"/>
      <c r="L134" s="467"/>
      <c r="M134" s="406"/>
    </row>
    <row r="135" spans="2:13">
      <c r="B135" s="400" t="s">
        <v>76</v>
      </c>
      <c r="C135" s="401"/>
      <c r="D135" s="402"/>
      <c r="E135" s="406"/>
      <c r="F135" s="404">
        <f>M48</f>
        <v>0</v>
      </c>
      <c r="G135" s="406"/>
      <c r="H135" s="487">
        <f>SUM(H96:H134)</f>
        <v>0.99999999999999989</v>
      </c>
      <c r="I135" s="476"/>
      <c r="J135" s="404">
        <f>SUM(J96:J134)</f>
        <v>0</v>
      </c>
      <c r="K135" s="477"/>
      <c r="L135" s="467"/>
      <c r="M135" s="406"/>
    </row>
    <row r="136" spans="2:13">
      <c r="B136" s="136"/>
      <c r="C136" s="105"/>
      <c r="D136" s="136"/>
      <c r="E136" s="406"/>
      <c r="F136" s="406"/>
      <c r="G136" s="406"/>
      <c r="H136" s="405"/>
      <c r="I136" s="476"/>
      <c r="J136" s="465"/>
      <c r="K136" s="477"/>
      <c r="L136" s="467"/>
      <c r="M136" s="406"/>
    </row>
    <row r="137" spans="2:13" ht="14.25">
      <c r="B137" s="200" t="s">
        <v>422</v>
      </c>
      <c r="E137" s="405"/>
      <c r="F137" s="406"/>
      <c r="G137" s="405"/>
      <c r="H137" s="488"/>
      <c r="I137" s="405"/>
      <c r="J137" s="406"/>
      <c r="K137" s="477"/>
      <c r="L137" s="467"/>
      <c r="M137" s="406"/>
    </row>
    <row r="138" spans="2:13" ht="72.75" thickBot="1">
      <c r="B138" s="279"/>
      <c r="C138" s="456" t="s">
        <v>322</v>
      </c>
      <c r="D138" s="281" t="s">
        <v>57</v>
      </c>
      <c r="F138" s="480" t="s">
        <v>451</v>
      </c>
      <c r="G138" s="405"/>
      <c r="H138" s="282" t="s">
        <v>452</v>
      </c>
      <c r="J138" s="303" t="s">
        <v>422</v>
      </c>
      <c r="K138" s="477"/>
      <c r="L138" s="467"/>
      <c r="M138" s="406"/>
    </row>
    <row r="139" spans="2:13">
      <c r="B139" s="283" t="s">
        <v>88</v>
      </c>
      <c r="C139" s="105" t="str">
        <f t="shared" ref="C139:D158" si="5">C9</f>
        <v>01</v>
      </c>
      <c r="D139" s="288" t="str">
        <f t="shared" si="5"/>
        <v>農業</v>
      </c>
      <c r="E139" s="489"/>
      <c r="F139" s="490">
        <f t="array" ref="F139:F177">+$J$96:$J$134</f>
        <v>0</v>
      </c>
      <c r="G139" s="491"/>
      <c r="H139" s="305">
        <f>係数!H3</f>
        <v>0.44086745451001919</v>
      </c>
      <c r="I139" s="489"/>
      <c r="J139" s="492">
        <f>F139*H139</f>
        <v>0</v>
      </c>
      <c r="K139" s="477"/>
      <c r="L139" s="467"/>
      <c r="M139" s="406"/>
    </row>
    <row r="140" spans="2:13">
      <c r="B140" s="289"/>
      <c r="C140" s="105" t="str">
        <f t="shared" si="5"/>
        <v>02</v>
      </c>
      <c r="D140" s="288" t="str">
        <f t="shared" si="5"/>
        <v>林業</v>
      </c>
      <c r="E140" s="489"/>
      <c r="F140" s="493">
        <v>0</v>
      </c>
      <c r="G140" s="491"/>
      <c r="H140" s="308">
        <f>係数!H4</f>
        <v>0.58468408865365529</v>
      </c>
      <c r="I140" s="489"/>
      <c r="J140" s="494">
        <f t="shared" ref="J140:J177" si="6">F140*H140</f>
        <v>0</v>
      </c>
      <c r="K140" s="477"/>
      <c r="L140" s="467"/>
      <c r="M140" s="406"/>
    </row>
    <row r="141" spans="2:13">
      <c r="B141" s="289"/>
      <c r="C141" s="105" t="str">
        <f t="shared" si="5"/>
        <v>03</v>
      </c>
      <c r="D141" s="288" t="str">
        <f t="shared" si="5"/>
        <v>漁業</v>
      </c>
      <c r="E141" s="489"/>
      <c r="F141" s="493">
        <v>0</v>
      </c>
      <c r="G141" s="491"/>
      <c r="H141" s="308">
        <f>係数!H5</f>
        <v>0.37814737814737798</v>
      </c>
      <c r="I141" s="489"/>
      <c r="J141" s="494">
        <f t="shared" si="6"/>
        <v>0</v>
      </c>
      <c r="K141" s="477"/>
      <c r="L141" s="467"/>
      <c r="M141" s="406"/>
    </row>
    <row r="142" spans="2:13">
      <c r="B142" s="289"/>
      <c r="C142" s="105" t="str">
        <f t="shared" si="5"/>
        <v>04</v>
      </c>
      <c r="D142" s="288" t="str">
        <f t="shared" si="5"/>
        <v>鉱業</v>
      </c>
      <c r="E142" s="489"/>
      <c r="F142" s="493">
        <v>0</v>
      </c>
      <c r="G142" s="491"/>
      <c r="H142" s="308">
        <f>係数!H6</f>
        <v>1.2157762336030276E-2</v>
      </c>
      <c r="I142" s="489"/>
      <c r="J142" s="494">
        <f t="shared" si="6"/>
        <v>0</v>
      </c>
      <c r="K142" s="477"/>
      <c r="L142" s="467"/>
      <c r="M142" s="406"/>
    </row>
    <row r="143" spans="2:13">
      <c r="B143" s="289"/>
      <c r="C143" s="105" t="str">
        <f t="shared" si="5"/>
        <v>05</v>
      </c>
      <c r="D143" s="288" t="str">
        <f t="shared" si="5"/>
        <v>飲食料品</v>
      </c>
      <c r="E143" s="489"/>
      <c r="F143" s="493">
        <v>0</v>
      </c>
      <c r="G143" s="491"/>
      <c r="H143" s="308">
        <f>係数!H7</f>
        <v>0.19280552251259864</v>
      </c>
      <c r="I143" s="489"/>
      <c r="J143" s="494">
        <f t="shared" si="6"/>
        <v>0</v>
      </c>
      <c r="K143" s="477"/>
      <c r="L143" s="467"/>
      <c r="M143" s="406"/>
    </row>
    <row r="144" spans="2:13">
      <c r="B144" s="289"/>
      <c r="C144" s="105" t="str">
        <f t="shared" si="5"/>
        <v>06</v>
      </c>
      <c r="D144" s="288" t="str">
        <f t="shared" si="5"/>
        <v>繊維製品</v>
      </c>
      <c r="E144" s="489"/>
      <c r="F144" s="493">
        <v>0</v>
      </c>
      <c r="G144" s="491"/>
      <c r="H144" s="308">
        <f>係数!H8</f>
        <v>9.6675318254851095E-2</v>
      </c>
      <c r="I144" s="489"/>
      <c r="J144" s="494">
        <f t="shared" si="6"/>
        <v>0</v>
      </c>
      <c r="K144" s="477"/>
      <c r="L144" s="467"/>
      <c r="M144" s="406"/>
    </row>
    <row r="145" spans="2:13">
      <c r="B145" s="289"/>
      <c r="C145" s="105" t="str">
        <f t="shared" si="5"/>
        <v>07</v>
      </c>
      <c r="D145" s="288" t="str">
        <f t="shared" si="5"/>
        <v>パルプ・紙・木製品</v>
      </c>
      <c r="E145" s="489"/>
      <c r="F145" s="493">
        <v>0</v>
      </c>
      <c r="G145" s="491"/>
      <c r="H145" s="308">
        <f>係数!H9</f>
        <v>0.17248776361109441</v>
      </c>
      <c r="I145" s="489"/>
      <c r="J145" s="494">
        <f t="shared" si="6"/>
        <v>0</v>
      </c>
      <c r="K145" s="477"/>
      <c r="L145" s="467"/>
      <c r="M145" s="406"/>
    </row>
    <row r="146" spans="2:13">
      <c r="B146" s="289"/>
      <c r="C146" s="105" t="str">
        <f t="shared" si="5"/>
        <v>08</v>
      </c>
      <c r="D146" s="288" t="str">
        <f t="shared" si="5"/>
        <v>化学製品</v>
      </c>
      <c r="E146" s="489"/>
      <c r="F146" s="493">
        <v>0</v>
      </c>
      <c r="G146" s="491"/>
      <c r="H146" s="308">
        <f>係数!H10</f>
        <v>0.32671171047374226</v>
      </c>
      <c r="I146" s="489"/>
      <c r="J146" s="494">
        <f t="shared" si="6"/>
        <v>0</v>
      </c>
      <c r="K146" s="477"/>
      <c r="L146" s="467"/>
      <c r="M146" s="406"/>
    </row>
    <row r="147" spans="2:13">
      <c r="B147" s="289"/>
      <c r="C147" s="105" t="str">
        <f t="shared" si="5"/>
        <v>09</v>
      </c>
      <c r="D147" s="288" t="str">
        <f t="shared" si="5"/>
        <v>石油・石炭製品</v>
      </c>
      <c r="E147" s="489"/>
      <c r="F147" s="493">
        <v>0</v>
      </c>
      <c r="G147" s="491"/>
      <c r="H147" s="308">
        <f>係数!H11</f>
        <v>0.70145824104369536</v>
      </c>
      <c r="I147" s="489"/>
      <c r="J147" s="494">
        <f t="shared" si="6"/>
        <v>0</v>
      </c>
      <c r="K147" s="477"/>
      <c r="L147" s="467"/>
      <c r="M147" s="406"/>
    </row>
    <row r="148" spans="2:13">
      <c r="B148" s="290"/>
      <c r="C148" s="105" t="str">
        <f t="shared" si="5"/>
        <v>10</v>
      </c>
      <c r="D148" s="288" t="str">
        <f t="shared" si="5"/>
        <v>プラスチック・ゴム製品</v>
      </c>
      <c r="E148" s="489"/>
      <c r="F148" s="493">
        <v>0</v>
      </c>
      <c r="G148" s="491"/>
      <c r="H148" s="308">
        <f>係数!H12</f>
        <v>0.28487487886368845</v>
      </c>
      <c r="I148" s="489"/>
      <c r="J148" s="494">
        <f t="shared" si="6"/>
        <v>0</v>
      </c>
      <c r="K148" s="477"/>
      <c r="L148" s="467"/>
      <c r="M148" s="406"/>
    </row>
    <row r="149" spans="2:13">
      <c r="B149" s="290"/>
      <c r="C149" s="105" t="str">
        <f t="shared" si="5"/>
        <v>11</v>
      </c>
      <c r="D149" s="288" t="str">
        <f t="shared" si="5"/>
        <v>窯業・土石製品</v>
      </c>
      <c r="E149" s="489"/>
      <c r="F149" s="493">
        <v>0</v>
      </c>
      <c r="G149" s="491"/>
      <c r="H149" s="308">
        <f>係数!H13</f>
        <v>0.32839286303222182</v>
      </c>
      <c r="I149" s="489"/>
      <c r="J149" s="494">
        <f t="shared" si="6"/>
        <v>0</v>
      </c>
      <c r="K149" s="477"/>
      <c r="L149" s="467"/>
      <c r="M149" s="406"/>
    </row>
    <row r="150" spans="2:13">
      <c r="B150" s="290"/>
      <c r="C150" s="105" t="str">
        <f t="shared" si="5"/>
        <v>12</v>
      </c>
      <c r="D150" s="288" t="str">
        <f t="shared" si="5"/>
        <v>鉄鋼</v>
      </c>
      <c r="E150" s="489"/>
      <c r="F150" s="493">
        <v>0</v>
      </c>
      <c r="G150" s="491"/>
      <c r="H150" s="308">
        <f>係数!H14</f>
        <v>0.12303174403224804</v>
      </c>
      <c r="I150" s="489"/>
      <c r="J150" s="494">
        <f t="shared" si="6"/>
        <v>0</v>
      </c>
      <c r="K150" s="477"/>
      <c r="L150" s="467"/>
      <c r="M150" s="406"/>
    </row>
    <row r="151" spans="2:13">
      <c r="B151" s="290"/>
      <c r="C151" s="105" t="str">
        <f t="shared" si="5"/>
        <v>13</v>
      </c>
      <c r="D151" s="288" t="str">
        <f t="shared" si="5"/>
        <v>非鉄金属</v>
      </c>
      <c r="E151" s="489"/>
      <c r="F151" s="493">
        <v>0</v>
      </c>
      <c r="G151" s="491"/>
      <c r="H151" s="308">
        <f>係数!H15</f>
        <v>0.20047655770621986</v>
      </c>
      <c r="I151" s="489"/>
      <c r="J151" s="494">
        <f t="shared" si="6"/>
        <v>0</v>
      </c>
      <c r="K151" s="477"/>
      <c r="L151" s="467"/>
      <c r="M151" s="406"/>
    </row>
    <row r="152" spans="2:13">
      <c r="B152" s="290"/>
      <c r="C152" s="105" t="str">
        <f t="shared" si="5"/>
        <v>14</v>
      </c>
      <c r="D152" s="288" t="str">
        <f t="shared" si="5"/>
        <v>金属製品</v>
      </c>
      <c r="E152" s="489"/>
      <c r="F152" s="493">
        <v>0</v>
      </c>
      <c r="G152" s="491"/>
      <c r="H152" s="308">
        <f>係数!H16</f>
        <v>0.22151664347222721</v>
      </c>
      <c r="I152" s="489"/>
      <c r="J152" s="494">
        <f t="shared" si="6"/>
        <v>0</v>
      </c>
      <c r="K152" s="477"/>
      <c r="L152" s="467"/>
      <c r="M152" s="406"/>
    </row>
    <row r="153" spans="2:13">
      <c r="B153" s="290"/>
      <c r="C153" s="105" t="str">
        <f t="shared" si="5"/>
        <v>15</v>
      </c>
      <c r="D153" s="288" t="str">
        <f t="shared" si="5"/>
        <v>はん用機械</v>
      </c>
      <c r="E153" s="489"/>
      <c r="F153" s="493">
        <v>0</v>
      </c>
      <c r="G153" s="491"/>
      <c r="H153" s="308">
        <f>係数!H17</f>
        <v>0.37340206799964237</v>
      </c>
      <c r="I153" s="489"/>
      <c r="J153" s="494">
        <f t="shared" si="6"/>
        <v>0</v>
      </c>
      <c r="K153" s="477"/>
      <c r="L153" s="467"/>
      <c r="M153" s="406"/>
    </row>
    <row r="154" spans="2:13">
      <c r="B154" s="290"/>
      <c r="C154" s="105" t="str">
        <f t="shared" si="5"/>
        <v>16</v>
      </c>
      <c r="D154" s="288" t="str">
        <f t="shared" si="5"/>
        <v>生産用機械</v>
      </c>
      <c r="E154" s="489"/>
      <c r="F154" s="493">
        <v>0</v>
      </c>
      <c r="G154" s="491"/>
      <c r="H154" s="308">
        <f>係数!H18</f>
        <v>0.10301748386332676</v>
      </c>
      <c r="I154" s="489"/>
      <c r="J154" s="494">
        <f t="shared" si="6"/>
        <v>0</v>
      </c>
      <c r="K154" s="477"/>
      <c r="L154" s="467"/>
      <c r="M154" s="406"/>
    </row>
    <row r="155" spans="2:13">
      <c r="B155" s="290"/>
      <c r="C155" s="105" t="str">
        <f t="shared" si="5"/>
        <v>17</v>
      </c>
      <c r="D155" s="288" t="str">
        <f t="shared" si="5"/>
        <v>業務用機械</v>
      </c>
      <c r="E155" s="489"/>
      <c r="F155" s="493">
        <v>0</v>
      </c>
      <c r="G155" s="491"/>
      <c r="H155" s="308">
        <f>係数!H19</f>
        <v>0.26784618861589127</v>
      </c>
      <c r="I155" s="489"/>
      <c r="J155" s="494">
        <f t="shared" si="6"/>
        <v>0</v>
      </c>
      <c r="K155" s="477"/>
      <c r="L155" s="467"/>
      <c r="M155" s="406"/>
    </row>
    <row r="156" spans="2:13">
      <c r="B156" s="290"/>
      <c r="C156" s="105" t="str">
        <f t="shared" si="5"/>
        <v>18</v>
      </c>
      <c r="D156" s="288" t="str">
        <f t="shared" si="5"/>
        <v>電子部品</v>
      </c>
      <c r="E156" s="489"/>
      <c r="F156" s="493">
        <v>0</v>
      </c>
      <c r="G156" s="491"/>
      <c r="H156" s="308">
        <f>係数!H20</f>
        <v>0.2216168071318152</v>
      </c>
      <c r="I156" s="489"/>
      <c r="J156" s="494">
        <f t="shared" si="6"/>
        <v>0</v>
      </c>
      <c r="K156" s="477"/>
      <c r="L156" s="467"/>
      <c r="M156" s="406"/>
    </row>
    <row r="157" spans="2:13">
      <c r="B157" s="290"/>
      <c r="C157" s="105" t="str">
        <f t="shared" si="5"/>
        <v>19</v>
      </c>
      <c r="D157" s="288" t="str">
        <f t="shared" si="5"/>
        <v>電気機械</v>
      </c>
      <c r="E157" s="489"/>
      <c r="F157" s="493">
        <v>0</v>
      </c>
      <c r="G157" s="491"/>
      <c r="H157" s="308">
        <f>係数!H21</f>
        <v>0.13896752725672501</v>
      </c>
      <c r="I157" s="489"/>
      <c r="J157" s="494">
        <f t="shared" si="6"/>
        <v>0</v>
      </c>
      <c r="K157" s="477"/>
      <c r="L157" s="467"/>
      <c r="M157" s="406"/>
    </row>
    <row r="158" spans="2:13">
      <c r="B158" s="290"/>
      <c r="C158" s="105" t="str">
        <f t="shared" si="5"/>
        <v>20</v>
      </c>
      <c r="D158" s="288" t="str">
        <f t="shared" si="5"/>
        <v>情報通信機器</v>
      </c>
      <c r="E158" s="489"/>
      <c r="F158" s="493">
        <v>0</v>
      </c>
      <c r="G158" s="491"/>
      <c r="H158" s="308">
        <f>係数!H22</f>
        <v>2.1949477238781712E-2</v>
      </c>
      <c r="I158" s="489"/>
      <c r="J158" s="494">
        <f t="shared" si="6"/>
        <v>0</v>
      </c>
      <c r="K158" s="477"/>
      <c r="L158" s="467"/>
      <c r="M158" s="406"/>
    </row>
    <row r="159" spans="2:13">
      <c r="B159" s="290"/>
      <c r="C159" s="105" t="str">
        <f t="shared" ref="C159:D177" si="7">C29</f>
        <v>21</v>
      </c>
      <c r="D159" s="288" t="str">
        <f t="shared" si="7"/>
        <v>輸送機械</v>
      </c>
      <c r="E159" s="489"/>
      <c r="F159" s="493">
        <v>0</v>
      </c>
      <c r="G159" s="491"/>
      <c r="H159" s="308">
        <f>係数!H23</f>
        <v>0.44139755050626828</v>
      </c>
      <c r="I159" s="489"/>
      <c r="J159" s="494">
        <f t="shared" si="6"/>
        <v>0</v>
      </c>
      <c r="K159" s="477"/>
      <c r="L159" s="467"/>
      <c r="M159" s="406"/>
    </row>
    <row r="160" spans="2:13">
      <c r="B160" s="290"/>
      <c r="C160" s="105" t="str">
        <f t="shared" si="7"/>
        <v>22</v>
      </c>
      <c r="D160" s="288" t="str">
        <f t="shared" si="7"/>
        <v>その他の製造工業製品</v>
      </c>
      <c r="E160" s="489"/>
      <c r="F160" s="493">
        <v>0</v>
      </c>
      <c r="G160" s="491"/>
      <c r="H160" s="308">
        <f>係数!H24</f>
        <v>0.40651053625184963</v>
      </c>
      <c r="I160" s="489"/>
      <c r="J160" s="494">
        <f t="shared" si="6"/>
        <v>0</v>
      </c>
      <c r="K160" s="477"/>
      <c r="L160" s="467"/>
      <c r="M160" s="406"/>
    </row>
    <row r="161" spans="2:13">
      <c r="B161" s="290"/>
      <c r="C161" s="105" t="str">
        <f t="shared" si="7"/>
        <v>23</v>
      </c>
      <c r="D161" s="288" t="str">
        <f t="shared" si="7"/>
        <v>建設</v>
      </c>
      <c r="E161" s="489"/>
      <c r="F161" s="493">
        <v>0</v>
      </c>
      <c r="G161" s="491"/>
      <c r="H161" s="308">
        <f>係数!H25</f>
        <v>1</v>
      </c>
      <c r="I161" s="489"/>
      <c r="J161" s="494">
        <f t="shared" si="6"/>
        <v>0</v>
      </c>
      <c r="K161" s="477"/>
      <c r="L161" s="467"/>
      <c r="M161" s="406"/>
    </row>
    <row r="162" spans="2:13">
      <c r="B162" s="290"/>
      <c r="C162" s="105" t="str">
        <f t="shared" si="7"/>
        <v>24</v>
      </c>
      <c r="D162" s="288" t="str">
        <f t="shared" si="7"/>
        <v>電力・ガス・熱供給</v>
      </c>
      <c r="E162" s="489"/>
      <c r="F162" s="493">
        <v>0</v>
      </c>
      <c r="G162" s="491"/>
      <c r="H162" s="308">
        <f>係数!H26</f>
        <v>0.75279155004446141</v>
      </c>
      <c r="I162" s="489"/>
      <c r="J162" s="494">
        <f t="shared" si="6"/>
        <v>0</v>
      </c>
      <c r="K162" s="477"/>
      <c r="L162" s="467"/>
      <c r="M162" s="406"/>
    </row>
    <row r="163" spans="2:13">
      <c r="B163" s="290"/>
      <c r="C163" s="105" t="str">
        <f t="shared" si="7"/>
        <v>25</v>
      </c>
      <c r="D163" s="288" t="str">
        <f t="shared" si="7"/>
        <v>水道</v>
      </c>
      <c r="E163" s="489"/>
      <c r="F163" s="493">
        <v>0</v>
      </c>
      <c r="G163" s="491"/>
      <c r="H163" s="308">
        <f>係数!H27</f>
        <v>0.96601908105985357</v>
      </c>
      <c r="I163" s="489"/>
      <c r="J163" s="494">
        <f t="shared" si="6"/>
        <v>0</v>
      </c>
      <c r="K163" s="477"/>
      <c r="L163" s="467"/>
      <c r="M163" s="406"/>
    </row>
    <row r="164" spans="2:13">
      <c r="B164" s="290"/>
      <c r="C164" s="105" t="str">
        <f t="shared" si="7"/>
        <v>26</v>
      </c>
      <c r="D164" s="288" t="str">
        <f t="shared" si="7"/>
        <v>廃棄物処理</v>
      </c>
      <c r="E164" s="489"/>
      <c r="F164" s="493">
        <v>0</v>
      </c>
      <c r="G164" s="491"/>
      <c r="H164" s="308">
        <f>係数!H28</f>
        <v>0.99995268288066619</v>
      </c>
      <c r="I164" s="489"/>
      <c r="J164" s="494">
        <f t="shared" si="6"/>
        <v>0</v>
      </c>
      <c r="K164" s="477"/>
      <c r="L164" s="467"/>
      <c r="M164" s="406"/>
    </row>
    <row r="165" spans="2:13">
      <c r="B165" s="290"/>
      <c r="C165" s="105" t="str">
        <f t="shared" si="7"/>
        <v>27</v>
      </c>
      <c r="D165" s="288" t="str">
        <f t="shared" si="7"/>
        <v>商業</v>
      </c>
      <c r="E165" s="489"/>
      <c r="F165" s="493">
        <v>0</v>
      </c>
      <c r="G165" s="491"/>
      <c r="H165" s="308">
        <f>係数!H29</f>
        <v>0.23632306563262395</v>
      </c>
      <c r="I165" s="489"/>
      <c r="J165" s="494">
        <f t="shared" si="6"/>
        <v>0</v>
      </c>
      <c r="K165" s="477"/>
      <c r="L165" s="467"/>
      <c r="M165" s="406"/>
    </row>
    <row r="166" spans="2:13">
      <c r="B166" s="290"/>
      <c r="C166" s="105" t="str">
        <f t="shared" si="7"/>
        <v>28</v>
      </c>
      <c r="D166" s="288" t="str">
        <f t="shared" si="7"/>
        <v>金融・保険</v>
      </c>
      <c r="E166" s="489"/>
      <c r="F166" s="493">
        <v>0</v>
      </c>
      <c r="G166" s="491"/>
      <c r="H166" s="308">
        <f>係数!H30</f>
        <v>0.88178145801223928</v>
      </c>
      <c r="I166" s="489"/>
      <c r="J166" s="494">
        <f t="shared" si="6"/>
        <v>0</v>
      </c>
      <c r="K166" s="477"/>
      <c r="L166" s="467"/>
      <c r="M166" s="406"/>
    </row>
    <row r="167" spans="2:13">
      <c r="B167" s="290"/>
      <c r="C167" s="105" t="str">
        <f t="shared" si="7"/>
        <v>29</v>
      </c>
      <c r="D167" s="288" t="str">
        <f t="shared" si="7"/>
        <v>不動産</v>
      </c>
      <c r="E167" s="489"/>
      <c r="F167" s="493">
        <v>0</v>
      </c>
      <c r="G167" s="491"/>
      <c r="H167" s="308">
        <f>係数!H31</f>
        <v>0.94771405769011519</v>
      </c>
      <c r="I167" s="489"/>
      <c r="J167" s="494">
        <f t="shared" si="6"/>
        <v>0</v>
      </c>
      <c r="K167" s="477"/>
      <c r="L167" s="467"/>
      <c r="M167" s="406"/>
    </row>
    <row r="168" spans="2:13">
      <c r="B168" s="290"/>
      <c r="C168" s="105" t="str">
        <f t="shared" si="7"/>
        <v>30</v>
      </c>
      <c r="D168" s="288" t="str">
        <f t="shared" si="7"/>
        <v>運輸・郵便</v>
      </c>
      <c r="E168" s="489"/>
      <c r="F168" s="493">
        <v>0</v>
      </c>
      <c r="G168" s="491"/>
      <c r="H168" s="308">
        <f>係数!H32</f>
        <v>0.5857993258490265</v>
      </c>
      <c r="I168" s="489"/>
      <c r="J168" s="494">
        <f t="shared" si="6"/>
        <v>0</v>
      </c>
      <c r="K168" s="477"/>
      <c r="L168" s="467"/>
      <c r="M168" s="406"/>
    </row>
    <row r="169" spans="2:13">
      <c r="B169" s="290"/>
      <c r="C169" s="105" t="str">
        <f t="shared" si="7"/>
        <v>31</v>
      </c>
      <c r="D169" s="288" t="str">
        <f t="shared" si="7"/>
        <v>情報通信</v>
      </c>
      <c r="E169" s="489"/>
      <c r="F169" s="493">
        <v>0</v>
      </c>
      <c r="G169" s="491"/>
      <c r="H169" s="308">
        <f>係数!H33</f>
        <v>0.36062067702856626</v>
      </c>
      <c r="I169" s="489"/>
      <c r="J169" s="494">
        <f t="shared" si="6"/>
        <v>0</v>
      </c>
      <c r="K169" s="477"/>
      <c r="L169" s="467"/>
      <c r="M169" s="406"/>
    </row>
    <row r="170" spans="2:13">
      <c r="B170" s="290"/>
      <c r="C170" s="105" t="str">
        <f t="shared" si="7"/>
        <v>32</v>
      </c>
      <c r="D170" s="288" t="str">
        <f t="shared" si="7"/>
        <v>公務</v>
      </c>
      <c r="E170" s="489"/>
      <c r="F170" s="493">
        <v>0</v>
      </c>
      <c r="G170" s="491"/>
      <c r="H170" s="308">
        <f>係数!H34</f>
        <v>1</v>
      </c>
      <c r="I170" s="489"/>
      <c r="J170" s="494">
        <f t="shared" si="6"/>
        <v>0</v>
      </c>
      <c r="K170" s="477"/>
      <c r="L170" s="467"/>
      <c r="M170" s="406"/>
    </row>
    <row r="171" spans="2:13">
      <c r="B171" s="290"/>
      <c r="C171" s="105" t="str">
        <f t="shared" si="7"/>
        <v>33</v>
      </c>
      <c r="D171" s="288" t="str">
        <f t="shared" si="7"/>
        <v>教育・研究</v>
      </c>
      <c r="E171" s="489"/>
      <c r="F171" s="493">
        <v>0</v>
      </c>
      <c r="G171" s="491"/>
      <c r="H171" s="308">
        <f>係数!H35</f>
        <v>0.49619182592306044</v>
      </c>
      <c r="I171" s="489"/>
      <c r="J171" s="494">
        <f t="shared" si="6"/>
        <v>0</v>
      </c>
      <c r="K171" s="477"/>
      <c r="L171" s="467"/>
      <c r="M171" s="406"/>
    </row>
    <row r="172" spans="2:13">
      <c r="B172" s="290"/>
      <c r="C172" s="105" t="str">
        <f t="shared" si="7"/>
        <v>34</v>
      </c>
      <c r="D172" s="288" t="str">
        <f t="shared" si="7"/>
        <v>医療・福祉</v>
      </c>
      <c r="E172" s="489"/>
      <c r="F172" s="493">
        <v>0</v>
      </c>
      <c r="G172" s="491"/>
      <c r="H172" s="308">
        <f>係数!H36</f>
        <v>0.98727989714987785</v>
      </c>
      <c r="I172" s="489"/>
      <c r="J172" s="494">
        <f t="shared" si="6"/>
        <v>0</v>
      </c>
      <c r="K172" s="477"/>
      <c r="L172" s="467"/>
      <c r="M172" s="406"/>
    </row>
    <row r="173" spans="2:13">
      <c r="B173" s="290"/>
      <c r="C173" s="105" t="str">
        <f t="shared" si="7"/>
        <v>35</v>
      </c>
      <c r="D173" s="288" t="str">
        <f t="shared" si="7"/>
        <v>他に分類されない会員制団体</v>
      </c>
      <c r="E173" s="489"/>
      <c r="F173" s="493">
        <v>0</v>
      </c>
      <c r="G173" s="491"/>
      <c r="H173" s="308">
        <f>係数!H37</f>
        <v>0.93747366139693933</v>
      </c>
      <c r="I173" s="489"/>
      <c r="J173" s="494">
        <f t="shared" si="6"/>
        <v>0</v>
      </c>
      <c r="K173" s="477"/>
      <c r="L173" s="467"/>
      <c r="M173" s="406"/>
    </row>
    <row r="174" spans="2:13">
      <c r="B174" s="290"/>
      <c r="C174" s="105" t="str">
        <f t="shared" si="7"/>
        <v>36</v>
      </c>
      <c r="D174" s="288" t="str">
        <f t="shared" si="7"/>
        <v>対事業所サービス</v>
      </c>
      <c r="E174" s="489"/>
      <c r="F174" s="493">
        <v>0</v>
      </c>
      <c r="G174" s="491"/>
      <c r="H174" s="308">
        <f>係数!H38</f>
        <v>0.59521685928480339</v>
      </c>
      <c r="I174" s="489"/>
      <c r="J174" s="494">
        <f t="shared" si="6"/>
        <v>0</v>
      </c>
      <c r="K174" s="477"/>
      <c r="L174" s="467"/>
      <c r="M174" s="406"/>
    </row>
    <row r="175" spans="2:13">
      <c r="B175" s="290"/>
      <c r="C175" s="105" t="str">
        <f t="shared" si="7"/>
        <v>37</v>
      </c>
      <c r="D175" s="288" t="str">
        <f t="shared" si="7"/>
        <v>対個人サービス</v>
      </c>
      <c r="E175" s="489"/>
      <c r="F175" s="493">
        <v>0</v>
      </c>
      <c r="G175" s="491"/>
      <c r="H175" s="308">
        <f>係数!H39</f>
        <v>0.87624251456407221</v>
      </c>
      <c r="I175" s="489"/>
      <c r="J175" s="494">
        <f t="shared" si="6"/>
        <v>0</v>
      </c>
      <c r="K175" s="477"/>
      <c r="L175" s="467"/>
      <c r="M175" s="406"/>
    </row>
    <row r="176" spans="2:13">
      <c r="B176" s="290"/>
      <c r="C176" s="105" t="str">
        <f t="shared" si="7"/>
        <v>38</v>
      </c>
      <c r="D176" s="288" t="str">
        <f t="shared" si="7"/>
        <v>事務用品</v>
      </c>
      <c r="E176" s="489"/>
      <c r="F176" s="493">
        <v>0</v>
      </c>
      <c r="G176" s="491"/>
      <c r="H176" s="308">
        <f>係数!H40</f>
        <v>1</v>
      </c>
      <c r="I176" s="489"/>
      <c r="J176" s="494">
        <f t="shared" si="6"/>
        <v>0</v>
      </c>
      <c r="K176" s="477"/>
      <c r="L176" s="467"/>
      <c r="M176" s="406"/>
    </row>
    <row r="177" spans="2:13" ht="12.75" thickBot="1">
      <c r="B177" s="398"/>
      <c r="C177" s="105" t="str">
        <f t="shared" si="7"/>
        <v>39</v>
      </c>
      <c r="D177" s="288" t="str">
        <f t="shared" si="7"/>
        <v>分類不明</v>
      </c>
      <c r="E177" s="489"/>
      <c r="F177" s="495">
        <v>0</v>
      </c>
      <c r="G177" s="491"/>
      <c r="H177" s="310">
        <f>係数!H41</f>
        <v>0.940260403369926</v>
      </c>
      <c r="I177" s="489"/>
      <c r="J177" s="496">
        <f t="shared" si="6"/>
        <v>0</v>
      </c>
      <c r="K177" s="477"/>
      <c r="L177" s="467"/>
      <c r="M177" s="406"/>
    </row>
    <row r="178" spans="2:13">
      <c r="B178" s="400" t="s">
        <v>76</v>
      </c>
      <c r="C178" s="401"/>
      <c r="D178" s="402"/>
      <c r="E178" s="406"/>
      <c r="F178" s="404">
        <f>SUM(F139:F177)</f>
        <v>0</v>
      </c>
      <c r="G178" s="406"/>
      <c r="H178" s="405"/>
      <c r="I178" s="476"/>
      <c r="J178" s="301">
        <f>SUM(J139:J177)</f>
        <v>0</v>
      </c>
      <c r="K178" s="477"/>
      <c r="L178" s="467"/>
      <c r="M178" s="406"/>
    </row>
    <row r="179" spans="2:13">
      <c r="B179" s="136"/>
      <c r="C179" s="105"/>
      <c r="D179" s="136"/>
      <c r="E179" s="406"/>
      <c r="F179" s="406"/>
      <c r="G179" s="406"/>
      <c r="H179" s="405"/>
      <c r="I179" s="476"/>
      <c r="J179" s="465"/>
      <c r="K179" s="477"/>
      <c r="L179" s="467"/>
      <c r="M179" s="406"/>
    </row>
    <row r="180" spans="2:13">
      <c r="B180" s="136"/>
      <c r="C180" s="105"/>
      <c r="D180" s="136"/>
      <c r="E180" s="406"/>
      <c r="F180" s="406"/>
      <c r="G180" s="406"/>
      <c r="H180" s="405"/>
      <c r="I180" s="476"/>
      <c r="J180" s="465"/>
      <c r="K180" s="477"/>
      <c r="L180" s="467"/>
      <c r="M180" s="406"/>
    </row>
    <row r="181" spans="2:13" ht="14.25">
      <c r="B181" s="200" t="s">
        <v>453</v>
      </c>
      <c r="E181" s="405"/>
      <c r="F181" s="406"/>
      <c r="G181" s="405"/>
      <c r="H181" s="488"/>
      <c r="I181" s="405"/>
      <c r="J181" s="406"/>
      <c r="K181" s="477"/>
      <c r="L181" s="467"/>
      <c r="M181" s="406"/>
    </row>
    <row r="182" spans="2:13" ht="14.25">
      <c r="B182" s="200" t="s">
        <v>454</v>
      </c>
      <c r="E182" s="405"/>
      <c r="F182" s="406"/>
      <c r="G182" s="405"/>
      <c r="H182" s="488"/>
      <c r="I182" s="405"/>
      <c r="J182" s="406"/>
      <c r="K182" s="477"/>
      <c r="L182" s="467"/>
      <c r="M182" s="406"/>
    </row>
    <row r="183" spans="2:13" ht="48.75" thickBot="1">
      <c r="B183" s="279"/>
      <c r="C183" s="456" t="s">
        <v>455</v>
      </c>
      <c r="D183" s="281" t="s">
        <v>57</v>
      </c>
      <c r="F183" s="497" t="s">
        <v>456</v>
      </c>
      <c r="G183" s="405"/>
      <c r="H183" s="282" t="s">
        <v>457</v>
      </c>
      <c r="J183" s="303" t="s">
        <v>458</v>
      </c>
      <c r="K183" s="477"/>
      <c r="L183" s="467"/>
      <c r="M183" s="406"/>
    </row>
    <row r="184" spans="2:13">
      <c r="B184" s="283" t="s">
        <v>88</v>
      </c>
      <c r="C184" s="105" t="str">
        <f t="shared" ref="C184:D203" si="8">C9</f>
        <v>01</v>
      </c>
      <c r="D184" s="288" t="str">
        <f t="shared" si="8"/>
        <v>農業</v>
      </c>
      <c r="E184" s="489"/>
      <c r="F184" s="490">
        <f t="array" ref="F184:F222">+$J$96:$J$134</f>
        <v>0</v>
      </c>
      <c r="G184" s="491"/>
      <c r="H184" s="305">
        <f>係数!E3</f>
        <v>0.34915516498054022</v>
      </c>
      <c r="I184" s="489"/>
      <c r="J184" s="498">
        <f>F184*H184</f>
        <v>0</v>
      </c>
      <c r="K184" s="477"/>
      <c r="L184" s="467"/>
      <c r="M184" s="406"/>
    </row>
    <row r="185" spans="2:13">
      <c r="B185" s="289"/>
      <c r="C185" s="105" t="str">
        <f t="shared" si="8"/>
        <v>02</v>
      </c>
      <c r="D185" s="288" t="str">
        <f t="shared" si="8"/>
        <v>林業</v>
      </c>
      <c r="E185" s="489"/>
      <c r="F185" s="493">
        <v>0</v>
      </c>
      <c r="G185" s="491"/>
      <c r="H185" s="308">
        <f>係数!E4</f>
        <v>0.26529937148527954</v>
      </c>
      <c r="I185" s="489"/>
      <c r="J185" s="499">
        <f t="shared" ref="J185:J222" si="9">F185*H185</f>
        <v>0</v>
      </c>
      <c r="K185" s="477"/>
      <c r="L185" s="467"/>
      <c r="M185" s="406"/>
    </row>
    <row r="186" spans="2:13">
      <c r="B186" s="289"/>
      <c r="C186" s="105" t="str">
        <f t="shared" si="8"/>
        <v>03</v>
      </c>
      <c r="D186" s="288" t="str">
        <f t="shared" si="8"/>
        <v>漁業</v>
      </c>
      <c r="E186" s="489"/>
      <c r="F186" s="493">
        <v>0</v>
      </c>
      <c r="G186" s="491"/>
      <c r="H186" s="308">
        <f>係数!E5</f>
        <v>0.48416289592760192</v>
      </c>
      <c r="I186" s="489"/>
      <c r="J186" s="499">
        <f t="shared" si="9"/>
        <v>0</v>
      </c>
      <c r="K186" s="477"/>
      <c r="L186" s="467"/>
      <c r="M186" s="406"/>
    </row>
    <row r="187" spans="2:13">
      <c r="B187" s="289"/>
      <c r="C187" s="105" t="str">
        <f t="shared" si="8"/>
        <v>04</v>
      </c>
      <c r="D187" s="288" t="str">
        <f t="shared" si="8"/>
        <v>鉱業</v>
      </c>
      <c r="E187" s="489"/>
      <c r="F187" s="493">
        <v>0</v>
      </c>
      <c r="G187" s="491"/>
      <c r="H187" s="308">
        <f>係数!E6</f>
        <v>0.10084732117278283</v>
      </c>
      <c r="I187" s="489"/>
      <c r="J187" s="499">
        <f t="shared" si="9"/>
        <v>0</v>
      </c>
      <c r="K187" s="477"/>
      <c r="L187" s="467"/>
      <c r="M187" s="406"/>
    </row>
    <row r="188" spans="2:13">
      <c r="B188" s="289"/>
      <c r="C188" s="105" t="str">
        <f t="shared" si="8"/>
        <v>05</v>
      </c>
      <c r="D188" s="288" t="str">
        <f t="shared" si="8"/>
        <v>飲食料品</v>
      </c>
      <c r="E188" s="489"/>
      <c r="F188" s="493">
        <v>0</v>
      </c>
      <c r="G188" s="491"/>
      <c r="H188" s="308">
        <f>係数!E7</f>
        <v>0.62408917984150902</v>
      </c>
      <c r="I188" s="489"/>
      <c r="J188" s="499">
        <f t="shared" si="9"/>
        <v>0</v>
      </c>
      <c r="K188" s="477"/>
      <c r="L188" s="467"/>
      <c r="M188" s="406"/>
    </row>
    <row r="189" spans="2:13">
      <c r="B189" s="289"/>
      <c r="C189" s="105" t="str">
        <f t="shared" si="8"/>
        <v>06</v>
      </c>
      <c r="D189" s="288" t="str">
        <f t="shared" si="8"/>
        <v>繊維製品</v>
      </c>
      <c r="E189" s="489"/>
      <c r="F189" s="493">
        <v>0</v>
      </c>
      <c r="G189" s="491"/>
      <c r="H189" s="308">
        <f>係数!E8</f>
        <v>0.41132122110987518</v>
      </c>
      <c r="I189" s="489"/>
      <c r="J189" s="499">
        <f t="shared" si="9"/>
        <v>0</v>
      </c>
      <c r="K189" s="477"/>
      <c r="L189" s="467"/>
      <c r="M189" s="406"/>
    </row>
    <row r="190" spans="2:13">
      <c r="B190" s="289"/>
      <c r="C190" s="105" t="str">
        <f t="shared" si="8"/>
        <v>07</v>
      </c>
      <c r="D190" s="288" t="str">
        <f t="shared" si="8"/>
        <v>パルプ・紙・木製品</v>
      </c>
      <c r="E190" s="489"/>
      <c r="F190" s="493">
        <v>0</v>
      </c>
      <c r="G190" s="491"/>
      <c r="H190" s="308">
        <f>係数!E9</f>
        <v>0.66340362962515353</v>
      </c>
      <c r="I190" s="489"/>
      <c r="J190" s="499">
        <f t="shared" si="9"/>
        <v>0</v>
      </c>
      <c r="K190" s="477"/>
      <c r="L190" s="467"/>
      <c r="M190" s="406"/>
    </row>
    <row r="191" spans="2:13">
      <c r="B191" s="289"/>
      <c r="C191" s="105" t="str">
        <f t="shared" si="8"/>
        <v>08</v>
      </c>
      <c r="D191" s="288" t="str">
        <f t="shared" si="8"/>
        <v>化学製品</v>
      </c>
      <c r="E191" s="489"/>
      <c r="F191" s="493">
        <v>0</v>
      </c>
      <c r="G191" s="491"/>
      <c r="H191" s="308">
        <f>係数!E10</f>
        <v>0.42919553254506659</v>
      </c>
      <c r="I191" s="489"/>
      <c r="J191" s="499">
        <f t="shared" si="9"/>
        <v>0</v>
      </c>
      <c r="K191" s="477"/>
      <c r="L191" s="467"/>
      <c r="M191" s="406"/>
    </row>
    <row r="192" spans="2:13">
      <c r="B192" s="289"/>
      <c r="C192" s="105" t="str">
        <f t="shared" si="8"/>
        <v>09</v>
      </c>
      <c r="D192" s="288" t="str">
        <f t="shared" si="8"/>
        <v>石油・石炭製品</v>
      </c>
      <c r="E192" s="489"/>
      <c r="F192" s="493">
        <v>0</v>
      </c>
      <c r="G192" s="491"/>
      <c r="H192" s="308">
        <f>係数!E11</f>
        <v>0.18120374184289134</v>
      </c>
      <c r="I192" s="489"/>
      <c r="J192" s="499">
        <f t="shared" si="9"/>
        <v>0</v>
      </c>
      <c r="K192" s="477"/>
      <c r="L192" s="467"/>
      <c r="M192" s="406"/>
    </row>
    <row r="193" spans="2:13">
      <c r="B193" s="290"/>
      <c r="C193" s="105" t="str">
        <f t="shared" si="8"/>
        <v>10</v>
      </c>
      <c r="D193" s="288" t="str">
        <f t="shared" si="8"/>
        <v>プラスチック・ゴム製品</v>
      </c>
      <c r="E193" s="489"/>
      <c r="F193" s="493">
        <v>0</v>
      </c>
      <c r="G193" s="491"/>
      <c r="H193" s="308">
        <f>係数!E12</f>
        <v>0.61091841955723647</v>
      </c>
      <c r="I193" s="489"/>
      <c r="J193" s="499">
        <f t="shared" si="9"/>
        <v>0</v>
      </c>
      <c r="K193" s="477"/>
      <c r="L193" s="467"/>
      <c r="M193" s="406"/>
    </row>
    <row r="194" spans="2:13">
      <c r="B194" s="290"/>
      <c r="C194" s="105" t="str">
        <f t="shared" si="8"/>
        <v>11</v>
      </c>
      <c r="D194" s="288" t="str">
        <f t="shared" si="8"/>
        <v>窯業・土石製品</v>
      </c>
      <c r="E194" s="489"/>
      <c r="F194" s="493">
        <v>0</v>
      </c>
      <c r="G194" s="491"/>
      <c r="H194" s="308">
        <f>係数!E13</f>
        <v>0.55169024768312402</v>
      </c>
      <c r="I194" s="489"/>
      <c r="J194" s="499">
        <f t="shared" si="9"/>
        <v>0</v>
      </c>
      <c r="K194" s="477"/>
      <c r="L194" s="467"/>
      <c r="M194" s="406"/>
    </row>
    <row r="195" spans="2:13">
      <c r="B195" s="290"/>
      <c r="C195" s="105" t="str">
        <f t="shared" si="8"/>
        <v>12</v>
      </c>
      <c r="D195" s="288" t="str">
        <f t="shared" si="8"/>
        <v>鉄鋼</v>
      </c>
      <c r="E195" s="489"/>
      <c r="F195" s="493">
        <v>0</v>
      </c>
      <c r="G195" s="491"/>
      <c r="H195" s="308">
        <f>係数!E14</f>
        <v>0.8059430832860951</v>
      </c>
      <c r="I195" s="489"/>
      <c r="J195" s="499">
        <f t="shared" si="9"/>
        <v>0</v>
      </c>
      <c r="K195" s="477"/>
      <c r="L195" s="467"/>
      <c r="M195" s="406"/>
    </row>
    <row r="196" spans="2:13">
      <c r="B196" s="290"/>
      <c r="C196" s="105" t="str">
        <f t="shared" si="8"/>
        <v>13</v>
      </c>
      <c r="D196" s="288" t="str">
        <f t="shared" si="8"/>
        <v>非鉄金属</v>
      </c>
      <c r="E196" s="489"/>
      <c r="F196" s="493">
        <v>0</v>
      </c>
      <c r="G196" s="491"/>
      <c r="H196" s="308">
        <f>係数!E15</f>
        <v>0.51545350577909776</v>
      </c>
      <c r="I196" s="489"/>
      <c r="J196" s="499">
        <f t="shared" si="9"/>
        <v>0</v>
      </c>
      <c r="K196" s="477"/>
      <c r="L196" s="467"/>
      <c r="M196" s="406"/>
    </row>
    <row r="197" spans="2:13">
      <c r="B197" s="290"/>
      <c r="C197" s="105" t="str">
        <f t="shared" si="8"/>
        <v>14</v>
      </c>
      <c r="D197" s="288" t="str">
        <f t="shared" si="8"/>
        <v>金属製品</v>
      </c>
      <c r="E197" s="489"/>
      <c r="F197" s="493">
        <v>0</v>
      </c>
      <c r="G197" s="491"/>
      <c r="H197" s="308">
        <f>係数!E16</f>
        <v>0.68485188693587795</v>
      </c>
      <c r="I197" s="489"/>
      <c r="J197" s="499">
        <f t="shared" si="9"/>
        <v>0</v>
      </c>
      <c r="K197" s="477"/>
      <c r="L197" s="467"/>
      <c r="M197" s="406"/>
    </row>
    <row r="198" spans="2:13">
      <c r="B198" s="290"/>
      <c r="C198" s="105" t="str">
        <f t="shared" si="8"/>
        <v>15</v>
      </c>
      <c r="D198" s="288" t="str">
        <f t="shared" si="8"/>
        <v>はん用機械</v>
      </c>
      <c r="E198" s="489"/>
      <c r="F198" s="493">
        <v>0</v>
      </c>
      <c r="G198" s="491"/>
      <c r="H198" s="308">
        <f>係数!E17</f>
        <v>0.48621830209481809</v>
      </c>
      <c r="I198" s="489"/>
      <c r="J198" s="499">
        <f t="shared" si="9"/>
        <v>0</v>
      </c>
      <c r="K198" s="477"/>
      <c r="L198" s="467"/>
      <c r="M198" s="406"/>
    </row>
    <row r="199" spans="2:13">
      <c r="B199" s="290"/>
      <c r="C199" s="105" t="str">
        <f t="shared" si="8"/>
        <v>16</v>
      </c>
      <c r="D199" s="288" t="str">
        <f t="shared" si="8"/>
        <v>生産用機械</v>
      </c>
      <c r="E199" s="489"/>
      <c r="F199" s="493">
        <v>0</v>
      </c>
      <c r="G199" s="491"/>
      <c r="H199" s="308">
        <f>係数!E18</f>
        <v>0.72762517024930429</v>
      </c>
      <c r="I199" s="489"/>
      <c r="J199" s="499">
        <f t="shared" si="9"/>
        <v>0</v>
      </c>
      <c r="K199" s="477"/>
      <c r="L199" s="467"/>
      <c r="M199" s="406"/>
    </row>
    <row r="200" spans="2:13">
      <c r="B200" s="290"/>
      <c r="C200" s="105" t="str">
        <f t="shared" si="8"/>
        <v>17</v>
      </c>
      <c r="D200" s="288" t="str">
        <f t="shared" si="8"/>
        <v>業務用機械</v>
      </c>
      <c r="E200" s="489"/>
      <c r="F200" s="493">
        <v>0</v>
      </c>
      <c r="G200" s="491"/>
      <c r="H200" s="308">
        <f>係数!E19</f>
        <v>0.5340888300562856</v>
      </c>
      <c r="I200" s="489"/>
      <c r="J200" s="499">
        <f t="shared" si="9"/>
        <v>0</v>
      </c>
      <c r="K200" s="477"/>
      <c r="L200" s="467"/>
      <c r="M200" s="406"/>
    </row>
    <row r="201" spans="2:13">
      <c r="B201" s="290"/>
      <c r="C201" s="105" t="str">
        <f t="shared" si="8"/>
        <v>18</v>
      </c>
      <c r="D201" s="288" t="str">
        <f t="shared" si="8"/>
        <v>電子部品</v>
      </c>
      <c r="E201" s="489"/>
      <c r="F201" s="493">
        <v>0</v>
      </c>
      <c r="G201" s="491"/>
      <c r="H201" s="308">
        <f>係数!E20</f>
        <v>0.2395691972385488</v>
      </c>
      <c r="I201" s="489"/>
      <c r="J201" s="499">
        <f t="shared" si="9"/>
        <v>0</v>
      </c>
      <c r="K201" s="477"/>
      <c r="L201" s="467"/>
      <c r="M201" s="406"/>
    </row>
    <row r="202" spans="2:13">
      <c r="B202" s="290"/>
      <c r="C202" s="105" t="str">
        <f t="shared" si="8"/>
        <v>19</v>
      </c>
      <c r="D202" s="288" t="str">
        <f t="shared" si="8"/>
        <v>電気機械</v>
      </c>
      <c r="E202" s="489"/>
      <c r="F202" s="493">
        <v>0</v>
      </c>
      <c r="G202" s="491"/>
      <c r="H202" s="308">
        <f>係数!E21</f>
        <v>0.68172522773749766</v>
      </c>
      <c r="I202" s="489"/>
      <c r="J202" s="499">
        <f t="shared" si="9"/>
        <v>0</v>
      </c>
      <c r="K202" s="477"/>
      <c r="L202" s="467"/>
      <c r="M202" s="406"/>
    </row>
    <row r="203" spans="2:13">
      <c r="B203" s="290"/>
      <c r="C203" s="105" t="str">
        <f t="shared" si="8"/>
        <v>20</v>
      </c>
      <c r="D203" s="288" t="str">
        <f t="shared" si="8"/>
        <v>情報通信機器</v>
      </c>
      <c r="E203" s="489"/>
      <c r="F203" s="493">
        <v>0</v>
      </c>
      <c r="G203" s="491"/>
      <c r="H203" s="308">
        <f>係数!E22</f>
        <v>0.71793622962530035</v>
      </c>
      <c r="I203" s="489"/>
      <c r="J203" s="499">
        <f t="shared" si="9"/>
        <v>0</v>
      </c>
      <c r="K203" s="477"/>
      <c r="L203" s="467"/>
      <c r="M203" s="406"/>
    </row>
    <row r="204" spans="2:13">
      <c r="B204" s="290"/>
      <c r="C204" s="105" t="str">
        <f t="shared" ref="C204:D222" si="10">C29</f>
        <v>21</v>
      </c>
      <c r="D204" s="288" t="str">
        <f t="shared" si="10"/>
        <v>輸送機械</v>
      </c>
      <c r="E204" s="489"/>
      <c r="F204" s="493">
        <v>0</v>
      </c>
      <c r="G204" s="491"/>
      <c r="H204" s="308">
        <f>係数!E23</f>
        <v>0.51159707899149187</v>
      </c>
      <c r="I204" s="489"/>
      <c r="J204" s="499">
        <f t="shared" si="9"/>
        <v>0</v>
      </c>
      <c r="K204" s="477"/>
      <c r="L204" s="467"/>
      <c r="M204" s="406"/>
    </row>
    <row r="205" spans="2:13">
      <c r="B205" s="290"/>
      <c r="C205" s="105" t="str">
        <f t="shared" si="10"/>
        <v>22</v>
      </c>
      <c r="D205" s="288" t="str">
        <f t="shared" si="10"/>
        <v>その他の製造工業製品</v>
      </c>
      <c r="E205" s="489"/>
      <c r="F205" s="493">
        <v>0</v>
      </c>
      <c r="G205" s="491"/>
      <c r="H205" s="308">
        <f>係数!E24</f>
        <v>0.40493392520026533</v>
      </c>
      <c r="I205" s="489"/>
      <c r="J205" s="499">
        <f t="shared" si="9"/>
        <v>0</v>
      </c>
      <c r="K205" s="477"/>
      <c r="L205" s="467"/>
      <c r="M205" s="406"/>
    </row>
    <row r="206" spans="2:13">
      <c r="B206" s="290"/>
      <c r="C206" s="105" t="str">
        <f t="shared" si="10"/>
        <v>23</v>
      </c>
      <c r="D206" s="288" t="str">
        <f t="shared" si="10"/>
        <v>建設</v>
      </c>
      <c r="E206" s="489"/>
      <c r="F206" s="493">
        <v>0</v>
      </c>
      <c r="G206" s="491"/>
      <c r="H206" s="308">
        <f>係数!E25</f>
        <v>0</v>
      </c>
      <c r="I206" s="489"/>
      <c r="J206" s="499">
        <f t="shared" si="9"/>
        <v>0</v>
      </c>
      <c r="K206" s="477"/>
      <c r="L206" s="467"/>
      <c r="M206" s="406"/>
    </row>
    <row r="207" spans="2:13">
      <c r="B207" s="290"/>
      <c r="C207" s="105" t="str">
        <f t="shared" si="10"/>
        <v>24</v>
      </c>
      <c r="D207" s="288" t="str">
        <f t="shared" si="10"/>
        <v>電力・ガス・熱供給</v>
      </c>
      <c r="E207" s="489"/>
      <c r="F207" s="493">
        <v>0</v>
      </c>
      <c r="G207" s="491"/>
      <c r="H207" s="308">
        <f>係数!E26</f>
        <v>0.24718876226789033</v>
      </c>
      <c r="I207" s="489"/>
      <c r="J207" s="499">
        <f t="shared" si="9"/>
        <v>0</v>
      </c>
      <c r="K207" s="477"/>
      <c r="L207" s="467"/>
      <c r="M207" s="406"/>
    </row>
    <row r="208" spans="2:13">
      <c r="B208" s="290"/>
      <c r="C208" s="105" t="str">
        <f t="shared" si="10"/>
        <v>25</v>
      </c>
      <c r="D208" s="288" t="str">
        <f t="shared" si="10"/>
        <v>水道</v>
      </c>
      <c r="E208" s="489"/>
      <c r="F208" s="493">
        <v>0</v>
      </c>
      <c r="G208" s="491"/>
      <c r="H208" s="308">
        <f>係数!E27</f>
        <v>3.3807664764720836E-2</v>
      </c>
      <c r="I208" s="489"/>
      <c r="J208" s="499">
        <f t="shared" si="9"/>
        <v>0</v>
      </c>
      <c r="K208" s="477"/>
      <c r="L208" s="467"/>
      <c r="M208" s="406"/>
    </row>
    <row r="209" spans="2:13">
      <c r="B209" s="290"/>
      <c r="C209" s="105" t="str">
        <f t="shared" si="10"/>
        <v>26</v>
      </c>
      <c r="D209" s="288" t="str">
        <f t="shared" si="10"/>
        <v>廃棄物処理</v>
      </c>
      <c r="E209" s="489"/>
      <c r="F209" s="493">
        <v>0</v>
      </c>
      <c r="G209" s="491"/>
      <c r="H209" s="308">
        <f>係数!E28</f>
        <v>0</v>
      </c>
      <c r="I209" s="489"/>
      <c r="J209" s="499">
        <f t="shared" si="9"/>
        <v>0</v>
      </c>
      <c r="K209" s="477"/>
      <c r="L209" s="467"/>
      <c r="M209" s="406"/>
    </row>
    <row r="210" spans="2:13">
      <c r="B210" s="290"/>
      <c r="C210" s="105" t="str">
        <f t="shared" si="10"/>
        <v>27</v>
      </c>
      <c r="D210" s="288" t="str">
        <f t="shared" si="10"/>
        <v>商業</v>
      </c>
      <c r="E210" s="489"/>
      <c r="F210" s="493">
        <v>0</v>
      </c>
      <c r="G210" s="491"/>
      <c r="H210" s="308">
        <f>係数!E29</f>
        <v>0.75578673860007539</v>
      </c>
      <c r="I210" s="489"/>
      <c r="J210" s="499">
        <f t="shared" si="9"/>
        <v>0</v>
      </c>
      <c r="K210" s="477"/>
      <c r="L210" s="467"/>
      <c r="M210" s="406"/>
    </row>
    <row r="211" spans="2:13">
      <c r="B211" s="290"/>
      <c r="C211" s="105" t="str">
        <f t="shared" si="10"/>
        <v>28</v>
      </c>
      <c r="D211" s="288" t="str">
        <f t="shared" si="10"/>
        <v>金融・保険</v>
      </c>
      <c r="E211" s="489"/>
      <c r="F211" s="493">
        <v>0</v>
      </c>
      <c r="G211" s="491"/>
      <c r="H211" s="308">
        <f>係数!E30</f>
        <v>8.856967503468309E-2</v>
      </c>
      <c r="I211" s="489"/>
      <c r="J211" s="499">
        <f t="shared" si="9"/>
        <v>0</v>
      </c>
      <c r="K211" s="477"/>
      <c r="L211" s="467"/>
      <c r="M211" s="406"/>
    </row>
    <row r="212" spans="2:13">
      <c r="B212" s="290"/>
      <c r="C212" s="105" t="str">
        <f t="shared" si="10"/>
        <v>29</v>
      </c>
      <c r="D212" s="288" t="str">
        <f t="shared" si="10"/>
        <v>不動産</v>
      </c>
      <c r="E212" s="489"/>
      <c r="F212" s="493">
        <v>0</v>
      </c>
      <c r="G212" s="491"/>
      <c r="H212" s="308">
        <f>係数!E31</f>
        <v>5.2246852452074222E-2</v>
      </c>
      <c r="I212" s="489"/>
      <c r="J212" s="499">
        <f t="shared" si="9"/>
        <v>0</v>
      </c>
      <c r="K212" s="477"/>
      <c r="L212" s="467"/>
      <c r="M212" s="406"/>
    </row>
    <row r="213" spans="2:13">
      <c r="B213" s="290"/>
      <c r="C213" s="105" t="str">
        <f t="shared" si="10"/>
        <v>30</v>
      </c>
      <c r="D213" s="288" t="str">
        <f t="shared" si="10"/>
        <v>運輸・郵便</v>
      </c>
      <c r="E213" s="489"/>
      <c r="F213" s="493">
        <v>0</v>
      </c>
      <c r="G213" s="491"/>
      <c r="H213" s="308">
        <f>係数!E32</f>
        <v>0.36017783313980967</v>
      </c>
      <c r="I213" s="489"/>
      <c r="J213" s="499">
        <f t="shared" si="9"/>
        <v>0</v>
      </c>
      <c r="K213" s="477"/>
      <c r="L213" s="467"/>
      <c r="M213" s="406"/>
    </row>
    <row r="214" spans="2:13">
      <c r="B214" s="290"/>
      <c r="C214" s="105" t="str">
        <f t="shared" si="10"/>
        <v>31</v>
      </c>
      <c r="D214" s="288" t="str">
        <f t="shared" si="10"/>
        <v>情報通信</v>
      </c>
      <c r="E214" s="489"/>
      <c r="F214" s="493">
        <v>0</v>
      </c>
      <c r="G214" s="491"/>
      <c r="H214" s="308">
        <f>係数!E33</f>
        <v>0.58136381090640432</v>
      </c>
      <c r="I214" s="489"/>
      <c r="J214" s="499">
        <f t="shared" si="9"/>
        <v>0</v>
      </c>
      <c r="K214" s="477"/>
      <c r="L214" s="467"/>
      <c r="M214" s="406"/>
    </row>
    <row r="215" spans="2:13">
      <c r="B215" s="290"/>
      <c r="C215" s="105" t="str">
        <f t="shared" si="10"/>
        <v>32</v>
      </c>
      <c r="D215" s="288" t="str">
        <f t="shared" si="10"/>
        <v>公務</v>
      </c>
      <c r="E215" s="489"/>
      <c r="F215" s="493">
        <v>0</v>
      </c>
      <c r="G215" s="491"/>
      <c r="H215" s="308">
        <f>係数!E34</f>
        <v>0</v>
      </c>
      <c r="I215" s="489"/>
      <c r="J215" s="499">
        <f t="shared" si="9"/>
        <v>0</v>
      </c>
      <c r="K215" s="477"/>
      <c r="L215" s="467"/>
      <c r="M215" s="406"/>
    </row>
    <row r="216" spans="2:13">
      <c r="B216" s="290"/>
      <c r="C216" s="105" t="str">
        <f t="shared" si="10"/>
        <v>33</v>
      </c>
      <c r="D216" s="288" t="str">
        <f t="shared" si="10"/>
        <v>教育・研究</v>
      </c>
      <c r="E216" s="489"/>
      <c r="F216" s="493">
        <v>0</v>
      </c>
      <c r="G216" s="491"/>
      <c r="H216" s="308">
        <f>係数!E35</f>
        <v>0.48314280411764848</v>
      </c>
      <c r="I216" s="489"/>
      <c r="J216" s="499">
        <f t="shared" si="9"/>
        <v>0</v>
      </c>
      <c r="K216" s="477"/>
      <c r="L216" s="467"/>
      <c r="M216" s="406"/>
    </row>
    <row r="217" spans="2:13">
      <c r="B217" s="290"/>
      <c r="C217" s="105" t="str">
        <f t="shared" si="10"/>
        <v>34</v>
      </c>
      <c r="D217" s="288" t="str">
        <f t="shared" si="10"/>
        <v>医療・福祉</v>
      </c>
      <c r="E217" s="489"/>
      <c r="F217" s="493">
        <v>0</v>
      </c>
      <c r="G217" s="491"/>
      <c r="H217" s="308">
        <f>係数!E36</f>
        <v>1.2720102850122124E-2</v>
      </c>
      <c r="I217" s="489"/>
      <c r="J217" s="499">
        <f t="shared" si="9"/>
        <v>0</v>
      </c>
      <c r="K217" s="477"/>
      <c r="L217" s="467"/>
      <c r="M217" s="406"/>
    </row>
    <row r="218" spans="2:13">
      <c r="B218" s="290"/>
      <c r="C218" s="105" t="str">
        <f t="shared" si="10"/>
        <v>35</v>
      </c>
      <c r="D218" s="288" t="str">
        <f t="shared" si="10"/>
        <v>他に分類されない会員制団体</v>
      </c>
      <c r="E218" s="489"/>
      <c r="F218" s="493">
        <v>0</v>
      </c>
      <c r="G218" s="491"/>
      <c r="H218" s="308">
        <f>係数!E37</f>
        <v>5.5904061262085657E-2</v>
      </c>
      <c r="I218" s="489"/>
      <c r="J218" s="499">
        <f t="shared" si="9"/>
        <v>0</v>
      </c>
      <c r="K218" s="477"/>
      <c r="L218" s="467"/>
      <c r="M218" s="406"/>
    </row>
    <row r="219" spans="2:13">
      <c r="B219" s="290"/>
      <c r="C219" s="105" t="str">
        <f t="shared" si="10"/>
        <v>36</v>
      </c>
      <c r="D219" s="288" t="str">
        <f t="shared" si="10"/>
        <v>対事業所サービス</v>
      </c>
      <c r="E219" s="489"/>
      <c r="F219" s="493">
        <v>0</v>
      </c>
      <c r="G219" s="491"/>
      <c r="H219" s="308">
        <f>係数!E38</f>
        <v>0.36938285387375003</v>
      </c>
      <c r="I219" s="489"/>
      <c r="J219" s="499">
        <f t="shared" si="9"/>
        <v>0</v>
      </c>
      <c r="K219" s="477"/>
      <c r="L219" s="467"/>
      <c r="M219" s="406"/>
    </row>
    <row r="220" spans="2:13">
      <c r="B220" s="290"/>
      <c r="C220" s="105" t="str">
        <f t="shared" si="10"/>
        <v>37</v>
      </c>
      <c r="D220" s="288" t="str">
        <f t="shared" si="10"/>
        <v>対個人サービス</v>
      </c>
      <c r="E220" s="489"/>
      <c r="F220" s="493">
        <v>0</v>
      </c>
      <c r="G220" s="491"/>
      <c r="H220" s="308">
        <f>係数!E39</f>
        <v>0.1043227948554699</v>
      </c>
      <c r="I220" s="489"/>
      <c r="J220" s="499">
        <f t="shared" si="9"/>
        <v>0</v>
      </c>
      <c r="K220" s="477"/>
      <c r="L220" s="467"/>
      <c r="M220" s="406"/>
    </row>
    <row r="221" spans="2:13">
      <c r="B221" s="290"/>
      <c r="C221" s="105" t="str">
        <f t="shared" si="10"/>
        <v>38</v>
      </c>
      <c r="D221" s="288" t="str">
        <f t="shared" si="10"/>
        <v>事務用品</v>
      </c>
      <c r="E221" s="489"/>
      <c r="F221" s="493">
        <v>0</v>
      </c>
      <c r="G221" s="491"/>
      <c r="H221" s="308">
        <f>係数!E40</f>
        <v>0</v>
      </c>
      <c r="I221" s="489"/>
      <c r="J221" s="499">
        <f t="shared" si="9"/>
        <v>0</v>
      </c>
      <c r="K221" s="477"/>
      <c r="L221" s="467"/>
      <c r="M221" s="406"/>
    </row>
    <row r="222" spans="2:13" ht="12.75" thickBot="1">
      <c r="B222" s="398"/>
      <c r="C222" s="105" t="str">
        <f t="shared" si="10"/>
        <v>39</v>
      </c>
      <c r="D222" s="288" t="str">
        <f t="shared" si="10"/>
        <v>分類不明</v>
      </c>
      <c r="E222" s="489"/>
      <c r="F222" s="495">
        <v>0</v>
      </c>
      <c r="G222" s="491"/>
      <c r="H222" s="310">
        <f>係数!E41</f>
        <v>5.8012584661130219E-2</v>
      </c>
      <c r="I222" s="489"/>
      <c r="J222" s="500">
        <f t="shared" si="9"/>
        <v>0</v>
      </c>
      <c r="K222" s="477"/>
      <c r="L222" s="467"/>
      <c r="M222" s="406"/>
    </row>
    <row r="223" spans="2:13">
      <c r="B223" s="400" t="s">
        <v>76</v>
      </c>
      <c r="C223" s="401"/>
      <c r="D223" s="402"/>
      <c r="E223" s="406"/>
      <c r="F223" s="404">
        <f>SUM(F184:F222)</f>
        <v>0</v>
      </c>
      <c r="G223" s="406"/>
      <c r="H223" s="405"/>
      <c r="I223" s="476"/>
      <c r="J223" s="301">
        <f>SUM(J184:J222)</f>
        <v>0</v>
      </c>
      <c r="K223" s="477"/>
      <c r="L223" s="467"/>
      <c r="M223" s="406"/>
    </row>
    <row r="224" spans="2:13">
      <c r="B224" s="136"/>
      <c r="C224" s="105"/>
      <c r="D224" s="136"/>
      <c r="E224" s="406"/>
      <c r="F224" s="406"/>
      <c r="G224" s="406"/>
      <c r="H224" s="405"/>
      <c r="I224" s="476"/>
      <c r="J224" s="465"/>
      <c r="K224" s="477"/>
      <c r="L224" s="467"/>
      <c r="M224" s="406"/>
    </row>
    <row r="225" spans="2:13" ht="14.25">
      <c r="B225" s="116" t="s">
        <v>417</v>
      </c>
      <c r="C225" s="105"/>
      <c r="D225" s="136"/>
      <c r="E225" s="405"/>
      <c r="F225" s="406"/>
      <c r="G225" s="405"/>
      <c r="H225" s="405"/>
      <c r="I225" s="405"/>
      <c r="J225" s="174"/>
      <c r="K225" s="477"/>
      <c r="L225" s="467"/>
      <c r="M225" s="406"/>
    </row>
    <row r="226" spans="2:13" ht="48">
      <c r="B226" s="279"/>
      <c r="C226" s="456" t="s">
        <v>322</v>
      </c>
      <c r="D226" s="281" t="s">
        <v>57</v>
      </c>
      <c r="F226" s="480" t="s">
        <v>451</v>
      </c>
      <c r="G226" s="405"/>
      <c r="H226" s="282" t="s">
        <v>337</v>
      </c>
      <c r="J226" s="282" t="s">
        <v>417</v>
      </c>
      <c r="K226" s="477"/>
      <c r="L226" s="467"/>
      <c r="M226" s="406"/>
    </row>
    <row r="227" spans="2:13">
      <c r="B227" s="283" t="s">
        <v>88</v>
      </c>
      <c r="C227" s="105" t="str">
        <f t="shared" ref="C227:D246" si="11">C9</f>
        <v>01</v>
      </c>
      <c r="D227" s="288" t="str">
        <f t="shared" si="11"/>
        <v>農業</v>
      </c>
      <c r="E227" s="489"/>
      <c r="F227" s="490">
        <f t="array" ref="F227:F265">+$J$96:$J$134</f>
        <v>0</v>
      </c>
      <c r="G227" s="491"/>
      <c r="H227" s="305">
        <f>係数!F3</f>
        <v>0.20997738050944056</v>
      </c>
      <c r="I227" s="489"/>
      <c r="J227" s="81">
        <f t="shared" ref="J227:J265" si="12">F227*H227</f>
        <v>0</v>
      </c>
      <c r="K227" s="477"/>
      <c r="L227" s="467"/>
      <c r="M227" s="406"/>
    </row>
    <row r="228" spans="2:13">
      <c r="B228" s="289"/>
      <c r="C228" s="105" t="str">
        <f t="shared" si="11"/>
        <v>02</v>
      </c>
      <c r="D228" s="288" t="str">
        <f t="shared" si="11"/>
        <v>林業</v>
      </c>
      <c r="E228" s="489"/>
      <c r="F228" s="493">
        <v>0</v>
      </c>
      <c r="G228" s="491"/>
      <c r="H228" s="308">
        <f>係数!F4</f>
        <v>0.15001653986106517</v>
      </c>
      <c r="I228" s="489"/>
      <c r="J228" s="39">
        <f t="shared" si="12"/>
        <v>0</v>
      </c>
      <c r="K228" s="477"/>
      <c r="L228" s="467"/>
      <c r="M228" s="406"/>
    </row>
    <row r="229" spans="2:13">
      <c r="B229" s="289"/>
      <c r="C229" s="105" t="str">
        <f t="shared" si="11"/>
        <v>03</v>
      </c>
      <c r="D229" s="288" t="str">
        <f t="shared" si="11"/>
        <v>漁業</v>
      </c>
      <c r="E229" s="489"/>
      <c r="F229" s="493">
        <v>0</v>
      </c>
      <c r="G229" s="491"/>
      <c r="H229" s="308">
        <f>係数!F5</f>
        <v>0.13768972592502007</v>
      </c>
      <c r="I229" s="489"/>
      <c r="J229" s="39">
        <f t="shared" si="12"/>
        <v>0</v>
      </c>
      <c r="K229" s="477"/>
      <c r="L229" s="467"/>
      <c r="M229" s="406"/>
    </row>
    <row r="230" spans="2:13">
      <c r="B230" s="289"/>
      <c r="C230" s="105" t="str">
        <f t="shared" si="11"/>
        <v>04</v>
      </c>
      <c r="D230" s="288" t="str">
        <f t="shared" si="11"/>
        <v>鉱業</v>
      </c>
      <c r="E230" s="489"/>
      <c r="F230" s="493">
        <v>0</v>
      </c>
      <c r="G230" s="491"/>
      <c r="H230" s="308">
        <f>係数!F6</f>
        <v>0.88699491649118689</v>
      </c>
      <c r="I230" s="489"/>
      <c r="J230" s="39">
        <f t="shared" si="12"/>
        <v>0</v>
      </c>
      <c r="K230" s="477"/>
      <c r="L230" s="467"/>
      <c r="M230" s="406"/>
    </row>
    <row r="231" spans="2:13">
      <c r="B231" s="289"/>
      <c r="C231" s="105" t="str">
        <f t="shared" si="11"/>
        <v>05</v>
      </c>
      <c r="D231" s="288" t="str">
        <f t="shared" si="11"/>
        <v>飲食料品</v>
      </c>
      <c r="E231" s="489"/>
      <c r="F231" s="493">
        <v>0</v>
      </c>
      <c r="G231" s="491"/>
      <c r="H231" s="308">
        <f>係数!F7</f>
        <v>0.18310529764589228</v>
      </c>
      <c r="I231" s="489"/>
      <c r="J231" s="39">
        <f t="shared" si="12"/>
        <v>0</v>
      </c>
      <c r="K231" s="477"/>
      <c r="L231" s="467"/>
      <c r="M231" s="406"/>
    </row>
    <row r="232" spans="2:13">
      <c r="B232" s="289"/>
      <c r="C232" s="105" t="str">
        <f t="shared" si="11"/>
        <v>06</v>
      </c>
      <c r="D232" s="288" t="str">
        <f t="shared" si="11"/>
        <v>繊維製品</v>
      </c>
      <c r="E232" s="489"/>
      <c r="F232" s="493">
        <v>0</v>
      </c>
      <c r="G232" s="491"/>
      <c r="H232" s="308">
        <f>係数!F8</f>
        <v>0.49200346063527378</v>
      </c>
      <c r="I232" s="489"/>
      <c r="J232" s="39">
        <f t="shared" si="12"/>
        <v>0</v>
      </c>
      <c r="K232" s="477"/>
      <c r="L232" s="467"/>
      <c r="M232" s="406"/>
    </row>
    <row r="233" spans="2:13">
      <c r="B233" s="289"/>
      <c r="C233" s="105" t="str">
        <f t="shared" si="11"/>
        <v>07</v>
      </c>
      <c r="D233" s="288" t="str">
        <f t="shared" si="11"/>
        <v>パルプ・紙・木製品</v>
      </c>
      <c r="E233" s="489"/>
      <c r="F233" s="493">
        <v>0</v>
      </c>
      <c r="G233" s="491"/>
      <c r="H233" s="308">
        <f>係数!F9</f>
        <v>0.16410860676375208</v>
      </c>
      <c r="I233" s="489"/>
      <c r="J233" s="39">
        <f t="shared" si="12"/>
        <v>0</v>
      </c>
      <c r="K233" s="477"/>
      <c r="L233" s="467"/>
      <c r="M233" s="406"/>
    </row>
    <row r="234" spans="2:13">
      <c r="B234" s="289"/>
      <c r="C234" s="105" t="str">
        <f t="shared" si="11"/>
        <v>08</v>
      </c>
      <c r="D234" s="288" t="str">
        <f t="shared" si="11"/>
        <v>化学製品</v>
      </c>
      <c r="E234" s="489"/>
      <c r="F234" s="493">
        <v>0</v>
      </c>
      <c r="G234" s="491"/>
      <c r="H234" s="308">
        <f>係数!F10</f>
        <v>0.24409275698119107</v>
      </c>
      <c r="I234" s="489"/>
      <c r="J234" s="39">
        <f t="shared" si="12"/>
        <v>0</v>
      </c>
      <c r="K234" s="477"/>
      <c r="L234" s="467"/>
      <c r="M234" s="406"/>
    </row>
    <row r="235" spans="2:13">
      <c r="B235" s="289"/>
      <c r="C235" s="105" t="str">
        <f t="shared" si="11"/>
        <v>09</v>
      </c>
      <c r="D235" s="288" t="str">
        <f t="shared" si="11"/>
        <v>石油・石炭製品</v>
      </c>
      <c r="E235" s="489"/>
      <c r="F235" s="493">
        <v>0</v>
      </c>
      <c r="G235" s="491"/>
      <c r="H235" s="308">
        <f>係数!F11</f>
        <v>0.11733801711341328</v>
      </c>
      <c r="I235" s="489"/>
      <c r="J235" s="39">
        <f t="shared" si="12"/>
        <v>0</v>
      </c>
      <c r="K235" s="477"/>
      <c r="L235" s="467"/>
      <c r="M235" s="406"/>
    </row>
    <row r="236" spans="2:13">
      <c r="B236" s="290"/>
      <c r="C236" s="105" t="str">
        <f t="shared" si="11"/>
        <v>10</v>
      </c>
      <c r="D236" s="288" t="str">
        <f t="shared" si="11"/>
        <v>プラスチック・ゴム製品</v>
      </c>
      <c r="E236" s="489"/>
      <c r="F236" s="493">
        <v>0</v>
      </c>
      <c r="G236" s="491"/>
      <c r="H236" s="308">
        <f>係数!F12</f>
        <v>0.10420670157907518</v>
      </c>
      <c r="I236" s="489"/>
      <c r="J236" s="39">
        <f t="shared" si="12"/>
        <v>0</v>
      </c>
      <c r="K236" s="477"/>
      <c r="L236" s="467"/>
      <c r="M236" s="406"/>
    </row>
    <row r="237" spans="2:13">
      <c r="B237" s="290"/>
      <c r="C237" s="105" t="str">
        <f t="shared" si="11"/>
        <v>11</v>
      </c>
      <c r="D237" s="288" t="str">
        <f t="shared" si="11"/>
        <v>窯業・土石製品</v>
      </c>
      <c r="E237" s="489"/>
      <c r="F237" s="493">
        <v>0</v>
      </c>
      <c r="G237" s="491"/>
      <c r="H237" s="308">
        <f>係数!F13</f>
        <v>0.1199168892846542</v>
      </c>
      <c r="I237" s="489"/>
      <c r="J237" s="39">
        <f t="shared" si="12"/>
        <v>0</v>
      </c>
      <c r="K237" s="477"/>
      <c r="L237" s="467"/>
      <c r="M237" s="406"/>
    </row>
    <row r="238" spans="2:13">
      <c r="B238" s="290"/>
      <c r="C238" s="105" t="str">
        <f t="shared" si="11"/>
        <v>12</v>
      </c>
      <c r="D238" s="288" t="str">
        <f t="shared" si="11"/>
        <v>鉄鋼</v>
      </c>
      <c r="E238" s="489"/>
      <c r="F238" s="493">
        <v>0</v>
      </c>
      <c r="G238" s="491"/>
      <c r="H238" s="308">
        <f>係数!F14</f>
        <v>7.1025172681656895E-2</v>
      </c>
      <c r="I238" s="489"/>
      <c r="J238" s="39">
        <f t="shared" si="12"/>
        <v>0</v>
      </c>
      <c r="K238" s="477"/>
      <c r="L238" s="467"/>
      <c r="M238" s="406"/>
    </row>
    <row r="239" spans="2:13">
      <c r="B239" s="290"/>
      <c r="C239" s="105" t="str">
        <f t="shared" si="11"/>
        <v>13</v>
      </c>
      <c r="D239" s="288" t="str">
        <f t="shared" si="11"/>
        <v>非鉄金属</v>
      </c>
      <c r="E239" s="489"/>
      <c r="F239" s="493">
        <v>0</v>
      </c>
      <c r="G239" s="491"/>
      <c r="H239" s="308">
        <f>係数!F15</f>
        <v>0.28406993651468232</v>
      </c>
      <c r="I239" s="489"/>
      <c r="J239" s="39">
        <f t="shared" si="12"/>
        <v>0</v>
      </c>
      <c r="K239" s="477"/>
      <c r="L239" s="467"/>
      <c r="M239" s="406"/>
    </row>
    <row r="240" spans="2:13">
      <c r="B240" s="290"/>
      <c r="C240" s="105" t="str">
        <f t="shared" si="11"/>
        <v>14</v>
      </c>
      <c r="D240" s="288" t="str">
        <f t="shared" si="11"/>
        <v>金属製品</v>
      </c>
      <c r="E240" s="489"/>
      <c r="F240" s="493">
        <v>0</v>
      </c>
      <c r="G240" s="491"/>
      <c r="H240" s="308">
        <f>係数!F16</f>
        <v>9.3631469591894806E-2</v>
      </c>
      <c r="I240" s="489"/>
      <c r="J240" s="39">
        <f t="shared" si="12"/>
        <v>0</v>
      </c>
      <c r="K240" s="477"/>
      <c r="L240" s="467"/>
      <c r="M240" s="406"/>
    </row>
    <row r="241" spans="2:13">
      <c r="B241" s="290"/>
      <c r="C241" s="105" t="str">
        <f t="shared" si="11"/>
        <v>15</v>
      </c>
      <c r="D241" s="288" t="str">
        <f t="shared" si="11"/>
        <v>はん用機械</v>
      </c>
      <c r="E241" s="489"/>
      <c r="F241" s="493">
        <v>0</v>
      </c>
      <c r="G241" s="491"/>
      <c r="H241" s="308">
        <f>係数!F17</f>
        <v>0.14037962990553951</v>
      </c>
      <c r="I241" s="489"/>
      <c r="J241" s="39">
        <f t="shared" si="12"/>
        <v>0</v>
      </c>
      <c r="K241" s="477"/>
      <c r="L241" s="467"/>
      <c r="M241" s="406"/>
    </row>
    <row r="242" spans="2:13">
      <c r="B242" s="290"/>
      <c r="C242" s="105" t="str">
        <f t="shared" si="11"/>
        <v>16</v>
      </c>
      <c r="D242" s="288" t="str">
        <f t="shared" si="11"/>
        <v>生産用機械</v>
      </c>
      <c r="E242" s="489"/>
      <c r="F242" s="493">
        <v>0</v>
      </c>
      <c r="G242" s="491"/>
      <c r="H242" s="308">
        <f>係数!F18</f>
        <v>0.16935734588736898</v>
      </c>
      <c r="I242" s="489"/>
      <c r="J242" s="39">
        <f t="shared" si="12"/>
        <v>0</v>
      </c>
      <c r="K242" s="477"/>
      <c r="L242" s="467"/>
      <c r="M242" s="406"/>
    </row>
    <row r="243" spans="2:13">
      <c r="B243" s="290"/>
      <c r="C243" s="105" t="str">
        <f t="shared" si="11"/>
        <v>17</v>
      </c>
      <c r="D243" s="288" t="str">
        <f t="shared" si="11"/>
        <v>業務用機械</v>
      </c>
      <c r="E243" s="489"/>
      <c r="F243" s="493">
        <v>0</v>
      </c>
      <c r="G243" s="491"/>
      <c r="H243" s="308">
        <f>係数!F19</f>
        <v>0.19806498132782316</v>
      </c>
      <c r="I243" s="489"/>
      <c r="J243" s="39">
        <f t="shared" si="12"/>
        <v>0</v>
      </c>
      <c r="K243" s="477"/>
      <c r="L243" s="467"/>
      <c r="M243" s="406"/>
    </row>
    <row r="244" spans="2:13">
      <c r="B244" s="290"/>
      <c r="C244" s="105" t="str">
        <f t="shared" si="11"/>
        <v>18</v>
      </c>
      <c r="D244" s="288" t="str">
        <f t="shared" si="11"/>
        <v>電子部品</v>
      </c>
      <c r="E244" s="489"/>
      <c r="F244" s="493">
        <v>0</v>
      </c>
      <c r="G244" s="491"/>
      <c r="H244" s="308">
        <f>係数!F20</f>
        <v>0.53881399562963606</v>
      </c>
      <c r="I244" s="489"/>
      <c r="J244" s="39">
        <f t="shared" si="12"/>
        <v>0</v>
      </c>
      <c r="K244" s="477"/>
      <c r="L244" s="467"/>
      <c r="M244" s="406"/>
    </row>
    <row r="245" spans="2:13">
      <c r="B245" s="290"/>
      <c r="C245" s="105" t="str">
        <f t="shared" si="11"/>
        <v>19</v>
      </c>
      <c r="D245" s="288" t="str">
        <f t="shared" si="11"/>
        <v>電気機械</v>
      </c>
      <c r="E245" s="489"/>
      <c r="F245" s="493">
        <v>0</v>
      </c>
      <c r="G245" s="491"/>
      <c r="H245" s="308">
        <f>係数!F21</f>
        <v>0.17930724500577727</v>
      </c>
      <c r="I245" s="489"/>
      <c r="J245" s="39">
        <f t="shared" si="12"/>
        <v>0</v>
      </c>
      <c r="K245" s="477"/>
      <c r="L245" s="467"/>
      <c r="M245" s="406"/>
    </row>
    <row r="246" spans="2:13">
      <c r="B246" s="290"/>
      <c r="C246" s="105" t="str">
        <f t="shared" si="11"/>
        <v>20</v>
      </c>
      <c r="D246" s="288" t="str">
        <f t="shared" si="11"/>
        <v>情報通信機器</v>
      </c>
      <c r="E246" s="489"/>
      <c r="F246" s="493">
        <v>0</v>
      </c>
      <c r="G246" s="491"/>
      <c r="H246" s="308">
        <f>係数!F22</f>
        <v>0.26011429313591794</v>
      </c>
      <c r="I246" s="489"/>
      <c r="J246" s="39">
        <f t="shared" si="12"/>
        <v>0</v>
      </c>
      <c r="K246" s="477"/>
      <c r="L246" s="467"/>
      <c r="M246" s="406"/>
    </row>
    <row r="247" spans="2:13">
      <c r="B247" s="290"/>
      <c r="C247" s="105" t="str">
        <f t="shared" ref="C247:D265" si="13">C29</f>
        <v>21</v>
      </c>
      <c r="D247" s="288" t="str">
        <f t="shared" si="13"/>
        <v>輸送機械</v>
      </c>
      <c r="E247" s="489"/>
      <c r="F247" s="493">
        <v>0</v>
      </c>
      <c r="G247" s="491"/>
      <c r="H247" s="308">
        <f>係数!F23</f>
        <v>4.7005370502239852E-2</v>
      </c>
      <c r="I247" s="489"/>
      <c r="J247" s="39">
        <f t="shared" si="12"/>
        <v>0</v>
      </c>
      <c r="K247" s="477"/>
      <c r="L247" s="467"/>
      <c r="M247" s="406"/>
    </row>
    <row r="248" spans="2:13">
      <c r="B248" s="290"/>
      <c r="C248" s="105" t="str">
        <f t="shared" si="13"/>
        <v>22</v>
      </c>
      <c r="D248" s="288" t="str">
        <f t="shared" si="13"/>
        <v>その他の製造工業製品</v>
      </c>
      <c r="E248" s="489"/>
      <c r="F248" s="493">
        <v>0</v>
      </c>
      <c r="G248" s="491"/>
      <c r="H248" s="308">
        <f>係数!F24</f>
        <v>0.18855553854788509</v>
      </c>
      <c r="I248" s="489"/>
      <c r="J248" s="39">
        <f t="shared" si="12"/>
        <v>0</v>
      </c>
      <c r="K248" s="477"/>
      <c r="L248" s="467"/>
      <c r="M248" s="406"/>
    </row>
    <row r="249" spans="2:13">
      <c r="B249" s="290"/>
      <c r="C249" s="105" t="str">
        <f t="shared" si="13"/>
        <v>23</v>
      </c>
      <c r="D249" s="288" t="str">
        <f t="shared" si="13"/>
        <v>建設</v>
      </c>
      <c r="E249" s="489"/>
      <c r="F249" s="493">
        <v>0</v>
      </c>
      <c r="G249" s="491"/>
      <c r="H249" s="308">
        <f>係数!F25</f>
        <v>0</v>
      </c>
      <c r="I249" s="489"/>
      <c r="J249" s="39">
        <f t="shared" si="12"/>
        <v>0</v>
      </c>
      <c r="K249" s="477"/>
      <c r="L249" s="467"/>
      <c r="M249" s="406"/>
    </row>
    <row r="250" spans="2:13">
      <c r="B250" s="290"/>
      <c r="C250" s="105" t="str">
        <f t="shared" si="13"/>
        <v>24</v>
      </c>
      <c r="D250" s="288" t="str">
        <f t="shared" si="13"/>
        <v>電力・ガス・熱供給</v>
      </c>
      <c r="E250" s="489"/>
      <c r="F250" s="493">
        <v>0</v>
      </c>
      <c r="G250" s="491"/>
      <c r="H250" s="308">
        <f>係数!F26</f>
        <v>1.9687687648272894E-5</v>
      </c>
      <c r="I250" s="489"/>
      <c r="J250" s="39">
        <f t="shared" si="12"/>
        <v>0</v>
      </c>
      <c r="K250" s="477"/>
      <c r="L250" s="467"/>
      <c r="M250" s="406"/>
    </row>
    <row r="251" spans="2:13">
      <c r="B251" s="290"/>
      <c r="C251" s="105" t="str">
        <f t="shared" si="13"/>
        <v>25</v>
      </c>
      <c r="D251" s="288" t="str">
        <f t="shared" si="13"/>
        <v>水道</v>
      </c>
      <c r="E251" s="489"/>
      <c r="F251" s="493">
        <v>0</v>
      </c>
      <c r="G251" s="491"/>
      <c r="H251" s="308">
        <f>係数!F27</f>
        <v>1.7325417542562779E-4</v>
      </c>
      <c r="I251" s="489"/>
      <c r="J251" s="39">
        <f t="shared" si="12"/>
        <v>0</v>
      </c>
      <c r="K251" s="477"/>
      <c r="L251" s="467"/>
      <c r="M251" s="406"/>
    </row>
    <row r="252" spans="2:13">
      <c r="B252" s="290"/>
      <c r="C252" s="105" t="str">
        <f t="shared" si="13"/>
        <v>26</v>
      </c>
      <c r="D252" s="288" t="str">
        <f t="shared" si="13"/>
        <v>廃棄物処理</v>
      </c>
      <c r="E252" s="489"/>
      <c r="F252" s="493">
        <v>0</v>
      </c>
      <c r="G252" s="491"/>
      <c r="H252" s="308">
        <f>係数!F28</f>
        <v>4.7317119333774959E-5</v>
      </c>
      <c r="I252" s="489"/>
      <c r="J252" s="39">
        <f t="shared" si="12"/>
        <v>0</v>
      </c>
      <c r="K252" s="477"/>
      <c r="L252" s="467"/>
      <c r="M252" s="406"/>
    </row>
    <row r="253" spans="2:13">
      <c r="B253" s="290"/>
      <c r="C253" s="105" t="str">
        <f t="shared" si="13"/>
        <v>27</v>
      </c>
      <c r="D253" s="288" t="str">
        <f t="shared" si="13"/>
        <v>商業</v>
      </c>
      <c r="E253" s="489"/>
      <c r="F253" s="493">
        <v>0</v>
      </c>
      <c r="G253" s="491"/>
      <c r="H253" s="308">
        <f>係数!F29</f>
        <v>7.8901957673007117E-3</v>
      </c>
      <c r="I253" s="489"/>
      <c r="J253" s="39">
        <f t="shared" si="12"/>
        <v>0</v>
      </c>
      <c r="K253" s="477"/>
      <c r="L253" s="467"/>
      <c r="M253" s="406"/>
    </row>
    <row r="254" spans="2:13">
      <c r="B254" s="290"/>
      <c r="C254" s="105" t="str">
        <f t="shared" si="13"/>
        <v>28</v>
      </c>
      <c r="D254" s="288" t="str">
        <f t="shared" si="13"/>
        <v>金融・保険</v>
      </c>
      <c r="E254" s="489"/>
      <c r="F254" s="493">
        <v>0</v>
      </c>
      <c r="G254" s="491"/>
      <c r="H254" s="308">
        <f>係数!F30</f>
        <v>2.9648866953077668E-2</v>
      </c>
      <c r="I254" s="489"/>
      <c r="J254" s="39">
        <f t="shared" si="12"/>
        <v>0</v>
      </c>
      <c r="K254" s="477"/>
      <c r="L254" s="467"/>
      <c r="M254" s="406"/>
    </row>
    <row r="255" spans="2:13">
      <c r="B255" s="290"/>
      <c r="C255" s="105" t="str">
        <f t="shared" si="13"/>
        <v>29</v>
      </c>
      <c r="D255" s="288" t="str">
        <f t="shared" si="13"/>
        <v>不動産</v>
      </c>
      <c r="E255" s="489"/>
      <c r="F255" s="493">
        <v>0</v>
      </c>
      <c r="G255" s="491"/>
      <c r="H255" s="308">
        <f>係数!F31</f>
        <v>3.9089857810642219E-5</v>
      </c>
      <c r="I255" s="489"/>
      <c r="J255" s="39">
        <f t="shared" si="12"/>
        <v>0</v>
      </c>
      <c r="K255" s="477"/>
      <c r="L255" s="467"/>
      <c r="M255" s="406"/>
    </row>
    <row r="256" spans="2:13">
      <c r="B256" s="290"/>
      <c r="C256" s="105" t="str">
        <f t="shared" si="13"/>
        <v>30</v>
      </c>
      <c r="D256" s="288" t="str">
        <f t="shared" si="13"/>
        <v>運輸・郵便</v>
      </c>
      <c r="E256" s="489"/>
      <c r="F256" s="493">
        <v>0</v>
      </c>
      <c r="G256" s="491"/>
      <c r="H256" s="308">
        <f>係数!F32</f>
        <v>5.4022841011163864E-2</v>
      </c>
      <c r="I256" s="489"/>
      <c r="J256" s="39">
        <f t="shared" si="12"/>
        <v>0</v>
      </c>
      <c r="K256" s="477"/>
      <c r="L256" s="467"/>
      <c r="M256" s="406"/>
    </row>
    <row r="257" spans="2:13">
      <c r="B257" s="290"/>
      <c r="C257" s="105" t="str">
        <f t="shared" si="13"/>
        <v>31</v>
      </c>
      <c r="D257" s="288" t="str">
        <f t="shared" si="13"/>
        <v>情報通信</v>
      </c>
      <c r="E257" s="489"/>
      <c r="F257" s="493">
        <v>0</v>
      </c>
      <c r="G257" s="491"/>
      <c r="H257" s="308">
        <f>係数!F33</f>
        <v>5.801551206502948E-2</v>
      </c>
      <c r="I257" s="489"/>
      <c r="J257" s="39">
        <f t="shared" si="12"/>
        <v>0</v>
      </c>
      <c r="K257" s="477"/>
      <c r="L257" s="467"/>
      <c r="M257" s="406"/>
    </row>
    <row r="258" spans="2:13">
      <c r="B258" s="290"/>
      <c r="C258" s="105" t="str">
        <f t="shared" si="13"/>
        <v>32</v>
      </c>
      <c r="D258" s="288" t="str">
        <f t="shared" si="13"/>
        <v>公務</v>
      </c>
      <c r="E258" s="489"/>
      <c r="F258" s="493">
        <v>0</v>
      </c>
      <c r="G258" s="491"/>
      <c r="H258" s="308">
        <f>係数!F34</f>
        <v>0</v>
      </c>
      <c r="I258" s="489"/>
      <c r="J258" s="39">
        <f t="shared" si="12"/>
        <v>0</v>
      </c>
      <c r="K258" s="477"/>
      <c r="L258" s="467"/>
      <c r="M258" s="406"/>
    </row>
    <row r="259" spans="2:13">
      <c r="B259" s="290"/>
      <c r="C259" s="105" t="str">
        <f t="shared" si="13"/>
        <v>33</v>
      </c>
      <c r="D259" s="288" t="str">
        <f t="shared" si="13"/>
        <v>教育・研究</v>
      </c>
      <c r="E259" s="489"/>
      <c r="F259" s="493">
        <v>0</v>
      </c>
      <c r="G259" s="491"/>
      <c r="H259" s="308">
        <f>係数!F35</f>
        <v>2.0665369959291101E-2</v>
      </c>
      <c r="I259" s="489"/>
      <c r="J259" s="39">
        <f t="shared" si="12"/>
        <v>0</v>
      </c>
      <c r="K259" s="477"/>
      <c r="L259" s="467"/>
      <c r="M259" s="406"/>
    </row>
    <row r="260" spans="2:13">
      <c r="B260" s="290"/>
      <c r="C260" s="105" t="str">
        <f t="shared" si="13"/>
        <v>34</v>
      </c>
      <c r="D260" s="288" t="str">
        <f t="shared" si="13"/>
        <v>医療・福祉</v>
      </c>
      <c r="E260" s="489"/>
      <c r="F260" s="493">
        <v>0</v>
      </c>
      <c r="G260" s="491"/>
      <c r="H260" s="308">
        <f>係数!F36</f>
        <v>0</v>
      </c>
      <c r="I260" s="489"/>
      <c r="J260" s="39">
        <f t="shared" si="12"/>
        <v>0</v>
      </c>
      <c r="K260" s="477"/>
      <c r="L260" s="467"/>
      <c r="M260" s="406"/>
    </row>
    <row r="261" spans="2:13">
      <c r="B261" s="290"/>
      <c r="C261" s="105" t="str">
        <f t="shared" si="13"/>
        <v>35</v>
      </c>
      <c r="D261" s="288" t="str">
        <f t="shared" si="13"/>
        <v>他に分類されない会員制団体</v>
      </c>
      <c r="E261" s="489"/>
      <c r="F261" s="493">
        <v>0</v>
      </c>
      <c r="G261" s="491"/>
      <c r="H261" s="308">
        <f>係数!F37</f>
        <v>6.6222773409750401E-3</v>
      </c>
      <c r="I261" s="489"/>
      <c r="J261" s="39">
        <f t="shared" si="12"/>
        <v>0</v>
      </c>
      <c r="K261" s="477"/>
      <c r="L261" s="467"/>
      <c r="M261" s="406"/>
    </row>
    <row r="262" spans="2:13">
      <c r="B262" s="290"/>
      <c r="C262" s="105" t="str">
        <f t="shared" si="13"/>
        <v>36</v>
      </c>
      <c r="D262" s="288" t="str">
        <f t="shared" si="13"/>
        <v>対事業所サービス</v>
      </c>
      <c r="E262" s="489"/>
      <c r="F262" s="493">
        <v>0</v>
      </c>
      <c r="G262" s="491"/>
      <c r="H262" s="308">
        <f>係数!F38</f>
        <v>3.5400286841446603E-2</v>
      </c>
      <c r="I262" s="489"/>
      <c r="J262" s="39">
        <f t="shared" si="12"/>
        <v>0</v>
      </c>
      <c r="K262" s="477"/>
      <c r="L262" s="467"/>
      <c r="M262" s="406"/>
    </row>
    <row r="263" spans="2:13">
      <c r="B263" s="290"/>
      <c r="C263" s="105" t="str">
        <f t="shared" si="13"/>
        <v>37</v>
      </c>
      <c r="D263" s="288" t="str">
        <f t="shared" si="13"/>
        <v>対個人サービス</v>
      </c>
      <c r="E263" s="489"/>
      <c r="F263" s="493">
        <v>0</v>
      </c>
      <c r="G263" s="491"/>
      <c r="H263" s="308">
        <f>係数!F39</f>
        <v>1.9434690580457863E-2</v>
      </c>
      <c r="I263" s="489"/>
      <c r="J263" s="39">
        <f t="shared" si="12"/>
        <v>0</v>
      </c>
      <c r="K263" s="477"/>
      <c r="L263" s="467"/>
      <c r="M263" s="406"/>
    </row>
    <row r="264" spans="2:13">
      <c r="B264" s="290"/>
      <c r="C264" s="105" t="str">
        <f t="shared" si="13"/>
        <v>38</v>
      </c>
      <c r="D264" s="288" t="str">
        <f t="shared" si="13"/>
        <v>事務用品</v>
      </c>
      <c r="E264" s="489"/>
      <c r="F264" s="493">
        <v>0</v>
      </c>
      <c r="G264" s="491"/>
      <c r="H264" s="308">
        <f>係数!F40</f>
        <v>0</v>
      </c>
      <c r="I264" s="489"/>
      <c r="J264" s="39">
        <f t="shared" si="12"/>
        <v>0</v>
      </c>
      <c r="K264" s="477"/>
      <c r="L264" s="467"/>
      <c r="M264" s="406"/>
    </row>
    <row r="265" spans="2:13">
      <c r="B265" s="398"/>
      <c r="C265" s="105" t="str">
        <f t="shared" si="13"/>
        <v>39</v>
      </c>
      <c r="D265" s="288" t="str">
        <f t="shared" si="13"/>
        <v>分類不明</v>
      </c>
      <c r="E265" s="489"/>
      <c r="F265" s="495">
        <v>0</v>
      </c>
      <c r="G265" s="491"/>
      <c r="H265" s="310">
        <f>係数!F41</f>
        <v>1.7270119689438196E-3</v>
      </c>
      <c r="I265" s="489"/>
      <c r="J265" s="43">
        <f t="shared" si="12"/>
        <v>0</v>
      </c>
      <c r="K265" s="477"/>
      <c r="L265" s="467"/>
      <c r="M265" s="406"/>
    </row>
    <row r="266" spans="2:13">
      <c r="B266" s="400" t="s">
        <v>76</v>
      </c>
      <c r="C266" s="401"/>
      <c r="D266" s="402"/>
      <c r="E266" s="406"/>
      <c r="F266" s="404">
        <f>SUM(F227:F265)</f>
        <v>0</v>
      </c>
      <c r="G266" s="406"/>
      <c r="H266" s="405"/>
      <c r="I266" s="476"/>
      <c r="J266" s="404">
        <f>SUM(J227:J265)</f>
        <v>0</v>
      </c>
      <c r="K266" s="477"/>
      <c r="L266" s="467"/>
      <c r="M266" s="406"/>
    </row>
    <row r="267" spans="2:13">
      <c r="B267" s="136"/>
      <c r="C267" s="105"/>
      <c r="D267" s="136"/>
      <c r="E267" s="406"/>
      <c r="F267" s="406"/>
      <c r="G267" s="406"/>
      <c r="H267" s="405"/>
      <c r="I267" s="476"/>
      <c r="J267" s="465"/>
      <c r="K267" s="477"/>
      <c r="L267" s="467"/>
      <c r="M267" s="406"/>
    </row>
    <row r="268" spans="2:13" ht="14.25">
      <c r="B268" s="448" t="s">
        <v>459</v>
      </c>
      <c r="E268" s="405"/>
      <c r="F268" s="406"/>
      <c r="G268" s="405"/>
      <c r="H268" s="488"/>
      <c r="I268" s="405"/>
      <c r="J268" s="406"/>
      <c r="K268" s="477"/>
      <c r="L268" s="467"/>
      <c r="M268" s="406"/>
    </row>
    <row r="269" spans="2:13" ht="14.25">
      <c r="B269" s="200" t="s">
        <v>412</v>
      </c>
      <c r="E269" s="405"/>
      <c r="F269" s="406"/>
      <c r="G269" s="405"/>
      <c r="H269" s="488"/>
      <c r="I269" s="405"/>
      <c r="J269" s="406"/>
      <c r="K269" s="477"/>
      <c r="L269" s="467"/>
      <c r="M269" s="406"/>
    </row>
    <row r="270" spans="2:13" ht="48">
      <c r="B270" s="279"/>
      <c r="C270" s="456" t="s">
        <v>322</v>
      </c>
      <c r="D270" s="281" t="s">
        <v>57</v>
      </c>
      <c r="F270" s="282" t="s">
        <v>460</v>
      </c>
      <c r="H270" s="480" t="s">
        <v>461</v>
      </c>
      <c r="J270" s="480" t="s">
        <v>462</v>
      </c>
      <c r="K270" s="477"/>
      <c r="L270" s="467"/>
      <c r="M270" s="406"/>
    </row>
    <row r="271" spans="2:13">
      <c r="B271" s="468" t="s">
        <v>71</v>
      </c>
      <c r="C271" s="105" t="str">
        <f t="shared" ref="C271:D290" si="14">C9</f>
        <v>01</v>
      </c>
      <c r="D271" s="288" t="str">
        <f t="shared" si="14"/>
        <v>農業</v>
      </c>
      <c r="E271" s="501"/>
      <c r="F271" s="502"/>
      <c r="G271" s="503"/>
      <c r="H271" s="328">
        <f t="array" ref="H271:H309">+係数!$M$42:$M$80</f>
        <v>1.0866224919106323E-2</v>
      </c>
      <c r="I271" s="489"/>
      <c r="J271" s="81">
        <f t="shared" ref="J271:J309" si="15">$F$310*H271</f>
        <v>0</v>
      </c>
      <c r="K271" s="477"/>
      <c r="L271" s="467"/>
      <c r="M271" s="406"/>
    </row>
    <row r="272" spans="2:13">
      <c r="B272" s="293"/>
      <c r="C272" s="105" t="str">
        <f t="shared" si="14"/>
        <v>02</v>
      </c>
      <c r="D272" s="288" t="str">
        <f t="shared" si="14"/>
        <v>林業</v>
      </c>
      <c r="E272" s="501"/>
      <c r="F272" s="485"/>
      <c r="G272" s="503"/>
      <c r="H272" s="330">
        <v>5.7053931337456838E-4</v>
      </c>
      <c r="I272" s="489"/>
      <c r="J272" s="39">
        <f t="shared" si="15"/>
        <v>0</v>
      </c>
      <c r="K272" s="477"/>
      <c r="L272" s="467"/>
      <c r="M272" s="406"/>
    </row>
    <row r="273" spans="2:13">
      <c r="B273" s="293"/>
      <c r="C273" s="105" t="str">
        <f t="shared" si="14"/>
        <v>03</v>
      </c>
      <c r="D273" s="288" t="str">
        <f t="shared" si="14"/>
        <v>漁業</v>
      </c>
      <c r="E273" s="501"/>
      <c r="F273" s="485"/>
      <c r="G273" s="503"/>
      <c r="H273" s="330">
        <v>1.0551481923402686E-3</v>
      </c>
      <c r="I273" s="489"/>
      <c r="J273" s="39">
        <f t="shared" si="15"/>
        <v>0</v>
      </c>
      <c r="K273" s="477"/>
      <c r="L273" s="467"/>
      <c r="M273" s="406"/>
    </row>
    <row r="274" spans="2:13">
      <c r="B274" s="293"/>
      <c r="C274" s="105" t="str">
        <f t="shared" si="14"/>
        <v>04</v>
      </c>
      <c r="D274" s="288" t="str">
        <f t="shared" si="14"/>
        <v>鉱業</v>
      </c>
      <c r="E274" s="501"/>
      <c r="F274" s="485"/>
      <c r="G274" s="503"/>
      <c r="H274" s="330">
        <v>-2.0016244427143947E-5</v>
      </c>
      <c r="I274" s="489"/>
      <c r="J274" s="39">
        <f t="shared" si="15"/>
        <v>0</v>
      </c>
      <c r="K274" s="477"/>
      <c r="L274" s="467"/>
      <c r="M274" s="406"/>
    </row>
    <row r="275" spans="2:13">
      <c r="B275" s="293"/>
      <c r="C275" s="105" t="str">
        <f t="shared" si="14"/>
        <v>05</v>
      </c>
      <c r="D275" s="288" t="str">
        <f t="shared" si="14"/>
        <v>飲食料品</v>
      </c>
      <c r="E275" s="501"/>
      <c r="F275" s="485"/>
      <c r="G275" s="503"/>
      <c r="H275" s="330">
        <v>9.100636810675479E-2</v>
      </c>
      <c r="I275" s="489"/>
      <c r="J275" s="39">
        <f t="shared" si="15"/>
        <v>0</v>
      </c>
      <c r="K275" s="477"/>
      <c r="L275" s="467"/>
      <c r="M275" s="406"/>
    </row>
    <row r="276" spans="2:13">
      <c r="B276" s="293"/>
      <c r="C276" s="105" t="str">
        <f t="shared" si="14"/>
        <v>06</v>
      </c>
      <c r="D276" s="288" t="str">
        <f t="shared" si="14"/>
        <v>繊維製品</v>
      </c>
      <c r="E276" s="501"/>
      <c r="F276" s="485"/>
      <c r="G276" s="503"/>
      <c r="H276" s="330">
        <v>1.4375288331013474E-2</v>
      </c>
      <c r="I276" s="489"/>
      <c r="J276" s="39">
        <f t="shared" si="15"/>
        <v>0</v>
      </c>
      <c r="K276" s="477"/>
      <c r="L276" s="467"/>
      <c r="M276" s="406"/>
    </row>
    <row r="277" spans="2:13">
      <c r="B277" s="293"/>
      <c r="C277" s="105" t="str">
        <f t="shared" si="14"/>
        <v>07</v>
      </c>
      <c r="D277" s="288" t="str">
        <f t="shared" si="14"/>
        <v>パルプ・紙・木製品</v>
      </c>
      <c r="E277" s="501"/>
      <c r="F277" s="485"/>
      <c r="G277" s="503"/>
      <c r="H277" s="330">
        <v>1.1273195333576754E-3</v>
      </c>
      <c r="I277" s="489"/>
      <c r="J277" s="39">
        <f t="shared" si="15"/>
        <v>0</v>
      </c>
      <c r="K277" s="477"/>
      <c r="L277" s="467"/>
      <c r="M277" s="406"/>
    </row>
    <row r="278" spans="2:13">
      <c r="B278" s="293"/>
      <c r="C278" s="105" t="str">
        <f t="shared" si="14"/>
        <v>08</v>
      </c>
      <c r="D278" s="288" t="str">
        <f t="shared" si="14"/>
        <v>化学製品</v>
      </c>
      <c r="E278" s="501"/>
      <c r="F278" s="485"/>
      <c r="G278" s="503"/>
      <c r="H278" s="330">
        <v>8.2937524547699766E-3</v>
      </c>
      <c r="I278" s="489"/>
      <c r="J278" s="39">
        <f t="shared" si="15"/>
        <v>0</v>
      </c>
      <c r="K278" s="477"/>
      <c r="L278" s="467"/>
      <c r="M278" s="406"/>
    </row>
    <row r="279" spans="2:13">
      <c r="B279" s="293"/>
      <c r="C279" s="105" t="str">
        <f t="shared" si="14"/>
        <v>09</v>
      </c>
      <c r="D279" s="288" t="str">
        <f t="shared" si="14"/>
        <v>石油・石炭製品</v>
      </c>
      <c r="E279" s="501"/>
      <c r="F279" s="485"/>
      <c r="G279" s="503"/>
      <c r="H279" s="330">
        <v>1.6584082563270569E-2</v>
      </c>
      <c r="I279" s="489"/>
      <c r="J279" s="39">
        <f t="shared" si="15"/>
        <v>0</v>
      </c>
      <c r="K279" s="477"/>
      <c r="L279" s="467"/>
      <c r="M279" s="406"/>
    </row>
    <row r="280" spans="2:13">
      <c r="B280" s="294"/>
      <c r="C280" s="105" t="str">
        <f t="shared" si="14"/>
        <v>10</v>
      </c>
      <c r="D280" s="288" t="str">
        <f t="shared" si="14"/>
        <v>プラスチック・ゴム製品</v>
      </c>
      <c r="E280" s="501"/>
      <c r="F280" s="485"/>
      <c r="G280" s="503"/>
      <c r="H280" s="330">
        <v>2.9357424048626077E-3</v>
      </c>
      <c r="I280" s="489"/>
      <c r="J280" s="39">
        <f t="shared" si="15"/>
        <v>0</v>
      </c>
      <c r="K280" s="477"/>
      <c r="L280" s="467"/>
      <c r="M280" s="406"/>
    </row>
    <row r="281" spans="2:13">
      <c r="B281" s="294"/>
      <c r="C281" s="105" t="str">
        <f t="shared" si="14"/>
        <v>11</v>
      </c>
      <c r="D281" s="288" t="str">
        <f t="shared" si="14"/>
        <v>窯業・土石製品</v>
      </c>
      <c r="E281" s="501"/>
      <c r="F281" s="485"/>
      <c r="G281" s="503"/>
      <c r="H281" s="330">
        <v>4.4204033526193664E-4</v>
      </c>
      <c r="I281" s="489"/>
      <c r="J281" s="39">
        <f t="shared" si="15"/>
        <v>0</v>
      </c>
      <c r="K281" s="477"/>
      <c r="L281" s="467"/>
      <c r="M281" s="406"/>
    </row>
    <row r="282" spans="2:13">
      <c r="B282" s="294"/>
      <c r="C282" s="105" t="str">
        <f t="shared" si="14"/>
        <v>12</v>
      </c>
      <c r="D282" s="288" t="str">
        <f t="shared" si="14"/>
        <v>鉄鋼</v>
      </c>
      <c r="E282" s="501"/>
      <c r="F282" s="485"/>
      <c r="G282" s="503"/>
      <c r="H282" s="330">
        <v>-1.1231669095138351E-4</v>
      </c>
      <c r="I282" s="489"/>
      <c r="J282" s="39">
        <f t="shared" si="15"/>
        <v>0</v>
      </c>
      <c r="K282" s="477"/>
      <c r="L282" s="467"/>
      <c r="M282" s="406"/>
    </row>
    <row r="283" spans="2:13">
      <c r="B283" s="294"/>
      <c r="C283" s="105" t="str">
        <f t="shared" si="14"/>
        <v>13</v>
      </c>
      <c r="D283" s="288" t="str">
        <f t="shared" si="14"/>
        <v>非鉄金属</v>
      </c>
      <c r="E283" s="501"/>
      <c r="F283" s="485"/>
      <c r="G283" s="503"/>
      <c r="H283" s="330">
        <v>5.462243895886929E-4</v>
      </c>
      <c r="I283" s="489"/>
      <c r="J283" s="39">
        <f t="shared" si="15"/>
        <v>0</v>
      </c>
      <c r="K283" s="477"/>
      <c r="L283" s="467"/>
      <c r="M283" s="406"/>
    </row>
    <row r="284" spans="2:13">
      <c r="B284" s="294"/>
      <c r="C284" s="105" t="str">
        <f t="shared" si="14"/>
        <v>14</v>
      </c>
      <c r="D284" s="288" t="str">
        <f t="shared" si="14"/>
        <v>金属製品</v>
      </c>
      <c r="E284" s="501"/>
      <c r="F284" s="485"/>
      <c r="G284" s="503"/>
      <c r="H284" s="330">
        <v>9.1204698218203049E-4</v>
      </c>
      <c r="I284" s="489"/>
      <c r="J284" s="39">
        <f t="shared" si="15"/>
        <v>0</v>
      </c>
      <c r="K284" s="477"/>
      <c r="L284" s="467"/>
      <c r="M284" s="406"/>
    </row>
    <row r="285" spans="2:13">
      <c r="B285" s="294"/>
      <c r="C285" s="105" t="str">
        <f t="shared" si="14"/>
        <v>15</v>
      </c>
      <c r="D285" s="288" t="str">
        <f t="shared" si="14"/>
        <v>はん用機械</v>
      </c>
      <c r="E285" s="501"/>
      <c r="F285" s="485"/>
      <c r="G285" s="503"/>
      <c r="H285" s="330">
        <v>4.3212515746693188E-5</v>
      </c>
      <c r="I285" s="489"/>
      <c r="J285" s="39">
        <f t="shared" si="15"/>
        <v>0</v>
      </c>
      <c r="K285" s="477"/>
      <c r="L285" s="467"/>
      <c r="M285" s="406"/>
    </row>
    <row r="286" spans="2:13">
      <c r="B286" s="294"/>
      <c r="C286" s="105" t="str">
        <f t="shared" si="14"/>
        <v>16</v>
      </c>
      <c r="D286" s="288" t="str">
        <f t="shared" si="14"/>
        <v>生産用機械</v>
      </c>
      <c r="E286" s="501"/>
      <c r="F286" s="485"/>
      <c r="G286" s="503"/>
      <c r="H286" s="330">
        <v>2.5496645679086675E-5</v>
      </c>
      <c r="I286" s="489"/>
      <c r="J286" s="39">
        <f t="shared" si="15"/>
        <v>0</v>
      </c>
      <c r="K286" s="477"/>
      <c r="L286" s="467"/>
      <c r="M286" s="406"/>
    </row>
    <row r="287" spans="2:13">
      <c r="B287" s="294"/>
      <c r="C287" s="105" t="str">
        <f t="shared" si="14"/>
        <v>17</v>
      </c>
      <c r="D287" s="288" t="str">
        <f t="shared" si="14"/>
        <v>業務用機械</v>
      </c>
      <c r="E287" s="501"/>
      <c r="F287" s="485"/>
      <c r="G287" s="503"/>
      <c r="H287" s="330">
        <v>3.3035765802292205E-4</v>
      </c>
      <c r="I287" s="489"/>
      <c r="J287" s="39">
        <f t="shared" si="15"/>
        <v>0</v>
      </c>
      <c r="K287" s="477"/>
      <c r="L287" s="467"/>
      <c r="M287" s="406"/>
    </row>
    <row r="288" spans="2:13">
      <c r="B288" s="294"/>
      <c r="C288" s="105" t="str">
        <f t="shared" si="14"/>
        <v>18</v>
      </c>
      <c r="D288" s="288" t="str">
        <f t="shared" si="14"/>
        <v>電子部品</v>
      </c>
      <c r="E288" s="501"/>
      <c r="F288" s="485"/>
      <c r="G288" s="503"/>
      <c r="H288" s="330">
        <v>5.0845908065873984E-4</v>
      </c>
      <c r="I288" s="489"/>
      <c r="J288" s="39">
        <f t="shared" si="15"/>
        <v>0</v>
      </c>
      <c r="K288" s="477"/>
      <c r="L288" s="467"/>
      <c r="M288" s="406"/>
    </row>
    <row r="289" spans="2:13">
      <c r="B289" s="294"/>
      <c r="C289" s="105" t="str">
        <f t="shared" si="14"/>
        <v>19</v>
      </c>
      <c r="D289" s="288" t="str">
        <f t="shared" si="14"/>
        <v>電気機械</v>
      </c>
      <c r="E289" s="501"/>
      <c r="F289" s="485"/>
      <c r="G289" s="503"/>
      <c r="H289" s="330">
        <v>1.021797411347904E-2</v>
      </c>
      <c r="I289" s="489"/>
      <c r="J289" s="39">
        <f t="shared" si="15"/>
        <v>0</v>
      </c>
      <c r="K289" s="477"/>
      <c r="L289" s="467"/>
      <c r="M289" s="406"/>
    </row>
    <row r="290" spans="2:13">
      <c r="B290" s="294"/>
      <c r="C290" s="105" t="str">
        <f t="shared" si="14"/>
        <v>20</v>
      </c>
      <c r="D290" s="288" t="str">
        <f t="shared" si="14"/>
        <v>情報通信機器</v>
      </c>
      <c r="E290" s="501"/>
      <c r="F290" s="485"/>
      <c r="G290" s="503"/>
      <c r="H290" s="330">
        <v>1.133952113455499E-2</v>
      </c>
      <c r="I290" s="489"/>
      <c r="J290" s="39">
        <f t="shared" si="15"/>
        <v>0</v>
      </c>
      <c r="K290" s="477"/>
      <c r="L290" s="467"/>
      <c r="M290" s="406"/>
    </row>
    <row r="291" spans="2:13">
      <c r="B291" s="294"/>
      <c r="C291" s="105" t="str">
        <f t="shared" ref="C291:D309" si="16">C29</f>
        <v>21</v>
      </c>
      <c r="D291" s="288" t="str">
        <f t="shared" si="16"/>
        <v>輸送機械</v>
      </c>
      <c r="E291" s="501"/>
      <c r="F291" s="485"/>
      <c r="G291" s="503"/>
      <c r="H291" s="330">
        <v>1.9299765779401321E-2</v>
      </c>
      <c r="I291" s="489"/>
      <c r="J291" s="39">
        <f t="shared" si="15"/>
        <v>0</v>
      </c>
      <c r="K291" s="477"/>
      <c r="L291" s="467"/>
      <c r="M291" s="406"/>
    </row>
    <row r="292" spans="2:13">
      <c r="B292" s="294"/>
      <c r="C292" s="105" t="str">
        <f t="shared" si="16"/>
        <v>22</v>
      </c>
      <c r="D292" s="288" t="str">
        <f t="shared" si="16"/>
        <v>その他の製造工業製品</v>
      </c>
      <c r="E292" s="501"/>
      <c r="F292" s="485"/>
      <c r="G292" s="503"/>
      <c r="H292" s="330">
        <v>1.0051427673737234E-2</v>
      </c>
      <c r="I292" s="489"/>
      <c r="J292" s="39">
        <f t="shared" si="15"/>
        <v>0</v>
      </c>
      <c r="K292" s="477"/>
      <c r="L292" s="467"/>
      <c r="M292" s="406"/>
    </row>
    <row r="293" spans="2:13">
      <c r="B293" s="294"/>
      <c r="C293" s="105" t="str">
        <f t="shared" si="16"/>
        <v>23</v>
      </c>
      <c r="D293" s="288" t="str">
        <f t="shared" si="16"/>
        <v>建設</v>
      </c>
      <c r="E293" s="501"/>
      <c r="F293" s="485"/>
      <c r="G293" s="503"/>
      <c r="H293" s="330">
        <v>0</v>
      </c>
      <c r="I293" s="489"/>
      <c r="J293" s="39">
        <f t="shared" si="15"/>
        <v>0</v>
      </c>
      <c r="K293" s="477"/>
      <c r="L293" s="467"/>
      <c r="M293" s="406"/>
    </row>
    <row r="294" spans="2:13">
      <c r="B294" s="294"/>
      <c r="C294" s="105" t="str">
        <f t="shared" si="16"/>
        <v>24</v>
      </c>
      <c r="D294" s="288" t="str">
        <f t="shared" si="16"/>
        <v>電力・ガス・熱供給</v>
      </c>
      <c r="E294" s="501"/>
      <c r="F294" s="485"/>
      <c r="G294" s="503"/>
      <c r="H294" s="330">
        <v>2.2262206468497348E-2</v>
      </c>
      <c r="I294" s="489"/>
      <c r="J294" s="39">
        <f t="shared" si="15"/>
        <v>0</v>
      </c>
      <c r="K294" s="477"/>
      <c r="L294" s="467"/>
      <c r="M294" s="406"/>
    </row>
    <row r="295" spans="2:13">
      <c r="B295" s="294"/>
      <c r="C295" s="105" t="str">
        <f t="shared" si="16"/>
        <v>25</v>
      </c>
      <c r="D295" s="288" t="str">
        <f t="shared" si="16"/>
        <v>水道</v>
      </c>
      <c r="E295" s="501"/>
      <c r="F295" s="485"/>
      <c r="G295" s="503"/>
      <c r="H295" s="330">
        <v>6.1601369793596403E-3</v>
      </c>
      <c r="I295" s="489"/>
      <c r="J295" s="39">
        <f t="shared" si="15"/>
        <v>0</v>
      </c>
      <c r="K295" s="477"/>
      <c r="L295" s="467"/>
      <c r="M295" s="406"/>
    </row>
    <row r="296" spans="2:13">
      <c r="B296" s="294"/>
      <c r="C296" s="105" t="str">
        <f t="shared" si="16"/>
        <v>26</v>
      </c>
      <c r="D296" s="288" t="str">
        <f t="shared" si="16"/>
        <v>廃棄物処理</v>
      </c>
      <c r="E296" s="501"/>
      <c r="F296" s="485"/>
      <c r="G296" s="503"/>
      <c r="H296" s="330">
        <v>9.4535759790779984E-4</v>
      </c>
      <c r="I296" s="489"/>
      <c r="J296" s="39">
        <f t="shared" si="15"/>
        <v>0</v>
      </c>
      <c r="K296" s="477"/>
      <c r="L296" s="467"/>
      <c r="M296" s="406"/>
    </row>
    <row r="297" spans="2:13">
      <c r="B297" s="294"/>
      <c r="C297" s="105" t="str">
        <f t="shared" si="16"/>
        <v>27</v>
      </c>
      <c r="D297" s="288" t="str">
        <f t="shared" si="16"/>
        <v>商業</v>
      </c>
      <c r="E297" s="501"/>
      <c r="F297" s="485"/>
      <c r="G297" s="503"/>
      <c r="H297" s="330">
        <v>0.15763199118207091</v>
      </c>
      <c r="I297" s="489"/>
      <c r="J297" s="39">
        <f t="shared" si="15"/>
        <v>0</v>
      </c>
      <c r="K297" s="477"/>
      <c r="L297" s="467"/>
      <c r="M297" s="406"/>
    </row>
    <row r="298" spans="2:13">
      <c r="B298" s="294"/>
      <c r="C298" s="105" t="str">
        <f t="shared" si="16"/>
        <v>28</v>
      </c>
      <c r="D298" s="288" t="str">
        <f t="shared" si="16"/>
        <v>金融・保険</v>
      </c>
      <c r="E298" s="501"/>
      <c r="F298" s="485"/>
      <c r="G298" s="503"/>
      <c r="H298" s="330">
        <v>5.8081000357059265E-2</v>
      </c>
      <c r="I298" s="489"/>
      <c r="J298" s="39">
        <f t="shared" si="15"/>
        <v>0</v>
      </c>
      <c r="K298" s="477"/>
      <c r="L298" s="467"/>
      <c r="M298" s="406"/>
    </row>
    <row r="299" spans="2:13">
      <c r="B299" s="294"/>
      <c r="C299" s="105" t="str">
        <f t="shared" si="16"/>
        <v>29</v>
      </c>
      <c r="D299" s="288" t="str">
        <f t="shared" si="16"/>
        <v>不動産</v>
      </c>
      <c r="E299" s="501"/>
      <c r="F299" s="485"/>
      <c r="G299" s="503"/>
      <c r="H299" s="330">
        <v>0.21612211295300171</v>
      </c>
      <c r="I299" s="489"/>
      <c r="J299" s="39">
        <f t="shared" si="15"/>
        <v>0</v>
      </c>
      <c r="K299" s="477"/>
      <c r="L299" s="467"/>
      <c r="M299" s="406"/>
    </row>
    <row r="300" spans="2:13">
      <c r="B300" s="294"/>
      <c r="C300" s="105" t="str">
        <f t="shared" si="16"/>
        <v>30</v>
      </c>
      <c r="D300" s="288" t="str">
        <f t="shared" si="16"/>
        <v>運輸・郵便</v>
      </c>
      <c r="E300" s="501"/>
      <c r="F300" s="485"/>
      <c r="G300" s="503"/>
      <c r="H300" s="330">
        <v>4.9350674690505213E-2</v>
      </c>
      <c r="I300" s="489"/>
      <c r="J300" s="39">
        <f t="shared" si="15"/>
        <v>0</v>
      </c>
      <c r="K300" s="477"/>
      <c r="L300" s="467"/>
      <c r="M300" s="406"/>
    </row>
    <row r="301" spans="2:13">
      <c r="B301" s="294"/>
      <c r="C301" s="105" t="str">
        <f t="shared" si="16"/>
        <v>31</v>
      </c>
      <c r="D301" s="288" t="str">
        <f t="shared" si="16"/>
        <v>情報通信</v>
      </c>
      <c r="E301" s="501"/>
      <c r="F301" s="485"/>
      <c r="G301" s="503"/>
      <c r="H301" s="330">
        <v>4.3258091706226298E-2</v>
      </c>
      <c r="I301" s="489"/>
      <c r="J301" s="39">
        <f t="shared" si="15"/>
        <v>0</v>
      </c>
      <c r="K301" s="477"/>
      <c r="L301" s="467"/>
      <c r="M301" s="406"/>
    </row>
    <row r="302" spans="2:13">
      <c r="B302" s="294"/>
      <c r="C302" s="105" t="str">
        <f t="shared" si="16"/>
        <v>32</v>
      </c>
      <c r="D302" s="288" t="str">
        <f t="shared" si="16"/>
        <v>公務</v>
      </c>
      <c r="E302" s="501"/>
      <c r="F302" s="485"/>
      <c r="G302" s="503"/>
      <c r="H302" s="330">
        <v>3.8223956441146793E-3</v>
      </c>
      <c r="I302" s="489"/>
      <c r="J302" s="39">
        <f t="shared" si="15"/>
        <v>0</v>
      </c>
      <c r="K302" s="477"/>
      <c r="L302" s="467"/>
      <c r="M302" s="406"/>
    </row>
    <row r="303" spans="2:13">
      <c r="B303" s="294"/>
      <c r="C303" s="105" t="str">
        <f t="shared" si="16"/>
        <v>33</v>
      </c>
      <c r="D303" s="288" t="str">
        <f t="shared" si="16"/>
        <v>教育・研究</v>
      </c>
      <c r="E303" s="501"/>
      <c r="F303" s="485"/>
      <c r="G303" s="503"/>
      <c r="H303" s="330">
        <v>3.021533754587977E-2</v>
      </c>
      <c r="I303" s="489"/>
      <c r="J303" s="39">
        <f t="shared" si="15"/>
        <v>0</v>
      </c>
      <c r="K303" s="477"/>
      <c r="L303" s="467"/>
      <c r="M303" s="406"/>
    </row>
    <row r="304" spans="2:13">
      <c r="B304" s="294"/>
      <c r="C304" s="105" t="str">
        <f t="shared" si="16"/>
        <v>34</v>
      </c>
      <c r="D304" s="288" t="str">
        <f t="shared" si="16"/>
        <v>医療・福祉</v>
      </c>
      <c r="E304" s="501"/>
      <c r="F304" s="485"/>
      <c r="G304" s="503"/>
      <c r="H304" s="330">
        <v>5.1199372370241407E-2</v>
      </c>
      <c r="I304" s="489"/>
      <c r="J304" s="39">
        <f t="shared" si="15"/>
        <v>0</v>
      </c>
      <c r="K304" s="477"/>
      <c r="L304" s="467"/>
      <c r="M304" s="406"/>
    </row>
    <row r="305" spans="2:13">
      <c r="B305" s="294"/>
      <c r="C305" s="105" t="str">
        <f t="shared" si="16"/>
        <v>35</v>
      </c>
      <c r="D305" s="288" t="str">
        <f t="shared" si="16"/>
        <v>他に分類されない会員制団体</v>
      </c>
      <c r="E305" s="501"/>
      <c r="F305" s="485"/>
      <c r="G305" s="503"/>
      <c r="H305" s="330">
        <v>1.075040621524107E-2</v>
      </c>
      <c r="I305" s="489"/>
      <c r="J305" s="39">
        <f t="shared" si="15"/>
        <v>0</v>
      </c>
      <c r="K305" s="477"/>
      <c r="L305" s="467"/>
      <c r="M305" s="406"/>
    </row>
    <row r="306" spans="2:13">
      <c r="B306" s="294"/>
      <c r="C306" s="105" t="str">
        <f t="shared" si="16"/>
        <v>36</v>
      </c>
      <c r="D306" s="288" t="str">
        <f t="shared" si="16"/>
        <v>対事業所サービス</v>
      </c>
      <c r="E306" s="501"/>
      <c r="F306" s="485"/>
      <c r="G306" s="503"/>
      <c r="H306" s="330">
        <v>1.3355548642703776E-2</v>
      </c>
      <c r="I306" s="489"/>
      <c r="J306" s="39">
        <f t="shared" si="15"/>
        <v>0</v>
      </c>
      <c r="K306" s="477"/>
      <c r="L306" s="467"/>
      <c r="M306" s="406"/>
    </row>
    <row r="307" spans="2:13">
      <c r="B307" s="294"/>
      <c r="C307" s="105" t="str">
        <f t="shared" si="16"/>
        <v>37</v>
      </c>
      <c r="D307" s="288" t="str">
        <f t="shared" si="16"/>
        <v>対個人サービス</v>
      </c>
      <c r="E307" s="501"/>
      <c r="F307" s="485"/>
      <c r="G307" s="503"/>
      <c r="H307" s="330">
        <v>0.13641400197840162</v>
      </c>
      <c r="I307" s="489"/>
      <c r="J307" s="39">
        <f t="shared" si="15"/>
        <v>0</v>
      </c>
      <c r="K307" s="477"/>
      <c r="L307" s="467"/>
      <c r="M307" s="406"/>
    </row>
    <row r="308" spans="2:13">
      <c r="B308" s="294"/>
      <c r="C308" s="105" t="str">
        <f t="shared" si="16"/>
        <v>38</v>
      </c>
      <c r="D308" s="288" t="str">
        <f t="shared" si="16"/>
        <v>事務用品</v>
      </c>
      <c r="E308" s="501"/>
      <c r="F308" s="485"/>
      <c r="G308" s="503"/>
      <c r="H308" s="330">
        <v>0</v>
      </c>
      <c r="I308" s="489"/>
      <c r="J308" s="39">
        <f t="shared" si="15"/>
        <v>0</v>
      </c>
      <c r="K308" s="477"/>
      <c r="L308" s="467"/>
      <c r="M308" s="406"/>
    </row>
    <row r="309" spans="2:13">
      <c r="B309" s="410"/>
      <c r="C309" s="105" t="str">
        <f t="shared" si="16"/>
        <v>39</v>
      </c>
      <c r="D309" s="288" t="str">
        <f t="shared" si="16"/>
        <v>分類不明</v>
      </c>
      <c r="E309" s="501"/>
      <c r="F309" s="486"/>
      <c r="G309" s="503"/>
      <c r="H309" s="332">
        <v>3.2706477005082807E-5</v>
      </c>
      <c r="I309" s="489"/>
      <c r="J309" s="43">
        <f t="shared" si="15"/>
        <v>0</v>
      </c>
      <c r="K309" s="477"/>
      <c r="L309" s="467"/>
      <c r="M309" s="406"/>
    </row>
    <row r="310" spans="2:13">
      <c r="B310" s="400" t="s">
        <v>76</v>
      </c>
      <c r="C310" s="401"/>
      <c r="D310" s="402"/>
      <c r="E310" s="406"/>
      <c r="F310" s="404">
        <f>M91</f>
        <v>0</v>
      </c>
      <c r="G310" s="406"/>
      <c r="H310" s="405"/>
      <c r="I310" s="476"/>
      <c r="J310" s="404">
        <f>SUM(J271:J309)</f>
        <v>0</v>
      </c>
      <c r="K310" s="477"/>
      <c r="L310" s="467"/>
      <c r="M310" s="406"/>
    </row>
    <row r="311" spans="2:13">
      <c r="B311" s="136"/>
      <c r="C311" s="105"/>
      <c r="D311" s="136"/>
      <c r="E311" s="406"/>
      <c r="F311" s="406"/>
      <c r="G311" s="406"/>
      <c r="H311" s="405"/>
      <c r="I311" s="476"/>
      <c r="J311" s="465"/>
      <c r="K311" s="477"/>
      <c r="L311" s="467"/>
      <c r="M311" s="406"/>
    </row>
    <row r="312" spans="2:13" ht="14.25">
      <c r="B312" s="200" t="s">
        <v>463</v>
      </c>
      <c r="E312" s="405"/>
      <c r="F312" s="406"/>
      <c r="G312" s="405"/>
      <c r="H312" s="488"/>
      <c r="I312" s="405"/>
      <c r="J312" s="406"/>
      <c r="K312" s="477"/>
      <c r="L312" s="467"/>
      <c r="M312" s="406"/>
    </row>
    <row r="313" spans="2:13" ht="60.75" thickBot="1">
      <c r="B313" s="279"/>
      <c r="C313" s="456" t="s">
        <v>322</v>
      </c>
      <c r="D313" s="281" t="s">
        <v>57</v>
      </c>
      <c r="E313" s="405"/>
      <c r="F313" s="480" t="s">
        <v>464</v>
      </c>
      <c r="G313" s="405"/>
      <c r="H313" s="282" t="s">
        <v>465</v>
      </c>
      <c r="J313" s="480" t="s">
        <v>466</v>
      </c>
      <c r="K313" s="477"/>
      <c r="L313" s="467"/>
      <c r="M313" s="406"/>
    </row>
    <row r="314" spans="2:13">
      <c r="B314" s="468" t="s">
        <v>71</v>
      </c>
      <c r="C314" s="105" t="str">
        <f t="shared" ref="C314:D333" si="17">C9</f>
        <v>01</v>
      </c>
      <c r="D314" s="288" t="str">
        <f t="shared" si="17"/>
        <v>農業</v>
      </c>
      <c r="E314" s="491"/>
      <c r="F314" s="81">
        <f t="array" ref="F314:F352">+$J$271:$J$309</f>
        <v>0</v>
      </c>
      <c r="G314" s="503"/>
      <c r="H314" s="328">
        <f t="array" ref="H314:H352">+係数!$H$42:$H$80</f>
        <v>0.80899694077883033</v>
      </c>
      <c r="I314" s="489"/>
      <c r="J314" s="498">
        <f t="shared" ref="J314:J352" si="18">F314*H314</f>
        <v>0</v>
      </c>
      <c r="K314" s="477"/>
      <c r="L314" s="467"/>
      <c r="M314" s="406"/>
    </row>
    <row r="315" spans="2:13">
      <c r="B315" s="293"/>
      <c r="C315" s="105" t="str">
        <f t="shared" si="17"/>
        <v>02</v>
      </c>
      <c r="D315" s="288" t="str">
        <f t="shared" si="17"/>
        <v>林業</v>
      </c>
      <c r="E315" s="491"/>
      <c r="F315" s="39">
        <v>0</v>
      </c>
      <c r="G315" s="503"/>
      <c r="H315" s="330">
        <v>0.84002465469419774</v>
      </c>
      <c r="I315" s="489"/>
      <c r="J315" s="499">
        <f t="shared" si="18"/>
        <v>0</v>
      </c>
      <c r="K315" s="477"/>
      <c r="L315" s="467"/>
      <c r="M315" s="406"/>
    </row>
    <row r="316" spans="2:13">
      <c r="B316" s="293"/>
      <c r="C316" s="105" t="str">
        <f t="shared" si="17"/>
        <v>03</v>
      </c>
      <c r="D316" s="288" t="str">
        <f t="shared" si="17"/>
        <v>漁業</v>
      </c>
      <c r="E316" s="491"/>
      <c r="F316" s="39">
        <v>0</v>
      </c>
      <c r="G316" s="503"/>
      <c r="H316" s="330">
        <v>0.84747425179750502</v>
      </c>
      <c r="I316" s="489"/>
      <c r="J316" s="499">
        <f t="shared" si="18"/>
        <v>0</v>
      </c>
      <c r="K316" s="477"/>
      <c r="L316" s="467"/>
      <c r="M316" s="406"/>
    </row>
    <row r="317" spans="2:13">
      <c r="B317" s="293"/>
      <c r="C317" s="105" t="str">
        <f t="shared" si="17"/>
        <v>04</v>
      </c>
      <c r="D317" s="288" t="str">
        <f t="shared" si="17"/>
        <v>鉱業</v>
      </c>
      <c r="E317" s="491"/>
      <c r="F317" s="39">
        <v>0</v>
      </c>
      <c r="G317" s="503"/>
      <c r="H317" s="330">
        <v>3.4278427772021836E-2</v>
      </c>
      <c r="I317" s="489"/>
      <c r="J317" s="499">
        <f t="shared" si="18"/>
        <v>0</v>
      </c>
      <c r="K317" s="477"/>
      <c r="L317" s="467"/>
      <c r="M317" s="406"/>
    </row>
    <row r="318" spans="2:13">
      <c r="B318" s="293"/>
      <c r="C318" s="105" t="str">
        <f t="shared" si="17"/>
        <v>05</v>
      </c>
      <c r="D318" s="288" t="str">
        <f t="shared" si="17"/>
        <v>飲食料品</v>
      </c>
      <c r="E318" s="491"/>
      <c r="F318" s="39">
        <v>0</v>
      </c>
      <c r="G318" s="503"/>
      <c r="H318" s="330">
        <v>0.81829274967131038</v>
      </c>
      <c r="I318" s="489"/>
      <c r="J318" s="499">
        <f t="shared" si="18"/>
        <v>0</v>
      </c>
      <c r="K318" s="477"/>
      <c r="L318" s="467"/>
      <c r="M318" s="406"/>
    </row>
    <row r="319" spans="2:13">
      <c r="B319" s="293"/>
      <c r="C319" s="105" t="str">
        <f t="shared" si="17"/>
        <v>06</v>
      </c>
      <c r="D319" s="288" t="str">
        <f t="shared" si="17"/>
        <v>繊維製品</v>
      </c>
      <c r="E319" s="491"/>
      <c r="F319" s="39">
        <v>0</v>
      </c>
      <c r="G319" s="503"/>
      <c r="H319" s="330">
        <v>0.35598661452142522</v>
      </c>
      <c r="I319" s="489"/>
      <c r="J319" s="499">
        <f t="shared" si="18"/>
        <v>0</v>
      </c>
      <c r="K319" s="477"/>
      <c r="L319" s="467"/>
      <c r="M319" s="406"/>
    </row>
    <row r="320" spans="2:13">
      <c r="B320" s="293"/>
      <c r="C320" s="105" t="str">
        <f t="shared" si="17"/>
        <v>07</v>
      </c>
      <c r="D320" s="288" t="str">
        <f t="shared" si="17"/>
        <v>パルプ・紙・木製品</v>
      </c>
      <c r="E320" s="491"/>
      <c r="F320" s="39">
        <v>0</v>
      </c>
      <c r="G320" s="503"/>
      <c r="H320" s="330">
        <v>0.8062708189248069</v>
      </c>
      <c r="I320" s="489"/>
      <c r="J320" s="499">
        <f t="shared" si="18"/>
        <v>0</v>
      </c>
      <c r="K320" s="477"/>
      <c r="L320" s="467"/>
      <c r="M320" s="406"/>
    </row>
    <row r="321" spans="2:13">
      <c r="B321" s="293"/>
      <c r="C321" s="105" t="str">
        <f t="shared" si="17"/>
        <v>08</v>
      </c>
      <c r="D321" s="288" t="str">
        <f t="shared" si="17"/>
        <v>化学製品</v>
      </c>
      <c r="E321" s="491"/>
      <c r="F321" s="39">
        <v>0</v>
      </c>
      <c r="G321" s="503"/>
      <c r="H321" s="330">
        <v>0.70927970476144198</v>
      </c>
      <c r="I321" s="489"/>
      <c r="J321" s="499">
        <f t="shared" si="18"/>
        <v>0</v>
      </c>
      <c r="K321" s="477"/>
      <c r="L321" s="467"/>
      <c r="M321" s="406"/>
    </row>
    <row r="322" spans="2:13">
      <c r="B322" s="293"/>
      <c r="C322" s="105" t="str">
        <f t="shared" si="17"/>
        <v>09</v>
      </c>
      <c r="D322" s="288" t="str">
        <f t="shared" si="17"/>
        <v>石油・石炭製品</v>
      </c>
      <c r="E322" s="491"/>
      <c r="F322" s="39">
        <v>0</v>
      </c>
      <c r="G322" s="503"/>
      <c r="H322" s="330">
        <v>0.7705865990387073</v>
      </c>
      <c r="I322" s="489"/>
      <c r="J322" s="499">
        <f t="shared" si="18"/>
        <v>0</v>
      </c>
      <c r="K322" s="477"/>
      <c r="L322" s="467"/>
      <c r="M322" s="406"/>
    </row>
    <row r="323" spans="2:13">
      <c r="B323" s="294"/>
      <c r="C323" s="105" t="str">
        <f t="shared" si="17"/>
        <v>10</v>
      </c>
      <c r="D323" s="288" t="str">
        <f t="shared" si="17"/>
        <v>プラスチック・ゴム製品</v>
      </c>
      <c r="E323" s="491"/>
      <c r="F323" s="39">
        <v>0</v>
      </c>
      <c r="G323" s="503"/>
      <c r="H323" s="330">
        <v>0.81990563372379222</v>
      </c>
      <c r="I323" s="489"/>
      <c r="J323" s="499">
        <f t="shared" si="18"/>
        <v>0</v>
      </c>
      <c r="K323" s="477"/>
      <c r="L323" s="467"/>
      <c r="M323" s="406"/>
    </row>
    <row r="324" spans="2:13">
      <c r="B324" s="294"/>
      <c r="C324" s="105" t="str">
        <f t="shared" si="17"/>
        <v>11</v>
      </c>
      <c r="D324" s="288" t="str">
        <f t="shared" si="17"/>
        <v>窯業・土石製品</v>
      </c>
      <c r="E324" s="491"/>
      <c r="F324" s="39">
        <v>0</v>
      </c>
      <c r="G324" s="503"/>
      <c r="H324" s="330">
        <v>0.85518674292080099</v>
      </c>
      <c r="I324" s="489"/>
      <c r="J324" s="499">
        <f t="shared" si="18"/>
        <v>0</v>
      </c>
      <c r="K324" s="477"/>
      <c r="L324" s="467"/>
      <c r="M324" s="406"/>
    </row>
    <row r="325" spans="2:13">
      <c r="B325" s="294"/>
      <c r="C325" s="105" t="str">
        <f t="shared" si="17"/>
        <v>12</v>
      </c>
      <c r="D325" s="288" t="str">
        <f t="shared" si="17"/>
        <v>鉄鋼</v>
      </c>
      <c r="E325" s="491"/>
      <c r="F325" s="39">
        <v>0</v>
      </c>
      <c r="G325" s="503"/>
      <c r="H325" s="330">
        <v>0.95719447689319936</v>
      </c>
      <c r="I325" s="489"/>
      <c r="J325" s="499">
        <f t="shared" si="18"/>
        <v>0</v>
      </c>
      <c r="K325" s="477"/>
      <c r="L325" s="467"/>
      <c r="M325" s="406"/>
    </row>
    <row r="326" spans="2:13">
      <c r="B326" s="294"/>
      <c r="C326" s="105" t="str">
        <f t="shared" si="17"/>
        <v>13</v>
      </c>
      <c r="D326" s="288" t="str">
        <f t="shared" si="17"/>
        <v>非鉄金属</v>
      </c>
      <c r="E326" s="491"/>
      <c r="F326" s="39">
        <v>0</v>
      </c>
      <c r="G326" s="503"/>
      <c r="H326" s="330">
        <v>0.60375748525804152</v>
      </c>
      <c r="I326" s="489"/>
      <c r="J326" s="499">
        <f t="shared" si="18"/>
        <v>0</v>
      </c>
      <c r="K326" s="477"/>
      <c r="L326" s="467"/>
      <c r="M326" s="406"/>
    </row>
    <row r="327" spans="2:13">
      <c r="B327" s="294"/>
      <c r="C327" s="105" t="str">
        <f t="shared" si="17"/>
        <v>14</v>
      </c>
      <c r="D327" s="288" t="str">
        <f t="shared" si="17"/>
        <v>金属製品</v>
      </c>
      <c r="E327" s="491"/>
      <c r="F327" s="39">
        <v>0</v>
      </c>
      <c r="G327" s="503"/>
      <c r="H327" s="330">
        <v>0.87577689025380312</v>
      </c>
      <c r="I327" s="489"/>
      <c r="J327" s="499">
        <f t="shared" si="18"/>
        <v>0</v>
      </c>
      <c r="K327" s="477"/>
      <c r="L327" s="467"/>
      <c r="M327" s="406"/>
    </row>
    <row r="328" spans="2:13">
      <c r="B328" s="294"/>
      <c r="C328" s="105" t="str">
        <f t="shared" si="17"/>
        <v>15</v>
      </c>
      <c r="D328" s="288" t="str">
        <f t="shared" si="17"/>
        <v>はん用機械</v>
      </c>
      <c r="E328" s="491"/>
      <c r="F328" s="39">
        <v>0</v>
      </c>
      <c r="G328" s="503"/>
      <c r="H328" s="330">
        <v>0.79781699379636983</v>
      </c>
      <c r="I328" s="489"/>
      <c r="J328" s="499">
        <f t="shared" si="18"/>
        <v>0</v>
      </c>
      <c r="K328" s="477"/>
      <c r="L328" s="467"/>
      <c r="M328" s="406"/>
    </row>
    <row r="329" spans="2:13">
      <c r="B329" s="294"/>
      <c r="C329" s="105" t="str">
        <f t="shared" si="17"/>
        <v>16</v>
      </c>
      <c r="D329" s="288" t="str">
        <f t="shared" si="17"/>
        <v>生産用機械</v>
      </c>
      <c r="E329" s="491"/>
      <c r="F329" s="39">
        <v>0</v>
      </c>
      <c r="G329" s="503"/>
      <c r="H329" s="330">
        <v>0.82063217061774718</v>
      </c>
      <c r="I329" s="489"/>
      <c r="J329" s="499">
        <f t="shared" si="18"/>
        <v>0</v>
      </c>
      <c r="K329" s="477"/>
      <c r="L329" s="467"/>
      <c r="M329" s="406"/>
    </row>
    <row r="330" spans="2:13">
      <c r="B330" s="294"/>
      <c r="C330" s="105" t="str">
        <f t="shared" si="17"/>
        <v>17</v>
      </c>
      <c r="D330" s="288" t="str">
        <f t="shared" si="17"/>
        <v>業務用機械</v>
      </c>
      <c r="E330" s="491"/>
      <c r="F330" s="39">
        <v>0</v>
      </c>
      <c r="G330" s="503"/>
      <c r="H330" s="330">
        <v>0.66794924344704054</v>
      </c>
      <c r="I330" s="489"/>
      <c r="J330" s="499">
        <f t="shared" si="18"/>
        <v>0</v>
      </c>
      <c r="K330" s="477"/>
      <c r="L330" s="467"/>
      <c r="M330" s="406"/>
    </row>
    <row r="331" spans="2:13">
      <c r="B331" s="294"/>
      <c r="C331" s="105" t="str">
        <f t="shared" si="17"/>
        <v>18</v>
      </c>
      <c r="D331" s="288" t="str">
        <f t="shared" si="17"/>
        <v>電子部品</v>
      </c>
      <c r="E331" s="491"/>
      <c r="F331" s="39">
        <v>0</v>
      </c>
      <c r="G331" s="503"/>
      <c r="H331" s="330">
        <v>0.55692237557661017</v>
      </c>
      <c r="I331" s="489"/>
      <c r="J331" s="499">
        <f t="shared" si="18"/>
        <v>0</v>
      </c>
      <c r="K331" s="477"/>
      <c r="L331" s="467"/>
      <c r="M331" s="406"/>
    </row>
    <row r="332" spans="2:13">
      <c r="B332" s="294"/>
      <c r="C332" s="105" t="str">
        <f t="shared" si="17"/>
        <v>19</v>
      </c>
      <c r="D332" s="288" t="str">
        <f t="shared" si="17"/>
        <v>電気機械</v>
      </c>
      <c r="E332" s="491"/>
      <c r="F332" s="39">
        <v>0</v>
      </c>
      <c r="G332" s="503"/>
      <c r="H332" s="330">
        <v>0.6432176311274006</v>
      </c>
      <c r="I332" s="489"/>
      <c r="J332" s="499">
        <f t="shared" si="18"/>
        <v>0</v>
      </c>
      <c r="K332" s="477"/>
      <c r="L332" s="467"/>
      <c r="M332" s="406"/>
    </row>
    <row r="333" spans="2:13">
      <c r="B333" s="294"/>
      <c r="C333" s="105" t="str">
        <f t="shared" si="17"/>
        <v>20</v>
      </c>
      <c r="D333" s="288" t="str">
        <f t="shared" si="17"/>
        <v>情報通信機器</v>
      </c>
      <c r="E333" s="491"/>
      <c r="F333" s="39">
        <v>0</v>
      </c>
      <c r="G333" s="503"/>
      <c r="H333" s="330">
        <v>0.3624958116175746</v>
      </c>
      <c r="I333" s="489"/>
      <c r="J333" s="499">
        <f t="shared" si="18"/>
        <v>0</v>
      </c>
      <c r="K333" s="477"/>
      <c r="L333" s="467"/>
      <c r="M333" s="406"/>
    </row>
    <row r="334" spans="2:13">
      <c r="B334" s="294"/>
      <c r="C334" s="105" t="str">
        <f t="shared" ref="C334:D352" si="19">C29</f>
        <v>21</v>
      </c>
      <c r="D334" s="288" t="str">
        <f t="shared" si="19"/>
        <v>輸送機械</v>
      </c>
      <c r="E334" s="491"/>
      <c r="F334" s="39">
        <v>0</v>
      </c>
      <c r="G334" s="503"/>
      <c r="H334" s="330">
        <v>0.85216081957522904</v>
      </c>
      <c r="I334" s="489"/>
      <c r="J334" s="499">
        <f t="shared" si="18"/>
        <v>0</v>
      </c>
      <c r="K334" s="477"/>
      <c r="L334" s="467"/>
      <c r="M334" s="406"/>
    </row>
    <row r="335" spans="2:13">
      <c r="B335" s="294"/>
      <c r="C335" s="105" t="str">
        <f t="shared" si="19"/>
        <v>22</v>
      </c>
      <c r="D335" s="288" t="str">
        <f t="shared" si="19"/>
        <v>その他の製造工業製品</v>
      </c>
      <c r="E335" s="491"/>
      <c r="F335" s="39">
        <v>0</v>
      </c>
      <c r="G335" s="503"/>
      <c r="H335" s="330">
        <v>0.71928477867474883</v>
      </c>
      <c r="I335" s="489"/>
      <c r="J335" s="499">
        <f t="shared" si="18"/>
        <v>0</v>
      </c>
      <c r="K335" s="477"/>
      <c r="L335" s="467"/>
      <c r="M335" s="406"/>
    </row>
    <row r="336" spans="2:13">
      <c r="B336" s="294"/>
      <c r="C336" s="105" t="str">
        <f t="shared" si="19"/>
        <v>23</v>
      </c>
      <c r="D336" s="288" t="str">
        <f t="shared" si="19"/>
        <v>建設</v>
      </c>
      <c r="E336" s="491"/>
      <c r="F336" s="39">
        <v>0</v>
      </c>
      <c r="G336" s="503"/>
      <c r="H336" s="330">
        <v>1</v>
      </c>
      <c r="I336" s="489"/>
      <c r="J336" s="499">
        <f t="shared" si="18"/>
        <v>0</v>
      </c>
      <c r="K336" s="477"/>
      <c r="L336" s="467"/>
      <c r="M336" s="406"/>
    </row>
    <row r="337" spans="2:13">
      <c r="B337" s="294"/>
      <c r="C337" s="105" t="str">
        <f t="shared" si="19"/>
        <v>24</v>
      </c>
      <c r="D337" s="288" t="str">
        <f t="shared" si="19"/>
        <v>電力・ガス・熱供給</v>
      </c>
      <c r="E337" s="491"/>
      <c r="F337" s="39">
        <v>0</v>
      </c>
      <c r="G337" s="503"/>
      <c r="H337" s="330">
        <v>0.99268636841755631</v>
      </c>
      <c r="I337" s="489"/>
      <c r="J337" s="499">
        <f t="shared" si="18"/>
        <v>0</v>
      </c>
      <c r="K337" s="477"/>
      <c r="L337" s="467"/>
      <c r="M337" s="406"/>
    </row>
    <row r="338" spans="2:13">
      <c r="B338" s="294"/>
      <c r="C338" s="105" t="str">
        <f t="shared" si="19"/>
        <v>25</v>
      </c>
      <c r="D338" s="288" t="str">
        <f t="shared" si="19"/>
        <v>水道</v>
      </c>
      <c r="E338" s="491"/>
      <c r="F338" s="39">
        <v>0</v>
      </c>
      <c r="G338" s="503"/>
      <c r="H338" s="330">
        <v>0.99818230060828739</v>
      </c>
      <c r="I338" s="489"/>
      <c r="J338" s="499">
        <f t="shared" si="18"/>
        <v>0</v>
      </c>
      <c r="K338" s="477"/>
      <c r="L338" s="467"/>
      <c r="M338" s="406"/>
    </row>
    <row r="339" spans="2:13">
      <c r="B339" s="294"/>
      <c r="C339" s="105" t="str">
        <f t="shared" si="19"/>
        <v>26</v>
      </c>
      <c r="D339" s="288" t="str">
        <f t="shared" si="19"/>
        <v>廃棄物処理</v>
      </c>
      <c r="E339" s="491"/>
      <c r="F339" s="39">
        <v>0</v>
      </c>
      <c r="G339" s="503"/>
      <c r="H339" s="330">
        <v>0.98825867799939382</v>
      </c>
      <c r="I339" s="489"/>
      <c r="J339" s="499">
        <f t="shared" si="18"/>
        <v>0</v>
      </c>
      <c r="K339" s="477"/>
      <c r="L339" s="467"/>
      <c r="M339" s="406"/>
    </row>
    <row r="340" spans="2:13">
      <c r="B340" s="294"/>
      <c r="C340" s="105" t="str">
        <f t="shared" si="19"/>
        <v>27</v>
      </c>
      <c r="D340" s="288" t="str">
        <f t="shared" si="19"/>
        <v>商業</v>
      </c>
      <c r="E340" s="491"/>
      <c r="F340" s="39">
        <v>0</v>
      </c>
      <c r="G340" s="503"/>
      <c r="H340" s="330">
        <v>0.99289438466720892</v>
      </c>
      <c r="I340" s="489"/>
      <c r="J340" s="499">
        <f t="shared" si="18"/>
        <v>0</v>
      </c>
      <c r="K340" s="477"/>
      <c r="L340" s="467"/>
      <c r="M340" s="406"/>
    </row>
    <row r="341" spans="2:13">
      <c r="B341" s="294"/>
      <c r="C341" s="105" t="str">
        <f t="shared" si="19"/>
        <v>28</v>
      </c>
      <c r="D341" s="288" t="str">
        <f t="shared" si="19"/>
        <v>金融・保険</v>
      </c>
      <c r="E341" s="491"/>
      <c r="F341" s="39">
        <v>0</v>
      </c>
      <c r="G341" s="503"/>
      <c r="H341" s="330">
        <v>0.95978904014416011</v>
      </c>
      <c r="I341" s="489"/>
      <c r="J341" s="499">
        <f t="shared" si="18"/>
        <v>0</v>
      </c>
      <c r="K341" s="477"/>
      <c r="L341" s="467"/>
      <c r="M341" s="406"/>
    </row>
    <row r="342" spans="2:13">
      <c r="B342" s="294"/>
      <c r="C342" s="105" t="str">
        <f t="shared" si="19"/>
        <v>29</v>
      </c>
      <c r="D342" s="288" t="str">
        <f t="shared" si="19"/>
        <v>不動産</v>
      </c>
      <c r="E342" s="491"/>
      <c r="F342" s="39">
        <v>0</v>
      </c>
      <c r="G342" s="503"/>
      <c r="H342" s="330">
        <v>0.99929148672131307</v>
      </c>
      <c r="I342" s="489"/>
      <c r="J342" s="499">
        <f t="shared" si="18"/>
        <v>0</v>
      </c>
      <c r="K342" s="477"/>
      <c r="L342" s="467"/>
      <c r="M342" s="406"/>
    </row>
    <row r="343" spans="2:13">
      <c r="B343" s="294"/>
      <c r="C343" s="105" t="str">
        <f t="shared" si="19"/>
        <v>30</v>
      </c>
      <c r="D343" s="288" t="str">
        <f t="shared" si="19"/>
        <v>運輸・郵便</v>
      </c>
      <c r="E343" s="491"/>
      <c r="F343" s="39">
        <v>0</v>
      </c>
      <c r="G343" s="503"/>
      <c r="H343" s="330">
        <v>0.90884081113878934</v>
      </c>
      <c r="I343" s="489"/>
      <c r="J343" s="499">
        <f t="shared" si="18"/>
        <v>0</v>
      </c>
      <c r="K343" s="477"/>
      <c r="L343" s="467"/>
      <c r="M343" s="406"/>
    </row>
    <row r="344" spans="2:13">
      <c r="B344" s="294"/>
      <c r="C344" s="105" t="str">
        <f t="shared" si="19"/>
        <v>31</v>
      </c>
      <c r="D344" s="288" t="str">
        <f t="shared" si="19"/>
        <v>情報通信</v>
      </c>
      <c r="E344" s="491"/>
      <c r="F344" s="39">
        <v>0</v>
      </c>
      <c r="G344" s="503"/>
      <c r="H344" s="330">
        <v>0.95347398035251585</v>
      </c>
      <c r="I344" s="489"/>
      <c r="J344" s="499">
        <f t="shared" si="18"/>
        <v>0</v>
      </c>
      <c r="K344" s="477"/>
      <c r="L344" s="467"/>
      <c r="M344" s="406"/>
    </row>
    <row r="345" spans="2:13">
      <c r="B345" s="294"/>
      <c r="C345" s="105" t="str">
        <f t="shared" si="19"/>
        <v>32</v>
      </c>
      <c r="D345" s="288" t="str">
        <f t="shared" si="19"/>
        <v>公務</v>
      </c>
      <c r="E345" s="491"/>
      <c r="F345" s="39">
        <v>0</v>
      </c>
      <c r="G345" s="503"/>
      <c r="H345" s="330">
        <v>1</v>
      </c>
      <c r="I345" s="489"/>
      <c r="J345" s="499">
        <f t="shared" si="18"/>
        <v>0</v>
      </c>
      <c r="K345" s="477"/>
      <c r="L345" s="467"/>
      <c r="M345" s="406"/>
    </row>
    <row r="346" spans="2:13">
      <c r="B346" s="294"/>
      <c r="C346" s="105" t="str">
        <f t="shared" si="19"/>
        <v>33</v>
      </c>
      <c r="D346" s="288" t="str">
        <f t="shared" si="19"/>
        <v>教育・研究</v>
      </c>
      <c r="E346" s="491"/>
      <c r="F346" s="39">
        <v>0</v>
      </c>
      <c r="G346" s="503"/>
      <c r="H346" s="330">
        <v>0.95287396661369228</v>
      </c>
      <c r="I346" s="489"/>
      <c r="J346" s="499">
        <f t="shared" si="18"/>
        <v>0</v>
      </c>
      <c r="K346" s="477"/>
      <c r="L346" s="467"/>
      <c r="M346" s="406"/>
    </row>
    <row r="347" spans="2:13">
      <c r="B347" s="294"/>
      <c r="C347" s="105" t="str">
        <f t="shared" si="19"/>
        <v>34</v>
      </c>
      <c r="D347" s="288" t="str">
        <f t="shared" si="19"/>
        <v>医療・福祉</v>
      </c>
      <c r="E347" s="491"/>
      <c r="F347" s="39">
        <v>0</v>
      </c>
      <c r="G347" s="503"/>
      <c r="H347" s="330">
        <v>0.99991055289072395</v>
      </c>
      <c r="I347" s="489"/>
      <c r="J347" s="499">
        <f t="shared" si="18"/>
        <v>0</v>
      </c>
      <c r="K347" s="477"/>
      <c r="L347" s="467"/>
      <c r="M347" s="406"/>
    </row>
    <row r="348" spans="2:13">
      <c r="B348" s="294"/>
      <c r="C348" s="105" t="str">
        <f t="shared" si="19"/>
        <v>35</v>
      </c>
      <c r="D348" s="288" t="str">
        <f t="shared" si="19"/>
        <v>他に分類されない会員制団体</v>
      </c>
      <c r="E348" s="491"/>
      <c r="F348" s="39">
        <v>0</v>
      </c>
      <c r="G348" s="503"/>
      <c r="H348" s="330">
        <v>0.97029560779631685</v>
      </c>
      <c r="I348" s="489"/>
      <c r="J348" s="499">
        <f t="shared" si="18"/>
        <v>0</v>
      </c>
      <c r="K348" s="477"/>
      <c r="L348" s="467"/>
      <c r="M348" s="406"/>
    </row>
    <row r="349" spans="2:13">
      <c r="B349" s="294"/>
      <c r="C349" s="105" t="str">
        <f t="shared" si="19"/>
        <v>36</v>
      </c>
      <c r="D349" s="288" t="str">
        <f t="shared" si="19"/>
        <v>対事業所サービス</v>
      </c>
      <c r="E349" s="491"/>
      <c r="F349" s="39">
        <v>0</v>
      </c>
      <c r="G349" s="503"/>
      <c r="H349" s="330">
        <v>0.94934139101187653</v>
      </c>
      <c r="I349" s="489"/>
      <c r="J349" s="499">
        <f t="shared" si="18"/>
        <v>0</v>
      </c>
      <c r="K349" s="477"/>
      <c r="L349" s="467"/>
      <c r="M349" s="406"/>
    </row>
    <row r="350" spans="2:13">
      <c r="B350" s="294"/>
      <c r="C350" s="105" t="str">
        <f t="shared" si="19"/>
        <v>37</v>
      </c>
      <c r="D350" s="288" t="str">
        <f t="shared" si="19"/>
        <v>対個人サービス</v>
      </c>
      <c r="E350" s="491"/>
      <c r="F350" s="39">
        <v>0</v>
      </c>
      <c r="G350" s="503"/>
      <c r="H350" s="330">
        <v>0.97511763066770207</v>
      </c>
      <c r="I350" s="489"/>
      <c r="J350" s="499">
        <f t="shared" si="18"/>
        <v>0</v>
      </c>
      <c r="K350" s="477"/>
      <c r="L350" s="467"/>
      <c r="M350" s="406"/>
    </row>
    <row r="351" spans="2:13">
      <c r="B351" s="294"/>
      <c r="C351" s="105" t="str">
        <f t="shared" si="19"/>
        <v>38</v>
      </c>
      <c r="D351" s="288" t="str">
        <f t="shared" si="19"/>
        <v>事務用品</v>
      </c>
      <c r="E351" s="491"/>
      <c r="F351" s="39">
        <v>0</v>
      </c>
      <c r="G351" s="503"/>
      <c r="H351" s="330">
        <v>1</v>
      </c>
      <c r="I351" s="489"/>
      <c r="J351" s="499">
        <f t="shared" si="18"/>
        <v>0</v>
      </c>
      <c r="K351" s="477"/>
      <c r="L351" s="467"/>
      <c r="M351" s="406"/>
    </row>
    <row r="352" spans="2:13" ht="12.75" thickBot="1">
      <c r="B352" s="410"/>
      <c r="C352" s="105" t="str">
        <f t="shared" si="19"/>
        <v>39</v>
      </c>
      <c r="D352" s="288" t="str">
        <f t="shared" si="19"/>
        <v>分類不明</v>
      </c>
      <c r="E352" s="491"/>
      <c r="F352" s="43">
        <v>0</v>
      </c>
      <c r="G352" s="503"/>
      <c r="H352" s="332">
        <v>0.9835963039133927</v>
      </c>
      <c r="I352" s="489"/>
      <c r="J352" s="500">
        <f t="shared" si="18"/>
        <v>0</v>
      </c>
      <c r="K352" s="477"/>
      <c r="L352" s="467"/>
      <c r="M352" s="406"/>
    </row>
    <row r="353" spans="2:13">
      <c r="B353" s="400" t="s">
        <v>76</v>
      </c>
      <c r="C353" s="401"/>
      <c r="D353" s="402"/>
      <c r="E353" s="406"/>
      <c r="F353" s="404">
        <f>SUM(F314:F352)</f>
        <v>0</v>
      </c>
      <c r="G353" s="406"/>
      <c r="H353" s="405"/>
      <c r="I353" s="476"/>
      <c r="J353" s="301">
        <f>SUM(J314:J352)</f>
        <v>0</v>
      </c>
      <c r="K353" s="477"/>
      <c r="L353" s="467"/>
      <c r="M353" s="406"/>
    </row>
    <row r="354" spans="2:13">
      <c r="B354" s="136"/>
      <c r="C354" s="105"/>
      <c r="D354" s="136"/>
      <c r="E354" s="406"/>
      <c r="F354" s="406"/>
      <c r="G354" s="406"/>
      <c r="H354" s="405"/>
      <c r="I354" s="476"/>
      <c r="J354" s="465"/>
      <c r="K354" s="477"/>
      <c r="L354" s="467"/>
      <c r="M354" s="406"/>
    </row>
    <row r="355" spans="2:13" ht="14.25">
      <c r="B355" s="116" t="s">
        <v>467</v>
      </c>
      <c r="C355" s="105"/>
      <c r="D355" s="136"/>
      <c r="E355" s="405"/>
      <c r="F355" s="406"/>
      <c r="G355" s="405"/>
      <c r="H355" s="488"/>
      <c r="I355" s="405"/>
      <c r="J355" s="406"/>
      <c r="K355" s="477"/>
      <c r="L355" s="467"/>
      <c r="M355" s="406"/>
    </row>
    <row r="356" spans="2:13" ht="14.25">
      <c r="B356" s="116"/>
      <c r="C356" s="105"/>
      <c r="D356" s="136"/>
      <c r="E356" s="405"/>
      <c r="F356" s="406"/>
      <c r="G356" s="405"/>
      <c r="H356" s="488"/>
      <c r="I356" s="405"/>
      <c r="J356" s="406"/>
      <c r="K356" s="477"/>
      <c r="L356" s="467"/>
      <c r="M356" s="406"/>
    </row>
    <row r="357" spans="2:13" ht="14.25">
      <c r="B357" s="116" t="s">
        <v>468</v>
      </c>
      <c r="C357" s="105"/>
      <c r="D357" s="136"/>
      <c r="E357" s="405"/>
      <c r="F357" s="406"/>
      <c r="G357" s="405"/>
      <c r="H357" s="488"/>
      <c r="I357" s="405"/>
      <c r="J357" s="406"/>
      <c r="K357" s="477"/>
      <c r="L357" s="467"/>
      <c r="M357" s="406"/>
    </row>
    <row r="358" spans="2:13" ht="48.75" thickBot="1">
      <c r="B358" s="279"/>
      <c r="C358" s="456" t="s">
        <v>455</v>
      </c>
      <c r="D358" s="281" t="s">
        <v>57</v>
      </c>
      <c r="E358" s="405"/>
      <c r="F358" s="480" t="s">
        <v>462</v>
      </c>
      <c r="G358" s="405"/>
      <c r="H358" s="480" t="s">
        <v>469</v>
      </c>
      <c r="J358" s="480" t="s">
        <v>470</v>
      </c>
      <c r="K358" s="477"/>
      <c r="L358" s="467"/>
      <c r="M358" s="406"/>
    </row>
    <row r="359" spans="2:13">
      <c r="B359" s="468" t="s">
        <v>71</v>
      </c>
      <c r="C359" s="105" t="str">
        <f t="shared" ref="C359:D378" si="20">C9</f>
        <v>01</v>
      </c>
      <c r="D359" s="288" t="str">
        <f t="shared" si="20"/>
        <v>農業</v>
      </c>
      <c r="E359" s="491"/>
      <c r="F359" s="81">
        <f t="array" ref="F359:F397">+$J$271:$J$309</f>
        <v>0</v>
      </c>
      <c r="G359" s="491"/>
      <c r="H359" s="328">
        <f t="array" ref="H359:H397">+係数!$E$42:$E$80</f>
        <v>3.8950657667146463E-3</v>
      </c>
      <c r="I359" s="481"/>
      <c r="J359" s="492">
        <f>F359*H359</f>
        <v>0</v>
      </c>
      <c r="K359" s="477"/>
      <c r="L359" s="467"/>
      <c r="M359" s="406"/>
    </row>
    <row r="360" spans="2:13">
      <c r="B360" s="293"/>
      <c r="C360" s="105" t="str">
        <f t="shared" si="20"/>
        <v>02</v>
      </c>
      <c r="D360" s="288" t="str">
        <f t="shared" si="20"/>
        <v>林業</v>
      </c>
      <c r="E360" s="491"/>
      <c r="F360" s="39">
        <v>0</v>
      </c>
      <c r="G360" s="491"/>
      <c r="H360" s="330">
        <v>5.7218717740388665E-4</v>
      </c>
      <c r="I360" s="481"/>
      <c r="J360" s="494">
        <f t="shared" ref="J360:J397" si="21">F360*H360</f>
        <v>0</v>
      </c>
      <c r="K360" s="477"/>
      <c r="L360" s="467"/>
      <c r="M360" s="406"/>
    </row>
    <row r="361" spans="2:13">
      <c r="B361" s="293"/>
      <c r="C361" s="105" t="str">
        <f t="shared" si="20"/>
        <v>03</v>
      </c>
      <c r="D361" s="288" t="str">
        <f t="shared" si="20"/>
        <v>漁業</v>
      </c>
      <c r="E361" s="491"/>
      <c r="F361" s="39">
        <v>0</v>
      </c>
      <c r="G361" s="491"/>
      <c r="H361" s="330">
        <v>1.3299168114750215E-2</v>
      </c>
      <c r="I361" s="481"/>
      <c r="J361" s="494">
        <f t="shared" si="21"/>
        <v>0</v>
      </c>
      <c r="K361" s="477"/>
      <c r="L361" s="467"/>
      <c r="M361" s="406"/>
    </row>
    <row r="362" spans="2:13">
      <c r="B362" s="293"/>
      <c r="C362" s="105" t="str">
        <f t="shared" si="20"/>
        <v>04</v>
      </c>
      <c r="D362" s="288" t="str">
        <f t="shared" si="20"/>
        <v>鉱業</v>
      </c>
      <c r="E362" s="491"/>
      <c r="F362" s="39">
        <v>0</v>
      </c>
      <c r="G362" s="491"/>
      <c r="H362" s="330">
        <v>2.1847340615085053E-4</v>
      </c>
      <c r="I362" s="481"/>
      <c r="J362" s="494">
        <f t="shared" si="21"/>
        <v>0</v>
      </c>
      <c r="K362" s="477"/>
      <c r="L362" s="467"/>
      <c r="M362" s="406"/>
    </row>
    <row r="363" spans="2:13">
      <c r="B363" s="293"/>
      <c r="C363" s="105" t="str">
        <f t="shared" si="20"/>
        <v>05</v>
      </c>
      <c r="D363" s="288" t="str">
        <f t="shared" si="20"/>
        <v>飲食料品</v>
      </c>
      <c r="E363" s="491"/>
      <c r="F363" s="39">
        <v>0</v>
      </c>
      <c r="G363" s="491"/>
      <c r="H363" s="330">
        <v>1.0135914309167653E-2</v>
      </c>
      <c r="I363" s="481"/>
      <c r="J363" s="494">
        <f t="shared" si="21"/>
        <v>0</v>
      </c>
      <c r="K363" s="477"/>
      <c r="L363" s="467"/>
      <c r="M363" s="406"/>
    </row>
    <row r="364" spans="2:13">
      <c r="B364" s="293"/>
      <c r="C364" s="105" t="str">
        <f t="shared" si="20"/>
        <v>06</v>
      </c>
      <c r="D364" s="288" t="str">
        <f t="shared" si="20"/>
        <v>繊維製品</v>
      </c>
      <c r="E364" s="491"/>
      <c r="F364" s="39">
        <v>0</v>
      </c>
      <c r="G364" s="491"/>
      <c r="H364" s="330">
        <v>4.8713356938777427E-3</v>
      </c>
      <c r="I364" s="481"/>
      <c r="J364" s="494">
        <f t="shared" si="21"/>
        <v>0</v>
      </c>
      <c r="K364" s="477"/>
      <c r="L364" s="467"/>
      <c r="M364" s="406"/>
    </row>
    <row r="365" spans="2:13">
      <c r="B365" s="293"/>
      <c r="C365" s="105" t="str">
        <f t="shared" si="20"/>
        <v>07</v>
      </c>
      <c r="D365" s="288" t="str">
        <f t="shared" si="20"/>
        <v>パルプ・紙・木製品</v>
      </c>
      <c r="E365" s="491"/>
      <c r="F365" s="39">
        <v>0</v>
      </c>
      <c r="G365" s="491"/>
      <c r="H365" s="330">
        <v>9.1845798517380828E-3</v>
      </c>
      <c r="I365" s="481"/>
      <c r="J365" s="494">
        <f t="shared" si="21"/>
        <v>0</v>
      </c>
      <c r="K365" s="477"/>
      <c r="L365" s="467"/>
      <c r="M365" s="406"/>
    </row>
    <row r="366" spans="2:13">
      <c r="B366" s="293"/>
      <c r="C366" s="105" t="str">
        <f t="shared" si="20"/>
        <v>08</v>
      </c>
      <c r="D366" s="288" t="str">
        <f t="shared" si="20"/>
        <v>化学製品</v>
      </c>
      <c r="E366" s="491"/>
      <c r="F366" s="39">
        <v>0</v>
      </c>
      <c r="G366" s="491"/>
      <c r="H366" s="330">
        <v>2.7153814413500378E-2</v>
      </c>
      <c r="I366" s="481"/>
      <c r="J366" s="494">
        <f t="shared" si="21"/>
        <v>0</v>
      </c>
      <c r="K366" s="477"/>
      <c r="L366" s="467"/>
      <c r="M366" s="406"/>
    </row>
    <row r="367" spans="2:13">
      <c r="B367" s="293"/>
      <c r="C367" s="105" t="str">
        <f t="shared" si="20"/>
        <v>09</v>
      </c>
      <c r="D367" s="288" t="str">
        <f t="shared" si="20"/>
        <v>石油・石炭製品</v>
      </c>
      <c r="E367" s="491"/>
      <c r="F367" s="39">
        <v>0</v>
      </c>
      <c r="G367" s="491"/>
      <c r="H367" s="330">
        <v>4.9287714241945293E-2</v>
      </c>
      <c r="I367" s="481"/>
      <c r="J367" s="494">
        <f t="shared" si="21"/>
        <v>0</v>
      </c>
      <c r="K367" s="477"/>
      <c r="L367" s="467"/>
      <c r="M367" s="406"/>
    </row>
    <row r="368" spans="2:13">
      <c r="B368" s="294"/>
      <c r="C368" s="105" t="str">
        <f t="shared" si="20"/>
        <v>10</v>
      </c>
      <c r="D368" s="288" t="str">
        <f t="shared" si="20"/>
        <v>プラスチック・ゴム製品</v>
      </c>
      <c r="E368" s="491"/>
      <c r="F368" s="39">
        <v>0</v>
      </c>
      <c r="G368" s="491"/>
      <c r="H368" s="330">
        <v>3.3984703695235555E-2</v>
      </c>
      <c r="I368" s="481"/>
      <c r="J368" s="494">
        <f t="shared" si="21"/>
        <v>0</v>
      </c>
      <c r="K368" s="477"/>
      <c r="L368" s="467"/>
      <c r="M368" s="406"/>
    </row>
    <row r="369" spans="2:13">
      <c r="B369" s="294"/>
      <c r="C369" s="105" t="str">
        <f t="shared" si="20"/>
        <v>11</v>
      </c>
      <c r="D369" s="288" t="str">
        <f t="shared" si="20"/>
        <v>窯業・土石製品</v>
      </c>
      <c r="E369" s="491"/>
      <c r="F369" s="39">
        <v>0</v>
      </c>
      <c r="G369" s="491"/>
      <c r="H369" s="330">
        <v>2.3827210620570558E-2</v>
      </c>
      <c r="I369" s="481"/>
      <c r="J369" s="494">
        <f t="shared" si="21"/>
        <v>0</v>
      </c>
      <c r="K369" s="477"/>
      <c r="L369" s="467"/>
      <c r="M369" s="406"/>
    </row>
    <row r="370" spans="2:13">
      <c r="B370" s="294"/>
      <c r="C370" s="105" t="str">
        <f t="shared" si="20"/>
        <v>12</v>
      </c>
      <c r="D370" s="288" t="str">
        <f t="shared" si="20"/>
        <v>鉄鋼</v>
      </c>
      <c r="E370" s="491"/>
      <c r="F370" s="39">
        <v>0</v>
      </c>
      <c r="G370" s="491"/>
      <c r="H370" s="330">
        <v>1.1179550925427932E-3</v>
      </c>
      <c r="I370" s="481"/>
      <c r="J370" s="494">
        <f t="shared" si="21"/>
        <v>0</v>
      </c>
      <c r="K370" s="477"/>
      <c r="L370" s="467"/>
      <c r="M370" s="406"/>
    </row>
    <row r="371" spans="2:13">
      <c r="B371" s="294"/>
      <c r="C371" s="105" t="str">
        <f t="shared" si="20"/>
        <v>13</v>
      </c>
      <c r="D371" s="288" t="str">
        <f t="shared" si="20"/>
        <v>非鉄金属</v>
      </c>
      <c r="E371" s="491"/>
      <c r="F371" s="39">
        <v>0</v>
      </c>
      <c r="G371" s="491"/>
      <c r="H371" s="330">
        <v>2.9851163979587161E-2</v>
      </c>
      <c r="I371" s="481"/>
      <c r="J371" s="494">
        <f t="shared" si="21"/>
        <v>0</v>
      </c>
      <c r="K371" s="477"/>
      <c r="L371" s="467"/>
      <c r="M371" s="406"/>
    </row>
    <row r="372" spans="2:13">
      <c r="B372" s="294"/>
      <c r="C372" s="105" t="str">
        <f t="shared" si="20"/>
        <v>14</v>
      </c>
      <c r="D372" s="288" t="str">
        <f t="shared" si="20"/>
        <v>金属製品</v>
      </c>
      <c r="E372" s="491"/>
      <c r="F372" s="39">
        <v>0</v>
      </c>
      <c r="G372" s="491"/>
      <c r="H372" s="330">
        <v>2.1300631595062906E-2</v>
      </c>
      <c r="I372" s="481"/>
      <c r="J372" s="494">
        <f t="shared" si="21"/>
        <v>0</v>
      </c>
      <c r="K372" s="477"/>
      <c r="L372" s="467"/>
      <c r="M372" s="406"/>
    </row>
    <row r="373" spans="2:13">
      <c r="B373" s="294"/>
      <c r="C373" s="105" t="str">
        <f t="shared" si="20"/>
        <v>15</v>
      </c>
      <c r="D373" s="288" t="str">
        <f t="shared" si="20"/>
        <v>はん用機械</v>
      </c>
      <c r="E373" s="491"/>
      <c r="F373" s="39">
        <v>0</v>
      </c>
      <c r="G373" s="491"/>
      <c r="H373" s="330">
        <v>2.3028338759711463E-2</v>
      </c>
      <c r="I373" s="481"/>
      <c r="J373" s="494">
        <f t="shared" si="21"/>
        <v>0</v>
      </c>
      <c r="K373" s="477"/>
      <c r="L373" s="467"/>
      <c r="M373" s="406"/>
    </row>
    <row r="374" spans="2:13">
      <c r="B374" s="294"/>
      <c r="C374" s="105" t="str">
        <f t="shared" si="20"/>
        <v>16</v>
      </c>
      <c r="D374" s="288" t="str">
        <f t="shared" si="20"/>
        <v>生産用機械</v>
      </c>
      <c r="E374" s="491"/>
      <c r="F374" s="39">
        <v>0</v>
      </c>
      <c r="G374" s="491"/>
      <c r="H374" s="330">
        <v>1.4643837393965879E-2</v>
      </c>
      <c r="I374" s="481"/>
      <c r="J374" s="494">
        <f t="shared" si="21"/>
        <v>0</v>
      </c>
      <c r="K374" s="477"/>
      <c r="L374" s="467"/>
      <c r="M374" s="406"/>
    </row>
    <row r="375" spans="2:13">
      <c r="B375" s="294"/>
      <c r="C375" s="105" t="str">
        <f t="shared" si="20"/>
        <v>17</v>
      </c>
      <c r="D375" s="288" t="str">
        <f t="shared" si="20"/>
        <v>業務用機械</v>
      </c>
      <c r="E375" s="491"/>
      <c r="F375" s="39">
        <v>0</v>
      </c>
      <c r="G375" s="491"/>
      <c r="H375" s="330">
        <v>2.8705557002458606E-2</v>
      </c>
      <c r="I375" s="481"/>
      <c r="J375" s="494">
        <f t="shared" si="21"/>
        <v>0</v>
      </c>
      <c r="K375" s="477"/>
      <c r="L375" s="467"/>
      <c r="M375" s="406"/>
    </row>
    <row r="376" spans="2:13">
      <c r="B376" s="294"/>
      <c r="C376" s="105" t="str">
        <f t="shared" si="20"/>
        <v>18</v>
      </c>
      <c r="D376" s="288" t="str">
        <f t="shared" si="20"/>
        <v>電子部品</v>
      </c>
      <c r="E376" s="491"/>
      <c r="F376" s="39">
        <v>0</v>
      </c>
      <c r="G376" s="491"/>
      <c r="H376" s="330">
        <v>7.5548949724116049E-2</v>
      </c>
      <c r="I376" s="481"/>
      <c r="J376" s="494">
        <f t="shared" si="21"/>
        <v>0</v>
      </c>
      <c r="K376" s="477"/>
      <c r="L376" s="467"/>
      <c r="M376" s="406"/>
    </row>
    <row r="377" spans="2:13">
      <c r="B377" s="294"/>
      <c r="C377" s="105" t="str">
        <f t="shared" si="20"/>
        <v>19</v>
      </c>
      <c r="D377" s="288" t="str">
        <f t="shared" si="20"/>
        <v>電気機械</v>
      </c>
      <c r="E377" s="491"/>
      <c r="F377" s="39">
        <v>0</v>
      </c>
      <c r="G377" s="491"/>
      <c r="H377" s="330">
        <v>2.9237869926423014E-2</v>
      </c>
      <c r="I377" s="481"/>
      <c r="J377" s="494">
        <f t="shared" si="21"/>
        <v>0</v>
      </c>
      <c r="K377" s="477"/>
      <c r="L377" s="467"/>
      <c r="M377" s="406"/>
    </row>
    <row r="378" spans="2:13">
      <c r="B378" s="294"/>
      <c r="C378" s="105" t="str">
        <f t="shared" si="20"/>
        <v>20</v>
      </c>
      <c r="D378" s="288" t="str">
        <f t="shared" si="20"/>
        <v>情報通信機器</v>
      </c>
      <c r="E378" s="491"/>
      <c r="F378" s="39">
        <v>0</v>
      </c>
      <c r="G378" s="491"/>
      <c r="H378" s="330">
        <v>7.7399434214719832E-3</v>
      </c>
      <c r="I378" s="481"/>
      <c r="J378" s="494">
        <f t="shared" si="21"/>
        <v>0</v>
      </c>
      <c r="K378" s="477"/>
      <c r="L378" s="467"/>
      <c r="M378" s="406"/>
    </row>
    <row r="379" spans="2:13">
      <c r="B379" s="294"/>
      <c r="C379" s="105" t="str">
        <f t="shared" ref="C379:D397" si="22">C29</f>
        <v>21</v>
      </c>
      <c r="D379" s="288" t="str">
        <f t="shared" si="22"/>
        <v>輸送機械</v>
      </c>
      <c r="E379" s="491"/>
      <c r="F379" s="39">
        <v>0</v>
      </c>
      <c r="G379" s="491"/>
      <c r="H379" s="330">
        <v>3.502245039426085E-2</v>
      </c>
      <c r="I379" s="481"/>
      <c r="J379" s="494">
        <f t="shared" si="21"/>
        <v>0</v>
      </c>
      <c r="K379" s="477"/>
      <c r="L379" s="467"/>
      <c r="M379" s="406"/>
    </row>
    <row r="380" spans="2:13">
      <c r="B380" s="294"/>
      <c r="C380" s="105" t="str">
        <f t="shared" si="22"/>
        <v>22</v>
      </c>
      <c r="D380" s="288" t="str">
        <f t="shared" si="22"/>
        <v>その他の製造工業製品</v>
      </c>
      <c r="E380" s="491"/>
      <c r="F380" s="39">
        <v>0</v>
      </c>
      <c r="G380" s="491"/>
      <c r="H380" s="330">
        <v>6.5068777481772861E-3</v>
      </c>
      <c r="I380" s="481"/>
      <c r="J380" s="494">
        <f t="shared" si="21"/>
        <v>0</v>
      </c>
      <c r="K380" s="477"/>
      <c r="L380" s="467"/>
      <c r="M380" s="406"/>
    </row>
    <row r="381" spans="2:13">
      <c r="B381" s="294"/>
      <c r="C381" s="105" t="str">
        <f t="shared" si="22"/>
        <v>23</v>
      </c>
      <c r="D381" s="288" t="str">
        <f t="shared" si="22"/>
        <v>建設</v>
      </c>
      <c r="E381" s="491"/>
      <c r="F381" s="39">
        <v>0</v>
      </c>
      <c r="G381" s="491"/>
      <c r="H381" s="330">
        <v>0</v>
      </c>
      <c r="I381" s="481"/>
      <c r="J381" s="494">
        <f t="shared" si="21"/>
        <v>0</v>
      </c>
      <c r="K381" s="477"/>
      <c r="L381" s="467"/>
      <c r="M381" s="406"/>
    </row>
    <row r="382" spans="2:13">
      <c r="B382" s="294"/>
      <c r="C382" s="105" t="str">
        <f t="shared" si="22"/>
        <v>24</v>
      </c>
      <c r="D382" s="288" t="str">
        <f t="shared" si="22"/>
        <v>電力・ガス・熱供給</v>
      </c>
      <c r="E382" s="491"/>
      <c r="F382" s="39">
        <v>0</v>
      </c>
      <c r="G382" s="491"/>
      <c r="H382" s="330">
        <v>7.2409843108598854E-3</v>
      </c>
      <c r="I382" s="481"/>
      <c r="J382" s="494">
        <f t="shared" si="21"/>
        <v>0</v>
      </c>
      <c r="K382" s="477"/>
      <c r="L382" s="467"/>
      <c r="M382" s="406"/>
    </row>
    <row r="383" spans="2:13">
      <c r="B383" s="294"/>
      <c r="C383" s="105" t="str">
        <f t="shared" si="22"/>
        <v>25</v>
      </c>
      <c r="D383" s="288" t="str">
        <f t="shared" si="22"/>
        <v>水道</v>
      </c>
      <c r="E383" s="491"/>
      <c r="F383" s="39">
        <v>0</v>
      </c>
      <c r="G383" s="491"/>
      <c r="H383" s="330">
        <v>1.4755574615996922E-3</v>
      </c>
      <c r="I383" s="481"/>
      <c r="J383" s="494">
        <f t="shared" si="21"/>
        <v>0</v>
      </c>
      <c r="K383" s="477"/>
      <c r="L383" s="467"/>
      <c r="M383" s="406"/>
    </row>
    <row r="384" spans="2:13">
      <c r="B384" s="294"/>
      <c r="C384" s="105" t="str">
        <f t="shared" si="22"/>
        <v>26</v>
      </c>
      <c r="D384" s="288" t="str">
        <f t="shared" si="22"/>
        <v>廃棄物処理</v>
      </c>
      <c r="E384" s="491"/>
      <c r="F384" s="39">
        <v>0</v>
      </c>
      <c r="G384" s="491"/>
      <c r="H384" s="330">
        <v>1.1678593964527811E-2</v>
      </c>
      <c r="I384" s="481"/>
      <c r="J384" s="494">
        <f t="shared" si="21"/>
        <v>0</v>
      </c>
      <c r="K384" s="477"/>
      <c r="L384" s="467"/>
      <c r="M384" s="406"/>
    </row>
    <row r="385" spans="2:13">
      <c r="B385" s="294"/>
      <c r="C385" s="105" t="str">
        <f t="shared" si="22"/>
        <v>27</v>
      </c>
      <c r="D385" s="288" t="str">
        <f t="shared" si="22"/>
        <v>商業</v>
      </c>
      <c r="E385" s="491"/>
      <c r="F385" s="39">
        <v>0</v>
      </c>
      <c r="G385" s="491"/>
      <c r="H385" s="330">
        <v>5.098789167261625E-3</v>
      </c>
      <c r="I385" s="481"/>
      <c r="J385" s="494">
        <f t="shared" si="21"/>
        <v>0</v>
      </c>
      <c r="K385" s="477"/>
      <c r="L385" s="467"/>
      <c r="M385" s="406"/>
    </row>
    <row r="386" spans="2:13">
      <c r="B386" s="294"/>
      <c r="C386" s="105" t="str">
        <f t="shared" si="22"/>
        <v>28</v>
      </c>
      <c r="D386" s="288" t="str">
        <f t="shared" si="22"/>
        <v>金融・保険</v>
      </c>
      <c r="E386" s="491"/>
      <c r="F386" s="39">
        <v>0</v>
      </c>
      <c r="G386" s="491"/>
      <c r="H386" s="330">
        <v>1.9531178866345289E-4</v>
      </c>
      <c r="I386" s="481"/>
      <c r="J386" s="494">
        <f t="shared" si="21"/>
        <v>0</v>
      </c>
      <c r="K386" s="477"/>
      <c r="L386" s="467"/>
      <c r="M386" s="406"/>
    </row>
    <row r="387" spans="2:13">
      <c r="B387" s="294"/>
      <c r="C387" s="105" t="str">
        <f t="shared" si="22"/>
        <v>29</v>
      </c>
      <c r="D387" s="288" t="str">
        <f t="shared" si="22"/>
        <v>不動産</v>
      </c>
      <c r="E387" s="491"/>
      <c r="F387" s="39">
        <v>0</v>
      </c>
      <c r="G387" s="491"/>
      <c r="H387" s="330">
        <v>6.8655796861396255E-4</v>
      </c>
      <c r="I387" s="481"/>
      <c r="J387" s="494">
        <f t="shared" si="21"/>
        <v>0</v>
      </c>
      <c r="K387" s="477"/>
      <c r="L387" s="467"/>
      <c r="M387" s="406"/>
    </row>
    <row r="388" spans="2:13">
      <c r="B388" s="294"/>
      <c r="C388" s="105" t="str">
        <f t="shared" si="22"/>
        <v>30</v>
      </c>
      <c r="D388" s="288" t="str">
        <f t="shared" si="22"/>
        <v>運輸・郵便</v>
      </c>
      <c r="E388" s="491"/>
      <c r="F388" s="39">
        <v>0</v>
      </c>
      <c r="G388" s="491"/>
      <c r="H388" s="330">
        <v>4.2067132721464425E-3</v>
      </c>
      <c r="I388" s="481"/>
      <c r="J388" s="494">
        <f t="shared" si="21"/>
        <v>0</v>
      </c>
      <c r="K388" s="477"/>
      <c r="L388" s="467"/>
      <c r="M388" s="406"/>
    </row>
    <row r="389" spans="2:13">
      <c r="B389" s="294"/>
      <c r="C389" s="105" t="str">
        <f t="shared" si="22"/>
        <v>31</v>
      </c>
      <c r="D389" s="288" t="str">
        <f t="shared" si="22"/>
        <v>情報通信</v>
      </c>
      <c r="E389" s="491"/>
      <c r="F389" s="39">
        <v>0</v>
      </c>
      <c r="G389" s="491"/>
      <c r="H389" s="330">
        <v>1.6311822224568577E-3</v>
      </c>
      <c r="I389" s="481"/>
      <c r="J389" s="494">
        <f t="shared" si="21"/>
        <v>0</v>
      </c>
      <c r="K389" s="477"/>
      <c r="L389" s="467"/>
      <c r="M389" s="406"/>
    </row>
    <row r="390" spans="2:13">
      <c r="B390" s="294"/>
      <c r="C390" s="105" t="str">
        <f t="shared" si="22"/>
        <v>32</v>
      </c>
      <c r="D390" s="288" t="str">
        <f t="shared" si="22"/>
        <v>公務</v>
      </c>
      <c r="E390" s="491"/>
      <c r="F390" s="39">
        <v>0</v>
      </c>
      <c r="G390" s="491"/>
      <c r="H390" s="330">
        <v>0</v>
      </c>
      <c r="I390" s="481"/>
      <c r="J390" s="494">
        <f t="shared" si="21"/>
        <v>0</v>
      </c>
      <c r="K390" s="477"/>
      <c r="L390" s="467"/>
      <c r="M390" s="406"/>
    </row>
    <row r="391" spans="2:13">
      <c r="B391" s="294"/>
      <c r="C391" s="105" t="str">
        <f t="shared" si="22"/>
        <v>33</v>
      </c>
      <c r="D391" s="288" t="str">
        <f t="shared" si="22"/>
        <v>教育・研究</v>
      </c>
      <c r="E391" s="491"/>
      <c r="F391" s="39">
        <v>0</v>
      </c>
      <c r="G391" s="491"/>
      <c r="H391" s="330">
        <v>1.1548289940726323E-3</v>
      </c>
      <c r="I391" s="481"/>
      <c r="J391" s="494">
        <f t="shared" si="21"/>
        <v>0</v>
      </c>
      <c r="K391" s="477"/>
      <c r="L391" s="467"/>
      <c r="M391" s="406"/>
    </row>
    <row r="392" spans="2:13">
      <c r="B392" s="294"/>
      <c r="C392" s="105" t="str">
        <f t="shared" si="22"/>
        <v>34</v>
      </c>
      <c r="D392" s="288" t="str">
        <f t="shared" si="22"/>
        <v>医療・福祉</v>
      </c>
      <c r="E392" s="491"/>
      <c r="F392" s="39">
        <v>0</v>
      </c>
      <c r="G392" s="491"/>
      <c r="H392" s="330">
        <v>3.5892884648266616E-5</v>
      </c>
      <c r="I392" s="481"/>
      <c r="J392" s="494">
        <f t="shared" si="21"/>
        <v>0</v>
      </c>
      <c r="K392" s="477"/>
      <c r="L392" s="467"/>
      <c r="M392" s="406"/>
    </row>
    <row r="393" spans="2:13">
      <c r="B393" s="294"/>
      <c r="C393" s="105" t="str">
        <f t="shared" si="22"/>
        <v>35</v>
      </c>
      <c r="D393" s="288" t="str">
        <f t="shared" si="22"/>
        <v>他に分類されない会員制団体</v>
      </c>
      <c r="E393" s="491"/>
      <c r="F393" s="39">
        <v>0</v>
      </c>
      <c r="G393" s="491"/>
      <c r="H393" s="330">
        <v>9.38208777564385E-4</v>
      </c>
      <c r="I393" s="481"/>
      <c r="J393" s="494">
        <f t="shared" si="21"/>
        <v>0</v>
      </c>
      <c r="K393" s="477"/>
      <c r="L393" s="467"/>
      <c r="M393" s="406"/>
    </row>
    <row r="394" spans="2:13">
      <c r="B394" s="294"/>
      <c r="C394" s="105" t="str">
        <f t="shared" si="22"/>
        <v>36</v>
      </c>
      <c r="D394" s="288" t="str">
        <f t="shared" si="22"/>
        <v>対事業所サービス</v>
      </c>
      <c r="E394" s="491"/>
      <c r="F394" s="39">
        <v>0</v>
      </c>
      <c r="G394" s="491"/>
      <c r="H394" s="330">
        <v>3.1419809315919056E-4</v>
      </c>
      <c r="I394" s="481"/>
      <c r="J394" s="494">
        <f t="shared" si="21"/>
        <v>0</v>
      </c>
      <c r="K394" s="477"/>
      <c r="L394" s="467"/>
      <c r="M394" s="406"/>
    </row>
    <row r="395" spans="2:13">
      <c r="B395" s="294"/>
      <c r="C395" s="105" t="str">
        <f t="shared" si="22"/>
        <v>37</v>
      </c>
      <c r="D395" s="288" t="str">
        <f t="shared" si="22"/>
        <v>対個人サービス</v>
      </c>
      <c r="E395" s="491"/>
      <c r="F395" s="39">
        <v>0</v>
      </c>
      <c r="G395" s="491"/>
      <c r="H395" s="330">
        <v>1.4702184569277623E-3</v>
      </c>
      <c r="I395" s="481"/>
      <c r="J395" s="494">
        <f t="shared" si="21"/>
        <v>0</v>
      </c>
      <c r="K395" s="477"/>
      <c r="L395" s="467"/>
      <c r="M395" s="406"/>
    </row>
    <row r="396" spans="2:13">
      <c r="B396" s="294"/>
      <c r="C396" s="105" t="str">
        <f t="shared" si="22"/>
        <v>38</v>
      </c>
      <c r="D396" s="288" t="str">
        <f t="shared" si="22"/>
        <v>事務用品</v>
      </c>
      <c r="E396" s="491"/>
      <c r="F396" s="39">
        <v>0</v>
      </c>
      <c r="G396" s="491"/>
      <c r="H396" s="330">
        <v>0</v>
      </c>
      <c r="I396" s="481"/>
      <c r="J396" s="494">
        <f t="shared" si="21"/>
        <v>0</v>
      </c>
      <c r="K396" s="477"/>
      <c r="L396" s="467"/>
      <c r="M396" s="406"/>
    </row>
    <row r="397" spans="2:13" ht="12.75" thickBot="1">
      <c r="B397" s="410"/>
      <c r="C397" s="105" t="str">
        <f t="shared" si="22"/>
        <v>39</v>
      </c>
      <c r="D397" s="288" t="str">
        <f t="shared" si="22"/>
        <v>分類不明</v>
      </c>
      <c r="E397" s="491"/>
      <c r="F397" s="43">
        <v>0</v>
      </c>
      <c r="G397" s="491"/>
      <c r="H397" s="332">
        <v>5.5869832131500144E-3</v>
      </c>
      <c r="I397" s="481"/>
      <c r="J397" s="496">
        <f t="shared" si="21"/>
        <v>0</v>
      </c>
      <c r="K397" s="477"/>
      <c r="L397" s="467"/>
      <c r="M397" s="406"/>
    </row>
    <row r="398" spans="2:13">
      <c r="B398" s="400" t="s">
        <v>76</v>
      </c>
      <c r="C398" s="401"/>
      <c r="D398" s="402"/>
      <c r="E398" s="406"/>
      <c r="F398" s="404">
        <f>SUM(F359:F397)</f>
        <v>0</v>
      </c>
      <c r="G398" s="406"/>
      <c r="H398" s="405"/>
      <c r="I398" s="476"/>
      <c r="J398" s="301">
        <f>SUM(J359:J397)</f>
        <v>0</v>
      </c>
      <c r="K398" s="477"/>
      <c r="L398" s="467"/>
      <c r="M398" s="406"/>
    </row>
    <row r="399" spans="2:13">
      <c r="B399" s="136"/>
      <c r="C399" s="105"/>
      <c r="D399" s="136"/>
      <c r="E399" s="406"/>
      <c r="F399" s="406"/>
      <c r="G399" s="406"/>
      <c r="H399" s="405"/>
      <c r="I399" s="476"/>
      <c r="J399" s="465"/>
      <c r="K399" s="477"/>
      <c r="L399" s="467"/>
      <c r="M399" s="406"/>
    </row>
    <row r="400" spans="2:13" ht="14.25">
      <c r="B400" s="116" t="s">
        <v>471</v>
      </c>
      <c r="C400" s="105"/>
      <c r="D400" s="136"/>
      <c r="E400" s="405"/>
      <c r="F400" s="406"/>
      <c r="G400" s="405"/>
      <c r="H400" s="488"/>
      <c r="I400" s="405"/>
      <c r="J400" s="406"/>
      <c r="K400" s="477"/>
      <c r="L400" s="467"/>
      <c r="M400" s="406"/>
    </row>
    <row r="401" spans="2:13" ht="48">
      <c r="B401" s="279"/>
      <c r="C401" s="456" t="s">
        <v>322</v>
      </c>
      <c r="D401" s="281" t="s">
        <v>57</v>
      </c>
      <c r="E401" s="405"/>
      <c r="F401" s="480" t="s">
        <v>462</v>
      </c>
      <c r="G401" s="405"/>
      <c r="H401" s="480" t="s">
        <v>408</v>
      </c>
      <c r="J401" s="480" t="s">
        <v>409</v>
      </c>
      <c r="K401" s="477"/>
      <c r="L401" s="467"/>
      <c r="M401" s="406"/>
    </row>
    <row r="402" spans="2:13">
      <c r="B402" s="468" t="s">
        <v>71</v>
      </c>
      <c r="C402" s="105" t="str">
        <f t="shared" ref="C402:D421" si="23">C9</f>
        <v>01</v>
      </c>
      <c r="D402" s="288" t="str">
        <f t="shared" si="23"/>
        <v>農業</v>
      </c>
      <c r="E402" s="491"/>
      <c r="F402" s="81">
        <f t="array" ref="F402:F440">+$J$271:$J$309</f>
        <v>0</v>
      </c>
      <c r="G402" s="491"/>
      <c r="H402" s="328">
        <f t="array" ref="H402:H440">+係数!$F$42:$F$80</f>
        <v>0.18710799345445503</v>
      </c>
      <c r="I402" s="491"/>
      <c r="J402" s="504">
        <f>F402*H402</f>
        <v>0</v>
      </c>
      <c r="K402" s="477"/>
      <c r="L402" s="467"/>
      <c r="M402" s="406"/>
    </row>
    <row r="403" spans="2:13">
      <c r="B403" s="293"/>
      <c r="C403" s="105" t="str">
        <f t="shared" si="23"/>
        <v>02</v>
      </c>
      <c r="D403" s="288" t="str">
        <f t="shared" si="23"/>
        <v>林業</v>
      </c>
      <c r="E403" s="491"/>
      <c r="F403" s="39">
        <v>0</v>
      </c>
      <c r="G403" s="491"/>
      <c r="H403" s="330">
        <v>0.15940315812839839</v>
      </c>
      <c r="I403" s="491"/>
      <c r="J403" s="505">
        <f t="shared" ref="J403:J440" si="24">F403*H403</f>
        <v>0</v>
      </c>
      <c r="K403" s="477"/>
      <c r="L403" s="467"/>
      <c r="M403" s="406"/>
    </row>
    <row r="404" spans="2:13">
      <c r="B404" s="293"/>
      <c r="C404" s="105" t="str">
        <f t="shared" si="23"/>
        <v>03</v>
      </c>
      <c r="D404" s="288" t="str">
        <f t="shared" si="23"/>
        <v>漁業</v>
      </c>
      <c r="E404" s="491"/>
      <c r="F404" s="39">
        <v>0</v>
      </c>
      <c r="G404" s="491"/>
      <c r="H404" s="330">
        <v>0.1392265800877448</v>
      </c>
      <c r="I404" s="491"/>
      <c r="J404" s="505">
        <f t="shared" si="24"/>
        <v>0</v>
      </c>
      <c r="K404" s="477"/>
      <c r="L404" s="467"/>
      <c r="M404" s="406"/>
    </row>
    <row r="405" spans="2:13">
      <c r="B405" s="293"/>
      <c r="C405" s="105" t="str">
        <f t="shared" si="23"/>
        <v>04</v>
      </c>
      <c r="D405" s="288" t="str">
        <f t="shared" si="23"/>
        <v>鉱業</v>
      </c>
      <c r="E405" s="491"/>
      <c r="F405" s="39">
        <v>0</v>
      </c>
      <c r="G405" s="491"/>
      <c r="H405" s="330">
        <v>0.96550309882182739</v>
      </c>
      <c r="I405" s="491"/>
      <c r="J405" s="505">
        <f t="shared" si="24"/>
        <v>0</v>
      </c>
      <c r="K405" s="477"/>
      <c r="L405" s="467"/>
      <c r="M405" s="406"/>
    </row>
    <row r="406" spans="2:13">
      <c r="B406" s="293"/>
      <c r="C406" s="105" t="str">
        <f t="shared" si="23"/>
        <v>05</v>
      </c>
      <c r="D406" s="288" t="str">
        <f t="shared" si="23"/>
        <v>飲食料品</v>
      </c>
      <c r="E406" s="491"/>
      <c r="F406" s="39">
        <v>0</v>
      </c>
      <c r="G406" s="491"/>
      <c r="H406" s="330">
        <v>0.17157133601952196</v>
      </c>
      <c r="I406" s="491"/>
      <c r="J406" s="505">
        <f t="shared" si="24"/>
        <v>0</v>
      </c>
      <c r="K406" s="477"/>
      <c r="L406" s="467"/>
      <c r="M406" s="406"/>
    </row>
    <row r="407" spans="2:13">
      <c r="B407" s="293"/>
      <c r="C407" s="105" t="str">
        <f t="shared" si="23"/>
        <v>06</v>
      </c>
      <c r="D407" s="288" t="str">
        <f t="shared" si="23"/>
        <v>繊維製品</v>
      </c>
      <c r="E407" s="491"/>
      <c r="F407" s="39">
        <v>0</v>
      </c>
      <c r="G407" s="491"/>
      <c r="H407" s="330">
        <v>0.63914204978469702</v>
      </c>
      <c r="I407" s="491"/>
      <c r="J407" s="505">
        <f t="shared" si="24"/>
        <v>0</v>
      </c>
      <c r="K407" s="477"/>
      <c r="L407" s="467"/>
      <c r="M407" s="406"/>
    </row>
    <row r="408" spans="2:13">
      <c r="B408" s="293"/>
      <c r="C408" s="105" t="str">
        <f t="shared" si="23"/>
        <v>07</v>
      </c>
      <c r="D408" s="288" t="str">
        <f t="shared" si="23"/>
        <v>パルプ・紙・木製品</v>
      </c>
      <c r="E408" s="491"/>
      <c r="F408" s="39">
        <v>0</v>
      </c>
      <c r="G408" s="491"/>
      <c r="H408" s="330">
        <v>0.18454460122345506</v>
      </c>
      <c r="I408" s="491"/>
      <c r="J408" s="505">
        <f t="shared" si="24"/>
        <v>0</v>
      </c>
      <c r="K408" s="477"/>
      <c r="L408" s="467"/>
      <c r="M408" s="406"/>
    </row>
    <row r="409" spans="2:13">
      <c r="B409" s="293"/>
      <c r="C409" s="105" t="str">
        <f t="shared" si="23"/>
        <v>08</v>
      </c>
      <c r="D409" s="288" t="str">
        <f t="shared" si="23"/>
        <v>化学製品</v>
      </c>
      <c r="E409" s="491"/>
      <c r="F409" s="39">
        <v>0</v>
      </c>
      <c r="G409" s="491"/>
      <c r="H409" s="330">
        <v>0.26356648082505768</v>
      </c>
      <c r="I409" s="491"/>
      <c r="J409" s="505">
        <f t="shared" si="24"/>
        <v>0</v>
      </c>
      <c r="K409" s="477"/>
      <c r="L409" s="467"/>
      <c r="M409" s="406"/>
    </row>
    <row r="410" spans="2:13">
      <c r="B410" s="293"/>
      <c r="C410" s="105" t="str">
        <f t="shared" si="23"/>
        <v>09</v>
      </c>
      <c r="D410" s="288" t="str">
        <f t="shared" si="23"/>
        <v>石油・石炭製品</v>
      </c>
      <c r="E410" s="491"/>
      <c r="F410" s="39">
        <v>0</v>
      </c>
      <c r="G410" s="491"/>
      <c r="H410" s="330">
        <v>0.18012568671934739</v>
      </c>
      <c r="I410" s="491"/>
      <c r="J410" s="505">
        <f t="shared" si="24"/>
        <v>0</v>
      </c>
      <c r="K410" s="477"/>
      <c r="L410" s="467"/>
      <c r="M410" s="406"/>
    </row>
    <row r="411" spans="2:13">
      <c r="B411" s="294"/>
      <c r="C411" s="105" t="str">
        <f t="shared" si="23"/>
        <v>10</v>
      </c>
      <c r="D411" s="288" t="str">
        <f t="shared" si="23"/>
        <v>プラスチック・ゴム製品</v>
      </c>
      <c r="E411" s="491"/>
      <c r="F411" s="39">
        <v>0</v>
      </c>
      <c r="G411" s="491"/>
      <c r="H411" s="330">
        <v>0.14610966258097227</v>
      </c>
      <c r="I411" s="491"/>
      <c r="J411" s="505">
        <f t="shared" si="24"/>
        <v>0</v>
      </c>
      <c r="K411" s="477"/>
      <c r="L411" s="467"/>
      <c r="M411" s="406"/>
    </row>
    <row r="412" spans="2:13">
      <c r="B412" s="294"/>
      <c r="C412" s="105" t="str">
        <f t="shared" si="23"/>
        <v>11</v>
      </c>
      <c r="D412" s="288" t="str">
        <f t="shared" si="23"/>
        <v>窯業・土石製品</v>
      </c>
      <c r="E412" s="491"/>
      <c r="F412" s="39">
        <v>0</v>
      </c>
      <c r="G412" s="491"/>
      <c r="H412" s="330">
        <v>0.12098604645862847</v>
      </c>
      <c r="I412" s="491"/>
      <c r="J412" s="505">
        <f t="shared" si="24"/>
        <v>0</v>
      </c>
      <c r="K412" s="477"/>
      <c r="L412" s="467"/>
      <c r="M412" s="406"/>
    </row>
    <row r="413" spans="2:13">
      <c r="B413" s="294"/>
      <c r="C413" s="105" t="str">
        <f t="shared" si="23"/>
        <v>12</v>
      </c>
      <c r="D413" s="288" t="str">
        <f t="shared" si="23"/>
        <v>鉄鋼</v>
      </c>
      <c r="E413" s="491"/>
      <c r="F413" s="39">
        <v>0</v>
      </c>
      <c r="G413" s="491"/>
      <c r="H413" s="330">
        <v>4.1687568014257798E-2</v>
      </c>
      <c r="I413" s="491"/>
      <c r="J413" s="505">
        <f t="shared" si="24"/>
        <v>0</v>
      </c>
      <c r="K413" s="477"/>
      <c r="L413" s="467"/>
      <c r="M413" s="406"/>
    </row>
    <row r="414" spans="2:13">
      <c r="B414" s="294"/>
      <c r="C414" s="105" t="str">
        <f t="shared" si="23"/>
        <v>13</v>
      </c>
      <c r="D414" s="288" t="str">
        <f t="shared" si="23"/>
        <v>非鉄金属</v>
      </c>
      <c r="E414" s="491"/>
      <c r="F414" s="39">
        <v>0</v>
      </c>
      <c r="G414" s="491"/>
      <c r="H414" s="330">
        <v>0.36639135076237134</v>
      </c>
      <c r="I414" s="491"/>
      <c r="J414" s="505">
        <f t="shared" si="24"/>
        <v>0</v>
      </c>
      <c r="K414" s="477"/>
      <c r="L414" s="467"/>
      <c r="M414" s="406"/>
    </row>
    <row r="415" spans="2:13">
      <c r="B415" s="294"/>
      <c r="C415" s="105" t="str">
        <f t="shared" si="23"/>
        <v>14</v>
      </c>
      <c r="D415" s="288" t="str">
        <f t="shared" si="23"/>
        <v>金属製品</v>
      </c>
      <c r="E415" s="491"/>
      <c r="F415" s="39">
        <v>0</v>
      </c>
      <c r="G415" s="491"/>
      <c r="H415" s="330">
        <v>0.10292247815113396</v>
      </c>
      <c r="I415" s="491"/>
      <c r="J415" s="505">
        <f t="shared" si="24"/>
        <v>0</v>
      </c>
      <c r="K415" s="477"/>
      <c r="L415" s="467"/>
      <c r="M415" s="406"/>
    </row>
    <row r="416" spans="2:13">
      <c r="B416" s="294"/>
      <c r="C416" s="105" t="str">
        <f t="shared" si="23"/>
        <v>15</v>
      </c>
      <c r="D416" s="288" t="str">
        <f t="shared" si="23"/>
        <v>はん用機械</v>
      </c>
      <c r="E416" s="491"/>
      <c r="F416" s="39">
        <v>0</v>
      </c>
      <c r="G416" s="491"/>
      <c r="H416" s="330">
        <v>0.17915466744391872</v>
      </c>
      <c r="I416" s="491"/>
      <c r="J416" s="505">
        <f t="shared" si="24"/>
        <v>0</v>
      </c>
      <c r="K416" s="477"/>
      <c r="L416" s="467"/>
      <c r="M416" s="406"/>
    </row>
    <row r="417" spans="2:13">
      <c r="B417" s="294"/>
      <c r="C417" s="105" t="str">
        <f t="shared" si="23"/>
        <v>16</v>
      </c>
      <c r="D417" s="288" t="str">
        <f t="shared" si="23"/>
        <v>生産用機械</v>
      </c>
      <c r="E417" s="491"/>
      <c r="F417" s="39">
        <v>0</v>
      </c>
      <c r="G417" s="491"/>
      <c r="H417" s="330">
        <v>0.16472399198828694</v>
      </c>
      <c r="I417" s="491"/>
      <c r="J417" s="505">
        <f t="shared" si="24"/>
        <v>0</v>
      </c>
      <c r="K417" s="477"/>
      <c r="L417" s="467"/>
      <c r="M417" s="406"/>
    </row>
    <row r="418" spans="2:13">
      <c r="B418" s="294"/>
      <c r="C418" s="105" t="str">
        <f t="shared" si="23"/>
        <v>17</v>
      </c>
      <c r="D418" s="288" t="str">
        <f t="shared" si="23"/>
        <v>業務用機械</v>
      </c>
      <c r="E418" s="491"/>
      <c r="F418" s="39">
        <v>0</v>
      </c>
      <c r="G418" s="491"/>
      <c r="H418" s="330">
        <v>0.30334519955050082</v>
      </c>
      <c r="I418" s="491"/>
      <c r="J418" s="505">
        <f t="shared" si="24"/>
        <v>0</v>
      </c>
      <c r="K418" s="477"/>
      <c r="L418" s="467"/>
      <c r="M418" s="406"/>
    </row>
    <row r="419" spans="2:13">
      <c r="B419" s="294"/>
      <c r="C419" s="105" t="str">
        <f t="shared" si="23"/>
        <v>18</v>
      </c>
      <c r="D419" s="288" t="str">
        <f t="shared" si="23"/>
        <v>電子部品</v>
      </c>
      <c r="E419" s="491"/>
      <c r="F419" s="39">
        <v>0</v>
      </c>
      <c r="G419" s="491"/>
      <c r="H419" s="330">
        <v>0.36752867469927381</v>
      </c>
      <c r="I419" s="491"/>
      <c r="J419" s="505">
        <f t="shared" si="24"/>
        <v>0</v>
      </c>
      <c r="K419" s="477"/>
      <c r="L419" s="467"/>
      <c r="M419" s="406"/>
    </row>
    <row r="420" spans="2:13">
      <c r="B420" s="294"/>
      <c r="C420" s="105" t="str">
        <f t="shared" si="23"/>
        <v>19</v>
      </c>
      <c r="D420" s="288" t="str">
        <f t="shared" si="23"/>
        <v>電気機械</v>
      </c>
      <c r="E420" s="491"/>
      <c r="F420" s="39">
        <v>0</v>
      </c>
      <c r="G420" s="491"/>
      <c r="H420" s="330">
        <v>0.32754449894617638</v>
      </c>
      <c r="I420" s="491"/>
      <c r="J420" s="505">
        <f t="shared" si="24"/>
        <v>0</v>
      </c>
      <c r="K420" s="477"/>
      <c r="L420" s="467"/>
      <c r="M420" s="406"/>
    </row>
    <row r="421" spans="2:13">
      <c r="B421" s="294"/>
      <c r="C421" s="105" t="str">
        <f t="shared" si="23"/>
        <v>20</v>
      </c>
      <c r="D421" s="288" t="str">
        <f t="shared" si="23"/>
        <v>情報通信機器</v>
      </c>
      <c r="E421" s="491"/>
      <c r="F421" s="39">
        <v>0</v>
      </c>
      <c r="G421" s="491"/>
      <c r="H421" s="330">
        <v>0.6297642449609534</v>
      </c>
      <c r="I421" s="491"/>
      <c r="J421" s="505">
        <f t="shared" si="24"/>
        <v>0</v>
      </c>
      <c r="K421" s="477"/>
      <c r="L421" s="467"/>
      <c r="M421" s="406"/>
    </row>
    <row r="422" spans="2:13">
      <c r="B422" s="294"/>
      <c r="C422" s="105" t="str">
        <f t="shared" ref="C422:D440" si="25">C29</f>
        <v>21</v>
      </c>
      <c r="D422" s="288" t="str">
        <f t="shared" si="25"/>
        <v>輸送機械</v>
      </c>
      <c r="E422" s="491"/>
      <c r="F422" s="39">
        <v>0</v>
      </c>
      <c r="G422" s="491"/>
      <c r="H422" s="330">
        <v>0.1128167300305101</v>
      </c>
      <c r="I422" s="491"/>
      <c r="J422" s="505">
        <f t="shared" si="24"/>
        <v>0</v>
      </c>
      <c r="K422" s="477"/>
      <c r="L422" s="467"/>
      <c r="M422" s="406"/>
    </row>
    <row r="423" spans="2:13">
      <c r="B423" s="294"/>
      <c r="C423" s="105" t="str">
        <f t="shared" si="25"/>
        <v>22</v>
      </c>
      <c r="D423" s="288" t="str">
        <f t="shared" si="25"/>
        <v>その他の製造工業製品</v>
      </c>
      <c r="E423" s="491"/>
      <c r="F423" s="39">
        <v>0</v>
      </c>
      <c r="G423" s="491"/>
      <c r="H423" s="330">
        <v>0.27420834357707391</v>
      </c>
      <c r="I423" s="491"/>
      <c r="J423" s="505">
        <f t="shared" si="24"/>
        <v>0</v>
      </c>
      <c r="K423" s="477"/>
      <c r="L423" s="467"/>
      <c r="M423" s="406"/>
    </row>
    <row r="424" spans="2:13">
      <c r="B424" s="294"/>
      <c r="C424" s="105" t="str">
        <f t="shared" si="25"/>
        <v>23</v>
      </c>
      <c r="D424" s="288" t="str">
        <f t="shared" si="25"/>
        <v>建設</v>
      </c>
      <c r="E424" s="491"/>
      <c r="F424" s="39">
        <v>0</v>
      </c>
      <c r="G424" s="491"/>
      <c r="H424" s="330">
        <v>0</v>
      </c>
      <c r="I424" s="491"/>
      <c r="J424" s="505">
        <f t="shared" si="24"/>
        <v>0</v>
      </c>
      <c r="K424" s="477"/>
      <c r="L424" s="467"/>
      <c r="M424" s="406"/>
    </row>
    <row r="425" spans="2:13">
      <c r="B425" s="294"/>
      <c r="C425" s="105" t="str">
        <f t="shared" si="25"/>
        <v>24</v>
      </c>
      <c r="D425" s="288" t="str">
        <f t="shared" si="25"/>
        <v>電力・ガス・熱供給</v>
      </c>
      <c r="E425" s="491"/>
      <c r="F425" s="39">
        <v>0</v>
      </c>
      <c r="G425" s="491"/>
      <c r="H425" s="330">
        <v>7.2647271583792291E-5</v>
      </c>
      <c r="I425" s="491"/>
      <c r="J425" s="505">
        <f t="shared" si="24"/>
        <v>0</v>
      </c>
      <c r="K425" s="477"/>
      <c r="L425" s="467"/>
      <c r="M425" s="406"/>
    </row>
    <row r="426" spans="2:13">
      <c r="B426" s="294"/>
      <c r="C426" s="105" t="str">
        <f t="shared" si="25"/>
        <v>25</v>
      </c>
      <c r="D426" s="288" t="str">
        <f t="shared" si="25"/>
        <v>水道</v>
      </c>
      <c r="E426" s="491"/>
      <c r="F426" s="39">
        <v>0</v>
      </c>
      <c r="G426" s="491"/>
      <c r="H426" s="330">
        <v>3.4214193011294957E-4</v>
      </c>
      <c r="I426" s="491"/>
      <c r="J426" s="505">
        <f t="shared" si="24"/>
        <v>0</v>
      </c>
      <c r="K426" s="477"/>
      <c r="L426" s="467"/>
      <c r="M426" s="406"/>
    </row>
    <row r="427" spans="2:13">
      <c r="B427" s="294"/>
      <c r="C427" s="105" t="str">
        <f t="shared" si="25"/>
        <v>26</v>
      </c>
      <c r="D427" s="288" t="str">
        <f t="shared" si="25"/>
        <v>廃棄物処理</v>
      </c>
      <c r="E427" s="491"/>
      <c r="F427" s="39">
        <v>0</v>
      </c>
      <c r="G427" s="491"/>
      <c r="H427" s="330">
        <v>6.2728036078350837E-5</v>
      </c>
      <c r="I427" s="491"/>
      <c r="J427" s="505">
        <f t="shared" si="24"/>
        <v>0</v>
      </c>
      <c r="K427" s="477"/>
      <c r="L427" s="467"/>
      <c r="M427" s="406"/>
    </row>
    <row r="428" spans="2:13">
      <c r="B428" s="294"/>
      <c r="C428" s="105" t="str">
        <f t="shared" si="25"/>
        <v>27</v>
      </c>
      <c r="D428" s="288" t="str">
        <f t="shared" si="25"/>
        <v>商業</v>
      </c>
      <c r="E428" s="491"/>
      <c r="F428" s="39">
        <v>0</v>
      </c>
      <c r="G428" s="491"/>
      <c r="H428" s="330">
        <v>2.006826165529513E-3</v>
      </c>
      <c r="I428" s="491"/>
      <c r="J428" s="505">
        <f t="shared" si="24"/>
        <v>0</v>
      </c>
      <c r="K428" s="477"/>
      <c r="L428" s="467"/>
      <c r="M428" s="406"/>
    </row>
    <row r="429" spans="2:13">
      <c r="B429" s="294"/>
      <c r="C429" s="105" t="str">
        <f t="shared" si="25"/>
        <v>28</v>
      </c>
      <c r="D429" s="288" t="str">
        <f t="shared" si="25"/>
        <v>金融・保険</v>
      </c>
      <c r="E429" s="491"/>
      <c r="F429" s="39">
        <v>0</v>
      </c>
      <c r="G429" s="491"/>
      <c r="H429" s="330">
        <v>4.0015648067176397E-2</v>
      </c>
      <c r="I429" s="491"/>
      <c r="J429" s="505">
        <f t="shared" si="24"/>
        <v>0</v>
      </c>
      <c r="K429" s="477"/>
      <c r="L429" s="467"/>
      <c r="M429" s="406"/>
    </row>
    <row r="430" spans="2:13">
      <c r="B430" s="294"/>
      <c r="C430" s="105" t="str">
        <f t="shared" si="25"/>
        <v>29</v>
      </c>
      <c r="D430" s="288" t="str">
        <f t="shared" si="25"/>
        <v>不動産</v>
      </c>
      <c r="E430" s="491"/>
      <c r="F430" s="39">
        <v>0</v>
      </c>
      <c r="G430" s="491"/>
      <c r="H430" s="330">
        <v>2.1955310072925736E-5</v>
      </c>
      <c r="I430" s="491"/>
      <c r="J430" s="505">
        <f t="shared" si="24"/>
        <v>0</v>
      </c>
      <c r="K430" s="477"/>
      <c r="L430" s="467"/>
      <c r="M430" s="406"/>
    </row>
    <row r="431" spans="2:13">
      <c r="B431" s="294"/>
      <c r="C431" s="105" t="str">
        <f t="shared" si="25"/>
        <v>30</v>
      </c>
      <c r="D431" s="288" t="str">
        <f t="shared" si="25"/>
        <v>運輸・郵便</v>
      </c>
      <c r="E431" s="491"/>
      <c r="F431" s="39">
        <v>0</v>
      </c>
      <c r="G431" s="491"/>
      <c r="H431" s="330">
        <v>8.6952475589064271E-2</v>
      </c>
      <c r="I431" s="491"/>
      <c r="J431" s="505">
        <f t="shared" si="24"/>
        <v>0</v>
      </c>
      <c r="K431" s="477"/>
      <c r="L431" s="467"/>
      <c r="M431" s="406"/>
    </row>
    <row r="432" spans="2:13">
      <c r="B432" s="294"/>
      <c r="C432" s="105" t="str">
        <f t="shared" si="25"/>
        <v>31</v>
      </c>
      <c r="D432" s="288" t="str">
        <f t="shared" si="25"/>
        <v>情報通信</v>
      </c>
      <c r="E432" s="491"/>
      <c r="F432" s="39">
        <v>0</v>
      </c>
      <c r="G432" s="491"/>
      <c r="H432" s="330">
        <v>4.4894837425027249E-2</v>
      </c>
      <c r="I432" s="491"/>
      <c r="J432" s="505">
        <f t="shared" si="24"/>
        <v>0</v>
      </c>
      <c r="K432" s="477"/>
      <c r="L432" s="467"/>
      <c r="M432" s="406"/>
    </row>
    <row r="433" spans="2:45">
      <c r="B433" s="294"/>
      <c r="C433" s="105" t="str">
        <f t="shared" si="25"/>
        <v>32</v>
      </c>
      <c r="D433" s="288" t="str">
        <f t="shared" si="25"/>
        <v>公務</v>
      </c>
      <c r="E433" s="491"/>
      <c r="F433" s="39">
        <v>0</v>
      </c>
      <c r="G433" s="491"/>
      <c r="H433" s="330">
        <v>0</v>
      </c>
      <c r="I433" s="491"/>
      <c r="J433" s="505">
        <f t="shared" si="24"/>
        <v>0</v>
      </c>
      <c r="K433" s="477"/>
      <c r="L433" s="467"/>
      <c r="M433" s="406"/>
    </row>
    <row r="434" spans="2:45">
      <c r="B434" s="294"/>
      <c r="C434" s="105" t="str">
        <f t="shared" si="25"/>
        <v>33</v>
      </c>
      <c r="D434" s="288" t="str">
        <f t="shared" si="25"/>
        <v>教育・研究</v>
      </c>
      <c r="E434" s="491"/>
      <c r="F434" s="39">
        <v>0</v>
      </c>
      <c r="G434" s="491"/>
      <c r="H434" s="330">
        <v>4.5971204392235065E-2</v>
      </c>
      <c r="I434" s="491"/>
      <c r="J434" s="505">
        <f t="shared" si="24"/>
        <v>0</v>
      </c>
      <c r="K434" s="477"/>
      <c r="L434" s="467"/>
      <c r="M434" s="406"/>
    </row>
    <row r="435" spans="2:45">
      <c r="B435" s="294"/>
      <c r="C435" s="105" t="str">
        <f t="shared" si="25"/>
        <v>34</v>
      </c>
      <c r="D435" s="288" t="str">
        <f t="shared" si="25"/>
        <v>医療・福祉</v>
      </c>
      <c r="E435" s="491"/>
      <c r="F435" s="39">
        <v>0</v>
      </c>
      <c r="G435" s="491"/>
      <c r="H435" s="330">
        <v>5.3554224627785762E-5</v>
      </c>
      <c r="I435" s="491"/>
      <c r="J435" s="505">
        <f t="shared" si="24"/>
        <v>0</v>
      </c>
      <c r="K435" s="477"/>
      <c r="L435" s="467"/>
      <c r="M435" s="406"/>
    </row>
    <row r="436" spans="2:45">
      <c r="B436" s="294"/>
      <c r="C436" s="105" t="str">
        <f t="shared" si="25"/>
        <v>35</v>
      </c>
      <c r="D436" s="288" t="str">
        <f t="shared" si="25"/>
        <v>他に分類されない会員制団体</v>
      </c>
      <c r="E436" s="491"/>
      <c r="F436" s="39">
        <v>0</v>
      </c>
      <c r="G436" s="491"/>
      <c r="H436" s="330">
        <v>2.8766183426118759E-2</v>
      </c>
      <c r="I436" s="491"/>
      <c r="J436" s="505">
        <f t="shared" si="24"/>
        <v>0</v>
      </c>
      <c r="K436" s="477"/>
      <c r="L436" s="467"/>
      <c r="M436" s="406"/>
    </row>
    <row r="437" spans="2:45">
      <c r="B437" s="294"/>
      <c r="C437" s="105" t="str">
        <f t="shared" si="25"/>
        <v>36</v>
      </c>
      <c r="D437" s="288" t="str">
        <f t="shared" si="25"/>
        <v>対事業所サービス</v>
      </c>
      <c r="E437" s="491"/>
      <c r="F437" s="39">
        <v>0</v>
      </c>
      <c r="G437" s="491"/>
      <c r="H437" s="330">
        <v>5.0344410894964296E-2</v>
      </c>
      <c r="I437" s="491"/>
      <c r="J437" s="505">
        <f t="shared" si="24"/>
        <v>0</v>
      </c>
      <c r="K437" s="477"/>
      <c r="L437" s="467"/>
      <c r="M437" s="406"/>
    </row>
    <row r="438" spans="2:45">
      <c r="B438" s="294"/>
      <c r="C438" s="105" t="str">
        <f t="shared" si="25"/>
        <v>37</v>
      </c>
      <c r="D438" s="288" t="str">
        <f t="shared" si="25"/>
        <v>対個人サービス</v>
      </c>
      <c r="E438" s="491"/>
      <c r="F438" s="39">
        <v>0</v>
      </c>
      <c r="G438" s="491"/>
      <c r="H438" s="330">
        <v>2.3412150875370148E-2</v>
      </c>
      <c r="I438" s="491"/>
      <c r="J438" s="505">
        <f t="shared" si="24"/>
        <v>0</v>
      </c>
      <c r="K438" s="477"/>
      <c r="L438" s="467"/>
      <c r="M438" s="406"/>
    </row>
    <row r="439" spans="2:45">
      <c r="B439" s="294"/>
      <c r="C439" s="105" t="str">
        <f t="shared" si="25"/>
        <v>38</v>
      </c>
      <c r="D439" s="288" t="str">
        <f t="shared" si="25"/>
        <v>事務用品</v>
      </c>
      <c r="E439" s="491"/>
      <c r="F439" s="39">
        <v>0</v>
      </c>
      <c r="G439" s="491"/>
      <c r="H439" s="330">
        <v>0</v>
      </c>
      <c r="I439" s="491"/>
      <c r="J439" s="505">
        <f t="shared" si="24"/>
        <v>0</v>
      </c>
      <c r="K439" s="477"/>
      <c r="L439" s="467"/>
      <c r="M439" s="406"/>
    </row>
    <row r="440" spans="2:45">
      <c r="B440" s="410"/>
      <c r="C440" s="105" t="str">
        <f t="shared" si="25"/>
        <v>39</v>
      </c>
      <c r="D440" s="288" t="str">
        <f t="shared" si="25"/>
        <v>分類不明</v>
      </c>
      <c r="E440" s="491"/>
      <c r="F440" s="43">
        <v>0</v>
      </c>
      <c r="G440" s="491"/>
      <c r="H440" s="332">
        <v>1.0816712873457326E-2</v>
      </c>
      <c r="I440" s="491"/>
      <c r="J440" s="506">
        <f t="shared" si="24"/>
        <v>0</v>
      </c>
      <c r="K440" s="477"/>
      <c r="L440" s="467"/>
      <c r="M440" s="406"/>
    </row>
    <row r="441" spans="2:45">
      <c r="B441" s="400" t="s">
        <v>76</v>
      </c>
      <c r="C441" s="401"/>
      <c r="D441" s="402"/>
      <c r="E441" s="406"/>
      <c r="F441" s="404">
        <f>SUM(F402:F440)</f>
        <v>0</v>
      </c>
      <c r="G441" s="406"/>
      <c r="H441" s="405"/>
      <c r="I441" s="476"/>
      <c r="J441" s="507">
        <f>SUM(J402:J440)</f>
        <v>0</v>
      </c>
      <c r="K441" s="477"/>
      <c r="L441" s="467"/>
      <c r="M441" s="406"/>
    </row>
    <row r="442" spans="2:45">
      <c r="B442" s="136"/>
      <c r="C442" s="105"/>
      <c r="D442" s="136"/>
      <c r="E442" s="406"/>
      <c r="F442" s="406"/>
      <c r="G442" s="406"/>
      <c r="H442" s="405"/>
      <c r="I442" s="476"/>
      <c r="J442" s="465"/>
      <c r="K442" s="477"/>
      <c r="L442" s="467"/>
      <c r="M442" s="406"/>
    </row>
    <row r="443" spans="2:45">
      <c r="B443" s="136"/>
      <c r="C443" s="105"/>
      <c r="D443" s="136"/>
      <c r="E443" s="406"/>
      <c r="F443" s="406"/>
      <c r="G443" s="406"/>
      <c r="H443" s="405"/>
      <c r="I443" s="476"/>
      <c r="J443" s="465"/>
      <c r="K443" s="477"/>
      <c r="L443" s="467"/>
      <c r="M443" s="406"/>
    </row>
    <row r="444" spans="2:45" ht="14.25">
      <c r="B444" s="448" t="s">
        <v>472</v>
      </c>
      <c r="C444" s="105"/>
      <c r="D444" s="136"/>
      <c r="E444" s="405"/>
      <c r="F444" s="405"/>
      <c r="G444" s="406"/>
      <c r="H444" s="405"/>
      <c r="I444" s="488"/>
      <c r="J444" s="405"/>
      <c r="K444" s="406"/>
      <c r="L444" s="405"/>
      <c r="M444" s="405"/>
      <c r="N444" s="405"/>
      <c r="O444" s="406"/>
      <c r="P444" s="405"/>
      <c r="Q444" s="406"/>
      <c r="R444" s="406"/>
      <c r="S444" s="406"/>
      <c r="T444" s="406"/>
      <c r="U444" s="406"/>
      <c r="V444" s="406"/>
      <c r="W444" s="406"/>
      <c r="X444" s="406"/>
      <c r="Y444" s="406"/>
      <c r="Z444" s="406"/>
      <c r="AA444" s="406"/>
      <c r="AB444" s="406"/>
      <c r="AC444" s="406"/>
      <c r="AD444" s="406"/>
      <c r="AE444" s="406"/>
      <c r="AF444" s="406"/>
      <c r="AG444" s="406"/>
      <c r="AH444" s="406"/>
      <c r="AI444" s="406"/>
      <c r="AJ444" s="406"/>
      <c r="AK444" s="406"/>
      <c r="AL444" s="406"/>
      <c r="AM444" s="406"/>
      <c r="AN444" s="406"/>
      <c r="AO444" s="406"/>
      <c r="AP444" s="406"/>
      <c r="AQ444" s="406"/>
      <c r="AR444" s="478"/>
      <c r="AS444" s="478"/>
    </row>
    <row r="445" spans="2:45" ht="14.25">
      <c r="B445" s="200" t="s">
        <v>473</v>
      </c>
      <c r="E445" s="478"/>
      <c r="F445" s="478"/>
      <c r="H445" s="478"/>
      <c r="I445" s="478"/>
      <c r="J445" s="478"/>
      <c r="K445" s="478"/>
      <c r="L445" s="478"/>
      <c r="M445" s="478"/>
      <c r="N445" s="478"/>
      <c r="O445" s="478"/>
      <c r="P445" s="478"/>
      <c r="Q445" s="478"/>
      <c r="R445" s="478"/>
      <c r="S445" s="478"/>
      <c r="T445" s="478"/>
      <c r="U445" s="478"/>
      <c r="V445" s="478"/>
      <c r="W445" s="478"/>
      <c r="X445" s="478"/>
      <c r="Y445" s="478"/>
      <c r="Z445" s="478"/>
      <c r="AA445" s="478"/>
      <c r="AB445" s="478"/>
      <c r="AC445" s="478"/>
      <c r="AD445" s="478"/>
      <c r="AE445" s="478"/>
      <c r="AF445" s="478"/>
      <c r="AG445" s="478"/>
      <c r="AH445" s="478"/>
      <c r="AI445" s="478"/>
      <c r="AJ445" s="478"/>
      <c r="AK445" s="478"/>
      <c r="AL445" s="478"/>
      <c r="AM445" s="478"/>
      <c r="AN445" s="478"/>
      <c r="AO445" s="478"/>
      <c r="AP445" s="478"/>
      <c r="AQ445" s="478"/>
      <c r="AR445" s="478"/>
      <c r="AS445" s="478"/>
    </row>
    <row r="446" spans="2:45" ht="42.2" customHeight="1" thickBot="1">
      <c r="B446" s="279"/>
      <c r="C446" s="456" t="s">
        <v>322</v>
      </c>
      <c r="D446" s="281" t="s">
        <v>57</v>
      </c>
      <c r="E446" s="405"/>
      <c r="F446" s="303" t="s">
        <v>474</v>
      </c>
      <c r="H446" s="405"/>
      <c r="I446" s="508"/>
    </row>
    <row r="447" spans="2:45">
      <c r="B447" s="283" t="s">
        <v>88</v>
      </c>
      <c r="C447" s="105" t="str">
        <f t="shared" ref="C447:D466" si="26">C9</f>
        <v>01</v>
      </c>
      <c r="D447" s="288" t="str">
        <f t="shared" si="26"/>
        <v>農業</v>
      </c>
      <c r="E447" s="391"/>
      <c r="F447" s="492">
        <f t="shared" ref="F447:F485" si="27">J139+J359</f>
        <v>0</v>
      </c>
      <c r="H447" s="405"/>
      <c r="I447" s="509"/>
    </row>
    <row r="448" spans="2:45">
      <c r="B448" s="289"/>
      <c r="C448" s="105" t="str">
        <f t="shared" si="26"/>
        <v>02</v>
      </c>
      <c r="D448" s="288" t="str">
        <f t="shared" si="26"/>
        <v>林業</v>
      </c>
      <c r="E448" s="391"/>
      <c r="F448" s="494">
        <f t="shared" si="27"/>
        <v>0</v>
      </c>
      <c r="H448" s="405"/>
      <c r="I448" s="509"/>
    </row>
    <row r="449" spans="2:9">
      <c r="B449" s="289"/>
      <c r="C449" s="105" t="str">
        <f t="shared" si="26"/>
        <v>03</v>
      </c>
      <c r="D449" s="288" t="str">
        <f t="shared" si="26"/>
        <v>漁業</v>
      </c>
      <c r="E449" s="391"/>
      <c r="F449" s="494">
        <f t="shared" si="27"/>
        <v>0</v>
      </c>
      <c r="H449" s="405"/>
      <c r="I449" s="509"/>
    </row>
    <row r="450" spans="2:9">
      <c r="B450" s="289"/>
      <c r="C450" s="105" t="str">
        <f t="shared" si="26"/>
        <v>04</v>
      </c>
      <c r="D450" s="288" t="str">
        <f t="shared" si="26"/>
        <v>鉱業</v>
      </c>
      <c r="E450" s="391"/>
      <c r="F450" s="494">
        <f t="shared" si="27"/>
        <v>0</v>
      </c>
      <c r="H450" s="405"/>
      <c r="I450" s="509"/>
    </row>
    <row r="451" spans="2:9">
      <c r="B451" s="289"/>
      <c r="C451" s="105" t="str">
        <f t="shared" si="26"/>
        <v>05</v>
      </c>
      <c r="D451" s="288" t="str">
        <f t="shared" si="26"/>
        <v>飲食料品</v>
      </c>
      <c r="E451" s="391"/>
      <c r="F451" s="494">
        <f t="shared" si="27"/>
        <v>0</v>
      </c>
      <c r="H451" s="405"/>
      <c r="I451" s="509"/>
    </row>
    <row r="452" spans="2:9">
      <c r="B452" s="289"/>
      <c r="C452" s="105" t="str">
        <f t="shared" si="26"/>
        <v>06</v>
      </c>
      <c r="D452" s="288" t="str">
        <f t="shared" si="26"/>
        <v>繊維製品</v>
      </c>
      <c r="E452" s="391"/>
      <c r="F452" s="494">
        <f t="shared" si="27"/>
        <v>0</v>
      </c>
      <c r="H452" s="405"/>
      <c r="I452" s="509"/>
    </row>
    <row r="453" spans="2:9">
      <c r="B453" s="289"/>
      <c r="C453" s="105" t="str">
        <f t="shared" si="26"/>
        <v>07</v>
      </c>
      <c r="D453" s="288" t="str">
        <f t="shared" si="26"/>
        <v>パルプ・紙・木製品</v>
      </c>
      <c r="E453" s="391"/>
      <c r="F453" s="494">
        <f t="shared" si="27"/>
        <v>0</v>
      </c>
      <c r="H453" s="405"/>
      <c r="I453" s="509"/>
    </row>
    <row r="454" spans="2:9">
      <c r="B454" s="289"/>
      <c r="C454" s="105" t="str">
        <f t="shared" si="26"/>
        <v>08</v>
      </c>
      <c r="D454" s="288" t="str">
        <f t="shared" si="26"/>
        <v>化学製品</v>
      </c>
      <c r="E454" s="391"/>
      <c r="F454" s="494">
        <f t="shared" si="27"/>
        <v>0</v>
      </c>
      <c r="H454" s="405"/>
      <c r="I454" s="509"/>
    </row>
    <row r="455" spans="2:9">
      <c r="B455" s="289"/>
      <c r="C455" s="105" t="str">
        <f t="shared" si="26"/>
        <v>09</v>
      </c>
      <c r="D455" s="288" t="str">
        <f t="shared" si="26"/>
        <v>石油・石炭製品</v>
      </c>
      <c r="E455" s="391"/>
      <c r="F455" s="494">
        <f t="shared" si="27"/>
        <v>0</v>
      </c>
      <c r="H455" s="405"/>
      <c r="I455" s="509"/>
    </row>
    <row r="456" spans="2:9">
      <c r="B456" s="290"/>
      <c r="C456" s="105" t="str">
        <f t="shared" si="26"/>
        <v>10</v>
      </c>
      <c r="D456" s="288" t="str">
        <f t="shared" si="26"/>
        <v>プラスチック・ゴム製品</v>
      </c>
      <c r="E456" s="391"/>
      <c r="F456" s="494">
        <f t="shared" si="27"/>
        <v>0</v>
      </c>
      <c r="H456" s="405"/>
      <c r="I456" s="509"/>
    </row>
    <row r="457" spans="2:9">
      <c r="B457" s="290"/>
      <c r="C457" s="105" t="str">
        <f t="shared" si="26"/>
        <v>11</v>
      </c>
      <c r="D457" s="288" t="str">
        <f t="shared" si="26"/>
        <v>窯業・土石製品</v>
      </c>
      <c r="E457" s="391"/>
      <c r="F457" s="494">
        <f t="shared" si="27"/>
        <v>0</v>
      </c>
      <c r="H457" s="405"/>
      <c r="I457" s="509"/>
    </row>
    <row r="458" spans="2:9">
      <c r="B458" s="290"/>
      <c r="C458" s="105" t="str">
        <f t="shared" si="26"/>
        <v>12</v>
      </c>
      <c r="D458" s="288" t="str">
        <f t="shared" si="26"/>
        <v>鉄鋼</v>
      </c>
      <c r="E458" s="391"/>
      <c r="F458" s="494">
        <f t="shared" si="27"/>
        <v>0</v>
      </c>
      <c r="H458" s="405"/>
      <c r="I458" s="509"/>
    </row>
    <row r="459" spans="2:9">
      <c r="B459" s="290"/>
      <c r="C459" s="105" t="str">
        <f t="shared" si="26"/>
        <v>13</v>
      </c>
      <c r="D459" s="288" t="str">
        <f t="shared" si="26"/>
        <v>非鉄金属</v>
      </c>
      <c r="E459" s="391"/>
      <c r="F459" s="494">
        <f t="shared" si="27"/>
        <v>0</v>
      </c>
      <c r="H459" s="405"/>
      <c r="I459" s="509"/>
    </row>
    <row r="460" spans="2:9">
      <c r="B460" s="290"/>
      <c r="C460" s="105" t="str">
        <f t="shared" si="26"/>
        <v>14</v>
      </c>
      <c r="D460" s="288" t="str">
        <f t="shared" si="26"/>
        <v>金属製品</v>
      </c>
      <c r="E460" s="391"/>
      <c r="F460" s="494">
        <f t="shared" si="27"/>
        <v>0</v>
      </c>
      <c r="H460" s="405"/>
      <c r="I460" s="509"/>
    </row>
    <row r="461" spans="2:9">
      <c r="B461" s="290"/>
      <c r="C461" s="105" t="str">
        <f t="shared" si="26"/>
        <v>15</v>
      </c>
      <c r="D461" s="288" t="str">
        <f t="shared" si="26"/>
        <v>はん用機械</v>
      </c>
      <c r="E461" s="391"/>
      <c r="F461" s="494">
        <f t="shared" si="27"/>
        <v>0</v>
      </c>
      <c r="H461" s="405"/>
      <c r="I461" s="509"/>
    </row>
    <row r="462" spans="2:9">
      <c r="B462" s="290"/>
      <c r="C462" s="105" t="str">
        <f t="shared" si="26"/>
        <v>16</v>
      </c>
      <c r="D462" s="288" t="str">
        <f t="shared" si="26"/>
        <v>生産用機械</v>
      </c>
      <c r="E462" s="391"/>
      <c r="F462" s="494">
        <f t="shared" si="27"/>
        <v>0</v>
      </c>
      <c r="H462" s="405"/>
      <c r="I462" s="509"/>
    </row>
    <row r="463" spans="2:9">
      <c r="B463" s="290"/>
      <c r="C463" s="105" t="str">
        <f t="shared" si="26"/>
        <v>17</v>
      </c>
      <c r="D463" s="288" t="str">
        <f t="shared" si="26"/>
        <v>業務用機械</v>
      </c>
      <c r="E463" s="391"/>
      <c r="F463" s="494">
        <f t="shared" si="27"/>
        <v>0</v>
      </c>
      <c r="H463" s="405"/>
      <c r="I463" s="509"/>
    </row>
    <row r="464" spans="2:9">
      <c r="B464" s="290"/>
      <c r="C464" s="105" t="str">
        <f t="shared" si="26"/>
        <v>18</v>
      </c>
      <c r="D464" s="288" t="str">
        <f t="shared" si="26"/>
        <v>電子部品</v>
      </c>
      <c r="E464" s="391"/>
      <c r="F464" s="494">
        <f t="shared" si="27"/>
        <v>0</v>
      </c>
      <c r="H464" s="405"/>
      <c r="I464" s="509"/>
    </row>
    <row r="465" spans="2:9">
      <c r="B465" s="290"/>
      <c r="C465" s="105" t="str">
        <f t="shared" si="26"/>
        <v>19</v>
      </c>
      <c r="D465" s="288" t="str">
        <f t="shared" si="26"/>
        <v>電気機械</v>
      </c>
      <c r="E465" s="391"/>
      <c r="F465" s="494">
        <f t="shared" si="27"/>
        <v>0</v>
      </c>
      <c r="H465" s="405"/>
      <c r="I465" s="509"/>
    </row>
    <row r="466" spans="2:9">
      <c r="B466" s="290"/>
      <c r="C466" s="105" t="str">
        <f t="shared" si="26"/>
        <v>20</v>
      </c>
      <c r="D466" s="288" t="str">
        <f t="shared" si="26"/>
        <v>情報通信機器</v>
      </c>
      <c r="E466" s="391"/>
      <c r="F466" s="494">
        <f t="shared" si="27"/>
        <v>0</v>
      </c>
      <c r="H466" s="405"/>
      <c r="I466" s="509"/>
    </row>
    <row r="467" spans="2:9">
      <c r="B467" s="290"/>
      <c r="C467" s="105" t="str">
        <f t="shared" ref="C467:D485" si="28">C29</f>
        <v>21</v>
      </c>
      <c r="D467" s="288" t="str">
        <f t="shared" si="28"/>
        <v>輸送機械</v>
      </c>
      <c r="E467" s="391"/>
      <c r="F467" s="494">
        <f t="shared" si="27"/>
        <v>0</v>
      </c>
      <c r="H467" s="405"/>
      <c r="I467" s="509"/>
    </row>
    <row r="468" spans="2:9">
      <c r="B468" s="290"/>
      <c r="C468" s="105" t="str">
        <f t="shared" si="28"/>
        <v>22</v>
      </c>
      <c r="D468" s="288" t="str">
        <f t="shared" si="28"/>
        <v>その他の製造工業製品</v>
      </c>
      <c r="E468" s="391"/>
      <c r="F468" s="494">
        <f t="shared" si="27"/>
        <v>0</v>
      </c>
      <c r="H468" s="405"/>
      <c r="I468" s="509"/>
    </row>
    <row r="469" spans="2:9">
      <c r="B469" s="290"/>
      <c r="C469" s="105" t="str">
        <f t="shared" si="28"/>
        <v>23</v>
      </c>
      <c r="D469" s="288" t="str">
        <f t="shared" si="28"/>
        <v>建設</v>
      </c>
      <c r="E469" s="391"/>
      <c r="F469" s="494">
        <f t="shared" si="27"/>
        <v>0</v>
      </c>
      <c r="H469" s="405"/>
      <c r="I469" s="509"/>
    </row>
    <row r="470" spans="2:9">
      <c r="B470" s="290"/>
      <c r="C470" s="105" t="str">
        <f t="shared" si="28"/>
        <v>24</v>
      </c>
      <c r="D470" s="288" t="str">
        <f t="shared" si="28"/>
        <v>電力・ガス・熱供給</v>
      </c>
      <c r="E470" s="391"/>
      <c r="F470" s="494">
        <f t="shared" si="27"/>
        <v>0</v>
      </c>
      <c r="H470" s="405"/>
      <c r="I470" s="509"/>
    </row>
    <row r="471" spans="2:9">
      <c r="B471" s="290"/>
      <c r="C471" s="105" t="str">
        <f t="shared" si="28"/>
        <v>25</v>
      </c>
      <c r="D471" s="288" t="str">
        <f t="shared" si="28"/>
        <v>水道</v>
      </c>
      <c r="E471" s="391"/>
      <c r="F471" s="494">
        <f t="shared" si="27"/>
        <v>0</v>
      </c>
      <c r="H471" s="405"/>
      <c r="I471" s="509"/>
    </row>
    <row r="472" spans="2:9">
      <c r="B472" s="290"/>
      <c r="C472" s="105" t="str">
        <f t="shared" si="28"/>
        <v>26</v>
      </c>
      <c r="D472" s="288" t="str">
        <f t="shared" si="28"/>
        <v>廃棄物処理</v>
      </c>
      <c r="E472" s="391"/>
      <c r="F472" s="494">
        <f t="shared" si="27"/>
        <v>0</v>
      </c>
      <c r="H472" s="405"/>
      <c r="I472" s="509"/>
    </row>
    <row r="473" spans="2:9">
      <c r="B473" s="290"/>
      <c r="C473" s="105" t="str">
        <f t="shared" si="28"/>
        <v>27</v>
      </c>
      <c r="D473" s="288" t="str">
        <f t="shared" si="28"/>
        <v>商業</v>
      </c>
      <c r="E473" s="391"/>
      <c r="F473" s="494">
        <f t="shared" si="27"/>
        <v>0</v>
      </c>
      <c r="H473" s="405"/>
      <c r="I473" s="509"/>
    </row>
    <row r="474" spans="2:9">
      <c r="B474" s="290"/>
      <c r="C474" s="105" t="str">
        <f t="shared" si="28"/>
        <v>28</v>
      </c>
      <c r="D474" s="288" t="str">
        <f t="shared" si="28"/>
        <v>金融・保険</v>
      </c>
      <c r="E474" s="391"/>
      <c r="F474" s="494">
        <f t="shared" si="27"/>
        <v>0</v>
      </c>
      <c r="H474" s="405"/>
      <c r="I474" s="509"/>
    </row>
    <row r="475" spans="2:9">
      <c r="B475" s="290"/>
      <c r="C475" s="105" t="str">
        <f t="shared" si="28"/>
        <v>29</v>
      </c>
      <c r="D475" s="288" t="str">
        <f t="shared" si="28"/>
        <v>不動産</v>
      </c>
      <c r="E475" s="391"/>
      <c r="F475" s="494">
        <f t="shared" si="27"/>
        <v>0</v>
      </c>
      <c r="H475" s="405"/>
      <c r="I475" s="509"/>
    </row>
    <row r="476" spans="2:9">
      <c r="B476" s="290"/>
      <c r="C476" s="105" t="str">
        <f t="shared" si="28"/>
        <v>30</v>
      </c>
      <c r="D476" s="288" t="str">
        <f t="shared" si="28"/>
        <v>運輸・郵便</v>
      </c>
      <c r="E476" s="391"/>
      <c r="F476" s="494">
        <f t="shared" si="27"/>
        <v>0</v>
      </c>
      <c r="H476" s="405"/>
      <c r="I476" s="509"/>
    </row>
    <row r="477" spans="2:9">
      <c r="B477" s="290"/>
      <c r="C477" s="105" t="str">
        <f t="shared" si="28"/>
        <v>31</v>
      </c>
      <c r="D477" s="288" t="str">
        <f t="shared" si="28"/>
        <v>情報通信</v>
      </c>
      <c r="E477" s="391"/>
      <c r="F477" s="494">
        <f t="shared" si="27"/>
        <v>0</v>
      </c>
      <c r="H477" s="405"/>
      <c r="I477" s="509"/>
    </row>
    <row r="478" spans="2:9">
      <c r="B478" s="290"/>
      <c r="C478" s="105" t="str">
        <f t="shared" si="28"/>
        <v>32</v>
      </c>
      <c r="D478" s="288" t="str">
        <f t="shared" si="28"/>
        <v>公務</v>
      </c>
      <c r="E478" s="391"/>
      <c r="F478" s="494">
        <f t="shared" si="27"/>
        <v>0</v>
      </c>
      <c r="H478" s="405"/>
      <c r="I478" s="509"/>
    </row>
    <row r="479" spans="2:9">
      <c r="B479" s="290"/>
      <c r="C479" s="105" t="str">
        <f t="shared" si="28"/>
        <v>33</v>
      </c>
      <c r="D479" s="288" t="str">
        <f t="shared" si="28"/>
        <v>教育・研究</v>
      </c>
      <c r="E479" s="391"/>
      <c r="F479" s="494">
        <f t="shared" si="27"/>
        <v>0</v>
      </c>
      <c r="H479" s="405"/>
      <c r="I479" s="509"/>
    </row>
    <row r="480" spans="2:9">
      <c r="B480" s="290"/>
      <c r="C480" s="105" t="str">
        <f t="shared" si="28"/>
        <v>34</v>
      </c>
      <c r="D480" s="288" t="str">
        <f t="shared" si="28"/>
        <v>医療・福祉</v>
      </c>
      <c r="E480" s="391"/>
      <c r="F480" s="494">
        <f t="shared" si="27"/>
        <v>0</v>
      </c>
      <c r="H480" s="405"/>
      <c r="I480" s="509"/>
    </row>
    <row r="481" spans="2:9">
      <c r="B481" s="290"/>
      <c r="C481" s="105" t="str">
        <f t="shared" si="28"/>
        <v>35</v>
      </c>
      <c r="D481" s="288" t="str">
        <f t="shared" si="28"/>
        <v>他に分類されない会員制団体</v>
      </c>
      <c r="E481" s="391"/>
      <c r="F481" s="494">
        <f t="shared" si="27"/>
        <v>0</v>
      </c>
      <c r="H481" s="405"/>
      <c r="I481" s="509"/>
    </row>
    <row r="482" spans="2:9">
      <c r="B482" s="290"/>
      <c r="C482" s="105" t="str">
        <f t="shared" si="28"/>
        <v>36</v>
      </c>
      <c r="D482" s="288" t="str">
        <f t="shared" si="28"/>
        <v>対事業所サービス</v>
      </c>
      <c r="E482" s="391"/>
      <c r="F482" s="494">
        <f t="shared" si="27"/>
        <v>0</v>
      </c>
      <c r="H482" s="405"/>
      <c r="I482" s="509"/>
    </row>
    <row r="483" spans="2:9">
      <c r="B483" s="290"/>
      <c r="C483" s="105" t="str">
        <f t="shared" si="28"/>
        <v>37</v>
      </c>
      <c r="D483" s="288" t="str">
        <f t="shared" si="28"/>
        <v>対個人サービス</v>
      </c>
      <c r="E483" s="391"/>
      <c r="F483" s="494">
        <f t="shared" si="27"/>
        <v>0</v>
      </c>
      <c r="H483" s="405"/>
      <c r="I483" s="509"/>
    </row>
    <row r="484" spans="2:9">
      <c r="B484" s="290"/>
      <c r="C484" s="105" t="str">
        <f t="shared" si="28"/>
        <v>38</v>
      </c>
      <c r="D484" s="288" t="str">
        <f t="shared" si="28"/>
        <v>事務用品</v>
      </c>
      <c r="E484" s="391"/>
      <c r="F484" s="494">
        <f t="shared" si="27"/>
        <v>0</v>
      </c>
      <c r="H484" s="405"/>
      <c r="I484" s="509"/>
    </row>
    <row r="485" spans="2:9" ht="12.75" thickBot="1">
      <c r="B485" s="290"/>
      <c r="C485" s="105" t="str">
        <f t="shared" si="28"/>
        <v>39</v>
      </c>
      <c r="D485" s="288" t="str">
        <f t="shared" si="28"/>
        <v>分類不明</v>
      </c>
      <c r="E485" s="391"/>
      <c r="F485" s="496">
        <f t="shared" si="27"/>
        <v>0</v>
      </c>
      <c r="H485" s="405"/>
      <c r="I485" s="509"/>
    </row>
    <row r="486" spans="2:9">
      <c r="B486" s="408" t="s">
        <v>71</v>
      </c>
      <c r="C486" s="105" t="str">
        <f t="shared" ref="C486:D505" si="29">C9</f>
        <v>01</v>
      </c>
      <c r="D486" s="288" t="str">
        <f t="shared" si="29"/>
        <v>農業</v>
      </c>
      <c r="E486" s="391"/>
      <c r="F486" s="498">
        <f t="shared" ref="F486:F524" si="30">J184+J314</f>
        <v>0</v>
      </c>
      <c r="H486" s="405"/>
      <c r="I486" s="406"/>
    </row>
    <row r="487" spans="2:9">
      <c r="B487" s="293"/>
      <c r="C487" s="105" t="str">
        <f t="shared" si="29"/>
        <v>02</v>
      </c>
      <c r="D487" s="288" t="str">
        <f t="shared" si="29"/>
        <v>林業</v>
      </c>
      <c r="E487" s="391"/>
      <c r="F487" s="499">
        <f t="shared" si="30"/>
        <v>0</v>
      </c>
      <c r="H487" s="405"/>
      <c r="I487" s="405"/>
    </row>
    <row r="488" spans="2:9">
      <c r="B488" s="293"/>
      <c r="C488" s="105" t="str">
        <f t="shared" si="29"/>
        <v>03</v>
      </c>
      <c r="D488" s="288" t="str">
        <f t="shared" si="29"/>
        <v>漁業</v>
      </c>
      <c r="E488" s="391"/>
      <c r="F488" s="499">
        <f t="shared" si="30"/>
        <v>0</v>
      </c>
      <c r="H488" s="405"/>
      <c r="I488" s="405"/>
    </row>
    <row r="489" spans="2:9">
      <c r="B489" s="293"/>
      <c r="C489" s="105" t="str">
        <f t="shared" si="29"/>
        <v>04</v>
      </c>
      <c r="D489" s="288" t="str">
        <f t="shared" si="29"/>
        <v>鉱業</v>
      </c>
      <c r="E489" s="391"/>
      <c r="F489" s="499">
        <f t="shared" si="30"/>
        <v>0</v>
      </c>
      <c r="H489" s="405"/>
      <c r="I489" s="405"/>
    </row>
    <row r="490" spans="2:9">
      <c r="B490" s="293"/>
      <c r="C490" s="105" t="str">
        <f t="shared" si="29"/>
        <v>05</v>
      </c>
      <c r="D490" s="288" t="str">
        <f t="shared" si="29"/>
        <v>飲食料品</v>
      </c>
      <c r="E490" s="391"/>
      <c r="F490" s="499">
        <f t="shared" si="30"/>
        <v>0</v>
      </c>
      <c r="H490" s="405"/>
      <c r="I490" s="405"/>
    </row>
    <row r="491" spans="2:9">
      <c r="B491" s="293"/>
      <c r="C491" s="105" t="str">
        <f t="shared" si="29"/>
        <v>06</v>
      </c>
      <c r="D491" s="288" t="str">
        <f t="shared" si="29"/>
        <v>繊維製品</v>
      </c>
      <c r="E491" s="391"/>
      <c r="F491" s="499">
        <f t="shared" si="30"/>
        <v>0</v>
      </c>
      <c r="H491" s="405"/>
      <c r="I491" s="405"/>
    </row>
    <row r="492" spans="2:9">
      <c r="B492" s="293"/>
      <c r="C492" s="105" t="str">
        <f t="shared" si="29"/>
        <v>07</v>
      </c>
      <c r="D492" s="288" t="str">
        <f t="shared" si="29"/>
        <v>パルプ・紙・木製品</v>
      </c>
      <c r="E492" s="391"/>
      <c r="F492" s="499">
        <f t="shared" si="30"/>
        <v>0</v>
      </c>
      <c r="H492" s="405"/>
      <c r="I492" s="405"/>
    </row>
    <row r="493" spans="2:9">
      <c r="B493" s="293"/>
      <c r="C493" s="105" t="str">
        <f t="shared" si="29"/>
        <v>08</v>
      </c>
      <c r="D493" s="288" t="str">
        <f t="shared" si="29"/>
        <v>化学製品</v>
      </c>
      <c r="E493" s="391"/>
      <c r="F493" s="499">
        <f t="shared" si="30"/>
        <v>0</v>
      </c>
      <c r="H493" s="405"/>
      <c r="I493" s="405"/>
    </row>
    <row r="494" spans="2:9">
      <c r="B494" s="293"/>
      <c r="C494" s="105" t="str">
        <f t="shared" si="29"/>
        <v>09</v>
      </c>
      <c r="D494" s="288" t="str">
        <f t="shared" si="29"/>
        <v>石油・石炭製品</v>
      </c>
      <c r="E494" s="391"/>
      <c r="F494" s="499">
        <f t="shared" si="30"/>
        <v>0</v>
      </c>
      <c r="H494" s="405"/>
      <c r="I494" s="405"/>
    </row>
    <row r="495" spans="2:9">
      <c r="B495" s="294"/>
      <c r="C495" s="105" t="str">
        <f t="shared" si="29"/>
        <v>10</v>
      </c>
      <c r="D495" s="288" t="str">
        <f t="shared" si="29"/>
        <v>プラスチック・ゴム製品</v>
      </c>
      <c r="E495" s="391"/>
      <c r="F495" s="499">
        <f t="shared" si="30"/>
        <v>0</v>
      </c>
      <c r="H495" s="405"/>
      <c r="I495" s="405"/>
    </row>
    <row r="496" spans="2:9">
      <c r="B496" s="294"/>
      <c r="C496" s="105" t="str">
        <f t="shared" si="29"/>
        <v>11</v>
      </c>
      <c r="D496" s="288" t="str">
        <f t="shared" si="29"/>
        <v>窯業・土石製品</v>
      </c>
      <c r="E496" s="391"/>
      <c r="F496" s="499">
        <f t="shared" si="30"/>
        <v>0</v>
      </c>
      <c r="H496" s="405"/>
      <c r="I496" s="405"/>
    </row>
    <row r="497" spans="1:9">
      <c r="A497" s="405"/>
      <c r="B497" s="294"/>
      <c r="C497" s="105" t="str">
        <f t="shared" si="29"/>
        <v>12</v>
      </c>
      <c r="D497" s="288" t="str">
        <f t="shared" si="29"/>
        <v>鉄鋼</v>
      </c>
      <c r="E497" s="391"/>
      <c r="F497" s="499">
        <f t="shared" si="30"/>
        <v>0</v>
      </c>
      <c r="H497" s="405"/>
      <c r="I497" s="405"/>
    </row>
    <row r="498" spans="1:9">
      <c r="A498" s="405"/>
      <c r="B498" s="294"/>
      <c r="C498" s="105" t="str">
        <f t="shared" si="29"/>
        <v>13</v>
      </c>
      <c r="D498" s="288" t="str">
        <f t="shared" si="29"/>
        <v>非鉄金属</v>
      </c>
      <c r="E498" s="391"/>
      <c r="F498" s="499">
        <f t="shared" si="30"/>
        <v>0</v>
      </c>
      <c r="H498" s="405"/>
      <c r="I498" s="405"/>
    </row>
    <row r="499" spans="1:9">
      <c r="A499" s="405"/>
      <c r="B499" s="294"/>
      <c r="C499" s="105" t="str">
        <f t="shared" si="29"/>
        <v>14</v>
      </c>
      <c r="D499" s="288" t="str">
        <f t="shared" si="29"/>
        <v>金属製品</v>
      </c>
      <c r="E499" s="391"/>
      <c r="F499" s="499">
        <f t="shared" si="30"/>
        <v>0</v>
      </c>
      <c r="H499" s="405"/>
      <c r="I499" s="405"/>
    </row>
    <row r="500" spans="1:9">
      <c r="A500" s="405"/>
      <c r="B500" s="294"/>
      <c r="C500" s="105" t="str">
        <f t="shared" si="29"/>
        <v>15</v>
      </c>
      <c r="D500" s="288" t="str">
        <f t="shared" si="29"/>
        <v>はん用機械</v>
      </c>
      <c r="E500" s="391"/>
      <c r="F500" s="499">
        <f t="shared" si="30"/>
        <v>0</v>
      </c>
      <c r="H500" s="405"/>
      <c r="I500" s="405"/>
    </row>
    <row r="501" spans="1:9">
      <c r="A501" s="405"/>
      <c r="B501" s="294"/>
      <c r="C501" s="105" t="str">
        <f t="shared" si="29"/>
        <v>16</v>
      </c>
      <c r="D501" s="288" t="str">
        <f t="shared" si="29"/>
        <v>生産用機械</v>
      </c>
      <c r="E501" s="391"/>
      <c r="F501" s="499">
        <f t="shared" si="30"/>
        <v>0</v>
      </c>
      <c r="H501" s="405"/>
      <c r="I501" s="405"/>
    </row>
    <row r="502" spans="1:9">
      <c r="A502" s="405"/>
      <c r="B502" s="294"/>
      <c r="C502" s="105" t="str">
        <f t="shared" si="29"/>
        <v>17</v>
      </c>
      <c r="D502" s="288" t="str">
        <f t="shared" si="29"/>
        <v>業務用機械</v>
      </c>
      <c r="E502" s="391"/>
      <c r="F502" s="499">
        <f t="shared" si="30"/>
        <v>0</v>
      </c>
      <c r="H502" s="405"/>
      <c r="I502" s="405"/>
    </row>
    <row r="503" spans="1:9">
      <c r="A503" s="405"/>
      <c r="B503" s="294"/>
      <c r="C503" s="105" t="str">
        <f t="shared" si="29"/>
        <v>18</v>
      </c>
      <c r="D503" s="288" t="str">
        <f t="shared" si="29"/>
        <v>電子部品</v>
      </c>
      <c r="E503" s="391"/>
      <c r="F503" s="499">
        <f t="shared" si="30"/>
        <v>0</v>
      </c>
      <c r="H503" s="405"/>
      <c r="I503" s="405"/>
    </row>
    <row r="504" spans="1:9">
      <c r="A504" s="405"/>
      <c r="B504" s="294"/>
      <c r="C504" s="105" t="str">
        <f t="shared" si="29"/>
        <v>19</v>
      </c>
      <c r="D504" s="288" t="str">
        <f t="shared" si="29"/>
        <v>電気機械</v>
      </c>
      <c r="E504" s="391"/>
      <c r="F504" s="499">
        <f t="shared" si="30"/>
        <v>0</v>
      </c>
      <c r="H504" s="405"/>
      <c r="I504" s="405"/>
    </row>
    <row r="505" spans="1:9">
      <c r="A505" s="405"/>
      <c r="B505" s="294"/>
      <c r="C505" s="105" t="str">
        <f t="shared" si="29"/>
        <v>20</v>
      </c>
      <c r="D505" s="288" t="str">
        <f t="shared" si="29"/>
        <v>情報通信機器</v>
      </c>
      <c r="E505" s="391"/>
      <c r="F505" s="499">
        <f t="shared" si="30"/>
        <v>0</v>
      </c>
      <c r="H505" s="405"/>
      <c r="I505" s="405"/>
    </row>
    <row r="506" spans="1:9">
      <c r="A506" s="405"/>
      <c r="B506" s="294"/>
      <c r="C506" s="105" t="str">
        <f t="shared" ref="C506:D524" si="31">C29</f>
        <v>21</v>
      </c>
      <c r="D506" s="288" t="str">
        <f t="shared" si="31"/>
        <v>輸送機械</v>
      </c>
      <c r="E506" s="391"/>
      <c r="F506" s="499">
        <f t="shared" si="30"/>
        <v>0</v>
      </c>
      <c r="H506" s="405"/>
      <c r="I506" s="405"/>
    </row>
    <row r="507" spans="1:9">
      <c r="A507" s="405"/>
      <c r="B507" s="294"/>
      <c r="C507" s="105" t="str">
        <f t="shared" si="31"/>
        <v>22</v>
      </c>
      <c r="D507" s="288" t="str">
        <f t="shared" si="31"/>
        <v>その他の製造工業製品</v>
      </c>
      <c r="E507" s="391"/>
      <c r="F507" s="499">
        <f t="shared" si="30"/>
        <v>0</v>
      </c>
      <c r="H507" s="405"/>
      <c r="I507" s="405"/>
    </row>
    <row r="508" spans="1:9">
      <c r="A508" s="405"/>
      <c r="B508" s="294"/>
      <c r="C508" s="105" t="str">
        <f t="shared" si="31"/>
        <v>23</v>
      </c>
      <c r="D508" s="288" t="str">
        <f t="shared" si="31"/>
        <v>建設</v>
      </c>
      <c r="E508" s="391"/>
      <c r="F508" s="499">
        <f t="shared" si="30"/>
        <v>0</v>
      </c>
      <c r="H508" s="405"/>
      <c r="I508" s="405"/>
    </row>
    <row r="509" spans="1:9">
      <c r="A509" s="405"/>
      <c r="B509" s="294"/>
      <c r="C509" s="105" t="str">
        <f t="shared" si="31"/>
        <v>24</v>
      </c>
      <c r="D509" s="288" t="str">
        <f t="shared" si="31"/>
        <v>電力・ガス・熱供給</v>
      </c>
      <c r="E509" s="391"/>
      <c r="F509" s="499">
        <f t="shared" si="30"/>
        <v>0</v>
      </c>
      <c r="H509" s="405"/>
      <c r="I509" s="405"/>
    </row>
    <row r="510" spans="1:9">
      <c r="A510" s="405"/>
      <c r="B510" s="294"/>
      <c r="C510" s="105" t="str">
        <f t="shared" si="31"/>
        <v>25</v>
      </c>
      <c r="D510" s="288" t="str">
        <f t="shared" si="31"/>
        <v>水道</v>
      </c>
      <c r="E510" s="391"/>
      <c r="F510" s="499">
        <f t="shared" si="30"/>
        <v>0</v>
      </c>
      <c r="H510" s="405"/>
      <c r="I510" s="405"/>
    </row>
    <row r="511" spans="1:9">
      <c r="A511" s="405"/>
      <c r="B511" s="294"/>
      <c r="C511" s="105" t="str">
        <f t="shared" si="31"/>
        <v>26</v>
      </c>
      <c r="D511" s="288" t="str">
        <f t="shared" si="31"/>
        <v>廃棄物処理</v>
      </c>
      <c r="E511" s="391"/>
      <c r="F511" s="499">
        <f t="shared" si="30"/>
        <v>0</v>
      </c>
      <c r="H511" s="405"/>
      <c r="I511" s="405"/>
    </row>
    <row r="512" spans="1:9">
      <c r="A512" s="405"/>
      <c r="B512" s="294"/>
      <c r="C512" s="105" t="str">
        <f t="shared" si="31"/>
        <v>27</v>
      </c>
      <c r="D512" s="288" t="str">
        <f t="shared" si="31"/>
        <v>商業</v>
      </c>
      <c r="E512" s="391"/>
      <c r="F512" s="499">
        <f t="shared" si="30"/>
        <v>0</v>
      </c>
      <c r="H512" s="405"/>
      <c r="I512" s="405"/>
    </row>
    <row r="513" spans="1:9">
      <c r="A513" s="405"/>
      <c r="B513" s="294"/>
      <c r="C513" s="105" t="str">
        <f t="shared" si="31"/>
        <v>28</v>
      </c>
      <c r="D513" s="288" t="str">
        <f t="shared" si="31"/>
        <v>金融・保険</v>
      </c>
      <c r="E513" s="391"/>
      <c r="F513" s="499">
        <f t="shared" si="30"/>
        <v>0</v>
      </c>
      <c r="H513" s="405"/>
      <c r="I513" s="405"/>
    </row>
    <row r="514" spans="1:9">
      <c r="A514" s="405"/>
      <c r="B514" s="294"/>
      <c r="C514" s="105" t="str">
        <f t="shared" si="31"/>
        <v>29</v>
      </c>
      <c r="D514" s="288" t="str">
        <f t="shared" si="31"/>
        <v>不動産</v>
      </c>
      <c r="E514" s="391"/>
      <c r="F514" s="499">
        <f t="shared" si="30"/>
        <v>0</v>
      </c>
      <c r="H514" s="405"/>
      <c r="I514" s="405"/>
    </row>
    <row r="515" spans="1:9">
      <c r="A515" s="405"/>
      <c r="B515" s="294"/>
      <c r="C515" s="105" t="str">
        <f t="shared" si="31"/>
        <v>30</v>
      </c>
      <c r="D515" s="288" t="str">
        <f t="shared" si="31"/>
        <v>運輸・郵便</v>
      </c>
      <c r="E515" s="391"/>
      <c r="F515" s="499">
        <f t="shared" si="30"/>
        <v>0</v>
      </c>
      <c r="H515" s="405"/>
      <c r="I515" s="405"/>
    </row>
    <row r="516" spans="1:9">
      <c r="A516" s="405"/>
      <c r="B516" s="294"/>
      <c r="C516" s="105" t="str">
        <f t="shared" si="31"/>
        <v>31</v>
      </c>
      <c r="D516" s="288" t="str">
        <f t="shared" si="31"/>
        <v>情報通信</v>
      </c>
      <c r="E516" s="391"/>
      <c r="F516" s="499">
        <f t="shared" si="30"/>
        <v>0</v>
      </c>
      <c r="H516" s="405"/>
      <c r="I516" s="405"/>
    </row>
    <row r="517" spans="1:9">
      <c r="A517" s="405"/>
      <c r="B517" s="294"/>
      <c r="C517" s="105" t="str">
        <f t="shared" si="31"/>
        <v>32</v>
      </c>
      <c r="D517" s="288" t="str">
        <f t="shared" si="31"/>
        <v>公務</v>
      </c>
      <c r="E517" s="391"/>
      <c r="F517" s="499">
        <f t="shared" si="30"/>
        <v>0</v>
      </c>
      <c r="H517" s="405"/>
      <c r="I517" s="405"/>
    </row>
    <row r="518" spans="1:9">
      <c r="A518" s="405"/>
      <c r="B518" s="294"/>
      <c r="C518" s="105" t="str">
        <f t="shared" si="31"/>
        <v>33</v>
      </c>
      <c r="D518" s="288" t="str">
        <f t="shared" si="31"/>
        <v>教育・研究</v>
      </c>
      <c r="E518" s="391"/>
      <c r="F518" s="499">
        <f t="shared" si="30"/>
        <v>0</v>
      </c>
      <c r="H518" s="405"/>
      <c r="I518" s="405"/>
    </row>
    <row r="519" spans="1:9">
      <c r="A519" s="405"/>
      <c r="B519" s="294"/>
      <c r="C519" s="105" t="str">
        <f t="shared" si="31"/>
        <v>34</v>
      </c>
      <c r="D519" s="288" t="str">
        <f t="shared" si="31"/>
        <v>医療・福祉</v>
      </c>
      <c r="E519" s="391"/>
      <c r="F519" s="499">
        <f t="shared" si="30"/>
        <v>0</v>
      </c>
      <c r="H519" s="405"/>
      <c r="I519" s="405"/>
    </row>
    <row r="520" spans="1:9">
      <c r="A520" s="405"/>
      <c r="B520" s="294"/>
      <c r="C520" s="105" t="str">
        <f t="shared" si="31"/>
        <v>35</v>
      </c>
      <c r="D520" s="288" t="str">
        <f t="shared" si="31"/>
        <v>他に分類されない会員制団体</v>
      </c>
      <c r="E520" s="391"/>
      <c r="F520" s="499">
        <f t="shared" si="30"/>
        <v>0</v>
      </c>
      <c r="H520" s="405"/>
      <c r="I520" s="405"/>
    </row>
    <row r="521" spans="1:9">
      <c r="A521" s="405"/>
      <c r="B521" s="294"/>
      <c r="C521" s="105" t="str">
        <f t="shared" si="31"/>
        <v>36</v>
      </c>
      <c r="D521" s="288" t="str">
        <f t="shared" si="31"/>
        <v>対事業所サービス</v>
      </c>
      <c r="E521" s="391"/>
      <c r="F521" s="499">
        <f t="shared" si="30"/>
        <v>0</v>
      </c>
      <c r="H521" s="405"/>
      <c r="I521" s="405"/>
    </row>
    <row r="522" spans="1:9">
      <c r="A522" s="405"/>
      <c r="B522" s="294"/>
      <c r="C522" s="105" t="str">
        <f t="shared" si="31"/>
        <v>37</v>
      </c>
      <c r="D522" s="288" t="str">
        <f t="shared" si="31"/>
        <v>対個人サービス</v>
      </c>
      <c r="E522" s="391"/>
      <c r="F522" s="499">
        <f t="shared" si="30"/>
        <v>0</v>
      </c>
      <c r="H522" s="405"/>
      <c r="I522" s="405"/>
    </row>
    <row r="523" spans="1:9">
      <c r="A523" s="405"/>
      <c r="B523" s="294"/>
      <c r="C523" s="105" t="str">
        <f t="shared" si="31"/>
        <v>38</v>
      </c>
      <c r="D523" s="288" t="str">
        <f t="shared" si="31"/>
        <v>事務用品</v>
      </c>
      <c r="E523" s="391"/>
      <c r="F523" s="499">
        <f t="shared" si="30"/>
        <v>0</v>
      </c>
      <c r="H523" s="405"/>
      <c r="I523" s="405"/>
    </row>
    <row r="524" spans="1:9" ht="12.75" thickBot="1">
      <c r="A524" s="405"/>
      <c r="B524" s="294"/>
      <c r="C524" s="105" t="str">
        <f t="shared" si="31"/>
        <v>39</v>
      </c>
      <c r="D524" s="288" t="str">
        <f t="shared" si="31"/>
        <v>分類不明</v>
      </c>
      <c r="E524" s="391"/>
      <c r="F524" s="500">
        <f t="shared" si="30"/>
        <v>0</v>
      </c>
      <c r="H524" s="405"/>
      <c r="I524" s="405"/>
    </row>
    <row r="525" spans="1:9">
      <c r="B525" s="198" t="s">
        <v>324</v>
      </c>
      <c r="C525" s="295"/>
      <c r="D525" s="285"/>
      <c r="E525" s="403"/>
      <c r="F525" s="297">
        <f>SUM(F447:F485)</f>
        <v>0</v>
      </c>
      <c r="H525" s="405"/>
      <c r="I525" s="405"/>
    </row>
    <row r="526" spans="1:9">
      <c r="B526" s="199" t="s">
        <v>325</v>
      </c>
      <c r="C526" s="105"/>
      <c r="D526" s="288"/>
      <c r="E526" s="405"/>
      <c r="F526" s="297">
        <f>SUM(F486:F524)</f>
        <v>0</v>
      </c>
      <c r="H526" s="405"/>
      <c r="I526" s="405"/>
    </row>
    <row r="527" spans="1:9">
      <c r="B527" s="298" t="s">
        <v>76</v>
      </c>
      <c r="C527" s="299"/>
      <c r="D527" s="300"/>
      <c r="E527" s="405"/>
      <c r="F527" s="301">
        <f>SUM(F447:F524)</f>
        <v>0</v>
      </c>
      <c r="H527" s="405"/>
      <c r="I527" s="405"/>
    </row>
    <row r="529" spans="2:82" ht="14.25">
      <c r="B529" s="200" t="s">
        <v>389</v>
      </c>
      <c r="C529" s="124"/>
      <c r="D529" s="143"/>
      <c r="E529" s="143"/>
      <c r="F529" s="143"/>
      <c r="G529" s="143"/>
      <c r="H529" s="143"/>
      <c r="I529" s="143"/>
      <c r="J529" s="143"/>
      <c r="K529" s="143"/>
      <c r="L529" s="143"/>
      <c r="M529" s="143"/>
      <c r="N529" s="143"/>
      <c r="O529" s="143"/>
      <c r="P529" s="143"/>
      <c r="Q529" s="143"/>
      <c r="R529" s="143"/>
      <c r="S529" s="143"/>
      <c r="T529" s="143"/>
      <c r="U529" s="143"/>
      <c r="V529" s="143"/>
      <c r="W529" s="143"/>
      <c r="X529" s="143"/>
      <c r="Y529" s="143"/>
      <c r="Z529" s="143"/>
      <c r="AA529" s="143"/>
      <c r="AB529" s="143"/>
      <c r="AC529" s="143"/>
      <c r="AD529" s="143"/>
      <c r="AE529" s="143"/>
      <c r="AF529" s="143"/>
      <c r="AG529" s="143"/>
      <c r="AH529" s="143"/>
      <c r="AI529" s="143"/>
      <c r="AJ529" s="143"/>
      <c r="AK529" s="143"/>
      <c r="AL529" s="143"/>
      <c r="AM529" s="143"/>
      <c r="AN529" s="143"/>
      <c r="AO529" s="143"/>
      <c r="AP529" s="143"/>
      <c r="AQ529" s="143"/>
      <c r="AR529" s="449"/>
      <c r="AS529" s="143"/>
      <c r="AT529" s="124"/>
      <c r="AU529" s="124"/>
      <c r="AV529" s="124"/>
      <c r="AW529" s="124"/>
      <c r="AX529" s="124"/>
      <c r="AY529" s="124"/>
      <c r="AZ529" s="124"/>
      <c r="BA529" s="124"/>
      <c r="BB529" s="124"/>
      <c r="BC529" s="124"/>
      <c r="BD529" s="124"/>
      <c r="BE529" s="124"/>
      <c r="BF529" s="124"/>
      <c r="BG529" s="124"/>
      <c r="BH529" s="124"/>
      <c r="BI529" s="124"/>
      <c r="BJ529" s="124"/>
      <c r="BK529" s="124"/>
      <c r="BL529" s="124"/>
      <c r="BM529" s="124"/>
      <c r="BN529" s="124"/>
      <c r="BO529" s="124"/>
      <c r="BP529" s="124"/>
      <c r="BQ529" s="124"/>
      <c r="BR529" s="124"/>
      <c r="BS529" s="124"/>
      <c r="BT529" s="124"/>
      <c r="BU529" s="124"/>
      <c r="BV529" s="124"/>
      <c r="BW529" s="124"/>
      <c r="BX529" s="124"/>
      <c r="BY529" s="124"/>
      <c r="BZ529" s="124"/>
      <c r="CA529" s="124"/>
      <c r="CB529" s="124"/>
      <c r="CC529" s="124"/>
      <c r="CD529" s="124"/>
    </row>
    <row r="530" spans="2:82">
      <c r="B530" s="414"/>
      <c r="C530" s="415"/>
      <c r="D530" s="416"/>
      <c r="E530" s="417" t="s">
        <v>88</v>
      </c>
      <c r="F530" s="418"/>
      <c r="G530" s="418"/>
      <c r="H530" s="418"/>
      <c r="I530" s="418"/>
      <c r="J530" s="418"/>
      <c r="K530" s="418"/>
      <c r="L530" s="418"/>
      <c r="M530" s="418"/>
      <c r="N530" s="418"/>
      <c r="O530" s="418"/>
      <c r="P530" s="418"/>
      <c r="Q530" s="418"/>
      <c r="R530" s="418"/>
      <c r="S530" s="418"/>
      <c r="T530" s="418"/>
      <c r="U530" s="418"/>
      <c r="V530" s="418"/>
      <c r="W530" s="418"/>
      <c r="X530" s="418"/>
      <c r="Y530" s="418"/>
      <c r="Z530" s="418"/>
      <c r="AA530" s="418"/>
      <c r="AB530" s="418"/>
      <c r="AC530" s="418"/>
      <c r="AD530" s="418"/>
      <c r="AE530" s="418"/>
      <c r="AF530" s="418"/>
      <c r="AG530" s="418"/>
      <c r="AH530" s="418"/>
      <c r="AI530" s="418"/>
      <c r="AJ530" s="418"/>
      <c r="AK530" s="418"/>
      <c r="AL530" s="418"/>
      <c r="AM530" s="418"/>
      <c r="AN530" s="418"/>
      <c r="AO530" s="418"/>
      <c r="AP530" s="418"/>
      <c r="AQ530" s="418"/>
      <c r="AR530" s="419" t="s">
        <v>71</v>
      </c>
      <c r="AS530" s="420"/>
      <c r="AT530" s="420"/>
      <c r="AU530" s="420"/>
      <c r="AV530" s="420"/>
      <c r="AW530" s="420"/>
      <c r="AX530" s="420"/>
      <c r="AY530" s="420"/>
      <c r="AZ530" s="420"/>
      <c r="BA530" s="420"/>
      <c r="BB530" s="420"/>
      <c r="BC530" s="420"/>
      <c r="BD530" s="420"/>
      <c r="BE530" s="420"/>
      <c r="BF530" s="420"/>
      <c r="BG530" s="420"/>
      <c r="BH530" s="420"/>
      <c r="BI530" s="420"/>
      <c r="BJ530" s="420"/>
      <c r="BK530" s="420"/>
      <c r="BL530" s="420"/>
      <c r="BM530" s="420"/>
      <c r="BN530" s="420"/>
      <c r="BO530" s="420"/>
      <c r="BP530" s="420"/>
      <c r="BQ530" s="420"/>
      <c r="BR530" s="420"/>
      <c r="BS530" s="420"/>
      <c r="BT530" s="420"/>
      <c r="BU530" s="420"/>
      <c r="BV530" s="420"/>
      <c r="BW530" s="420"/>
      <c r="BX530" s="420"/>
      <c r="BY530" s="420"/>
      <c r="BZ530" s="420"/>
      <c r="CA530" s="420"/>
      <c r="CB530" s="420"/>
      <c r="CC530" s="420"/>
      <c r="CD530" s="510"/>
    </row>
    <row r="531" spans="2:82">
      <c r="B531" s="423"/>
      <c r="C531" s="424"/>
      <c r="D531" s="425"/>
      <c r="E531" s="426" t="str">
        <f>C533</f>
        <v>01</v>
      </c>
      <c r="F531" s="426" t="str">
        <f>C534</f>
        <v>02</v>
      </c>
      <c r="G531" s="426" t="str">
        <f>C535</f>
        <v>03</v>
      </c>
      <c r="H531" s="426" t="str">
        <f>C536</f>
        <v>04</v>
      </c>
      <c r="I531" s="426" t="str">
        <f>C537</f>
        <v>05</v>
      </c>
      <c r="J531" s="426" t="str">
        <f>C538</f>
        <v>06</v>
      </c>
      <c r="K531" s="426" t="str">
        <f>C539</f>
        <v>07</v>
      </c>
      <c r="L531" s="426" t="str">
        <f>C540</f>
        <v>08</v>
      </c>
      <c r="M531" s="426" t="str">
        <f>C541</f>
        <v>09</v>
      </c>
      <c r="N531" s="426" t="str">
        <f>C542</f>
        <v>10</v>
      </c>
      <c r="O531" s="426" t="str">
        <f>C543</f>
        <v>11</v>
      </c>
      <c r="P531" s="426" t="str">
        <f>C544</f>
        <v>12</v>
      </c>
      <c r="Q531" s="427" t="str">
        <f>C545</f>
        <v>13</v>
      </c>
      <c r="R531" s="427" t="str">
        <f>C546</f>
        <v>14</v>
      </c>
      <c r="S531" s="427" t="str">
        <f>C547</f>
        <v>15</v>
      </c>
      <c r="T531" s="427" t="str">
        <f>C548</f>
        <v>16</v>
      </c>
      <c r="U531" s="427" t="str">
        <f>C549</f>
        <v>17</v>
      </c>
      <c r="V531" s="427" t="str">
        <f>C550</f>
        <v>18</v>
      </c>
      <c r="W531" s="427" t="str">
        <f>C551</f>
        <v>19</v>
      </c>
      <c r="X531" s="427" t="str">
        <f>C552</f>
        <v>20</v>
      </c>
      <c r="Y531" s="427" t="str">
        <f>C553</f>
        <v>21</v>
      </c>
      <c r="Z531" s="427" t="str">
        <f>C554</f>
        <v>22</v>
      </c>
      <c r="AA531" s="427" t="str">
        <f>C555</f>
        <v>23</v>
      </c>
      <c r="AB531" s="427" t="str">
        <f>C556</f>
        <v>24</v>
      </c>
      <c r="AC531" s="427" t="str">
        <f>C557</f>
        <v>25</v>
      </c>
      <c r="AD531" s="427" t="str">
        <f>C558</f>
        <v>26</v>
      </c>
      <c r="AE531" s="427" t="str">
        <f>C559</f>
        <v>27</v>
      </c>
      <c r="AF531" s="427" t="str">
        <f>C560</f>
        <v>28</v>
      </c>
      <c r="AG531" s="427" t="str">
        <f>C561</f>
        <v>29</v>
      </c>
      <c r="AH531" s="427" t="str">
        <f>C562</f>
        <v>30</v>
      </c>
      <c r="AI531" s="427" t="str">
        <f>C563</f>
        <v>31</v>
      </c>
      <c r="AJ531" s="427" t="str">
        <f>C564</f>
        <v>32</v>
      </c>
      <c r="AK531" s="427" t="str">
        <f>C565</f>
        <v>33</v>
      </c>
      <c r="AL531" s="427" t="str">
        <f>C566</f>
        <v>34</v>
      </c>
      <c r="AM531" s="427" t="str">
        <f>C567</f>
        <v>35</v>
      </c>
      <c r="AN531" s="427" t="str">
        <f>C568</f>
        <v>36</v>
      </c>
      <c r="AO531" s="427" t="str">
        <f>C569</f>
        <v>37</v>
      </c>
      <c r="AP531" s="427" t="str">
        <f>C570</f>
        <v>38</v>
      </c>
      <c r="AQ531" s="427" t="str">
        <f>C571</f>
        <v>39</v>
      </c>
      <c r="AR531" s="426" t="str">
        <f>C572</f>
        <v>01</v>
      </c>
      <c r="AS531" s="426" t="str">
        <f>C573</f>
        <v>02</v>
      </c>
      <c r="AT531" s="426" t="str">
        <f>C574</f>
        <v>03</v>
      </c>
      <c r="AU531" s="426" t="str">
        <f>C575</f>
        <v>04</v>
      </c>
      <c r="AV531" s="426" t="str">
        <f>C576</f>
        <v>05</v>
      </c>
      <c r="AW531" s="426" t="str">
        <f>C577</f>
        <v>06</v>
      </c>
      <c r="AX531" s="426" t="str">
        <f>C578</f>
        <v>07</v>
      </c>
      <c r="AY531" s="426" t="str">
        <f>C579</f>
        <v>08</v>
      </c>
      <c r="AZ531" s="426" t="str">
        <f>C580</f>
        <v>09</v>
      </c>
      <c r="BA531" s="426" t="str">
        <f>C581</f>
        <v>10</v>
      </c>
      <c r="BB531" s="426" t="str">
        <f>C582</f>
        <v>11</v>
      </c>
      <c r="BC531" s="426" t="str">
        <f>C583</f>
        <v>12</v>
      </c>
      <c r="BD531" s="427" t="str">
        <f>C584</f>
        <v>13</v>
      </c>
      <c r="BE531" s="427" t="str">
        <f>C585</f>
        <v>14</v>
      </c>
      <c r="BF531" s="427" t="str">
        <f>C586</f>
        <v>15</v>
      </c>
      <c r="BG531" s="427" t="str">
        <f>C587</f>
        <v>16</v>
      </c>
      <c r="BH531" s="427" t="str">
        <f>C588</f>
        <v>17</v>
      </c>
      <c r="BI531" s="427" t="str">
        <f>C589</f>
        <v>18</v>
      </c>
      <c r="BJ531" s="427" t="str">
        <f>C590</f>
        <v>19</v>
      </c>
      <c r="BK531" s="427" t="str">
        <f>C591</f>
        <v>20</v>
      </c>
      <c r="BL531" s="427" t="str">
        <f>C592</f>
        <v>21</v>
      </c>
      <c r="BM531" s="427" t="str">
        <f>C593</f>
        <v>22</v>
      </c>
      <c r="BN531" s="427" t="str">
        <f>C594</f>
        <v>23</v>
      </c>
      <c r="BO531" s="427" t="str">
        <f>C595</f>
        <v>24</v>
      </c>
      <c r="BP531" s="427" t="str">
        <f>C596</f>
        <v>25</v>
      </c>
      <c r="BQ531" s="427" t="str">
        <f>C597</f>
        <v>26</v>
      </c>
      <c r="BR531" s="427" t="str">
        <f>C598</f>
        <v>27</v>
      </c>
      <c r="BS531" s="427" t="str">
        <f>C599</f>
        <v>28</v>
      </c>
      <c r="BT531" s="427" t="str">
        <f>C600</f>
        <v>29</v>
      </c>
      <c r="BU531" s="427" t="str">
        <f>C601</f>
        <v>30</v>
      </c>
      <c r="BV531" s="427" t="str">
        <f>C602</f>
        <v>31</v>
      </c>
      <c r="BW531" s="427" t="str">
        <f>C603</f>
        <v>32</v>
      </c>
      <c r="BX531" s="427" t="str">
        <f>C604</f>
        <v>33</v>
      </c>
      <c r="BY531" s="427" t="str">
        <f>C605</f>
        <v>34</v>
      </c>
      <c r="BZ531" s="427" t="str">
        <f>C606</f>
        <v>35</v>
      </c>
      <c r="CA531" s="427" t="str">
        <f>C607</f>
        <v>36</v>
      </c>
      <c r="CB531" s="427" t="str">
        <f>C608</f>
        <v>37</v>
      </c>
      <c r="CC531" s="427" t="str">
        <f>C609</f>
        <v>38</v>
      </c>
      <c r="CD531" s="303" t="str">
        <f>C610</f>
        <v>39</v>
      </c>
    </row>
    <row r="532" spans="2:82" ht="52.15" customHeight="1">
      <c r="B532" s="428"/>
      <c r="C532" s="429" t="s">
        <v>322</v>
      </c>
      <c r="D532" s="430" t="s">
        <v>57</v>
      </c>
      <c r="E532" s="431" t="str">
        <f>D533</f>
        <v>農業</v>
      </c>
      <c r="F532" s="431" t="str">
        <f>D534</f>
        <v>林業</v>
      </c>
      <c r="G532" s="431" t="str">
        <f>D535</f>
        <v>漁業</v>
      </c>
      <c r="H532" s="431" t="str">
        <f>D536</f>
        <v>鉱業</v>
      </c>
      <c r="I532" s="431" t="str">
        <f>D537</f>
        <v>飲食料品</v>
      </c>
      <c r="J532" s="431" t="str">
        <f>D538</f>
        <v>繊維製品</v>
      </c>
      <c r="K532" s="431" t="str">
        <f>D539</f>
        <v>パルプ・紙・木製品</v>
      </c>
      <c r="L532" s="431" t="str">
        <f>D540</f>
        <v>化学製品</v>
      </c>
      <c r="M532" s="431" t="str">
        <f>D541</f>
        <v>石油・石炭製品</v>
      </c>
      <c r="N532" s="431" t="str">
        <f>D542</f>
        <v>プラスチック・ゴム製品</v>
      </c>
      <c r="O532" s="431" t="str">
        <f>D543</f>
        <v>窯業・土石製品</v>
      </c>
      <c r="P532" s="431" t="str">
        <f>D544</f>
        <v>鉄鋼</v>
      </c>
      <c r="Q532" s="432" t="str">
        <f>D545</f>
        <v>非鉄金属</v>
      </c>
      <c r="R532" s="432" t="str">
        <f>D546</f>
        <v>金属製品</v>
      </c>
      <c r="S532" s="432" t="str">
        <f>D547</f>
        <v>はん用機械</v>
      </c>
      <c r="T532" s="432" t="str">
        <f>D548</f>
        <v>生産用機械</v>
      </c>
      <c r="U532" s="432" t="str">
        <f>D549</f>
        <v>業務用機械</v>
      </c>
      <c r="V532" s="432" t="str">
        <f>D550</f>
        <v>電子部品</v>
      </c>
      <c r="W532" s="432" t="str">
        <f>D551</f>
        <v>電気機械</v>
      </c>
      <c r="X532" s="432" t="str">
        <f>D552</f>
        <v>情報通信機器</v>
      </c>
      <c r="Y532" s="432" t="str">
        <f>D553</f>
        <v>輸送機械</v>
      </c>
      <c r="Z532" s="432" t="str">
        <f>D554</f>
        <v>その他の製造工業製品</v>
      </c>
      <c r="AA532" s="432" t="str">
        <f>D555</f>
        <v>建設</v>
      </c>
      <c r="AB532" s="432" t="str">
        <f>D556</f>
        <v>電力・ガス・熱供給</v>
      </c>
      <c r="AC532" s="432" t="str">
        <f>D557</f>
        <v>水道</v>
      </c>
      <c r="AD532" s="432" t="str">
        <f>D558</f>
        <v>廃棄物処理</v>
      </c>
      <c r="AE532" s="432" t="str">
        <f>D559</f>
        <v>商業</v>
      </c>
      <c r="AF532" s="432" t="str">
        <f>D560</f>
        <v>金融・保険</v>
      </c>
      <c r="AG532" s="432" t="str">
        <f>D561</f>
        <v>不動産</v>
      </c>
      <c r="AH532" s="432" t="str">
        <f>D562</f>
        <v>運輸・郵便</v>
      </c>
      <c r="AI532" s="432" t="str">
        <f>D563</f>
        <v>情報通信</v>
      </c>
      <c r="AJ532" s="432" t="str">
        <f>D564</f>
        <v>公務</v>
      </c>
      <c r="AK532" s="432" t="str">
        <f>D565</f>
        <v>教育・研究</v>
      </c>
      <c r="AL532" s="432" t="str">
        <f>D566</f>
        <v>医療・福祉</v>
      </c>
      <c r="AM532" s="432" t="str">
        <f>D567</f>
        <v>他に分類されない会員制団体</v>
      </c>
      <c r="AN532" s="432" t="str">
        <f>D568</f>
        <v>対事業所サービス</v>
      </c>
      <c r="AO532" s="432" t="str">
        <f>D569</f>
        <v>対個人サービス</v>
      </c>
      <c r="AP532" s="432" t="str">
        <f>D570</f>
        <v>事務用品</v>
      </c>
      <c r="AQ532" s="432" t="str">
        <f>D571</f>
        <v>分類不明</v>
      </c>
      <c r="AR532" s="431" t="str">
        <f>D572</f>
        <v>農業</v>
      </c>
      <c r="AS532" s="431" t="str">
        <f>D573</f>
        <v>林業</v>
      </c>
      <c r="AT532" s="431" t="str">
        <f>D574</f>
        <v>漁業</v>
      </c>
      <c r="AU532" s="431" t="str">
        <f>D575</f>
        <v>鉱業</v>
      </c>
      <c r="AV532" s="431" t="str">
        <f>D576</f>
        <v>飲食料品</v>
      </c>
      <c r="AW532" s="431" t="str">
        <f>D577</f>
        <v>繊維製品</v>
      </c>
      <c r="AX532" s="431" t="str">
        <f>D578</f>
        <v>パルプ・紙・木製品</v>
      </c>
      <c r="AY532" s="431" t="str">
        <f>D579</f>
        <v>化学製品</v>
      </c>
      <c r="AZ532" s="431" t="str">
        <f>D580</f>
        <v>石油・石炭製品</v>
      </c>
      <c r="BA532" s="431" t="str">
        <f>D581</f>
        <v>プラスチック・ゴム製品</v>
      </c>
      <c r="BB532" s="431" t="str">
        <f>D582</f>
        <v>窯業・土石製品</v>
      </c>
      <c r="BC532" s="431" t="str">
        <f>D583</f>
        <v>鉄鋼</v>
      </c>
      <c r="BD532" s="432" t="str">
        <f>D584</f>
        <v>非鉄金属</v>
      </c>
      <c r="BE532" s="432" t="str">
        <f>D585</f>
        <v>金属製品</v>
      </c>
      <c r="BF532" s="432" t="str">
        <f>D586</f>
        <v>はん用機械</v>
      </c>
      <c r="BG532" s="432" t="str">
        <f>D587</f>
        <v>生産用機械</v>
      </c>
      <c r="BH532" s="432" t="str">
        <f>D588</f>
        <v>業務用機械</v>
      </c>
      <c r="BI532" s="432" t="str">
        <f>D589</f>
        <v>電子部品</v>
      </c>
      <c r="BJ532" s="432" t="str">
        <f>D590</f>
        <v>電気機械</v>
      </c>
      <c r="BK532" s="432" t="str">
        <f>D591</f>
        <v>情報通信機器</v>
      </c>
      <c r="BL532" s="432" t="str">
        <f>D592</f>
        <v>輸送機械</v>
      </c>
      <c r="BM532" s="432" t="str">
        <f>D593</f>
        <v>その他の製造工業製品</v>
      </c>
      <c r="BN532" s="432" t="str">
        <f>D594</f>
        <v>建設</v>
      </c>
      <c r="BO532" s="432" t="str">
        <f>D595</f>
        <v>電力・ガス・熱供給</v>
      </c>
      <c r="BP532" s="432" t="str">
        <f>D596</f>
        <v>水道</v>
      </c>
      <c r="BQ532" s="432" t="str">
        <f>D597</f>
        <v>廃棄物処理</v>
      </c>
      <c r="BR532" s="432" t="str">
        <f>D598</f>
        <v>商業</v>
      </c>
      <c r="BS532" s="432" t="str">
        <f>D599</f>
        <v>金融・保険</v>
      </c>
      <c r="BT532" s="432" t="str">
        <f>D600</f>
        <v>不動産</v>
      </c>
      <c r="BU532" s="432" t="str">
        <f>D601</f>
        <v>運輸・郵便</v>
      </c>
      <c r="BV532" s="432" t="str">
        <f>D602</f>
        <v>情報通信</v>
      </c>
      <c r="BW532" s="432" t="str">
        <f>D603</f>
        <v>公務</v>
      </c>
      <c r="BX532" s="432" t="str">
        <f>D604</f>
        <v>教育・研究</v>
      </c>
      <c r="BY532" s="432" t="str">
        <f>D605</f>
        <v>医療・福祉</v>
      </c>
      <c r="BZ532" s="432" t="str">
        <f>D606</f>
        <v>他に分類されない会員制団体</v>
      </c>
      <c r="CA532" s="432" t="str">
        <f>D607</f>
        <v>対事業所サービス</v>
      </c>
      <c r="CB532" s="432" t="str">
        <f>D608</f>
        <v>対個人サービス</v>
      </c>
      <c r="CC532" s="432" t="str">
        <f>D609</f>
        <v>事務用品</v>
      </c>
      <c r="CD532" s="431" t="str">
        <f>D610</f>
        <v>分類不明</v>
      </c>
    </row>
    <row r="533" spans="2:82">
      <c r="B533" s="283" t="s">
        <v>88</v>
      </c>
      <c r="C533" s="284" t="str">
        <f t="shared" ref="C533:D552" si="32">C9</f>
        <v>01</v>
      </c>
      <c r="D533" s="285" t="str">
        <f t="shared" si="32"/>
        <v>農業</v>
      </c>
      <c r="E533" s="364">
        <f t="array" ref="E533:CD610">+'1次効果'!$E$819:$CD$896</f>
        <v>1.0597272442632608</v>
      </c>
      <c r="F533" s="365">
        <v>4.6817039154217326E-4</v>
      </c>
      <c r="G533" s="365">
        <v>8.9525366234126228E-4</v>
      </c>
      <c r="H533" s="365">
        <v>5.1592178275029454E-5</v>
      </c>
      <c r="I533" s="365">
        <v>6.3569809802725433E-2</v>
      </c>
      <c r="J533" s="365">
        <v>7.7817582463048035E-3</v>
      </c>
      <c r="K533" s="365">
        <v>2.342212688169753E-4</v>
      </c>
      <c r="L533" s="365">
        <v>4.3403719529043521E-4</v>
      </c>
      <c r="M533" s="365">
        <v>3.2987866439211272E-6</v>
      </c>
      <c r="N533" s="365">
        <v>1.1213797790475008E-2</v>
      </c>
      <c r="O533" s="365">
        <v>1.7582570291324267E-4</v>
      </c>
      <c r="P533" s="365">
        <v>3.0170781472696488E-5</v>
      </c>
      <c r="Q533" s="365">
        <v>1.7314412640291531E-4</v>
      </c>
      <c r="R533" s="365">
        <v>3.7113257174675587E-5</v>
      </c>
      <c r="S533" s="365">
        <v>6.1330231311201242E-5</v>
      </c>
      <c r="T533" s="365">
        <v>5.2911639861510594E-5</v>
      </c>
      <c r="U533" s="365">
        <v>1.8232140207851677E-4</v>
      </c>
      <c r="V533" s="365">
        <v>9.933241595149859E-5</v>
      </c>
      <c r="W533" s="365">
        <v>1.8762756402958793E-4</v>
      </c>
      <c r="X533" s="365">
        <v>1.3763695913988414E-4</v>
      </c>
      <c r="Y533" s="365">
        <v>2.070906805967785E-4</v>
      </c>
      <c r="Z533" s="365">
        <v>1.129111252668987E-3</v>
      </c>
      <c r="AA533" s="365">
        <v>6.0421061949459374E-4</v>
      </c>
      <c r="AB533" s="365">
        <v>2.6084757999194773E-5</v>
      </c>
      <c r="AC533" s="365">
        <v>1.638726178319872E-4</v>
      </c>
      <c r="AD533" s="365">
        <v>5.1395520685370896E-5</v>
      </c>
      <c r="AE533" s="365">
        <v>1.0829832488020016E-4</v>
      </c>
      <c r="AF533" s="365">
        <v>2.6384121586458197E-5</v>
      </c>
      <c r="AG533" s="365">
        <v>1.52321565827229E-5</v>
      </c>
      <c r="AH533" s="365">
        <v>2.7254723919694955E-5</v>
      </c>
      <c r="AI533" s="365">
        <v>7.5931562827768741E-5</v>
      </c>
      <c r="AJ533" s="365">
        <v>3.8159051470354046E-5</v>
      </c>
      <c r="AK533" s="365">
        <v>1.2837809241461702E-3</v>
      </c>
      <c r="AL533" s="365">
        <v>1.2693019248692877E-3</v>
      </c>
      <c r="AM533" s="365">
        <v>7.3215115014790052E-4</v>
      </c>
      <c r="AN533" s="365">
        <v>6.2748567476131545E-5</v>
      </c>
      <c r="AO533" s="365">
        <v>9.4470449579277388E-3</v>
      </c>
      <c r="AP533" s="365">
        <v>2.8969322115842544E-4</v>
      </c>
      <c r="AQ533" s="365">
        <v>6.1076655737995393E-5</v>
      </c>
      <c r="AR533" s="364">
        <v>8.0236407241528901E-4</v>
      </c>
      <c r="AS533" s="365">
        <v>6.6763053763501867E-5</v>
      </c>
      <c r="AT533" s="365">
        <v>1.4499776885678318E-4</v>
      </c>
      <c r="AU533" s="365">
        <v>9.0766532853074549E-6</v>
      </c>
      <c r="AV533" s="365">
        <v>1.1162602618329334E-3</v>
      </c>
      <c r="AW533" s="365">
        <v>8.9619383207061647E-5</v>
      </c>
      <c r="AX533" s="365">
        <v>2.7141179258118592E-5</v>
      </c>
      <c r="AY533" s="365">
        <v>4.4319684239326216E-5</v>
      </c>
      <c r="AZ533" s="365">
        <v>7.6490639510826128E-7</v>
      </c>
      <c r="BA533" s="365">
        <v>1.595334982359045E-4</v>
      </c>
      <c r="BB533" s="365">
        <v>1.1025432237612995E-5</v>
      </c>
      <c r="BC533" s="365">
        <v>3.8586797269907435E-6</v>
      </c>
      <c r="BD533" s="365">
        <v>8.0523678870470114E-6</v>
      </c>
      <c r="BE533" s="365">
        <v>6.6517263080080184E-6</v>
      </c>
      <c r="BF533" s="365">
        <v>1.3488347300954953E-5</v>
      </c>
      <c r="BG533" s="365">
        <v>1.9181996193824695E-5</v>
      </c>
      <c r="BH533" s="365">
        <v>2.911355582848057E-5</v>
      </c>
      <c r="BI533" s="365">
        <v>1.7912086742020905E-5</v>
      </c>
      <c r="BJ533" s="365">
        <v>2.8744479916134788E-5</v>
      </c>
      <c r="BK533" s="365">
        <v>2.9833443070267569E-5</v>
      </c>
      <c r="BL533" s="365">
        <v>4.1209988833350859E-5</v>
      </c>
      <c r="BM533" s="365">
        <v>5.0458140394274992E-5</v>
      </c>
      <c r="BN533" s="365">
        <v>1.6927238826901041E-5</v>
      </c>
      <c r="BO533" s="365">
        <v>2.6004087915117671E-6</v>
      </c>
      <c r="BP533" s="365">
        <v>2.391503851556774E-5</v>
      </c>
      <c r="BQ533" s="365">
        <v>1.2618857748420488E-5</v>
      </c>
      <c r="BR533" s="365">
        <v>6.4462779876365456E-6</v>
      </c>
      <c r="BS533" s="365">
        <v>4.9785683990748577E-6</v>
      </c>
      <c r="BT533" s="365">
        <v>1.4380512051058395E-6</v>
      </c>
      <c r="BU533" s="365">
        <v>5.3917211424448204E-6</v>
      </c>
      <c r="BV533" s="365">
        <v>1.0966504358433518E-5</v>
      </c>
      <c r="BW533" s="365">
        <v>5.5594026934938558E-6</v>
      </c>
      <c r="BX533" s="365">
        <v>2.4050513753401094E-5</v>
      </c>
      <c r="BY533" s="365">
        <v>3.7320289962680821E-5</v>
      </c>
      <c r="BZ533" s="365">
        <v>2.4011836084821386E-5</v>
      </c>
      <c r="CA533" s="365">
        <v>1.1471218491696758E-5</v>
      </c>
      <c r="CB533" s="365">
        <v>3.0498873569154063E-4</v>
      </c>
      <c r="CC533" s="365">
        <v>4.7278320988158901E-5</v>
      </c>
      <c r="CD533" s="366">
        <v>1.1540399540105664E-5</v>
      </c>
    </row>
    <row r="534" spans="2:82">
      <c r="B534" s="289"/>
      <c r="C534" s="287" t="str">
        <f t="shared" si="32"/>
        <v>02</v>
      </c>
      <c r="D534" s="288" t="str">
        <f t="shared" si="32"/>
        <v>林業</v>
      </c>
      <c r="E534" s="367">
        <v>1.0035017307358438E-4</v>
      </c>
      <c r="F534" s="368">
        <v>1.0726405912458441</v>
      </c>
      <c r="G534" s="368">
        <v>1.1127951132813869E-4</v>
      </c>
      <c r="H534" s="368">
        <v>2.7694487993284758E-5</v>
      </c>
      <c r="I534" s="368">
        <v>3.3572555250680115E-4</v>
      </c>
      <c r="J534" s="368">
        <v>4.6305598755669521E-5</v>
      </c>
      <c r="K534" s="368">
        <v>2.2911962119789086E-2</v>
      </c>
      <c r="L534" s="368">
        <v>1.5690161384851781E-4</v>
      </c>
      <c r="M534" s="368">
        <v>1.3846044960868535E-6</v>
      </c>
      <c r="N534" s="368">
        <v>4.9839934070216595E-5</v>
      </c>
      <c r="O534" s="368">
        <v>7.5216796270247539E-5</v>
      </c>
      <c r="P534" s="368">
        <v>1.9052257630913713E-5</v>
      </c>
      <c r="Q534" s="368">
        <v>6.4130717750227807E-5</v>
      </c>
      <c r="R534" s="368">
        <v>2.3050177195066509E-5</v>
      </c>
      <c r="S534" s="368">
        <v>2.5507778235646514E-5</v>
      </c>
      <c r="T534" s="368">
        <v>1.4139734029223393E-5</v>
      </c>
      <c r="U534" s="368">
        <v>3.2965397510948725E-5</v>
      </c>
      <c r="V534" s="368">
        <v>2.5438614023629484E-5</v>
      </c>
      <c r="W534" s="368">
        <v>3.961344332286443E-5</v>
      </c>
      <c r="X534" s="368">
        <v>2.5763260376714581E-5</v>
      </c>
      <c r="Y534" s="368">
        <v>1.553263634917976E-5</v>
      </c>
      <c r="Z534" s="368">
        <v>5.5107843718714454E-4</v>
      </c>
      <c r="AA534" s="368">
        <v>2.7830573693591346E-4</v>
      </c>
      <c r="AB534" s="368">
        <v>1.8994300602563835E-5</v>
      </c>
      <c r="AC534" s="368">
        <v>3.5965500504087487E-5</v>
      </c>
      <c r="AD534" s="368">
        <v>2.8196539942550336E-5</v>
      </c>
      <c r="AE534" s="368">
        <v>2.6653065605199486E-5</v>
      </c>
      <c r="AF534" s="368">
        <v>3.1567974227515471E-5</v>
      </c>
      <c r="AG534" s="368">
        <v>7.0975926022594154E-6</v>
      </c>
      <c r="AH534" s="368">
        <v>3.4479199385430034E-5</v>
      </c>
      <c r="AI534" s="368">
        <v>6.3351742906462839E-5</v>
      </c>
      <c r="AJ534" s="368">
        <v>1.8467785011521022E-5</v>
      </c>
      <c r="AK534" s="368">
        <v>8.1709367024765777E-5</v>
      </c>
      <c r="AL534" s="368">
        <v>8.3921262454738604E-5</v>
      </c>
      <c r="AM534" s="368">
        <v>9.4948163087488988E-5</v>
      </c>
      <c r="AN534" s="368">
        <v>1.900002400822513E-5</v>
      </c>
      <c r="AO534" s="368">
        <v>7.4859570805937547E-4</v>
      </c>
      <c r="AP534" s="368">
        <v>1.3696546125187064E-3</v>
      </c>
      <c r="AQ534" s="368">
        <v>1.5879991598030593E-5</v>
      </c>
      <c r="AR534" s="367">
        <v>9.6615743838743352E-6</v>
      </c>
      <c r="AS534" s="368">
        <v>9.1497905213352757E-5</v>
      </c>
      <c r="AT534" s="368">
        <v>3.4238581594681719E-6</v>
      </c>
      <c r="AU534" s="368">
        <v>2.5604502219106566E-6</v>
      </c>
      <c r="AV534" s="368">
        <v>9.1488264681227404E-6</v>
      </c>
      <c r="AW534" s="368">
        <v>4.70931873353899E-6</v>
      </c>
      <c r="AX534" s="368">
        <v>1.1741866924366627E-4</v>
      </c>
      <c r="AY534" s="368">
        <v>9.0178555013493477E-6</v>
      </c>
      <c r="AZ534" s="368">
        <v>3.0108226340392243E-7</v>
      </c>
      <c r="BA534" s="368">
        <v>7.469631365848731E-6</v>
      </c>
      <c r="BB534" s="368">
        <v>8.1665658580375112E-6</v>
      </c>
      <c r="BC534" s="368">
        <v>1.7167645697682069E-6</v>
      </c>
      <c r="BD534" s="368">
        <v>3.3830943005325621E-6</v>
      </c>
      <c r="BE534" s="368">
        <v>2.6378422855355666E-6</v>
      </c>
      <c r="BF534" s="368">
        <v>2.3798989702304804E-6</v>
      </c>
      <c r="BG534" s="368">
        <v>2.209899857261424E-6</v>
      </c>
      <c r="BH534" s="368">
        <v>4.2272681521409317E-6</v>
      </c>
      <c r="BI534" s="368">
        <v>5.0083253824388197E-6</v>
      </c>
      <c r="BJ534" s="368">
        <v>5.379007596160465E-6</v>
      </c>
      <c r="BK534" s="368">
        <v>5.3925097684786815E-6</v>
      </c>
      <c r="BL534" s="368">
        <v>3.1909288734822813E-6</v>
      </c>
      <c r="BM534" s="368">
        <v>3.3450406520022736E-5</v>
      </c>
      <c r="BN534" s="368">
        <v>1.49373791497239E-5</v>
      </c>
      <c r="BO534" s="368">
        <v>1.9755521422118057E-6</v>
      </c>
      <c r="BP534" s="368">
        <v>3.6686044906013115E-6</v>
      </c>
      <c r="BQ534" s="368">
        <v>2.8906959155015115E-6</v>
      </c>
      <c r="BR534" s="368">
        <v>3.4654491606487912E-6</v>
      </c>
      <c r="BS534" s="368">
        <v>3.5756682965090025E-6</v>
      </c>
      <c r="BT534" s="368">
        <v>7.7611411353700779E-7</v>
      </c>
      <c r="BU534" s="368">
        <v>3.0666940614648883E-6</v>
      </c>
      <c r="BV534" s="368">
        <v>8.2405129197813033E-6</v>
      </c>
      <c r="BW534" s="368">
        <v>2.1379351193256405E-6</v>
      </c>
      <c r="BX534" s="368">
        <v>4.3836165328548935E-6</v>
      </c>
      <c r="BY534" s="368">
        <v>4.2251169856397721E-6</v>
      </c>
      <c r="BZ534" s="368">
        <v>9.9677491747506882E-6</v>
      </c>
      <c r="CA534" s="368">
        <v>3.2351368677270755E-6</v>
      </c>
      <c r="CB534" s="368">
        <v>5.7412136586400236E-6</v>
      </c>
      <c r="CC534" s="368">
        <v>1.2525729590564518E-4</v>
      </c>
      <c r="CD534" s="369">
        <v>2.4302833509300589E-6</v>
      </c>
    </row>
    <row r="535" spans="2:82">
      <c r="B535" s="289"/>
      <c r="C535" s="287" t="str">
        <f t="shared" si="32"/>
        <v>03</v>
      </c>
      <c r="D535" s="288" t="str">
        <f t="shared" si="32"/>
        <v>漁業</v>
      </c>
      <c r="E535" s="367">
        <v>3.9909148408717889E-4</v>
      </c>
      <c r="F535" s="368">
        <v>3.1001137827746421E-4</v>
      </c>
      <c r="G535" s="368">
        <v>1.0127937131460256</v>
      </c>
      <c r="H535" s="368">
        <v>2.561069584960076E-5</v>
      </c>
      <c r="I535" s="368">
        <v>3.6910573153468566E-2</v>
      </c>
      <c r="J535" s="368">
        <v>8.5720264498612925E-5</v>
      </c>
      <c r="K535" s="368">
        <v>7.8510776711381578E-5</v>
      </c>
      <c r="L535" s="368">
        <v>7.6962566387598456E-5</v>
      </c>
      <c r="M535" s="368">
        <v>1.3001234285938162E-6</v>
      </c>
      <c r="N535" s="368">
        <v>3.0587301881622358E-5</v>
      </c>
      <c r="O535" s="368">
        <v>9.276898970138766E-5</v>
      </c>
      <c r="P535" s="368">
        <v>8.0347632266160592E-5</v>
      </c>
      <c r="Q535" s="368">
        <v>2.9331922233594317E-4</v>
      </c>
      <c r="R535" s="368">
        <v>1.8687897941497995E-5</v>
      </c>
      <c r="S535" s="368">
        <v>9.7630324831031633E-6</v>
      </c>
      <c r="T535" s="368">
        <v>1.6362834318084089E-5</v>
      </c>
      <c r="U535" s="368">
        <v>1.2734382869544151E-5</v>
      </c>
      <c r="V535" s="368">
        <v>1.6846791939880794E-5</v>
      </c>
      <c r="W535" s="368">
        <v>1.6273028090336418E-5</v>
      </c>
      <c r="X535" s="368">
        <v>2.1945344032016204E-5</v>
      </c>
      <c r="Y535" s="368">
        <v>1.2799915216901807E-5</v>
      </c>
      <c r="Z535" s="368">
        <v>6.5750460634864706E-3</v>
      </c>
      <c r="AA535" s="368">
        <v>2.0240934268586613E-5</v>
      </c>
      <c r="AB535" s="368">
        <v>5.8238196048427655E-5</v>
      </c>
      <c r="AC535" s="368">
        <v>1.280243288809578E-5</v>
      </c>
      <c r="AD535" s="368">
        <v>1.2166131375576887E-5</v>
      </c>
      <c r="AE535" s="368">
        <v>9.6500700425616105E-6</v>
      </c>
      <c r="AF535" s="368">
        <v>1.3982842228361712E-5</v>
      </c>
      <c r="AG535" s="368">
        <v>2.3120277653973731E-6</v>
      </c>
      <c r="AH535" s="368">
        <v>1.2158662909086524E-5</v>
      </c>
      <c r="AI535" s="368">
        <v>3.9435369701705398E-5</v>
      </c>
      <c r="AJ535" s="368">
        <v>1.6746255902287735E-5</v>
      </c>
      <c r="AK535" s="368">
        <v>1.1486033658422495E-4</v>
      </c>
      <c r="AL535" s="368">
        <v>3.1379750070538399E-4</v>
      </c>
      <c r="AM535" s="368">
        <v>5.4302741332379201E-5</v>
      </c>
      <c r="AN535" s="368">
        <v>1.8719630804029015E-5</v>
      </c>
      <c r="AO535" s="368">
        <v>2.4568090420646832E-3</v>
      </c>
      <c r="AP535" s="368">
        <v>5.2046156759893991E-4</v>
      </c>
      <c r="AQ535" s="368">
        <v>2.3924762724873606E-5</v>
      </c>
      <c r="AR535" s="367">
        <v>7.0419537823182099E-5</v>
      </c>
      <c r="AS535" s="368">
        <v>2.4858232909683928E-5</v>
      </c>
      <c r="AT535" s="368">
        <v>6.3218170635704436E-4</v>
      </c>
      <c r="AU535" s="368">
        <v>1.4279648127181863E-6</v>
      </c>
      <c r="AV535" s="368">
        <v>5.4878329066883704E-4</v>
      </c>
      <c r="AW535" s="368">
        <v>6.5931244089452287E-6</v>
      </c>
      <c r="AX535" s="368">
        <v>6.1592315393189092E-6</v>
      </c>
      <c r="AY535" s="368">
        <v>1.1711108113522643E-5</v>
      </c>
      <c r="AZ535" s="368">
        <v>2.9146073886832394E-7</v>
      </c>
      <c r="BA535" s="368">
        <v>4.6878554007357833E-6</v>
      </c>
      <c r="BB535" s="368">
        <v>2.8832963472829115E-6</v>
      </c>
      <c r="BC535" s="368">
        <v>2.2766033635482192E-6</v>
      </c>
      <c r="BD535" s="368">
        <v>6.4682985939665737E-6</v>
      </c>
      <c r="BE535" s="368">
        <v>2.4374653573812529E-6</v>
      </c>
      <c r="BF535" s="368">
        <v>2.0343766969319862E-6</v>
      </c>
      <c r="BG535" s="368">
        <v>1.8917667463334641E-6</v>
      </c>
      <c r="BH535" s="368">
        <v>2.7884299232016858E-6</v>
      </c>
      <c r="BI535" s="368">
        <v>2.7619132161780419E-6</v>
      </c>
      <c r="BJ535" s="368">
        <v>3.0763548151605407E-6</v>
      </c>
      <c r="BK535" s="368">
        <v>3.3037904562579551E-6</v>
      </c>
      <c r="BL535" s="368">
        <v>2.4646503614334595E-6</v>
      </c>
      <c r="BM535" s="368">
        <v>7.4439159489786026E-5</v>
      </c>
      <c r="BN535" s="368">
        <v>2.1687883545365664E-6</v>
      </c>
      <c r="BO535" s="368">
        <v>1.4362844340751437E-6</v>
      </c>
      <c r="BP535" s="368">
        <v>1.7960259396914624E-6</v>
      </c>
      <c r="BQ535" s="368">
        <v>1.3150166689495083E-6</v>
      </c>
      <c r="BR535" s="368">
        <v>1.5687531267669614E-6</v>
      </c>
      <c r="BS535" s="368">
        <v>2.4049809670064531E-6</v>
      </c>
      <c r="BT535" s="368">
        <v>4.2057046492876999E-7</v>
      </c>
      <c r="BU535" s="368">
        <v>1.3915738644444157E-6</v>
      </c>
      <c r="BV535" s="368">
        <v>5.5958691080065919E-6</v>
      </c>
      <c r="BW535" s="368">
        <v>1.9973587275829213E-6</v>
      </c>
      <c r="BX535" s="368">
        <v>7.9677853301156049E-6</v>
      </c>
      <c r="BY535" s="368">
        <v>1.9614691199594453E-5</v>
      </c>
      <c r="BZ535" s="368">
        <v>7.2871974718433137E-6</v>
      </c>
      <c r="CA535" s="368">
        <v>2.3682033165409908E-6</v>
      </c>
      <c r="CB535" s="368">
        <v>1.7099458789595796E-4</v>
      </c>
      <c r="CC535" s="368">
        <v>2.0180372770213226E-5</v>
      </c>
      <c r="CD535" s="369">
        <v>4.4092498812577895E-6</v>
      </c>
    </row>
    <row r="536" spans="2:82">
      <c r="B536" s="289"/>
      <c r="C536" s="287" t="str">
        <f t="shared" si="32"/>
        <v>04</v>
      </c>
      <c r="D536" s="288" t="str">
        <f t="shared" si="32"/>
        <v>鉱業</v>
      </c>
      <c r="E536" s="367">
        <v>1.2252552967598128E-4</v>
      </c>
      <c r="F536" s="368">
        <v>1.0319867714797789E-4</v>
      </c>
      <c r="G536" s="368">
        <v>3.6966860066173582E-4</v>
      </c>
      <c r="H536" s="368">
        <v>1.000822174757257</v>
      </c>
      <c r="I536" s="368">
        <v>1.1871424822299523E-4</v>
      </c>
      <c r="J536" s="368">
        <v>1.8721853873850152E-4</v>
      </c>
      <c r="K536" s="368">
        <v>2.4804432510478277E-4</v>
      </c>
      <c r="L536" s="368">
        <v>8.0821259628002535E-4</v>
      </c>
      <c r="M536" s="368">
        <v>7.7113606614270368E-3</v>
      </c>
      <c r="N536" s="368">
        <v>2.2447595794222163E-4</v>
      </c>
      <c r="O536" s="368">
        <v>1.1399665258103886E-3</v>
      </c>
      <c r="P536" s="368">
        <v>3.5963241878447458E-4</v>
      </c>
      <c r="Q536" s="368">
        <v>4.3677910873319529E-4</v>
      </c>
      <c r="R536" s="368">
        <v>1.8325354541416097E-4</v>
      </c>
      <c r="S536" s="368">
        <v>1.6536026769617434E-4</v>
      </c>
      <c r="T536" s="368">
        <v>9.5665737061157956E-5</v>
      </c>
      <c r="U536" s="368">
        <v>9.0762713272319622E-5</v>
      </c>
      <c r="V536" s="368">
        <v>1.6015983980818024E-4</v>
      </c>
      <c r="W536" s="368">
        <v>1.1043637303417604E-4</v>
      </c>
      <c r="X536" s="368">
        <v>6.7708967272201554E-5</v>
      </c>
      <c r="Y536" s="368">
        <v>9.6604351087786121E-5</v>
      </c>
      <c r="Z536" s="368">
        <v>6.2161004726697471E-5</v>
      </c>
      <c r="AA536" s="368">
        <v>2.5083082978990141E-4</v>
      </c>
      <c r="AB536" s="368">
        <v>3.4681876797191661E-3</v>
      </c>
      <c r="AC536" s="368">
        <v>2.2160146406600257E-4</v>
      </c>
      <c r="AD536" s="368">
        <v>3.4713092921116783E-4</v>
      </c>
      <c r="AE536" s="368">
        <v>1.2717568437076564E-4</v>
      </c>
      <c r="AF536" s="368">
        <v>3.7538533618258445E-5</v>
      </c>
      <c r="AG536" s="368">
        <v>1.2643803724634122E-5</v>
      </c>
      <c r="AH536" s="368">
        <v>2.1991255722460189E-4</v>
      </c>
      <c r="AI536" s="368">
        <v>5.4331968263942927E-5</v>
      </c>
      <c r="AJ536" s="368">
        <v>9.8271330418086699E-5</v>
      </c>
      <c r="AK536" s="368">
        <v>1.0923579159626546E-4</v>
      </c>
      <c r="AL536" s="368">
        <v>9.6478653271445979E-5</v>
      </c>
      <c r="AM536" s="368">
        <v>5.4249804526425726E-5</v>
      </c>
      <c r="AN536" s="368">
        <v>4.5982207367221709E-5</v>
      </c>
      <c r="AO536" s="368">
        <v>1.5594415333168636E-4</v>
      </c>
      <c r="AP536" s="368">
        <v>5.4520771050109143E-5</v>
      </c>
      <c r="AQ536" s="368">
        <v>1.664915891084692E-4</v>
      </c>
      <c r="AR536" s="367">
        <v>2.0153489237077759E-5</v>
      </c>
      <c r="AS536" s="368">
        <v>1.4621943351146172E-5</v>
      </c>
      <c r="AT536" s="368">
        <v>3.2813246878044069E-5</v>
      </c>
      <c r="AU536" s="368">
        <v>5.1513926372557812E-5</v>
      </c>
      <c r="AV536" s="368">
        <v>1.4239926272459452E-5</v>
      </c>
      <c r="AW536" s="368">
        <v>1.6549274039680264E-5</v>
      </c>
      <c r="AX536" s="368">
        <v>1.9926004146318419E-5</v>
      </c>
      <c r="AY536" s="368">
        <v>6.8929260042739664E-5</v>
      </c>
      <c r="AZ536" s="368">
        <v>2.8859554596858729E-5</v>
      </c>
      <c r="BA536" s="368">
        <v>3.0497349887687535E-5</v>
      </c>
      <c r="BB536" s="368">
        <v>1.028244510445908E-4</v>
      </c>
      <c r="BC536" s="368">
        <v>1.4134653536435524E-4</v>
      </c>
      <c r="BD536" s="368">
        <v>2.8063449777826043E-4</v>
      </c>
      <c r="BE536" s="368">
        <v>5.261250233846987E-5</v>
      </c>
      <c r="BF536" s="368">
        <v>3.4839174438679128E-5</v>
      </c>
      <c r="BG536" s="368">
        <v>2.8040970449303727E-5</v>
      </c>
      <c r="BH536" s="368">
        <v>2.698675589606198E-5</v>
      </c>
      <c r="BI536" s="368">
        <v>2.7534375618517976E-5</v>
      </c>
      <c r="BJ536" s="368">
        <v>3.3309644140751645E-5</v>
      </c>
      <c r="BK536" s="368">
        <v>2.5353270349131803E-5</v>
      </c>
      <c r="BL536" s="368">
        <v>3.2336034372041607E-5</v>
      </c>
      <c r="BM536" s="368">
        <v>1.8346586819728908E-5</v>
      </c>
      <c r="BN536" s="368">
        <v>3.4022672132698294E-5</v>
      </c>
      <c r="BO536" s="368">
        <v>2.3352237350404507E-5</v>
      </c>
      <c r="BP536" s="368">
        <v>1.5484857646313986E-5</v>
      </c>
      <c r="BQ536" s="368">
        <v>1.5942295031551589E-5</v>
      </c>
      <c r="BR536" s="368">
        <v>9.6410693291772339E-6</v>
      </c>
      <c r="BS536" s="368">
        <v>4.4118247579549701E-6</v>
      </c>
      <c r="BT536" s="368">
        <v>1.6713923774815206E-6</v>
      </c>
      <c r="BU536" s="368">
        <v>2.7974731883643917E-5</v>
      </c>
      <c r="BV536" s="368">
        <v>5.9985935168843933E-6</v>
      </c>
      <c r="BW536" s="368">
        <v>1.0366294689794973E-5</v>
      </c>
      <c r="BX536" s="368">
        <v>7.0737076626074062E-6</v>
      </c>
      <c r="BY536" s="368">
        <v>1.2735482474618391E-5</v>
      </c>
      <c r="BZ536" s="368">
        <v>7.5702550506792547E-6</v>
      </c>
      <c r="CA536" s="368">
        <v>6.7344377422491439E-6</v>
      </c>
      <c r="CB536" s="368">
        <v>1.1322688006930132E-5</v>
      </c>
      <c r="CC536" s="368">
        <v>1.7716771812586011E-5</v>
      </c>
      <c r="CD536" s="369">
        <v>1.9650824205877413E-5</v>
      </c>
    </row>
    <row r="537" spans="2:82">
      <c r="B537" s="289"/>
      <c r="C537" s="287" t="str">
        <f t="shared" si="32"/>
        <v>05</v>
      </c>
      <c r="D537" s="288" t="str">
        <f t="shared" si="32"/>
        <v>飲食料品</v>
      </c>
      <c r="E537" s="367">
        <v>8.6555459956398906E-3</v>
      </c>
      <c r="F537" s="368">
        <v>1.4957046175642706E-3</v>
      </c>
      <c r="G537" s="368">
        <v>1.239355811507945E-2</v>
      </c>
      <c r="H537" s="368">
        <v>2.8291637734516055E-5</v>
      </c>
      <c r="I537" s="368">
        <v>1.0466887393195701</v>
      </c>
      <c r="J537" s="368">
        <v>8.8442747479558059E-4</v>
      </c>
      <c r="K537" s="368">
        <v>5.5677719111930815E-4</v>
      </c>
      <c r="L537" s="368">
        <v>1.4775578812946826E-3</v>
      </c>
      <c r="M537" s="368">
        <v>4.0037912983831326E-6</v>
      </c>
      <c r="N537" s="368">
        <v>2.7334041700766013E-4</v>
      </c>
      <c r="O537" s="368">
        <v>1.5591159794595475E-4</v>
      </c>
      <c r="P537" s="368">
        <v>2.4919131352423001E-5</v>
      </c>
      <c r="Q537" s="368">
        <v>6.2247606807994737E-5</v>
      </c>
      <c r="R537" s="368">
        <v>1.7673158771285946E-5</v>
      </c>
      <c r="S537" s="368">
        <v>1.9299572308180572E-5</v>
      </c>
      <c r="T537" s="368">
        <v>1.5174226562923483E-5</v>
      </c>
      <c r="U537" s="368">
        <v>3.1823665849925486E-5</v>
      </c>
      <c r="V537" s="368">
        <v>3.6233394129923844E-5</v>
      </c>
      <c r="W537" s="368">
        <v>2.989607546024707E-5</v>
      </c>
      <c r="X537" s="368">
        <v>2.1667658413259184E-5</v>
      </c>
      <c r="Y537" s="368">
        <v>2.5082158867546036E-5</v>
      </c>
      <c r="Z537" s="368">
        <v>6.5127487631047706E-4</v>
      </c>
      <c r="AA537" s="368">
        <v>3.8062682910377135E-5</v>
      </c>
      <c r="AB537" s="368">
        <v>1.4393930502904601E-5</v>
      </c>
      <c r="AC537" s="368">
        <v>3.0444339632805314E-5</v>
      </c>
      <c r="AD537" s="368">
        <v>2.0764794505622215E-5</v>
      </c>
      <c r="AE537" s="368">
        <v>2.8554667772198534E-5</v>
      </c>
      <c r="AF537" s="368">
        <v>1.6225755197816078E-5</v>
      </c>
      <c r="AG537" s="368">
        <v>1.0790720258323092E-5</v>
      </c>
      <c r="AH537" s="368">
        <v>2.5690735060642555E-5</v>
      </c>
      <c r="AI537" s="368">
        <v>1.4945063412584919E-4</v>
      </c>
      <c r="AJ537" s="368">
        <v>7.147315231684639E-5</v>
      </c>
      <c r="AK537" s="368">
        <v>1.476087075940587E-3</v>
      </c>
      <c r="AL537" s="368">
        <v>2.2600168232783835E-3</v>
      </c>
      <c r="AM537" s="368">
        <v>3.1864457178760314E-4</v>
      </c>
      <c r="AN537" s="368">
        <v>3.2168640753608457E-5</v>
      </c>
      <c r="AO537" s="368">
        <v>2.5868156109919611E-2</v>
      </c>
      <c r="AP537" s="368">
        <v>1.1888781371585922E-4</v>
      </c>
      <c r="AQ537" s="368">
        <v>2.7664621517168821E-4</v>
      </c>
      <c r="AR537" s="367">
        <v>4.8345505395668709E-4</v>
      </c>
      <c r="AS537" s="368">
        <v>3.3545644015058176E-4</v>
      </c>
      <c r="AT537" s="368">
        <v>8.4958329412119832E-4</v>
      </c>
      <c r="AU537" s="368">
        <v>6.8996629811747595E-6</v>
      </c>
      <c r="AV537" s="368">
        <v>2.6918964464456813E-3</v>
      </c>
      <c r="AW537" s="368">
        <v>6.3488683700043343E-5</v>
      </c>
      <c r="AX537" s="368">
        <v>5.7552284589815554E-5</v>
      </c>
      <c r="AY537" s="368">
        <v>1.6667814091637269E-4</v>
      </c>
      <c r="AZ537" s="368">
        <v>1.0656915313922026E-6</v>
      </c>
      <c r="BA537" s="368">
        <v>5.6468568083740973E-5</v>
      </c>
      <c r="BB537" s="368">
        <v>1.853192236910957E-5</v>
      </c>
      <c r="BC537" s="368">
        <v>4.6604885370331121E-6</v>
      </c>
      <c r="BD537" s="368">
        <v>7.1243532999457335E-6</v>
      </c>
      <c r="BE537" s="368">
        <v>5.5184915435203257E-6</v>
      </c>
      <c r="BF537" s="368">
        <v>5.5977799847046698E-6</v>
      </c>
      <c r="BG537" s="368">
        <v>5.8967676445722385E-6</v>
      </c>
      <c r="BH537" s="368">
        <v>1.004646484941346E-5</v>
      </c>
      <c r="BI537" s="368">
        <v>9.431589946754776E-6</v>
      </c>
      <c r="BJ537" s="368">
        <v>1.0077310503703511E-5</v>
      </c>
      <c r="BK537" s="368">
        <v>1.0086838122955796E-5</v>
      </c>
      <c r="BL537" s="368">
        <v>1.0027007006189658E-5</v>
      </c>
      <c r="BM537" s="368">
        <v>6.9519995083271136E-5</v>
      </c>
      <c r="BN537" s="368">
        <v>9.7387428361013098E-6</v>
      </c>
      <c r="BO537" s="368">
        <v>3.1306303167866115E-6</v>
      </c>
      <c r="BP537" s="368">
        <v>9.4068419476836531E-6</v>
      </c>
      <c r="BQ537" s="368">
        <v>6.7075329790244911E-6</v>
      </c>
      <c r="BR537" s="368">
        <v>7.1094558603180488E-6</v>
      </c>
      <c r="BS537" s="368">
        <v>5.4461121567449145E-6</v>
      </c>
      <c r="BT537" s="368">
        <v>2.0628934863771741E-6</v>
      </c>
      <c r="BU537" s="368">
        <v>8.4027803851207824E-6</v>
      </c>
      <c r="BV537" s="368">
        <v>2.9345983126701604E-5</v>
      </c>
      <c r="BW537" s="368">
        <v>9.191181897223826E-6</v>
      </c>
      <c r="BX537" s="368">
        <v>7.1935033132296773E-5</v>
      </c>
      <c r="BY537" s="368">
        <v>1.6881855306779536E-4</v>
      </c>
      <c r="BZ537" s="368">
        <v>3.4991176772783698E-5</v>
      </c>
      <c r="CA537" s="368">
        <v>9.1709918171457551E-6</v>
      </c>
      <c r="CB537" s="368">
        <v>1.8751660064071033E-3</v>
      </c>
      <c r="CC537" s="368">
        <v>3.7512236956542444E-5</v>
      </c>
      <c r="CD537" s="369">
        <v>5.0257075275065962E-5</v>
      </c>
    </row>
    <row r="538" spans="2:82">
      <c r="B538" s="289"/>
      <c r="C538" s="287" t="str">
        <f t="shared" si="32"/>
        <v>06</v>
      </c>
      <c r="D538" s="288" t="str">
        <f t="shared" si="32"/>
        <v>繊維製品</v>
      </c>
      <c r="E538" s="367">
        <v>3.2085549210955606E-4</v>
      </c>
      <c r="F538" s="368">
        <v>9.4473456735051691E-5</v>
      </c>
      <c r="G538" s="368">
        <v>1.1695097468040054E-3</v>
      </c>
      <c r="H538" s="368">
        <v>5.4884254983522316E-4</v>
      </c>
      <c r="I538" s="368">
        <v>2.1585085663598238E-4</v>
      </c>
      <c r="J538" s="368">
        <v>1.0151721513033649</v>
      </c>
      <c r="K538" s="368">
        <v>5.2792379436899541E-4</v>
      </c>
      <c r="L538" s="368">
        <v>1.2667627983665338E-4</v>
      </c>
      <c r="M538" s="368">
        <v>1.2506580010936405E-5</v>
      </c>
      <c r="N538" s="368">
        <v>6.4019606667083584E-4</v>
      </c>
      <c r="O538" s="368">
        <v>4.4687099328421197E-4</v>
      </c>
      <c r="P538" s="368">
        <v>1.4722192980567625E-4</v>
      </c>
      <c r="Q538" s="368">
        <v>2.2731858730155185E-4</v>
      </c>
      <c r="R538" s="368">
        <v>1.8502799690299463E-4</v>
      </c>
      <c r="S538" s="368">
        <v>2.0766496149255247E-4</v>
      </c>
      <c r="T538" s="368">
        <v>1.7257475160922529E-4</v>
      </c>
      <c r="U538" s="368">
        <v>1.9336318060629104E-4</v>
      </c>
      <c r="V538" s="368">
        <v>3.718787452078553E-4</v>
      </c>
      <c r="W538" s="368">
        <v>2.6287164042432053E-4</v>
      </c>
      <c r="X538" s="368">
        <v>3.4520611046066983E-4</v>
      </c>
      <c r="Y538" s="368">
        <v>2.6255557890213324E-4</v>
      </c>
      <c r="Z538" s="368">
        <v>3.3704197766528272E-4</v>
      </c>
      <c r="AA538" s="368">
        <v>3.5365076706634382E-4</v>
      </c>
      <c r="AB538" s="368">
        <v>5.0862376544723463E-5</v>
      </c>
      <c r="AC538" s="368">
        <v>1.7150486541125481E-4</v>
      </c>
      <c r="AD538" s="368">
        <v>2.2944855930615289E-4</v>
      </c>
      <c r="AE538" s="368">
        <v>3.8025373039317969E-4</v>
      </c>
      <c r="AF538" s="368">
        <v>1.6409122816911308E-4</v>
      </c>
      <c r="AG538" s="368">
        <v>1.7880821126281798E-5</v>
      </c>
      <c r="AH538" s="368">
        <v>2.02091204230715E-4</v>
      </c>
      <c r="AI538" s="368">
        <v>9.7558694467519749E-5</v>
      </c>
      <c r="AJ538" s="368">
        <v>3.0840156134933505E-4</v>
      </c>
      <c r="AK538" s="368">
        <v>8.6623693942977463E-5</v>
      </c>
      <c r="AL538" s="368">
        <v>3.4789696820946209E-4</v>
      </c>
      <c r="AM538" s="368">
        <v>2.5395341662695419E-3</v>
      </c>
      <c r="AN538" s="368">
        <v>1.9352136588400931E-4</v>
      </c>
      <c r="AO538" s="368">
        <v>3.9699362983351141E-4</v>
      </c>
      <c r="AP538" s="368">
        <v>1.3887107905035971E-3</v>
      </c>
      <c r="AQ538" s="368">
        <v>1.4390362912700521E-4</v>
      </c>
      <c r="AR538" s="367">
        <v>3.5109735890851489E-5</v>
      </c>
      <c r="AS538" s="368">
        <v>4.923847382244356E-5</v>
      </c>
      <c r="AT538" s="368">
        <v>3.1274605702993132E-4</v>
      </c>
      <c r="AU538" s="368">
        <v>2.5730138445668981E-5</v>
      </c>
      <c r="AV538" s="368">
        <v>3.2026425991332E-5</v>
      </c>
      <c r="AW538" s="368">
        <v>4.2456406711313954E-3</v>
      </c>
      <c r="AX538" s="368">
        <v>1.4478632063581466E-4</v>
      </c>
      <c r="AY538" s="368">
        <v>2.3155293519395883E-5</v>
      </c>
      <c r="AZ538" s="368">
        <v>1.9963291513428046E-6</v>
      </c>
      <c r="BA538" s="368">
        <v>1.2233628844378309E-4</v>
      </c>
      <c r="BB538" s="368">
        <v>3.9317731025727612E-5</v>
      </c>
      <c r="BC538" s="368">
        <v>9.4119596330334699E-6</v>
      </c>
      <c r="BD538" s="368">
        <v>2.1089538450101171E-5</v>
      </c>
      <c r="BE538" s="368">
        <v>1.8809008876507852E-5</v>
      </c>
      <c r="BF538" s="368">
        <v>1.8250454870776024E-5</v>
      </c>
      <c r="BG538" s="368">
        <v>2.8328252603221933E-5</v>
      </c>
      <c r="BH538" s="368">
        <v>3.1618625158648022E-5</v>
      </c>
      <c r="BI538" s="368">
        <v>5.0188728292743598E-5</v>
      </c>
      <c r="BJ538" s="368">
        <v>4.3746376452705581E-5</v>
      </c>
      <c r="BK538" s="368">
        <v>4.1975524997307878E-5</v>
      </c>
      <c r="BL538" s="368">
        <v>4.9963566904281808E-5</v>
      </c>
      <c r="BM538" s="368">
        <v>8.1431706996830031E-5</v>
      </c>
      <c r="BN538" s="368">
        <v>4.2364801970287843E-5</v>
      </c>
      <c r="BO538" s="368">
        <v>6.8220332228748687E-6</v>
      </c>
      <c r="BP538" s="368">
        <v>2.1357636442140762E-5</v>
      </c>
      <c r="BQ538" s="368">
        <v>1.7552343726370999E-5</v>
      </c>
      <c r="BR538" s="368">
        <v>2.8781084451132059E-5</v>
      </c>
      <c r="BS538" s="368">
        <v>1.5350646186495324E-5</v>
      </c>
      <c r="BT538" s="368">
        <v>2.8480416393371132E-6</v>
      </c>
      <c r="BU538" s="368">
        <v>2.3692946575463475E-5</v>
      </c>
      <c r="BV538" s="368">
        <v>1.9980659880451387E-5</v>
      </c>
      <c r="BW538" s="368">
        <v>2.2121627287826484E-5</v>
      </c>
      <c r="BX538" s="368">
        <v>1.0957366740636185E-5</v>
      </c>
      <c r="BY538" s="368">
        <v>2.355893150755167E-5</v>
      </c>
      <c r="BZ538" s="368">
        <v>1.1724933039017583E-4</v>
      </c>
      <c r="CA538" s="368">
        <v>2.25724505012379E-5</v>
      </c>
      <c r="CB538" s="368">
        <v>3.5697542656880688E-5</v>
      </c>
      <c r="CC538" s="368">
        <v>3.9855850746636079E-4</v>
      </c>
      <c r="CD538" s="369">
        <v>1.6983647979005376E-5</v>
      </c>
    </row>
    <row r="539" spans="2:82">
      <c r="B539" s="289"/>
      <c r="C539" s="287" t="str">
        <f t="shared" si="32"/>
        <v>07</v>
      </c>
      <c r="D539" s="288" t="str">
        <f t="shared" si="32"/>
        <v>パルプ・紙・木製品</v>
      </c>
      <c r="E539" s="367">
        <v>2.8749949922785346E-3</v>
      </c>
      <c r="F539" s="368">
        <v>1.4680702352638272E-3</v>
      </c>
      <c r="G539" s="368">
        <v>9.0927159975375438E-4</v>
      </c>
      <c r="H539" s="368">
        <v>1.180591806350389E-3</v>
      </c>
      <c r="I539" s="368">
        <v>3.1757754672889381E-3</v>
      </c>
      <c r="J539" s="368">
        <v>1.7704805601913326E-3</v>
      </c>
      <c r="K539" s="368">
        <v>1.0404667145524993</v>
      </c>
      <c r="L539" s="368">
        <v>2.2934482741526008E-3</v>
      </c>
      <c r="M539" s="368">
        <v>5.6723500131023224E-5</v>
      </c>
      <c r="N539" s="368">
        <v>1.7111049712366048E-3</v>
      </c>
      <c r="O539" s="368">
        <v>3.216089245881936E-3</v>
      </c>
      <c r="P539" s="368">
        <v>7.5684764239395568E-4</v>
      </c>
      <c r="Q539" s="368">
        <v>2.5219097334675963E-3</v>
      </c>
      <c r="R539" s="368">
        <v>9.929247458648992E-4</v>
      </c>
      <c r="S539" s="368">
        <v>1.1158007171314089E-3</v>
      </c>
      <c r="T539" s="368">
        <v>6.0232695155602878E-4</v>
      </c>
      <c r="U539" s="368">
        <v>1.4181566567767535E-3</v>
      </c>
      <c r="V539" s="368">
        <v>1.0548691331549449E-3</v>
      </c>
      <c r="W539" s="368">
        <v>1.7202122228713946E-3</v>
      </c>
      <c r="X539" s="368">
        <v>1.1080701920637601E-3</v>
      </c>
      <c r="Y539" s="368">
        <v>6.298595937694174E-4</v>
      </c>
      <c r="Z539" s="368">
        <v>1.8055462497046138E-2</v>
      </c>
      <c r="AA539" s="368">
        <v>1.1723800319218469E-2</v>
      </c>
      <c r="AB539" s="368">
        <v>7.7903483174916971E-4</v>
      </c>
      <c r="AC539" s="368">
        <v>1.5542943540434752E-3</v>
      </c>
      <c r="AD539" s="368">
        <v>1.2320051374001917E-3</v>
      </c>
      <c r="AE539" s="368">
        <v>1.1722421782763123E-3</v>
      </c>
      <c r="AF539" s="368">
        <v>1.3976141412738671E-3</v>
      </c>
      <c r="AG539" s="368">
        <v>2.9964934771290196E-4</v>
      </c>
      <c r="AH539" s="368">
        <v>1.5182905424475004E-3</v>
      </c>
      <c r="AI539" s="368">
        <v>2.6527959136562612E-3</v>
      </c>
      <c r="AJ539" s="368">
        <v>6.6666404170948187E-4</v>
      </c>
      <c r="AK539" s="368">
        <v>1.689201856135475E-3</v>
      </c>
      <c r="AL539" s="368">
        <v>1.6219370627219691E-3</v>
      </c>
      <c r="AM539" s="368">
        <v>4.1832381824894096E-3</v>
      </c>
      <c r="AN539" s="368">
        <v>8.0186438965687394E-4</v>
      </c>
      <c r="AO539" s="368">
        <v>1.6263680191813078E-3</v>
      </c>
      <c r="AP539" s="368">
        <v>6.1224062442031373E-2</v>
      </c>
      <c r="AQ539" s="368">
        <v>6.0654721166294838E-4</v>
      </c>
      <c r="AR539" s="367">
        <v>3.769098425364495E-4</v>
      </c>
      <c r="AS539" s="368">
        <v>1.6611801993392404E-4</v>
      </c>
      <c r="AT539" s="368">
        <v>1.2174231884047833E-4</v>
      </c>
      <c r="AU539" s="368">
        <v>1.0189383628253488E-4</v>
      </c>
      <c r="AV539" s="368">
        <v>3.2943862289281088E-4</v>
      </c>
      <c r="AW539" s="368">
        <v>1.815563154577646E-4</v>
      </c>
      <c r="AX539" s="368">
        <v>4.0949430838995941E-3</v>
      </c>
      <c r="AY539" s="368">
        <v>2.9618290304994302E-4</v>
      </c>
      <c r="AZ539" s="368">
        <v>1.2017467250127502E-5</v>
      </c>
      <c r="BA539" s="368">
        <v>2.4224757932974581E-4</v>
      </c>
      <c r="BB539" s="368">
        <v>3.3415539335909046E-4</v>
      </c>
      <c r="BC539" s="368">
        <v>6.9349910649415972E-5</v>
      </c>
      <c r="BD539" s="368">
        <v>1.3618845241362881E-4</v>
      </c>
      <c r="BE539" s="368">
        <v>1.065832661862913E-4</v>
      </c>
      <c r="BF539" s="368">
        <v>9.6728268517837115E-5</v>
      </c>
      <c r="BG539" s="368">
        <v>8.9014446328915543E-5</v>
      </c>
      <c r="BH539" s="368">
        <v>1.6862668561351085E-4</v>
      </c>
      <c r="BI539" s="368">
        <v>2.0345573258277478E-4</v>
      </c>
      <c r="BJ539" s="368">
        <v>2.1825404626095609E-4</v>
      </c>
      <c r="BK539" s="368">
        <v>2.1959163700099315E-4</v>
      </c>
      <c r="BL539" s="368">
        <v>1.2503125588383005E-4</v>
      </c>
      <c r="BM539" s="368">
        <v>1.400298767245643E-3</v>
      </c>
      <c r="BN539" s="368">
        <v>6.1960970971039714E-4</v>
      </c>
      <c r="BO539" s="368">
        <v>8.1832556465892298E-5</v>
      </c>
      <c r="BP539" s="368">
        <v>1.4919942007258173E-4</v>
      </c>
      <c r="BQ539" s="368">
        <v>1.1803499469942866E-4</v>
      </c>
      <c r="BR539" s="368">
        <v>1.4336876595324254E-4</v>
      </c>
      <c r="BS539" s="368">
        <v>1.4962066223473392E-4</v>
      </c>
      <c r="BT539" s="368">
        <v>3.2451351095237232E-5</v>
      </c>
      <c r="BU539" s="368">
        <v>1.2793391456304706E-4</v>
      </c>
      <c r="BV539" s="368">
        <v>3.4685319214471788E-4</v>
      </c>
      <c r="BW539" s="368">
        <v>8.8672746284001577E-5</v>
      </c>
      <c r="BX539" s="368">
        <v>1.8017205055959425E-4</v>
      </c>
      <c r="BY539" s="368">
        <v>1.589087174356354E-4</v>
      </c>
      <c r="BZ539" s="368">
        <v>4.1954310483814926E-4</v>
      </c>
      <c r="CA539" s="368">
        <v>1.339649281569186E-4</v>
      </c>
      <c r="CB539" s="368">
        <v>1.8523412103833812E-4</v>
      </c>
      <c r="CC539" s="368">
        <v>5.222924769649106E-3</v>
      </c>
      <c r="CD539" s="369">
        <v>9.9392443345085077E-5</v>
      </c>
    </row>
    <row r="540" spans="2:82">
      <c r="B540" s="289"/>
      <c r="C540" s="287" t="str">
        <f t="shared" si="32"/>
        <v>08</v>
      </c>
      <c r="D540" s="288" t="str">
        <f t="shared" si="32"/>
        <v>化学製品</v>
      </c>
      <c r="E540" s="367">
        <v>1.2303008802484503E-2</v>
      </c>
      <c r="F540" s="368">
        <v>1.1790650878381042E-3</v>
      </c>
      <c r="G540" s="368">
        <v>4.2313345643903892E-3</v>
      </c>
      <c r="H540" s="368">
        <v>7.0641529862209207E-3</v>
      </c>
      <c r="I540" s="368">
        <v>6.9344637696655935E-3</v>
      </c>
      <c r="J540" s="368">
        <v>5.6412695131119434E-2</v>
      </c>
      <c r="K540" s="368">
        <v>1.6831072692029516E-2</v>
      </c>
      <c r="L540" s="368">
        <v>1.1578173438528854</v>
      </c>
      <c r="M540" s="368">
        <v>6.326116221244128E-4</v>
      </c>
      <c r="N540" s="368">
        <v>0.11899790634563638</v>
      </c>
      <c r="O540" s="368">
        <v>1.8696198177568246E-2</v>
      </c>
      <c r="P540" s="368">
        <v>2.3199119731291485E-3</v>
      </c>
      <c r="Q540" s="368">
        <v>1.5646409714290904E-2</v>
      </c>
      <c r="R540" s="368">
        <v>4.2800460352132785E-3</v>
      </c>
      <c r="S540" s="368">
        <v>3.2576293770547765E-3</v>
      </c>
      <c r="T540" s="368">
        <v>2.6060775356163538E-3</v>
      </c>
      <c r="U540" s="368">
        <v>1.1825172106214466E-2</v>
      </c>
      <c r="V540" s="368">
        <v>1.5566859853681394E-2</v>
      </c>
      <c r="W540" s="368">
        <v>9.1530384829632775E-3</v>
      </c>
      <c r="X540" s="368">
        <v>5.1097769978944683E-3</v>
      </c>
      <c r="Y540" s="368">
        <v>8.1558615450622179E-3</v>
      </c>
      <c r="Z540" s="368">
        <v>1.5431803382739999E-2</v>
      </c>
      <c r="AA540" s="368">
        <v>3.3972852632358501E-3</v>
      </c>
      <c r="AB540" s="368">
        <v>6.1416115320248564E-4</v>
      </c>
      <c r="AC540" s="368">
        <v>5.5962145848297961E-3</v>
      </c>
      <c r="AD540" s="368">
        <v>5.1100959231737122E-3</v>
      </c>
      <c r="AE540" s="368">
        <v>6.0428652909487923E-4</v>
      </c>
      <c r="AF540" s="368">
        <v>5.1792954783458594E-4</v>
      </c>
      <c r="AG540" s="368">
        <v>1.3128756487904171E-4</v>
      </c>
      <c r="AH540" s="368">
        <v>6.5757788882033505E-4</v>
      </c>
      <c r="AI540" s="368">
        <v>9.5498552267201232E-4</v>
      </c>
      <c r="AJ540" s="368">
        <v>7.094024235662676E-4</v>
      </c>
      <c r="AK540" s="368">
        <v>3.015022910264242E-3</v>
      </c>
      <c r="AL540" s="368">
        <v>3.7017221675006658E-2</v>
      </c>
      <c r="AM540" s="368">
        <v>1.5372312585678199E-3</v>
      </c>
      <c r="AN540" s="368">
        <v>2.1978384827587671E-3</v>
      </c>
      <c r="AO540" s="368">
        <v>2.3010769536673643E-3</v>
      </c>
      <c r="AP540" s="368">
        <v>8.6606757044656018E-3</v>
      </c>
      <c r="AQ540" s="368">
        <v>2.9364015045287915E-3</v>
      </c>
      <c r="AR540" s="367">
        <v>2.745242990052655E-3</v>
      </c>
      <c r="AS540" s="368">
        <v>5.2245584939236407E-4</v>
      </c>
      <c r="AT540" s="368">
        <v>1.1165511771699984E-3</v>
      </c>
      <c r="AU540" s="368">
        <v>1.0175203647094903E-3</v>
      </c>
      <c r="AV540" s="368">
        <v>1.7277459919069129E-3</v>
      </c>
      <c r="AW540" s="368">
        <v>3.781922257359494E-3</v>
      </c>
      <c r="AX540" s="368">
        <v>3.1917622996506579E-3</v>
      </c>
      <c r="AY540" s="368">
        <v>1.9229567910508508E-2</v>
      </c>
      <c r="AZ540" s="368">
        <v>1.479611021739002E-4</v>
      </c>
      <c r="BA540" s="368">
        <v>1.9106796266153265E-2</v>
      </c>
      <c r="BB540" s="368">
        <v>2.2753351466811922E-3</v>
      </c>
      <c r="BC540" s="368">
        <v>6.1094214807521307E-4</v>
      </c>
      <c r="BD540" s="368">
        <v>1.0817598541412361E-3</v>
      </c>
      <c r="BE540" s="368">
        <v>8.7415394245284365E-4</v>
      </c>
      <c r="BF540" s="368">
        <v>9.1167556839792576E-4</v>
      </c>
      <c r="BG540" s="368">
        <v>1.0365302088125269E-3</v>
      </c>
      <c r="BH540" s="368">
        <v>2.416117384988791E-3</v>
      </c>
      <c r="BI540" s="368">
        <v>2.1568690917502667E-3</v>
      </c>
      <c r="BJ540" s="368">
        <v>2.4426118231635854E-3</v>
      </c>
      <c r="BK540" s="368">
        <v>2.4427217965831047E-3</v>
      </c>
      <c r="BL540" s="368">
        <v>2.5005563064449542E-3</v>
      </c>
      <c r="BM540" s="368">
        <v>3.0998115293665402E-3</v>
      </c>
      <c r="BN540" s="368">
        <v>1.0198249390959068E-3</v>
      </c>
      <c r="BO540" s="368">
        <v>1.887704919223684E-4</v>
      </c>
      <c r="BP540" s="368">
        <v>1.553169713698766E-3</v>
      </c>
      <c r="BQ540" s="368">
        <v>1.0512336341226352E-3</v>
      </c>
      <c r="BR540" s="368">
        <v>2.7276502267359294E-4</v>
      </c>
      <c r="BS540" s="368">
        <v>2.5380985124509527E-4</v>
      </c>
      <c r="BT540" s="368">
        <v>6.8725832997169564E-5</v>
      </c>
      <c r="BU540" s="368">
        <v>2.6789057691773408E-4</v>
      </c>
      <c r="BV540" s="368">
        <v>4.5727317142884823E-4</v>
      </c>
      <c r="BW540" s="368">
        <v>2.8491453645337878E-4</v>
      </c>
      <c r="BX540" s="368">
        <v>6.8312408678736127E-4</v>
      </c>
      <c r="BY540" s="368">
        <v>3.7282133463056037E-3</v>
      </c>
      <c r="BZ540" s="368">
        <v>6.1103970112410719E-4</v>
      </c>
      <c r="CA540" s="368">
        <v>6.6328032367812058E-4</v>
      </c>
      <c r="CB540" s="368">
        <v>7.4366856523487503E-4</v>
      </c>
      <c r="CC540" s="368">
        <v>3.0841492189402691E-3</v>
      </c>
      <c r="CD540" s="369">
        <v>6.4599144792445995E-4</v>
      </c>
    </row>
    <row r="541" spans="2:82">
      <c r="B541" s="289"/>
      <c r="C541" s="287" t="str">
        <f t="shared" si="32"/>
        <v>09</v>
      </c>
      <c r="D541" s="288" t="str">
        <f t="shared" si="32"/>
        <v>石油・石炭製品</v>
      </c>
      <c r="E541" s="367">
        <v>1.2089329338813222E-2</v>
      </c>
      <c r="F541" s="368">
        <v>1.1716918961614827E-2</v>
      </c>
      <c r="G541" s="368">
        <v>4.7578915558880233E-2</v>
      </c>
      <c r="H541" s="368">
        <v>9.60504279749749E-2</v>
      </c>
      <c r="I541" s="368">
        <v>9.1889225104494869E-3</v>
      </c>
      <c r="J541" s="368">
        <v>1.2893032760182567E-2</v>
      </c>
      <c r="K541" s="368">
        <v>8.4919614889791013E-3</v>
      </c>
      <c r="L541" s="368">
        <v>8.1062712726698155E-2</v>
      </c>
      <c r="M541" s="368">
        <v>1.0444874538782931</v>
      </c>
      <c r="N541" s="368">
        <v>1.3114333366792529E-2</v>
      </c>
      <c r="O541" s="368">
        <v>2.4909073743485242E-2</v>
      </c>
      <c r="P541" s="368">
        <v>9.8341983705013299E-3</v>
      </c>
      <c r="Q541" s="368">
        <v>4.7920766580373964E-3</v>
      </c>
      <c r="R541" s="368">
        <v>7.2844651178124303E-3</v>
      </c>
      <c r="S541" s="368">
        <v>5.9425437477741948E-3</v>
      </c>
      <c r="T541" s="368">
        <v>3.9428236143705985E-3</v>
      </c>
      <c r="U541" s="368">
        <v>4.6269494128673028E-3</v>
      </c>
      <c r="V541" s="368">
        <v>5.015314220752411E-3</v>
      </c>
      <c r="W541" s="368">
        <v>4.466066777068861E-3</v>
      </c>
      <c r="X541" s="368">
        <v>2.5388760101885417E-3</v>
      </c>
      <c r="Y541" s="368">
        <v>3.7817629132213342E-3</v>
      </c>
      <c r="Z541" s="368">
        <v>-1.5384491101697463E-2</v>
      </c>
      <c r="AA541" s="368">
        <v>1.4988497357648709E-2</v>
      </c>
      <c r="AB541" s="368">
        <v>2.3038941857854829E-2</v>
      </c>
      <c r="AC541" s="368">
        <v>1.4045911630587446E-2</v>
      </c>
      <c r="AD541" s="368">
        <v>1.54061900536284E-2</v>
      </c>
      <c r="AE541" s="368">
        <v>7.6424692230342151E-3</v>
      </c>
      <c r="AF541" s="368">
        <v>2.7910831741924792E-3</v>
      </c>
      <c r="AG541" s="368">
        <v>8.0931184508223157E-4</v>
      </c>
      <c r="AH541" s="368">
        <v>2.5576049950390135E-2</v>
      </c>
      <c r="AI541" s="368">
        <v>3.4569167499108305E-3</v>
      </c>
      <c r="AJ541" s="368">
        <v>9.055630448441751E-3</v>
      </c>
      <c r="AK541" s="368">
        <v>5.8925771182919322E-3</v>
      </c>
      <c r="AL541" s="368">
        <v>6.9269666668202749E-3</v>
      </c>
      <c r="AM541" s="368">
        <v>5.1819950545534971E-3</v>
      </c>
      <c r="AN541" s="368">
        <v>3.7008668085629706E-3</v>
      </c>
      <c r="AO541" s="368">
        <v>7.6917635568099357E-3</v>
      </c>
      <c r="AP541" s="368">
        <v>2.0530702766724611E-3</v>
      </c>
      <c r="AQ541" s="368">
        <v>1.8669601218176568E-2</v>
      </c>
      <c r="AR541" s="367">
        <v>2.364557976401309E-3</v>
      </c>
      <c r="AS541" s="368">
        <v>1.7631814458329185E-3</v>
      </c>
      <c r="AT541" s="368">
        <v>4.0980870069831825E-3</v>
      </c>
      <c r="AU541" s="368">
        <v>6.1913756079394599E-3</v>
      </c>
      <c r="AV541" s="368">
        <v>1.4714221393484002E-3</v>
      </c>
      <c r="AW541" s="368">
        <v>1.7673590823091469E-3</v>
      </c>
      <c r="AX541" s="368">
        <v>1.5445633989845601E-3</v>
      </c>
      <c r="AY541" s="368">
        <v>7.7687929330209904E-3</v>
      </c>
      <c r="AZ541" s="368">
        <v>3.7053001567871053E-3</v>
      </c>
      <c r="BA541" s="368">
        <v>2.9342675588715484E-3</v>
      </c>
      <c r="BB541" s="368">
        <v>2.4607865284522641E-3</v>
      </c>
      <c r="BC541" s="368">
        <v>1.1398241848090732E-3</v>
      </c>
      <c r="BD541" s="368">
        <v>9.1274842593482269E-4</v>
      </c>
      <c r="BE541" s="368">
        <v>1.0345684123823857E-3</v>
      </c>
      <c r="BF541" s="368">
        <v>7.9573599979679093E-4</v>
      </c>
      <c r="BG541" s="368">
        <v>7.4416395072008138E-4</v>
      </c>
      <c r="BH541" s="368">
        <v>9.9992165381241368E-4</v>
      </c>
      <c r="BI541" s="368">
        <v>9.2064861872172613E-4</v>
      </c>
      <c r="BJ541" s="368">
        <v>9.294748364882295E-4</v>
      </c>
      <c r="BK541" s="368">
        <v>8.5692565827871E-4</v>
      </c>
      <c r="BL541" s="368">
        <v>1.0682161294944114E-3</v>
      </c>
      <c r="BM541" s="368">
        <v>1.5681052084686308E-3</v>
      </c>
      <c r="BN541" s="368">
        <v>1.383043036684782E-3</v>
      </c>
      <c r="BO541" s="368">
        <v>2.6806119980794453E-3</v>
      </c>
      <c r="BP541" s="368">
        <v>1.5184320929562364E-3</v>
      </c>
      <c r="BQ541" s="368">
        <v>1.7226868996262563E-3</v>
      </c>
      <c r="BR541" s="368">
        <v>1.1059365967160458E-3</v>
      </c>
      <c r="BS541" s="368">
        <v>4.7450596931772717E-4</v>
      </c>
      <c r="BT541" s="368">
        <v>1.5420962865340249E-4</v>
      </c>
      <c r="BU541" s="368">
        <v>3.5434135531628671E-3</v>
      </c>
      <c r="BV541" s="368">
        <v>6.1965598279341565E-4</v>
      </c>
      <c r="BW541" s="368">
        <v>1.1736751332378078E-3</v>
      </c>
      <c r="BX541" s="368">
        <v>7.3102879927295055E-4</v>
      </c>
      <c r="BY541" s="368">
        <v>1.3475956410812587E-3</v>
      </c>
      <c r="BZ541" s="368">
        <v>8.2449506151041261E-4</v>
      </c>
      <c r="CA541" s="368">
        <v>5.8897445468011867E-4</v>
      </c>
      <c r="CB541" s="368">
        <v>1.1990535513331159E-3</v>
      </c>
      <c r="CC541" s="368">
        <v>1.4145670064237205E-3</v>
      </c>
      <c r="CD541" s="369">
        <v>2.17568428934414E-3</v>
      </c>
    </row>
    <row r="542" spans="2:82">
      <c r="B542" s="290"/>
      <c r="C542" s="287" t="str">
        <f t="shared" si="32"/>
        <v>10</v>
      </c>
      <c r="D542" s="288" t="str">
        <f t="shared" si="32"/>
        <v>プラスチック・ゴム製品</v>
      </c>
      <c r="E542" s="367">
        <v>2.6236791933078548E-3</v>
      </c>
      <c r="F542" s="368">
        <v>2.6726301071063933E-3</v>
      </c>
      <c r="G542" s="368">
        <v>5.3290009816811717E-3</v>
      </c>
      <c r="H542" s="368">
        <v>2.8441866933728499E-3</v>
      </c>
      <c r="I542" s="368">
        <v>6.5057407631157801E-3</v>
      </c>
      <c r="J542" s="368">
        <v>4.5464249545165755E-3</v>
      </c>
      <c r="K542" s="368">
        <v>1.0121898215427621E-2</v>
      </c>
      <c r="L542" s="368">
        <v>5.6948666602025279E-3</v>
      </c>
      <c r="M542" s="368">
        <v>1.6286657588889764E-4</v>
      </c>
      <c r="N542" s="368">
        <v>1.0677512546639316</v>
      </c>
      <c r="O542" s="368">
        <v>4.478593434098504E-3</v>
      </c>
      <c r="P542" s="368">
        <v>8.3636189790560434E-4</v>
      </c>
      <c r="Q542" s="368">
        <v>8.6718764209323188E-3</v>
      </c>
      <c r="R542" s="368">
        <v>2.2093896653043619E-3</v>
      </c>
      <c r="S542" s="368">
        <v>4.4926750183478933E-3</v>
      </c>
      <c r="T542" s="368">
        <v>3.962558630527269E-3</v>
      </c>
      <c r="U542" s="368">
        <v>1.5812723591193002E-2</v>
      </c>
      <c r="V542" s="368">
        <v>7.6228004717253774E-3</v>
      </c>
      <c r="W542" s="368">
        <v>1.6207103256196967E-2</v>
      </c>
      <c r="X542" s="368">
        <v>1.1655699628643894E-2</v>
      </c>
      <c r="Y542" s="368">
        <v>1.8410622643614396E-2</v>
      </c>
      <c r="Z542" s="368">
        <v>1.9259288874240988E-2</v>
      </c>
      <c r="AA542" s="368">
        <v>5.1628784048687419E-3</v>
      </c>
      <c r="AB542" s="368">
        <v>6.0136938704633317E-4</v>
      </c>
      <c r="AC542" s="368">
        <v>1.2703932197439953E-2</v>
      </c>
      <c r="AD542" s="368">
        <v>3.744180439252366E-3</v>
      </c>
      <c r="AE542" s="368">
        <v>2.3967199475849231E-3</v>
      </c>
      <c r="AF542" s="368">
        <v>1.4360754604211513E-3</v>
      </c>
      <c r="AG542" s="368">
        <v>3.4763362306452952E-4</v>
      </c>
      <c r="AH542" s="368">
        <v>1.1488670745115779E-3</v>
      </c>
      <c r="AI542" s="368">
        <v>1.083232365653165E-3</v>
      </c>
      <c r="AJ542" s="368">
        <v>9.9750172812081215E-4</v>
      </c>
      <c r="AK542" s="368">
        <v>1.673171438426779E-3</v>
      </c>
      <c r="AL542" s="368">
        <v>1.3606149121471675E-3</v>
      </c>
      <c r="AM542" s="368">
        <v>2.5927448118382751E-3</v>
      </c>
      <c r="AN542" s="368">
        <v>4.252492455954493E-3</v>
      </c>
      <c r="AO542" s="368">
        <v>1.6024903445709111E-3</v>
      </c>
      <c r="AP542" s="368">
        <v>1.776521990665628E-2</v>
      </c>
      <c r="AQ542" s="368">
        <v>1.6770647237064568E-3</v>
      </c>
      <c r="AR542" s="367">
        <v>7.2895495163842233E-4</v>
      </c>
      <c r="AS542" s="368">
        <v>7.7417294142248765E-4</v>
      </c>
      <c r="AT542" s="368">
        <v>1.0318115251231315E-3</v>
      </c>
      <c r="AU542" s="368">
        <v>6.4957893657406184E-4</v>
      </c>
      <c r="AV542" s="368">
        <v>1.1506824678177018E-3</v>
      </c>
      <c r="AW542" s="368">
        <v>7.6069961812119755E-4</v>
      </c>
      <c r="AX542" s="368">
        <v>1.3283559522168872E-3</v>
      </c>
      <c r="AY542" s="368">
        <v>1.1905001157707104E-3</v>
      </c>
      <c r="AZ542" s="368">
        <v>4.4266344130157495E-5</v>
      </c>
      <c r="BA542" s="368">
        <v>8.568524653548102E-3</v>
      </c>
      <c r="BB542" s="368">
        <v>5.6868993907612051E-4</v>
      </c>
      <c r="BC542" s="368">
        <v>2.2499493328670251E-4</v>
      </c>
      <c r="BD542" s="368">
        <v>4.7618403376296762E-4</v>
      </c>
      <c r="BE542" s="368">
        <v>4.3727199518374632E-4</v>
      </c>
      <c r="BF542" s="368">
        <v>1.046498473905438E-3</v>
      </c>
      <c r="BG542" s="368">
        <v>1.5463659670703937E-3</v>
      </c>
      <c r="BH542" s="368">
        <v>2.2996457396154565E-3</v>
      </c>
      <c r="BI542" s="368">
        <v>1.3121585138610213E-3</v>
      </c>
      <c r="BJ542" s="368">
        <v>2.2455798161831095E-3</v>
      </c>
      <c r="BK542" s="368">
        <v>2.3373861957711292E-3</v>
      </c>
      <c r="BL542" s="368">
        <v>3.3766151965293387E-3</v>
      </c>
      <c r="BM542" s="368">
        <v>2.6148223014859991E-3</v>
      </c>
      <c r="BN542" s="368">
        <v>8.5762506555431945E-4</v>
      </c>
      <c r="BO542" s="368">
        <v>1.5057699866970932E-4</v>
      </c>
      <c r="BP542" s="368">
        <v>1.8525462126259948E-3</v>
      </c>
      <c r="BQ542" s="368">
        <v>9.81752524579978E-4</v>
      </c>
      <c r="BR542" s="368">
        <v>3.7174393046177572E-4</v>
      </c>
      <c r="BS542" s="368">
        <v>3.1221785226287247E-4</v>
      </c>
      <c r="BT542" s="368">
        <v>8.4284390536179196E-5</v>
      </c>
      <c r="BU542" s="368">
        <v>3.073407573511568E-4</v>
      </c>
      <c r="BV542" s="368">
        <v>4.6975334875456006E-4</v>
      </c>
      <c r="BW542" s="368">
        <v>3.2057732500932268E-4</v>
      </c>
      <c r="BX542" s="368">
        <v>3.452043377341668E-4</v>
      </c>
      <c r="BY542" s="368">
        <v>3.8537700870107139E-4</v>
      </c>
      <c r="BZ542" s="368">
        <v>7.0734700324507726E-4</v>
      </c>
      <c r="CA542" s="368">
        <v>8.2588808343113092E-4</v>
      </c>
      <c r="CB542" s="368">
        <v>4.4212376485144845E-4</v>
      </c>
      <c r="CC542" s="368">
        <v>3.0253154443862285E-3</v>
      </c>
      <c r="CD542" s="369">
        <v>3.9120531365068436E-4</v>
      </c>
    </row>
    <row r="543" spans="2:82">
      <c r="B543" s="290"/>
      <c r="C543" s="287" t="str">
        <f t="shared" si="32"/>
        <v>11</v>
      </c>
      <c r="D543" s="288" t="str">
        <f t="shared" si="32"/>
        <v>窯業・土石製品</v>
      </c>
      <c r="E543" s="367">
        <v>1.2846396855075676E-3</v>
      </c>
      <c r="F543" s="368">
        <v>1.6957096739676869E-4</v>
      </c>
      <c r="G543" s="368">
        <v>1.7869227249907359E-4</v>
      </c>
      <c r="H543" s="368">
        <v>3.0520328928995152E-4</v>
      </c>
      <c r="I543" s="368">
        <v>5.4425620135358714E-4</v>
      </c>
      <c r="J543" s="368">
        <v>3.3282429433130771E-4</v>
      </c>
      <c r="K543" s="368">
        <v>1.4064591201377998E-3</v>
      </c>
      <c r="L543" s="368">
        <v>2.1817761895101674E-3</v>
      </c>
      <c r="M543" s="368">
        <v>6.8770805480956098E-5</v>
      </c>
      <c r="N543" s="368">
        <v>8.0899149932928398E-4</v>
      </c>
      <c r="O543" s="368">
        <v>1.0264252711311945</v>
      </c>
      <c r="P543" s="368">
        <v>4.9765716052926163E-3</v>
      </c>
      <c r="Q543" s="368">
        <v>5.736432841221684E-3</v>
      </c>
      <c r="R543" s="368">
        <v>2.2620758377705796E-3</v>
      </c>
      <c r="S543" s="368">
        <v>4.9413081401204727E-3</v>
      </c>
      <c r="T543" s="368">
        <v>3.107532275940194E-3</v>
      </c>
      <c r="U543" s="368">
        <v>1.8095330600340191E-3</v>
      </c>
      <c r="V543" s="368">
        <v>8.0553160434278532E-3</v>
      </c>
      <c r="W543" s="368">
        <v>5.0047277037892322E-3</v>
      </c>
      <c r="X543" s="368">
        <v>1.9688407003398455E-3</v>
      </c>
      <c r="Y543" s="368">
        <v>2.1048630735880105E-3</v>
      </c>
      <c r="Z543" s="368">
        <v>2.1639932857310026E-3</v>
      </c>
      <c r="AA543" s="368">
        <v>2.0245019368025904E-2</v>
      </c>
      <c r="AB543" s="368">
        <v>3.5216184256590244E-4</v>
      </c>
      <c r="AC543" s="368">
        <v>3.1929589507513905E-3</v>
      </c>
      <c r="AD543" s="368">
        <v>3.1866819195263676E-4</v>
      </c>
      <c r="AE543" s="368">
        <v>1.7144405144317265E-4</v>
      </c>
      <c r="AF543" s="368">
        <v>1.207024994431809E-4</v>
      </c>
      <c r="AG543" s="368">
        <v>2.2415153936684946E-4</v>
      </c>
      <c r="AH543" s="368">
        <v>1.4297701559981904E-4</v>
      </c>
      <c r="AI543" s="368">
        <v>2.3232054715158863E-4</v>
      </c>
      <c r="AJ543" s="368">
        <v>2.3922456417656038E-4</v>
      </c>
      <c r="AK543" s="368">
        <v>7.1142538454456287E-4</v>
      </c>
      <c r="AL543" s="368">
        <v>4.3365954245336465E-4</v>
      </c>
      <c r="AM543" s="368">
        <v>2.0794880932156691E-4</v>
      </c>
      <c r="AN543" s="368">
        <v>3.1228015535658194E-4</v>
      </c>
      <c r="AO543" s="368">
        <v>5.9525886190556698E-4</v>
      </c>
      <c r="AP543" s="368">
        <v>3.2410497392463418E-3</v>
      </c>
      <c r="AQ543" s="368">
        <v>1.5685711985406916E-3</v>
      </c>
      <c r="AR543" s="367">
        <v>1.3026537989452048E-4</v>
      </c>
      <c r="AS543" s="368">
        <v>5.9393341239330221E-5</v>
      </c>
      <c r="AT543" s="368">
        <v>6.0771173903777478E-5</v>
      </c>
      <c r="AU543" s="368">
        <v>5.5365304009546157E-5</v>
      </c>
      <c r="AV543" s="368">
        <v>1.882563187879776E-4</v>
      </c>
      <c r="AW543" s="368">
        <v>8.9263859700030825E-5</v>
      </c>
      <c r="AX543" s="368">
        <v>2.0324004487039932E-4</v>
      </c>
      <c r="AY543" s="368">
        <v>3.8642687194887654E-4</v>
      </c>
      <c r="AZ543" s="368">
        <v>1.293182281385074E-5</v>
      </c>
      <c r="BA543" s="368">
        <v>2.6811576972984841E-4</v>
      </c>
      <c r="BB543" s="368">
        <v>2.2565016828446417E-3</v>
      </c>
      <c r="BC543" s="368">
        <v>2.5682250654638679E-4</v>
      </c>
      <c r="BD543" s="368">
        <v>3.9564539646356052E-4</v>
      </c>
      <c r="BE543" s="368">
        <v>2.1312072430917735E-4</v>
      </c>
      <c r="BF543" s="368">
        <v>3.0117524717015239E-4</v>
      </c>
      <c r="BG543" s="368">
        <v>2.3386103354003544E-4</v>
      </c>
      <c r="BH543" s="368">
        <v>1.0535834086105372E-3</v>
      </c>
      <c r="BI543" s="368">
        <v>8.3048384618431166E-4</v>
      </c>
      <c r="BJ543" s="368">
        <v>5.6200630554301156E-4</v>
      </c>
      <c r="BK543" s="368">
        <v>5.1955522657111061E-4</v>
      </c>
      <c r="BL543" s="368">
        <v>4.9912424592468598E-4</v>
      </c>
      <c r="BM543" s="368">
        <v>2.4444468533106541E-4</v>
      </c>
      <c r="BN543" s="368">
        <v>1.426765483672335E-3</v>
      </c>
      <c r="BO543" s="368">
        <v>3.8023679995425194E-5</v>
      </c>
      <c r="BP543" s="368">
        <v>1.974655749653595E-4</v>
      </c>
      <c r="BQ543" s="368">
        <v>4.2632905643830641E-5</v>
      </c>
      <c r="BR543" s="368">
        <v>2.9923012057154183E-5</v>
      </c>
      <c r="BS543" s="368">
        <v>2.4844140552279923E-5</v>
      </c>
      <c r="BT543" s="368">
        <v>2.0515008539612393E-5</v>
      </c>
      <c r="BU543" s="368">
        <v>3.5276607861779919E-5</v>
      </c>
      <c r="BV543" s="368">
        <v>3.8690118473826965E-5</v>
      </c>
      <c r="BW543" s="368">
        <v>4.1984924012019964E-5</v>
      </c>
      <c r="BX543" s="368">
        <v>9.3862541048430332E-5</v>
      </c>
      <c r="BY543" s="368">
        <v>8.7163247490931197E-5</v>
      </c>
      <c r="BZ543" s="368">
        <v>4.7424516546556612E-5</v>
      </c>
      <c r="CA543" s="368">
        <v>8.0894872585565573E-5</v>
      </c>
      <c r="CB543" s="368">
        <v>7.3177377694454726E-5</v>
      </c>
      <c r="CC543" s="368">
        <v>2.8130302808798701E-4</v>
      </c>
      <c r="CD543" s="369">
        <v>1.4697114136452466E-4</v>
      </c>
    </row>
    <row r="544" spans="2:82">
      <c r="B544" s="290"/>
      <c r="C544" s="287" t="str">
        <f t="shared" si="32"/>
        <v>12</v>
      </c>
      <c r="D544" s="288" t="str">
        <f t="shared" si="32"/>
        <v>鉄鋼</v>
      </c>
      <c r="E544" s="367">
        <v>2.112665618402044E-4</v>
      </c>
      <c r="F544" s="368">
        <v>9.8332543175003824E-4</v>
      </c>
      <c r="G544" s="368">
        <v>2.7810156848128391E-4</v>
      </c>
      <c r="H544" s="368">
        <v>5.0489370893106486E-4</v>
      </c>
      <c r="I544" s="368">
        <v>1.8822115764356487E-4</v>
      </c>
      <c r="J544" s="368">
        <v>2.7482623504189848E-4</v>
      </c>
      <c r="K544" s="368">
        <v>7.8254767764678133E-3</v>
      </c>
      <c r="L544" s="368">
        <v>2.3879981473252576E-4</v>
      </c>
      <c r="M544" s="368">
        <v>1.7330000328785825E-5</v>
      </c>
      <c r="N544" s="368">
        <v>3.566528852358756E-4</v>
      </c>
      <c r="O544" s="368">
        <v>1.5708169646860889E-3</v>
      </c>
      <c r="P544" s="368">
        <v>1.0460758150764882</v>
      </c>
      <c r="Q544" s="368">
        <v>1.3696200393545526E-3</v>
      </c>
      <c r="R544" s="368">
        <v>3.8767039412145703E-2</v>
      </c>
      <c r="S544" s="368">
        <v>1.6319946466103026E-2</v>
      </c>
      <c r="T544" s="368">
        <v>1.4977774389940154E-2</v>
      </c>
      <c r="U544" s="368">
        <v>6.4064180650157962E-3</v>
      </c>
      <c r="V544" s="368">
        <v>5.7595763595067698E-4</v>
      </c>
      <c r="W544" s="368">
        <v>7.5182369828966722E-3</v>
      </c>
      <c r="X544" s="368">
        <v>1.5225917968659257E-3</v>
      </c>
      <c r="Y544" s="368">
        <v>7.5891897304926044E-3</v>
      </c>
      <c r="Z544" s="368">
        <v>2.4662239452886148E-2</v>
      </c>
      <c r="AA544" s="368">
        <v>2.7910485666820615E-3</v>
      </c>
      <c r="AB544" s="368">
        <v>2.8296638724291032E-4</v>
      </c>
      <c r="AC544" s="368">
        <v>2.5800458841139084E-4</v>
      </c>
      <c r="AD544" s="368">
        <v>9.6456876363261419E-5</v>
      </c>
      <c r="AE544" s="368">
        <v>8.0595369960867344E-5</v>
      </c>
      <c r="AF544" s="368">
        <v>9.1243728164245758E-5</v>
      </c>
      <c r="AG544" s="368">
        <v>3.9539201979659962E-5</v>
      </c>
      <c r="AH544" s="368">
        <v>1.5757298387828741E-4</v>
      </c>
      <c r="AI544" s="368">
        <v>1.698350306237832E-4</v>
      </c>
      <c r="AJ544" s="368">
        <v>1.391303141586024E-4</v>
      </c>
      <c r="AK544" s="368">
        <v>1.6350673199307859E-4</v>
      </c>
      <c r="AL544" s="368">
        <v>1.0018885722934007E-4</v>
      </c>
      <c r="AM544" s="368">
        <v>2.1824655321939037E-4</v>
      </c>
      <c r="AN544" s="368">
        <v>4.2003090112395687E-4</v>
      </c>
      <c r="AO544" s="368">
        <v>1.3165524675209228E-4</v>
      </c>
      <c r="AP544" s="368">
        <v>2.4533821342151443E-3</v>
      </c>
      <c r="AQ544" s="368">
        <v>5.8473037658329915E-4</v>
      </c>
      <c r="AR544" s="367">
        <v>1.381884788117E-5</v>
      </c>
      <c r="AS544" s="368">
        <v>8.2165488293870805E-6</v>
      </c>
      <c r="AT544" s="368">
        <v>4.0844734717547541E-5</v>
      </c>
      <c r="AU544" s="368">
        <v>3.5937555724779818E-5</v>
      </c>
      <c r="AV544" s="368">
        <v>2.4692931015283419E-5</v>
      </c>
      <c r="AW544" s="368">
        <v>1.5568145848232469E-5</v>
      </c>
      <c r="AX544" s="368">
        <v>6.7672920476228603E-5</v>
      </c>
      <c r="AY544" s="368">
        <v>2.3795343039827615E-5</v>
      </c>
      <c r="AZ544" s="368">
        <v>2.5726249439356873E-6</v>
      </c>
      <c r="BA544" s="368">
        <v>2.5589237487408362E-5</v>
      </c>
      <c r="BB544" s="368">
        <v>3.6628985886422361E-5</v>
      </c>
      <c r="BC544" s="368">
        <v>2.3203447874758894E-5</v>
      </c>
      <c r="BD544" s="368">
        <v>2.5441952116812637E-5</v>
      </c>
      <c r="BE544" s="368">
        <v>3.0612994078183181E-4</v>
      </c>
      <c r="BF544" s="368">
        <v>6.864481075598473E-4</v>
      </c>
      <c r="BG544" s="368">
        <v>5.8023770216098587E-4</v>
      </c>
      <c r="BH544" s="368">
        <v>1.7696970837258882E-4</v>
      </c>
      <c r="BI544" s="368">
        <v>6.2701782682915503E-5</v>
      </c>
      <c r="BJ544" s="368">
        <v>2.0942536937417663E-4</v>
      </c>
      <c r="BK544" s="368">
        <v>8.9192155344417338E-5</v>
      </c>
      <c r="BL544" s="368">
        <v>5.0151048383550024E-4</v>
      </c>
      <c r="BM544" s="368">
        <v>5.2657505847658256E-5</v>
      </c>
      <c r="BN544" s="368">
        <v>1.859974786898114E-4</v>
      </c>
      <c r="BO544" s="368">
        <v>1.0880167326994268E-5</v>
      </c>
      <c r="BP544" s="368">
        <v>3.0127156813245133E-5</v>
      </c>
      <c r="BQ544" s="368">
        <v>9.58318033684851E-6</v>
      </c>
      <c r="BR544" s="368">
        <v>1.2001022352899451E-5</v>
      </c>
      <c r="BS544" s="368">
        <v>1.2009680224612866E-5</v>
      </c>
      <c r="BT544" s="368">
        <v>4.5017320413245298E-6</v>
      </c>
      <c r="BU544" s="368">
        <v>1.9513120709634255E-5</v>
      </c>
      <c r="BV544" s="368">
        <v>1.9200880238264371E-5</v>
      </c>
      <c r="BW544" s="368">
        <v>1.8311084077163049E-5</v>
      </c>
      <c r="BX544" s="368">
        <v>1.2156000250702062E-5</v>
      </c>
      <c r="BY544" s="368">
        <v>1.2853001686199346E-5</v>
      </c>
      <c r="BZ544" s="368">
        <v>2.1113738633703225E-5</v>
      </c>
      <c r="CA544" s="368">
        <v>4.3502939608677307E-5</v>
      </c>
      <c r="CB544" s="368">
        <v>1.3832712471438816E-5</v>
      </c>
      <c r="CC544" s="368">
        <v>1.0507366829636012E-4</v>
      </c>
      <c r="CD544" s="369">
        <v>2.981843180497783E-5</v>
      </c>
    </row>
    <row r="545" spans="2:82">
      <c r="B545" s="290"/>
      <c r="C545" s="287" t="str">
        <f t="shared" si="32"/>
        <v>13</v>
      </c>
      <c r="D545" s="288" t="str">
        <f t="shared" si="32"/>
        <v>非鉄金属</v>
      </c>
      <c r="E545" s="367">
        <v>3.499587424368881E-4</v>
      </c>
      <c r="F545" s="368">
        <v>1.5295764170455558E-3</v>
      </c>
      <c r="G545" s="368">
        <v>3.6898266614535813E-4</v>
      </c>
      <c r="H545" s="368">
        <v>4.5669324650067815E-4</v>
      </c>
      <c r="I545" s="368">
        <v>7.1826835660159763E-4</v>
      </c>
      <c r="J545" s="368">
        <v>5.2054854536803601E-4</v>
      </c>
      <c r="K545" s="368">
        <v>2.5941799237023887E-3</v>
      </c>
      <c r="L545" s="368">
        <v>2.3475927082801757E-3</v>
      </c>
      <c r="M545" s="368">
        <v>3.3458864419016066E-5</v>
      </c>
      <c r="N545" s="368">
        <v>1.1882597181546507E-3</v>
      </c>
      <c r="O545" s="368">
        <v>2.3290769071230141E-3</v>
      </c>
      <c r="P545" s="368">
        <v>1.4322544802845146E-3</v>
      </c>
      <c r="Q545" s="368">
        <v>1.0948301567970906</v>
      </c>
      <c r="R545" s="368">
        <v>2.0605838087780187E-2</v>
      </c>
      <c r="S545" s="368">
        <v>6.0078921755172161E-3</v>
      </c>
      <c r="T545" s="368">
        <v>5.8506523044798333E-3</v>
      </c>
      <c r="U545" s="368">
        <v>5.8095150520888483E-3</v>
      </c>
      <c r="V545" s="368">
        <v>6.5000274516420443E-3</v>
      </c>
      <c r="W545" s="368">
        <v>2.2416997701439172E-2</v>
      </c>
      <c r="X545" s="368">
        <v>6.1252873339243475E-3</v>
      </c>
      <c r="Y545" s="368">
        <v>7.7292862507802942E-3</v>
      </c>
      <c r="Z545" s="368">
        <v>3.8508512988133549E-2</v>
      </c>
      <c r="AA545" s="368">
        <v>2.8763826221050236E-3</v>
      </c>
      <c r="AB545" s="368">
        <v>4.7400610620191896E-4</v>
      </c>
      <c r="AC545" s="368">
        <v>3.4077834418764623E-4</v>
      </c>
      <c r="AD545" s="368">
        <v>1.5900141820664255E-4</v>
      </c>
      <c r="AE545" s="368">
        <v>1.2018838958637054E-4</v>
      </c>
      <c r="AF545" s="368">
        <v>1.4696714060396162E-4</v>
      </c>
      <c r="AG545" s="368">
        <v>4.7273908104019559E-5</v>
      </c>
      <c r="AH545" s="368">
        <v>1.8404265800103754E-4</v>
      </c>
      <c r="AI545" s="368">
        <v>2.7617003004217259E-4</v>
      </c>
      <c r="AJ545" s="368">
        <v>2.2494968155957858E-4</v>
      </c>
      <c r="AK545" s="368">
        <v>2.7695549428633322E-4</v>
      </c>
      <c r="AL545" s="368">
        <v>5.2082657408230053E-4</v>
      </c>
      <c r="AM545" s="368">
        <v>3.6420528917605521E-4</v>
      </c>
      <c r="AN545" s="368">
        <v>6.7376154297805427E-4</v>
      </c>
      <c r="AO545" s="368">
        <v>2.8408989862111573E-4</v>
      </c>
      <c r="AP545" s="368">
        <v>3.6924455496896089E-3</v>
      </c>
      <c r="AQ545" s="368">
        <v>9.1769311949958603E-4</v>
      </c>
      <c r="AR545" s="367">
        <v>7.7125689663908208E-5</v>
      </c>
      <c r="AS545" s="368">
        <v>3.7306225559593903E-5</v>
      </c>
      <c r="AT545" s="368">
        <v>1.6351756332673762E-4</v>
      </c>
      <c r="AU545" s="368">
        <v>1.6817095777287702E-4</v>
      </c>
      <c r="AV545" s="368">
        <v>1.99804051640606E-4</v>
      </c>
      <c r="AW545" s="368">
        <v>7.7098078774582817E-5</v>
      </c>
      <c r="AX545" s="368">
        <v>2.9867399369933815E-4</v>
      </c>
      <c r="AY545" s="368">
        <v>2.6703823470837192E-4</v>
      </c>
      <c r="AZ545" s="368">
        <v>1.2182276253069397E-5</v>
      </c>
      <c r="BA545" s="368">
        <v>2.7811177440645985E-4</v>
      </c>
      <c r="BB545" s="368">
        <v>3.3141619094898884E-4</v>
      </c>
      <c r="BC545" s="368">
        <v>3.6691647148620274E-4</v>
      </c>
      <c r="BD545" s="368">
        <v>7.3869745328028575E-3</v>
      </c>
      <c r="BE545" s="368">
        <v>3.4004906624425608E-3</v>
      </c>
      <c r="BF545" s="368">
        <v>2.7050887801194534E-3</v>
      </c>
      <c r="BG545" s="368">
        <v>1.5700613590375733E-3</v>
      </c>
      <c r="BH545" s="368">
        <v>2.2291321458008562E-3</v>
      </c>
      <c r="BI545" s="368">
        <v>2.8441275728351267E-3</v>
      </c>
      <c r="BJ545" s="368">
        <v>3.7118746492479271E-3</v>
      </c>
      <c r="BK545" s="368">
        <v>3.093699020743133E-3</v>
      </c>
      <c r="BL545" s="368">
        <v>2.435839242097111E-3</v>
      </c>
      <c r="BM545" s="368">
        <v>5.8214909617369554E-4</v>
      </c>
      <c r="BN545" s="368">
        <v>9.5039222749401851E-4</v>
      </c>
      <c r="BO545" s="368">
        <v>6.4055534304233435E-5</v>
      </c>
      <c r="BP545" s="368">
        <v>1.3671528238626667E-4</v>
      </c>
      <c r="BQ545" s="368">
        <v>4.7359981730389716E-5</v>
      </c>
      <c r="BR545" s="368">
        <v>5.3937729495447118E-5</v>
      </c>
      <c r="BS545" s="368">
        <v>5.0903100507023836E-5</v>
      </c>
      <c r="BT545" s="368">
        <v>2.1104530727975151E-5</v>
      </c>
      <c r="BU545" s="368">
        <v>8.7358001625155075E-5</v>
      </c>
      <c r="BV545" s="368">
        <v>8.3526391477349777E-5</v>
      </c>
      <c r="BW545" s="368">
        <v>9.8037317347914179E-5</v>
      </c>
      <c r="BX545" s="368">
        <v>5.8453196033745034E-5</v>
      </c>
      <c r="BY545" s="368">
        <v>1.4527101989403356E-4</v>
      </c>
      <c r="BZ545" s="368">
        <v>9.2471901562001394E-5</v>
      </c>
      <c r="CA545" s="368">
        <v>1.9850203124067425E-4</v>
      </c>
      <c r="CB545" s="368">
        <v>8.7456126550217406E-5</v>
      </c>
      <c r="CC545" s="368">
        <v>4.1690793701901419E-4</v>
      </c>
      <c r="CD545" s="369">
        <v>2.2409936015122228E-4</v>
      </c>
    </row>
    <row r="546" spans="2:82">
      <c r="B546" s="290"/>
      <c r="C546" s="287" t="str">
        <f t="shared" si="32"/>
        <v>14</v>
      </c>
      <c r="D546" s="288" t="str">
        <f t="shared" si="32"/>
        <v>金属製品</v>
      </c>
      <c r="E546" s="367">
        <v>4.6397166585105553E-4</v>
      </c>
      <c r="F546" s="368">
        <v>4.193062752178092E-4</v>
      </c>
      <c r="G546" s="368">
        <v>5.6428250884545811E-4</v>
      </c>
      <c r="H546" s="368">
        <v>5.0836644568950339E-3</v>
      </c>
      <c r="I546" s="368">
        <v>2.1669904491816716E-3</v>
      </c>
      <c r="J546" s="368">
        <v>8.1047335381177667E-4</v>
      </c>
      <c r="K546" s="368">
        <v>6.9939040350552083E-3</v>
      </c>
      <c r="L546" s="368">
        <v>2.2741218020297512E-3</v>
      </c>
      <c r="M546" s="368">
        <v>1.8097340842088857E-4</v>
      </c>
      <c r="N546" s="368">
        <v>2.6887875940456085E-3</v>
      </c>
      <c r="O546" s="368">
        <v>3.0845582258503617E-3</v>
      </c>
      <c r="P546" s="368">
        <v>2.2951731216223192E-3</v>
      </c>
      <c r="Q546" s="368">
        <v>1.3016586269568402E-3</v>
      </c>
      <c r="R546" s="368">
        <v>1.0163548370149953</v>
      </c>
      <c r="S546" s="368">
        <v>1.446942513548246E-2</v>
      </c>
      <c r="T546" s="368">
        <v>7.8332670636009037E-3</v>
      </c>
      <c r="U546" s="368">
        <v>1.6354435763954882E-2</v>
      </c>
      <c r="V546" s="368">
        <v>3.7940425192024788E-3</v>
      </c>
      <c r="W546" s="368">
        <v>9.9773566218719877E-3</v>
      </c>
      <c r="X546" s="368">
        <v>6.2275364971804813E-3</v>
      </c>
      <c r="Y546" s="368">
        <v>2.7207146040931461E-3</v>
      </c>
      <c r="Z546" s="368">
        <v>4.72661559819091E-3</v>
      </c>
      <c r="AA546" s="368">
        <v>2.0259331415056401E-2</v>
      </c>
      <c r="AB546" s="368">
        <v>4.8692626926350932E-4</v>
      </c>
      <c r="AC546" s="368">
        <v>9.1587658206327305E-4</v>
      </c>
      <c r="AD546" s="368">
        <v>2.4774389498091092E-4</v>
      </c>
      <c r="AE546" s="368">
        <v>4.5143366298429604E-4</v>
      </c>
      <c r="AF546" s="368">
        <v>1.71682556964694E-4</v>
      </c>
      <c r="AG546" s="368">
        <v>2.7789343937991199E-4</v>
      </c>
      <c r="AH546" s="368">
        <v>5.8753543562795605E-4</v>
      </c>
      <c r="AI546" s="368">
        <v>3.7723946225992432E-4</v>
      </c>
      <c r="AJ546" s="368">
        <v>9.3658449201299823E-4</v>
      </c>
      <c r="AK546" s="368">
        <v>2.6304534387929922E-4</v>
      </c>
      <c r="AL546" s="368">
        <v>3.5025573505448619E-4</v>
      </c>
      <c r="AM546" s="368">
        <v>6.1580933293693544E-4</v>
      </c>
      <c r="AN546" s="368">
        <v>6.8678189668184425E-4</v>
      </c>
      <c r="AO546" s="368">
        <v>6.6635137988955355E-4</v>
      </c>
      <c r="AP546" s="368">
        <v>1.2108199976476693E-3</v>
      </c>
      <c r="AQ546" s="368">
        <v>1.4173834779998278E-3</v>
      </c>
      <c r="AR546" s="367">
        <v>1.0562629940684468E-4</v>
      </c>
      <c r="AS546" s="368">
        <v>4.616398923854126E-5</v>
      </c>
      <c r="AT546" s="368">
        <v>9.9265056255746012E-5</v>
      </c>
      <c r="AU546" s="368">
        <v>3.4895532536876841E-4</v>
      </c>
      <c r="AV546" s="368">
        <v>2.6476947531707925E-4</v>
      </c>
      <c r="AW546" s="368">
        <v>1.0055301873534637E-4</v>
      </c>
      <c r="AX546" s="368">
        <v>3.1862056756678321E-4</v>
      </c>
      <c r="AY546" s="368">
        <v>2.5106912072712023E-4</v>
      </c>
      <c r="AZ546" s="368">
        <v>2.1006852134535069E-5</v>
      </c>
      <c r="BA546" s="368">
        <v>2.4061267201334774E-4</v>
      </c>
      <c r="BB546" s="368">
        <v>2.3004571320490332E-4</v>
      </c>
      <c r="BC546" s="368">
        <v>7.8090746636590885E-5</v>
      </c>
      <c r="BD546" s="368">
        <v>8.8529189404198914E-5</v>
      </c>
      <c r="BE546" s="368">
        <v>1.2171386921544772E-3</v>
      </c>
      <c r="BF546" s="368">
        <v>7.1117036037181931E-4</v>
      </c>
      <c r="BG546" s="368">
        <v>6.5651871993422089E-4</v>
      </c>
      <c r="BH546" s="368">
        <v>7.7714625501994206E-4</v>
      </c>
      <c r="BI546" s="368">
        <v>4.9895785088568934E-4</v>
      </c>
      <c r="BJ546" s="368">
        <v>6.2389053794751595E-4</v>
      </c>
      <c r="BK546" s="368">
        <v>6.4662180365530387E-4</v>
      </c>
      <c r="BL546" s="368">
        <v>4.1711326114486939E-4</v>
      </c>
      <c r="BM546" s="368">
        <v>3.1610723311268702E-4</v>
      </c>
      <c r="BN546" s="368">
        <v>3.025965051483343E-3</v>
      </c>
      <c r="BO546" s="368">
        <v>7.7798965648088851E-5</v>
      </c>
      <c r="BP546" s="368">
        <v>1.6325568930525511E-4</v>
      </c>
      <c r="BQ546" s="368">
        <v>4.5491962860790579E-5</v>
      </c>
      <c r="BR546" s="368">
        <v>7.6871478742970156E-5</v>
      </c>
      <c r="BS546" s="368">
        <v>3.5520787063613975E-5</v>
      </c>
      <c r="BT546" s="368">
        <v>3.9687509654103616E-5</v>
      </c>
      <c r="BU546" s="368">
        <v>7.279212651100083E-5</v>
      </c>
      <c r="BV546" s="368">
        <v>5.8256490841254678E-5</v>
      </c>
      <c r="BW546" s="368">
        <v>1.1648631015995738E-4</v>
      </c>
      <c r="BX546" s="368">
        <v>4.849391871462726E-5</v>
      </c>
      <c r="BY546" s="368">
        <v>7.1055521880418861E-5</v>
      </c>
      <c r="BZ546" s="368">
        <v>8.3119749887900556E-5</v>
      </c>
      <c r="CA546" s="368">
        <v>8.1527574886358712E-5</v>
      </c>
      <c r="CB546" s="368">
        <v>1.0333678138056156E-4</v>
      </c>
      <c r="CC546" s="368">
        <v>2.5559190382684556E-4</v>
      </c>
      <c r="CD546" s="369">
        <v>1.4820159613454026E-4</v>
      </c>
    </row>
    <row r="547" spans="2:82">
      <c r="B547" s="290"/>
      <c r="C547" s="287" t="str">
        <f t="shared" si="32"/>
        <v>15</v>
      </c>
      <c r="D547" s="288" t="str">
        <f t="shared" si="32"/>
        <v>はん用機械</v>
      </c>
      <c r="E547" s="367">
        <v>1.2380689844169814E-4</v>
      </c>
      <c r="F547" s="368">
        <v>1.3356213057019107E-4</v>
      </c>
      <c r="G547" s="368">
        <v>1.8419032761416625E-4</v>
      </c>
      <c r="H547" s="368">
        <v>1.4157225915481238E-3</v>
      </c>
      <c r="I547" s="368">
        <v>1.7531655532848894E-4</v>
      </c>
      <c r="J547" s="368">
        <v>2.1679392301275256E-4</v>
      </c>
      <c r="K547" s="368">
        <v>4.5795574358903883E-4</v>
      </c>
      <c r="L547" s="368">
        <v>2.3459347000227257E-4</v>
      </c>
      <c r="M547" s="368">
        <v>4.486632347934612E-5</v>
      </c>
      <c r="N547" s="368">
        <v>3.9367382730840867E-4</v>
      </c>
      <c r="O547" s="368">
        <v>1.6866209325995041E-3</v>
      </c>
      <c r="P547" s="368">
        <v>7.4934864325496551E-4</v>
      </c>
      <c r="Q547" s="368">
        <v>1.4766083848201538E-4</v>
      </c>
      <c r="R547" s="368">
        <v>5.9194719012739929E-4</v>
      </c>
      <c r="S547" s="368">
        <v>1.0560338949582024</v>
      </c>
      <c r="T547" s="368">
        <v>1.6425197804102259E-2</v>
      </c>
      <c r="U547" s="368">
        <v>1.2578026176310019E-2</v>
      </c>
      <c r="V547" s="368">
        <v>1.2484512464091657E-3</v>
      </c>
      <c r="W547" s="368">
        <v>8.4963793157096044E-3</v>
      </c>
      <c r="X547" s="368">
        <v>1.762043653243336E-3</v>
      </c>
      <c r="Y547" s="368">
        <v>3.7457508304936447E-3</v>
      </c>
      <c r="Z547" s="368">
        <v>2.616910778460943E-4</v>
      </c>
      <c r="AA547" s="368">
        <v>3.1719472066594227E-3</v>
      </c>
      <c r="AB547" s="368">
        <v>3.4983259058618115E-4</v>
      </c>
      <c r="AC547" s="368">
        <v>5.3492270350487328E-3</v>
      </c>
      <c r="AD547" s="368">
        <v>3.4465989246281462E-4</v>
      </c>
      <c r="AE547" s="368">
        <v>3.1222601816012491E-4</v>
      </c>
      <c r="AF547" s="368">
        <v>3.6843614402452791E-4</v>
      </c>
      <c r="AG547" s="368">
        <v>9.8947843492334451E-5</v>
      </c>
      <c r="AH547" s="368">
        <v>2.2077806761744279E-4</v>
      </c>
      <c r="AI547" s="368">
        <v>4.9288412616662941E-4</v>
      </c>
      <c r="AJ547" s="368">
        <v>4.3446202689983608E-4</v>
      </c>
      <c r="AK547" s="368">
        <v>3.4641357903874952E-4</v>
      </c>
      <c r="AL547" s="368">
        <v>2.7797266597716282E-4</v>
      </c>
      <c r="AM547" s="368">
        <v>2.9312069105051543E-4</v>
      </c>
      <c r="AN547" s="368">
        <v>5.6871996308822071E-3</v>
      </c>
      <c r="AO547" s="368">
        <v>2.0618867837525655E-4</v>
      </c>
      <c r="AP547" s="368">
        <v>2.1173964341925609E-4</v>
      </c>
      <c r="AQ547" s="368">
        <v>2.7358381989695137E-4</v>
      </c>
      <c r="AR547" s="367">
        <v>2.2728884008993397E-5</v>
      </c>
      <c r="AS547" s="368">
        <v>1.6618684927812067E-5</v>
      </c>
      <c r="AT547" s="368">
        <v>3.8852086915621645E-5</v>
      </c>
      <c r="AU547" s="368">
        <v>1.0641615179960649E-4</v>
      </c>
      <c r="AV547" s="368">
        <v>2.6542182841214687E-5</v>
      </c>
      <c r="AW547" s="368">
        <v>2.3079168638188348E-5</v>
      </c>
      <c r="AX547" s="368">
        <v>6.6601479651927695E-5</v>
      </c>
      <c r="AY547" s="368">
        <v>3.3450286669495745E-5</v>
      </c>
      <c r="AZ547" s="368">
        <v>5.7834693076392155E-6</v>
      </c>
      <c r="BA547" s="368">
        <v>4.8089501626249151E-5</v>
      </c>
      <c r="BB547" s="368">
        <v>9.5557333562445263E-5</v>
      </c>
      <c r="BC547" s="368">
        <v>2.4930596454908505E-5</v>
      </c>
      <c r="BD547" s="368">
        <v>1.9159119358898725E-5</v>
      </c>
      <c r="BE547" s="368">
        <v>5.5514842117299319E-5</v>
      </c>
      <c r="BF547" s="368">
        <v>4.4155267992629591E-3</v>
      </c>
      <c r="BG547" s="368">
        <v>1.3319988034491532E-3</v>
      </c>
      <c r="BH547" s="368">
        <v>5.2219879152863016E-4</v>
      </c>
      <c r="BI547" s="368">
        <v>1.3755297038368978E-4</v>
      </c>
      <c r="BJ547" s="368">
        <v>4.8718271463169471E-4</v>
      </c>
      <c r="BK547" s="368">
        <v>1.5603198235540389E-4</v>
      </c>
      <c r="BL547" s="368">
        <v>4.7657895532350706E-4</v>
      </c>
      <c r="BM547" s="368">
        <v>4.8616097864181355E-5</v>
      </c>
      <c r="BN547" s="368">
        <v>2.3050522877749648E-4</v>
      </c>
      <c r="BO547" s="368">
        <v>2.7975574583315184E-5</v>
      </c>
      <c r="BP547" s="368">
        <v>3.7095918802163393E-4</v>
      </c>
      <c r="BQ547" s="368">
        <v>3.0154680230614383E-5</v>
      </c>
      <c r="BR547" s="368">
        <v>3.3512819828518014E-5</v>
      </c>
      <c r="BS547" s="368">
        <v>3.8337760664868051E-5</v>
      </c>
      <c r="BT547" s="368">
        <v>1.3007111800804667E-5</v>
      </c>
      <c r="BU547" s="368">
        <v>3.9519665022809755E-5</v>
      </c>
      <c r="BV547" s="368">
        <v>5.7280554518757403E-5</v>
      </c>
      <c r="BW547" s="368">
        <v>4.8531475894078959E-5</v>
      </c>
      <c r="BX547" s="368">
        <v>2.9799404722145406E-5</v>
      </c>
      <c r="BY547" s="368">
        <v>3.1272770508523915E-5</v>
      </c>
      <c r="BZ547" s="368">
        <v>3.3428992015852241E-5</v>
      </c>
      <c r="CA547" s="368">
        <v>2.5742940991915764E-4</v>
      </c>
      <c r="CB547" s="368">
        <v>2.7127814279695879E-5</v>
      </c>
      <c r="CC547" s="368">
        <v>6.4466640904642497E-5</v>
      </c>
      <c r="CD547" s="369">
        <v>3.5124167823250933E-5</v>
      </c>
    </row>
    <row r="548" spans="2:82">
      <c r="B548" s="290"/>
      <c r="C548" s="287" t="str">
        <f t="shared" si="32"/>
        <v>16</v>
      </c>
      <c r="D548" s="288" t="str">
        <f t="shared" si="32"/>
        <v>生産用機械</v>
      </c>
      <c r="E548" s="367">
        <v>4.5372399373724154E-5</v>
      </c>
      <c r="F548" s="368">
        <v>6.565970218705533E-5</v>
      </c>
      <c r="G548" s="368">
        <v>4.6870126654595479E-5</v>
      </c>
      <c r="H548" s="368">
        <v>4.748477533982248E-4</v>
      </c>
      <c r="I548" s="368">
        <v>6.7274441507012394E-5</v>
      </c>
      <c r="J548" s="368">
        <v>8.3256603990753384E-5</v>
      </c>
      <c r="K548" s="368">
        <v>9.8235022775726113E-5</v>
      </c>
      <c r="L548" s="368">
        <v>8.2669584867546501E-5</v>
      </c>
      <c r="M548" s="368">
        <v>1.8818161229467441E-5</v>
      </c>
      <c r="N548" s="368">
        <v>3.6525895996244811E-4</v>
      </c>
      <c r="O548" s="368">
        <v>2.7792960962835919E-4</v>
      </c>
      <c r="P548" s="368">
        <v>2.141326776590521E-4</v>
      </c>
      <c r="Q548" s="368">
        <v>6.8249322401761785E-5</v>
      </c>
      <c r="R548" s="368">
        <v>1.1841282668662046E-4</v>
      </c>
      <c r="S548" s="368">
        <v>6.9842651603355176E-4</v>
      </c>
      <c r="T548" s="368">
        <v>1.0184048781805319</v>
      </c>
      <c r="U548" s="368">
        <v>4.1983787722745186E-4</v>
      </c>
      <c r="V548" s="368">
        <v>5.6815152344109757E-4</v>
      </c>
      <c r="W548" s="368">
        <v>2.8245934819720435E-4</v>
      </c>
      <c r="X548" s="368">
        <v>1.7916191875348727E-4</v>
      </c>
      <c r="Y548" s="368">
        <v>2.0471553996896064E-4</v>
      </c>
      <c r="Z548" s="368">
        <v>8.3874371357694043E-5</v>
      </c>
      <c r="AA548" s="368">
        <v>1.7393235697188707E-4</v>
      </c>
      <c r="AB548" s="368">
        <v>1.2433140044315857E-4</v>
      </c>
      <c r="AC548" s="368">
        <v>2.777680165670803E-4</v>
      </c>
      <c r="AD548" s="368">
        <v>1.1921921834467418E-4</v>
      </c>
      <c r="AE548" s="368">
        <v>1.1607066434881129E-4</v>
      </c>
      <c r="AF548" s="368">
        <v>1.4376345410872871E-4</v>
      </c>
      <c r="AG548" s="368">
        <v>2.9348029616401261E-5</v>
      </c>
      <c r="AH548" s="368">
        <v>7.1426166872526231E-5</v>
      </c>
      <c r="AI548" s="368">
        <v>1.8448715726482177E-4</v>
      </c>
      <c r="AJ548" s="368">
        <v>1.1771602408113418E-4</v>
      </c>
      <c r="AK548" s="368">
        <v>1.1477093036140079E-4</v>
      </c>
      <c r="AL548" s="368">
        <v>8.6628506250916511E-5</v>
      </c>
      <c r="AM548" s="368">
        <v>1.1213053863688752E-4</v>
      </c>
      <c r="AN548" s="368">
        <v>2.2165424716008328E-3</v>
      </c>
      <c r="AO548" s="368">
        <v>6.3948912809459697E-5</v>
      </c>
      <c r="AP548" s="368">
        <v>4.8347428261593109E-5</v>
      </c>
      <c r="AQ548" s="368">
        <v>9.2805758308717634E-5</v>
      </c>
      <c r="AR548" s="367">
        <v>1.4242601622525636E-5</v>
      </c>
      <c r="AS548" s="368">
        <v>1.3690374087594941E-5</v>
      </c>
      <c r="AT548" s="368">
        <v>1.2878511531842605E-5</v>
      </c>
      <c r="AU548" s="368">
        <v>6.4387101777807419E-5</v>
      </c>
      <c r="AV548" s="368">
        <v>1.7217427533809053E-5</v>
      </c>
      <c r="AW548" s="368">
        <v>1.5110479278671198E-5</v>
      </c>
      <c r="AX548" s="368">
        <v>1.835834876998732E-5</v>
      </c>
      <c r="AY548" s="368">
        <v>2.0669322002300767E-5</v>
      </c>
      <c r="AZ548" s="368">
        <v>3.7453941480458094E-6</v>
      </c>
      <c r="BA548" s="368">
        <v>7.2298452408251369E-5</v>
      </c>
      <c r="BB548" s="368">
        <v>4.3752748765521378E-5</v>
      </c>
      <c r="BC548" s="368">
        <v>1.5083279501132939E-5</v>
      </c>
      <c r="BD548" s="368">
        <v>1.3658115273220242E-5</v>
      </c>
      <c r="BE548" s="368">
        <v>2.3868580515828451E-5</v>
      </c>
      <c r="BF548" s="368">
        <v>1.1539295104274619E-4</v>
      </c>
      <c r="BG548" s="368">
        <v>2.4980024414350452E-3</v>
      </c>
      <c r="BH548" s="368">
        <v>6.7908441778654824E-5</v>
      </c>
      <c r="BI548" s="368">
        <v>8.5915666622364141E-5</v>
      </c>
      <c r="BJ548" s="368">
        <v>7.9757572080994436E-5</v>
      </c>
      <c r="BK548" s="368">
        <v>6.3737564527859074E-5</v>
      </c>
      <c r="BL548" s="368">
        <v>5.2992205512039546E-5</v>
      </c>
      <c r="BM548" s="368">
        <v>2.3597187021325104E-5</v>
      </c>
      <c r="BN548" s="368">
        <v>3.1199951321990582E-5</v>
      </c>
      <c r="BO548" s="368">
        <v>1.7893751625367268E-5</v>
      </c>
      <c r="BP548" s="368">
        <v>4.3412036705286295E-5</v>
      </c>
      <c r="BQ548" s="368">
        <v>1.9481791723549339E-5</v>
      </c>
      <c r="BR548" s="368">
        <v>2.3057728750539697E-5</v>
      </c>
      <c r="BS548" s="368">
        <v>2.7822278921612541E-5</v>
      </c>
      <c r="BT548" s="368">
        <v>8.3295214458852276E-6</v>
      </c>
      <c r="BU548" s="368">
        <v>2.0522385779015383E-5</v>
      </c>
      <c r="BV548" s="368">
        <v>4.1285559946899187E-5</v>
      </c>
      <c r="BW548" s="368">
        <v>2.3507147061811246E-5</v>
      </c>
      <c r="BX548" s="368">
        <v>1.8630198903870973E-5</v>
      </c>
      <c r="BY548" s="368">
        <v>1.5854844832904607E-5</v>
      </c>
      <c r="BZ548" s="368">
        <v>2.3064753110673174E-5</v>
      </c>
      <c r="CA548" s="368">
        <v>1.9874911811497293E-4</v>
      </c>
      <c r="CB548" s="368">
        <v>1.6087988772930622E-5</v>
      </c>
      <c r="CC548" s="368">
        <v>2.2944374199093094E-5</v>
      </c>
      <c r="CD548" s="369">
        <v>2.1119898935486987E-5</v>
      </c>
    </row>
    <row r="549" spans="2:82">
      <c r="B549" s="290"/>
      <c r="C549" s="287" t="str">
        <f t="shared" si="32"/>
        <v>17</v>
      </c>
      <c r="D549" s="288" t="str">
        <f t="shared" si="32"/>
        <v>業務用機械</v>
      </c>
      <c r="E549" s="367">
        <v>1.9707310715898197E-4</v>
      </c>
      <c r="F549" s="368">
        <v>6.5499846505086179E-5</v>
      </c>
      <c r="G549" s="368">
        <v>6.1927647513837638E-5</v>
      </c>
      <c r="H549" s="368">
        <v>2.0248873141453413E-4</v>
      </c>
      <c r="I549" s="368">
        <v>8.2251597500549697E-5</v>
      </c>
      <c r="J549" s="368">
        <v>9.4106365405454087E-5</v>
      </c>
      <c r="K549" s="368">
        <v>7.201652670156696E-5</v>
      </c>
      <c r="L549" s="368">
        <v>8.0335676369733979E-5</v>
      </c>
      <c r="M549" s="368">
        <v>1.2879493092932671E-5</v>
      </c>
      <c r="N549" s="368">
        <v>8.8248960433591963E-5</v>
      </c>
      <c r="O549" s="368">
        <v>1.2947123163075313E-4</v>
      </c>
      <c r="P549" s="368">
        <v>6.4082127689757491E-5</v>
      </c>
      <c r="Q549" s="368">
        <v>5.8287213698246476E-5</v>
      </c>
      <c r="R549" s="368">
        <v>7.7816882442300508E-5</v>
      </c>
      <c r="S549" s="368">
        <v>4.5080182268984601E-4</v>
      </c>
      <c r="T549" s="368">
        <v>1.8896997285570505E-3</v>
      </c>
      <c r="U549" s="368">
        <v>1.0397074667961443</v>
      </c>
      <c r="V549" s="368">
        <v>2.348502817205859E-4</v>
      </c>
      <c r="W549" s="368">
        <v>3.2688563305767454E-4</v>
      </c>
      <c r="X549" s="368">
        <v>1.8064333771872953E-4</v>
      </c>
      <c r="Y549" s="368">
        <v>2.2300670235529782E-4</v>
      </c>
      <c r="Z549" s="368">
        <v>1.5951600294119829E-4</v>
      </c>
      <c r="AA549" s="368">
        <v>2.1237688489063249E-4</v>
      </c>
      <c r="AB549" s="368">
        <v>1.1341342171854082E-4</v>
      </c>
      <c r="AC549" s="368">
        <v>2.5767362810284901E-4</v>
      </c>
      <c r="AD549" s="368">
        <v>1.4761082228532531E-4</v>
      </c>
      <c r="AE549" s="368">
        <v>2.0250809615571339E-4</v>
      </c>
      <c r="AF549" s="368">
        <v>1.6358937357873656E-4</v>
      </c>
      <c r="AG549" s="368">
        <v>3.0160827571751578E-5</v>
      </c>
      <c r="AH549" s="368">
        <v>8.6463524765964029E-5</v>
      </c>
      <c r="AI549" s="368">
        <v>2.0568485855305868E-4</v>
      </c>
      <c r="AJ549" s="368">
        <v>7.7670981471705315E-4</v>
      </c>
      <c r="AK549" s="368">
        <v>1.4309063357552181E-4</v>
      </c>
      <c r="AL549" s="368">
        <v>2.9106204135647389E-3</v>
      </c>
      <c r="AM549" s="368">
        <v>1.4627971059571901E-4</v>
      </c>
      <c r="AN549" s="368">
        <v>1.9945619245953792E-3</v>
      </c>
      <c r="AO549" s="368">
        <v>1.8917656956176412E-4</v>
      </c>
      <c r="AP549" s="368">
        <v>6.9634244090735035E-3</v>
      </c>
      <c r="AQ549" s="368">
        <v>2.3431674316880716E-4</v>
      </c>
      <c r="AR549" s="367">
        <v>2.8867375607638606E-5</v>
      </c>
      <c r="AS549" s="368">
        <v>1.2053358821983385E-5</v>
      </c>
      <c r="AT549" s="368">
        <v>1.3862581257214304E-5</v>
      </c>
      <c r="AU549" s="368">
        <v>2.4112598138159932E-5</v>
      </c>
      <c r="AV549" s="368">
        <v>1.9225575077789615E-5</v>
      </c>
      <c r="AW549" s="368">
        <v>1.5511065944789276E-5</v>
      </c>
      <c r="AX549" s="368">
        <v>1.6218674554264032E-5</v>
      </c>
      <c r="AY549" s="368">
        <v>1.730563770772317E-5</v>
      </c>
      <c r="AZ549" s="368">
        <v>2.6181880374333267E-6</v>
      </c>
      <c r="BA549" s="368">
        <v>1.773913484777483E-5</v>
      </c>
      <c r="BB549" s="368">
        <v>1.7074974052568803E-5</v>
      </c>
      <c r="BC549" s="368">
        <v>9.9840299846002922E-6</v>
      </c>
      <c r="BD549" s="368">
        <v>1.0314418289360729E-5</v>
      </c>
      <c r="BE549" s="368">
        <v>1.3591352443819891E-5</v>
      </c>
      <c r="BF549" s="368">
        <v>1.1537913814354911E-4</v>
      </c>
      <c r="BG549" s="368">
        <v>2.2347163694107274E-4</v>
      </c>
      <c r="BH549" s="368">
        <v>2.6456576776038494E-3</v>
      </c>
      <c r="BI549" s="368">
        <v>2.2755949841650992E-5</v>
      </c>
      <c r="BJ549" s="368">
        <v>5.4641979256677118E-5</v>
      </c>
      <c r="BK549" s="368">
        <v>6.4578533314377338E-5</v>
      </c>
      <c r="BL549" s="368">
        <v>4.2138938188069241E-5</v>
      </c>
      <c r="BM549" s="368">
        <v>2.3421633795826499E-5</v>
      </c>
      <c r="BN549" s="368">
        <v>3.0106368341135895E-5</v>
      </c>
      <c r="BO549" s="368">
        <v>1.4012438256209815E-5</v>
      </c>
      <c r="BP549" s="368">
        <v>3.3102901381722723E-5</v>
      </c>
      <c r="BQ549" s="368">
        <v>1.873500414463319E-5</v>
      </c>
      <c r="BR549" s="368">
        <v>5.4023211889767492E-5</v>
      </c>
      <c r="BS549" s="368">
        <v>2.4560425515085138E-5</v>
      </c>
      <c r="BT549" s="368">
        <v>6.8091660097768078E-6</v>
      </c>
      <c r="BU549" s="368">
        <v>1.8685928462155996E-5</v>
      </c>
      <c r="BV549" s="368">
        <v>4.017111494703049E-5</v>
      </c>
      <c r="BW549" s="368">
        <v>1.2163620354224842E-4</v>
      </c>
      <c r="BX549" s="368">
        <v>1.7966221186832146E-5</v>
      </c>
      <c r="BY549" s="368">
        <v>3.5053614007810908E-4</v>
      </c>
      <c r="BZ549" s="368">
        <v>2.3255395415005464E-5</v>
      </c>
      <c r="CA549" s="368">
        <v>1.4209733563646284E-4</v>
      </c>
      <c r="CB549" s="368">
        <v>3.943254469569193E-5</v>
      </c>
      <c r="CC549" s="368">
        <v>8.0480732167794258E-4</v>
      </c>
      <c r="CD549" s="369">
        <v>4.3601076852417332E-5</v>
      </c>
    </row>
    <row r="550" spans="2:82">
      <c r="B550" s="290"/>
      <c r="C550" s="287" t="str">
        <f t="shared" si="32"/>
        <v>18</v>
      </c>
      <c r="D550" s="288" t="str">
        <f t="shared" si="32"/>
        <v>電子部品</v>
      </c>
      <c r="E550" s="367">
        <v>1.4837004228662409E-4</v>
      </c>
      <c r="F550" s="368">
        <v>1.7595792313498227E-4</v>
      </c>
      <c r="G550" s="368">
        <v>3.1484098970575955E-4</v>
      </c>
      <c r="H550" s="368">
        <v>5.1945191362014458E-4</v>
      </c>
      <c r="I550" s="368">
        <v>2.1412153158797254E-4</v>
      </c>
      <c r="J550" s="368">
        <v>2.4289932655805729E-4</v>
      </c>
      <c r="K550" s="368">
        <v>2.0840275098997111E-4</v>
      </c>
      <c r="L550" s="368">
        <v>2.249285175231644E-4</v>
      </c>
      <c r="M550" s="368">
        <v>3.9688642820641813E-5</v>
      </c>
      <c r="N550" s="368">
        <v>2.3870078674274005E-4</v>
      </c>
      <c r="O550" s="368">
        <v>3.3328584690751152E-4</v>
      </c>
      <c r="P550" s="368">
        <v>1.8443601897151734E-4</v>
      </c>
      <c r="Q550" s="368">
        <v>3.051243404177291E-4</v>
      </c>
      <c r="R550" s="368">
        <v>3.9591378641181904E-4</v>
      </c>
      <c r="S550" s="368">
        <v>1.0275238507454643E-3</v>
      </c>
      <c r="T550" s="368">
        <v>3.2285954436379258E-3</v>
      </c>
      <c r="U550" s="368">
        <v>6.2056885081898945E-2</v>
      </c>
      <c r="V550" s="368">
        <v>1.0828046770890714</v>
      </c>
      <c r="W550" s="368">
        <v>2.2055055958195628E-2</v>
      </c>
      <c r="X550" s="368">
        <v>7.9613403212663414E-2</v>
      </c>
      <c r="Y550" s="368">
        <v>5.552861981739779E-3</v>
      </c>
      <c r="Z550" s="368">
        <v>1.1281016793877768E-3</v>
      </c>
      <c r="AA550" s="368">
        <v>6.5211684272860945E-4</v>
      </c>
      <c r="AB550" s="368">
        <v>3.0349882046914556E-4</v>
      </c>
      <c r="AC550" s="368">
        <v>6.0164172135344983E-4</v>
      </c>
      <c r="AD550" s="368">
        <v>3.1726089217656085E-4</v>
      </c>
      <c r="AE550" s="368">
        <v>3.1975010604475565E-4</v>
      </c>
      <c r="AF550" s="368">
        <v>4.0602020539450668E-4</v>
      </c>
      <c r="AG550" s="368">
        <v>7.8393420287324901E-5</v>
      </c>
      <c r="AH550" s="368">
        <v>2.3062559920794868E-4</v>
      </c>
      <c r="AI550" s="368">
        <v>6.2494865165162769E-4</v>
      </c>
      <c r="AJ550" s="368">
        <v>7.1430364444756856E-4</v>
      </c>
      <c r="AK550" s="368">
        <v>5.4220051013452052E-4</v>
      </c>
      <c r="AL550" s="368">
        <v>5.0130640765921907E-4</v>
      </c>
      <c r="AM550" s="368">
        <v>3.519045194760492E-4</v>
      </c>
      <c r="AN550" s="368">
        <v>4.8283521170701862E-3</v>
      </c>
      <c r="AO550" s="368">
        <v>2.1011130216900444E-4</v>
      </c>
      <c r="AP550" s="368">
        <v>7.0490206909590404E-3</v>
      </c>
      <c r="AQ550" s="368">
        <v>3.4313974070704183E-4</v>
      </c>
      <c r="AR550" s="367">
        <v>8.0547477978834802E-5</v>
      </c>
      <c r="AS550" s="368">
        <v>6.0554073843316014E-5</v>
      </c>
      <c r="AT550" s="368">
        <v>1.9586929144466234E-4</v>
      </c>
      <c r="AU550" s="368">
        <v>1.5713986374515937E-4</v>
      </c>
      <c r="AV550" s="368">
        <v>9.5964343365006422E-5</v>
      </c>
      <c r="AW550" s="368">
        <v>8.7734765565895424E-5</v>
      </c>
      <c r="AX550" s="368">
        <v>9.4734720374628525E-5</v>
      </c>
      <c r="AY550" s="368">
        <v>9.9319653752545631E-5</v>
      </c>
      <c r="AZ550" s="368">
        <v>1.5993870660388181E-5</v>
      </c>
      <c r="BA550" s="368">
        <v>9.4022383083829146E-5</v>
      </c>
      <c r="BB550" s="368">
        <v>1.0558204090846083E-4</v>
      </c>
      <c r="BC550" s="368">
        <v>6.5812303744923296E-5</v>
      </c>
      <c r="BD550" s="368">
        <v>8.5559052931018996E-5</v>
      </c>
      <c r="BE550" s="368">
        <v>1.866386863950324E-4</v>
      </c>
      <c r="BF550" s="368">
        <v>8.626759693491806E-4</v>
      </c>
      <c r="BG550" s="368">
        <v>1.4697296613770806E-3</v>
      </c>
      <c r="BH550" s="368">
        <v>1.7470363569539717E-2</v>
      </c>
      <c r="BI550" s="368">
        <v>1.8059532698784735E-2</v>
      </c>
      <c r="BJ550" s="368">
        <v>1.9783384015569793E-2</v>
      </c>
      <c r="BK550" s="368">
        <v>3.729172491830815E-2</v>
      </c>
      <c r="BL550" s="368">
        <v>2.7286706482895222E-3</v>
      </c>
      <c r="BM550" s="368">
        <v>1.0993456484586139E-3</v>
      </c>
      <c r="BN550" s="368">
        <v>2.852985631727199E-4</v>
      </c>
      <c r="BO550" s="368">
        <v>9.6111474242081398E-5</v>
      </c>
      <c r="BP550" s="368">
        <v>1.9499921858322661E-4</v>
      </c>
      <c r="BQ550" s="368">
        <v>1.0189422666589096E-4</v>
      </c>
      <c r="BR550" s="368">
        <v>1.4250400878952185E-4</v>
      </c>
      <c r="BS550" s="368">
        <v>1.5702450182060283E-4</v>
      </c>
      <c r="BT550" s="368">
        <v>4.4602056555000027E-5</v>
      </c>
      <c r="BU550" s="368">
        <v>1.5073590258815291E-4</v>
      </c>
      <c r="BV550" s="368">
        <v>2.6109199014838984E-4</v>
      </c>
      <c r="BW550" s="368">
        <v>2.6738242045574713E-4</v>
      </c>
      <c r="BX550" s="368">
        <v>1.4638901937335359E-4</v>
      </c>
      <c r="BY550" s="368">
        <v>2.2554344169685675E-4</v>
      </c>
      <c r="BZ550" s="368">
        <v>1.5646588180471863E-4</v>
      </c>
      <c r="CA550" s="368">
        <v>9.4520361995124294E-4</v>
      </c>
      <c r="CB550" s="368">
        <v>1.0383628250551235E-4</v>
      </c>
      <c r="CC550" s="368">
        <v>1.1853781764282819E-3</v>
      </c>
      <c r="CD550" s="369">
        <v>1.6418286592224541E-4</v>
      </c>
    </row>
    <row r="551" spans="2:82">
      <c r="B551" s="290"/>
      <c r="C551" s="287" t="str">
        <f t="shared" si="32"/>
        <v>19</v>
      </c>
      <c r="D551" s="288" t="str">
        <f t="shared" si="32"/>
        <v>電気機械</v>
      </c>
      <c r="E551" s="367">
        <v>6.4412585794969016E-5</v>
      </c>
      <c r="F551" s="368">
        <v>5.9845029292629602E-5</v>
      </c>
      <c r="G551" s="368">
        <v>5.9700030924209502E-4</v>
      </c>
      <c r="H551" s="368">
        <v>3.2030090826017495E-4</v>
      </c>
      <c r="I551" s="368">
        <v>1.0239355953787813E-4</v>
      </c>
      <c r="J551" s="368">
        <v>8.9212188775427323E-5</v>
      </c>
      <c r="K551" s="368">
        <v>1.4557065337732466E-4</v>
      </c>
      <c r="L551" s="368">
        <v>9.0540779537181683E-5</v>
      </c>
      <c r="M551" s="368">
        <v>1.7897404147977184E-5</v>
      </c>
      <c r="N551" s="368">
        <v>1.0107959782051687E-4</v>
      </c>
      <c r="O551" s="368">
        <v>1.4602143969957688E-4</v>
      </c>
      <c r="P551" s="368">
        <v>8.0568617771557764E-5</v>
      </c>
      <c r="Q551" s="368">
        <v>9.1773726436842893E-5</v>
      </c>
      <c r="R551" s="368">
        <v>2.2510047263148633E-4</v>
      </c>
      <c r="S551" s="368">
        <v>1.2076659552268827E-3</v>
      </c>
      <c r="T551" s="368">
        <v>4.3258501940747433E-3</v>
      </c>
      <c r="U551" s="368">
        <v>4.7234667146538074E-3</v>
      </c>
      <c r="V551" s="368">
        <v>6.345976278146404E-3</v>
      </c>
      <c r="W551" s="368">
        <v>1.0264041033434781</v>
      </c>
      <c r="X551" s="368">
        <v>4.5858223553580978E-3</v>
      </c>
      <c r="Y551" s="368">
        <v>6.5515771061972691E-3</v>
      </c>
      <c r="Z551" s="368">
        <v>3.6210205672059171E-4</v>
      </c>
      <c r="AA551" s="368">
        <v>1.566768911242642E-3</v>
      </c>
      <c r="AB551" s="368">
        <v>1.3025985378152841E-4</v>
      </c>
      <c r="AC551" s="368">
        <v>3.3374261191024523E-4</v>
      </c>
      <c r="AD551" s="368">
        <v>1.1748949407413031E-4</v>
      </c>
      <c r="AE551" s="368">
        <v>1.4651512751222585E-4</v>
      </c>
      <c r="AF551" s="368">
        <v>1.3615884732369796E-4</v>
      </c>
      <c r="AG551" s="368">
        <v>4.1140643745203359E-5</v>
      </c>
      <c r="AH551" s="368">
        <v>1.4633374487123141E-4</v>
      </c>
      <c r="AI551" s="368">
        <v>2.0514226384761645E-4</v>
      </c>
      <c r="AJ551" s="368">
        <v>3.6835247842578159E-4</v>
      </c>
      <c r="AK551" s="368">
        <v>2.836350360266062E-4</v>
      </c>
      <c r="AL551" s="368">
        <v>1.1726484098954189E-4</v>
      </c>
      <c r="AM551" s="368">
        <v>1.0788867489991096E-4</v>
      </c>
      <c r="AN551" s="368">
        <v>1.7508600504334425E-3</v>
      </c>
      <c r="AO551" s="368">
        <v>1.2203168553668379E-4</v>
      </c>
      <c r="AP551" s="368">
        <v>1.6866339816818643E-4</v>
      </c>
      <c r="AQ551" s="368">
        <v>4.1776600270091043E-4</v>
      </c>
      <c r="AR551" s="367">
        <v>3.1245582351660509E-5</v>
      </c>
      <c r="AS551" s="368">
        <v>2.19728576120649E-5</v>
      </c>
      <c r="AT551" s="368">
        <v>1.9945604340450781E-4</v>
      </c>
      <c r="AU551" s="368">
        <v>7.5280329735431692E-5</v>
      </c>
      <c r="AV551" s="368">
        <v>3.8437724723385644E-5</v>
      </c>
      <c r="AW551" s="368">
        <v>2.9361920955949938E-5</v>
      </c>
      <c r="AX551" s="368">
        <v>3.9187189523808827E-5</v>
      </c>
      <c r="AY551" s="368">
        <v>3.785426555956975E-5</v>
      </c>
      <c r="AZ551" s="368">
        <v>6.7065516596463357E-6</v>
      </c>
      <c r="BA551" s="368">
        <v>3.9450244980162272E-5</v>
      </c>
      <c r="BB551" s="368">
        <v>4.4071482423941458E-5</v>
      </c>
      <c r="BC551" s="368">
        <v>2.4101589128254805E-5</v>
      </c>
      <c r="BD551" s="368">
        <v>2.4196092559522431E-5</v>
      </c>
      <c r="BE551" s="368">
        <v>7.3952452263167888E-5</v>
      </c>
      <c r="BF551" s="368">
        <v>1.5734659398742843E-3</v>
      </c>
      <c r="BG551" s="368">
        <v>1.3345867977957071E-3</v>
      </c>
      <c r="BH551" s="368">
        <v>1.0237751150058596E-3</v>
      </c>
      <c r="BI551" s="368">
        <v>6.5185119542544726E-4</v>
      </c>
      <c r="BJ551" s="368">
        <v>4.8671350343353851E-3</v>
      </c>
      <c r="BK551" s="368">
        <v>1.0469624590742014E-3</v>
      </c>
      <c r="BL551" s="368">
        <v>2.7715774138490825E-3</v>
      </c>
      <c r="BM551" s="368">
        <v>8.0412182225494475E-5</v>
      </c>
      <c r="BN551" s="368">
        <v>3.0263998593877138E-4</v>
      </c>
      <c r="BO551" s="368">
        <v>3.8296837846710292E-5</v>
      </c>
      <c r="BP551" s="368">
        <v>9.293447119623214E-5</v>
      </c>
      <c r="BQ551" s="368">
        <v>3.8802791509416202E-5</v>
      </c>
      <c r="BR551" s="368">
        <v>4.9776968299127646E-5</v>
      </c>
      <c r="BS551" s="368">
        <v>5.3732124208299719E-5</v>
      </c>
      <c r="BT551" s="368">
        <v>1.8024656136143423E-5</v>
      </c>
      <c r="BU551" s="368">
        <v>9.0844324186563485E-5</v>
      </c>
      <c r="BV551" s="368">
        <v>8.2942452383167662E-5</v>
      </c>
      <c r="BW551" s="368">
        <v>7.8859729508556345E-5</v>
      </c>
      <c r="BX551" s="368">
        <v>4.7225327667902051E-5</v>
      </c>
      <c r="BY551" s="368">
        <v>3.9245622168725849E-5</v>
      </c>
      <c r="BZ551" s="368">
        <v>4.5734147248111273E-5</v>
      </c>
      <c r="CA551" s="368">
        <v>3.5953280364236595E-4</v>
      </c>
      <c r="CB551" s="368">
        <v>3.7399120211975959E-5</v>
      </c>
      <c r="CC551" s="368">
        <v>7.7048715998079766E-5</v>
      </c>
      <c r="CD551" s="369">
        <v>7.792121348465617E-5</v>
      </c>
    </row>
    <row r="552" spans="2:82">
      <c r="B552" s="290"/>
      <c r="C552" s="287" t="str">
        <f t="shared" si="32"/>
        <v>20</v>
      </c>
      <c r="D552" s="288" t="str">
        <f t="shared" si="32"/>
        <v>情報通信機器</v>
      </c>
      <c r="E552" s="367">
        <v>2.0990375591708115E-6</v>
      </c>
      <c r="F552" s="368">
        <v>3.3706151153172971E-6</v>
      </c>
      <c r="G552" s="368">
        <v>8.2776273580974906E-6</v>
      </c>
      <c r="H552" s="368">
        <v>6.5123661464232983E-6</v>
      </c>
      <c r="I552" s="368">
        <v>3.7258045370879206E-6</v>
      </c>
      <c r="J552" s="368">
        <v>3.4014134752642239E-6</v>
      </c>
      <c r="K552" s="368">
        <v>3.0046670208737657E-6</v>
      </c>
      <c r="L552" s="368">
        <v>3.4271155821606247E-6</v>
      </c>
      <c r="M552" s="368">
        <v>6.6722094778451515E-7</v>
      </c>
      <c r="N552" s="368">
        <v>3.7325193423908129E-6</v>
      </c>
      <c r="O552" s="368">
        <v>4.5201200640134103E-6</v>
      </c>
      <c r="P552" s="368">
        <v>2.7534277882952289E-6</v>
      </c>
      <c r="Q552" s="368">
        <v>2.3776805532350281E-6</v>
      </c>
      <c r="R552" s="368">
        <v>3.5587699976519842E-6</v>
      </c>
      <c r="S552" s="368">
        <v>6.9046870025058347E-6</v>
      </c>
      <c r="T552" s="368">
        <v>8.7255354847479556E-6</v>
      </c>
      <c r="U552" s="368">
        <v>3.8333216176428347E-6</v>
      </c>
      <c r="V552" s="368">
        <v>4.4993378785096545E-6</v>
      </c>
      <c r="W552" s="368">
        <v>4.4184748215505428E-6</v>
      </c>
      <c r="X552" s="368">
        <v>1.0006512904612155</v>
      </c>
      <c r="Y552" s="368">
        <v>1.7751854309216948E-4</v>
      </c>
      <c r="Z552" s="368">
        <v>3.3741500656575477E-6</v>
      </c>
      <c r="AA552" s="368">
        <v>2.7222602313598036E-5</v>
      </c>
      <c r="AB552" s="368">
        <v>4.1962644791685142E-6</v>
      </c>
      <c r="AC552" s="368">
        <v>7.8834642152203381E-6</v>
      </c>
      <c r="AD552" s="368">
        <v>4.0101557840473541E-6</v>
      </c>
      <c r="AE552" s="368">
        <v>5.8071767857712481E-6</v>
      </c>
      <c r="AF552" s="368">
        <v>5.8880981306209203E-6</v>
      </c>
      <c r="AG552" s="368">
        <v>1.5796852016863018E-6</v>
      </c>
      <c r="AH552" s="368">
        <v>5.2265546312757451E-6</v>
      </c>
      <c r="AI552" s="368">
        <v>1.1415810504196522E-5</v>
      </c>
      <c r="AJ552" s="368">
        <v>1.8649945088949737E-5</v>
      </c>
      <c r="AK552" s="368">
        <v>4.7247881408119275E-6</v>
      </c>
      <c r="AL552" s="368">
        <v>3.4209933686522361E-6</v>
      </c>
      <c r="AM552" s="368">
        <v>4.5358069438438449E-6</v>
      </c>
      <c r="AN552" s="368">
        <v>5.674866699855916E-5</v>
      </c>
      <c r="AO552" s="368">
        <v>4.8912205863445482E-6</v>
      </c>
      <c r="AP552" s="368">
        <v>3.003821182259344E-6</v>
      </c>
      <c r="AQ552" s="368">
        <v>6.5397592187035199E-6</v>
      </c>
      <c r="AR552" s="367">
        <v>1.7900468012764648E-6</v>
      </c>
      <c r="AS552" s="368">
        <v>2.2437607190013014E-6</v>
      </c>
      <c r="AT552" s="368">
        <v>6.9455505641736433E-6</v>
      </c>
      <c r="AU552" s="368">
        <v>2.8160905712654714E-6</v>
      </c>
      <c r="AV552" s="368">
        <v>2.2614876353608106E-6</v>
      </c>
      <c r="AW552" s="368">
        <v>1.762318318612297E-6</v>
      </c>
      <c r="AX552" s="368">
        <v>2.0149333885157062E-6</v>
      </c>
      <c r="AY552" s="368">
        <v>2.3771950069691253E-6</v>
      </c>
      <c r="AZ552" s="368">
        <v>3.9148525630631715E-7</v>
      </c>
      <c r="BA552" s="368">
        <v>2.0129708965764575E-6</v>
      </c>
      <c r="BB552" s="368">
        <v>2.1010699175122429E-6</v>
      </c>
      <c r="BC552" s="368">
        <v>1.3626553898701292E-6</v>
      </c>
      <c r="BD552" s="368">
        <v>1.2971455999825052E-6</v>
      </c>
      <c r="BE552" s="368">
        <v>2.2022531794852679E-6</v>
      </c>
      <c r="BF552" s="368">
        <v>1.1982072038592603E-5</v>
      </c>
      <c r="BG552" s="368">
        <v>3.9408249985137033E-6</v>
      </c>
      <c r="BH552" s="368">
        <v>2.2449953600128857E-6</v>
      </c>
      <c r="BI552" s="368">
        <v>2.5673888326900789E-6</v>
      </c>
      <c r="BJ552" s="368">
        <v>2.5129896990324625E-6</v>
      </c>
      <c r="BK552" s="368">
        <v>1.1855724718762384E-4</v>
      </c>
      <c r="BL552" s="368">
        <v>1.2144784083609584E-4</v>
      </c>
      <c r="BM552" s="368">
        <v>2.5530617712181373E-6</v>
      </c>
      <c r="BN552" s="368">
        <v>2.2292707821798284E-5</v>
      </c>
      <c r="BO552" s="368">
        <v>2.0615403033209953E-6</v>
      </c>
      <c r="BP552" s="368">
        <v>3.8028599155986236E-6</v>
      </c>
      <c r="BQ552" s="368">
        <v>2.1282128656341831E-6</v>
      </c>
      <c r="BR552" s="368">
        <v>5.6906840858348951E-6</v>
      </c>
      <c r="BS552" s="368">
        <v>4.1709078950810446E-6</v>
      </c>
      <c r="BT552" s="368">
        <v>1.7738008278702605E-6</v>
      </c>
      <c r="BU552" s="368">
        <v>5.4996959087648801E-6</v>
      </c>
      <c r="BV552" s="368">
        <v>6.17988071045009E-6</v>
      </c>
      <c r="BW552" s="368">
        <v>2.2422116805256649E-5</v>
      </c>
      <c r="BX552" s="368">
        <v>3.1914340505904194E-6</v>
      </c>
      <c r="BY552" s="368">
        <v>1.9276638846596778E-6</v>
      </c>
      <c r="BZ552" s="368">
        <v>3.1450524844353103E-6</v>
      </c>
      <c r="CA552" s="368">
        <v>1.3569848215073014E-5</v>
      </c>
      <c r="CB552" s="368">
        <v>3.6153488329754783E-6</v>
      </c>
      <c r="CC552" s="368">
        <v>2.7539367979858807E-6</v>
      </c>
      <c r="CD552" s="369">
        <v>7.2664081574048812E-6</v>
      </c>
    </row>
    <row r="553" spans="2:82">
      <c r="B553" s="290"/>
      <c r="C553" s="287" t="str">
        <f t="shared" ref="C553:D571" si="33">C29</f>
        <v>21</v>
      </c>
      <c r="D553" s="288" t="str">
        <f t="shared" si="33"/>
        <v>輸送機械</v>
      </c>
      <c r="E553" s="367">
        <v>5.5363007030715034E-4</v>
      </c>
      <c r="F553" s="368">
        <v>6.2324435119083044E-4</v>
      </c>
      <c r="G553" s="368">
        <v>2.2687343624439915E-2</v>
      </c>
      <c r="H553" s="368">
        <v>2.1472195969555715E-3</v>
      </c>
      <c r="I553" s="368">
        <v>1.6438460258583951E-3</v>
      </c>
      <c r="J553" s="368">
        <v>8.4598119182349859E-4</v>
      </c>
      <c r="K553" s="368">
        <v>7.3388473742317241E-4</v>
      </c>
      <c r="L553" s="368">
        <v>8.4228209302957685E-4</v>
      </c>
      <c r="M553" s="368">
        <v>1.9011918928107794E-4</v>
      </c>
      <c r="N553" s="368">
        <v>8.9646926781301926E-4</v>
      </c>
      <c r="O553" s="368">
        <v>1.3380652180760362E-3</v>
      </c>
      <c r="P553" s="368">
        <v>7.4505818075470108E-4</v>
      </c>
      <c r="Q553" s="368">
        <v>5.8141787403764541E-4</v>
      </c>
      <c r="R553" s="368">
        <v>7.6397893095831576E-4</v>
      </c>
      <c r="S553" s="368">
        <v>7.9834462108540076E-4</v>
      </c>
      <c r="T553" s="368">
        <v>7.2297552656850977E-4</v>
      </c>
      <c r="U553" s="368">
        <v>8.8382942954457085E-4</v>
      </c>
      <c r="V553" s="368">
        <v>1.0210533667154187E-3</v>
      </c>
      <c r="W553" s="368">
        <v>8.7652832359201257E-4</v>
      </c>
      <c r="X553" s="368">
        <v>8.1655889466162928E-4</v>
      </c>
      <c r="Y553" s="368">
        <v>1.2835160392863374</v>
      </c>
      <c r="Z553" s="368">
        <v>8.5516047413892733E-4</v>
      </c>
      <c r="AA553" s="368">
        <v>1.5983385237519246E-3</v>
      </c>
      <c r="AB553" s="368">
        <v>1.2575088871605263E-3</v>
      </c>
      <c r="AC553" s="368">
        <v>2.2710088254222389E-3</v>
      </c>
      <c r="AD553" s="368">
        <v>1.2684680893002113E-3</v>
      </c>
      <c r="AE553" s="368">
        <v>1.1043212337813735E-3</v>
      </c>
      <c r="AF553" s="368">
        <v>1.4165058351363255E-3</v>
      </c>
      <c r="AG553" s="368">
        <v>2.7713406030643449E-4</v>
      </c>
      <c r="AH553" s="368">
        <v>7.754285036941316E-3</v>
      </c>
      <c r="AI553" s="368">
        <v>1.7580172193756645E-3</v>
      </c>
      <c r="AJ553" s="368">
        <v>3.4965278596234151E-3</v>
      </c>
      <c r="AK553" s="368">
        <v>1.1732173178473733E-3</v>
      </c>
      <c r="AL553" s="368">
        <v>8.4420199042686914E-4</v>
      </c>
      <c r="AM553" s="368">
        <v>1.1165329930877042E-3</v>
      </c>
      <c r="AN553" s="368">
        <v>2.0655171348384023E-2</v>
      </c>
      <c r="AO553" s="368">
        <v>8.0403680702765331E-4</v>
      </c>
      <c r="AP553" s="368">
        <v>5.5474269130505736E-4</v>
      </c>
      <c r="AQ553" s="368">
        <v>1.6796401024102852E-3</v>
      </c>
      <c r="AR553" s="367">
        <v>1.1854450957356257E-4</v>
      </c>
      <c r="AS553" s="368">
        <v>8.7412725742367267E-5</v>
      </c>
      <c r="AT553" s="368">
        <v>2.0799554341781141E-3</v>
      </c>
      <c r="AU553" s="368">
        <v>2.1000130220466298E-4</v>
      </c>
      <c r="AV553" s="368">
        <v>1.9268471398672368E-4</v>
      </c>
      <c r="AW553" s="368">
        <v>1.0999982070962053E-4</v>
      </c>
      <c r="AX553" s="368">
        <v>1.2064832166018854E-4</v>
      </c>
      <c r="AY553" s="368">
        <v>1.4833168369835414E-4</v>
      </c>
      <c r="AZ553" s="368">
        <v>2.9395896276300098E-5</v>
      </c>
      <c r="BA553" s="368">
        <v>1.3843865468533357E-4</v>
      </c>
      <c r="BB553" s="368">
        <v>1.4768343030273508E-4</v>
      </c>
      <c r="BC553" s="368">
        <v>8.6231647272060841E-5</v>
      </c>
      <c r="BD553" s="368">
        <v>8.7682467281211085E-5</v>
      </c>
      <c r="BE553" s="368">
        <v>1.0370841825221966E-4</v>
      </c>
      <c r="BF553" s="368">
        <v>1.1843691517894429E-4</v>
      </c>
      <c r="BG553" s="368">
        <v>1.3338421004482266E-4</v>
      </c>
      <c r="BH553" s="368">
        <v>1.2744616100119171E-4</v>
      </c>
      <c r="BI553" s="368">
        <v>1.355801761244762E-4</v>
      </c>
      <c r="BJ553" s="368">
        <v>1.3873078934625551E-4</v>
      </c>
      <c r="BK553" s="368">
        <v>1.4698648076448301E-4</v>
      </c>
      <c r="BL553" s="368">
        <v>1.8756127144695323E-2</v>
      </c>
      <c r="BM553" s="368">
        <v>1.666706277748348E-4</v>
      </c>
      <c r="BN553" s="368">
        <v>1.9003636817889206E-4</v>
      </c>
      <c r="BO553" s="368">
        <v>1.3426249002641036E-4</v>
      </c>
      <c r="BP553" s="368">
        <v>2.4296710393707473E-4</v>
      </c>
      <c r="BQ553" s="368">
        <v>1.4796868144139927E-4</v>
      </c>
      <c r="BR553" s="368">
        <v>1.6166605467354096E-4</v>
      </c>
      <c r="BS553" s="368">
        <v>1.9676051553588547E-4</v>
      </c>
      <c r="BT553" s="368">
        <v>5.6031064171724866E-5</v>
      </c>
      <c r="BU553" s="368">
        <v>6.2765602999663482E-4</v>
      </c>
      <c r="BV553" s="368">
        <v>2.7949982011655664E-4</v>
      </c>
      <c r="BW553" s="368">
        <v>3.8384181440541176E-4</v>
      </c>
      <c r="BX553" s="368">
        <v>1.3473959723438216E-4</v>
      </c>
      <c r="BY553" s="368">
        <v>1.10875414297417E-4</v>
      </c>
      <c r="BZ553" s="368">
        <v>1.6429197517774601E-4</v>
      </c>
      <c r="CA553" s="368">
        <v>1.2941169153849452E-3</v>
      </c>
      <c r="CB553" s="368">
        <v>1.3771960612641497E-4</v>
      </c>
      <c r="CC553" s="368">
        <v>1.468737814508748E-4</v>
      </c>
      <c r="CD553" s="369">
        <v>2.3419767472118396E-4</v>
      </c>
    </row>
    <row r="554" spans="2:82">
      <c r="B554" s="290"/>
      <c r="C554" s="287" t="str">
        <f t="shared" si="33"/>
        <v>22</v>
      </c>
      <c r="D554" s="288" t="str">
        <f t="shared" si="33"/>
        <v>その他の製造工業製品</v>
      </c>
      <c r="E554" s="367">
        <v>6.4303598303403773E-3</v>
      </c>
      <c r="F554" s="368">
        <v>3.9305987988269654E-2</v>
      </c>
      <c r="G554" s="368">
        <v>2.3956509963530795E-3</v>
      </c>
      <c r="H554" s="368">
        <v>3.6619765411321798E-3</v>
      </c>
      <c r="I554" s="368">
        <v>2.2213386097716037E-3</v>
      </c>
      <c r="J554" s="368">
        <v>7.8857946829968776E-3</v>
      </c>
      <c r="K554" s="368">
        <v>8.7581197362661505E-3</v>
      </c>
      <c r="L554" s="368">
        <v>2.4029883269395349E-3</v>
      </c>
      <c r="M554" s="368">
        <v>1.5862559273157489E-4</v>
      </c>
      <c r="N554" s="368">
        <v>2.7695847718123378E-3</v>
      </c>
      <c r="O554" s="368">
        <v>1.3357093768464591E-2</v>
      </c>
      <c r="P554" s="368">
        <v>1.2163855397687391E-2</v>
      </c>
      <c r="Q554" s="368">
        <v>4.4901127889389242E-2</v>
      </c>
      <c r="R554" s="368">
        <v>2.6551347679014854E-3</v>
      </c>
      <c r="S554" s="368">
        <v>1.2540192862411825E-3</v>
      </c>
      <c r="T554" s="368">
        <v>2.3220740900417015E-3</v>
      </c>
      <c r="U554" s="368">
        <v>1.5854920735050692E-3</v>
      </c>
      <c r="V554" s="368">
        <v>2.1925320220366963E-3</v>
      </c>
      <c r="W554" s="368">
        <v>2.1623152977593547E-3</v>
      </c>
      <c r="X554" s="368">
        <v>3.1132072378428992E-3</v>
      </c>
      <c r="Y554" s="368">
        <v>1.6851117567866229E-3</v>
      </c>
      <c r="Z554" s="368">
        <v>1.0151921405113333</v>
      </c>
      <c r="AA554" s="368">
        <v>2.7379780331840517E-3</v>
      </c>
      <c r="AB554" s="368">
        <v>8.8573615924773495E-3</v>
      </c>
      <c r="AC554" s="368">
        <v>1.6019773419172767E-3</v>
      </c>
      <c r="AD554" s="368">
        <v>1.6550782528819553E-3</v>
      </c>
      <c r="AE554" s="368">
        <v>1.1208548367483216E-3</v>
      </c>
      <c r="AF554" s="368">
        <v>1.8163600196285097E-3</v>
      </c>
      <c r="AG554" s="368">
        <v>1.9563344692753723E-4</v>
      </c>
      <c r="AH554" s="368">
        <v>1.5133800171622401E-3</v>
      </c>
      <c r="AI554" s="368">
        <v>3.8202115425588681E-3</v>
      </c>
      <c r="AJ554" s="368">
        <v>1.5914154605928871E-3</v>
      </c>
      <c r="AK554" s="368">
        <v>4.4019015525068187E-3</v>
      </c>
      <c r="AL554" s="368">
        <v>1.4305019460827545E-3</v>
      </c>
      <c r="AM554" s="368">
        <v>5.8250095530998913E-3</v>
      </c>
      <c r="AN554" s="368">
        <v>2.4390859695366598E-3</v>
      </c>
      <c r="AO554" s="368">
        <v>2.8161801370963418E-3</v>
      </c>
      <c r="AP554" s="368">
        <v>7.9397907419129096E-2</v>
      </c>
      <c r="AQ554" s="368">
        <v>1.4858269660956165E-3</v>
      </c>
      <c r="AR554" s="367">
        <v>6.7328515041173775E-5</v>
      </c>
      <c r="AS554" s="368">
        <v>7.3898985404722287E-5</v>
      </c>
      <c r="AT554" s="368">
        <v>1.1895213849096113E-4</v>
      </c>
      <c r="AU554" s="368">
        <v>7.5896984143179161E-5</v>
      </c>
      <c r="AV554" s="368">
        <v>1.2917306381969248E-4</v>
      </c>
      <c r="AW554" s="368">
        <v>2.2272989077909728E-4</v>
      </c>
      <c r="AX554" s="368">
        <v>2.2222036481847233E-4</v>
      </c>
      <c r="AY554" s="368">
        <v>1.2376902383657887E-4</v>
      </c>
      <c r="AZ554" s="368">
        <v>1.711776857565243E-5</v>
      </c>
      <c r="BA554" s="368">
        <v>1.2622394351108389E-4</v>
      </c>
      <c r="BB554" s="368">
        <v>1.5887032753929281E-4</v>
      </c>
      <c r="BC554" s="368">
        <v>1.5870604999239355E-4</v>
      </c>
      <c r="BD554" s="368">
        <v>6.00896670695494E-4</v>
      </c>
      <c r="BE554" s="368">
        <v>2.3184452159715933E-4</v>
      </c>
      <c r="BF554" s="368">
        <v>1.9312075652090971E-4</v>
      </c>
      <c r="BG554" s="368">
        <v>1.5971944791521878E-4</v>
      </c>
      <c r="BH554" s="368">
        <v>2.3319128369449988E-4</v>
      </c>
      <c r="BI554" s="368">
        <v>2.4701423305066881E-4</v>
      </c>
      <c r="BJ554" s="368">
        <v>2.9020686599616236E-4</v>
      </c>
      <c r="BK554" s="368">
        <v>3.0344785269916728E-4</v>
      </c>
      <c r="BL554" s="368">
        <v>2.1494580137310164E-4</v>
      </c>
      <c r="BM554" s="368">
        <v>4.3236390037361031E-4</v>
      </c>
      <c r="BN554" s="368">
        <v>1.530633948976187E-4</v>
      </c>
      <c r="BO554" s="368">
        <v>9.0721789994151572E-5</v>
      </c>
      <c r="BP554" s="368">
        <v>9.5392811375484118E-5</v>
      </c>
      <c r="BQ554" s="368">
        <v>7.1180479258119023E-5</v>
      </c>
      <c r="BR554" s="368">
        <v>7.7300487700556245E-5</v>
      </c>
      <c r="BS554" s="368">
        <v>1.4377435056704213E-4</v>
      </c>
      <c r="BT554" s="368">
        <v>1.9456215764284743E-5</v>
      </c>
      <c r="BU554" s="368">
        <v>5.7225144272216951E-5</v>
      </c>
      <c r="BV554" s="368">
        <v>2.2720102080507704E-4</v>
      </c>
      <c r="BW554" s="368">
        <v>9.796471395874816E-5</v>
      </c>
      <c r="BX554" s="368">
        <v>1.6382074951606378E-4</v>
      </c>
      <c r="BY554" s="368">
        <v>7.8050545342767512E-5</v>
      </c>
      <c r="BZ554" s="368">
        <v>3.5145766868804293E-4</v>
      </c>
      <c r="CA554" s="368">
        <v>1.3394494974494636E-4</v>
      </c>
      <c r="CB554" s="368">
        <v>1.088506674011696E-4</v>
      </c>
      <c r="CC554" s="368">
        <v>1.584099672136769E-3</v>
      </c>
      <c r="CD554" s="369">
        <v>7.8569665849011425E-5</v>
      </c>
    </row>
    <row r="555" spans="2:82">
      <c r="B555" s="290"/>
      <c r="C555" s="287" t="str">
        <f t="shared" si="33"/>
        <v>23</v>
      </c>
      <c r="D555" s="288" t="str">
        <f t="shared" si="33"/>
        <v>建設</v>
      </c>
      <c r="E555" s="367">
        <v>2.5220812761726601E-3</v>
      </c>
      <c r="F555" s="368">
        <v>1.5508158779624084E-3</v>
      </c>
      <c r="G555" s="368">
        <v>1.4534759094886E-3</v>
      </c>
      <c r="H555" s="368">
        <v>7.9153675920691242E-3</v>
      </c>
      <c r="I555" s="368">
        <v>1.2526548763848377E-3</v>
      </c>
      <c r="J555" s="368">
        <v>3.7629329213135108E-3</v>
      </c>
      <c r="K555" s="368">
        <v>4.8419821971955618E-3</v>
      </c>
      <c r="L555" s="368">
        <v>5.9011068206479E-3</v>
      </c>
      <c r="M555" s="368">
        <v>4.3527173534234061E-4</v>
      </c>
      <c r="N555" s="368">
        <v>4.47686247899989E-3</v>
      </c>
      <c r="O555" s="368">
        <v>7.5862042519337725E-3</v>
      </c>
      <c r="P555" s="368">
        <v>5.8892441398322622E-3</v>
      </c>
      <c r="Q555" s="368">
        <v>3.4676462006402128E-3</v>
      </c>
      <c r="R555" s="368">
        <v>5.809837355121133E-3</v>
      </c>
      <c r="S555" s="368">
        <v>3.3825943372216708E-3</v>
      </c>
      <c r="T555" s="368">
        <v>2.2329403992915322E-3</v>
      </c>
      <c r="U555" s="368">
        <v>1.5194166287706662E-3</v>
      </c>
      <c r="V555" s="368">
        <v>3.3878744018036428E-3</v>
      </c>
      <c r="W555" s="368">
        <v>3.132940741241182E-3</v>
      </c>
      <c r="X555" s="368">
        <v>2.8092067388398381E-3</v>
      </c>
      <c r="Y555" s="368">
        <v>1.0989654429292845E-3</v>
      </c>
      <c r="Z555" s="368">
        <v>2.1846315707399586E-3</v>
      </c>
      <c r="AA555" s="368">
        <v>1.0015358218057253</v>
      </c>
      <c r="AB555" s="368">
        <v>1.3214599765724106E-2</v>
      </c>
      <c r="AC555" s="368">
        <v>2.666668562997581E-2</v>
      </c>
      <c r="AD555" s="368">
        <v>4.2725158492981597E-3</v>
      </c>
      <c r="AE555" s="368">
        <v>3.2426426978516515E-3</v>
      </c>
      <c r="AF555" s="368">
        <v>2.9092004783860879E-3</v>
      </c>
      <c r="AG555" s="368">
        <v>9.2371702685935166E-3</v>
      </c>
      <c r="AH555" s="368">
        <v>3.6635867263151147E-3</v>
      </c>
      <c r="AI555" s="368">
        <v>7.3725235631693945E-3</v>
      </c>
      <c r="AJ555" s="368">
        <v>6.7547681528884749E-3</v>
      </c>
      <c r="AK555" s="368">
        <v>5.2250698681309844E-3</v>
      </c>
      <c r="AL555" s="368">
        <v>3.0915480640133657E-3</v>
      </c>
      <c r="AM555" s="368">
        <v>2.145854546302351E-3</v>
      </c>
      <c r="AN555" s="368">
        <v>1.5892606219001842E-3</v>
      </c>
      <c r="AO555" s="368">
        <v>2.8153843743751327E-3</v>
      </c>
      <c r="AP555" s="368">
        <v>9.0016250112274674E-4</v>
      </c>
      <c r="AQ555" s="368">
        <v>2.2868673658832566E-3</v>
      </c>
      <c r="AR555" s="367">
        <v>2.9904384287475624E-5</v>
      </c>
      <c r="AS555" s="368">
        <v>1.2221731168518525E-5</v>
      </c>
      <c r="AT555" s="368">
        <v>2.3700580367406806E-5</v>
      </c>
      <c r="AU555" s="368">
        <v>2.3466650400873426E-5</v>
      </c>
      <c r="AV555" s="368">
        <v>3.153965095724391E-5</v>
      </c>
      <c r="AW555" s="368">
        <v>4.7634611130885255E-5</v>
      </c>
      <c r="AX555" s="368">
        <v>5.7238713312146671E-5</v>
      </c>
      <c r="AY555" s="368">
        <v>1.1938617522719847E-4</v>
      </c>
      <c r="AZ555" s="368">
        <v>5.2591425902566373E-6</v>
      </c>
      <c r="BA555" s="368">
        <v>1.428794497965926E-4</v>
      </c>
      <c r="BB555" s="368">
        <v>4.7084709043830301E-5</v>
      </c>
      <c r="BC555" s="368">
        <v>2.2714698789059091E-5</v>
      </c>
      <c r="BD555" s="368">
        <v>4.5896730352568356E-5</v>
      </c>
      <c r="BE555" s="368">
        <v>3.6896151929648597E-5</v>
      </c>
      <c r="BF555" s="368">
        <v>5.3965395785517006E-5</v>
      </c>
      <c r="BG555" s="368">
        <v>4.7659147094173382E-5</v>
      </c>
      <c r="BH555" s="368">
        <v>1.046097945388196E-4</v>
      </c>
      <c r="BI555" s="368">
        <v>9.7076157610923841E-5</v>
      </c>
      <c r="BJ555" s="368">
        <v>1.198266369013482E-4</v>
      </c>
      <c r="BK555" s="368">
        <v>1.5666460972389709E-4</v>
      </c>
      <c r="BL555" s="368">
        <v>7.8434507869230708E-5</v>
      </c>
      <c r="BM555" s="368">
        <v>5.0491075815640964E-5</v>
      </c>
      <c r="BN555" s="368">
        <v>5.0740095434391643E-5</v>
      </c>
      <c r="BO555" s="368">
        <v>1.8031757840085002E-5</v>
      </c>
      <c r="BP555" s="368">
        <v>3.3621701923155981E-5</v>
      </c>
      <c r="BQ555" s="368">
        <v>2.3550493554892912E-5</v>
      </c>
      <c r="BR555" s="368">
        <v>1.17708599561711E-5</v>
      </c>
      <c r="BS555" s="368">
        <v>9.1659683781081748E-6</v>
      </c>
      <c r="BT555" s="368">
        <v>3.8805256280556354E-6</v>
      </c>
      <c r="BU555" s="368">
        <v>1.6922961357962924E-5</v>
      </c>
      <c r="BV555" s="368">
        <v>1.5973698206320333E-5</v>
      </c>
      <c r="BW555" s="368">
        <v>1.1957314517944496E-5</v>
      </c>
      <c r="BX555" s="368">
        <v>1.3596189691661455E-5</v>
      </c>
      <c r="BY555" s="368">
        <v>3.0032142553313785E-5</v>
      </c>
      <c r="BZ555" s="368">
        <v>1.6016858979145565E-5</v>
      </c>
      <c r="CA555" s="368">
        <v>1.8749897559239571E-5</v>
      </c>
      <c r="CB555" s="368">
        <v>2.1132318546907277E-5</v>
      </c>
      <c r="CC555" s="368">
        <v>7.5663066120583655E-5</v>
      </c>
      <c r="CD555" s="369">
        <v>1.8422013033975491E-5</v>
      </c>
    </row>
    <row r="556" spans="2:82">
      <c r="B556" s="290"/>
      <c r="C556" s="287" t="str">
        <f t="shared" si="33"/>
        <v>24</v>
      </c>
      <c r="D556" s="288" t="str">
        <f t="shared" si="33"/>
        <v>電力・ガス・熱供給</v>
      </c>
      <c r="E556" s="367">
        <v>9.6116604327319277E-3</v>
      </c>
      <c r="F556" s="368">
        <v>3.1028015558326578E-3</v>
      </c>
      <c r="G556" s="368">
        <v>5.5203237009628205E-3</v>
      </c>
      <c r="H556" s="368">
        <v>2.7964677682133461E-2</v>
      </c>
      <c r="I556" s="368">
        <v>1.4498123748615007E-2</v>
      </c>
      <c r="J556" s="368">
        <v>2.688075225640426E-2</v>
      </c>
      <c r="K556" s="368">
        <v>3.7665858379501767E-2</v>
      </c>
      <c r="L556" s="368">
        <v>3.5637254479936847E-2</v>
      </c>
      <c r="M556" s="368">
        <v>6.7424161786106499E-3</v>
      </c>
      <c r="N556" s="368">
        <v>3.6402078079165102E-2</v>
      </c>
      <c r="O556" s="368">
        <v>5.3685905719668761E-2</v>
      </c>
      <c r="P556" s="368">
        <v>7.4663216569817753E-2</v>
      </c>
      <c r="Q556" s="368">
        <v>2.6745950418972441E-2</v>
      </c>
      <c r="R556" s="368">
        <v>2.5110189958696211E-2</v>
      </c>
      <c r="S556" s="368">
        <v>2.7512070626527579E-2</v>
      </c>
      <c r="T556" s="368">
        <v>1.3618734500941268E-2</v>
      </c>
      <c r="U556" s="368">
        <v>1.2726373581411864E-2</v>
      </c>
      <c r="V556" s="368">
        <v>3.4229296359135415E-2</v>
      </c>
      <c r="W556" s="368">
        <v>1.3084970390184365E-2</v>
      </c>
      <c r="X556" s="368">
        <v>1.1670865060549917E-2</v>
      </c>
      <c r="Y556" s="368">
        <v>1.4240439009690849E-2</v>
      </c>
      <c r="Z556" s="368">
        <v>1.2992881940973323E-2</v>
      </c>
      <c r="AA556" s="368">
        <v>6.6107317962167834E-3</v>
      </c>
      <c r="AB556" s="368">
        <v>1.0783658492092616</v>
      </c>
      <c r="AC556" s="368">
        <v>3.6370535199577406E-2</v>
      </c>
      <c r="AD556" s="368">
        <v>7.5862429326522055E-2</v>
      </c>
      <c r="AE556" s="368">
        <v>2.2828062815916678E-2</v>
      </c>
      <c r="AF556" s="368">
        <v>5.1803084832318302E-3</v>
      </c>
      <c r="AG556" s="368">
        <v>1.7739492125243563E-3</v>
      </c>
      <c r="AH556" s="368">
        <v>9.8494585683313284E-3</v>
      </c>
      <c r="AI556" s="368">
        <v>8.7192205219831301E-3</v>
      </c>
      <c r="AJ556" s="368">
        <v>9.739880550842548E-3</v>
      </c>
      <c r="AK556" s="368">
        <v>2.0605404534466673E-2</v>
      </c>
      <c r="AL556" s="368">
        <v>1.3118981628977268E-2</v>
      </c>
      <c r="AM556" s="368">
        <v>4.3267986818417556E-3</v>
      </c>
      <c r="AN556" s="368">
        <v>5.0049521621628301E-3</v>
      </c>
      <c r="AO556" s="368">
        <v>3.1757294145494254E-2</v>
      </c>
      <c r="AP556" s="368">
        <v>6.1876812072980689E-3</v>
      </c>
      <c r="AQ556" s="368">
        <v>7.526695234197983E-3</v>
      </c>
      <c r="AR556" s="367">
        <v>3.9092117692090807E-4</v>
      </c>
      <c r="AS556" s="368">
        <v>2.0398149525373068E-4</v>
      </c>
      <c r="AT556" s="368">
        <v>3.2414932044995702E-4</v>
      </c>
      <c r="AU556" s="368">
        <v>5.7722325105598619E-4</v>
      </c>
      <c r="AV556" s="368">
        <v>4.3494103812713231E-4</v>
      </c>
      <c r="AW556" s="368">
        <v>6.6186022751447873E-4</v>
      </c>
      <c r="AX556" s="368">
        <v>9.7525316799968148E-4</v>
      </c>
      <c r="AY556" s="368">
        <v>1.1482873799884454E-3</v>
      </c>
      <c r="AZ556" s="368">
        <v>1.3372516060206302E-4</v>
      </c>
      <c r="BA556" s="368">
        <v>1.3637528441205868E-3</v>
      </c>
      <c r="BB556" s="368">
        <v>8.7468563953579416E-4</v>
      </c>
      <c r="BC556" s="368">
        <v>9.0924627888486448E-4</v>
      </c>
      <c r="BD556" s="368">
        <v>7.8089214618518791E-4</v>
      </c>
      <c r="BE556" s="368">
        <v>6.7336562843516522E-4</v>
      </c>
      <c r="BF556" s="368">
        <v>6.8384485999744193E-4</v>
      </c>
      <c r="BG556" s="368">
        <v>5.9271078153465186E-4</v>
      </c>
      <c r="BH556" s="368">
        <v>1.1089838292852245E-3</v>
      </c>
      <c r="BI556" s="368">
        <v>1.2131076458839274E-3</v>
      </c>
      <c r="BJ556" s="368">
        <v>1.2225286839552285E-3</v>
      </c>
      <c r="BK556" s="368">
        <v>1.6303776676085226E-3</v>
      </c>
      <c r="BL556" s="368">
        <v>9.5919641187990859E-4</v>
      </c>
      <c r="BM556" s="368">
        <v>6.4067217071246522E-4</v>
      </c>
      <c r="BN556" s="368">
        <v>4.8249627668597996E-4</v>
      </c>
      <c r="BO556" s="368">
        <v>9.2446700142517746E-4</v>
      </c>
      <c r="BP556" s="368">
        <v>6.8320553918603695E-4</v>
      </c>
      <c r="BQ556" s="368">
        <v>8.3804448916450841E-4</v>
      </c>
      <c r="BR556" s="368">
        <v>2.8768763606883363E-4</v>
      </c>
      <c r="BS556" s="368">
        <v>1.3484309040993762E-4</v>
      </c>
      <c r="BT556" s="368">
        <v>6.5828701829626147E-5</v>
      </c>
      <c r="BU556" s="368">
        <v>2.9064146189711627E-4</v>
      </c>
      <c r="BV556" s="368">
        <v>2.02473471063604E-4</v>
      </c>
      <c r="BW556" s="368">
        <v>2.413014301736627E-4</v>
      </c>
      <c r="BX556" s="368">
        <v>2.8403084084214011E-4</v>
      </c>
      <c r="BY556" s="368">
        <v>3.6550981450794988E-4</v>
      </c>
      <c r="BZ556" s="368">
        <v>1.9577478412934131E-4</v>
      </c>
      <c r="CA556" s="368">
        <v>2.2901727255264994E-4</v>
      </c>
      <c r="CB556" s="368">
        <v>4.9381930701236241E-4</v>
      </c>
      <c r="CC556" s="368">
        <v>8.7222495423217722E-4</v>
      </c>
      <c r="CD556" s="369">
        <v>2.5351246190343245E-4</v>
      </c>
    </row>
    <row r="557" spans="2:82">
      <c r="B557" s="290"/>
      <c r="C557" s="287" t="str">
        <f t="shared" si="33"/>
        <v>25</v>
      </c>
      <c r="D557" s="288" t="str">
        <f t="shared" si="33"/>
        <v>水道</v>
      </c>
      <c r="E557" s="367">
        <v>9.8579473452929038E-4</v>
      </c>
      <c r="F557" s="368">
        <v>2.8280333281050163E-4</v>
      </c>
      <c r="G557" s="368">
        <v>4.5810515020614699E-4</v>
      </c>
      <c r="H557" s="368">
        <v>5.0532572330205085E-3</v>
      </c>
      <c r="I557" s="368">
        <v>2.178481614772459E-3</v>
      </c>
      <c r="J557" s="368">
        <v>1.4515899486156874E-3</v>
      </c>
      <c r="K557" s="368">
        <v>2.0672057681313401E-3</v>
      </c>
      <c r="L557" s="368">
        <v>3.2167371265426452E-3</v>
      </c>
      <c r="M557" s="368">
        <v>4.4500757168602499E-4</v>
      </c>
      <c r="N557" s="368">
        <v>1.5543044307807813E-3</v>
      </c>
      <c r="O557" s="368">
        <v>1.8544563908752853E-3</v>
      </c>
      <c r="P557" s="368">
        <v>9.2091697271482842E-4</v>
      </c>
      <c r="Q557" s="368">
        <v>7.5801161482408526E-4</v>
      </c>
      <c r="R557" s="368">
        <v>1.0659163946653426E-3</v>
      </c>
      <c r="S557" s="368">
        <v>1.1524524836051607E-3</v>
      </c>
      <c r="T557" s="368">
        <v>9.0845119711029999E-4</v>
      </c>
      <c r="U557" s="368">
        <v>8.6533901465719323E-4</v>
      </c>
      <c r="V557" s="368">
        <v>3.7536769045271156E-3</v>
      </c>
      <c r="W557" s="368">
        <v>9.2119849319555061E-4</v>
      </c>
      <c r="X557" s="368">
        <v>1.0251679224617674E-3</v>
      </c>
      <c r="Y557" s="368">
        <v>6.3592844052252364E-4</v>
      </c>
      <c r="Z557" s="368">
        <v>9.6432226427322298E-4</v>
      </c>
      <c r="AA557" s="368">
        <v>1.214897235527322E-3</v>
      </c>
      <c r="AB557" s="368">
        <v>7.8734397440368645E-4</v>
      </c>
      <c r="AC557" s="368">
        <v>1.0630768667262056</v>
      </c>
      <c r="AD557" s="368">
        <v>8.3087425616854855E-3</v>
      </c>
      <c r="AE557" s="368">
        <v>3.1931273652604925E-3</v>
      </c>
      <c r="AF557" s="368">
        <v>1.4119925159108734E-3</v>
      </c>
      <c r="AG557" s="368">
        <v>2.7415268638438352E-4</v>
      </c>
      <c r="AH557" s="368">
        <v>1.5880827363830739E-3</v>
      </c>
      <c r="AI557" s="368">
        <v>3.9639046769360713E-3</v>
      </c>
      <c r="AJ557" s="368">
        <v>3.4696414632704856E-3</v>
      </c>
      <c r="AK557" s="368">
        <v>1.003792605500382E-2</v>
      </c>
      <c r="AL557" s="368">
        <v>5.2812544167670688E-3</v>
      </c>
      <c r="AM557" s="368">
        <v>2.0629736739534213E-3</v>
      </c>
      <c r="AN557" s="368">
        <v>1.0571597011787416E-3</v>
      </c>
      <c r="AO557" s="368">
        <v>8.8234927424062533E-3</v>
      </c>
      <c r="AP557" s="368">
        <v>4.9637018068870661E-4</v>
      </c>
      <c r="AQ557" s="368">
        <v>2.6297792292862073E-3</v>
      </c>
      <c r="AR557" s="367">
        <v>1.916460805180618E-5</v>
      </c>
      <c r="AS557" s="368">
        <v>7.3397149841713221E-6</v>
      </c>
      <c r="AT557" s="368">
        <v>1.5144086050339146E-5</v>
      </c>
      <c r="AU557" s="368">
        <v>1.8357812999483308E-5</v>
      </c>
      <c r="AV557" s="368">
        <v>2.366021393523504E-5</v>
      </c>
      <c r="AW557" s="368">
        <v>2.5934567569872088E-5</v>
      </c>
      <c r="AX557" s="368">
        <v>3.0100804946922851E-5</v>
      </c>
      <c r="AY557" s="368">
        <v>6.8957222332658371E-5</v>
      </c>
      <c r="AZ557" s="368">
        <v>4.2145328866864576E-6</v>
      </c>
      <c r="BA557" s="368">
        <v>7.1821395806724638E-5</v>
      </c>
      <c r="BB557" s="368">
        <v>2.0596154464254844E-5</v>
      </c>
      <c r="BC557" s="368">
        <v>1.1255557596168526E-5</v>
      </c>
      <c r="BD557" s="368">
        <v>1.671737515109296E-5</v>
      </c>
      <c r="BE557" s="368">
        <v>1.4094245587914762E-5</v>
      </c>
      <c r="BF557" s="368">
        <v>2.1680183072777857E-5</v>
      </c>
      <c r="BG557" s="368">
        <v>2.1939113934470261E-5</v>
      </c>
      <c r="BH557" s="368">
        <v>8.1117819942036972E-5</v>
      </c>
      <c r="BI557" s="368">
        <v>8.0413296283116955E-5</v>
      </c>
      <c r="BJ557" s="368">
        <v>9.0544425379128317E-5</v>
      </c>
      <c r="BK557" s="368">
        <v>1.4555473751688626E-4</v>
      </c>
      <c r="BL557" s="368">
        <v>3.9806261420149123E-5</v>
      </c>
      <c r="BM557" s="368">
        <v>2.7351551140121015E-5</v>
      </c>
      <c r="BN557" s="368">
        <v>1.9574573373664658E-5</v>
      </c>
      <c r="BO557" s="368">
        <v>8.2148056970967213E-6</v>
      </c>
      <c r="BP557" s="368">
        <v>1.6870492624446276E-4</v>
      </c>
      <c r="BQ557" s="368">
        <v>2.4845304515661825E-5</v>
      </c>
      <c r="BR557" s="368">
        <v>1.0186882000020686E-5</v>
      </c>
      <c r="BS557" s="368">
        <v>7.6634460652713723E-6</v>
      </c>
      <c r="BT557" s="368">
        <v>2.336164170959322E-6</v>
      </c>
      <c r="BU557" s="368">
        <v>1.3184833268514579E-5</v>
      </c>
      <c r="BV557" s="368">
        <v>1.2908441338763687E-5</v>
      </c>
      <c r="BW557" s="368">
        <v>1.5714052672246456E-5</v>
      </c>
      <c r="BX557" s="368">
        <v>2.2480396521559082E-5</v>
      </c>
      <c r="BY557" s="368">
        <v>2.5687180257947657E-5</v>
      </c>
      <c r="BZ557" s="368">
        <v>1.2681831157252371E-5</v>
      </c>
      <c r="CA557" s="368">
        <v>1.2386405773842427E-5</v>
      </c>
      <c r="CB557" s="368">
        <v>3.0278161776424803E-5</v>
      </c>
      <c r="CC557" s="368">
        <v>4.0593554459199395E-5</v>
      </c>
      <c r="CD557" s="369">
        <v>1.6035004745371432E-5</v>
      </c>
    </row>
    <row r="558" spans="2:82">
      <c r="B558" s="290"/>
      <c r="C558" s="287" t="str">
        <f t="shared" si="33"/>
        <v>26</v>
      </c>
      <c r="D558" s="288" t="str">
        <f t="shared" si="33"/>
        <v>廃棄物処理</v>
      </c>
      <c r="E558" s="367">
        <v>6.3316354758360537E-4</v>
      </c>
      <c r="F558" s="368">
        <v>3.8062595672601161E-4</v>
      </c>
      <c r="G558" s="368">
        <v>3.3855276990253874E-4</v>
      </c>
      <c r="H558" s="368">
        <v>3.0503557621138623E-3</v>
      </c>
      <c r="I558" s="368">
        <v>1.4403061830647497E-3</v>
      </c>
      <c r="J558" s="368">
        <v>6.214786211518079E-4</v>
      </c>
      <c r="K558" s="368">
        <v>8.5535001647826293E-4</v>
      </c>
      <c r="L558" s="368">
        <v>2.3878422794060277E-3</v>
      </c>
      <c r="M558" s="368">
        <v>1.3021036199259954E-4</v>
      </c>
      <c r="N558" s="368">
        <v>7.5201534220963842E-4</v>
      </c>
      <c r="O558" s="368">
        <v>3.2101569037043115E-3</v>
      </c>
      <c r="P558" s="368">
        <v>8.593321265792759E-4</v>
      </c>
      <c r="Q558" s="368">
        <v>1.3388912703007534E-3</v>
      </c>
      <c r="R558" s="368">
        <v>5.3890348295670401E-4</v>
      </c>
      <c r="S558" s="368">
        <v>9.1490358095018597E-4</v>
      </c>
      <c r="T558" s="368">
        <v>3.6282975590810245E-4</v>
      </c>
      <c r="U558" s="368">
        <v>5.1669806040559644E-4</v>
      </c>
      <c r="V558" s="368">
        <v>1.385069890919524E-3</v>
      </c>
      <c r="W558" s="368">
        <v>6.696495803879723E-4</v>
      </c>
      <c r="X558" s="368">
        <v>7.5822795059148518E-4</v>
      </c>
      <c r="Y558" s="368">
        <v>3.7435258053385845E-4</v>
      </c>
      <c r="Z558" s="368">
        <v>5.7059104811943439E-4</v>
      </c>
      <c r="AA558" s="368">
        <v>2.8934638055904825E-3</v>
      </c>
      <c r="AB558" s="368">
        <v>6.2518781420625221E-3</v>
      </c>
      <c r="AC558" s="368">
        <v>2.0889254302080195E-3</v>
      </c>
      <c r="AD558" s="368">
        <v>1.0010109764993058</v>
      </c>
      <c r="AE558" s="368">
        <v>1.4560199991092296E-3</v>
      </c>
      <c r="AF558" s="368">
        <v>3.1569006619208803E-3</v>
      </c>
      <c r="AG558" s="368">
        <v>2.6052433104061288E-4</v>
      </c>
      <c r="AH558" s="368">
        <v>4.4640479260803284E-3</v>
      </c>
      <c r="AI558" s="368">
        <v>7.2587971080464607E-3</v>
      </c>
      <c r="AJ558" s="368">
        <v>2.0851885297656064E-2</v>
      </c>
      <c r="AK558" s="368">
        <v>6.3094819807878047E-3</v>
      </c>
      <c r="AL558" s="368">
        <v>4.2599953498575925E-3</v>
      </c>
      <c r="AM558" s="368">
        <v>4.5170832782999312E-4</v>
      </c>
      <c r="AN558" s="368">
        <v>6.2427619030821808E-4</v>
      </c>
      <c r="AO558" s="368">
        <v>1.7343173662535901E-2</v>
      </c>
      <c r="AP558" s="368">
        <v>3.9715402461502924E-4</v>
      </c>
      <c r="AQ558" s="368">
        <v>1.6808282122882042E-2</v>
      </c>
      <c r="AR558" s="367">
        <v>3.4291432876725636E-5</v>
      </c>
      <c r="AS558" s="368">
        <v>1.6469061115576817E-5</v>
      </c>
      <c r="AT558" s="368">
        <v>2.3514451436600455E-5</v>
      </c>
      <c r="AU558" s="368">
        <v>5.5979760326843458E-5</v>
      </c>
      <c r="AV558" s="368">
        <v>4.1594157470966647E-5</v>
      </c>
      <c r="AW558" s="368">
        <v>3.5392254541411348E-5</v>
      </c>
      <c r="AX558" s="368">
        <v>5.1176723717883249E-5</v>
      </c>
      <c r="AY558" s="368">
        <v>9.7919023777297672E-5</v>
      </c>
      <c r="AZ558" s="368">
        <v>7.4706349636670833E-6</v>
      </c>
      <c r="BA558" s="368">
        <v>7.1519832547547766E-5</v>
      </c>
      <c r="BB558" s="368">
        <v>7.0904511271893743E-5</v>
      </c>
      <c r="BC558" s="368">
        <v>3.5195945289122441E-5</v>
      </c>
      <c r="BD558" s="368">
        <v>3.8067096574319505E-5</v>
      </c>
      <c r="BE558" s="368">
        <v>3.1063193361569741E-5</v>
      </c>
      <c r="BF558" s="368">
        <v>3.5682883174487964E-5</v>
      </c>
      <c r="BG558" s="368">
        <v>2.8435343865933023E-5</v>
      </c>
      <c r="BH558" s="368">
        <v>5.8762734300616932E-5</v>
      </c>
      <c r="BI558" s="368">
        <v>6.2622459718691633E-5</v>
      </c>
      <c r="BJ558" s="368">
        <v>6.0267099037921585E-5</v>
      </c>
      <c r="BK558" s="368">
        <v>7.6461054614468518E-5</v>
      </c>
      <c r="BL558" s="368">
        <v>4.7792421703021386E-5</v>
      </c>
      <c r="BM558" s="368">
        <v>4.1554279498796587E-5</v>
      </c>
      <c r="BN558" s="368">
        <v>5.5256331684599126E-5</v>
      </c>
      <c r="BO558" s="368">
        <v>1.4933941413867609E-4</v>
      </c>
      <c r="BP558" s="368">
        <v>5.7593465615735206E-5</v>
      </c>
      <c r="BQ558" s="368">
        <v>3.6135889397667228E-5</v>
      </c>
      <c r="BR558" s="368">
        <v>3.3867188204547344E-5</v>
      </c>
      <c r="BS558" s="368">
        <v>5.400413502515413E-5</v>
      </c>
      <c r="BT558" s="368">
        <v>7.6794206521574182E-6</v>
      </c>
      <c r="BU558" s="368">
        <v>1.0048135478288611E-4</v>
      </c>
      <c r="BV558" s="368">
        <v>6.9340594439150894E-5</v>
      </c>
      <c r="BW558" s="368">
        <v>3.3478420203399606E-4</v>
      </c>
      <c r="BX558" s="368">
        <v>7.4794247539627674E-5</v>
      </c>
      <c r="BY558" s="368">
        <v>7.1499441583920418E-5</v>
      </c>
      <c r="BZ558" s="368">
        <v>2.1592874091069069E-5</v>
      </c>
      <c r="CA558" s="368">
        <v>2.2474125969567512E-5</v>
      </c>
      <c r="CB558" s="368">
        <v>2.3407218222394252E-4</v>
      </c>
      <c r="CC558" s="368">
        <v>5.0001863285783277E-5</v>
      </c>
      <c r="CD558" s="369">
        <v>2.7371940325923179E-4</v>
      </c>
    </row>
    <row r="559" spans="2:82">
      <c r="B559" s="290"/>
      <c r="C559" s="287" t="str">
        <f t="shared" si="33"/>
        <v>27</v>
      </c>
      <c r="D559" s="288" t="str">
        <f t="shared" si="33"/>
        <v>商業</v>
      </c>
      <c r="E559" s="367">
        <v>1.3582426311336085E-2</v>
      </c>
      <c r="F559" s="368">
        <v>3.6886090872515196E-3</v>
      </c>
      <c r="G559" s="368">
        <v>1.360861514603875E-2</v>
      </c>
      <c r="H559" s="368">
        <v>1.1142871931459143E-2</v>
      </c>
      <c r="I559" s="368">
        <v>2.2736478122034387E-2</v>
      </c>
      <c r="J559" s="368">
        <v>2.184855582528621E-2</v>
      </c>
      <c r="K559" s="368">
        <v>2.1811796872043269E-2</v>
      </c>
      <c r="L559" s="368">
        <v>1.0979137643247271E-2</v>
      </c>
      <c r="M559" s="368">
        <v>2.5112409114023443E-3</v>
      </c>
      <c r="N559" s="368">
        <v>1.781227457625684E-2</v>
      </c>
      <c r="O559" s="368">
        <v>1.0865833365601504E-2</v>
      </c>
      <c r="P559" s="368">
        <v>1.5452293981664013E-2</v>
      </c>
      <c r="Q559" s="368">
        <v>1.3643086026977424E-2</v>
      </c>
      <c r="R559" s="368">
        <v>1.3674809844445062E-2</v>
      </c>
      <c r="S559" s="368">
        <v>1.4340154131319068E-2</v>
      </c>
      <c r="T559" s="368">
        <v>1.1845516998924924E-2</v>
      </c>
      <c r="U559" s="368">
        <v>1.7740656610184428E-2</v>
      </c>
      <c r="V559" s="368">
        <v>1.492802737873637E-2</v>
      </c>
      <c r="W559" s="368">
        <v>1.825068770703818E-2</v>
      </c>
      <c r="X559" s="368">
        <v>1.2397808658440999E-2</v>
      </c>
      <c r="Y559" s="368">
        <v>1.1568159365652203E-2</v>
      </c>
      <c r="Z559" s="368">
        <v>1.8722542284622095E-2</v>
      </c>
      <c r="AA559" s="368">
        <v>1.4771964545229653E-2</v>
      </c>
      <c r="AB559" s="368">
        <v>4.4316860017492481E-3</v>
      </c>
      <c r="AC559" s="368">
        <v>6.3609452738850238E-3</v>
      </c>
      <c r="AD559" s="368">
        <v>4.654399770729927E-3</v>
      </c>
      <c r="AE559" s="368">
        <v>1.0030251246620567</v>
      </c>
      <c r="AF559" s="368">
        <v>2.2518348349746574E-3</v>
      </c>
      <c r="AG559" s="368">
        <v>6.2239242660558174E-4</v>
      </c>
      <c r="AH559" s="368">
        <v>2.8999682354544504E-3</v>
      </c>
      <c r="AI559" s="368">
        <v>3.5186665763643284E-3</v>
      </c>
      <c r="AJ559" s="368">
        <v>2.9008785833262744E-3</v>
      </c>
      <c r="AK559" s="368">
        <v>5.5144072734897168E-3</v>
      </c>
      <c r="AL559" s="368">
        <v>1.3116554877856821E-2</v>
      </c>
      <c r="AM559" s="368">
        <v>8.7055473116675244E-3</v>
      </c>
      <c r="AN559" s="368">
        <v>6.6818605308958529E-3</v>
      </c>
      <c r="AO559" s="368">
        <v>1.9397126162088236E-2</v>
      </c>
      <c r="AP559" s="368">
        <v>5.7416789760600787E-2</v>
      </c>
      <c r="AQ559" s="368">
        <v>3.6456333434884648E-3</v>
      </c>
      <c r="AR559" s="367">
        <v>6.2812059752519276E-4</v>
      </c>
      <c r="AS559" s="368">
        <v>2.4993679504219058E-4</v>
      </c>
      <c r="AT559" s="368">
        <v>5.4705823890955274E-4</v>
      </c>
      <c r="AU559" s="368">
        <v>2.9436501921870355E-4</v>
      </c>
      <c r="AV559" s="368">
        <v>7.2511790641543907E-4</v>
      </c>
      <c r="AW559" s="368">
        <v>6.4850418357772946E-4</v>
      </c>
      <c r="AX559" s="368">
        <v>7.6901454547562804E-4</v>
      </c>
      <c r="AY559" s="368">
        <v>5.7209757483369012E-4</v>
      </c>
      <c r="AZ559" s="368">
        <v>8.3773915848017622E-5</v>
      </c>
      <c r="BA559" s="368">
        <v>7.8847117029624619E-4</v>
      </c>
      <c r="BB559" s="368">
        <v>3.6606091302619813E-4</v>
      </c>
      <c r="BC559" s="368">
        <v>3.1623954456856278E-4</v>
      </c>
      <c r="BD559" s="368">
        <v>4.4221848364204837E-4</v>
      </c>
      <c r="BE559" s="368">
        <v>4.4927248224616283E-4</v>
      </c>
      <c r="BF559" s="368">
        <v>5.3952205280248294E-4</v>
      </c>
      <c r="BG559" s="368">
        <v>5.0515456297870116E-4</v>
      </c>
      <c r="BH559" s="368">
        <v>7.8294429369695959E-4</v>
      </c>
      <c r="BI559" s="368">
        <v>6.7820407531466375E-4</v>
      </c>
      <c r="BJ559" s="368">
        <v>8.7133098955319505E-4</v>
      </c>
      <c r="BK559" s="368">
        <v>9.80163054501985E-4</v>
      </c>
      <c r="BL559" s="368">
        <v>8.1354474236841059E-4</v>
      </c>
      <c r="BM559" s="368">
        <v>6.5096395360262065E-4</v>
      </c>
      <c r="BN559" s="368">
        <v>5.3854465898382428E-4</v>
      </c>
      <c r="BO559" s="368">
        <v>1.6917898298033106E-4</v>
      </c>
      <c r="BP559" s="368">
        <v>2.6782876201169556E-4</v>
      </c>
      <c r="BQ559" s="368">
        <v>1.8484916935963832E-4</v>
      </c>
      <c r="BR559" s="368">
        <v>1.4848512848702369E-4</v>
      </c>
      <c r="BS559" s="368">
        <v>1.096969027522455E-4</v>
      </c>
      <c r="BT559" s="368">
        <v>3.2840362119312845E-5</v>
      </c>
      <c r="BU559" s="368">
        <v>1.4335801564982126E-4</v>
      </c>
      <c r="BV559" s="368">
        <v>1.9441436083968293E-4</v>
      </c>
      <c r="BW559" s="368">
        <v>1.4081029535261715E-4</v>
      </c>
      <c r="BX559" s="368">
        <v>1.8752553572956096E-4</v>
      </c>
      <c r="BY559" s="368">
        <v>4.1086180216589149E-4</v>
      </c>
      <c r="BZ559" s="368">
        <v>3.3084134098696437E-4</v>
      </c>
      <c r="CA559" s="368">
        <v>2.3964873248346499E-4</v>
      </c>
      <c r="CB559" s="368">
        <v>6.088018110392122E-4</v>
      </c>
      <c r="CC559" s="368">
        <v>1.7607853579494719E-3</v>
      </c>
      <c r="CD559" s="369">
        <v>1.7218124945791194E-4</v>
      </c>
    </row>
    <row r="560" spans="2:82">
      <c r="B560" s="290"/>
      <c r="C560" s="287" t="str">
        <f t="shared" si="33"/>
        <v>28</v>
      </c>
      <c r="D560" s="288" t="str">
        <f t="shared" si="33"/>
        <v>金融・保険</v>
      </c>
      <c r="E560" s="367">
        <v>5.8101583444772967E-3</v>
      </c>
      <c r="F560" s="368">
        <v>6.2427740265684518E-3</v>
      </c>
      <c r="G560" s="368">
        <v>1.0118476422568799E-2</v>
      </c>
      <c r="H560" s="368">
        <v>5.2777378346882481E-2</v>
      </c>
      <c r="I560" s="368">
        <v>7.8340041703375638E-3</v>
      </c>
      <c r="J560" s="368">
        <v>1.9239037629244039E-2</v>
      </c>
      <c r="K560" s="368">
        <v>1.1566380998181839E-2</v>
      </c>
      <c r="L560" s="368">
        <v>9.2061157128613281E-3</v>
      </c>
      <c r="M560" s="368">
        <v>3.9293478824457525E-3</v>
      </c>
      <c r="N560" s="368">
        <v>7.2302653700740951E-3</v>
      </c>
      <c r="O560" s="368">
        <v>1.2819818161249791E-2</v>
      </c>
      <c r="P560" s="368">
        <v>9.9192232898273648E-3</v>
      </c>
      <c r="Q560" s="368">
        <v>1.0003574639343038E-2</v>
      </c>
      <c r="R560" s="368">
        <v>1.4197320862457124E-2</v>
      </c>
      <c r="S560" s="368">
        <v>1.0766502473556266E-2</v>
      </c>
      <c r="T560" s="368">
        <v>8.4739063399119473E-3</v>
      </c>
      <c r="U560" s="368">
        <v>8.5103635069545894E-3</v>
      </c>
      <c r="V560" s="368">
        <v>9.6679617364165034E-3</v>
      </c>
      <c r="W560" s="368">
        <v>7.8302446943940718E-3</v>
      </c>
      <c r="X560" s="368">
        <v>1.3987530942845758E-2</v>
      </c>
      <c r="Y560" s="368">
        <v>5.6760449716301061E-3</v>
      </c>
      <c r="Z560" s="368">
        <v>1.9619625980911409E-2</v>
      </c>
      <c r="AA560" s="368">
        <v>1.5211379781204834E-2</v>
      </c>
      <c r="AB560" s="368">
        <v>1.6890504753948883E-2</v>
      </c>
      <c r="AC560" s="368">
        <v>2.8166165887419999E-2</v>
      </c>
      <c r="AD560" s="368">
        <v>2.1629465735725203E-2</v>
      </c>
      <c r="AE560" s="368">
        <v>1.1723555060945088E-2</v>
      </c>
      <c r="AF560" s="368">
        <v>1.0301768757514871</v>
      </c>
      <c r="AG560" s="368">
        <v>6.3356963301626129E-2</v>
      </c>
      <c r="AH560" s="368">
        <v>1.7299543171064004E-2</v>
      </c>
      <c r="AI560" s="368">
        <v>9.2201658592297175E-3</v>
      </c>
      <c r="AJ560" s="368">
        <v>1.597311987096009E-2</v>
      </c>
      <c r="AK560" s="368">
        <v>1.0274743978294032E-2</v>
      </c>
      <c r="AL560" s="368">
        <v>1.1109890065610892E-2</v>
      </c>
      <c r="AM560" s="368">
        <v>1.9324583129839052E-2</v>
      </c>
      <c r="AN560" s="368">
        <v>7.7171856783582252E-3</v>
      </c>
      <c r="AO560" s="368">
        <v>9.1372354804506121E-3</v>
      </c>
      <c r="AP560" s="368">
        <v>3.7521625953386298E-3</v>
      </c>
      <c r="AQ560" s="368">
        <v>8.8368583726664007E-3</v>
      </c>
      <c r="AR560" s="367">
        <v>7.3297004483708665E-5</v>
      </c>
      <c r="AS560" s="368">
        <v>3.7475159828485153E-5</v>
      </c>
      <c r="AT560" s="368">
        <v>8.4134091946905999E-5</v>
      </c>
      <c r="AU560" s="368">
        <v>8.0431222700521086E-5</v>
      </c>
      <c r="AV560" s="368">
        <v>9.1634076325390829E-5</v>
      </c>
      <c r="AW560" s="368">
        <v>1.5195842148041361E-4</v>
      </c>
      <c r="AX560" s="368">
        <v>1.3015843735178514E-4</v>
      </c>
      <c r="AY560" s="368">
        <v>2.219934036243621E-4</v>
      </c>
      <c r="AZ560" s="368">
        <v>2.4724381253103851E-5</v>
      </c>
      <c r="BA560" s="368">
        <v>2.4471941168223795E-4</v>
      </c>
      <c r="BB560" s="368">
        <v>1.0391951263509836E-4</v>
      </c>
      <c r="BC560" s="368">
        <v>5.688578478790838E-5</v>
      </c>
      <c r="BD560" s="368">
        <v>1.3209257133820116E-4</v>
      </c>
      <c r="BE560" s="368">
        <v>9.6428050102481889E-5</v>
      </c>
      <c r="BF560" s="368">
        <v>1.4464336715895655E-4</v>
      </c>
      <c r="BG560" s="368">
        <v>1.2724333966768233E-4</v>
      </c>
      <c r="BH560" s="368">
        <v>2.8190260165612217E-4</v>
      </c>
      <c r="BI560" s="368">
        <v>2.5420974024005256E-4</v>
      </c>
      <c r="BJ560" s="368">
        <v>3.1498657586822416E-4</v>
      </c>
      <c r="BK560" s="368">
        <v>4.2810586237059954E-4</v>
      </c>
      <c r="BL560" s="368">
        <v>2.2838512587474539E-4</v>
      </c>
      <c r="BM560" s="368">
        <v>1.2256483810479927E-4</v>
      </c>
      <c r="BN560" s="368">
        <v>1.2512768662912516E-4</v>
      </c>
      <c r="BO560" s="368">
        <v>5.0130304480122175E-5</v>
      </c>
      <c r="BP560" s="368">
        <v>7.3792343283636869E-5</v>
      </c>
      <c r="BQ560" s="368">
        <v>5.6222817213883896E-5</v>
      </c>
      <c r="BR560" s="368">
        <v>3.974352239803633E-5</v>
      </c>
      <c r="BS560" s="368">
        <v>3.9373300422287535E-5</v>
      </c>
      <c r="BT560" s="368">
        <v>3.1009887930949532E-5</v>
      </c>
      <c r="BU560" s="368">
        <v>7.1499302630574654E-5</v>
      </c>
      <c r="BV560" s="368">
        <v>4.7224093214321197E-5</v>
      </c>
      <c r="BW560" s="368">
        <v>4.2701716315110204E-5</v>
      </c>
      <c r="BX560" s="368">
        <v>3.7142936939222792E-5</v>
      </c>
      <c r="BY560" s="368">
        <v>6.8587211163630106E-5</v>
      </c>
      <c r="BZ560" s="368">
        <v>5.425324111430031E-5</v>
      </c>
      <c r="CA560" s="368">
        <v>5.4720167628283437E-5</v>
      </c>
      <c r="CB560" s="368">
        <v>6.7852104777422253E-5</v>
      </c>
      <c r="CC560" s="368">
        <v>2.0475818306177945E-4</v>
      </c>
      <c r="CD560" s="369">
        <v>6.101243073727244E-5</v>
      </c>
    </row>
    <row r="561" spans="2:82">
      <c r="B561" s="290"/>
      <c r="C561" s="287" t="str">
        <f t="shared" si="33"/>
        <v>29</v>
      </c>
      <c r="D561" s="288" t="str">
        <f t="shared" si="33"/>
        <v>不動産</v>
      </c>
      <c r="E561" s="367">
        <v>2.5111968189342835E-3</v>
      </c>
      <c r="F561" s="368">
        <v>1.1037041266137042E-3</v>
      </c>
      <c r="G561" s="368">
        <v>1.5138428559727296E-3</v>
      </c>
      <c r="H561" s="368">
        <v>6.0240415517155595E-3</v>
      </c>
      <c r="I561" s="368">
        <v>2.5652522980707136E-3</v>
      </c>
      <c r="J561" s="368">
        <v>3.6946425225015643E-3</v>
      </c>
      <c r="K561" s="368">
        <v>2.8258253353563383E-3</v>
      </c>
      <c r="L561" s="368">
        <v>2.5230593202596745E-3</v>
      </c>
      <c r="M561" s="368">
        <v>5.0269384820730921E-4</v>
      </c>
      <c r="N561" s="368">
        <v>3.2557705307419403E-3</v>
      </c>
      <c r="O561" s="368">
        <v>3.4480459563258478E-3</v>
      </c>
      <c r="P561" s="368">
        <v>3.0568330326286629E-3</v>
      </c>
      <c r="Q561" s="368">
        <v>1.9048180391835899E-3</v>
      </c>
      <c r="R561" s="368">
        <v>4.0111187315638825E-3</v>
      </c>
      <c r="S561" s="368">
        <v>2.5442923265770645E-3</v>
      </c>
      <c r="T561" s="368">
        <v>2.3517533510994519E-3</v>
      </c>
      <c r="U561" s="368">
        <v>2.1453430565261384E-3</v>
      </c>
      <c r="V561" s="368">
        <v>2.0862207935502947E-3</v>
      </c>
      <c r="W561" s="368">
        <v>2.3499889764620856E-3</v>
      </c>
      <c r="X561" s="368">
        <v>1.8713573660214026E-3</v>
      </c>
      <c r="Y561" s="368">
        <v>1.2135133464401416E-3</v>
      </c>
      <c r="Z561" s="368">
        <v>2.4100489017282191E-3</v>
      </c>
      <c r="AA561" s="368">
        <v>4.2338790758012276E-3</v>
      </c>
      <c r="AB561" s="368">
        <v>4.2124789166400655E-3</v>
      </c>
      <c r="AC561" s="368">
        <v>2.2080175711725195E-3</v>
      </c>
      <c r="AD561" s="368">
        <v>2.4627072943133265E-3</v>
      </c>
      <c r="AE561" s="368">
        <v>9.8472085198507905E-3</v>
      </c>
      <c r="AF561" s="368">
        <v>9.1476985697717585E-3</v>
      </c>
      <c r="AG561" s="368">
        <v>1.0127360854099172</v>
      </c>
      <c r="AH561" s="368">
        <v>1.4031084579045391E-2</v>
      </c>
      <c r="AI561" s="368">
        <v>7.7835451442929563E-3</v>
      </c>
      <c r="AJ561" s="368">
        <v>1.5737844060589696E-3</v>
      </c>
      <c r="AK561" s="368">
        <v>4.8949336857586189E-3</v>
      </c>
      <c r="AL561" s="368">
        <v>1.11931026023297E-2</v>
      </c>
      <c r="AM561" s="368">
        <v>1.0189822965252011E-2</v>
      </c>
      <c r="AN561" s="368">
        <v>5.4017581743904435E-3</v>
      </c>
      <c r="AO561" s="368">
        <v>8.0009043413568817E-3</v>
      </c>
      <c r="AP561" s="368">
        <v>1.5128372903344548E-3</v>
      </c>
      <c r="AQ561" s="368">
        <v>1.8178904161737747E-2</v>
      </c>
      <c r="AR561" s="367">
        <v>5.9267270558002109E-5</v>
      </c>
      <c r="AS561" s="368">
        <v>3.0668751900836622E-5</v>
      </c>
      <c r="AT561" s="368">
        <v>4.9649711914938017E-5</v>
      </c>
      <c r="AU561" s="368">
        <v>7.9450431583936876E-5</v>
      </c>
      <c r="AV561" s="368">
        <v>6.9743023654243331E-5</v>
      </c>
      <c r="AW561" s="368">
        <v>7.587359868040905E-5</v>
      </c>
      <c r="AX561" s="368">
        <v>7.9146994996507323E-5</v>
      </c>
      <c r="AY561" s="368">
        <v>9.3933641732869234E-5</v>
      </c>
      <c r="AZ561" s="368">
        <v>1.3945010748712782E-5</v>
      </c>
      <c r="BA561" s="368">
        <v>1.1672420334827529E-4</v>
      </c>
      <c r="BB561" s="368">
        <v>6.5610122673226168E-5</v>
      </c>
      <c r="BC561" s="368">
        <v>4.4943532796451109E-5</v>
      </c>
      <c r="BD561" s="368">
        <v>5.4996178422676339E-5</v>
      </c>
      <c r="BE561" s="368">
        <v>6.5021369858204975E-5</v>
      </c>
      <c r="BF561" s="368">
        <v>7.3148561031957828E-5</v>
      </c>
      <c r="BG561" s="368">
        <v>6.9091181256695423E-5</v>
      </c>
      <c r="BH561" s="368">
        <v>9.994393088833041E-5</v>
      </c>
      <c r="BI561" s="368">
        <v>8.8136520871238391E-5</v>
      </c>
      <c r="BJ561" s="368">
        <v>1.118120627593142E-4</v>
      </c>
      <c r="BK561" s="368">
        <v>1.3130222042892806E-4</v>
      </c>
      <c r="BL561" s="368">
        <v>8.9133239343173538E-5</v>
      </c>
      <c r="BM561" s="368">
        <v>8.2152601482758642E-5</v>
      </c>
      <c r="BN561" s="368">
        <v>8.3406339050468101E-5</v>
      </c>
      <c r="BO561" s="368">
        <v>5.2715327804406299E-5</v>
      </c>
      <c r="BP561" s="368">
        <v>5.4873018955281532E-5</v>
      </c>
      <c r="BQ561" s="368">
        <v>4.6772374526763029E-5</v>
      </c>
      <c r="BR561" s="368">
        <v>1.3431693732118494E-4</v>
      </c>
      <c r="BS561" s="368">
        <v>9.0302218200471394E-5</v>
      </c>
      <c r="BT561" s="368">
        <v>1.2494395760975955E-4</v>
      </c>
      <c r="BU561" s="368">
        <v>1.2721529277477057E-4</v>
      </c>
      <c r="BV561" s="368">
        <v>1.3856635621699781E-4</v>
      </c>
      <c r="BW561" s="368">
        <v>3.4483777696470483E-5</v>
      </c>
      <c r="BX561" s="368">
        <v>5.8543293473225734E-5</v>
      </c>
      <c r="BY561" s="368">
        <v>1.0065476731477312E-4</v>
      </c>
      <c r="BZ561" s="368">
        <v>1.12110074199771E-4</v>
      </c>
      <c r="CA561" s="368">
        <v>6.8956837187034305E-5</v>
      </c>
      <c r="CB561" s="368">
        <v>9.8710308457640501E-5</v>
      </c>
      <c r="CC561" s="368">
        <v>1.1753923848388839E-4</v>
      </c>
      <c r="CD561" s="369">
        <v>1.668464468303411E-4</v>
      </c>
    </row>
    <row r="562" spans="2:82">
      <c r="B562" s="290"/>
      <c r="C562" s="287" t="str">
        <f t="shared" si="33"/>
        <v>30</v>
      </c>
      <c r="D562" s="288" t="str">
        <f t="shared" si="33"/>
        <v>運輸・郵便</v>
      </c>
      <c r="E562" s="367">
        <v>2.091361091620712E-2</v>
      </c>
      <c r="F562" s="368">
        <v>2.4404913673578488E-2</v>
      </c>
      <c r="G562" s="368">
        <v>1.697095167601009E-2</v>
      </c>
      <c r="H562" s="368">
        <v>3.0707928276365128E-2</v>
      </c>
      <c r="I562" s="368">
        <v>2.3180137010280679E-2</v>
      </c>
      <c r="J562" s="368">
        <v>1.6251048476659546E-2</v>
      </c>
      <c r="K562" s="368">
        <v>2.6968090097261102E-2</v>
      </c>
      <c r="L562" s="368">
        <v>1.9007738599637995E-2</v>
      </c>
      <c r="M562" s="368">
        <v>1.0425724829475329E-2</v>
      </c>
      <c r="N562" s="368">
        <v>1.6836254074949666E-2</v>
      </c>
      <c r="O562" s="368">
        <v>3.2133932412651833E-2</v>
      </c>
      <c r="P562" s="368">
        <v>3.2621545721585828E-2</v>
      </c>
      <c r="Q562" s="368">
        <v>2.0194080791684936E-2</v>
      </c>
      <c r="R562" s="368">
        <v>1.8771288895687754E-2</v>
      </c>
      <c r="S562" s="368">
        <v>1.6167847597576484E-2</v>
      </c>
      <c r="T562" s="368">
        <v>1.2022622719029395E-2</v>
      </c>
      <c r="U562" s="368">
        <v>1.5718618531962641E-2</v>
      </c>
      <c r="V562" s="368">
        <v>1.7048664637941763E-2</v>
      </c>
      <c r="W562" s="368">
        <v>2.1035693766563394E-2</v>
      </c>
      <c r="X562" s="368">
        <v>1.3527988172936016E-2</v>
      </c>
      <c r="Y562" s="368">
        <v>1.6171875369341556E-2</v>
      </c>
      <c r="Z562" s="368">
        <v>1.9091261482825205E-2</v>
      </c>
      <c r="AA562" s="368">
        <v>2.4790452214815763E-2</v>
      </c>
      <c r="AB562" s="368">
        <v>2.0444199874700239E-2</v>
      </c>
      <c r="AC562" s="368">
        <v>1.3305524823094751E-2</v>
      </c>
      <c r="AD562" s="368">
        <v>2.6533985821747558E-2</v>
      </c>
      <c r="AE562" s="368">
        <v>7.9962205200445613E-3</v>
      </c>
      <c r="AF562" s="368">
        <v>1.6405742190036324E-2</v>
      </c>
      <c r="AG562" s="368">
        <v>1.7729822010058328E-3</v>
      </c>
      <c r="AH562" s="368">
        <v>1.063583114795589</v>
      </c>
      <c r="AI562" s="368">
        <v>1.3383407830063716E-2</v>
      </c>
      <c r="AJ562" s="368">
        <v>1.2149461794105431E-2</v>
      </c>
      <c r="AK562" s="368">
        <v>1.2028918617483749E-2</v>
      </c>
      <c r="AL562" s="368">
        <v>9.8179164849057574E-3</v>
      </c>
      <c r="AM562" s="368">
        <v>1.5106693065467022E-2</v>
      </c>
      <c r="AN562" s="368">
        <v>7.0813282016477701E-3</v>
      </c>
      <c r="AO562" s="368">
        <v>2.246034821922523E-2</v>
      </c>
      <c r="AP562" s="368">
        <v>4.0830326327371325E-2</v>
      </c>
      <c r="AQ562" s="368">
        <v>5.1284747648882967E-2</v>
      </c>
      <c r="AR562" s="367">
        <v>3.8496834176479124E-4</v>
      </c>
      <c r="AS562" s="368">
        <v>2.4506052094181265E-4</v>
      </c>
      <c r="AT562" s="368">
        <v>3.491813676909087E-4</v>
      </c>
      <c r="AU562" s="368">
        <v>3.5604477353998605E-4</v>
      </c>
      <c r="AV562" s="368">
        <v>4.0631857373042696E-4</v>
      </c>
      <c r="AW562" s="368">
        <v>3.3230049387019805E-4</v>
      </c>
      <c r="AX562" s="368">
        <v>5.1736096031454416E-4</v>
      </c>
      <c r="AY562" s="368">
        <v>6.731708584742284E-4</v>
      </c>
      <c r="AZ562" s="368">
        <v>2.7495398892797893E-4</v>
      </c>
      <c r="BA562" s="368">
        <v>6.6644486543721221E-4</v>
      </c>
      <c r="BB562" s="368">
        <v>5.4227119712692219E-4</v>
      </c>
      <c r="BC562" s="368">
        <v>3.8171849341634117E-4</v>
      </c>
      <c r="BD562" s="368">
        <v>5.8209398167624756E-4</v>
      </c>
      <c r="BE562" s="368">
        <v>3.9722459342927957E-4</v>
      </c>
      <c r="BF562" s="368">
        <v>4.3782140766947036E-4</v>
      </c>
      <c r="BG562" s="368">
        <v>3.9093528864382685E-4</v>
      </c>
      <c r="BH562" s="368">
        <v>6.7563034913083739E-4</v>
      </c>
      <c r="BI562" s="368">
        <v>6.2429718593880635E-4</v>
      </c>
      <c r="BJ562" s="368">
        <v>7.66295812228147E-4</v>
      </c>
      <c r="BK562" s="368">
        <v>9.4874929039045596E-4</v>
      </c>
      <c r="BL562" s="368">
        <v>7.3717936340030456E-4</v>
      </c>
      <c r="BM562" s="368">
        <v>7.7536584464741232E-4</v>
      </c>
      <c r="BN562" s="368">
        <v>4.236803822174522E-4</v>
      </c>
      <c r="BO562" s="368">
        <v>3.5441414974779614E-4</v>
      </c>
      <c r="BP562" s="368">
        <v>2.5343185339993078E-4</v>
      </c>
      <c r="BQ562" s="368">
        <v>3.7000559187977308E-4</v>
      </c>
      <c r="BR562" s="368">
        <v>1.9304104627558286E-4</v>
      </c>
      <c r="BS562" s="368">
        <v>2.4187935416436542E-4</v>
      </c>
      <c r="BT562" s="368">
        <v>4.0307029159692224E-5</v>
      </c>
      <c r="BU562" s="368">
        <v>1.6121494356829233E-3</v>
      </c>
      <c r="BV562" s="368">
        <v>1.9140695128631245E-4</v>
      </c>
      <c r="BW562" s="368">
        <v>2.2245057463198169E-4</v>
      </c>
      <c r="BX562" s="368">
        <v>1.9799120469373043E-4</v>
      </c>
      <c r="BY562" s="368">
        <v>2.1835514285701275E-4</v>
      </c>
      <c r="BZ562" s="368">
        <v>2.4656238538001542E-4</v>
      </c>
      <c r="CA562" s="368">
        <v>1.8112556655902913E-4</v>
      </c>
      <c r="CB562" s="368">
        <v>2.9486580312035115E-4</v>
      </c>
      <c r="CC562" s="368">
        <v>7.6179325372162745E-4</v>
      </c>
      <c r="CD562" s="369">
        <v>5.1708479024445756E-4</v>
      </c>
    </row>
    <row r="563" spans="2:82">
      <c r="B563" s="290"/>
      <c r="C563" s="287" t="str">
        <f t="shared" si="33"/>
        <v>31</v>
      </c>
      <c r="D563" s="288" t="str">
        <f t="shared" si="33"/>
        <v>情報通信</v>
      </c>
      <c r="E563" s="367">
        <v>1.8048449087353807E-3</v>
      </c>
      <c r="F563" s="368">
        <v>1.5064365616821551E-3</v>
      </c>
      <c r="G563" s="368">
        <v>3.366026678786879E-3</v>
      </c>
      <c r="H563" s="368">
        <v>5.3373861232821826E-3</v>
      </c>
      <c r="I563" s="368">
        <v>2.8761002659307882E-3</v>
      </c>
      <c r="J563" s="368">
        <v>3.9205983012635072E-3</v>
      </c>
      <c r="K563" s="368">
        <v>3.1354123154084183E-3</v>
      </c>
      <c r="L563" s="368">
        <v>3.7379063764780679E-3</v>
      </c>
      <c r="M563" s="368">
        <v>4.4197019610300712E-4</v>
      </c>
      <c r="N563" s="368">
        <v>3.4583006918639365E-3</v>
      </c>
      <c r="O563" s="368">
        <v>3.5459855039222028E-3</v>
      </c>
      <c r="P563" s="368">
        <v>2.6292143737574021E-3</v>
      </c>
      <c r="Q563" s="368">
        <v>2.3069386918041666E-3</v>
      </c>
      <c r="R563" s="368">
        <v>3.0983890859799371E-3</v>
      </c>
      <c r="S563" s="368">
        <v>3.5305280334664204E-3</v>
      </c>
      <c r="T563" s="368">
        <v>3.921399467370839E-3</v>
      </c>
      <c r="U563" s="368">
        <v>3.2576933013027283E-3</v>
      </c>
      <c r="V563" s="368">
        <v>3.127466023858438E-3</v>
      </c>
      <c r="W563" s="368">
        <v>5.3357569026448778E-3</v>
      </c>
      <c r="X563" s="368">
        <v>6.8784800438790534E-3</v>
      </c>
      <c r="Y563" s="368">
        <v>1.7956861723901077E-3</v>
      </c>
      <c r="Z563" s="368">
        <v>3.442887226486383E-3</v>
      </c>
      <c r="AA563" s="368">
        <v>5.6034238307139991E-3</v>
      </c>
      <c r="AB563" s="368">
        <v>3.3319922054377569E-3</v>
      </c>
      <c r="AC563" s="368">
        <v>1.0143641526404288E-2</v>
      </c>
      <c r="AD563" s="368">
        <v>5.5207221817670411E-3</v>
      </c>
      <c r="AE563" s="368">
        <v>9.7445035691942055E-3</v>
      </c>
      <c r="AF563" s="368">
        <v>1.5337718804226151E-2</v>
      </c>
      <c r="AG563" s="368">
        <v>1.8260908427808911E-3</v>
      </c>
      <c r="AH563" s="368">
        <v>4.7741963555521369E-3</v>
      </c>
      <c r="AI563" s="368">
        <v>1.0975445400357888</v>
      </c>
      <c r="AJ563" s="368">
        <v>9.202215026803677E-3</v>
      </c>
      <c r="AK563" s="368">
        <v>1.0554083119475781E-2</v>
      </c>
      <c r="AL563" s="368">
        <v>5.9016949345210316E-3</v>
      </c>
      <c r="AM563" s="368">
        <v>2.2792814363575463E-2</v>
      </c>
      <c r="AN563" s="368">
        <v>1.316221432551782E-2</v>
      </c>
      <c r="AO563" s="368">
        <v>9.3012607791287359E-3</v>
      </c>
      <c r="AP563" s="368">
        <v>1.3097283359743586E-3</v>
      </c>
      <c r="AQ563" s="368">
        <v>3.2744666107795285E-2</v>
      </c>
      <c r="AR563" s="367">
        <v>5.7290842484995059E-5</v>
      </c>
      <c r="AS563" s="368">
        <v>3.0451889219245519E-5</v>
      </c>
      <c r="AT563" s="368">
        <v>6.6042747008644749E-5</v>
      </c>
      <c r="AU563" s="368">
        <v>7.8031006107613342E-5</v>
      </c>
      <c r="AV563" s="368">
        <v>6.9431291398202869E-5</v>
      </c>
      <c r="AW563" s="368">
        <v>7.909341154160728E-5</v>
      </c>
      <c r="AX563" s="368">
        <v>7.9939859140004251E-5</v>
      </c>
      <c r="AY563" s="368">
        <v>1.3649300115568865E-4</v>
      </c>
      <c r="AZ563" s="368">
        <v>1.0964454258464537E-5</v>
      </c>
      <c r="BA563" s="368">
        <v>1.3653979186036507E-4</v>
      </c>
      <c r="BB563" s="368">
        <v>6.4477853187371013E-5</v>
      </c>
      <c r="BC563" s="368">
        <v>3.9762784895644007E-5</v>
      </c>
      <c r="BD563" s="368">
        <v>5.6436141032604174E-5</v>
      </c>
      <c r="BE563" s="368">
        <v>5.7618740034587073E-5</v>
      </c>
      <c r="BF563" s="368">
        <v>8.514342575637946E-5</v>
      </c>
      <c r="BG563" s="368">
        <v>8.5247869031096195E-5</v>
      </c>
      <c r="BH563" s="368">
        <v>1.2970462696995253E-4</v>
      </c>
      <c r="BI563" s="368">
        <v>1.1545808093674037E-4</v>
      </c>
      <c r="BJ563" s="368">
        <v>1.5354598165966785E-4</v>
      </c>
      <c r="BK563" s="368">
        <v>1.8305036031538878E-4</v>
      </c>
      <c r="BL563" s="368">
        <v>1.1278551675113013E-4</v>
      </c>
      <c r="BM563" s="368">
        <v>8.1458549766824599E-5</v>
      </c>
      <c r="BN563" s="368">
        <v>9.6314719131997779E-5</v>
      </c>
      <c r="BO563" s="368">
        <v>4.2439688256100114E-5</v>
      </c>
      <c r="BP563" s="368">
        <v>1.0617601338125216E-4</v>
      </c>
      <c r="BQ563" s="368">
        <v>6.8539245333071663E-5</v>
      </c>
      <c r="BR563" s="368">
        <v>1.1303638527117252E-4</v>
      </c>
      <c r="BS563" s="368">
        <v>1.347135105712625E-4</v>
      </c>
      <c r="BT563" s="368">
        <v>2.7400550042894382E-5</v>
      </c>
      <c r="BU563" s="368">
        <v>6.571144228570091E-5</v>
      </c>
      <c r="BV563" s="368">
        <v>4.7738398679575492E-4</v>
      </c>
      <c r="BW563" s="368">
        <v>9.4522541715890625E-5</v>
      </c>
      <c r="BX563" s="368">
        <v>9.047558580489868E-5</v>
      </c>
      <c r="BY563" s="368">
        <v>7.2906536556811469E-5</v>
      </c>
      <c r="BZ563" s="368">
        <v>1.7953506677157374E-4</v>
      </c>
      <c r="CA563" s="368">
        <v>1.3017457478946718E-4</v>
      </c>
      <c r="CB563" s="368">
        <v>9.0487150742190624E-5</v>
      </c>
      <c r="CC563" s="368">
        <v>1.1525321367008698E-4</v>
      </c>
      <c r="CD563" s="369">
        <v>3.1144487624185958E-4</v>
      </c>
    </row>
    <row r="564" spans="2:82">
      <c r="B564" s="290"/>
      <c r="C564" s="287" t="str">
        <f t="shared" si="33"/>
        <v>32</v>
      </c>
      <c r="D564" s="288" t="str">
        <f t="shared" si="33"/>
        <v>公務</v>
      </c>
      <c r="E564" s="367">
        <v>4.5326910300958135E-4</v>
      </c>
      <c r="F564" s="368">
        <v>8.4135687416845943E-4</v>
      </c>
      <c r="G564" s="368">
        <v>1.3401739180999206E-3</v>
      </c>
      <c r="H564" s="368">
        <v>2.9366230501267788E-3</v>
      </c>
      <c r="I564" s="368">
        <v>1.5135381674604746E-3</v>
      </c>
      <c r="J564" s="368">
        <v>8.3842776701674308E-4</v>
      </c>
      <c r="K564" s="368">
        <v>7.0577030710569112E-4</v>
      </c>
      <c r="L564" s="368">
        <v>3.6797296947162504E-4</v>
      </c>
      <c r="M564" s="368">
        <v>1.1016570761505618E-4</v>
      </c>
      <c r="N564" s="368">
        <v>7.4816775310137759E-4</v>
      </c>
      <c r="O564" s="368">
        <v>2.1022114010324274E-3</v>
      </c>
      <c r="P564" s="368">
        <v>2.3158703931283799E-3</v>
      </c>
      <c r="Q564" s="368">
        <v>2.1149739205002615E-3</v>
      </c>
      <c r="R564" s="368">
        <v>9.6902829009362179E-4</v>
      </c>
      <c r="S564" s="368">
        <v>1.8000357949172568E-3</v>
      </c>
      <c r="T564" s="368">
        <v>1.2270305509215552E-3</v>
      </c>
      <c r="U564" s="368">
        <v>7.8613651398807671E-4</v>
      </c>
      <c r="V564" s="368">
        <v>3.5462042642436483E-4</v>
      </c>
      <c r="W564" s="368">
        <v>1.135851334985901E-3</v>
      </c>
      <c r="X564" s="368">
        <v>9.1472755873323931E-4</v>
      </c>
      <c r="Y564" s="368">
        <v>3.4879728898843141E-4</v>
      </c>
      <c r="Z564" s="368">
        <v>5.0247725724234926E-4</v>
      </c>
      <c r="AA564" s="368">
        <v>2.7832344325666434E-3</v>
      </c>
      <c r="AB564" s="368">
        <v>6.6714397377789548E-4</v>
      </c>
      <c r="AC564" s="368">
        <v>1.876047504592768E-3</v>
      </c>
      <c r="AD564" s="368">
        <v>4.2087380819895498E-3</v>
      </c>
      <c r="AE564" s="368">
        <v>1.1550034789823112E-3</v>
      </c>
      <c r="AF564" s="368">
        <v>1.0976327091349895E-3</v>
      </c>
      <c r="AG564" s="368">
        <v>2.1854636500817122E-4</v>
      </c>
      <c r="AH564" s="368">
        <v>1.6286673802585975E-3</v>
      </c>
      <c r="AI564" s="368">
        <v>7.1350633436005151E-4</v>
      </c>
      <c r="AJ564" s="368">
        <v>1.0003273694296646</v>
      </c>
      <c r="AK564" s="368">
        <v>2.1273002590312135E-3</v>
      </c>
      <c r="AL564" s="368">
        <v>8.5230616562688671E-4</v>
      </c>
      <c r="AM564" s="368">
        <v>8.8303945872182839E-4</v>
      </c>
      <c r="AN564" s="368">
        <v>6.3669176373059178E-4</v>
      </c>
      <c r="AO564" s="368">
        <v>6.9237530744929092E-4</v>
      </c>
      <c r="AP564" s="368">
        <v>3.2480232942587418E-4</v>
      </c>
      <c r="AQ564" s="368">
        <v>0.21100688909641002</v>
      </c>
      <c r="AR564" s="367">
        <v>1.2954703448739122E-5</v>
      </c>
      <c r="AS564" s="368">
        <v>8.7836559635520536E-6</v>
      </c>
      <c r="AT564" s="368">
        <v>1.9451016526666175E-5</v>
      </c>
      <c r="AU564" s="368">
        <v>2.1260674971055491E-5</v>
      </c>
      <c r="AV564" s="368">
        <v>2.1288432101243316E-5</v>
      </c>
      <c r="AW564" s="368">
        <v>1.3167193738821655E-5</v>
      </c>
      <c r="AX564" s="368">
        <v>1.6206648723255751E-5</v>
      </c>
      <c r="AY564" s="368">
        <v>1.5583648550377346E-5</v>
      </c>
      <c r="AZ564" s="368">
        <v>2.4510569391083312E-6</v>
      </c>
      <c r="BA564" s="368">
        <v>2.0608839709836522E-5</v>
      </c>
      <c r="BB564" s="368">
        <v>2.1758406254408424E-5</v>
      </c>
      <c r="BC564" s="368">
        <v>1.4359336078355952E-5</v>
      </c>
      <c r="BD564" s="368">
        <v>2.7807929938939567E-5</v>
      </c>
      <c r="BE564" s="368">
        <v>2.004798589565782E-5</v>
      </c>
      <c r="BF564" s="368">
        <v>3.2660507731319101E-5</v>
      </c>
      <c r="BG564" s="368">
        <v>2.590689328797882E-5</v>
      </c>
      <c r="BH564" s="368">
        <v>2.5728602713992262E-5</v>
      </c>
      <c r="BI564" s="368">
        <v>2.05176505264919E-5</v>
      </c>
      <c r="BJ564" s="368">
        <v>3.0315317176725575E-5</v>
      </c>
      <c r="BK564" s="368">
        <v>2.7516535840547032E-5</v>
      </c>
      <c r="BL564" s="368">
        <v>2.6939085915236382E-5</v>
      </c>
      <c r="BM564" s="368">
        <v>1.4658377194166164E-5</v>
      </c>
      <c r="BN564" s="368">
        <v>3.1655809567051879E-5</v>
      </c>
      <c r="BO564" s="368">
        <v>8.8004228372512276E-6</v>
      </c>
      <c r="BP564" s="368">
        <v>2.004937305266914E-5</v>
      </c>
      <c r="BQ564" s="368">
        <v>3.0247100236580931E-5</v>
      </c>
      <c r="BR564" s="368">
        <v>1.1850571413268827E-5</v>
      </c>
      <c r="BS564" s="368">
        <v>9.5100058846286545E-6</v>
      </c>
      <c r="BT564" s="368">
        <v>3.7014350649358198E-6</v>
      </c>
      <c r="BU564" s="368">
        <v>1.9454768072787396E-5</v>
      </c>
      <c r="BV564" s="368">
        <v>8.8953231888575006E-6</v>
      </c>
      <c r="BW564" s="368">
        <v>7.0519626564064679E-6</v>
      </c>
      <c r="BX564" s="368">
        <v>1.5713757587053373E-5</v>
      </c>
      <c r="BY564" s="368">
        <v>1.0836370057103937E-5</v>
      </c>
      <c r="BZ564" s="368">
        <v>1.0784050902125926E-5</v>
      </c>
      <c r="CA564" s="368">
        <v>9.8103299186374256E-6</v>
      </c>
      <c r="CB564" s="368">
        <v>1.4039332259763084E-5</v>
      </c>
      <c r="CC564" s="368">
        <v>2.0445899272275811E-5</v>
      </c>
      <c r="CD564" s="369">
        <v>8.1498639654395442E-6</v>
      </c>
    </row>
    <row r="565" spans="2:82">
      <c r="B565" s="290"/>
      <c r="C565" s="287" t="str">
        <f t="shared" si="33"/>
        <v>33</v>
      </c>
      <c r="D565" s="288" t="str">
        <f t="shared" si="33"/>
        <v>教育・研究</v>
      </c>
      <c r="E565" s="367">
        <v>1.1620004192749417E-4</v>
      </c>
      <c r="F565" s="368">
        <v>1.7009702333086718E-4</v>
      </c>
      <c r="G565" s="368">
        <v>4.999572813498978E-5</v>
      </c>
      <c r="H565" s="368">
        <v>7.2560459053831402E-4</v>
      </c>
      <c r="I565" s="368">
        <v>3.5684301933123564E-4</v>
      </c>
      <c r="J565" s="368">
        <v>7.7050658193204139E-5</v>
      </c>
      <c r="K565" s="368">
        <v>2.2137322713778113E-4</v>
      </c>
      <c r="L565" s="368">
        <v>3.9096954116293566E-4</v>
      </c>
      <c r="M565" s="368">
        <v>2.7989939328371995E-5</v>
      </c>
      <c r="N565" s="368">
        <v>2.0984067443866056E-4</v>
      </c>
      <c r="O565" s="368">
        <v>4.3845314232094306E-4</v>
      </c>
      <c r="P565" s="368">
        <v>4.184765752375132E-4</v>
      </c>
      <c r="Q565" s="368">
        <v>7.557935219296334E-5</v>
      </c>
      <c r="R565" s="368">
        <v>4.8177155067666977E-4</v>
      </c>
      <c r="S565" s="368">
        <v>1.0455566488830105E-3</v>
      </c>
      <c r="T565" s="368">
        <v>3.4336986087709297E-4</v>
      </c>
      <c r="U565" s="368">
        <v>4.3210390101694907E-4</v>
      </c>
      <c r="V565" s="368">
        <v>8.0054177156128783E-4</v>
      </c>
      <c r="W565" s="368">
        <v>9.781027166876604E-4</v>
      </c>
      <c r="X565" s="368">
        <v>1.216555393641358E-3</v>
      </c>
      <c r="Y565" s="368">
        <v>2.3271928420502648E-4</v>
      </c>
      <c r="Z565" s="368">
        <v>1.2785517491455115E-4</v>
      </c>
      <c r="AA565" s="368">
        <v>2.5690342293926613E-4</v>
      </c>
      <c r="AB565" s="368">
        <v>4.9636210697981485E-4</v>
      </c>
      <c r="AC565" s="368">
        <v>1.8490056809623745E-4</v>
      </c>
      <c r="AD565" s="368">
        <v>2.4717378824519465E-4</v>
      </c>
      <c r="AE565" s="368">
        <v>2.3762629956510612E-4</v>
      </c>
      <c r="AF565" s="368">
        <v>2.7416166044262689E-4</v>
      </c>
      <c r="AG565" s="368">
        <v>2.739717394766168E-5</v>
      </c>
      <c r="AH565" s="368">
        <v>9.2891476093893218E-4</v>
      </c>
      <c r="AI565" s="368">
        <v>3.9445060813418278E-3</v>
      </c>
      <c r="AJ565" s="368">
        <v>1.6725591098414088E-4</v>
      </c>
      <c r="AK565" s="368">
        <v>1.0000858458622122</v>
      </c>
      <c r="AL565" s="368">
        <v>1.5497112875769112E-4</v>
      </c>
      <c r="AM565" s="368">
        <v>1.2093192603205983E-4</v>
      </c>
      <c r="AN565" s="368">
        <v>4.2277851665195316E-4</v>
      </c>
      <c r="AO565" s="368">
        <v>4.2093716766785006E-4</v>
      </c>
      <c r="AP565" s="368">
        <v>8.1700028244082983E-5</v>
      </c>
      <c r="AQ565" s="368">
        <v>3.2818493881941595E-4</v>
      </c>
      <c r="AR565" s="367">
        <v>2.2815012417297128E-6</v>
      </c>
      <c r="AS565" s="368">
        <v>1.0482604835877768E-6</v>
      </c>
      <c r="AT565" s="368">
        <v>2.3466054039811292E-6</v>
      </c>
      <c r="AU565" s="368">
        <v>1.9903052498761223E-6</v>
      </c>
      <c r="AV565" s="368">
        <v>2.9399894811685393E-6</v>
      </c>
      <c r="AW565" s="368">
        <v>2.5744345707483355E-6</v>
      </c>
      <c r="AX565" s="368">
        <v>3.5373406668234985E-6</v>
      </c>
      <c r="AY565" s="368">
        <v>8.1500301383966543E-6</v>
      </c>
      <c r="AZ565" s="368">
        <v>5.0178259647927949E-7</v>
      </c>
      <c r="BA565" s="368">
        <v>8.964198544066683E-6</v>
      </c>
      <c r="BB565" s="368">
        <v>3.2686660681777082E-6</v>
      </c>
      <c r="BC565" s="368">
        <v>1.5457645864325784E-6</v>
      </c>
      <c r="BD565" s="368">
        <v>2.2402058035637239E-6</v>
      </c>
      <c r="BE565" s="368">
        <v>2.4080613695543168E-6</v>
      </c>
      <c r="BF565" s="368">
        <v>8.5043642287856109E-6</v>
      </c>
      <c r="BG565" s="368">
        <v>6.3795325551103422E-6</v>
      </c>
      <c r="BH565" s="368">
        <v>1.7771869846197244E-5</v>
      </c>
      <c r="BI565" s="368">
        <v>1.6290556612562222E-5</v>
      </c>
      <c r="BJ565" s="368">
        <v>2.1993262046375926E-5</v>
      </c>
      <c r="BK565" s="368">
        <v>3.0885638727368217E-5</v>
      </c>
      <c r="BL565" s="368">
        <v>1.0973927047443397E-5</v>
      </c>
      <c r="BM565" s="368">
        <v>4.0619555880215143E-6</v>
      </c>
      <c r="BN565" s="368">
        <v>4.2328084688896829E-6</v>
      </c>
      <c r="BO565" s="368">
        <v>1.3347661109331195E-6</v>
      </c>
      <c r="BP565" s="368">
        <v>2.5585757085758443E-6</v>
      </c>
      <c r="BQ565" s="368">
        <v>1.7139877924556938E-6</v>
      </c>
      <c r="BR565" s="368">
        <v>1.247482268796817E-6</v>
      </c>
      <c r="BS565" s="368">
        <v>1.2878731872360027E-6</v>
      </c>
      <c r="BT565" s="368">
        <v>3.2998743226166061E-7</v>
      </c>
      <c r="BU565" s="368">
        <v>2.5224558626463998E-6</v>
      </c>
      <c r="BV565" s="368">
        <v>3.2061658993594604E-6</v>
      </c>
      <c r="BW565" s="368">
        <v>1.4303177084267258E-6</v>
      </c>
      <c r="BX565" s="368">
        <v>1.288838198484139E-6</v>
      </c>
      <c r="BY565" s="368">
        <v>2.3977697573420908E-6</v>
      </c>
      <c r="BZ565" s="368">
        <v>1.7278592798017544E-6</v>
      </c>
      <c r="CA565" s="368">
        <v>2.807714563344774E-6</v>
      </c>
      <c r="CB565" s="368">
        <v>2.1707671163614922E-6</v>
      </c>
      <c r="CC565" s="368">
        <v>5.4707026469758722E-6</v>
      </c>
      <c r="CD565" s="369">
        <v>2.5436871171548576E-6</v>
      </c>
    </row>
    <row r="566" spans="2:82">
      <c r="B566" s="290"/>
      <c r="C566" s="287" t="str">
        <f t="shared" si="33"/>
        <v>34</v>
      </c>
      <c r="D566" s="288" t="str">
        <f t="shared" si="33"/>
        <v>医療・福祉</v>
      </c>
      <c r="E566" s="367">
        <v>6.2538681992861114E-4</v>
      </c>
      <c r="F566" s="368">
        <v>4.0768941590937822E-5</v>
      </c>
      <c r="G566" s="368">
        <v>3.8212310720682548E-5</v>
      </c>
      <c r="H566" s="368">
        <v>7.9166167446071339E-5</v>
      </c>
      <c r="I566" s="368">
        <v>8.2705762889831997E-5</v>
      </c>
      <c r="J566" s="368">
        <v>4.0245751361472462E-5</v>
      </c>
      <c r="K566" s="368">
        <v>4.6458726268991088E-5</v>
      </c>
      <c r="L566" s="368">
        <v>4.0687496809204973E-5</v>
      </c>
      <c r="M566" s="368">
        <v>1.5142788994317652E-5</v>
      </c>
      <c r="N566" s="368">
        <v>4.1038716602549709E-5</v>
      </c>
      <c r="O566" s="368">
        <v>6.6780731022055668E-5</v>
      </c>
      <c r="P566" s="368">
        <v>6.7500250936443419E-5</v>
      </c>
      <c r="Q566" s="368">
        <v>4.8646971911270311E-5</v>
      </c>
      <c r="R566" s="368">
        <v>3.8148463931898216E-5</v>
      </c>
      <c r="S566" s="368">
        <v>4.230977691301859E-5</v>
      </c>
      <c r="T566" s="368">
        <v>3.1573759251102525E-5</v>
      </c>
      <c r="U566" s="368">
        <v>3.2258190163637118E-5</v>
      </c>
      <c r="V566" s="368">
        <v>3.1601649299438181E-5</v>
      </c>
      <c r="W566" s="368">
        <v>4.3378529529964274E-5</v>
      </c>
      <c r="X566" s="368">
        <v>3.4052122125225865E-5</v>
      </c>
      <c r="Y566" s="368">
        <v>2.6984865093776441E-5</v>
      </c>
      <c r="Z566" s="368">
        <v>4.0914529526342731E-5</v>
      </c>
      <c r="AA566" s="368">
        <v>6.4562407665739351E-5</v>
      </c>
      <c r="AB566" s="368">
        <v>7.5965760261100868E-5</v>
      </c>
      <c r="AC566" s="368">
        <v>2.3182616882397853E-4</v>
      </c>
      <c r="AD566" s="368">
        <v>8.2292243451408315E-5</v>
      </c>
      <c r="AE566" s="368">
        <v>5.014061346039528E-5</v>
      </c>
      <c r="AF566" s="368">
        <v>1.6332940177964016E-4</v>
      </c>
      <c r="AG566" s="368">
        <v>1.908939561256736E-5</v>
      </c>
      <c r="AH566" s="368">
        <v>1.3301107319088966E-3</v>
      </c>
      <c r="AI566" s="368">
        <v>9.4310565930391232E-4</v>
      </c>
      <c r="AJ566" s="368">
        <v>4.8367166649028696E-5</v>
      </c>
      <c r="AK566" s="368">
        <v>6.5201781108185987E-5</v>
      </c>
      <c r="AL566" s="368">
        <v>1.0134959093494238</v>
      </c>
      <c r="AM566" s="368">
        <v>6.0918983600828392E-5</v>
      </c>
      <c r="AN566" s="368">
        <v>6.4717064566692173E-5</v>
      </c>
      <c r="AO566" s="368">
        <v>1.1567308089870267E-4</v>
      </c>
      <c r="AP566" s="368">
        <v>5.6808324046817383E-5</v>
      </c>
      <c r="AQ566" s="368">
        <v>1.9181588138144758E-3</v>
      </c>
      <c r="AR566" s="367">
        <v>1.1429088425377842E-6</v>
      </c>
      <c r="AS566" s="368">
        <v>4.6487983772411693E-7</v>
      </c>
      <c r="AT566" s="368">
        <v>7.83527747493684E-7</v>
      </c>
      <c r="AU566" s="368">
        <v>7.4435921253556356E-7</v>
      </c>
      <c r="AV566" s="368">
        <v>1.4298567268720509E-6</v>
      </c>
      <c r="AW566" s="368">
        <v>7.3172013658086852E-7</v>
      </c>
      <c r="AX566" s="368">
        <v>9.595084171000217E-7</v>
      </c>
      <c r="AY566" s="368">
        <v>1.3251741138718451E-6</v>
      </c>
      <c r="AZ566" s="368">
        <v>3.8144173758137139E-7</v>
      </c>
      <c r="BA566" s="368">
        <v>1.4458115559058828E-6</v>
      </c>
      <c r="BB566" s="368">
        <v>9.9448539272643909E-7</v>
      </c>
      <c r="BC566" s="368">
        <v>6.855125337447429E-7</v>
      </c>
      <c r="BD566" s="368">
        <v>1.0821179516336901E-6</v>
      </c>
      <c r="BE566" s="368">
        <v>7.7444590702295928E-7</v>
      </c>
      <c r="BF566" s="368">
        <v>9.7650802202363621E-7</v>
      </c>
      <c r="BG566" s="368">
        <v>8.5758523575269928E-7</v>
      </c>
      <c r="BH566" s="368">
        <v>1.3336685917466781E-6</v>
      </c>
      <c r="BI566" s="368">
        <v>1.2001318828738887E-6</v>
      </c>
      <c r="BJ566" s="368">
        <v>1.5205104446295296E-6</v>
      </c>
      <c r="BK566" s="368">
        <v>1.8042585842682347E-6</v>
      </c>
      <c r="BL566" s="368">
        <v>1.386624858662957E-6</v>
      </c>
      <c r="BM566" s="368">
        <v>1.2639808033370215E-6</v>
      </c>
      <c r="BN566" s="368">
        <v>9.500309299710467E-7</v>
      </c>
      <c r="BO566" s="368">
        <v>5.9871481305769526E-7</v>
      </c>
      <c r="BP566" s="368">
        <v>6.7379900433919275E-7</v>
      </c>
      <c r="BQ566" s="368">
        <v>8.3774091351129409E-7</v>
      </c>
      <c r="BR566" s="368">
        <v>4.6443584131035911E-7</v>
      </c>
      <c r="BS566" s="368">
        <v>5.1501971289081754E-7</v>
      </c>
      <c r="BT566" s="368">
        <v>1.1479954749014854E-7</v>
      </c>
      <c r="BU566" s="368">
        <v>2.2415465233894441E-6</v>
      </c>
      <c r="BV566" s="368">
        <v>7.4882433543804638E-7</v>
      </c>
      <c r="BW566" s="368">
        <v>4.4303817522734182E-7</v>
      </c>
      <c r="BX566" s="368">
        <v>4.9983647433435834E-7</v>
      </c>
      <c r="BY566" s="368">
        <v>7.7708508398744045E-7</v>
      </c>
      <c r="BZ566" s="368">
        <v>5.9305517730284839E-7</v>
      </c>
      <c r="CA566" s="368">
        <v>4.5728140649214969E-7</v>
      </c>
      <c r="CB566" s="368">
        <v>7.8497712800021275E-7</v>
      </c>
      <c r="CC566" s="368">
        <v>1.3764094594421565E-6</v>
      </c>
      <c r="CD566" s="369">
        <v>1.0070459409214823E-6</v>
      </c>
    </row>
    <row r="567" spans="2:82">
      <c r="B567" s="290"/>
      <c r="C567" s="287" t="str">
        <f t="shared" si="33"/>
        <v>35</v>
      </c>
      <c r="D567" s="288" t="str">
        <f t="shared" si="33"/>
        <v>他に分類されない会員制団体</v>
      </c>
      <c r="E567" s="367">
        <v>3.8350216447865062E-4</v>
      </c>
      <c r="F567" s="368">
        <v>2.7085017345653494E-4</v>
      </c>
      <c r="G567" s="368">
        <v>6.5013358459615643E-3</v>
      </c>
      <c r="H567" s="368">
        <v>2.9742129194345289E-3</v>
      </c>
      <c r="I567" s="368">
        <v>1.1498112946865073E-3</v>
      </c>
      <c r="J567" s="368">
        <v>9.5261254045498592E-4</v>
      </c>
      <c r="K567" s="368">
        <v>1.1222342635518051E-3</v>
      </c>
      <c r="L567" s="368">
        <v>1.8548427638742028E-3</v>
      </c>
      <c r="M567" s="368">
        <v>1.9377562711216307E-4</v>
      </c>
      <c r="N567" s="368">
        <v>1.1543966599141245E-3</v>
      </c>
      <c r="O567" s="368">
        <v>1.2380340564898194E-3</v>
      </c>
      <c r="P567" s="368">
        <v>9.8466056318618437E-4</v>
      </c>
      <c r="Q567" s="368">
        <v>6.6922381123639917E-4</v>
      </c>
      <c r="R567" s="368">
        <v>1.0798295842020054E-3</v>
      </c>
      <c r="S567" s="368">
        <v>3.5460866805168537E-3</v>
      </c>
      <c r="T567" s="368">
        <v>2.0937974757034377E-3</v>
      </c>
      <c r="U567" s="368">
        <v>3.0955131562217389E-3</v>
      </c>
      <c r="V567" s="368">
        <v>1.0613235568377153E-3</v>
      </c>
      <c r="W567" s="368">
        <v>7.5576342182207478E-4</v>
      </c>
      <c r="X567" s="368">
        <v>6.8505517891240676E-4</v>
      </c>
      <c r="Y567" s="368">
        <v>4.0318675326736953E-4</v>
      </c>
      <c r="Z567" s="368">
        <v>8.8532752638277156E-4</v>
      </c>
      <c r="AA567" s="368">
        <v>1.2561904227057037E-3</v>
      </c>
      <c r="AB567" s="368">
        <v>1.515855947040123E-3</v>
      </c>
      <c r="AC567" s="368">
        <v>6.5351079461742762E-3</v>
      </c>
      <c r="AD567" s="368">
        <v>1.9985905686956441E-3</v>
      </c>
      <c r="AE567" s="368">
        <v>7.1277557836092178E-4</v>
      </c>
      <c r="AF567" s="368">
        <v>3.0724176087358569E-3</v>
      </c>
      <c r="AG567" s="368">
        <v>3.691985507595629E-4</v>
      </c>
      <c r="AH567" s="368">
        <v>1.2820101874539763E-3</v>
      </c>
      <c r="AI567" s="368">
        <v>1.4198922817055385E-3</v>
      </c>
      <c r="AJ567" s="368">
        <v>2.3930669407233485E-4</v>
      </c>
      <c r="AK567" s="368">
        <v>1.5721963188108981E-3</v>
      </c>
      <c r="AL567" s="368">
        <v>1.2027528119823655E-3</v>
      </c>
      <c r="AM567" s="368">
        <v>1.0002312817375374</v>
      </c>
      <c r="AN567" s="368">
        <v>1.7441200666826527E-3</v>
      </c>
      <c r="AO567" s="368">
        <v>1.8644174215020847E-3</v>
      </c>
      <c r="AP567" s="368">
        <v>2.7538570090708824E-4</v>
      </c>
      <c r="AQ567" s="368">
        <v>4.1239085537868878E-3</v>
      </c>
      <c r="AR567" s="367">
        <v>9.7894679057131755E-6</v>
      </c>
      <c r="AS567" s="368">
        <v>4.200236881181251E-6</v>
      </c>
      <c r="AT567" s="368">
        <v>1.9530175049049818E-5</v>
      </c>
      <c r="AU567" s="368">
        <v>1.026126546400366E-5</v>
      </c>
      <c r="AV567" s="368">
        <v>1.4861449798148694E-5</v>
      </c>
      <c r="AW567" s="368">
        <v>1.4250819778922589E-5</v>
      </c>
      <c r="AX567" s="368">
        <v>1.6263526477067684E-5</v>
      </c>
      <c r="AY567" s="368">
        <v>3.8862954529474174E-5</v>
      </c>
      <c r="AZ567" s="368">
        <v>1.9575211935891555E-6</v>
      </c>
      <c r="BA567" s="368">
        <v>4.2995232413740154E-5</v>
      </c>
      <c r="BB567" s="368">
        <v>1.2589607514922101E-5</v>
      </c>
      <c r="BC567" s="368">
        <v>6.7056192249324156E-6</v>
      </c>
      <c r="BD567" s="368">
        <v>1.1128803528746511E-5</v>
      </c>
      <c r="BE567" s="368">
        <v>9.6602447072074773E-6</v>
      </c>
      <c r="BF567" s="368">
        <v>2.7314722361560406E-5</v>
      </c>
      <c r="BG567" s="368">
        <v>2.1729261739277429E-5</v>
      </c>
      <c r="BH567" s="368">
        <v>3.9084577497837163E-5</v>
      </c>
      <c r="BI567" s="368">
        <v>2.8717608690606117E-5</v>
      </c>
      <c r="BJ567" s="368">
        <v>3.576189544442063E-5</v>
      </c>
      <c r="BK567" s="368">
        <v>4.8060608375165319E-5</v>
      </c>
      <c r="BL567" s="368">
        <v>2.367779853812528E-5</v>
      </c>
      <c r="BM567" s="368">
        <v>1.5638854574902801E-5</v>
      </c>
      <c r="BN567" s="368">
        <v>1.3704188470778221E-5</v>
      </c>
      <c r="BO567" s="368">
        <v>5.8154881513704994E-6</v>
      </c>
      <c r="BP567" s="368">
        <v>1.9886324531860579E-5</v>
      </c>
      <c r="BQ567" s="368">
        <v>8.4761506738327905E-6</v>
      </c>
      <c r="BR567" s="368">
        <v>4.1920402173377531E-6</v>
      </c>
      <c r="BS567" s="368">
        <v>6.175928911921925E-6</v>
      </c>
      <c r="BT567" s="368">
        <v>1.5645804133468418E-6</v>
      </c>
      <c r="BU567" s="368">
        <v>7.2977723562449729E-6</v>
      </c>
      <c r="BV567" s="368">
        <v>6.570702191741217E-6</v>
      </c>
      <c r="BW567" s="368">
        <v>4.4761106775106371E-6</v>
      </c>
      <c r="BX567" s="368">
        <v>6.3446728377647607E-6</v>
      </c>
      <c r="BY567" s="368">
        <v>1.1418083888172843E-5</v>
      </c>
      <c r="BZ567" s="368">
        <v>5.1318351229501472E-6</v>
      </c>
      <c r="CA567" s="368">
        <v>9.0269301174834616E-6</v>
      </c>
      <c r="CB567" s="368">
        <v>1.0971462525617145E-5</v>
      </c>
      <c r="CC567" s="368">
        <v>2.3168152979002705E-5</v>
      </c>
      <c r="CD567" s="369">
        <v>1.0324332609529615E-5</v>
      </c>
    </row>
    <row r="568" spans="2:82">
      <c r="B568" s="290"/>
      <c r="C568" s="287" t="str">
        <f t="shared" si="33"/>
        <v>36</v>
      </c>
      <c r="D568" s="288" t="str">
        <f t="shared" si="33"/>
        <v>対事業所サービス</v>
      </c>
      <c r="E568" s="367">
        <v>1.8137958365187563E-2</v>
      </c>
      <c r="F568" s="368">
        <v>2.2127515609337525E-2</v>
      </c>
      <c r="G568" s="368">
        <v>1.7233279267388747E-2</v>
      </c>
      <c r="H568" s="368">
        <v>9.2483665381291547E-2</v>
      </c>
      <c r="I568" s="368">
        <v>2.5895586883350925E-2</v>
      </c>
      <c r="J568" s="368">
        <v>3.4002859486849502E-2</v>
      </c>
      <c r="K568" s="368">
        <v>2.4536388051788212E-2</v>
      </c>
      <c r="L568" s="368">
        <v>3.2681715396689133E-2</v>
      </c>
      <c r="M568" s="368">
        <v>4.986209868553448E-3</v>
      </c>
      <c r="N568" s="368">
        <v>3.6547897336460251E-2</v>
      </c>
      <c r="O568" s="368">
        <v>5.44083125427169E-2</v>
      </c>
      <c r="P568" s="368">
        <v>2.3304945367367061E-2</v>
      </c>
      <c r="Q568" s="368">
        <v>1.9438498813870244E-2</v>
      </c>
      <c r="R568" s="368">
        <v>2.9729841745862028E-2</v>
      </c>
      <c r="S568" s="368">
        <v>3.1735087644829324E-2</v>
      </c>
      <c r="T568" s="368">
        <v>2.7851364856925982E-2</v>
      </c>
      <c r="U568" s="368">
        <v>3.6352393154929136E-2</v>
      </c>
      <c r="V568" s="368">
        <v>4.3234425739724747E-2</v>
      </c>
      <c r="W568" s="368">
        <v>3.3350256506270368E-2</v>
      </c>
      <c r="X568" s="368">
        <v>3.3657564661932676E-2</v>
      </c>
      <c r="Y568" s="368">
        <v>2.5957895625465546E-2</v>
      </c>
      <c r="Z568" s="368">
        <v>2.5457390732790887E-2</v>
      </c>
      <c r="AA568" s="368">
        <v>6.9265666925373642E-2</v>
      </c>
      <c r="AB568" s="368">
        <v>5.5318890223245605E-2</v>
      </c>
      <c r="AC568" s="368">
        <v>0.10856869680729841</v>
      </c>
      <c r="AD568" s="368">
        <v>5.334116033966587E-2</v>
      </c>
      <c r="AE568" s="368">
        <v>5.1294033640893202E-2</v>
      </c>
      <c r="AF568" s="368">
        <v>6.3319347034202028E-2</v>
      </c>
      <c r="AG568" s="368">
        <v>1.2964085383904388E-2</v>
      </c>
      <c r="AH568" s="368">
        <v>2.909300101808807E-2</v>
      </c>
      <c r="AI568" s="368">
        <v>8.0915616454638462E-2</v>
      </c>
      <c r="AJ568" s="368">
        <v>5.2218678643473106E-2</v>
      </c>
      <c r="AK568" s="368">
        <v>5.1455687801051128E-2</v>
      </c>
      <c r="AL568" s="368">
        <v>3.7044741663470084E-2</v>
      </c>
      <c r="AM568" s="368">
        <v>4.9351519011026697E-2</v>
      </c>
      <c r="AN568" s="368">
        <v>1.0704318663633121</v>
      </c>
      <c r="AO568" s="368">
        <v>2.5870832825076337E-2</v>
      </c>
      <c r="AP568" s="368">
        <v>8.5762306634863533E-3</v>
      </c>
      <c r="AQ568" s="368">
        <v>4.0152185470228481E-2</v>
      </c>
      <c r="AR568" s="367">
        <v>2.3691933146557139E-4</v>
      </c>
      <c r="AS568" s="368">
        <v>1.1483660257349784E-4</v>
      </c>
      <c r="AT568" s="368">
        <v>2.5292699494041678E-4</v>
      </c>
      <c r="AU568" s="368">
        <v>2.1889049797450426E-4</v>
      </c>
      <c r="AV568" s="368">
        <v>3.0291552528801475E-4</v>
      </c>
      <c r="AW568" s="368">
        <v>3.7832611146414879E-4</v>
      </c>
      <c r="AX568" s="368">
        <v>3.7690428757162744E-4</v>
      </c>
      <c r="AY568" s="368">
        <v>7.4117112238574509E-4</v>
      </c>
      <c r="AZ568" s="368">
        <v>4.7660615029999105E-5</v>
      </c>
      <c r="BA568" s="368">
        <v>9.3934636461703576E-4</v>
      </c>
      <c r="BB568" s="368">
        <v>3.509484377394106E-4</v>
      </c>
      <c r="BC568" s="368">
        <v>1.6290658673230661E-4</v>
      </c>
      <c r="BD568" s="368">
        <v>3.1040939660240862E-4</v>
      </c>
      <c r="BE568" s="368">
        <v>2.514792998350906E-4</v>
      </c>
      <c r="BF568" s="368">
        <v>4.5262154469597371E-4</v>
      </c>
      <c r="BG568" s="368">
        <v>4.3120066832381222E-4</v>
      </c>
      <c r="BH568" s="368">
        <v>1.1362857007514184E-3</v>
      </c>
      <c r="BI568" s="368">
        <v>1.0193781401524923E-3</v>
      </c>
      <c r="BJ568" s="368">
        <v>1.2609211028646954E-3</v>
      </c>
      <c r="BK568" s="368">
        <v>1.7964735488819668E-3</v>
      </c>
      <c r="BL568" s="368">
        <v>9.134577291535726E-4</v>
      </c>
      <c r="BM568" s="368">
        <v>3.978183369985947E-4</v>
      </c>
      <c r="BN568" s="368">
        <v>3.9236988819685021E-4</v>
      </c>
      <c r="BO568" s="368">
        <v>1.4408203292831694E-4</v>
      </c>
      <c r="BP568" s="368">
        <v>2.9985332614047589E-4</v>
      </c>
      <c r="BQ568" s="368">
        <v>1.8722092910488194E-4</v>
      </c>
      <c r="BR568" s="368">
        <v>1.3330726246418929E-4</v>
      </c>
      <c r="BS568" s="368">
        <v>1.3174753360243544E-4</v>
      </c>
      <c r="BT568" s="368">
        <v>4.1403249214680674E-5</v>
      </c>
      <c r="BU568" s="368">
        <v>1.7428917768678678E-4</v>
      </c>
      <c r="BV568" s="368">
        <v>2.1950901733936061E-4</v>
      </c>
      <c r="BW568" s="368">
        <v>1.5358866179359662E-4</v>
      </c>
      <c r="BX568" s="368">
        <v>1.3783324195869347E-4</v>
      </c>
      <c r="BY568" s="368">
        <v>2.3590629727488998E-4</v>
      </c>
      <c r="BZ568" s="368">
        <v>1.726274533133361E-4</v>
      </c>
      <c r="CA568" s="368">
        <v>2.4868170285129946E-4</v>
      </c>
      <c r="CB568" s="368">
        <v>2.1723443547334156E-4</v>
      </c>
      <c r="CC568" s="368">
        <v>5.9822370951914141E-4</v>
      </c>
      <c r="CD568" s="369">
        <v>1.8592651685663306E-4</v>
      </c>
    </row>
    <row r="569" spans="2:82">
      <c r="B569" s="290"/>
      <c r="C569" s="287" t="str">
        <f t="shared" si="33"/>
        <v>37</v>
      </c>
      <c r="D569" s="288" t="str">
        <f t="shared" si="33"/>
        <v>対個人サービス</v>
      </c>
      <c r="E569" s="367">
        <v>1.7992146757654843E-4</v>
      </c>
      <c r="F569" s="368">
        <v>1.6818716384263136E-4</v>
      </c>
      <c r="G569" s="368">
        <v>7.9203834092275423E-4</v>
      </c>
      <c r="H569" s="368">
        <v>2.6511463943445704E-4</v>
      </c>
      <c r="I569" s="368">
        <v>2.3718176101095645E-4</v>
      </c>
      <c r="J569" s="368">
        <v>2.0841534138115445E-4</v>
      </c>
      <c r="K569" s="368">
        <v>1.6330545288710202E-4</v>
      </c>
      <c r="L569" s="368">
        <v>1.5309790845881429E-4</v>
      </c>
      <c r="M569" s="368">
        <v>2.7991853391019276E-5</v>
      </c>
      <c r="N569" s="368">
        <v>1.8117546592616855E-4</v>
      </c>
      <c r="O569" s="368">
        <v>1.7590908437250667E-4</v>
      </c>
      <c r="P569" s="368">
        <v>1.4231238672895066E-4</v>
      </c>
      <c r="Q569" s="368">
        <v>1.9053416487529171E-4</v>
      </c>
      <c r="R569" s="368">
        <v>1.551091835439463E-4</v>
      </c>
      <c r="S569" s="368">
        <v>1.8823693925141264E-4</v>
      </c>
      <c r="T569" s="368">
        <v>1.4459259855076771E-4</v>
      </c>
      <c r="U569" s="368">
        <v>1.8448672794514279E-4</v>
      </c>
      <c r="V569" s="368">
        <v>2.3726572348865162E-4</v>
      </c>
      <c r="W569" s="368">
        <v>2.0203351045697932E-4</v>
      </c>
      <c r="X569" s="368">
        <v>1.4616587793564288E-4</v>
      </c>
      <c r="Y569" s="368">
        <v>1.7244242753283953E-4</v>
      </c>
      <c r="Z569" s="368">
        <v>1.3926138297122351E-4</v>
      </c>
      <c r="AA569" s="368">
        <v>3.7500393466892445E-4</v>
      </c>
      <c r="AB569" s="368">
        <v>1.6785348065684932E-4</v>
      </c>
      <c r="AC569" s="368">
        <v>4.4923463668634564E-4</v>
      </c>
      <c r="AD569" s="368">
        <v>1.5596591633889985E-4</v>
      </c>
      <c r="AE569" s="368">
        <v>5.2348858656931549E-4</v>
      </c>
      <c r="AF569" s="368">
        <v>3.0168667333575208E-4</v>
      </c>
      <c r="AG569" s="368">
        <v>3.6353342215324859E-4</v>
      </c>
      <c r="AH569" s="368">
        <v>6.0291924239440884E-4</v>
      </c>
      <c r="AI569" s="368">
        <v>5.0688778194377653E-3</v>
      </c>
      <c r="AJ569" s="368">
        <v>4.1007925043635426E-4</v>
      </c>
      <c r="AK569" s="368">
        <v>3.2262736461091662E-3</v>
      </c>
      <c r="AL569" s="368">
        <v>1.1181004233329928E-2</v>
      </c>
      <c r="AM569" s="368">
        <v>1.8547629151925661E-3</v>
      </c>
      <c r="AN569" s="368">
        <v>8.4632173050479677E-4</v>
      </c>
      <c r="AO569" s="368">
        <v>1.0123661802781474</v>
      </c>
      <c r="AP569" s="368">
        <v>7.7445845958268105E-5</v>
      </c>
      <c r="AQ569" s="368">
        <v>1.5976687780027651E-3</v>
      </c>
      <c r="AR569" s="367">
        <v>2.1790763872844447E-6</v>
      </c>
      <c r="AS569" s="368">
        <v>1.113427780251097E-6</v>
      </c>
      <c r="AT569" s="368">
        <v>2.7970328074076475E-6</v>
      </c>
      <c r="AU569" s="368">
        <v>2.2213264984595738E-6</v>
      </c>
      <c r="AV569" s="368">
        <v>3.1674212963758447E-6</v>
      </c>
      <c r="AW569" s="368">
        <v>2.87786406899843E-6</v>
      </c>
      <c r="AX569" s="368">
        <v>3.0182659933435796E-6</v>
      </c>
      <c r="AY569" s="368">
        <v>4.6293794263082004E-6</v>
      </c>
      <c r="AZ569" s="368">
        <v>4.7536861186382971E-7</v>
      </c>
      <c r="BA569" s="368">
        <v>5.399451720356173E-6</v>
      </c>
      <c r="BB569" s="368">
        <v>2.4011372746981441E-6</v>
      </c>
      <c r="BC569" s="368">
        <v>1.4707202830151606E-6</v>
      </c>
      <c r="BD569" s="368">
        <v>2.8084905971767097E-6</v>
      </c>
      <c r="BE569" s="368">
        <v>2.3310166801070122E-6</v>
      </c>
      <c r="BF569" s="368">
        <v>3.5220808750527637E-6</v>
      </c>
      <c r="BG569" s="368">
        <v>3.2992867116297043E-6</v>
      </c>
      <c r="BH569" s="368">
        <v>6.9635348814593452E-6</v>
      </c>
      <c r="BI569" s="368">
        <v>6.4596763004479544E-6</v>
      </c>
      <c r="BJ569" s="368">
        <v>8.0628274826562435E-6</v>
      </c>
      <c r="BK569" s="368">
        <v>1.1029817369725506E-5</v>
      </c>
      <c r="BL569" s="368">
        <v>6.2591250410180304E-6</v>
      </c>
      <c r="BM569" s="368">
        <v>3.8940926825955083E-6</v>
      </c>
      <c r="BN569" s="368">
        <v>3.1089543359393073E-6</v>
      </c>
      <c r="BO569" s="368">
        <v>1.479551380707872E-6</v>
      </c>
      <c r="BP569" s="368">
        <v>3.3038442111997744E-6</v>
      </c>
      <c r="BQ569" s="368">
        <v>1.9726938955668621E-6</v>
      </c>
      <c r="BR569" s="368">
        <v>2.3960528654804534E-6</v>
      </c>
      <c r="BS569" s="368">
        <v>2.8863524432091904E-6</v>
      </c>
      <c r="BT569" s="368">
        <v>6.5773710332000226E-7</v>
      </c>
      <c r="BU569" s="368">
        <v>2.7823212512720612E-6</v>
      </c>
      <c r="BV569" s="368">
        <v>2.491002078958445E-5</v>
      </c>
      <c r="BW569" s="368">
        <v>2.1483612101029837E-6</v>
      </c>
      <c r="BX569" s="368">
        <v>2.4920509586419146E-6</v>
      </c>
      <c r="BY569" s="368">
        <v>7.7437495480226571E-6</v>
      </c>
      <c r="BZ569" s="368">
        <v>3.7452893642470227E-6</v>
      </c>
      <c r="CA569" s="368">
        <v>4.4169397883446102E-6</v>
      </c>
      <c r="CB569" s="368">
        <v>1.3774716758187584E-5</v>
      </c>
      <c r="CC569" s="368">
        <v>4.6967235921078623E-6</v>
      </c>
      <c r="CD569" s="369">
        <v>5.8339368301982372E-6</v>
      </c>
    </row>
    <row r="570" spans="2:82">
      <c r="B570" s="290"/>
      <c r="C570" s="287" t="str">
        <f t="shared" si="33"/>
        <v>38</v>
      </c>
      <c r="D570" s="288" t="str">
        <f t="shared" si="33"/>
        <v>事務用品</v>
      </c>
      <c r="E570" s="367">
        <v>1.2884014082866651E-3</v>
      </c>
      <c r="F570" s="368">
        <v>2.4629808812187798E-3</v>
      </c>
      <c r="G570" s="368">
        <v>1.7302399736587924E-3</v>
      </c>
      <c r="H570" s="368">
        <v>2.2820462524478701E-3</v>
      </c>
      <c r="I570" s="368">
        <v>1.3511347878585064E-3</v>
      </c>
      <c r="J570" s="368">
        <v>2.1834182010026983E-3</v>
      </c>
      <c r="K570" s="368">
        <v>1.6628333264386151E-3</v>
      </c>
      <c r="L570" s="368">
        <v>1.0960266222821789E-3</v>
      </c>
      <c r="M570" s="368">
        <v>1.0426460635642556E-4</v>
      </c>
      <c r="N570" s="368">
        <v>6.7697677869173602E-4</v>
      </c>
      <c r="O570" s="368">
        <v>2.227009248031844E-3</v>
      </c>
      <c r="P570" s="368">
        <v>9.4849745370575913E-4</v>
      </c>
      <c r="Q570" s="368">
        <v>1.0620514496108848E-3</v>
      </c>
      <c r="R570" s="368">
        <v>1.0136153373133596E-3</v>
      </c>
      <c r="S570" s="368">
        <v>1.7940830386974241E-3</v>
      </c>
      <c r="T570" s="368">
        <v>1.3932944088957135E-3</v>
      </c>
      <c r="U570" s="368">
        <v>1.2621850728856282E-3</v>
      </c>
      <c r="V570" s="368">
        <v>1.6749740125611178E-3</v>
      </c>
      <c r="W570" s="368">
        <v>2.0206252114482099E-3</v>
      </c>
      <c r="X570" s="368">
        <v>2.6032411212859588E-3</v>
      </c>
      <c r="Y570" s="368">
        <v>6.9139438108131908E-4</v>
      </c>
      <c r="Z570" s="368">
        <v>1.6536181079759907E-3</v>
      </c>
      <c r="AA570" s="368">
        <v>1.9772764767073902E-3</v>
      </c>
      <c r="AB570" s="368">
        <v>4.0222665412029623E-4</v>
      </c>
      <c r="AC570" s="368">
        <v>1.9926383491402034E-3</v>
      </c>
      <c r="AD570" s="368">
        <v>4.6779652548737637E-3</v>
      </c>
      <c r="AE570" s="368">
        <v>2.6458926405273286E-3</v>
      </c>
      <c r="AF570" s="368">
        <v>4.8313598116332583E-3</v>
      </c>
      <c r="AG570" s="368">
        <v>5.0787310762133323E-4</v>
      </c>
      <c r="AH570" s="368">
        <v>2.5394132868755844E-3</v>
      </c>
      <c r="AI570" s="368">
        <v>4.1186892632405613E-3</v>
      </c>
      <c r="AJ570" s="368">
        <v>3.5714044747785839E-3</v>
      </c>
      <c r="AK570" s="368">
        <v>5.5566936392486624E-3</v>
      </c>
      <c r="AL570" s="368">
        <v>3.531303227341377E-3</v>
      </c>
      <c r="AM570" s="368">
        <v>6.4378987005965305E-3</v>
      </c>
      <c r="AN570" s="368">
        <v>2.3160396131740057E-3</v>
      </c>
      <c r="AO570" s="368">
        <v>2.6792570613883879E-3</v>
      </c>
      <c r="AP570" s="368">
        <v>1.0004970889247</v>
      </c>
      <c r="AQ570" s="368">
        <v>1.4227130113586191E-3</v>
      </c>
      <c r="AR570" s="367">
        <v>8.7397712529115439E-6</v>
      </c>
      <c r="AS570" s="368">
        <v>3.9010240982205424E-6</v>
      </c>
      <c r="AT570" s="368">
        <v>9.4185673173987558E-6</v>
      </c>
      <c r="AU570" s="368">
        <v>5.7074768479232307E-6</v>
      </c>
      <c r="AV570" s="368">
        <v>1.2227852501162246E-5</v>
      </c>
      <c r="AW570" s="368">
        <v>1.6474839596439802E-5</v>
      </c>
      <c r="AX570" s="368">
        <v>1.5308140929109453E-5</v>
      </c>
      <c r="AY570" s="368">
        <v>2.3886283049562834E-5</v>
      </c>
      <c r="AZ570" s="368">
        <v>1.5456077689283643E-6</v>
      </c>
      <c r="BA570" s="368">
        <v>2.6930151428795926E-5</v>
      </c>
      <c r="BB570" s="368">
        <v>1.1895607910247747E-5</v>
      </c>
      <c r="BC570" s="368">
        <v>4.801512514987399E-6</v>
      </c>
      <c r="BD570" s="368">
        <v>1.2953590224546127E-5</v>
      </c>
      <c r="BE570" s="368">
        <v>9.2515680889914723E-6</v>
      </c>
      <c r="BF570" s="368">
        <v>1.9966003282745961E-5</v>
      </c>
      <c r="BG570" s="368">
        <v>1.7431054211699254E-5</v>
      </c>
      <c r="BH570" s="368">
        <v>4.2728740524294169E-5</v>
      </c>
      <c r="BI570" s="368">
        <v>3.8593050402228955E-5</v>
      </c>
      <c r="BJ570" s="368">
        <v>5.0967936034674001E-5</v>
      </c>
      <c r="BK570" s="368">
        <v>6.8833042839778393E-5</v>
      </c>
      <c r="BL570" s="368">
        <v>3.0454491072727546E-5</v>
      </c>
      <c r="BM570" s="368">
        <v>1.4170351153373879E-5</v>
      </c>
      <c r="BN570" s="368">
        <v>1.3644869012144686E-5</v>
      </c>
      <c r="BO570" s="368">
        <v>3.6937085473064646E-6</v>
      </c>
      <c r="BP570" s="368">
        <v>7.1742971737921121E-6</v>
      </c>
      <c r="BQ570" s="368">
        <v>4.5275489070405652E-6</v>
      </c>
      <c r="BR570" s="368">
        <v>3.2441569951133196E-6</v>
      </c>
      <c r="BS570" s="368">
        <v>3.3827418873396677E-6</v>
      </c>
      <c r="BT570" s="368">
        <v>9.6550954555052156E-7</v>
      </c>
      <c r="BU570" s="368">
        <v>7.024043470699143E-6</v>
      </c>
      <c r="BV570" s="368">
        <v>5.9717360976354372E-6</v>
      </c>
      <c r="BW570" s="368">
        <v>4.9783475568196462E-6</v>
      </c>
      <c r="BX570" s="368">
        <v>4.0168896227195361E-6</v>
      </c>
      <c r="BY570" s="368">
        <v>7.6195527979131105E-6</v>
      </c>
      <c r="BZ570" s="368">
        <v>5.4418770209654638E-6</v>
      </c>
      <c r="CA570" s="368">
        <v>7.0218610198084334E-6</v>
      </c>
      <c r="CB570" s="368">
        <v>8.5755972757881185E-6</v>
      </c>
      <c r="CC570" s="368">
        <v>2.5681027732008229E-5</v>
      </c>
      <c r="CD570" s="369">
        <v>6.766523013190163E-6</v>
      </c>
    </row>
    <row r="571" spans="2:82">
      <c r="B571" s="290"/>
      <c r="C571" s="453" t="str">
        <f t="shared" si="33"/>
        <v>39</v>
      </c>
      <c r="D571" s="300" t="str">
        <f t="shared" si="33"/>
        <v>分類不明</v>
      </c>
      <c r="E571" s="367">
        <v>2.1507435923647316E-3</v>
      </c>
      <c r="F571" s="368">
        <v>3.9922043968913168E-3</v>
      </c>
      <c r="G571" s="368">
        <v>6.3590711298643536E-3</v>
      </c>
      <c r="H571" s="368">
        <v>1.393415780231823E-2</v>
      </c>
      <c r="I571" s="368">
        <v>7.181677493240177E-3</v>
      </c>
      <c r="J571" s="368">
        <v>3.9783059017234907E-3</v>
      </c>
      <c r="K571" s="368">
        <v>3.3488516106882481E-3</v>
      </c>
      <c r="L571" s="368">
        <v>1.7460168826856732E-3</v>
      </c>
      <c r="M571" s="368">
        <v>5.2273183452877022E-4</v>
      </c>
      <c r="N571" s="368">
        <v>3.5500257800776956E-3</v>
      </c>
      <c r="O571" s="368">
        <v>9.9749082179797395E-3</v>
      </c>
      <c r="P571" s="368">
        <v>1.0988711508674722E-2</v>
      </c>
      <c r="Q571" s="368">
        <v>1.0035465857548864E-2</v>
      </c>
      <c r="R571" s="368">
        <v>4.5980001105324717E-3</v>
      </c>
      <c r="S571" s="368">
        <v>8.5410971677538118E-3</v>
      </c>
      <c r="T571" s="368">
        <v>5.8222104209351257E-3</v>
      </c>
      <c r="U571" s="368">
        <v>3.7301860174397614E-3</v>
      </c>
      <c r="V571" s="368">
        <v>1.6826596050552539E-3</v>
      </c>
      <c r="W571" s="368">
        <v>5.3895687228172123E-3</v>
      </c>
      <c r="X571" s="368">
        <v>4.340345332700433E-3</v>
      </c>
      <c r="Y571" s="368">
        <v>1.6550290530396045E-3</v>
      </c>
      <c r="Z571" s="368">
        <v>2.3842342973466324E-3</v>
      </c>
      <c r="AA571" s="368">
        <v>1.3206335005289482E-2</v>
      </c>
      <c r="AB571" s="368">
        <v>3.1655712186436469E-3</v>
      </c>
      <c r="AC571" s="368">
        <v>8.9017696610780225E-3</v>
      </c>
      <c r="AD571" s="368">
        <v>1.9970292264966296E-2</v>
      </c>
      <c r="AE571" s="368">
        <v>5.4804448727838141E-3</v>
      </c>
      <c r="AF571" s="368">
        <v>5.2082228862886295E-3</v>
      </c>
      <c r="AG571" s="368">
        <v>1.0369936778284936E-3</v>
      </c>
      <c r="AH571" s="368">
        <v>7.7279609594536778E-3</v>
      </c>
      <c r="AI571" s="368">
        <v>3.3855587476565555E-3</v>
      </c>
      <c r="AJ571" s="368">
        <v>1.5533547257293859E-3</v>
      </c>
      <c r="AK571" s="368">
        <v>1.0093953836183937E-2</v>
      </c>
      <c r="AL571" s="368">
        <v>4.0441583427675894E-3</v>
      </c>
      <c r="AM571" s="368">
        <v>4.1899865776005643E-3</v>
      </c>
      <c r="AN571" s="368">
        <v>3.0210767115225676E-3</v>
      </c>
      <c r="AO571" s="368">
        <v>3.2852928781617083E-3</v>
      </c>
      <c r="AP571" s="368">
        <v>1.5411739387475327E-3</v>
      </c>
      <c r="AQ571" s="368">
        <v>1.0012191690447658</v>
      </c>
      <c r="AR571" s="367">
        <v>6.146954479880354E-5</v>
      </c>
      <c r="AS571" s="368">
        <v>4.167809289385098E-5</v>
      </c>
      <c r="AT571" s="368">
        <v>9.2294288055242685E-5</v>
      </c>
      <c r="AU571" s="368">
        <v>1.008810443062126E-4</v>
      </c>
      <c r="AV571" s="368">
        <v>1.0101275076821833E-4</v>
      </c>
      <c r="AW571" s="368">
        <v>6.2477802645632933E-5</v>
      </c>
      <c r="AX571" s="368">
        <v>7.6899893824246737E-5</v>
      </c>
      <c r="AY571" s="368">
        <v>7.3943783158499416E-5</v>
      </c>
      <c r="AZ571" s="368">
        <v>1.1630166210991272E-5</v>
      </c>
      <c r="BA571" s="368">
        <v>9.7788112310548969E-5</v>
      </c>
      <c r="BB571" s="368">
        <v>1.0324275914907974E-4</v>
      </c>
      <c r="BC571" s="368">
        <v>6.8134469912199059E-5</v>
      </c>
      <c r="BD571" s="368">
        <v>1.3194750477364309E-4</v>
      </c>
      <c r="BE571" s="368">
        <v>9.5126883607579856E-5</v>
      </c>
      <c r="BF571" s="368">
        <v>1.5497279046842178E-4</v>
      </c>
      <c r="BG571" s="368">
        <v>1.2292716262202305E-4</v>
      </c>
      <c r="BH571" s="368">
        <v>1.2208118104720453E-4</v>
      </c>
      <c r="BI571" s="368">
        <v>9.735542331747796E-5</v>
      </c>
      <c r="BJ571" s="368">
        <v>1.4384495597744015E-4</v>
      </c>
      <c r="BK571" s="368">
        <v>1.3056485154224162E-4</v>
      </c>
      <c r="BL571" s="368">
        <v>1.2782487496204413E-4</v>
      </c>
      <c r="BM571" s="368">
        <v>6.9553407932487678E-5</v>
      </c>
      <c r="BN571" s="368">
        <v>1.5020553824515991E-4</v>
      </c>
      <c r="BO571" s="368">
        <v>4.1757651032566046E-5</v>
      </c>
      <c r="BP571" s="368">
        <v>9.513346561159004E-5</v>
      </c>
      <c r="BQ571" s="368">
        <v>1.4352126935081446E-4</v>
      </c>
      <c r="BR571" s="368">
        <v>5.6230482871473873E-5</v>
      </c>
      <c r="BS571" s="368">
        <v>4.5124593941898604E-5</v>
      </c>
      <c r="BT571" s="368">
        <v>1.7563159932161909E-5</v>
      </c>
      <c r="BU571" s="368">
        <v>9.2312088990113624E-5</v>
      </c>
      <c r="BV571" s="368">
        <v>4.2207949369194645E-5</v>
      </c>
      <c r="BW571" s="368">
        <v>3.3461278071143928E-5</v>
      </c>
      <c r="BX571" s="368">
        <v>7.4561145284180838E-5</v>
      </c>
      <c r="BY571" s="368">
        <v>5.141813838636312E-5</v>
      </c>
      <c r="BZ571" s="368">
        <v>5.1169886108456329E-5</v>
      </c>
      <c r="CA571" s="368">
        <v>4.6549619357239653E-5</v>
      </c>
      <c r="CB571" s="368">
        <v>6.6616064713607114E-5</v>
      </c>
      <c r="CC571" s="368">
        <v>9.7014966513286468E-5</v>
      </c>
      <c r="CD571" s="369">
        <v>3.8670775453103857E-5</v>
      </c>
    </row>
    <row r="572" spans="2:82">
      <c r="B572" s="408" t="s">
        <v>71</v>
      </c>
      <c r="C572" s="284" t="str">
        <f t="shared" ref="C572:D591" si="34">C9</f>
        <v>01</v>
      </c>
      <c r="D572" s="285" t="str">
        <f t="shared" si="34"/>
        <v>農業</v>
      </c>
      <c r="E572" s="364">
        <v>5.6415476870506819E-2</v>
      </c>
      <c r="F572" s="365">
        <v>2.0292904102592589E-3</v>
      </c>
      <c r="G572" s="365">
        <v>1.3465280985090793E-2</v>
      </c>
      <c r="H572" s="365">
        <v>2.8921227504030478E-4</v>
      </c>
      <c r="I572" s="365">
        <v>8.2327080396566416E-2</v>
      </c>
      <c r="J572" s="365">
        <v>1.0708069843626983E-2</v>
      </c>
      <c r="K572" s="365">
        <v>1.2830737812158995E-3</v>
      </c>
      <c r="L572" s="365">
        <v>1.9917506592659882E-3</v>
      </c>
      <c r="M572" s="365">
        <v>3.7015566645846148E-5</v>
      </c>
      <c r="N572" s="365">
        <v>1.4518054724045383E-2</v>
      </c>
      <c r="O572" s="365">
        <v>5.5601853759507309E-4</v>
      </c>
      <c r="P572" s="365">
        <v>1.9085350882904026E-4</v>
      </c>
      <c r="Q572" s="365">
        <v>6.227964792236561E-4</v>
      </c>
      <c r="R572" s="365">
        <v>2.345566078901722E-4</v>
      </c>
      <c r="S572" s="365">
        <v>3.4733803090075465E-4</v>
      </c>
      <c r="T572" s="365">
        <v>3.2617996729390107E-4</v>
      </c>
      <c r="U572" s="365">
        <v>8.7977811242179584E-4</v>
      </c>
      <c r="V572" s="365">
        <v>5.1090790606851102E-4</v>
      </c>
      <c r="W572" s="365">
        <v>8.9181104844744251E-4</v>
      </c>
      <c r="X572" s="365">
        <v>6.3902701505842978E-4</v>
      </c>
      <c r="Y572" s="365">
        <v>1.1136002900702135E-3</v>
      </c>
      <c r="Z572" s="365">
        <v>2.4139363394980093E-3</v>
      </c>
      <c r="AA572" s="365">
        <v>9.799058907563054E-4</v>
      </c>
      <c r="AB572" s="365">
        <v>1.0648614404209098E-4</v>
      </c>
      <c r="AC572" s="365">
        <v>6.2077643863291717E-4</v>
      </c>
      <c r="AD572" s="365">
        <v>2.6733152069909131E-4</v>
      </c>
      <c r="AE572" s="365">
        <v>2.842462006595751E-4</v>
      </c>
      <c r="AF572" s="365">
        <v>1.8871732103603302E-4</v>
      </c>
      <c r="AG572" s="365">
        <v>4.8630490984076665E-5</v>
      </c>
      <c r="AH572" s="365">
        <v>1.3803393226847875E-4</v>
      </c>
      <c r="AI572" s="365">
        <v>3.9020882037921027E-4</v>
      </c>
      <c r="AJ572" s="365">
        <v>1.7593355155473201E-4</v>
      </c>
      <c r="AK572" s="365">
        <v>2.1456378258378119E-3</v>
      </c>
      <c r="AL572" s="365">
        <v>2.8495026733854297E-3</v>
      </c>
      <c r="AM572" s="365">
        <v>1.2783121138856273E-3</v>
      </c>
      <c r="AN572" s="365">
        <v>3.2855084252440527E-4</v>
      </c>
      <c r="AO572" s="365">
        <v>2.5057635941277145E-2</v>
      </c>
      <c r="AP572" s="365">
        <v>1.6754418511791766E-3</v>
      </c>
      <c r="AQ572" s="365">
        <v>5.3427208368287727E-4</v>
      </c>
      <c r="AR572" s="364">
        <v>1.142559245313179</v>
      </c>
      <c r="AS572" s="365">
        <v>7.4942527753954916E-3</v>
      </c>
      <c r="AT572" s="365">
        <v>1.5615577142023393E-2</v>
      </c>
      <c r="AU572" s="365">
        <v>2.7248440663265829E-4</v>
      </c>
      <c r="AV572" s="365">
        <v>0.18284451810138533</v>
      </c>
      <c r="AW572" s="365">
        <v>9.0776964639152063E-3</v>
      </c>
      <c r="AX572" s="365">
        <v>1.4953014414383172E-3</v>
      </c>
      <c r="AY572" s="365">
        <v>3.4009216136291799E-3</v>
      </c>
      <c r="AZ572" s="365">
        <v>3.2257967202498559E-5</v>
      </c>
      <c r="BA572" s="365">
        <v>1.2614416737286357E-2</v>
      </c>
      <c r="BB572" s="365">
        <v>5.5221573044643923E-4</v>
      </c>
      <c r="BC572" s="365">
        <v>1.6180496310281797E-4</v>
      </c>
      <c r="BD572" s="365">
        <v>2.9030672642024974E-4</v>
      </c>
      <c r="BE572" s="365">
        <v>2.1200574638963158E-4</v>
      </c>
      <c r="BF572" s="365">
        <v>3.1535681829260114E-4</v>
      </c>
      <c r="BG572" s="365">
        <v>4.0938655051953439E-4</v>
      </c>
      <c r="BH572" s="365">
        <v>6.6670601024557683E-4</v>
      </c>
      <c r="BI572" s="365">
        <v>4.6585402480916094E-4</v>
      </c>
      <c r="BJ572" s="365">
        <v>6.7121425268203995E-4</v>
      </c>
      <c r="BK572" s="365">
        <v>6.8899385824753418E-4</v>
      </c>
      <c r="BL572" s="365">
        <v>8.4293024798575333E-4</v>
      </c>
      <c r="BM572" s="365">
        <v>3.3962154063931021E-3</v>
      </c>
      <c r="BN572" s="365">
        <v>1.3208623236313592E-3</v>
      </c>
      <c r="BO572" s="365">
        <v>1.2584961230452835E-4</v>
      </c>
      <c r="BP572" s="365">
        <v>6.9392114779013659E-4</v>
      </c>
      <c r="BQ572" s="365">
        <v>3.0922711268852466E-4</v>
      </c>
      <c r="BR572" s="365">
        <v>3.5546589708830947E-4</v>
      </c>
      <c r="BS572" s="365">
        <v>2.1212165165895809E-4</v>
      </c>
      <c r="BT572" s="365">
        <v>7.4093790080136023E-5</v>
      </c>
      <c r="BU572" s="365">
        <v>2.6851436611089624E-4</v>
      </c>
      <c r="BV572" s="365">
        <v>7.1793590939795717E-4</v>
      </c>
      <c r="BW572" s="365">
        <v>2.6233192926985554E-4</v>
      </c>
      <c r="BX572" s="365">
        <v>3.0276246311241469E-3</v>
      </c>
      <c r="BY572" s="365">
        <v>4.354134576012309E-3</v>
      </c>
      <c r="BZ572" s="365">
        <v>2.6728253156495531E-3</v>
      </c>
      <c r="CA572" s="365">
        <v>3.6561926829720918E-4</v>
      </c>
      <c r="CB572" s="365">
        <v>3.6724795664243075E-2</v>
      </c>
      <c r="CC572" s="365">
        <v>1.6053446368647678E-3</v>
      </c>
      <c r="CD572" s="366">
        <v>7.8739086593012286E-4</v>
      </c>
    </row>
    <row r="573" spans="2:82">
      <c r="B573" s="293"/>
      <c r="C573" s="287" t="str">
        <f t="shared" si="34"/>
        <v>02</v>
      </c>
      <c r="D573" s="288" t="str">
        <f t="shared" si="34"/>
        <v>林業</v>
      </c>
      <c r="E573" s="367">
        <v>8.4004409305720427E-4</v>
      </c>
      <c r="F573" s="368">
        <v>3.7171721370937175E-2</v>
      </c>
      <c r="G573" s="368">
        <v>3.3038408250294087E-4</v>
      </c>
      <c r="H573" s="368">
        <v>2.1490533155505976E-4</v>
      </c>
      <c r="I573" s="368">
        <v>1.124949521756783E-3</v>
      </c>
      <c r="J573" s="368">
        <v>5.4053443809157068E-4</v>
      </c>
      <c r="K573" s="368">
        <v>1.8702446716704374E-2</v>
      </c>
      <c r="L573" s="368">
        <v>7.3443644468160478E-4</v>
      </c>
      <c r="M573" s="368">
        <v>3.4394899392392298E-5</v>
      </c>
      <c r="N573" s="368">
        <v>5.0290711615693848E-4</v>
      </c>
      <c r="O573" s="368">
        <v>6.2144341979274175E-4</v>
      </c>
      <c r="P573" s="368">
        <v>2.135622954033205E-4</v>
      </c>
      <c r="Q573" s="368">
        <v>5.1729048503394227E-4</v>
      </c>
      <c r="R573" s="368">
        <v>2.4435351084564508E-4</v>
      </c>
      <c r="S573" s="368">
        <v>3.0929383237751786E-4</v>
      </c>
      <c r="T573" s="368">
        <v>1.9404670480567166E-4</v>
      </c>
      <c r="U573" s="368">
        <v>3.6019081427732881E-4</v>
      </c>
      <c r="V573" s="368">
        <v>2.9936281530723699E-4</v>
      </c>
      <c r="W573" s="368">
        <v>4.8839784163246067E-4</v>
      </c>
      <c r="X573" s="368">
        <v>3.3220551301402375E-4</v>
      </c>
      <c r="Y573" s="368">
        <v>2.4901914328459763E-4</v>
      </c>
      <c r="Z573" s="368">
        <v>3.4468494087456091E-3</v>
      </c>
      <c r="AA573" s="368">
        <v>1.3662417666322217E-3</v>
      </c>
      <c r="AB573" s="368">
        <v>1.4205096806544544E-4</v>
      </c>
      <c r="AC573" s="368">
        <v>2.5455973966600755E-4</v>
      </c>
      <c r="AD573" s="368">
        <v>2.1987851850144229E-4</v>
      </c>
      <c r="AE573" s="368">
        <v>2.588548493538972E-4</v>
      </c>
      <c r="AF573" s="368">
        <v>2.885308335836883E-4</v>
      </c>
      <c r="AG573" s="368">
        <v>4.8702579105802268E-5</v>
      </c>
      <c r="AH573" s="368">
        <v>2.7586956904957589E-4</v>
      </c>
      <c r="AI573" s="368">
        <v>5.8737393463122135E-4</v>
      </c>
      <c r="AJ573" s="368">
        <v>1.5029572605124243E-4</v>
      </c>
      <c r="AK573" s="368">
        <v>3.71327069877812E-4</v>
      </c>
      <c r="AL573" s="368">
        <v>3.8761286852732934E-4</v>
      </c>
      <c r="AM573" s="368">
        <v>6.2641148169397139E-4</v>
      </c>
      <c r="AN573" s="368">
        <v>1.9413312377405246E-4</v>
      </c>
      <c r="AO573" s="368">
        <v>7.6473592823587651E-4</v>
      </c>
      <c r="AP573" s="368">
        <v>1.3476231588476127E-2</v>
      </c>
      <c r="AQ573" s="368">
        <v>1.621355775423863E-4</v>
      </c>
      <c r="AR573" s="367">
        <v>1.3099780345176934E-3</v>
      </c>
      <c r="AS573" s="368">
        <v>1.12003473073814</v>
      </c>
      <c r="AT573" s="368">
        <v>4.8551597827571993E-4</v>
      </c>
      <c r="AU573" s="368">
        <v>2.8833988711255586E-4</v>
      </c>
      <c r="AV573" s="368">
        <v>1.3343062007678316E-3</v>
      </c>
      <c r="AW573" s="368">
        <v>4.3358322828218051E-4</v>
      </c>
      <c r="AX573" s="368">
        <v>3.6915346675088744E-2</v>
      </c>
      <c r="AY573" s="368">
        <v>9.4469118862476912E-4</v>
      </c>
      <c r="AZ573" s="368">
        <v>2.7284558019748446E-5</v>
      </c>
      <c r="BA573" s="368">
        <v>4.967250442104987E-4</v>
      </c>
      <c r="BB573" s="368">
        <v>7.8855422940153337E-4</v>
      </c>
      <c r="BC573" s="368">
        <v>1.4924257480757679E-4</v>
      </c>
      <c r="BD573" s="368">
        <v>2.6625705682158145E-4</v>
      </c>
      <c r="BE573" s="368">
        <v>2.3952205802610255E-4</v>
      </c>
      <c r="BF573" s="368">
        <v>1.8417688663710277E-4</v>
      </c>
      <c r="BG573" s="368">
        <v>1.7523844457463154E-4</v>
      </c>
      <c r="BH573" s="368">
        <v>3.4530654876348873E-4</v>
      </c>
      <c r="BI573" s="368">
        <v>3.9619902298827011E-4</v>
      </c>
      <c r="BJ573" s="368">
        <v>4.1056945880172822E-4</v>
      </c>
      <c r="BK573" s="368">
        <v>3.8176811197976665E-4</v>
      </c>
      <c r="BL573" s="368">
        <v>2.2755057877900812E-4</v>
      </c>
      <c r="BM573" s="368">
        <v>3.0987710347547457E-3</v>
      </c>
      <c r="BN573" s="368">
        <v>1.6173903350177178E-3</v>
      </c>
      <c r="BO573" s="368">
        <v>1.9431388748533251E-4</v>
      </c>
      <c r="BP573" s="368">
        <v>3.0714919378297149E-4</v>
      </c>
      <c r="BQ573" s="368">
        <v>2.5113849239086347E-4</v>
      </c>
      <c r="BR573" s="368">
        <v>3.702372164908947E-4</v>
      </c>
      <c r="BS573" s="368">
        <v>3.2191639830912955E-4</v>
      </c>
      <c r="BT573" s="368">
        <v>7.0885938821477166E-5</v>
      </c>
      <c r="BU573" s="368">
        <v>2.9273111172221916E-4</v>
      </c>
      <c r="BV573" s="368">
        <v>6.9450024323127922E-4</v>
      </c>
      <c r="BW573" s="368">
        <v>1.9437076090174344E-4</v>
      </c>
      <c r="BX573" s="368">
        <v>4.2666504069181787E-4</v>
      </c>
      <c r="BY573" s="368">
        <v>4.494882907088055E-4</v>
      </c>
      <c r="BZ573" s="368">
        <v>8.4292679030999206E-4</v>
      </c>
      <c r="CA573" s="368">
        <v>2.7482591880365086E-4</v>
      </c>
      <c r="CB573" s="368">
        <v>1.4840232325732112E-3</v>
      </c>
      <c r="CC573" s="368">
        <v>1.3412729581444398E-2</v>
      </c>
      <c r="CD573" s="369">
        <v>2.1262372443831251E-4</v>
      </c>
    </row>
    <row r="574" spans="2:82">
      <c r="B574" s="293"/>
      <c r="C574" s="287" t="str">
        <f t="shared" si="34"/>
        <v>03</v>
      </c>
      <c r="D574" s="288" t="str">
        <f t="shared" si="34"/>
        <v>漁業</v>
      </c>
      <c r="E574" s="367">
        <v>3.7689729392458844E-3</v>
      </c>
      <c r="F574" s="368">
        <v>6.3066108946362848E-4</v>
      </c>
      <c r="G574" s="368">
        <v>1.8867266864672144E-2</v>
      </c>
      <c r="H574" s="368">
        <v>6.6188224258608059E-5</v>
      </c>
      <c r="I574" s="368">
        <v>5.2799397829358739E-2</v>
      </c>
      <c r="J574" s="368">
        <v>3.0537977690656224E-4</v>
      </c>
      <c r="K574" s="368">
        <v>2.320692821744099E-4</v>
      </c>
      <c r="L574" s="368">
        <v>2.9088827156195548E-4</v>
      </c>
      <c r="M574" s="368">
        <v>7.1109853263133807E-6</v>
      </c>
      <c r="N574" s="368">
        <v>1.7541716852102665E-4</v>
      </c>
      <c r="O574" s="368">
        <v>1.6817587789804867E-4</v>
      </c>
      <c r="P574" s="368">
        <v>1.5304076984078629E-4</v>
      </c>
      <c r="Q574" s="368">
        <v>4.5735176904161277E-4</v>
      </c>
      <c r="R574" s="368">
        <v>6.5769958355527843E-5</v>
      </c>
      <c r="S574" s="368">
        <v>5.3605157572508006E-5</v>
      </c>
      <c r="T574" s="368">
        <v>5.8986064912697282E-5</v>
      </c>
      <c r="U574" s="368">
        <v>8.0559732022392896E-5</v>
      </c>
      <c r="V574" s="368">
        <v>8.2039691203212036E-5</v>
      </c>
      <c r="W574" s="368">
        <v>7.6402070441483475E-5</v>
      </c>
      <c r="X574" s="368">
        <v>7.9478200562077824E-5</v>
      </c>
      <c r="Y574" s="368">
        <v>6.24572835109841E-5</v>
      </c>
      <c r="Z574" s="368">
        <v>8.9192326362754048E-3</v>
      </c>
      <c r="AA574" s="368">
        <v>6.6491657829534332E-5</v>
      </c>
      <c r="AB574" s="368">
        <v>9.6722494289777836E-5</v>
      </c>
      <c r="AC574" s="368">
        <v>5.7074185786642109E-5</v>
      </c>
      <c r="AD574" s="368">
        <v>4.4993730283995224E-5</v>
      </c>
      <c r="AE574" s="368">
        <v>5.1184912302392556E-5</v>
      </c>
      <c r="AF574" s="368">
        <v>9.2870394542496964E-5</v>
      </c>
      <c r="AG574" s="368">
        <v>1.1084642133771113E-5</v>
      </c>
      <c r="AH574" s="368">
        <v>3.493744558221542E-5</v>
      </c>
      <c r="AI574" s="368">
        <v>1.6205412725455077E-4</v>
      </c>
      <c r="AJ574" s="368">
        <v>6.16029287713817E-5</v>
      </c>
      <c r="AK574" s="368">
        <v>3.5517585401061456E-4</v>
      </c>
      <c r="AL574" s="368">
        <v>6.5459268645682927E-4</v>
      </c>
      <c r="AM574" s="368">
        <v>2.422745837449718E-4</v>
      </c>
      <c r="AN574" s="368">
        <v>6.0102268537848935E-5</v>
      </c>
      <c r="AO574" s="368">
        <v>5.7305790803576203E-3</v>
      </c>
      <c r="AP574" s="368">
        <v>9.3307859286443241E-4</v>
      </c>
      <c r="AQ574" s="368">
        <v>1.1027686142236194E-4</v>
      </c>
      <c r="AR574" s="367">
        <v>3.3574229561496123E-3</v>
      </c>
      <c r="AS574" s="368">
        <v>8.0789922735739284E-4</v>
      </c>
      <c r="AT574" s="368">
        <v>1.0379146072322185</v>
      </c>
      <c r="AU574" s="368">
        <v>4.421777321469335E-5</v>
      </c>
      <c r="AV574" s="368">
        <v>2.8662957949257068E-2</v>
      </c>
      <c r="AW574" s="368">
        <v>1.8734833384886784E-4</v>
      </c>
      <c r="AX574" s="368">
        <v>1.7328329558420573E-4</v>
      </c>
      <c r="AY574" s="368">
        <v>3.1988233793876276E-4</v>
      </c>
      <c r="AZ574" s="368">
        <v>9.1365569488150769E-6</v>
      </c>
      <c r="BA574" s="368">
        <v>1.1570860795394989E-4</v>
      </c>
      <c r="BB574" s="368">
        <v>7.7196595732173035E-5</v>
      </c>
      <c r="BC574" s="368">
        <v>6.9787763821065765E-5</v>
      </c>
      <c r="BD574" s="368">
        <v>1.5227168218766375E-4</v>
      </c>
      <c r="BE574" s="368">
        <v>4.8807263028275222E-5</v>
      </c>
      <c r="BF574" s="368">
        <v>3.8516848138211337E-5</v>
      </c>
      <c r="BG574" s="368">
        <v>4.2154799818135153E-5</v>
      </c>
      <c r="BH574" s="368">
        <v>5.9590465370377471E-5</v>
      </c>
      <c r="BI574" s="368">
        <v>5.3894046001415712E-5</v>
      </c>
      <c r="BJ574" s="368">
        <v>5.4864691945563383E-5</v>
      </c>
      <c r="BK574" s="368">
        <v>6.3613381123310282E-5</v>
      </c>
      <c r="BL574" s="368">
        <v>4.654677160518644E-5</v>
      </c>
      <c r="BM574" s="368">
        <v>4.3629666663072301E-3</v>
      </c>
      <c r="BN574" s="368">
        <v>5.3934481206306853E-5</v>
      </c>
      <c r="BO574" s="368">
        <v>4.7366427189283195E-5</v>
      </c>
      <c r="BP574" s="368">
        <v>5.3929232965581361E-5</v>
      </c>
      <c r="BQ574" s="368">
        <v>3.9407317087608338E-5</v>
      </c>
      <c r="BR574" s="368">
        <v>5.230400522195221E-5</v>
      </c>
      <c r="BS574" s="368">
        <v>8.2096092115074704E-5</v>
      </c>
      <c r="BT574" s="368">
        <v>1.4185990073466E-5</v>
      </c>
      <c r="BU574" s="368">
        <v>4.626580517970752E-5</v>
      </c>
      <c r="BV574" s="368">
        <v>1.9593024244900071E-4</v>
      </c>
      <c r="BW574" s="368">
        <v>6.657870369669816E-5</v>
      </c>
      <c r="BX574" s="368">
        <v>2.8006114259516215E-4</v>
      </c>
      <c r="BY574" s="368">
        <v>8.3588401443526858E-4</v>
      </c>
      <c r="BZ574" s="368">
        <v>2.4264586478883347E-4</v>
      </c>
      <c r="CA574" s="368">
        <v>7.5334269181227202E-5</v>
      </c>
      <c r="CB574" s="368">
        <v>6.654483732638803E-3</v>
      </c>
      <c r="CC574" s="368">
        <v>5.57975191690724E-4</v>
      </c>
      <c r="CD574" s="369">
        <v>1.3661800820208154E-4</v>
      </c>
    </row>
    <row r="575" spans="2:82">
      <c r="B575" s="293"/>
      <c r="C575" s="287" t="str">
        <f t="shared" si="34"/>
        <v>04</v>
      </c>
      <c r="D575" s="288" t="str">
        <f t="shared" si="34"/>
        <v>鉱業</v>
      </c>
      <c r="E575" s="367">
        <v>1.374991361047308E-3</v>
      </c>
      <c r="F575" s="368">
        <v>1.0439178799724605E-3</v>
      </c>
      <c r="G575" s="368">
        <v>3.4956076333750711E-3</v>
      </c>
      <c r="H575" s="368">
        <v>7.6167278188435661E-3</v>
      </c>
      <c r="I575" s="368">
        <v>1.4504453003597016E-3</v>
      </c>
      <c r="J575" s="368">
        <v>2.2179594613245075E-3</v>
      </c>
      <c r="K575" s="368">
        <v>2.9394391036981918E-3</v>
      </c>
      <c r="L575" s="368">
        <v>8.0833547731078356E-3</v>
      </c>
      <c r="M575" s="368">
        <v>6.3418894606867518E-2</v>
      </c>
      <c r="N575" s="368">
        <v>2.5892033080478051E-3</v>
      </c>
      <c r="O575" s="368">
        <v>1.2498128235397884E-2</v>
      </c>
      <c r="P575" s="368">
        <v>5.1658781602350861E-3</v>
      </c>
      <c r="Q575" s="368">
        <v>6.3637374739050241E-3</v>
      </c>
      <c r="R575" s="368">
        <v>3.0555800636972281E-3</v>
      </c>
      <c r="S575" s="368">
        <v>2.6683008845171056E-3</v>
      </c>
      <c r="T575" s="368">
        <v>1.6545619160030051E-3</v>
      </c>
      <c r="U575" s="368">
        <v>1.479894790533857E-3</v>
      </c>
      <c r="V575" s="368">
        <v>1.9001815145016344E-3</v>
      </c>
      <c r="W575" s="368">
        <v>1.9555955786236131E-3</v>
      </c>
      <c r="X575" s="368">
        <v>1.0853202075602247E-3</v>
      </c>
      <c r="Y575" s="368">
        <v>1.767798595595581E-3</v>
      </c>
      <c r="Z575" s="368">
        <v>2.0215850468901422E-3</v>
      </c>
      <c r="AA575" s="368">
        <v>3.1682698911824551E-3</v>
      </c>
      <c r="AB575" s="368">
        <v>2.9022365569482022E-2</v>
      </c>
      <c r="AC575" s="368">
        <v>2.2104912166925968E-3</v>
      </c>
      <c r="AD575" s="368">
        <v>3.3517582762864324E-3</v>
      </c>
      <c r="AE575" s="368">
        <v>1.2408898339876231E-3</v>
      </c>
      <c r="AF575" s="368">
        <v>4.2990012199931759E-4</v>
      </c>
      <c r="AG575" s="368">
        <v>1.3821203758485341E-4</v>
      </c>
      <c r="AH575" s="368">
        <v>2.067146435708123E-3</v>
      </c>
      <c r="AI575" s="368">
        <v>6.2566017543054541E-4</v>
      </c>
      <c r="AJ575" s="368">
        <v>9.6425751452715921E-4</v>
      </c>
      <c r="AK575" s="368">
        <v>1.1144586632351474E-3</v>
      </c>
      <c r="AL575" s="368">
        <v>1.1820854517492446E-3</v>
      </c>
      <c r="AM575" s="368">
        <v>6.2394977970151456E-4</v>
      </c>
      <c r="AN575" s="368">
        <v>5.8243682544717337E-4</v>
      </c>
      <c r="AO575" s="368">
        <v>1.6256206948818094E-3</v>
      </c>
      <c r="AP575" s="368">
        <v>1.371157596625718E-3</v>
      </c>
      <c r="AQ575" s="368">
        <v>1.641126335031648E-3</v>
      </c>
      <c r="AR575" s="367">
        <v>1.0647540434943717E-3</v>
      </c>
      <c r="AS575" s="368">
        <v>7.7331404674739652E-4</v>
      </c>
      <c r="AT575" s="368">
        <v>1.5894196867766799E-3</v>
      </c>
      <c r="AU575" s="368">
        <v>1.0027360450239569</v>
      </c>
      <c r="AV575" s="368">
        <v>8.4833724041893878E-4</v>
      </c>
      <c r="AW575" s="368">
        <v>1.1000944504025987E-3</v>
      </c>
      <c r="AX575" s="368">
        <v>1.5780107339744209E-3</v>
      </c>
      <c r="AY575" s="368">
        <v>3.1571192536320319E-3</v>
      </c>
      <c r="AZ575" s="368">
        <v>2.1409951032249065E-2</v>
      </c>
      <c r="BA575" s="368">
        <v>1.3996546109564972E-3</v>
      </c>
      <c r="BB575" s="368">
        <v>4.1389181225272315E-3</v>
      </c>
      <c r="BC575" s="368">
        <v>5.6738225408268098E-3</v>
      </c>
      <c r="BD575" s="368">
        <v>7.8215884878593458E-3</v>
      </c>
      <c r="BE575" s="368">
        <v>2.2528483948702641E-3</v>
      </c>
      <c r="BF575" s="368">
        <v>1.4610769127634258E-3</v>
      </c>
      <c r="BG575" s="368">
        <v>1.216585984202465E-3</v>
      </c>
      <c r="BH575" s="368">
        <v>1.0440730849846198E-3</v>
      </c>
      <c r="BI575" s="368">
        <v>1.2535022582331383E-3</v>
      </c>
      <c r="BJ575" s="368">
        <v>1.2246604256285361E-3</v>
      </c>
      <c r="BK575" s="368">
        <v>8.8131965647507795E-4</v>
      </c>
      <c r="BL575" s="368">
        <v>1.4024601587509288E-3</v>
      </c>
      <c r="BM575" s="368">
        <v>1.0141270750998006E-3</v>
      </c>
      <c r="BN575" s="368">
        <v>1.4303042171355492E-3</v>
      </c>
      <c r="BO575" s="368">
        <v>1.2937986738128885E-2</v>
      </c>
      <c r="BP575" s="368">
        <v>1.2003742316547882E-3</v>
      </c>
      <c r="BQ575" s="368">
        <v>1.528327151455555E-3</v>
      </c>
      <c r="BR575" s="368">
        <v>7.1030969103745144E-4</v>
      </c>
      <c r="BS575" s="368">
        <v>2.8702498466562446E-4</v>
      </c>
      <c r="BT575" s="368">
        <v>1.2992065981618894E-4</v>
      </c>
      <c r="BU575" s="368">
        <v>1.4610459790018846E-3</v>
      </c>
      <c r="BV575" s="368">
        <v>3.8778372848496874E-4</v>
      </c>
      <c r="BW575" s="368">
        <v>6.3719504017862238E-4</v>
      </c>
      <c r="BX575" s="368">
        <v>5.5383328936069686E-4</v>
      </c>
      <c r="BY575" s="368">
        <v>7.0732066458767569E-4</v>
      </c>
      <c r="BZ575" s="368">
        <v>4.4593785422630719E-4</v>
      </c>
      <c r="CA575" s="368">
        <v>3.7724148386774286E-4</v>
      </c>
      <c r="CB575" s="368">
        <v>9.8045853957270794E-4</v>
      </c>
      <c r="CC575" s="368">
        <v>1.0592782548214516E-3</v>
      </c>
      <c r="CD575" s="369">
        <v>9.8818959448771469E-4</v>
      </c>
    </row>
    <row r="576" spans="2:82">
      <c r="B576" s="293"/>
      <c r="C576" s="287" t="str">
        <f t="shared" si="34"/>
        <v>05</v>
      </c>
      <c r="D576" s="288" t="str">
        <f t="shared" si="34"/>
        <v>飲食料品</v>
      </c>
      <c r="E576" s="367">
        <v>0.13876065773958302</v>
      </c>
      <c r="F576" s="368">
        <v>9.058848986143524E-3</v>
      </c>
      <c r="G576" s="368">
        <v>8.1721768520840121E-2</v>
      </c>
      <c r="H576" s="368">
        <v>4.0944671658233936E-4</v>
      </c>
      <c r="I576" s="368">
        <v>0.16529426554430421</v>
      </c>
      <c r="J576" s="368">
        <v>6.0952875450583453E-3</v>
      </c>
      <c r="K576" s="368">
        <v>3.2215837147216669E-3</v>
      </c>
      <c r="L576" s="368">
        <v>6.5588147281307602E-3</v>
      </c>
      <c r="M576" s="368">
        <v>6.4554450991553461E-5</v>
      </c>
      <c r="N576" s="368">
        <v>4.7536080609593143E-3</v>
      </c>
      <c r="O576" s="368">
        <v>9.4441890102947774E-4</v>
      </c>
      <c r="P576" s="368">
        <v>3.4186617139874955E-4</v>
      </c>
      <c r="Q576" s="368">
        <v>6.8874280845519656E-4</v>
      </c>
      <c r="R576" s="368">
        <v>3.2176423204105373E-4</v>
      </c>
      <c r="S576" s="368">
        <v>3.5356818894389321E-4</v>
      </c>
      <c r="T576" s="368">
        <v>3.1150006516949023E-4</v>
      </c>
      <c r="U576" s="368">
        <v>6.409498887618376E-4</v>
      </c>
      <c r="V576" s="368">
        <v>5.2213338818799567E-4</v>
      </c>
      <c r="W576" s="368">
        <v>6.0925922724968653E-4</v>
      </c>
      <c r="X576" s="368">
        <v>4.6333178363144461E-4</v>
      </c>
      <c r="Y576" s="368">
        <v>6.161182034433155E-4</v>
      </c>
      <c r="Z576" s="368">
        <v>4.1382900455896243E-3</v>
      </c>
      <c r="AA576" s="368">
        <v>6.5046458955708426E-4</v>
      </c>
      <c r="AB576" s="368">
        <v>1.7413359375840413E-4</v>
      </c>
      <c r="AC576" s="368">
        <v>4.6402746233115756E-4</v>
      </c>
      <c r="AD576" s="368">
        <v>3.075987268908945E-4</v>
      </c>
      <c r="AE576" s="368">
        <v>3.6951172275670067E-4</v>
      </c>
      <c r="AF576" s="368">
        <v>2.9737441247989983E-4</v>
      </c>
      <c r="AG576" s="368">
        <v>8.4862372053960518E-5</v>
      </c>
      <c r="AH576" s="368">
        <v>2.3204771505077354E-4</v>
      </c>
      <c r="AI576" s="368">
        <v>1.0709144408920545E-3</v>
      </c>
      <c r="AJ576" s="368">
        <v>3.7926921708846862E-4</v>
      </c>
      <c r="AK576" s="368">
        <v>6.3342658907633428E-3</v>
      </c>
      <c r="AL576" s="368">
        <v>8.9215788215505406E-3</v>
      </c>
      <c r="AM576" s="368">
        <v>1.5799228655415402E-3</v>
      </c>
      <c r="AN576" s="368">
        <v>3.6329216797967279E-4</v>
      </c>
      <c r="AO576" s="368">
        <v>0.10537396050859241</v>
      </c>
      <c r="AP576" s="368">
        <v>2.364140471483147E-3</v>
      </c>
      <c r="AQ576" s="368">
        <v>2.458641920691851E-3</v>
      </c>
      <c r="AR576" s="367">
        <v>0.13939742537208866</v>
      </c>
      <c r="AS576" s="368">
        <v>3.2075964793754512E-2</v>
      </c>
      <c r="AT576" s="368">
        <v>9.9808594812119983E-2</v>
      </c>
      <c r="AU576" s="368">
        <v>4.0690909158377908E-4</v>
      </c>
      <c r="AV576" s="368">
        <v>1.2001696738658294</v>
      </c>
      <c r="AW576" s="368">
        <v>4.5698028251212053E-3</v>
      </c>
      <c r="AX576" s="368">
        <v>3.8875674456692946E-3</v>
      </c>
      <c r="AY576" s="368">
        <v>9.9285305190177624E-3</v>
      </c>
      <c r="AZ576" s="368">
        <v>6.2283775055874149E-5</v>
      </c>
      <c r="BA576" s="368">
        <v>3.368150064890372E-3</v>
      </c>
      <c r="BB576" s="368">
        <v>1.0871963746532749E-3</v>
      </c>
      <c r="BC576" s="368">
        <v>2.7586383742286467E-4</v>
      </c>
      <c r="BD576" s="368">
        <v>3.9365927436710172E-4</v>
      </c>
      <c r="BE576" s="368">
        <v>3.1110202661468843E-4</v>
      </c>
      <c r="BF576" s="368">
        <v>3.1894680397179481E-4</v>
      </c>
      <c r="BG576" s="368">
        <v>3.3705751399405027E-4</v>
      </c>
      <c r="BH576" s="368">
        <v>5.0747776881464269E-4</v>
      </c>
      <c r="BI576" s="368">
        <v>4.7441188608557698E-4</v>
      </c>
      <c r="BJ576" s="368">
        <v>5.0709483297124724E-4</v>
      </c>
      <c r="BK576" s="368">
        <v>5.0315976915578365E-4</v>
      </c>
      <c r="BL576" s="368">
        <v>5.1709768325840461E-4</v>
      </c>
      <c r="BM576" s="368">
        <v>4.7926693395203531E-3</v>
      </c>
      <c r="BN576" s="368">
        <v>6.9403602877976642E-4</v>
      </c>
      <c r="BO576" s="368">
        <v>2.0661059680528949E-4</v>
      </c>
      <c r="BP576" s="368">
        <v>5.6351093219304479E-4</v>
      </c>
      <c r="BQ576" s="368">
        <v>3.9371415074922444E-4</v>
      </c>
      <c r="BR576" s="368">
        <v>5.3453982573544508E-4</v>
      </c>
      <c r="BS576" s="368">
        <v>3.6266505281480404E-4</v>
      </c>
      <c r="BT576" s="368">
        <v>1.4216692637264409E-4</v>
      </c>
      <c r="BU576" s="368">
        <v>5.8326794571634903E-4</v>
      </c>
      <c r="BV576" s="368">
        <v>2.0168006369387479E-3</v>
      </c>
      <c r="BW576" s="368">
        <v>6.1900382770507106E-4</v>
      </c>
      <c r="BX576" s="368">
        <v>6.4671578579032201E-3</v>
      </c>
      <c r="BY576" s="368">
        <v>1.1601405591796633E-2</v>
      </c>
      <c r="BZ576" s="368">
        <v>2.5340987772666679E-3</v>
      </c>
      <c r="CA576" s="368">
        <v>5.9653857052419882E-4</v>
      </c>
      <c r="CB576" s="368">
        <v>0.13401840869140624</v>
      </c>
      <c r="CC576" s="368">
        <v>2.2897751577548833E-3</v>
      </c>
      <c r="CD576" s="369">
        <v>3.7569422475194681E-3</v>
      </c>
    </row>
    <row r="577" spans="2:82">
      <c r="B577" s="293"/>
      <c r="C577" s="287" t="str">
        <f t="shared" si="34"/>
        <v>06</v>
      </c>
      <c r="D577" s="288" t="str">
        <f t="shared" si="34"/>
        <v>繊維製品</v>
      </c>
      <c r="E577" s="367">
        <v>1.6186751602982547E-3</v>
      </c>
      <c r="F577" s="368">
        <v>1.0375553456817203E-3</v>
      </c>
      <c r="G577" s="368">
        <v>1.0238277051486423E-2</v>
      </c>
      <c r="H577" s="368">
        <v>2.1884896771953836E-3</v>
      </c>
      <c r="I577" s="368">
        <v>2.0608034099609666E-3</v>
      </c>
      <c r="J577" s="368">
        <v>0.20298626676069922</v>
      </c>
      <c r="K577" s="368">
        <v>5.3841043210482338E-3</v>
      </c>
      <c r="L577" s="368">
        <v>9.3129868547496173E-4</v>
      </c>
      <c r="M577" s="368">
        <v>2.0616867789128966E-4</v>
      </c>
      <c r="N577" s="368">
        <v>7.5998665076498452E-3</v>
      </c>
      <c r="O577" s="368">
        <v>2.8092915208525011E-3</v>
      </c>
      <c r="P577" s="368">
        <v>9.4521328673364689E-4</v>
      </c>
      <c r="Q577" s="368">
        <v>2.3359860071388667E-3</v>
      </c>
      <c r="R577" s="368">
        <v>1.227522918743661E-3</v>
      </c>
      <c r="S577" s="368">
        <v>1.2155119078860349E-3</v>
      </c>
      <c r="T577" s="368">
        <v>1.4085368963552352E-3</v>
      </c>
      <c r="U577" s="368">
        <v>1.4514791044996408E-3</v>
      </c>
      <c r="V577" s="368">
        <v>2.8364488427582669E-3</v>
      </c>
      <c r="W577" s="368">
        <v>1.8780627469519094E-3</v>
      </c>
      <c r="X577" s="368">
        <v>1.9670298517832172E-3</v>
      </c>
      <c r="Y577" s="368">
        <v>2.402096876950401E-3</v>
      </c>
      <c r="Z577" s="368">
        <v>3.0195010954313681E-3</v>
      </c>
      <c r="AA577" s="368">
        <v>2.0517521887585643E-3</v>
      </c>
      <c r="AB577" s="368">
        <v>3.8482394829898866E-4</v>
      </c>
      <c r="AC577" s="368">
        <v>1.0206428675338648E-3</v>
      </c>
      <c r="AD577" s="368">
        <v>1.0608585605593767E-3</v>
      </c>
      <c r="AE577" s="368">
        <v>1.6196636335038678E-3</v>
      </c>
      <c r="AF577" s="368">
        <v>8.2929028316013498E-4</v>
      </c>
      <c r="AG577" s="368">
        <v>1.1123353379022499E-4</v>
      </c>
      <c r="AH577" s="368">
        <v>1.2841591161067477E-3</v>
      </c>
      <c r="AI577" s="368">
        <v>7.1654733228670271E-4</v>
      </c>
      <c r="AJ577" s="368">
        <v>1.2657130129976521E-3</v>
      </c>
      <c r="AK577" s="368">
        <v>5.6550772419749942E-4</v>
      </c>
      <c r="AL577" s="368">
        <v>1.5723263619624843E-3</v>
      </c>
      <c r="AM577" s="368">
        <v>9.045018602430413E-3</v>
      </c>
      <c r="AN577" s="368">
        <v>1.1339801410115533E-3</v>
      </c>
      <c r="AO577" s="368">
        <v>2.0718759368050402E-3</v>
      </c>
      <c r="AP577" s="368">
        <v>1.6425230099981748E-2</v>
      </c>
      <c r="AQ577" s="368">
        <v>8.0281922037882367E-4</v>
      </c>
      <c r="AR577" s="367">
        <v>2.410222790866918E-3</v>
      </c>
      <c r="AS577" s="368">
        <v>1.2488051558079999E-3</v>
      </c>
      <c r="AT577" s="368">
        <v>8.7951046149320651E-3</v>
      </c>
      <c r="AU577" s="368">
        <v>2.0301313910186165E-3</v>
      </c>
      <c r="AV577" s="368">
        <v>1.5583822453415826E-3</v>
      </c>
      <c r="AW577" s="368">
        <v>1.091660625689336</v>
      </c>
      <c r="AX577" s="368">
        <v>3.9052707713157944E-3</v>
      </c>
      <c r="AY577" s="368">
        <v>1.0019421632411051E-3</v>
      </c>
      <c r="AZ577" s="368">
        <v>1.2125896888550236E-4</v>
      </c>
      <c r="BA577" s="368">
        <v>3.0535470240219314E-3</v>
      </c>
      <c r="BB577" s="368">
        <v>1.7791482809136111E-3</v>
      </c>
      <c r="BC577" s="368">
        <v>5.8495397910407151E-4</v>
      </c>
      <c r="BD577" s="368">
        <v>8.1256393154819219E-4</v>
      </c>
      <c r="BE577" s="368">
        <v>9.5692955255915232E-4</v>
      </c>
      <c r="BF577" s="368">
        <v>9.7723009546866525E-4</v>
      </c>
      <c r="BG577" s="368">
        <v>1.0931119521885874E-3</v>
      </c>
      <c r="BH577" s="368">
        <v>1.198466274807099E-3</v>
      </c>
      <c r="BI577" s="368">
        <v>2.2296056609520777E-3</v>
      </c>
      <c r="BJ577" s="368">
        <v>1.8010945369039541E-3</v>
      </c>
      <c r="BK577" s="368">
        <v>1.5646812198522426E-3</v>
      </c>
      <c r="BL577" s="368">
        <v>1.734766629084995E-3</v>
      </c>
      <c r="BM577" s="368">
        <v>2.694501020581211E-3</v>
      </c>
      <c r="BN577" s="368">
        <v>1.9571011970398763E-3</v>
      </c>
      <c r="BO577" s="368">
        <v>3.8572169158597762E-4</v>
      </c>
      <c r="BP577" s="368">
        <v>1.0776630739863474E-3</v>
      </c>
      <c r="BQ577" s="368">
        <v>1.141078716930047E-3</v>
      </c>
      <c r="BR577" s="368">
        <v>1.9852797272420972E-3</v>
      </c>
      <c r="BS577" s="368">
        <v>1.0139284408268625E-3</v>
      </c>
      <c r="BT577" s="368">
        <v>1.6390186185438207E-4</v>
      </c>
      <c r="BU577" s="368">
        <v>1.1261843509118999E-3</v>
      </c>
      <c r="BV577" s="368">
        <v>1.0135309501025848E-3</v>
      </c>
      <c r="BW577" s="368">
        <v>1.6433842861608252E-3</v>
      </c>
      <c r="BX577" s="368">
        <v>5.7845636966628725E-4</v>
      </c>
      <c r="BY577" s="368">
        <v>1.6029288058410367E-3</v>
      </c>
      <c r="BZ577" s="368">
        <v>1.0423571123169609E-2</v>
      </c>
      <c r="CA577" s="368">
        <v>1.2599180794156174E-3</v>
      </c>
      <c r="CB577" s="368">
        <v>2.0725523871947373E-3</v>
      </c>
      <c r="CC577" s="368">
        <v>9.9481041077578106E-3</v>
      </c>
      <c r="CD577" s="369">
        <v>9.7880432805930629E-4</v>
      </c>
    </row>
    <row r="578" spans="2:82">
      <c r="B578" s="293"/>
      <c r="C578" s="287" t="str">
        <f t="shared" si="34"/>
        <v>07</v>
      </c>
      <c r="D578" s="288" t="str">
        <f t="shared" si="34"/>
        <v>パルプ・紙・木製品</v>
      </c>
      <c r="E578" s="367">
        <v>2.5662844039505479E-2</v>
      </c>
      <c r="F578" s="368">
        <v>9.4678443723988266E-3</v>
      </c>
      <c r="G578" s="368">
        <v>8.381049859605888E-3</v>
      </c>
      <c r="H578" s="368">
        <v>6.8832778383025543E-3</v>
      </c>
      <c r="I578" s="368">
        <v>3.0843627403129431E-2</v>
      </c>
      <c r="J578" s="368">
        <v>1.7139170758067115E-2</v>
      </c>
      <c r="K578" s="368">
        <v>0.25016309800619818</v>
      </c>
      <c r="L578" s="368">
        <v>2.1139242808323713E-2</v>
      </c>
      <c r="M578" s="368">
        <v>1.0022946635212481E-3</v>
      </c>
      <c r="N578" s="368">
        <v>1.5774374181101676E-2</v>
      </c>
      <c r="O578" s="368">
        <v>2.0356089576707981E-2</v>
      </c>
      <c r="P578" s="368">
        <v>7.035366069113036E-3</v>
      </c>
      <c r="Q578" s="368">
        <v>1.6849594122564742E-2</v>
      </c>
      <c r="R578" s="368">
        <v>8.0487457755578952E-3</v>
      </c>
      <c r="S578" s="368">
        <v>1.0319689666280628E-2</v>
      </c>
      <c r="T578" s="368">
        <v>6.4520909791600375E-3</v>
      </c>
      <c r="U578" s="368">
        <v>1.1784118421518263E-2</v>
      </c>
      <c r="V578" s="368">
        <v>9.8338167834017432E-3</v>
      </c>
      <c r="W578" s="368">
        <v>1.6291891751172148E-2</v>
      </c>
      <c r="X578" s="368">
        <v>1.106895963715542E-2</v>
      </c>
      <c r="Y578" s="368">
        <v>8.2053029980198207E-3</v>
      </c>
      <c r="Z578" s="368">
        <v>0.11166605206877329</v>
      </c>
      <c r="AA578" s="368">
        <v>4.327472242508372E-2</v>
      </c>
      <c r="AB578" s="368">
        <v>4.5533657852858955E-3</v>
      </c>
      <c r="AC578" s="368">
        <v>8.1737834006658065E-3</v>
      </c>
      <c r="AD578" s="368">
        <v>7.128551257312773E-3</v>
      </c>
      <c r="AE578" s="368">
        <v>8.5863653012195444E-3</v>
      </c>
      <c r="AF578" s="368">
        <v>9.4561955158839455E-3</v>
      </c>
      <c r="AG578" s="368">
        <v>1.5747808227676973E-3</v>
      </c>
      <c r="AH578" s="368">
        <v>9.0971447848452978E-3</v>
      </c>
      <c r="AI578" s="368">
        <v>1.9380700167459762E-2</v>
      </c>
      <c r="AJ578" s="368">
        <v>4.8845776945227529E-3</v>
      </c>
      <c r="AK578" s="368">
        <v>1.1405483269639031E-2</v>
      </c>
      <c r="AL578" s="368">
        <v>1.1247554077037336E-2</v>
      </c>
      <c r="AM578" s="368">
        <v>2.0081283510325395E-2</v>
      </c>
      <c r="AN578" s="368">
        <v>6.3918422285431748E-3</v>
      </c>
      <c r="AO578" s="368">
        <v>1.2035822821516747E-2</v>
      </c>
      <c r="AP578" s="368">
        <v>0.45270836153974015</v>
      </c>
      <c r="AQ578" s="368">
        <v>5.300455525740269E-3</v>
      </c>
      <c r="AR578" s="367">
        <v>3.8055279121973012E-2</v>
      </c>
      <c r="AS578" s="368">
        <v>1.6318967321442911E-2</v>
      </c>
      <c r="AT578" s="368">
        <v>1.0134488086257625E-2</v>
      </c>
      <c r="AU578" s="368">
        <v>7.4003265630131401E-3</v>
      </c>
      <c r="AV578" s="368">
        <v>3.1292450654311701E-2</v>
      </c>
      <c r="AW578" s="368">
        <v>1.3848949609260192E-2</v>
      </c>
      <c r="AX578" s="368">
        <v>1.3072895167506353</v>
      </c>
      <c r="AY578" s="368">
        <v>2.379155755972891E-2</v>
      </c>
      <c r="AZ578" s="368">
        <v>8.6750867454589485E-4</v>
      </c>
      <c r="BA578" s="368">
        <v>1.574331188859383E-2</v>
      </c>
      <c r="BB578" s="368">
        <v>2.7394286675260015E-2</v>
      </c>
      <c r="BC578" s="368">
        <v>5.0006114194569287E-3</v>
      </c>
      <c r="BD578" s="368">
        <v>8.9172958362803666E-3</v>
      </c>
      <c r="BE578" s="368">
        <v>8.2221701771831301E-3</v>
      </c>
      <c r="BF578" s="368">
        <v>6.3059273777308902E-3</v>
      </c>
      <c r="BG578" s="368">
        <v>5.9755841501107484E-3</v>
      </c>
      <c r="BH578" s="368">
        <v>1.1825193020050539E-2</v>
      </c>
      <c r="BI578" s="368">
        <v>1.3648363435823305E-2</v>
      </c>
      <c r="BJ578" s="368">
        <v>1.4144852667903022E-2</v>
      </c>
      <c r="BK578" s="368">
        <v>1.3115384992559822E-2</v>
      </c>
      <c r="BL578" s="368">
        <v>7.6744562324809569E-3</v>
      </c>
      <c r="BM578" s="368">
        <v>9.8877125951112754E-2</v>
      </c>
      <c r="BN578" s="368">
        <v>5.5561137152460853E-2</v>
      </c>
      <c r="BO578" s="368">
        <v>6.6633491119712724E-3</v>
      </c>
      <c r="BP578" s="368">
        <v>1.0496114859438639E-2</v>
      </c>
      <c r="BQ578" s="368">
        <v>8.6264883007483636E-3</v>
      </c>
      <c r="BR578" s="368">
        <v>1.2893930717269669E-2</v>
      </c>
      <c r="BS578" s="368">
        <v>1.1112590589436548E-2</v>
      </c>
      <c r="BT578" s="368">
        <v>2.4327203292985556E-3</v>
      </c>
      <c r="BU578" s="368">
        <v>1.0174597373648793E-2</v>
      </c>
      <c r="BV578" s="368">
        <v>2.3704492094993129E-2</v>
      </c>
      <c r="BW578" s="368">
        <v>6.5311028126794337E-3</v>
      </c>
      <c r="BX578" s="368">
        <v>1.3079418859145294E-2</v>
      </c>
      <c r="BY578" s="368">
        <v>1.2208123755725823E-2</v>
      </c>
      <c r="BZ578" s="368">
        <v>2.9085502658585657E-2</v>
      </c>
      <c r="CA578" s="368">
        <v>9.3911548029394481E-3</v>
      </c>
      <c r="CB578" s="368">
        <v>1.4802038966392149E-2</v>
      </c>
      <c r="CC578" s="368">
        <v>0.47219199900782155</v>
      </c>
      <c r="CD578" s="369">
        <v>7.1368716789427002E-3</v>
      </c>
    </row>
    <row r="579" spans="2:82">
      <c r="B579" s="293"/>
      <c r="C579" s="287" t="str">
        <f t="shared" si="34"/>
        <v>08</v>
      </c>
      <c r="D579" s="288" t="str">
        <f t="shared" si="34"/>
        <v>化学製品</v>
      </c>
      <c r="E579" s="367">
        <v>4.3753592819202491E-2</v>
      </c>
      <c r="F579" s="368">
        <v>4.4447592550041024E-3</v>
      </c>
      <c r="G579" s="368">
        <v>1.6337303246752592E-2</v>
      </c>
      <c r="H579" s="368">
        <v>2.1339697062907066E-2</v>
      </c>
      <c r="I579" s="368">
        <v>2.4076060526229539E-2</v>
      </c>
      <c r="J579" s="368">
        <v>0.12594171767979229</v>
      </c>
      <c r="K579" s="368">
        <v>4.4178718169981757E-2</v>
      </c>
      <c r="L579" s="368">
        <v>0.27075327707762498</v>
      </c>
      <c r="M579" s="368">
        <v>2.658460337773387E-3</v>
      </c>
      <c r="N579" s="368">
        <v>0.13763739482840659</v>
      </c>
      <c r="O579" s="368">
        <v>3.2263160491493928E-2</v>
      </c>
      <c r="P579" s="368">
        <v>9.4499831349718674E-3</v>
      </c>
      <c r="Q579" s="368">
        <v>2.5693107586975929E-2</v>
      </c>
      <c r="R579" s="368">
        <v>1.3618725027327236E-2</v>
      </c>
      <c r="S579" s="368">
        <v>1.224240051012679E-2</v>
      </c>
      <c r="T579" s="368">
        <v>1.1242204959539192E-2</v>
      </c>
      <c r="U579" s="368">
        <v>3.6028271913027252E-2</v>
      </c>
      <c r="V579" s="368">
        <v>2.6700262755342184E-2</v>
      </c>
      <c r="W579" s="368">
        <v>2.6591601042661984E-2</v>
      </c>
      <c r="X579" s="368">
        <v>1.7934415661105315E-2</v>
      </c>
      <c r="Y579" s="368">
        <v>3.3483703243359218E-2</v>
      </c>
      <c r="Z579" s="368">
        <v>4.5405234520805547E-2</v>
      </c>
      <c r="AA579" s="368">
        <v>1.3537656492101265E-2</v>
      </c>
      <c r="AB579" s="368">
        <v>2.8883389695622225E-3</v>
      </c>
      <c r="AC579" s="368">
        <v>1.4577662751931361E-2</v>
      </c>
      <c r="AD579" s="368">
        <v>1.2887304583328445E-2</v>
      </c>
      <c r="AE579" s="368">
        <v>3.1122935022279462E-3</v>
      </c>
      <c r="AF579" s="368">
        <v>3.1850524904092265E-3</v>
      </c>
      <c r="AG579" s="368">
        <v>6.4733290736221046E-4</v>
      </c>
      <c r="AH579" s="368">
        <v>2.852798086073935E-3</v>
      </c>
      <c r="AI579" s="368">
        <v>5.0458259859980405E-3</v>
      </c>
      <c r="AJ579" s="368">
        <v>3.0758434625029582E-3</v>
      </c>
      <c r="AK579" s="368">
        <v>7.7955637188870984E-3</v>
      </c>
      <c r="AL579" s="368">
        <v>0.10915572671859622</v>
      </c>
      <c r="AM579" s="368">
        <v>7.850532919735009E-3</v>
      </c>
      <c r="AN579" s="368">
        <v>8.9466274612658592E-3</v>
      </c>
      <c r="AO579" s="368">
        <v>1.0118677397432798E-2</v>
      </c>
      <c r="AP579" s="368">
        <v>4.4174163907794453E-2</v>
      </c>
      <c r="AQ579" s="368">
        <v>7.5005490811098259E-3</v>
      </c>
      <c r="AR579" s="367">
        <v>7.7110652257147791E-2</v>
      </c>
      <c r="AS579" s="368">
        <v>6.5841015111736323E-3</v>
      </c>
      <c r="AT579" s="368">
        <v>1.9828089802473883E-2</v>
      </c>
      <c r="AU579" s="368">
        <v>1.8336015662203775E-2</v>
      </c>
      <c r="AV579" s="368">
        <v>3.1030035785529757E-2</v>
      </c>
      <c r="AW579" s="368">
        <v>0.11945725760326642</v>
      </c>
      <c r="AX579" s="368">
        <v>5.1309974399178643E-2</v>
      </c>
      <c r="AY579" s="368">
        <v>1.3278138997821043</v>
      </c>
      <c r="AZ579" s="368">
        <v>2.5825436872820586E-3</v>
      </c>
      <c r="BA579" s="368">
        <v>0.22120462866943999</v>
      </c>
      <c r="BB579" s="368">
        <v>3.7937044065441454E-2</v>
      </c>
      <c r="BC579" s="368">
        <v>9.6139142004051659E-3</v>
      </c>
      <c r="BD579" s="368">
        <v>1.3984584044502578E-2</v>
      </c>
      <c r="BE579" s="368">
        <v>1.4060256536132985E-2</v>
      </c>
      <c r="BF579" s="368">
        <v>1.175842464856164E-2</v>
      </c>
      <c r="BG579" s="368">
        <v>1.2854418203780136E-2</v>
      </c>
      <c r="BH579" s="368">
        <v>3.0077986374750041E-2</v>
      </c>
      <c r="BI579" s="368">
        <v>2.6373023886156297E-2</v>
      </c>
      <c r="BJ579" s="368">
        <v>2.752395020411836E-2</v>
      </c>
      <c r="BK579" s="368">
        <v>2.546536112198541E-2</v>
      </c>
      <c r="BL579" s="368">
        <v>3.0828550622916444E-2</v>
      </c>
      <c r="BM579" s="368">
        <v>5.0019180763219553E-2</v>
      </c>
      <c r="BN579" s="368">
        <v>1.512704065973214E-2</v>
      </c>
      <c r="BO579" s="368">
        <v>3.1427720701080017E-3</v>
      </c>
      <c r="BP579" s="368">
        <v>2.037138371961357E-2</v>
      </c>
      <c r="BQ579" s="368">
        <v>1.8367808297531412E-2</v>
      </c>
      <c r="BR579" s="368">
        <v>3.5887983018719426E-3</v>
      </c>
      <c r="BS579" s="368">
        <v>3.5293090022379277E-3</v>
      </c>
      <c r="BT579" s="368">
        <v>9.4912796685299135E-4</v>
      </c>
      <c r="BU579" s="368">
        <v>3.8713423743195851E-3</v>
      </c>
      <c r="BV579" s="368">
        <v>6.8322608823705539E-3</v>
      </c>
      <c r="BW579" s="368">
        <v>4.324470476266825E-3</v>
      </c>
      <c r="BX579" s="368">
        <v>1.1280350115074484E-2</v>
      </c>
      <c r="BY579" s="368">
        <v>0.12991393913514032</v>
      </c>
      <c r="BZ579" s="368">
        <v>9.4633896438160985E-3</v>
      </c>
      <c r="CA579" s="368">
        <v>9.5352292422518845E-3</v>
      </c>
      <c r="CB579" s="368">
        <v>1.3603876607037491E-2</v>
      </c>
      <c r="CC579" s="368">
        <v>4.4173537519351928E-2</v>
      </c>
      <c r="CD579" s="369">
        <v>1.1350671695328088E-2</v>
      </c>
    </row>
    <row r="580" spans="2:82">
      <c r="B580" s="293"/>
      <c r="C580" s="287" t="str">
        <f t="shared" si="34"/>
        <v>09</v>
      </c>
      <c r="D580" s="288" t="str">
        <f t="shared" si="34"/>
        <v>石油・石炭製品</v>
      </c>
      <c r="E580" s="367">
        <v>1.0254030822804204E-2</v>
      </c>
      <c r="F580" s="368">
        <v>5.1605341288225469E-3</v>
      </c>
      <c r="G580" s="368">
        <v>1.7018712906263424E-2</v>
      </c>
      <c r="H580" s="368">
        <v>2.893888045755658E-2</v>
      </c>
      <c r="I580" s="368">
        <v>1.2567155984928255E-2</v>
      </c>
      <c r="J580" s="368">
        <v>1.693978585007307E-2</v>
      </c>
      <c r="K580" s="368">
        <v>1.3337934119683858E-2</v>
      </c>
      <c r="L580" s="368">
        <v>4.1749228396393404E-2</v>
      </c>
      <c r="M580" s="368">
        <v>1.7041849753386001E-2</v>
      </c>
      <c r="N580" s="368">
        <v>1.6878755047576889E-2</v>
      </c>
      <c r="O580" s="368">
        <v>1.557209706661227E-2</v>
      </c>
      <c r="P580" s="368">
        <v>2.7458056265331435E-2</v>
      </c>
      <c r="Q580" s="368">
        <v>9.3015128022798568E-3</v>
      </c>
      <c r="R580" s="368">
        <v>1.6587838148780017E-2</v>
      </c>
      <c r="S580" s="368">
        <v>1.5292176699382602E-2</v>
      </c>
      <c r="T580" s="368">
        <v>1.0497558384341431E-2</v>
      </c>
      <c r="U580" s="368">
        <v>1.0486397465862449E-2</v>
      </c>
      <c r="V580" s="368">
        <v>7.5228438780139831E-3</v>
      </c>
      <c r="W580" s="368">
        <v>1.1293396754655015E-2</v>
      </c>
      <c r="X580" s="368">
        <v>6.7763816260454886E-3</v>
      </c>
      <c r="Y580" s="368">
        <v>1.2550505480421558E-2</v>
      </c>
      <c r="Z580" s="368">
        <v>7.2650477020507137E-3</v>
      </c>
      <c r="AA580" s="368">
        <v>1.5210117925954605E-2</v>
      </c>
      <c r="AB580" s="368">
        <v>1.4910440148897353E-2</v>
      </c>
      <c r="AC580" s="368">
        <v>7.520940500381758E-3</v>
      </c>
      <c r="AD580" s="368">
        <v>8.2874647788513719E-3</v>
      </c>
      <c r="AE580" s="368">
        <v>3.7997670249144003E-3</v>
      </c>
      <c r="AF580" s="368">
        <v>2.8526632135450086E-3</v>
      </c>
      <c r="AG580" s="368">
        <v>6.4903431585284696E-4</v>
      </c>
      <c r="AH580" s="368">
        <v>9.1589548648302304E-3</v>
      </c>
      <c r="AI580" s="368">
        <v>3.745474978129651E-3</v>
      </c>
      <c r="AJ580" s="368">
        <v>4.0134703297673036E-3</v>
      </c>
      <c r="AK580" s="368">
        <v>4.2500744019887248E-3</v>
      </c>
      <c r="AL580" s="368">
        <v>1.0950568509943583E-2</v>
      </c>
      <c r="AM580" s="368">
        <v>4.3240017185217266E-3</v>
      </c>
      <c r="AN580" s="368">
        <v>3.8091727959313612E-3</v>
      </c>
      <c r="AO580" s="368">
        <v>7.0649622863947839E-3</v>
      </c>
      <c r="AP580" s="368">
        <v>1.4148971287038924E-2</v>
      </c>
      <c r="AQ580" s="368">
        <v>7.9608960801070341E-3</v>
      </c>
      <c r="AR580" s="367">
        <v>2.9929678724742573E-2</v>
      </c>
      <c r="AS580" s="368">
        <v>2.374368257379314E-2</v>
      </c>
      <c r="AT580" s="368">
        <v>5.4916551668436696E-2</v>
      </c>
      <c r="AU580" s="368">
        <v>8.4942661473025621E-2</v>
      </c>
      <c r="AV580" s="368">
        <v>1.8154411694341521E-2</v>
      </c>
      <c r="AW580" s="368">
        <v>2.0847426833930063E-2</v>
      </c>
      <c r="AX580" s="368">
        <v>1.9019482437271595E-2</v>
      </c>
      <c r="AY580" s="368">
        <v>9.0171555071366011E-2</v>
      </c>
      <c r="AZ580" s="368">
        <v>1.0538380827393534</v>
      </c>
      <c r="BA580" s="368">
        <v>2.2998161372518418E-2</v>
      </c>
      <c r="BB580" s="368">
        <v>3.4074422412274707E-2</v>
      </c>
      <c r="BC580" s="368">
        <v>4.8628916505983159E-2</v>
      </c>
      <c r="BD580" s="368">
        <v>1.2023070639372514E-2</v>
      </c>
      <c r="BE580" s="368">
        <v>2.1198900694000745E-2</v>
      </c>
      <c r="BF580" s="368">
        <v>1.4086034444418707E-2</v>
      </c>
      <c r="BG580" s="368">
        <v>1.2705062790222323E-2</v>
      </c>
      <c r="BH580" s="368">
        <v>1.153312532393231E-2</v>
      </c>
      <c r="BI580" s="368">
        <v>1.0498171082652816E-2</v>
      </c>
      <c r="BJ580" s="368">
        <v>1.114735543686832E-2</v>
      </c>
      <c r="BK580" s="368">
        <v>8.3750867220295736E-3</v>
      </c>
      <c r="BL580" s="368">
        <v>1.4661530656053853E-2</v>
      </c>
      <c r="BM580" s="368">
        <v>1.8763365985975035E-2</v>
      </c>
      <c r="BN580" s="368">
        <v>2.5089324551804359E-2</v>
      </c>
      <c r="BO580" s="368">
        <v>5.1127246782457281E-2</v>
      </c>
      <c r="BP580" s="368">
        <v>2.0130825954358059E-2</v>
      </c>
      <c r="BQ580" s="368">
        <v>2.3650224489208761E-2</v>
      </c>
      <c r="BR580" s="368">
        <v>1.5227200218658624E-2</v>
      </c>
      <c r="BS580" s="368">
        <v>6.3455399048106889E-3</v>
      </c>
      <c r="BT580" s="368">
        <v>2.1734839158067407E-3</v>
      </c>
      <c r="BU580" s="368">
        <v>4.8251416803246211E-2</v>
      </c>
      <c r="BV580" s="368">
        <v>8.211391877679634E-3</v>
      </c>
      <c r="BW580" s="368">
        <v>1.6045977206199359E-2</v>
      </c>
      <c r="BX580" s="368">
        <v>9.6562262789934347E-3</v>
      </c>
      <c r="BY580" s="368">
        <v>1.5303277815164546E-2</v>
      </c>
      <c r="BZ580" s="368">
        <v>1.1027127023882565E-2</v>
      </c>
      <c r="CA580" s="368">
        <v>7.594551344595071E-3</v>
      </c>
      <c r="CB580" s="368">
        <v>1.6175512342262135E-2</v>
      </c>
      <c r="CC580" s="368">
        <v>1.6606205875389204E-2</v>
      </c>
      <c r="CD580" s="369">
        <v>2.9461445994143805E-2</v>
      </c>
    </row>
    <row r="581" spans="2:82">
      <c r="B581" s="294"/>
      <c r="C581" s="287" t="str">
        <f t="shared" si="34"/>
        <v>10</v>
      </c>
      <c r="D581" s="288" t="str">
        <f t="shared" si="34"/>
        <v>プラスチック・ゴム製品</v>
      </c>
      <c r="E581" s="367">
        <v>1.1951111144520502E-2</v>
      </c>
      <c r="F581" s="368">
        <v>8.2931023024109193E-3</v>
      </c>
      <c r="G581" s="368">
        <v>1.823577929512742E-2</v>
      </c>
      <c r="H581" s="368">
        <v>1.1060885670069761E-2</v>
      </c>
      <c r="I581" s="368">
        <v>2.3377760061767922E-2</v>
      </c>
      <c r="J581" s="368">
        <v>1.8158332767338151E-2</v>
      </c>
      <c r="K581" s="368">
        <v>3.2729342105513218E-2</v>
      </c>
      <c r="L581" s="368">
        <v>2.077814083353377E-2</v>
      </c>
      <c r="M581" s="368">
        <v>1.2797494180954534E-3</v>
      </c>
      <c r="N581" s="368">
        <v>0.16898669648665507</v>
      </c>
      <c r="O581" s="368">
        <v>1.4192445642952205E-2</v>
      </c>
      <c r="P581" s="368">
        <v>4.9123607260857854E-3</v>
      </c>
      <c r="Q581" s="368">
        <v>2.5128463133590309E-2</v>
      </c>
      <c r="R581" s="368">
        <v>8.7741994831293975E-3</v>
      </c>
      <c r="S581" s="368">
        <v>1.7383168834578386E-2</v>
      </c>
      <c r="T581" s="368">
        <v>1.7213449233763268E-2</v>
      </c>
      <c r="U581" s="368">
        <v>5.1194088207955978E-2</v>
      </c>
      <c r="V581" s="368">
        <v>2.4252510082687879E-2</v>
      </c>
      <c r="W581" s="368">
        <v>5.2950703258287928E-2</v>
      </c>
      <c r="X581" s="368">
        <v>3.6103220960347834E-2</v>
      </c>
      <c r="Y581" s="368">
        <v>7.385595863059051E-2</v>
      </c>
      <c r="Z581" s="368">
        <v>5.3680702127739045E-2</v>
      </c>
      <c r="AA581" s="368">
        <v>1.6818786113142876E-2</v>
      </c>
      <c r="AB581" s="368">
        <v>3.0048062299157519E-3</v>
      </c>
      <c r="AC581" s="368">
        <v>3.3349436681179991E-2</v>
      </c>
      <c r="AD581" s="368">
        <v>1.2826785075820493E-2</v>
      </c>
      <c r="AE581" s="368">
        <v>7.4470297975277218E-3</v>
      </c>
      <c r="AF581" s="368">
        <v>5.9856549076070398E-3</v>
      </c>
      <c r="AG581" s="368">
        <v>1.2421018219170258E-3</v>
      </c>
      <c r="AH581" s="368">
        <v>4.6053973824579739E-3</v>
      </c>
      <c r="AI581" s="368">
        <v>6.2443215975493682E-3</v>
      </c>
      <c r="AJ581" s="368">
        <v>4.4336413005969574E-3</v>
      </c>
      <c r="AK581" s="368">
        <v>6.3220069440250767E-3</v>
      </c>
      <c r="AL581" s="368">
        <v>7.4939778127900494E-3</v>
      </c>
      <c r="AM581" s="368">
        <v>1.0846561526505321E-2</v>
      </c>
      <c r="AN581" s="368">
        <v>1.6745743643077064E-2</v>
      </c>
      <c r="AO581" s="368">
        <v>8.1799778577720719E-3</v>
      </c>
      <c r="AP581" s="368">
        <v>6.0480686691778224E-2</v>
      </c>
      <c r="AQ581" s="368">
        <v>5.9650700014199243E-3</v>
      </c>
      <c r="AR581" s="367">
        <v>1.6618509479572857E-2</v>
      </c>
      <c r="AS581" s="368">
        <v>1.9496121800688111E-2</v>
      </c>
      <c r="AT581" s="368">
        <v>2.4452102563433949E-2</v>
      </c>
      <c r="AU581" s="368">
        <v>1.1561556246730182E-2</v>
      </c>
      <c r="AV581" s="368">
        <v>2.8832376762415176E-2</v>
      </c>
      <c r="AW581" s="368">
        <v>1.7102307430308314E-2</v>
      </c>
      <c r="AX581" s="368">
        <v>3.2900871941156928E-2</v>
      </c>
      <c r="AY581" s="368">
        <v>2.8162329335355455E-2</v>
      </c>
      <c r="AZ581" s="368">
        <v>8.9655715357667544E-4</v>
      </c>
      <c r="BA581" s="368">
        <v>1.2210354596461963</v>
      </c>
      <c r="BB581" s="368">
        <v>1.2537221264687641E-2</v>
      </c>
      <c r="BC581" s="368">
        <v>4.3384138005251004E-3</v>
      </c>
      <c r="BD581" s="368">
        <v>1.0387007245091591E-2</v>
      </c>
      <c r="BE581" s="368">
        <v>8.773356324896708E-3</v>
      </c>
      <c r="BF581" s="368">
        <v>1.9369702179313147E-2</v>
      </c>
      <c r="BG581" s="368">
        <v>2.8161198890804536E-2</v>
      </c>
      <c r="BH581" s="368">
        <v>4.8441520150076731E-2</v>
      </c>
      <c r="BI581" s="368">
        <v>2.8346908884516263E-2</v>
      </c>
      <c r="BJ581" s="368">
        <v>4.8760846108291157E-2</v>
      </c>
      <c r="BK581" s="368">
        <v>5.0624368306961674E-2</v>
      </c>
      <c r="BL581" s="368">
        <v>6.5860851197553874E-2</v>
      </c>
      <c r="BM581" s="368">
        <v>6.5316717434222446E-2</v>
      </c>
      <c r="BN581" s="368">
        <v>1.9830341004755232E-2</v>
      </c>
      <c r="BO581" s="368">
        <v>3.0494794268126966E-3</v>
      </c>
      <c r="BP581" s="368">
        <v>4.7089047372779205E-2</v>
      </c>
      <c r="BQ581" s="368">
        <v>1.7260999283698755E-2</v>
      </c>
      <c r="BR581" s="368">
        <v>8.726014233789027E-3</v>
      </c>
      <c r="BS581" s="368">
        <v>7.1210654477461728E-3</v>
      </c>
      <c r="BT581" s="368">
        <v>1.9123998669986068E-3</v>
      </c>
      <c r="BU581" s="368">
        <v>6.1605169646223538E-3</v>
      </c>
      <c r="BV581" s="368">
        <v>1.0662631609245164E-2</v>
      </c>
      <c r="BW581" s="368">
        <v>6.2527472494941288E-3</v>
      </c>
      <c r="BX581" s="368">
        <v>8.043879978540747E-3</v>
      </c>
      <c r="BY581" s="368">
        <v>8.0262060375773121E-3</v>
      </c>
      <c r="BZ581" s="368">
        <v>1.4089120425521184E-2</v>
      </c>
      <c r="CA581" s="368">
        <v>1.5282797436636133E-2</v>
      </c>
      <c r="CB581" s="368">
        <v>9.8953398441460685E-3</v>
      </c>
      <c r="CC581" s="368">
        <v>7.0265494556979557E-2</v>
      </c>
      <c r="CD581" s="369">
        <v>8.6801323933635866E-3</v>
      </c>
    </row>
    <row r="582" spans="2:82">
      <c r="B582" s="294"/>
      <c r="C582" s="287" t="str">
        <f t="shared" si="34"/>
        <v>11</v>
      </c>
      <c r="D582" s="288" t="str">
        <f t="shared" si="34"/>
        <v>窯業・土石製品</v>
      </c>
      <c r="E582" s="367">
        <v>1.9558122099416434E-3</v>
      </c>
      <c r="F582" s="368">
        <v>9.7964231236876819E-4</v>
      </c>
      <c r="G582" s="368">
        <v>1.2933012969287441E-3</v>
      </c>
      <c r="H582" s="368">
        <v>1.1710338975644496E-3</v>
      </c>
      <c r="I582" s="368">
        <v>3.8486166735102008E-3</v>
      </c>
      <c r="J582" s="368">
        <v>2.4200765723657132E-3</v>
      </c>
      <c r="K582" s="368">
        <v>7.4836186476043218E-3</v>
      </c>
      <c r="L582" s="368">
        <v>6.6437445202472663E-3</v>
      </c>
      <c r="M582" s="368">
        <v>2.0874760217835868E-4</v>
      </c>
      <c r="N582" s="368">
        <v>5.3281990008470651E-3</v>
      </c>
      <c r="O582" s="368">
        <v>3.7856091282294051E-2</v>
      </c>
      <c r="P582" s="368">
        <v>6.8079611413051312E-3</v>
      </c>
      <c r="Q582" s="368">
        <v>2.3822045590536162E-2</v>
      </c>
      <c r="R582" s="368">
        <v>5.5335868686176935E-3</v>
      </c>
      <c r="S582" s="368">
        <v>6.3733611266689758E-3</v>
      </c>
      <c r="T582" s="368">
        <v>5.2089545205955016E-3</v>
      </c>
      <c r="U582" s="368">
        <v>1.4439224693850146E-2</v>
      </c>
      <c r="V582" s="368">
        <v>1.81640379244088E-2</v>
      </c>
      <c r="W582" s="368">
        <v>1.0393416490499813E-2</v>
      </c>
      <c r="X582" s="368">
        <v>9.3602719785974321E-3</v>
      </c>
      <c r="Y582" s="368">
        <v>1.264999355253469E-2</v>
      </c>
      <c r="Z582" s="368">
        <v>1.0840333324566775E-2</v>
      </c>
      <c r="AA582" s="368">
        <v>3.1822372113064309E-2</v>
      </c>
      <c r="AB582" s="368">
        <v>8.6434260261375115E-4</v>
      </c>
      <c r="AC582" s="368">
        <v>3.0311266611905783E-3</v>
      </c>
      <c r="AD582" s="368">
        <v>9.6156244822421491E-4</v>
      </c>
      <c r="AE582" s="368">
        <v>6.174664219687605E-4</v>
      </c>
      <c r="AF582" s="368">
        <v>5.8374258699676169E-4</v>
      </c>
      <c r="AG582" s="368">
        <v>4.2706147450488494E-4</v>
      </c>
      <c r="AH582" s="368">
        <v>5.7557789931874835E-4</v>
      </c>
      <c r="AI582" s="368">
        <v>9.2851697378433387E-4</v>
      </c>
      <c r="AJ582" s="368">
        <v>7.8554842515395757E-4</v>
      </c>
      <c r="AK582" s="368">
        <v>2.0819844942046735E-3</v>
      </c>
      <c r="AL582" s="368">
        <v>2.0409178439898764E-3</v>
      </c>
      <c r="AM582" s="368">
        <v>1.0547395218717173E-3</v>
      </c>
      <c r="AN582" s="368">
        <v>2.5451248935219749E-3</v>
      </c>
      <c r="AO582" s="368">
        <v>1.7841728349701619E-3</v>
      </c>
      <c r="AP582" s="368">
        <v>6.3631185106087186E-3</v>
      </c>
      <c r="AQ582" s="368">
        <v>2.9197133548439251E-3</v>
      </c>
      <c r="AR582" s="367">
        <v>4.2184051846016531E-3</v>
      </c>
      <c r="AS582" s="368">
        <v>1.4116729413057648E-3</v>
      </c>
      <c r="AT582" s="368">
        <v>1.4227987952252568E-3</v>
      </c>
      <c r="AU582" s="368">
        <v>1.6470381309926813E-3</v>
      </c>
      <c r="AV582" s="368">
        <v>4.4336827553881804E-3</v>
      </c>
      <c r="AW582" s="368">
        <v>2.0218931952270787E-3</v>
      </c>
      <c r="AX582" s="368">
        <v>5.0890412416199991E-3</v>
      </c>
      <c r="AY582" s="368">
        <v>8.9181155200875502E-3</v>
      </c>
      <c r="AZ582" s="368">
        <v>4.5153737981374459E-4</v>
      </c>
      <c r="BA582" s="368">
        <v>5.5287021426180813E-3</v>
      </c>
      <c r="BB582" s="368">
        <v>1.0768566414391572</v>
      </c>
      <c r="BC582" s="368">
        <v>1.0012732886815149E-2</v>
      </c>
      <c r="BD582" s="368">
        <v>1.0998194592975326E-2</v>
      </c>
      <c r="BE582" s="368">
        <v>6.9187559402504881E-3</v>
      </c>
      <c r="BF582" s="368">
        <v>9.5072644903421589E-3</v>
      </c>
      <c r="BG582" s="368">
        <v>7.417105986887427E-3</v>
      </c>
      <c r="BH582" s="368">
        <v>2.3259234402888403E-2</v>
      </c>
      <c r="BI582" s="368">
        <v>4.2688385445098259E-2</v>
      </c>
      <c r="BJ582" s="368">
        <v>1.4791977854938602E-2</v>
      </c>
      <c r="BK582" s="368">
        <v>1.1799042635088632E-2</v>
      </c>
      <c r="BL582" s="368">
        <v>1.1515735072319209E-2</v>
      </c>
      <c r="BM582" s="368">
        <v>5.9205806056831191E-3</v>
      </c>
      <c r="BN582" s="368">
        <v>5.1239640118548709E-2</v>
      </c>
      <c r="BO582" s="368">
        <v>1.2169203932523346E-3</v>
      </c>
      <c r="BP582" s="368">
        <v>7.0914164584614248E-3</v>
      </c>
      <c r="BQ582" s="368">
        <v>1.3152525342826917E-3</v>
      </c>
      <c r="BR582" s="368">
        <v>8.712994752554824E-4</v>
      </c>
      <c r="BS582" s="368">
        <v>6.6742650528965998E-4</v>
      </c>
      <c r="BT582" s="368">
        <v>6.8001083401738748E-4</v>
      </c>
      <c r="BU582" s="368">
        <v>9.8836204488682603E-4</v>
      </c>
      <c r="BV582" s="368">
        <v>1.0364347419230507E-3</v>
      </c>
      <c r="BW582" s="368">
        <v>1.2418549345967254E-3</v>
      </c>
      <c r="BX582" s="368">
        <v>2.5783493688167729E-3</v>
      </c>
      <c r="BY582" s="368">
        <v>2.3284650913338958E-3</v>
      </c>
      <c r="BZ582" s="368">
        <v>1.3044883678650001E-3</v>
      </c>
      <c r="CA582" s="368">
        <v>1.9082213183921966E-3</v>
      </c>
      <c r="CB582" s="368">
        <v>2.4632641335548592E-3</v>
      </c>
      <c r="CC582" s="368">
        <v>8.921897118367144E-3</v>
      </c>
      <c r="CD582" s="369">
        <v>5.2107178848217924E-3</v>
      </c>
    </row>
    <row r="583" spans="2:82">
      <c r="B583" s="294"/>
      <c r="C583" s="287" t="str">
        <f t="shared" si="34"/>
        <v>12</v>
      </c>
      <c r="D583" s="288" t="str">
        <f t="shared" si="34"/>
        <v>鉄鋼</v>
      </c>
      <c r="E583" s="367">
        <v>4.3002753397170922E-3</v>
      </c>
      <c r="F583" s="368">
        <v>4.9471625093867929E-3</v>
      </c>
      <c r="G583" s="368">
        <v>1.1082693526623161E-2</v>
      </c>
      <c r="H583" s="368">
        <v>1.6268797887142347E-2</v>
      </c>
      <c r="I583" s="368">
        <v>8.7356969089903737E-3</v>
      </c>
      <c r="J583" s="368">
        <v>5.9723574821667251E-3</v>
      </c>
      <c r="K583" s="368">
        <v>7.605531742600348E-2</v>
      </c>
      <c r="L583" s="368">
        <v>8.5764953370166715E-3</v>
      </c>
      <c r="M583" s="368">
        <v>1.7372223243531616E-3</v>
      </c>
      <c r="N583" s="368">
        <v>1.4533708225655509E-2</v>
      </c>
      <c r="O583" s="368">
        <v>2.7816353230268959E-2</v>
      </c>
      <c r="P583" s="368">
        <v>0.7348964722450102</v>
      </c>
      <c r="Q583" s="368">
        <v>1.3688417559295942E-2</v>
      </c>
      <c r="R583" s="368">
        <v>0.44837403082763222</v>
      </c>
      <c r="S583" s="368">
        <v>0.40309346460274431</v>
      </c>
      <c r="T583" s="368">
        <v>0.23490447288353231</v>
      </c>
      <c r="U583" s="368">
        <v>0.11097129098459044</v>
      </c>
      <c r="V583" s="368">
        <v>1.9812324659679904E-2</v>
      </c>
      <c r="W583" s="368">
        <v>0.15503394644817597</v>
      </c>
      <c r="X583" s="368">
        <v>4.7078262390817076E-2</v>
      </c>
      <c r="Y583" s="368">
        <v>0.17326671138500774</v>
      </c>
      <c r="Z583" s="368">
        <v>8.8958708162435313E-2</v>
      </c>
      <c r="AA583" s="368">
        <v>8.7878533561634775E-2</v>
      </c>
      <c r="AB583" s="368">
        <v>4.2953150718120217E-3</v>
      </c>
      <c r="AC583" s="368">
        <v>9.7644467962566383E-3</v>
      </c>
      <c r="AD583" s="368">
        <v>2.9357593020058158E-3</v>
      </c>
      <c r="AE583" s="368">
        <v>2.9575724423986549E-3</v>
      </c>
      <c r="AF583" s="368">
        <v>2.955738873996739E-3</v>
      </c>
      <c r="AG583" s="368">
        <v>1.4001037639132484E-3</v>
      </c>
      <c r="AH583" s="368">
        <v>5.6482688198242507E-3</v>
      </c>
      <c r="AI583" s="368">
        <v>4.5463652256143884E-3</v>
      </c>
      <c r="AJ583" s="368">
        <v>4.8547577732911216E-3</v>
      </c>
      <c r="AK583" s="368">
        <v>3.2437609345901276E-3</v>
      </c>
      <c r="AL583" s="368">
        <v>3.7212515263885188E-3</v>
      </c>
      <c r="AM583" s="368">
        <v>4.3156703612044125E-3</v>
      </c>
      <c r="AN583" s="368">
        <v>1.8559944759621427E-2</v>
      </c>
      <c r="AO583" s="368">
        <v>4.0833101156802958E-3</v>
      </c>
      <c r="AP583" s="368">
        <v>2.6707073500255207E-2</v>
      </c>
      <c r="AQ583" s="368">
        <v>1.2292511646078448E-2</v>
      </c>
      <c r="AR583" s="367">
        <v>4.540516147708301E-3</v>
      </c>
      <c r="AS583" s="368">
        <v>2.2957076941936059E-3</v>
      </c>
      <c r="AT583" s="368">
        <v>1.1170855524494006E-2</v>
      </c>
      <c r="AU583" s="368">
        <v>1.7694270541548405E-2</v>
      </c>
      <c r="AV583" s="368">
        <v>9.2899909776371949E-3</v>
      </c>
      <c r="AW583" s="368">
        <v>4.0567179684308169E-3</v>
      </c>
      <c r="AX583" s="368">
        <v>3.311122223131318E-2</v>
      </c>
      <c r="AY583" s="368">
        <v>7.939368821553567E-3</v>
      </c>
      <c r="AZ583" s="368">
        <v>9.4007874575363051E-4</v>
      </c>
      <c r="BA583" s="368">
        <v>1.2077914662560849E-2</v>
      </c>
      <c r="BB583" s="368">
        <v>2.4918822604107348E-2</v>
      </c>
      <c r="BC583" s="368">
        <v>2.0047229074146453</v>
      </c>
      <c r="BD583" s="368">
        <v>6.3219781122267008E-3</v>
      </c>
      <c r="BE583" s="368">
        <v>0.46360905387644685</v>
      </c>
      <c r="BF583" s="368">
        <v>0.26862031093376593</v>
      </c>
      <c r="BG583" s="368">
        <v>0.22950315867849949</v>
      </c>
      <c r="BH583" s="368">
        <v>7.1644847023781363E-2</v>
      </c>
      <c r="BI583" s="368">
        <v>3.135145751725011E-2</v>
      </c>
      <c r="BJ583" s="368">
        <v>0.11232766490097118</v>
      </c>
      <c r="BK583" s="368">
        <v>3.8533895506041208E-2</v>
      </c>
      <c r="BL583" s="368">
        <v>0.18558189178082973</v>
      </c>
      <c r="BM583" s="368">
        <v>1.4875071781662643E-2</v>
      </c>
      <c r="BN583" s="368">
        <v>9.1396260965027745E-2</v>
      </c>
      <c r="BO583" s="368">
        <v>3.3994760244696822E-3</v>
      </c>
      <c r="BP583" s="368">
        <v>9.1068996334869243E-3</v>
      </c>
      <c r="BQ583" s="368">
        <v>2.6599263457281609E-3</v>
      </c>
      <c r="BR583" s="368">
        <v>3.6777223773752864E-3</v>
      </c>
      <c r="BS583" s="368">
        <v>2.630324965552564E-3</v>
      </c>
      <c r="BT583" s="368">
        <v>1.5932247259056688E-3</v>
      </c>
      <c r="BU583" s="368">
        <v>6.9263322854814062E-3</v>
      </c>
      <c r="BV583" s="368">
        <v>4.0789268179456054E-3</v>
      </c>
      <c r="BW583" s="368">
        <v>5.8041789998449934E-3</v>
      </c>
      <c r="BX583" s="368">
        <v>2.7142836695810148E-3</v>
      </c>
      <c r="BY583" s="368">
        <v>3.1492797685449526E-3</v>
      </c>
      <c r="BZ583" s="368">
        <v>4.1588716938885687E-3</v>
      </c>
      <c r="CA583" s="368">
        <v>1.121064914303524E-2</v>
      </c>
      <c r="CB583" s="368">
        <v>4.1893073786241092E-3</v>
      </c>
      <c r="CC583" s="368">
        <v>1.7482178197657443E-2</v>
      </c>
      <c r="CD583" s="369">
        <v>1.5217279757267615E-2</v>
      </c>
    </row>
    <row r="584" spans="2:82">
      <c r="B584" s="294"/>
      <c r="C584" s="287" t="str">
        <f t="shared" si="34"/>
        <v>13</v>
      </c>
      <c r="D584" s="288" t="str">
        <f t="shared" si="34"/>
        <v>非鉄金属</v>
      </c>
      <c r="E584" s="367">
        <v>2.0331139018774048E-3</v>
      </c>
      <c r="F584" s="368">
        <v>6.1878829204140553E-3</v>
      </c>
      <c r="G584" s="368">
        <v>2.7593628457714173E-3</v>
      </c>
      <c r="H584" s="368">
        <v>2.9847545280380075E-3</v>
      </c>
      <c r="I584" s="368">
        <v>3.4359654778449971E-3</v>
      </c>
      <c r="J584" s="368">
        <v>3.0116223317517487E-3</v>
      </c>
      <c r="K584" s="368">
        <v>1.0542577623724979E-2</v>
      </c>
      <c r="L584" s="368">
        <v>1.0759191404716132E-2</v>
      </c>
      <c r="M584" s="368">
        <v>3.1562162300701163E-4</v>
      </c>
      <c r="N584" s="368">
        <v>5.5589284715540548E-3</v>
      </c>
      <c r="O584" s="368">
        <v>1.0012177493276682E-2</v>
      </c>
      <c r="P584" s="368">
        <v>1.0955288873559061E-2</v>
      </c>
      <c r="Q584" s="368">
        <v>0.36135241440623445</v>
      </c>
      <c r="R584" s="368">
        <v>6.6659719913671839E-2</v>
      </c>
      <c r="S584" s="368">
        <v>2.500679034984709E-2</v>
      </c>
      <c r="T584" s="368">
        <v>2.4476171088790091E-2</v>
      </c>
      <c r="U584" s="368">
        <v>2.6988777688211767E-2</v>
      </c>
      <c r="V584" s="368">
        <v>2.5977508963142854E-2</v>
      </c>
      <c r="W584" s="368">
        <v>8.1784778350423984E-2</v>
      </c>
      <c r="X584" s="368">
        <v>2.7390803155407862E-2</v>
      </c>
      <c r="Y584" s="368">
        <v>3.7257062693895712E-2</v>
      </c>
      <c r="Z584" s="368">
        <v>0.15147680368293223</v>
      </c>
      <c r="AA584" s="368">
        <v>1.2857497573804911E-2</v>
      </c>
      <c r="AB584" s="368">
        <v>2.1353329942202077E-3</v>
      </c>
      <c r="AC584" s="368">
        <v>2.0899877987183239E-3</v>
      </c>
      <c r="AD584" s="368">
        <v>9.7425868403563064E-4</v>
      </c>
      <c r="AE584" s="368">
        <v>8.2431612025316719E-4</v>
      </c>
      <c r="AF584" s="368">
        <v>1.0150916434485907E-3</v>
      </c>
      <c r="AG584" s="368">
        <v>2.7673381465830569E-4</v>
      </c>
      <c r="AH584" s="368">
        <v>1.1908407171448349E-3</v>
      </c>
      <c r="AI584" s="368">
        <v>1.6733791380875486E-3</v>
      </c>
      <c r="AJ584" s="368">
        <v>1.4315896139310974E-3</v>
      </c>
      <c r="AK584" s="368">
        <v>1.4967732094320957E-3</v>
      </c>
      <c r="AL584" s="368">
        <v>2.6201472938517704E-3</v>
      </c>
      <c r="AM584" s="368">
        <v>1.9804440509031056E-3</v>
      </c>
      <c r="AN584" s="368">
        <v>4.7840935520339859E-3</v>
      </c>
      <c r="AO584" s="368">
        <v>1.5659141505594543E-3</v>
      </c>
      <c r="AP584" s="368">
        <v>1.7169680086659284E-2</v>
      </c>
      <c r="AQ584" s="368">
        <v>3.6815030154774987E-3</v>
      </c>
      <c r="AR584" s="367">
        <v>1.2978355123448636E-3</v>
      </c>
      <c r="AS584" s="368">
        <v>5.6080158914027041E-4</v>
      </c>
      <c r="AT584" s="368">
        <v>2.4634945930891348E-3</v>
      </c>
      <c r="AU584" s="368">
        <v>2.6629867702268892E-3</v>
      </c>
      <c r="AV584" s="368">
        <v>3.0670292620656354E-3</v>
      </c>
      <c r="AW584" s="368">
        <v>1.3141416778771769E-3</v>
      </c>
      <c r="AX584" s="368">
        <v>4.6600386273204049E-3</v>
      </c>
      <c r="AY584" s="368">
        <v>6.6557387704304031E-3</v>
      </c>
      <c r="AZ584" s="368">
        <v>1.8969257394847218E-4</v>
      </c>
      <c r="BA584" s="368">
        <v>4.5502162371668401E-3</v>
      </c>
      <c r="BB584" s="368">
        <v>1.0358101276420114E-2</v>
      </c>
      <c r="BC584" s="368">
        <v>1.472670078883496E-2</v>
      </c>
      <c r="BD584" s="368">
        <v>1.3317116517809175</v>
      </c>
      <c r="BE584" s="368">
        <v>6.0157723436628854E-2</v>
      </c>
      <c r="BF584" s="368">
        <v>4.1210780144539112E-2</v>
      </c>
      <c r="BG584" s="368">
        <v>2.4941228272883195E-2</v>
      </c>
      <c r="BH584" s="368">
        <v>4.1269196205591357E-2</v>
      </c>
      <c r="BI584" s="368">
        <v>5.1718147408848072E-2</v>
      </c>
      <c r="BJ584" s="368">
        <v>6.4402010934027351E-2</v>
      </c>
      <c r="BK584" s="368">
        <v>4.6190491434991196E-2</v>
      </c>
      <c r="BL584" s="368">
        <v>3.8414506297853521E-2</v>
      </c>
      <c r="BM584" s="368">
        <v>1.0336163296043437E-2</v>
      </c>
      <c r="BN584" s="368">
        <v>1.4672515633577684E-2</v>
      </c>
      <c r="BO584" s="368">
        <v>9.6160439093111237E-4</v>
      </c>
      <c r="BP584" s="368">
        <v>2.0952407322526257E-3</v>
      </c>
      <c r="BQ584" s="368">
        <v>7.4135380711103473E-4</v>
      </c>
      <c r="BR584" s="368">
        <v>8.2671997147856834E-4</v>
      </c>
      <c r="BS584" s="368">
        <v>7.4773982638996176E-4</v>
      </c>
      <c r="BT584" s="368">
        <v>3.2219424269167761E-4</v>
      </c>
      <c r="BU584" s="368">
        <v>1.3507124960058072E-3</v>
      </c>
      <c r="BV584" s="368">
        <v>1.2406881581266008E-3</v>
      </c>
      <c r="BW584" s="368">
        <v>1.5149146551223472E-3</v>
      </c>
      <c r="BX584" s="368">
        <v>8.9844312986278672E-4</v>
      </c>
      <c r="BY584" s="368">
        <v>2.4211296128626948E-3</v>
      </c>
      <c r="BZ584" s="368">
        <v>1.3388006038625839E-3</v>
      </c>
      <c r="CA584" s="368">
        <v>2.9757505787122254E-3</v>
      </c>
      <c r="CB584" s="368">
        <v>1.3249888627553089E-3</v>
      </c>
      <c r="CC584" s="368">
        <v>6.0961557066988485E-3</v>
      </c>
      <c r="CD584" s="369">
        <v>4.4216691907169106E-3</v>
      </c>
    </row>
    <row r="585" spans="2:82">
      <c r="B585" s="294"/>
      <c r="C585" s="287" t="str">
        <f t="shared" si="34"/>
        <v>14</v>
      </c>
      <c r="D585" s="288" t="str">
        <f t="shared" si="34"/>
        <v>金属製品</v>
      </c>
      <c r="E585" s="368">
        <v>4.387980600388532E-3</v>
      </c>
      <c r="F585" s="368">
        <v>1.9725182450966738E-3</v>
      </c>
      <c r="G585" s="368">
        <v>4.2715569121291536E-3</v>
      </c>
      <c r="H585" s="368">
        <v>1.845365941648186E-2</v>
      </c>
      <c r="I585" s="368">
        <v>1.0950133974575707E-2</v>
      </c>
      <c r="J585" s="368">
        <v>5.4409606569515209E-3</v>
      </c>
      <c r="K585" s="368">
        <v>2.8040905416212843E-2</v>
      </c>
      <c r="L585" s="368">
        <v>1.1155755377897942E-2</v>
      </c>
      <c r="M585" s="368">
        <v>2.0046696967668661E-3</v>
      </c>
      <c r="N585" s="368">
        <v>1.2380343773812986E-2</v>
      </c>
      <c r="O585" s="368">
        <v>1.2302939911525201E-2</v>
      </c>
      <c r="P585" s="368">
        <v>9.6823148049540939E-3</v>
      </c>
      <c r="Q585" s="368">
        <v>6.5538312196102635E-3</v>
      </c>
      <c r="R585" s="368">
        <v>5.6068344299276457E-2</v>
      </c>
      <c r="S585" s="368">
        <v>5.3554954052954754E-2</v>
      </c>
      <c r="T585" s="368">
        <v>3.3944576959849919E-2</v>
      </c>
      <c r="U585" s="368">
        <v>6.2790619455138738E-2</v>
      </c>
      <c r="V585" s="368">
        <v>1.6720789179683095E-2</v>
      </c>
      <c r="W585" s="368">
        <v>4.1950327918776939E-2</v>
      </c>
      <c r="X585" s="368">
        <v>2.7188663673526271E-2</v>
      </c>
      <c r="Y585" s="368">
        <v>1.8226951533287735E-2</v>
      </c>
      <c r="Z585" s="368">
        <v>1.8915915142226351E-2</v>
      </c>
      <c r="AA585" s="368">
        <v>6.3944963354135756E-2</v>
      </c>
      <c r="AB585" s="368">
        <v>2.6372394136213511E-3</v>
      </c>
      <c r="AC585" s="368">
        <v>4.3309536644527014E-3</v>
      </c>
      <c r="AD585" s="368">
        <v>1.6069183231811064E-3</v>
      </c>
      <c r="AE585" s="368">
        <v>2.1306631773835914E-3</v>
      </c>
      <c r="AF585" s="368">
        <v>1.347229694429027E-3</v>
      </c>
      <c r="AG585" s="368">
        <v>1.0225728148153626E-3</v>
      </c>
      <c r="AH585" s="368">
        <v>2.6285466985048619E-3</v>
      </c>
      <c r="AI585" s="368">
        <v>2.3545658390954956E-3</v>
      </c>
      <c r="AJ585" s="368">
        <v>3.8204617256124762E-3</v>
      </c>
      <c r="AK585" s="368">
        <v>1.7219265175567615E-3</v>
      </c>
      <c r="AL585" s="368">
        <v>3.088034026740748E-3</v>
      </c>
      <c r="AM585" s="368">
        <v>3.2529797766067468E-3</v>
      </c>
      <c r="AN585" s="368">
        <v>4.8550856582250963E-3</v>
      </c>
      <c r="AO585" s="368">
        <v>4.3489421612495499E-3</v>
      </c>
      <c r="AP585" s="368">
        <v>1.2590599030832568E-2</v>
      </c>
      <c r="AQ585" s="368">
        <v>5.4908033275471819E-3</v>
      </c>
      <c r="AR585" s="367">
        <v>5.5316281828644929E-3</v>
      </c>
      <c r="AS585" s="368">
        <v>2.2226585458756058E-3</v>
      </c>
      <c r="AT585" s="368">
        <v>4.8632697785343524E-3</v>
      </c>
      <c r="AU585" s="368">
        <v>2.1394772060990414E-2</v>
      </c>
      <c r="AV585" s="368">
        <v>1.6123033393912335E-2</v>
      </c>
      <c r="AW585" s="368">
        <v>5.0935640989316711E-3</v>
      </c>
      <c r="AX585" s="368">
        <v>1.7357568559036828E-2</v>
      </c>
      <c r="AY585" s="368">
        <v>1.3127925179090796E-2</v>
      </c>
      <c r="AZ585" s="368">
        <v>1.176040149900678E-3</v>
      </c>
      <c r="BA585" s="368">
        <v>1.1459131844528512E-2</v>
      </c>
      <c r="BB585" s="368">
        <v>1.3011137690041797E-2</v>
      </c>
      <c r="BC585" s="368">
        <v>3.5909200853927337E-3</v>
      </c>
      <c r="BD585" s="368">
        <v>3.9928578071011678E-3</v>
      </c>
      <c r="BE585" s="368">
        <v>1.0683908517645062</v>
      </c>
      <c r="BF585" s="368">
        <v>4.047710498518263E-2</v>
      </c>
      <c r="BG585" s="368">
        <v>3.8792507764523969E-2</v>
      </c>
      <c r="BH585" s="368">
        <v>4.2991305479093772E-2</v>
      </c>
      <c r="BI585" s="368">
        <v>2.7229542038062823E-2</v>
      </c>
      <c r="BJ585" s="368">
        <v>3.24221176614677E-2</v>
      </c>
      <c r="BK585" s="368">
        <v>3.2762479932624627E-2</v>
      </c>
      <c r="BL585" s="368">
        <v>1.969738877784754E-2</v>
      </c>
      <c r="BM585" s="368">
        <v>1.444216550487048E-2</v>
      </c>
      <c r="BN585" s="368">
        <v>9.2281873990141997E-2</v>
      </c>
      <c r="BO585" s="368">
        <v>3.0024806823860575E-3</v>
      </c>
      <c r="BP585" s="368">
        <v>5.9473178650326823E-3</v>
      </c>
      <c r="BQ585" s="368">
        <v>1.8281891895899963E-3</v>
      </c>
      <c r="BR585" s="368">
        <v>4.1473166637314481E-3</v>
      </c>
      <c r="BS585" s="368">
        <v>1.474689140306713E-3</v>
      </c>
      <c r="BT585" s="368">
        <v>1.4417955420081294E-3</v>
      </c>
      <c r="BU585" s="368">
        <v>3.4062215549247282E-3</v>
      </c>
      <c r="BV585" s="368">
        <v>2.498427260697017E-3</v>
      </c>
      <c r="BW585" s="368">
        <v>6.1339886652457959E-3</v>
      </c>
      <c r="BX585" s="368">
        <v>1.9524102071939485E-3</v>
      </c>
      <c r="BY585" s="368">
        <v>3.1153889313277304E-3</v>
      </c>
      <c r="BZ585" s="368">
        <v>4.3156293839007494E-3</v>
      </c>
      <c r="CA585" s="368">
        <v>3.6065666685433486E-3</v>
      </c>
      <c r="CB585" s="368">
        <v>5.6100744844012652E-3</v>
      </c>
      <c r="CC585" s="368">
        <v>1.1138717888783714E-2</v>
      </c>
      <c r="CD585" s="369">
        <v>8.1253824989319882E-3</v>
      </c>
    </row>
    <row r="586" spans="2:82">
      <c r="B586" s="294"/>
      <c r="C586" s="287" t="str">
        <f t="shared" si="34"/>
        <v>15</v>
      </c>
      <c r="D586" s="288" t="str">
        <f t="shared" si="34"/>
        <v>はん用機械</v>
      </c>
      <c r="E586" s="368">
        <v>5.0617156554070663E-4</v>
      </c>
      <c r="F586" s="368">
        <v>3.7524858808084228E-4</v>
      </c>
      <c r="G586" s="368">
        <v>9.3833270092519294E-4</v>
      </c>
      <c r="H586" s="368">
        <v>2.8371160986689447E-3</v>
      </c>
      <c r="I586" s="368">
        <v>8.1913488377036441E-4</v>
      </c>
      <c r="J586" s="368">
        <v>8.4471257031970874E-4</v>
      </c>
      <c r="K586" s="368">
        <v>1.4524103313222933E-3</v>
      </c>
      <c r="L586" s="368">
        <v>9.2622907542132705E-4</v>
      </c>
      <c r="M586" s="368">
        <v>3.1889591646233612E-4</v>
      </c>
      <c r="N586" s="368">
        <v>1.252863968860771E-3</v>
      </c>
      <c r="O586" s="368">
        <v>3.110872400382166E-3</v>
      </c>
      <c r="P586" s="368">
        <v>1.67724442283591E-3</v>
      </c>
      <c r="Q586" s="368">
        <v>6.6324089729007378E-4</v>
      </c>
      <c r="R586" s="368">
        <v>1.4137354354173766E-3</v>
      </c>
      <c r="S586" s="368">
        <v>8.3849149677971926E-2</v>
      </c>
      <c r="T586" s="368">
        <v>3.0200871234453922E-2</v>
      </c>
      <c r="U586" s="368">
        <v>2.0828180620812334E-2</v>
      </c>
      <c r="V586" s="368">
        <v>2.8604377983707922E-3</v>
      </c>
      <c r="W586" s="368">
        <v>1.5696000821879795E-2</v>
      </c>
      <c r="X586" s="368">
        <v>3.9049769254870231E-3</v>
      </c>
      <c r="Y586" s="368">
        <v>1.0713641715474866E-2</v>
      </c>
      <c r="Z586" s="368">
        <v>1.0468949885030455E-3</v>
      </c>
      <c r="AA586" s="368">
        <v>5.5662487071529787E-3</v>
      </c>
      <c r="AB586" s="368">
        <v>9.4243075588406298E-4</v>
      </c>
      <c r="AC586" s="368">
        <v>8.6483533288794941E-3</v>
      </c>
      <c r="AD586" s="368">
        <v>8.806198212511281E-4</v>
      </c>
      <c r="AE586" s="368">
        <v>8.8798974458507919E-4</v>
      </c>
      <c r="AF586" s="368">
        <v>1.1254207723924228E-3</v>
      </c>
      <c r="AG586" s="368">
        <v>2.5708468260598013E-4</v>
      </c>
      <c r="AH586" s="368">
        <v>6.7694743758448851E-4</v>
      </c>
      <c r="AI586" s="368">
        <v>1.4969836350723698E-3</v>
      </c>
      <c r="AJ586" s="368">
        <v>1.0619667309553383E-3</v>
      </c>
      <c r="AK586" s="368">
        <v>8.8918542963091777E-4</v>
      </c>
      <c r="AL586" s="368">
        <v>8.8189156138221989E-4</v>
      </c>
      <c r="AM586" s="368">
        <v>8.8482995402768363E-4</v>
      </c>
      <c r="AN586" s="368">
        <v>9.9555133011142039E-3</v>
      </c>
      <c r="AO586" s="368">
        <v>7.0057127438940311E-4</v>
      </c>
      <c r="AP586" s="368">
        <v>1.6234321526821275E-3</v>
      </c>
      <c r="AQ586" s="368">
        <v>8.1519796603863953E-4</v>
      </c>
      <c r="AR586" s="367">
        <v>6.5226022520359882E-4</v>
      </c>
      <c r="AS586" s="368">
        <v>4.9178820144841714E-4</v>
      </c>
      <c r="AT586" s="368">
        <v>9.8339440140919501E-4</v>
      </c>
      <c r="AU586" s="368">
        <v>3.3669240174918117E-3</v>
      </c>
      <c r="AV586" s="368">
        <v>7.5432142774859952E-4</v>
      </c>
      <c r="AW586" s="368">
        <v>6.4679245949951416E-4</v>
      </c>
      <c r="AX586" s="368">
        <v>2.0294511678813844E-3</v>
      </c>
      <c r="AY586" s="368">
        <v>8.8734960166080836E-4</v>
      </c>
      <c r="AZ586" s="368">
        <v>1.7207235599117174E-4</v>
      </c>
      <c r="BA586" s="368">
        <v>1.2829536272906603E-3</v>
      </c>
      <c r="BB586" s="368">
        <v>2.9207622842859541E-3</v>
      </c>
      <c r="BC586" s="368">
        <v>7.4636026482101533E-4</v>
      </c>
      <c r="BD586" s="368">
        <v>5.1712994259335955E-4</v>
      </c>
      <c r="BE586" s="368">
        <v>1.6983724158046811E-3</v>
      </c>
      <c r="BF586" s="368">
        <v>1.1445938097627142</v>
      </c>
      <c r="BG586" s="368">
        <v>4.2001889854011806E-2</v>
      </c>
      <c r="BH586" s="368">
        <v>1.517820575051166E-2</v>
      </c>
      <c r="BI586" s="368">
        <v>3.5991459653039529E-3</v>
      </c>
      <c r="BJ586" s="368">
        <v>1.3952502994911424E-2</v>
      </c>
      <c r="BK586" s="368">
        <v>3.467623345775878E-3</v>
      </c>
      <c r="BL586" s="368">
        <v>1.3107853084865652E-2</v>
      </c>
      <c r="BM586" s="368">
        <v>1.4043124259636532E-3</v>
      </c>
      <c r="BN586" s="368">
        <v>7.2785294027898663E-3</v>
      </c>
      <c r="BO586" s="368">
        <v>8.5203415671280766E-4</v>
      </c>
      <c r="BP586" s="368">
        <v>1.202425742537707E-2</v>
      </c>
      <c r="BQ586" s="368">
        <v>9.0627315698517939E-4</v>
      </c>
      <c r="BR586" s="368">
        <v>1.0116803582267105E-3</v>
      </c>
      <c r="BS586" s="368">
        <v>1.1764169371468627E-3</v>
      </c>
      <c r="BT586" s="368">
        <v>4.0138997941196997E-4</v>
      </c>
      <c r="BU586" s="368">
        <v>1.1660815875064799E-3</v>
      </c>
      <c r="BV586" s="368">
        <v>1.7512519040227641E-3</v>
      </c>
      <c r="BW586" s="368">
        <v>1.4464909764291438E-3</v>
      </c>
      <c r="BX586" s="368">
        <v>9.0262247505327022E-4</v>
      </c>
      <c r="BY586" s="368">
        <v>8.136502042128418E-4</v>
      </c>
      <c r="BZ586" s="368">
        <v>1.0084888706643363E-3</v>
      </c>
      <c r="CA586" s="368">
        <v>8.041655455697426E-3</v>
      </c>
      <c r="CB586" s="368">
        <v>7.9647659386175183E-4</v>
      </c>
      <c r="CC586" s="368">
        <v>1.5650855723393989E-3</v>
      </c>
      <c r="CD586" s="369">
        <v>1.0397996667934923E-3</v>
      </c>
    </row>
    <row r="587" spans="2:82">
      <c r="B587" s="294"/>
      <c r="C587" s="287" t="str">
        <f t="shared" si="34"/>
        <v>16</v>
      </c>
      <c r="D587" s="288" t="str">
        <f t="shared" si="34"/>
        <v>生産用機械</v>
      </c>
      <c r="E587" s="368">
        <v>6.7597148106653755E-4</v>
      </c>
      <c r="F587" s="368">
        <v>6.9206524136799705E-4</v>
      </c>
      <c r="G587" s="368">
        <v>7.2401995051252677E-4</v>
      </c>
      <c r="H587" s="368">
        <v>4.4154454846275556E-3</v>
      </c>
      <c r="I587" s="368">
        <v>1.081316273239364E-3</v>
      </c>
      <c r="J587" s="368">
        <v>1.2067705945551981E-3</v>
      </c>
      <c r="K587" s="368">
        <v>1.3594033627603707E-3</v>
      </c>
      <c r="L587" s="368">
        <v>1.2575815835146682E-3</v>
      </c>
      <c r="M587" s="368">
        <v>3.850696417721384E-4</v>
      </c>
      <c r="N587" s="368">
        <v>3.7470469268992743E-3</v>
      </c>
      <c r="O587" s="368">
        <v>2.7366914430069322E-3</v>
      </c>
      <c r="P587" s="368">
        <v>2.2053113631543345E-3</v>
      </c>
      <c r="Q587" s="368">
        <v>1.0140657167060998E-3</v>
      </c>
      <c r="R587" s="368">
        <v>1.429475789879538E-3</v>
      </c>
      <c r="S587" s="368">
        <v>6.4448947446102819E-3</v>
      </c>
      <c r="T587" s="368">
        <v>0.14592532106214284</v>
      </c>
      <c r="U587" s="368">
        <v>4.378628671503763E-3</v>
      </c>
      <c r="V587" s="368">
        <v>5.3134095261267913E-3</v>
      </c>
      <c r="W587" s="368">
        <v>3.5050142015222805E-3</v>
      </c>
      <c r="X587" s="368">
        <v>2.4682022544436654E-3</v>
      </c>
      <c r="Y587" s="368">
        <v>2.9778229236407661E-3</v>
      </c>
      <c r="Z587" s="368">
        <v>1.2954131599691679E-3</v>
      </c>
      <c r="AA587" s="368">
        <v>2.1485188321289351E-3</v>
      </c>
      <c r="AB587" s="368">
        <v>1.3878449440711794E-3</v>
      </c>
      <c r="AC587" s="368">
        <v>2.9504049908439713E-3</v>
      </c>
      <c r="AD587" s="368">
        <v>1.3099994685670203E-3</v>
      </c>
      <c r="AE587" s="368">
        <v>1.3560236551993332E-3</v>
      </c>
      <c r="AF587" s="368">
        <v>1.7412273204156241E-3</v>
      </c>
      <c r="AG587" s="368">
        <v>3.4605732297906438E-4</v>
      </c>
      <c r="AH587" s="368">
        <v>8.2133916696941142E-4</v>
      </c>
      <c r="AI587" s="368">
        <v>2.2504561946687972E-3</v>
      </c>
      <c r="AJ587" s="368">
        <v>1.2935240469981156E-3</v>
      </c>
      <c r="AK587" s="368">
        <v>1.2665826919223914E-3</v>
      </c>
      <c r="AL587" s="368">
        <v>1.0944175182465786E-3</v>
      </c>
      <c r="AM587" s="368">
        <v>1.3314029811693471E-3</v>
      </c>
      <c r="AN587" s="368">
        <v>1.815096928375233E-2</v>
      </c>
      <c r="AO587" s="368">
        <v>9.0756487241273323E-4</v>
      </c>
      <c r="AP587" s="368">
        <v>1.2165717039438972E-3</v>
      </c>
      <c r="AQ587" s="368">
        <v>1.131475800478755E-3</v>
      </c>
      <c r="AR587" s="367">
        <v>7.4846609125741117E-4</v>
      </c>
      <c r="AS587" s="368">
        <v>7.3132591788575558E-4</v>
      </c>
      <c r="AT587" s="368">
        <v>6.5652971440235692E-4</v>
      </c>
      <c r="AU587" s="368">
        <v>3.5129812921679024E-3</v>
      </c>
      <c r="AV587" s="368">
        <v>8.9981088967472009E-4</v>
      </c>
      <c r="AW587" s="368">
        <v>7.8291160592844128E-4</v>
      </c>
      <c r="AX587" s="368">
        <v>9.4675808891172295E-4</v>
      </c>
      <c r="AY587" s="368">
        <v>1.0447048274610105E-3</v>
      </c>
      <c r="AZ587" s="368">
        <v>1.9997947622187086E-4</v>
      </c>
      <c r="BA587" s="368">
        <v>3.786901322579121E-3</v>
      </c>
      <c r="BB587" s="368">
        <v>2.3485342070176337E-3</v>
      </c>
      <c r="BC587" s="368">
        <v>8.0660203075414577E-4</v>
      </c>
      <c r="BD587" s="368">
        <v>7.0308861501189399E-4</v>
      </c>
      <c r="BE587" s="368">
        <v>1.2719073658935395E-3</v>
      </c>
      <c r="BF587" s="368">
        <v>6.1482007346798399E-3</v>
      </c>
      <c r="BG587" s="368">
        <v>1.1376751578110134</v>
      </c>
      <c r="BH587" s="368">
        <v>3.1919876233349083E-3</v>
      </c>
      <c r="BI587" s="368">
        <v>4.2463499723584663E-3</v>
      </c>
      <c r="BJ587" s="368">
        <v>3.7954155024304092E-3</v>
      </c>
      <c r="BK587" s="368">
        <v>2.5488637410065957E-3</v>
      </c>
      <c r="BL587" s="368">
        <v>2.6187713388122398E-3</v>
      </c>
      <c r="BM587" s="368">
        <v>1.2015194734863795E-3</v>
      </c>
      <c r="BN587" s="368">
        <v>1.6386938369182269E-3</v>
      </c>
      <c r="BO587" s="368">
        <v>9.6655554305554012E-4</v>
      </c>
      <c r="BP587" s="368">
        <v>2.324977141791132E-3</v>
      </c>
      <c r="BQ587" s="368">
        <v>1.0398483904629629E-3</v>
      </c>
      <c r="BR587" s="368">
        <v>1.2483497613384657E-3</v>
      </c>
      <c r="BS587" s="368">
        <v>1.5120619048675002E-3</v>
      </c>
      <c r="BT587" s="368">
        <v>4.5248745088157823E-4</v>
      </c>
      <c r="BU587" s="368">
        <v>1.1024188583537325E-3</v>
      </c>
      <c r="BV587" s="368">
        <v>2.2405819595457846E-3</v>
      </c>
      <c r="BW587" s="368">
        <v>1.266679237366123E-3</v>
      </c>
      <c r="BX587" s="368">
        <v>1.0041274379387203E-3</v>
      </c>
      <c r="BY587" s="368">
        <v>8.351696785191858E-4</v>
      </c>
      <c r="BZ587" s="368">
        <v>1.2403731475310012E-3</v>
      </c>
      <c r="CA587" s="368">
        <v>1.0894374281583841E-2</v>
      </c>
      <c r="CB587" s="368">
        <v>8.5561690593731357E-4</v>
      </c>
      <c r="CC587" s="368">
        <v>1.1229451373709935E-3</v>
      </c>
      <c r="CD587" s="369">
        <v>1.1338583534588199E-3</v>
      </c>
    </row>
    <row r="588" spans="2:82">
      <c r="B588" s="294"/>
      <c r="C588" s="287" t="str">
        <f t="shared" si="34"/>
        <v>17</v>
      </c>
      <c r="D588" s="288" t="str">
        <f t="shared" si="34"/>
        <v>業務用機械</v>
      </c>
      <c r="E588" s="368">
        <v>5.7342972611350068E-4</v>
      </c>
      <c r="F588" s="368">
        <v>2.0211131216253163E-4</v>
      </c>
      <c r="G588" s="368">
        <v>2.8156564840514723E-4</v>
      </c>
      <c r="H588" s="368">
        <v>6.6911483402886903E-4</v>
      </c>
      <c r="I588" s="368">
        <v>4.3551644837446391E-4</v>
      </c>
      <c r="J588" s="368">
        <v>4.4244420955666624E-4</v>
      </c>
      <c r="K588" s="368">
        <v>3.874685123284393E-4</v>
      </c>
      <c r="L588" s="368">
        <v>3.8585007218992312E-4</v>
      </c>
      <c r="M588" s="368">
        <v>7.9043154342231848E-5</v>
      </c>
      <c r="N588" s="368">
        <v>4.2377470326099639E-4</v>
      </c>
      <c r="O588" s="368">
        <v>4.5893814278487078E-4</v>
      </c>
      <c r="P588" s="368">
        <v>3.3195587709098159E-4</v>
      </c>
      <c r="Q588" s="368">
        <v>2.9148757995731947E-4</v>
      </c>
      <c r="R588" s="368">
        <v>3.4485780115296277E-4</v>
      </c>
      <c r="S588" s="368">
        <v>1.3254670979960062E-3</v>
      </c>
      <c r="T588" s="368">
        <v>4.7491210234558495E-3</v>
      </c>
      <c r="U588" s="368">
        <v>8.3701834184546339E-2</v>
      </c>
      <c r="V588" s="368">
        <v>7.2928939862911555E-4</v>
      </c>
      <c r="W588" s="368">
        <v>1.106086055022487E-3</v>
      </c>
      <c r="X588" s="368">
        <v>6.4527661049155278E-4</v>
      </c>
      <c r="Y588" s="368">
        <v>9.2362428448648976E-4</v>
      </c>
      <c r="Z588" s="368">
        <v>5.6129179535554174E-4</v>
      </c>
      <c r="AA588" s="368">
        <v>7.1361334261611689E-4</v>
      </c>
      <c r="AB588" s="368">
        <v>3.6874705847971082E-4</v>
      </c>
      <c r="AC588" s="368">
        <v>7.9409911026061307E-4</v>
      </c>
      <c r="AD588" s="368">
        <v>4.3682980390029693E-4</v>
      </c>
      <c r="AE588" s="368">
        <v>5.7455546825219779E-4</v>
      </c>
      <c r="AF588" s="368">
        <v>5.5020427385341747E-4</v>
      </c>
      <c r="AG588" s="368">
        <v>1.0217933740089832E-4</v>
      </c>
      <c r="AH588" s="368">
        <v>2.7527090515361676E-4</v>
      </c>
      <c r="AI588" s="368">
        <v>7.1371728096503758E-4</v>
      </c>
      <c r="AJ588" s="368">
        <v>1.7571811825226166E-3</v>
      </c>
      <c r="AK588" s="368">
        <v>4.3361324859917381E-4</v>
      </c>
      <c r="AL588" s="368">
        <v>6.2901317939975492E-3</v>
      </c>
      <c r="AM588" s="368">
        <v>4.7997504190778085E-4</v>
      </c>
      <c r="AN588" s="368">
        <v>4.4712268489696741E-3</v>
      </c>
      <c r="AO588" s="368">
        <v>5.8767804760938129E-4</v>
      </c>
      <c r="AP588" s="368">
        <v>1.5010150017358158E-2</v>
      </c>
      <c r="AQ588" s="368">
        <v>6.3681287918004805E-4</v>
      </c>
      <c r="AR588" s="367">
        <v>6.3342211003463529E-4</v>
      </c>
      <c r="AS588" s="368">
        <v>2.6396121981023572E-4</v>
      </c>
      <c r="AT588" s="368">
        <v>2.9187324898492713E-4</v>
      </c>
      <c r="AU588" s="368">
        <v>5.2738137448534838E-4</v>
      </c>
      <c r="AV588" s="368">
        <v>4.121912377247539E-4</v>
      </c>
      <c r="AW588" s="368">
        <v>3.286907942275195E-4</v>
      </c>
      <c r="AX588" s="368">
        <v>3.4417305591979069E-4</v>
      </c>
      <c r="AY588" s="368">
        <v>3.542387991782205E-4</v>
      </c>
      <c r="AZ588" s="368">
        <v>5.6250621917364123E-5</v>
      </c>
      <c r="BA588" s="368">
        <v>3.534961923271005E-4</v>
      </c>
      <c r="BB588" s="368">
        <v>3.6440923537591657E-4</v>
      </c>
      <c r="BC588" s="368">
        <v>2.1523744692824182E-4</v>
      </c>
      <c r="BD588" s="368">
        <v>2.1481719678784176E-4</v>
      </c>
      <c r="BE588" s="368">
        <v>2.9071211571085197E-4</v>
      </c>
      <c r="BF588" s="368">
        <v>2.5263012909219379E-3</v>
      </c>
      <c r="BG588" s="368">
        <v>4.891645995905418E-3</v>
      </c>
      <c r="BH588" s="368">
        <v>1.059324815136933</v>
      </c>
      <c r="BI588" s="368">
        <v>4.1503903245064506E-4</v>
      </c>
      <c r="BJ588" s="368">
        <v>1.0949912388873088E-3</v>
      </c>
      <c r="BK588" s="368">
        <v>1.2729565663580486E-3</v>
      </c>
      <c r="BL588" s="368">
        <v>8.390551535722786E-4</v>
      </c>
      <c r="BM588" s="368">
        <v>5.0233446533127992E-4</v>
      </c>
      <c r="BN588" s="368">
        <v>6.5249243489880313E-4</v>
      </c>
      <c r="BO588" s="368">
        <v>3.0665127189406002E-4</v>
      </c>
      <c r="BP588" s="368">
        <v>7.2471107211626745E-4</v>
      </c>
      <c r="BQ588" s="368">
        <v>4.10574288005984E-4</v>
      </c>
      <c r="BR588" s="368">
        <v>1.205445681392574E-3</v>
      </c>
      <c r="BS588" s="368">
        <v>5.433153336269396E-4</v>
      </c>
      <c r="BT588" s="368">
        <v>1.504050623100253E-4</v>
      </c>
      <c r="BU588" s="368">
        <v>4.081253228592875E-4</v>
      </c>
      <c r="BV588" s="368">
        <v>8.8873575842527081E-4</v>
      </c>
      <c r="BW588" s="368">
        <v>2.7221295695934742E-3</v>
      </c>
      <c r="BX588" s="368">
        <v>3.9515860280936671E-4</v>
      </c>
      <c r="BY588" s="368">
        <v>7.8611451145040052E-3</v>
      </c>
      <c r="BZ588" s="368">
        <v>5.1168263628432087E-4</v>
      </c>
      <c r="CA588" s="368">
        <v>3.1650705532655856E-3</v>
      </c>
      <c r="CB588" s="368">
        <v>8.7254536105489829E-4</v>
      </c>
      <c r="CC588" s="368">
        <v>1.8041033668771005E-2</v>
      </c>
      <c r="CD588" s="369">
        <v>9.6843865431670657E-4</v>
      </c>
    </row>
    <row r="589" spans="2:82">
      <c r="B589" s="294"/>
      <c r="C589" s="287" t="str">
        <f t="shared" si="34"/>
        <v>18</v>
      </c>
      <c r="D589" s="288" t="str">
        <f t="shared" si="34"/>
        <v>電子部品</v>
      </c>
      <c r="E589" s="368">
        <v>6.5132634501240377E-4</v>
      </c>
      <c r="F589" s="368">
        <v>5.6400090874619932E-4</v>
      </c>
      <c r="G589" s="368">
        <v>1.3891014543340903E-3</v>
      </c>
      <c r="H589" s="368">
        <v>1.9263515916456851E-3</v>
      </c>
      <c r="I589" s="368">
        <v>1.0623489711160778E-3</v>
      </c>
      <c r="J589" s="368">
        <v>1.0967527047037384E-3</v>
      </c>
      <c r="K589" s="368">
        <v>1.0359002334468037E-3</v>
      </c>
      <c r="L589" s="368">
        <v>1.0725690857000445E-3</v>
      </c>
      <c r="M589" s="368">
        <v>2.2021361294519051E-4</v>
      </c>
      <c r="N589" s="368">
        <v>1.0950770935999662E-3</v>
      </c>
      <c r="O589" s="368">
        <v>1.2792747148820324E-3</v>
      </c>
      <c r="P589" s="368">
        <v>8.711435044743179E-4</v>
      </c>
      <c r="Q589" s="368">
        <v>1.2041134282781845E-3</v>
      </c>
      <c r="R589" s="368">
        <v>1.5734298256394569E-3</v>
      </c>
      <c r="S589" s="368">
        <v>4.2515516356773156E-3</v>
      </c>
      <c r="T589" s="368">
        <v>1.1537831822259056E-2</v>
      </c>
      <c r="U589" s="368">
        <v>7.0303370932384535E-2</v>
      </c>
      <c r="V589" s="368">
        <v>0.103850759730976</v>
      </c>
      <c r="W589" s="368">
        <v>4.0988311187219177E-2</v>
      </c>
      <c r="X589" s="368">
        <v>0.16828215699148916</v>
      </c>
      <c r="Y589" s="368">
        <v>1.6978427619216571E-2</v>
      </c>
      <c r="Z589" s="368">
        <v>2.0932302552965337E-3</v>
      </c>
      <c r="AA589" s="368">
        <v>2.8060297037424665E-3</v>
      </c>
      <c r="AB589" s="368">
        <v>1.0879315451035598E-3</v>
      </c>
      <c r="AC589" s="368">
        <v>2.2023508388841293E-3</v>
      </c>
      <c r="AD589" s="368">
        <v>1.1408054664295141E-3</v>
      </c>
      <c r="AE589" s="368">
        <v>1.2362124435077524E-3</v>
      </c>
      <c r="AF589" s="368">
        <v>1.634119205833863E-3</v>
      </c>
      <c r="AG589" s="368">
        <v>3.096857741117192E-4</v>
      </c>
      <c r="AH589" s="368">
        <v>8.9820627229008688E-4</v>
      </c>
      <c r="AI589" s="368">
        <v>2.5105131849514303E-3</v>
      </c>
      <c r="AJ589" s="368">
        <v>2.579584318163919E-3</v>
      </c>
      <c r="AK589" s="368">
        <v>1.9281995894517591E-3</v>
      </c>
      <c r="AL589" s="368">
        <v>1.6686579031906968E-3</v>
      </c>
      <c r="AM589" s="368">
        <v>1.3973733748590142E-3</v>
      </c>
      <c r="AN589" s="368">
        <v>1.2943386497114625E-2</v>
      </c>
      <c r="AO589" s="368">
        <v>9.3062401110636768E-4</v>
      </c>
      <c r="AP589" s="368">
        <v>2.3909636128145638E-2</v>
      </c>
      <c r="AQ589" s="368">
        <v>1.3651844220376147E-3</v>
      </c>
      <c r="AR589" s="367">
        <v>7.6502864008736447E-4</v>
      </c>
      <c r="AS589" s="368">
        <v>5.987218587381705E-4</v>
      </c>
      <c r="AT589" s="368">
        <v>1.3861925507562629E-3</v>
      </c>
      <c r="AU589" s="368">
        <v>1.5819700251561196E-3</v>
      </c>
      <c r="AV589" s="368">
        <v>9.1686187106007633E-4</v>
      </c>
      <c r="AW589" s="368">
        <v>8.2457783387378746E-4</v>
      </c>
      <c r="AX589" s="368">
        <v>8.8470701810644016E-4</v>
      </c>
      <c r="AY589" s="368">
        <v>9.8274450645025307E-4</v>
      </c>
      <c r="AZ589" s="368">
        <v>1.5196923828867453E-4</v>
      </c>
      <c r="BA589" s="368">
        <v>9.0148628648196874E-4</v>
      </c>
      <c r="BB589" s="368">
        <v>1.0298186501359085E-3</v>
      </c>
      <c r="BC589" s="368">
        <v>5.9543920908048265E-4</v>
      </c>
      <c r="BD589" s="368">
        <v>7.6545300898474646E-4</v>
      </c>
      <c r="BE589" s="368">
        <v>2.7997977888157364E-3</v>
      </c>
      <c r="BF589" s="368">
        <v>9.1069136636333804E-3</v>
      </c>
      <c r="BG589" s="368">
        <v>1.053507543527683E-2</v>
      </c>
      <c r="BH589" s="368">
        <v>9.3287698015629042E-2</v>
      </c>
      <c r="BI589" s="368">
        <v>1.184865775585936</v>
      </c>
      <c r="BJ589" s="368">
        <v>0.10473254536089463</v>
      </c>
      <c r="BK589" s="368">
        <v>0.20756300316013446</v>
      </c>
      <c r="BL589" s="368">
        <v>1.6988234710941887E-2</v>
      </c>
      <c r="BM589" s="368">
        <v>5.8004883479884205E-3</v>
      </c>
      <c r="BN589" s="368">
        <v>2.4529226016089495E-3</v>
      </c>
      <c r="BO589" s="368">
        <v>9.3327210994657579E-4</v>
      </c>
      <c r="BP589" s="368">
        <v>1.9788251044623173E-3</v>
      </c>
      <c r="BQ589" s="368">
        <v>1.062450095639506E-3</v>
      </c>
      <c r="BR589" s="368">
        <v>1.3757576565604842E-3</v>
      </c>
      <c r="BS589" s="368">
        <v>1.6403628861296668E-3</v>
      </c>
      <c r="BT589" s="368">
        <v>4.5436970179892137E-4</v>
      </c>
      <c r="BU589" s="368">
        <v>1.3408943380119769E-3</v>
      </c>
      <c r="BV589" s="368">
        <v>3.3854818845918235E-3</v>
      </c>
      <c r="BW589" s="368">
        <v>3.3867008323181093E-3</v>
      </c>
      <c r="BX589" s="368">
        <v>2.2047362592020414E-3</v>
      </c>
      <c r="BY589" s="368">
        <v>1.5386157747920789E-3</v>
      </c>
      <c r="BZ589" s="368">
        <v>1.5202484534194969E-3</v>
      </c>
      <c r="CA589" s="368">
        <v>9.62546730922712E-3</v>
      </c>
      <c r="CB589" s="368">
        <v>9.8454563969978953E-4</v>
      </c>
      <c r="CC589" s="368">
        <v>2.8481307948041566E-2</v>
      </c>
      <c r="CD589" s="369">
        <v>1.7900574715233645E-3</v>
      </c>
    </row>
    <row r="590" spans="2:82">
      <c r="B590" s="294"/>
      <c r="C590" s="287" t="str">
        <f t="shared" si="34"/>
        <v>19</v>
      </c>
      <c r="D590" s="288" t="str">
        <f t="shared" si="34"/>
        <v>電気機械</v>
      </c>
      <c r="E590" s="368">
        <v>5.0324859654704113E-4</v>
      </c>
      <c r="F590" s="368">
        <v>3.9419465862518429E-4</v>
      </c>
      <c r="G590" s="368">
        <v>3.2790586330255223E-3</v>
      </c>
      <c r="H590" s="368">
        <v>1.8256605548654869E-3</v>
      </c>
      <c r="I590" s="368">
        <v>9.3741783341518828E-4</v>
      </c>
      <c r="J590" s="368">
        <v>7.9085586521647521E-4</v>
      </c>
      <c r="K590" s="368">
        <v>9.2323254930133268E-4</v>
      </c>
      <c r="L590" s="368">
        <v>8.0415746097484467E-4</v>
      </c>
      <c r="M590" s="368">
        <v>1.8683837196117238E-4</v>
      </c>
      <c r="N590" s="368">
        <v>8.7754475596868073E-4</v>
      </c>
      <c r="O590" s="368">
        <v>1.0734497613170729E-3</v>
      </c>
      <c r="P590" s="368">
        <v>7.0780018741242745E-4</v>
      </c>
      <c r="Q590" s="368">
        <v>6.5598491869146424E-4</v>
      </c>
      <c r="R590" s="368">
        <v>1.7079669048764836E-3</v>
      </c>
      <c r="S590" s="368">
        <v>1.0709709607951021E-2</v>
      </c>
      <c r="T590" s="368">
        <v>2.9832229751594899E-2</v>
      </c>
      <c r="U590" s="368">
        <v>2.8803535196306001E-2</v>
      </c>
      <c r="V590" s="368">
        <v>1.2413797778691072E-2</v>
      </c>
      <c r="W590" s="368">
        <v>0.20372178710603847</v>
      </c>
      <c r="X590" s="368">
        <v>3.0876925878229693E-2</v>
      </c>
      <c r="Y590" s="368">
        <v>4.2212870959600413E-2</v>
      </c>
      <c r="Z590" s="368">
        <v>1.2495461608611912E-3</v>
      </c>
      <c r="AA590" s="368">
        <v>6.9084754320004006E-3</v>
      </c>
      <c r="AB590" s="368">
        <v>9.2882225969404691E-4</v>
      </c>
      <c r="AC590" s="368">
        <v>2.017301745372391E-3</v>
      </c>
      <c r="AD590" s="368">
        <v>8.612902232943366E-4</v>
      </c>
      <c r="AE590" s="368">
        <v>9.2136453890716611E-4</v>
      </c>
      <c r="AF590" s="368">
        <v>1.1158044883105886E-3</v>
      </c>
      <c r="AG590" s="368">
        <v>2.6900797343869091E-4</v>
      </c>
      <c r="AH590" s="368">
        <v>1.0317707541429024E-3</v>
      </c>
      <c r="AI590" s="368">
        <v>1.514405579207817E-3</v>
      </c>
      <c r="AJ590" s="368">
        <v>2.0154456692435862E-3</v>
      </c>
      <c r="AK590" s="368">
        <v>1.1205798519048043E-3</v>
      </c>
      <c r="AL590" s="368">
        <v>9.0114043166122167E-4</v>
      </c>
      <c r="AM590" s="368">
        <v>8.8212886366949316E-4</v>
      </c>
      <c r="AN590" s="368">
        <v>1.1293257636347054E-2</v>
      </c>
      <c r="AO590" s="368">
        <v>7.241112353339195E-4</v>
      </c>
      <c r="AP590" s="368">
        <v>1.5306336208788336E-3</v>
      </c>
      <c r="AQ590" s="368">
        <v>1.4726703047576949E-3</v>
      </c>
      <c r="AR590" s="367">
        <v>5.5671932337253329E-4</v>
      </c>
      <c r="AS590" s="368">
        <v>3.8675102867781128E-4</v>
      </c>
      <c r="AT590" s="368">
        <v>3.0184084050995015E-3</v>
      </c>
      <c r="AU590" s="368">
        <v>1.3279264348034217E-3</v>
      </c>
      <c r="AV590" s="368">
        <v>6.5644222902199248E-4</v>
      </c>
      <c r="AW590" s="368">
        <v>5.1515097042244089E-4</v>
      </c>
      <c r="AX590" s="368">
        <v>7.1024983403911754E-4</v>
      </c>
      <c r="AY590" s="368">
        <v>6.4778921263390177E-4</v>
      </c>
      <c r="AZ590" s="368">
        <v>1.1571492733599106E-4</v>
      </c>
      <c r="BA590" s="368">
        <v>6.6427907297784831E-4</v>
      </c>
      <c r="BB590" s="368">
        <v>7.6274854231070193E-4</v>
      </c>
      <c r="BC590" s="368">
        <v>4.3217613738493843E-4</v>
      </c>
      <c r="BD590" s="368">
        <v>4.2683072895681592E-4</v>
      </c>
      <c r="BE590" s="368">
        <v>1.1368033023038998E-3</v>
      </c>
      <c r="BF590" s="368">
        <v>1.9502060106781995E-2</v>
      </c>
      <c r="BG590" s="368">
        <v>1.9272845068890865E-2</v>
      </c>
      <c r="BH590" s="368">
        <v>1.619544182943072E-2</v>
      </c>
      <c r="BI590" s="368">
        <v>1.7815862734205025E-2</v>
      </c>
      <c r="BJ590" s="368">
        <v>1.0793175156843688</v>
      </c>
      <c r="BK590" s="368">
        <v>1.6973057241423697E-2</v>
      </c>
      <c r="BL590" s="368">
        <v>3.7317229908351242E-2</v>
      </c>
      <c r="BM590" s="368">
        <v>1.7041956779220374E-3</v>
      </c>
      <c r="BN590" s="368">
        <v>6.6459777177586129E-3</v>
      </c>
      <c r="BO590" s="368">
        <v>6.8460385004849166E-4</v>
      </c>
      <c r="BP590" s="368">
        <v>1.6539537212901341E-3</v>
      </c>
      <c r="BQ590" s="368">
        <v>6.8458963673396773E-4</v>
      </c>
      <c r="BR590" s="368">
        <v>9.4625317306009011E-4</v>
      </c>
      <c r="BS590" s="368">
        <v>9.3878009830219566E-4</v>
      </c>
      <c r="BT590" s="368">
        <v>3.2983367543285453E-4</v>
      </c>
      <c r="BU590" s="368">
        <v>1.4730670130840701E-3</v>
      </c>
      <c r="BV590" s="368">
        <v>1.5677696377981089E-3</v>
      </c>
      <c r="BW590" s="368">
        <v>2.3601868690927108E-3</v>
      </c>
      <c r="BX590" s="368">
        <v>1.0041308434024063E-3</v>
      </c>
      <c r="BY590" s="368">
        <v>6.9857309648697669E-4</v>
      </c>
      <c r="BZ590" s="368">
        <v>8.1085158196255998E-4</v>
      </c>
      <c r="CA590" s="368">
        <v>6.1621866891108813E-3</v>
      </c>
      <c r="CB590" s="368">
        <v>7.2279057735612174E-4</v>
      </c>
      <c r="CC590" s="368">
        <v>1.4292021078397474E-3</v>
      </c>
      <c r="CD590" s="369">
        <v>1.9613404751378221E-3</v>
      </c>
    </row>
    <row r="591" spans="2:82">
      <c r="B591" s="294"/>
      <c r="C591" s="287" t="str">
        <f t="shared" si="34"/>
        <v>20</v>
      </c>
      <c r="D591" s="288" t="str">
        <f t="shared" si="34"/>
        <v>情報通信機器</v>
      </c>
      <c r="E591" s="368">
        <v>7.5588401710082525E-5</v>
      </c>
      <c r="F591" s="368">
        <v>1.72143475234498E-4</v>
      </c>
      <c r="G591" s="368">
        <v>3.7657553351917478E-4</v>
      </c>
      <c r="H591" s="368">
        <v>1.9116303062955155E-4</v>
      </c>
      <c r="I591" s="368">
        <v>1.4201979925667428E-4</v>
      </c>
      <c r="J591" s="368">
        <v>1.1354038888698816E-4</v>
      </c>
      <c r="K591" s="368">
        <v>1.0763517556772097E-4</v>
      </c>
      <c r="L591" s="368">
        <v>1.2318799602847072E-4</v>
      </c>
      <c r="M591" s="368">
        <v>2.5299541765526951E-5</v>
      </c>
      <c r="N591" s="368">
        <v>1.3355624229678594E-4</v>
      </c>
      <c r="O591" s="368">
        <v>1.5179164255116185E-4</v>
      </c>
      <c r="P591" s="368">
        <v>9.8883780727786059E-5</v>
      </c>
      <c r="Q591" s="368">
        <v>8.8225823484446448E-5</v>
      </c>
      <c r="R591" s="368">
        <v>1.4406154390554098E-4</v>
      </c>
      <c r="S591" s="368">
        <v>3.4619319630165783E-4</v>
      </c>
      <c r="T591" s="368">
        <v>3.7952532639309779E-4</v>
      </c>
      <c r="U591" s="368">
        <v>1.301908659419782E-4</v>
      </c>
      <c r="V591" s="368">
        <v>1.738142799675982E-4</v>
      </c>
      <c r="W591" s="368">
        <v>1.7470609825702017E-4</v>
      </c>
      <c r="X591" s="368">
        <v>2.6704119411077504E-2</v>
      </c>
      <c r="Y591" s="368">
        <v>1.0987073723703302E-2</v>
      </c>
      <c r="Z591" s="368">
        <v>1.3310173777551367E-4</v>
      </c>
      <c r="AA591" s="368">
        <v>1.7394401168500388E-3</v>
      </c>
      <c r="AB591" s="368">
        <v>1.3642929896494108E-4</v>
      </c>
      <c r="AC591" s="368">
        <v>2.4586455034521237E-4</v>
      </c>
      <c r="AD591" s="368">
        <v>1.2697593938087239E-4</v>
      </c>
      <c r="AE591" s="368">
        <v>2.6201490546367087E-4</v>
      </c>
      <c r="AF591" s="368">
        <v>2.2648363784494945E-4</v>
      </c>
      <c r="AG591" s="368">
        <v>7.3873706274473559E-5</v>
      </c>
      <c r="AH591" s="368">
        <v>2.4438024635406192E-4</v>
      </c>
      <c r="AI591" s="368">
        <v>3.1524511837633106E-4</v>
      </c>
      <c r="AJ591" s="368">
        <v>1.1756950726323403E-3</v>
      </c>
      <c r="AK591" s="368">
        <v>1.8234227503994866E-4</v>
      </c>
      <c r="AL591" s="368">
        <v>1.2127047377163719E-4</v>
      </c>
      <c r="AM591" s="368">
        <v>1.6450834426348545E-4</v>
      </c>
      <c r="AN591" s="368">
        <v>1.2383103575571508E-3</v>
      </c>
      <c r="AO591" s="368">
        <v>2.4954032429830032E-4</v>
      </c>
      <c r="AP591" s="368">
        <v>1.1945325071307164E-4</v>
      </c>
      <c r="AQ591" s="368">
        <v>3.2928156964967444E-4</v>
      </c>
      <c r="AR591" s="367">
        <v>7.492404716434108E-5</v>
      </c>
      <c r="AS591" s="368">
        <v>8.417447828489785E-5</v>
      </c>
      <c r="AT591" s="368">
        <v>2.3908152360423165E-4</v>
      </c>
      <c r="AU591" s="368">
        <v>1.2973408919347029E-4</v>
      </c>
      <c r="AV591" s="368">
        <v>9.3041364938360827E-5</v>
      </c>
      <c r="AW591" s="368">
        <v>7.4989151066459184E-5</v>
      </c>
      <c r="AX591" s="368">
        <v>8.2446093729537129E-5</v>
      </c>
      <c r="AY591" s="368">
        <v>1.0004516069777382E-4</v>
      </c>
      <c r="AZ591" s="368">
        <v>1.6087944122613558E-5</v>
      </c>
      <c r="BA591" s="368">
        <v>8.6198974560804321E-5</v>
      </c>
      <c r="BB591" s="368">
        <v>9.1257288949117587E-5</v>
      </c>
      <c r="BC591" s="368">
        <v>5.6537805081329305E-5</v>
      </c>
      <c r="BD591" s="368">
        <v>5.3627446385157563E-5</v>
      </c>
      <c r="BE591" s="368">
        <v>8.6933953642263426E-5</v>
      </c>
      <c r="BF591" s="368">
        <v>3.9529714687651336E-4</v>
      </c>
      <c r="BG591" s="368">
        <v>1.8215012239107076E-4</v>
      </c>
      <c r="BH591" s="368">
        <v>9.0603351101523817E-5</v>
      </c>
      <c r="BI591" s="368">
        <v>1.0327911075095601E-4</v>
      </c>
      <c r="BJ591" s="368">
        <v>1.0086705391230838E-4</v>
      </c>
      <c r="BK591" s="368">
        <v>1.009570196706119</v>
      </c>
      <c r="BL591" s="368">
        <v>3.8834299496062078E-3</v>
      </c>
      <c r="BM591" s="368">
        <v>1.036524033625073E-4</v>
      </c>
      <c r="BN591" s="368">
        <v>7.3156454476900798E-4</v>
      </c>
      <c r="BO591" s="368">
        <v>8.9782263801372188E-5</v>
      </c>
      <c r="BP591" s="368">
        <v>1.7103994764447247E-4</v>
      </c>
      <c r="BQ591" s="368">
        <v>9.3650033479708615E-5</v>
      </c>
      <c r="BR591" s="368">
        <v>2.1116695928778307E-4</v>
      </c>
      <c r="BS591" s="368">
        <v>1.7169007876804182E-4</v>
      </c>
      <c r="BT591" s="368">
        <v>6.7603614611379988E-5</v>
      </c>
      <c r="BU591" s="368">
        <v>2.0107961931975496E-4</v>
      </c>
      <c r="BV591" s="368">
        <v>2.6512414812852284E-4</v>
      </c>
      <c r="BW591" s="368">
        <v>7.327726477996553E-4</v>
      </c>
      <c r="BX591" s="368">
        <v>1.2647904992153471E-4</v>
      </c>
      <c r="BY591" s="368">
        <v>8.193884965221771E-5</v>
      </c>
      <c r="BZ591" s="368">
        <v>1.316529553820756E-4</v>
      </c>
      <c r="CA591" s="368">
        <v>7.2279165301590955E-4</v>
      </c>
      <c r="CB591" s="368">
        <v>1.3522087557216311E-4</v>
      </c>
      <c r="CC591" s="368">
        <v>1.0664560096384521E-4</v>
      </c>
      <c r="CD591" s="369">
        <v>2.5737040098040978E-4</v>
      </c>
    </row>
    <row r="592" spans="2:82">
      <c r="B592" s="294"/>
      <c r="C592" s="287" t="str">
        <f t="shared" ref="C592:D610" si="35">C29</f>
        <v>21</v>
      </c>
      <c r="D592" s="288" t="str">
        <f t="shared" si="35"/>
        <v>輸送機械</v>
      </c>
      <c r="E592" s="368">
        <v>3.0026394317211984E-3</v>
      </c>
      <c r="F592" s="368">
        <v>2.1351611042486709E-3</v>
      </c>
      <c r="G592" s="368">
        <v>5.3403714500824873E-2</v>
      </c>
      <c r="H592" s="368">
        <v>7.3636386459110074E-3</v>
      </c>
      <c r="I592" s="368">
        <v>9.3855877037701541E-3</v>
      </c>
      <c r="J592" s="368">
        <v>4.3888935137151586E-3</v>
      </c>
      <c r="K592" s="368">
        <v>4.1953961292926761E-3</v>
      </c>
      <c r="L592" s="368">
        <v>4.5076088144664229E-3</v>
      </c>
      <c r="M592" s="368">
        <v>1.2367111226338067E-3</v>
      </c>
      <c r="N592" s="368">
        <v>4.4435179538335626E-3</v>
      </c>
      <c r="O592" s="368">
        <v>5.0976978245279398E-3</v>
      </c>
      <c r="P592" s="368">
        <v>4.0348100051935875E-3</v>
      </c>
      <c r="Q592" s="368">
        <v>3.3384565111494943E-3</v>
      </c>
      <c r="R592" s="368">
        <v>3.7829212256070026E-3</v>
      </c>
      <c r="S592" s="368">
        <v>4.1751170229480635E-3</v>
      </c>
      <c r="T592" s="368">
        <v>3.8569204516774825E-3</v>
      </c>
      <c r="U592" s="368">
        <v>4.4048998850482425E-3</v>
      </c>
      <c r="V592" s="368">
        <v>4.5529333155528871E-3</v>
      </c>
      <c r="W592" s="368">
        <v>4.8373352966542982E-3</v>
      </c>
      <c r="X592" s="368">
        <v>4.2353623716648416E-3</v>
      </c>
      <c r="Y592" s="368">
        <v>0.58076025915328022</v>
      </c>
      <c r="Z592" s="368">
        <v>4.9079078120914943E-3</v>
      </c>
      <c r="AA592" s="368">
        <v>6.2998557965498504E-3</v>
      </c>
      <c r="AB592" s="368">
        <v>4.3917206097620906E-3</v>
      </c>
      <c r="AC592" s="368">
        <v>7.5049181517361993E-3</v>
      </c>
      <c r="AD592" s="368">
        <v>4.5116301623394067E-3</v>
      </c>
      <c r="AE592" s="368">
        <v>4.1277527154697218E-3</v>
      </c>
      <c r="AF592" s="368">
        <v>5.683065604624094E-3</v>
      </c>
      <c r="AG592" s="368">
        <v>1.0537013216820451E-3</v>
      </c>
      <c r="AH592" s="368">
        <v>1.60541834836565E-2</v>
      </c>
      <c r="AI592" s="368">
        <v>7.0709961089078137E-3</v>
      </c>
      <c r="AJ592" s="368">
        <v>8.1366269561688482E-3</v>
      </c>
      <c r="AK592" s="368">
        <v>4.1911723842694565E-3</v>
      </c>
      <c r="AL592" s="368">
        <v>3.5787541470221171E-3</v>
      </c>
      <c r="AM592" s="368">
        <v>4.376806437759566E-3</v>
      </c>
      <c r="AN592" s="368">
        <v>4.3710891501048656E-2</v>
      </c>
      <c r="AO592" s="368">
        <v>3.9703560377057226E-3</v>
      </c>
      <c r="AP592" s="368">
        <v>4.7766608262790619E-3</v>
      </c>
      <c r="AQ592" s="368">
        <v>5.5785949658656271E-3</v>
      </c>
      <c r="AR592" s="367">
        <v>4.112312329467854E-3</v>
      </c>
      <c r="AS592" s="368">
        <v>3.2002137750892258E-3</v>
      </c>
      <c r="AT592" s="368">
        <v>6.9991055691757287E-2</v>
      </c>
      <c r="AU592" s="368">
        <v>7.0384828360476595E-3</v>
      </c>
      <c r="AV592" s="368">
        <v>6.230092685141974E-3</v>
      </c>
      <c r="AW592" s="368">
        <v>3.5968027966943412E-3</v>
      </c>
      <c r="AX592" s="368">
        <v>4.2166500361139484E-3</v>
      </c>
      <c r="AY592" s="368">
        <v>4.643296911660405E-3</v>
      </c>
      <c r="AZ592" s="368">
        <v>1.1261200021039483E-3</v>
      </c>
      <c r="BA592" s="368">
        <v>4.157672556279992E-3</v>
      </c>
      <c r="BB592" s="368">
        <v>5.1104316429496323E-3</v>
      </c>
      <c r="BC592" s="368">
        <v>3.1205081387408831E-3</v>
      </c>
      <c r="BD592" s="368">
        <v>3.0612886953148674E-3</v>
      </c>
      <c r="BE592" s="368">
        <v>3.562281095035777E-3</v>
      </c>
      <c r="BF592" s="368">
        <v>3.8227057677613797E-3</v>
      </c>
      <c r="BG592" s="368">
        <v>4.3418420432979853E-3</v>
      </c>
      <c r="BH592" s="368">
        <v>3.6618494307833951E-3</v>
      </c>
      <c r="BI592" s="368">
        <v>3.98656700350587E-3</v>
      </c>
      <c r="BJ592" s="368">
        <v>3.9548311348352695E-3</v>
      </c>
      <c r="BK592" s="368">
        <v>3.871557145223851E-3</v>
      </c>
      <c r="BL592" s="368">
        <v>1.6404011344528213</v>
      </c>
      <c r="BM592" s="368">
        <v>6.017513648702553E-3</v>
      </c>
      <c r="BN592" s="368">
        <v>6.2671471319985681E-3</v>
      </c>
      <c r="BO592" s="368">
        <v>4.6553295268319953E-3</v>
      </c>
      <c r="BP592" s="368">
        <v>7.8122188088868023E-3</v>
      </c>
      <c r="BQ592" s="368">
        <v>5.1765415090449145E-3</v>
      </c>
      <c r="BR592" s="368">
        <v>5.3890379994713349E-3</v>
      </c>
      <c r="BS592" s="368">
        <v>6.5585416646595776E-3</v>
      </c>
      <c r="BT592" s="368">
        <v>1.8073725452662998E-3</v>
      </c>
      <c r="BU592" s="368">
        <v>3.2921487181826324E-2</v>
      </c>
      <c r="BV592" s="368">
        <v>9.0660158619332368E-3</v>
      </c>
      <c r="BW592" s="368">
        <v>1.3157057888749818E-2</v>
      </c>
      <c r="BX592" s="368">
        <v>4.4965562559281542E-3</v>
      </c>
      <c r="BY592" s="368">
        <v>3.5981897889454484E-3</v>
      </c>
      <c r="BZ592" s="368">
        <v>5.547099510031038E-3</v>
      </c>
      <c r="CA592" s="368">
        <v>4.0912582491300517E-2</v>
      </c>
      <c r="CB592" s="368">
        <v>4.6455482070245019E-3</v>
      </c>
      <c r="CC592" s="368">
        <v>5.2732903566256369E-3</v>
      </c>
      <c r="CD592" s="369">
        <v>8.6023558505761415E-3</v>
      </c>
    </row>
    <row r="593" spans="2:82">
      <c r="B593" s="294"/>
      <c r="C593" s="287" t="str">
        <f t="shared" si="35"/>
        <v>22</v>
      </c>
      <c r="D593" s="288" t="str">
        <f t="shared" si="35"/>
        <v>その他の製造工業製品</v>
      </c>
      <c r="E593" s="368">
        <v>3.3180379517981492E-3</v>
      </c>
      <c r="F593" s="368">
        <v>2.2042590502826926E-3</v>
      </c>
      <c r="G593" s="368">
        <v>4.2957746481677491E-3</v>
      </c>
      <c r="H593" s="368">
        <v>5.1424905684918703E-3</v>
      </c>
      <c r="I593" s="368">
        <v>1.4185321632464543E-2</v>
      </c>
      <c r="J593" s="368">
        <v>1.108882842685186E-2</v>
      </c>
      <c r="K593" s="368">
        <v>1.2530629415071921E-2</v>
      </c>
      <c r="L593" s="368">
        <v>6.543119203618007E-3</v>
      </c>
      <c r="M593" s="368">
        <v>8.4436155167201619E-4</v>
      </c>
      <c r="N593" s="368">
        <v>4.5715244171086614E-3</v>
      </c>
      <c r="O593" s="368">
        <v>5.239568805829091E-3</v>
      </c>
      <c r="P593" s="368">
        <v>9.1944167636112892E-3</v>
      </c>
      <c r="Q593" s="368">
        <v>1.2676065133753123E-2</v>
      </c>
      <c r="R593" s="368">
        <v>7.9211536428066987E-3</v>
      </c>
      <c r="S593" s="368">
        <v>7.6136342037536357E-3</v>
      </c>
      <c r="T593" s="368">
        <v>7.0279715831385097E-3</v>
      </c>
      <c r="U593" s="368">
        <v>1.1499411203994685E-2</v>
      </c>
      <c r="V593" s="368">
        <v>1.1330458409420608E-2</v>
      </c>
      <c r="W593" s="368">
        <v>9.3746876856894059E-3</v>
      </c>
      <c r="X593" s="368">
        <v>9.2158071244713667E-3</v>
      </c>
      <c r="Y593" s="368">
        <v>7.0593780524040965E-3</v>
      </c>
      <c r="Z593" s="368">
        <v>2.7450902026806487E-2</v>
      </c>
      <c r="AA593" s="368">
        <v>5.6068806083746448E-3</v>
      </c>
      <c r="AB593" s="368">
        <v>3.5712380733658546E-3</v>
      </c>
      <c r="AC593" s="368">
        <v>6.562366484352114E-3</v>
      </c>
      <c r="AD593" s="368">
        <v>5.0671068857295167E-3</v>
      </c>
      <c r="AE593" s="368">
        <v>7.0181460775424623E-3</v>
      </c>
      <c r="AF593" s="368">
        <v>1.6267631075761565E-2</v>
      </c>
      <c r="AG593" s="368">
        <v>1.3802881773175095E-3</v>
      </c>
      <c r="AH593" s="368">
        <v>3.026512036813399E-3</v>
      </c>
      <c r="AI593" s="368">
        <v>1.9441605945518168E-2</v>
      </c>
      <c r="AJ593" s="368">
        <v>7.3133916666302057E-3</v>
      </c>
      <c r="AK593" s="368">
        <v>1.3448069403975004E-2</v>
      </c>
      <c r="AL593" s="368">
        <v>5.9789790736495142E-3</v>
      </c>
      <c r="AM593" s="368">
        <v>3.2704218437460304E-2</v>
      </c>
      <c r="AN593" s="368">
        <v>6.1334745056175989E-3</v>
      </c>
      <c r="AO593" s="368">
        <v>5.6150160976791586E-3</v>
      </c>
      <c r="AP593" s="368">
        <v>4.6400012781144487E-2</v>
      </c>
      <c r="AQ593" s="368">
        <v>4.5302890814890705E-3</v>
      </c>
      <c r="AR593" s="367">
        <v>4.9862949952174532E-3</v>
      </c>
      <c r="AS593" s="368">
        <v>6.9911826441441645E-3</v>
      </c>
      <c r="AT593" s="368">
        <v>8.8474386947036219E-3</v>
      </c>
      <c r="AU593" s="368">
        <v>7.2828730091164424E-3</v>
      </c>
      <c r="AV593" s="368">
        <v>1.1067508026244101E-2</v>
      </c>
      <c r="AW593" s="368">
        <v>1.643217259079607E-2</v>
      </c>
      <c r="AX593" s="368">
        <v>1.7725887248464373E-2</v>
      </c>
      <c r="AY593" s="368">
        <v>7.0361082576420441E-3</v>
      </c>
      <c r="AZ593" s="368">
        <v>1.6850220790278147E-3</v>
      </c>
      <c r="BA593" s="368">
        <v>5.4420446243967245E-3</v>
      </c>
      <c r="BB593" s="368">
        <v>1.1185533382723645E-2</v>
      </c>
      <c r="BC593" s="368">
        <v>1.4616358845305384E-2</v>
      </c>
      <c r="BD593" s="368">
        <v>3.3260802410986862E-2</v>
      </c>
      <c r="BE593" s="368">
        <v>8.9734297901251352E-3</v>
      </c>
      <c r="BF593" s="368">
        <v>6.4359479210021834E-3</v>
      </c>
      <c r="BG593" s="368">
        <v>7.25982424506319E-3</v>
      </c>
      <c r="BH593" s="368">
        <v>1.0258158214545959E-2</v>
      </c>
      <c r="BI593" s="368">
        <v>8.974187271187645E-3</v>
      </c>
      <c r="BJ593" s="368">
        <v>8.8987638054479779E-3</v>
      </c>
      <c r="BK593" s="368">
        <v>1.1007900240192157E-2</v>
      </c>
      <c r="BL593" s="368">
        <v>6.9908107062022435E-3</v>
      </c>
      <c r="BM593" s="368">
        <v>1.0436171347142211</v>
      </c>
      <c r="BN593" s="368">
        <v>7.7753872662228137E-3</v>
      </c>
      <c r="BO593" s="368">
        <v>9.6251365877307402E-3</v>
      </c>
      <c r="BP593" s="368">
        <v>8.167161840279347E-3</v>
      </c>
      <c r="BQ593" s="368">
        <v>6.400661653513085E-3</v>
      </c>
      <c r="BR593" s="368">
        <v>8.0057055994439894E-3</v>
      </c>
      <c r="BS593" s="368">
        <v>1.6458443275431774E-2</v>
      </c>
      <c r="BT593" s="368">
        <v>1.9367899918812262E-3</v>
      </c>
      <c r="BU593" s="368">
        <v>5.1607282270061585E-3</v>
      </c>
      <c r="BV593" s="368">
        <v>2.4783426629450031E-2</v>
      </c>
      <c r="BW593" s="368">
        <v>9.9933937039396736E-3</v>
      </c>
      <c r="BX593" s="368">
        <v>1.6250926186701972E-2</v>
      </c>
      <c r="BY593" s="368">
        <v>6.362103344465922E-3</v>
      </c>
      <c r="BZ593" s="368">
        <v>4.0473275402590381E-2</v>
      </c>
      <c r="CA593" s="368">
        <v>1.2175581771629218E-2</v>
      </c>
      <c r="CB593" s="368">
        <v>9.1971074092810235E-3</v>
      </c>
      <c r="CC593" s="368">
        <v>0.11906842461686198</v>
      </c>
      <c r="CD593" s="369">
        <v>7.413319753231222E-3</v>
      </c>
    </row>
    <row r="594" spans="2:82">
      <c r="B594" s="294"/>
      <c r="C594" s="287" t="str">
        <f t="shared" si="35"/>
        <v>23</v>
      </c>
      <c r="D594" s="288" t="str">
        <f t="shared" si="35"/>
        <v>建設</v>
      </c>
      <c r="E594" s="368">
        <v>1.3146684367439886E-3</v>
      </c>
      <c r="F594" s="368">
        <v>4.7915701042921117E-4</v>
      </c>
      <c r="G594" s="368">
        <v>1.0387290406882388E-3</v>
      </c>
      <c r="H594" s="368">
        <v>1.1958392521862903E-3</v>
      </c>
      <c r="I594" s="368">
        <v>1.8953750607486823E-3</v>
      </c>
      <c r="J594" s="368">
        <v>2.332300600953293E-3</v>
      </c>
      <c r="K594" s="368">
        <v>3.1306975048485341E-3</v>
      </c>
      <c r="L594" s="368">
        <v>2.2595532540172427E-3</v>
      </c>
      <c r="M594" s="368">
        <v>7.2086182610583841E-4</v>
      </c>
      <c r="N594" s="368">
        <v>2.3842221422953223E-3</v>
      </c>
      <c r="O594" s="368">
        <v>1.7144311108516733E-3</v>
      </c>
      <c r="P594" s="368">
        <v>4.8715442321271354E-3</v>
      </c>
      <c r="Q594" s="368">
        <v>2.7116083094810102E-3</v>
      </c>
      <c r="R594" s="368">
        <v>3.5794565469682484E-3</v>
      </c>
      <c r="S594" s="368">
        <v>3.4865193303064688E-3</v>
      </c>
      <c r="T594" s="368">
        <v>2.6621290415715483E-3</v>
      </c>
      <c r="U594" s="368">
        <v>2.695201452895838E-3</v>
      </c>
      <c r="V594" s="368">
        <v>1.9023087665823357E-3</v>
      </c>
      <c r="W594" s="368">
        <v>3.1944853492527855E-3</v>
      </c>
      <c r="X594" s="368">
        <v>2.319170036254039E-3</v>
      </c>
      <c r="Y594" s="368">
        <v>3.0929984967082904E-3</v>
      </c>
      <c r="Z594" s="368">
        <v>2.9437690585138523E-3</v>
      </c>
      <c r="AA594" s="368">
        <v>2.0341597301267592E-3</v>
      </c>
      <c r="AB594" s="368">
        <v>1.1328604222459581E-3</v>
      </c>
      <c r="AC594" s="368">
        <v>1.2335795795224991E-3</v>
      </c>
      <c r="AD594" s="368">
        <v>1.0426045330359031E-3</v>
      </c>
      <c r="AE594" s="368">
        <v>6.7471178500240914E-4</v>
      </c>
      <c r="AF594" s="368">
        <v>7.7513428468045783E-4</v>
      </c>
      <c r="AG594" s="368">
        <v>2.1969855694176885E-4</v>
      </c>
      <c r="AH594" s="368">
        <v>7.216115243778436E-4</v>
      </c>
      <c r="AI594" s="368">
        <v>1.1894546458106482E-3</v>
      </c>
      <c r="AJ594" s="368">
        <v>5.3314660168073211E-4</v>
      </c>
      <c r="AK594" s="368">
        <v>7.6093070617726385E-4</v>
      </c>
      <c r="AL594" s="368">
        <v>1.2179998666713831E-3</v>
      </c>
      <c r="AM594" s="368">
        <v>9.8334412384856566E-4</v>
      </c>
      <c r="AN594" s="368">
        <v>9.6098421641805753E-4</v>
      </c>
      <c r="AO594" s="368">
        <v>1.2511923868440684E-3</v>
      </c>
      <c r="AP594" s="368">
        <v>4.5599249974658763E-3</v>
      </c>
      <c r="AQ594" s="368">
        <v>9.7361790306965863E-4</v>
      </c>
      <c r="AR594" s="367">
        <v>5.6167673498608199E-3</v>
      </c>
      <c r="AS594" s="368">
        <v>3.0219291318609436E-3</v>
      </c>
      <c r="AT594" s="368">
        <v>2.7440873550959987E-3</v>
      </c>
      <c r="AU594" s="368">
        <v>8.4002649115172516E-3</v>
      </c>
      <c r="AV594" s="368">
        <v>3.2980524066436082E-3</v>
      </c>
      <c r="AW594" s="368">
        <v>4.8342902397686387E-3</v>
      </c>
      <c r="AX594" s="368">
        <v>7.583322417710891E-3</v>
      </c>
      <c r="AY594" s="368">
        <v>6.1824147095063675E-3</v>
      </c>
      <c r="AZ594" s="368">
        <v>9.6939292562899394E-4</v>
      </c>
      <c r="BA594" s="368">
        <v>6.3476194501886031E-3</v>
      </c>
      <c r="BB594" s="368">
        <v>8.5939300241176467E-3</v>
      </c>
      <c r="BC594" s="368">
        <v>1.0387852797288334E-2</v>
      </c>
      <c r="BD594" s="368">
        <v>6.0181965158638785E-3</v>
      </c>
      <c r="BE594" s="368">
        <v>7.9063653428357323E-3</v>
      </c>
      <c r="BF594" s="368">
        <v>4.9371923828290341E-3</v>
      </c>
      <c r="BG594" s="368">
        <v>4.6603171289937243E-3</v>
      </c>
      <c r="BH594" s="368">
        <v>4.0391291444533987E-3</v>
      </c>
      <c r="BI594" s="368">
        <v>6.4170721002237063E-3</v>
      </c>
      <c r="BJ594" s="368">
        <v>4.7047216350724341E-3</v>
      </c>
      <c r="BK594" s="368">
        <v>4.3515685318494569E-3</v>
      </c>
      <c r="BL594" s="368">
        <v>4.0311246778936853E-3</v>
      </c>
      <c r="BM594" s="368">
        <v>4.5184253133611048E-3</v>
      </c>
      <c r="BN594" s="368">
        <v>1.0037201132716163</v>
      </c>
      <c r="BO594" s="368">
        <v>1.7112059218301622E-2</v>
      </c>
      <c r="BP594" s="368">
        <v>3.4769503468404003E-2</v>
      </c>
      <c r="BQ594" s="368">
        <v>5.8299025502929844E-3</v>
      </c>
      <c r="BR594" s="368">
        <v>5.0444909033076904E-3</v>
      </c>
      <c r="BS594" s="368">
        <v>4.0365953113003835E-3</v>
      </c>
      <c r="BT594" s="368">
        <v>9.8094948984968865E-3</v>
      </c>
      <c r="BU594" s="368">
        <v>7.5867695981869368E-3</v>
      </c>
      <c r="BV594" s="368">
        <v>5.8525117782556018E-3</v>
      </c>
      <c r="BW594" s="368">
        <v>9.7828453005793636E-3</v>
      </c>
      <c r="BX594" s="368">
        <v>7.0231866930310586E-3</v>
      </c>
      <c r="BY594" s="368">
        <v>4.3188670539691118E-3</v>
      </c>
      <c r="BZ594" s="368">
        <v>3.7086249532811231E-3</v>
      </c>
      <c r="CA594" s="368">
        <v>2.8786196349138943E-3</v>
      </c>
      <c r="CB594" s="368">
        <v>4.9421345425614627E-3</v>
      </c>
      <c r="CC594" s="368">
        <v>5.2005978664861974E-3</v>
      </c>
      <c r="CD594" s="369">
        <v>4.5573876898016832E-3</v>
      </c>
    </row>
    <row r="595" spans="2:82">
      <c r="B595" s="294"/>
      <c r="C595" s="287" t="str">
        <f t="shared" si="35"/>
        <v>24</v>
      </c>
      <c r="D595" s="288" t="str">
        <f t="shared" si="35"/>
        <v>電力・ガス・熱供給</v>
      </c>
      <c r="E595" s="368">
        <v>1.2426511222469882E-2</v>
      </c>
      <c r="F595" s="368">
        <v>4.0764702162942312E-3</v>
      </c>
      <c r="G595" s="368">
        <v>9.5659246606382819E-3</v>
      </c>
      <c r="H595" s="368">
        <v>1.639890425307651E-2</v>
      </c>
      <c r="I595" s="368">
        <v>1.741281794453137E-2</v>
      </c>
      <c r="J595" s="368">
        <v>2.6894074927403637E-2</v>
      </c>
      <c r="K595" s="368">
        <v>3.7875761551960901E-2</v>
      </c>
      <c r="L595" s="368">
        <v>2.833245977457757E-2</v>
      </c>
      <c r="M595" s="368">
        <v>6.4003900336721741E-3</v>
      </c>
      <c r="N595" s="368">
        <v>2.9535404075210853E-2</v>
      </c>
      <c r="O595" s="368">
        <v>2.9442036060090191E-2</v>
      </c>
      <c r="P595" s="368">
        <v>6.6763921197466686E-2</v>
      </c>
      <c r="Q595" s="368">
        <v>3.1980202709688668E-2</v>
      </c>
      <c r="R595" s="368">
        <v>3.8623015296919617E-2</v>
      </c>
      <c r="S595" s="368">
        <v>3.786582728496321E-2</v>
      </c>
      <c r="T595" s="368">
        <v>2.499779807067451E-2</v>
      </c>
      <c r="U595" s="368">
        <v>2.3984459116343372E-2</v>
      </c>
      <c r="V595" s="368">
        <v>2.4468984790606992E-2</v>
      </c>
      <c r="W595" s="368">
        <v>2.7868545201676004E-2</v>
      </c>
      <c r="X595" s="368">
        <v>1.9719045272095757E-2</v>
      </c>
      <c r="Y595" s="368">
        <v>3.2369423856412713E-2</v>
      </c>
      <c r="Z595" s="368">
        <v>2.8895363392454358E-2</v>
      </c>
      <c r="AA595" s="368">
        <v>1.7036762856984813E-2</v>
      </c>
      <c r="AB595" s="368">
        <v>3.2566223374603097E-2</v>
      </c>
      <c r="AC595" s="368">
        <v>1.8935113811545234E-2</v>
      </c>
      <c r="AD595" s="368">
        <v>3.1224900150976901E-2</v>
      </c>
      <c r="AE595" s="368">
        <v>1.0679621968871022E-2</v>
      </c>
      <c r="AF595" s="368">
        <v>5.0249171139272871E-3</v>
      </c>
      <c r="AG595" s="368">
        <v>1.3213091032060428E-3</v>
      </c>
      <c r="AH595" s="368">
        <v>6.6329086893142652E-3</v>
      </c>
      <c r="AI595" s="368">
        <v>7.9555039074141898E-3</v>
      </c>
      <c r="AJ595" s="368">
        <v>5.9359168265599215E-3</v>
      </c>
      <c r="AK595" s="368">
        <v>1.0784266513250915E-2</v>
      </c>
      <c r="AL595" s="368">
        <v>1.2100383096132218E-2</v>
      </c>
      <c r="AM595" s="368">
        <v>6.717571749089918E-3</v>
      </c>
      <c r="AN595" s="368">
        <v>7.6263215665832744E-3</v>
      </c>
      <c r="AO595" s="368">
        <v>1.7677731864376614E-2</v>
      </c>
      <c r="AP595" s="368">
        <v>3.979131011452057E-2</v>
      </c>
      <c r="AQ595" s="368">
        <v>6.7266013055233796E-3</v>
      </c>
      <c r="AR595" s="367">
        <v>2.481043587505086E-2</v>
      </c>
      <c r="AS595" s="368">
        <v>1.4672702528357909E-2</v>
      </c>
      <c r="AT595" s="368">
        <v>1.8086180698092487E-2</v>
      </c>
      <c r="AU595" s="368">
        <v>5.0182924647010102E-2</v>
      </c>
      <c r="AV595" s="368">
        <v>2.9769083568724184E-2</v>
      </c>
      <c r="AW595" s="368">
        <v>4.6876172252235247E-2</v>
      </c>
      <c r="AX595" s="368">
        <v>7.2192709203181923E-2</v>
      </c>
      <c r="AY595" s="368">
        <v>5.0354446712199546E-2</v>
      </c>
      <c r="AZ595" s="368">
        <v>1.0960669928704581E-2</v>
      </c>
      <c r="BA595" s="368">
        <v>5.6858500905364318E-2</v>
      </c>
      <c r="BB595" s="368">
        <v>7.3144704305900601E-2</v>
      </c>
      <c r="BC595" s="368">
        <v>9.9384643419554664E-2</v>
      </c>
      <c r="BD595" s="368">
        <v>5.8690995063185536E-2</v>
      </c>
      <c r="BE595" s="368">
        <v>5.6617360308456835E-2</v>
      </c>
      <c r="BF595" s="368">
        <v>3.7819161936082452E-2</v>
      </c>
      <c r="BG595" s="368">
        <v>3.2849672718349675E-2</v>
      </c>
      <c r="BH595" s="368">
        <v>2.91884216695589E-2</v>
      </c>
      <c r="BI595" s="368">
        <v>4.8064670444556611E-2</v>
      </c>
      <c r="BJ595" s="368">
        <v>3.1119569661392361E-2</v>
      </c>
      <c r="BK595" s="368">
        <v>2.5044419385689749E-2</v>
      </c>
      <c r="BL595" s="368">
        <v>4.2463130028942454E-2</v>
      </c>
      <c r="BM595" s="368">
        <v>3.6794486078594348E-2</v>
      </c>
      <c r="BN595" s="368">
        <v>2.3042305979277339E-2</v>
      </c>
      <c r="BO595" s="368">
        <v>1.0989563948093377</v>
      </c>
      <c r="BP595" s="368">
        <v>5.918648821960712E-2</v>
      </c>
      <c r="BQ595" s="368">
        <v>8.5571557889243366E-2</v>
      </c>
      <c r="BR595" s="368">
        <v>2.9542643656760376E-2</v>
      </c>
      <c r="BS595" s="368">
        <v>1.0698925101176605E-2</v>
      </c>
      <c r="BT595" s="368">
        <v>6.2464152656040283E-3</v>
      </c>
      <c r="BU595" s="368">
        <v>2.3429723207863868E-2</v>
      </c>
      <c r="BV595" s="368">
        <v>1.4789764366356024E-2</v>
      </c>
      <c r="BW595" s="368">
        <v>2.0056337079175479E-2</v>
      </c>
      <c r="BX595" s="368">
        <v>2.6805694572640839E-2</v>
      </c>
      <c r="BY595" s="368">
        <v>2.4198681130718269E-2</v>
      </c>
      <c r="BZ595" s="368">
        <v>1.3365801223785322E-2</v>
      </c>
      <c r="CA595" s="368">
        <v>1.3033334763552288E-2</v>
      </c>
      <c r="CB595" s="368">
        <v>5.0987385837235659E-2</v>
      </c>
      <c r="CC595" s="368">
        <v>4.1809692768715621E-2</v>
      </c>
      <c r="CD595" s="369">
        <v>1.7564973323236865E-2</v>
      </c>
    </row>
    <row r="596" spans="2:82">
      <c r="B596" s="294"/>
      <c r="C596" s="287" t="str">
        <f t="shared" si="35"/>
        <v>25</v>
      </c>
      <c r="D596" s="288" t="str">
        <f t="shared" si="35"/>
        <v>水道</v>
      </c>
      <c r="E596" s="368">
        <v>9.5251034060718227E-4</v>
      </c>
      <c r="F596" s="368">
        <v>2.3440497779641457E-4</v>
      </c>
      <c r="G596" s="368">
        <v>7.0148364444148578E-4</v>
      </c>
      <c r="H596" s="368">
        <v>7.4626710971262614E-4</v>
      </c>
      <c r="I596" s="368">
        <v>1.2956684957246638E-3</v>
      </c>
      <c r="J596" s="368">
        <v>1.4403808964364535E-3</v>
      </c>
      <c r="K596" s="368">
        <v>1.5544178613651225E-3</v>
      </c>
      <c r="L596" s="368">
        <v>1.4477290551707918E-3</v>
      </c>
      <c r="M596" s="368">
        <v>4.334391806738617E-4</v>
      </c>
      <c r="N596" s="368">
        <v>1.2251627861413125E-3</v>
      </c>
      <c r="O596" s="368">
        <v>7.6468223379715322E-4</v>
      </c>
      <c r="P596" s="368">
        <v>1.4777496772135244E-3</v>
      </c>
      <c r="Q596" s="368">
        <v>1.0190828158676713E-3</v>
      </c>
      <c r="R596" s="368">
        <v>1.1737525497204377E-3</v>
      </c>
      <c r="S596" s="368">
        <v>1.1967089503853228E-3</v>
      </c>
      <c r="T596" s="368">
        <v>9.90935517260313E-4</v>
      </c>
      <c r="U596" s="368">
        <v>1.1532685470445007E-3</v>
      </c>
      <c r="V596" s="368">
        <v>9.6803825749639872E-4</v>
      </c>
      <c r="W596" s="368">
        <v>1.3009436182964099E-3</v>
      </c>
      <c r="X596" s="368">
        <v>1.0424107277063096E-3</v>
      </c>
      <c r="Y596" s="368">
        <v>1.3149618545898777E-3</v>
      </c>
      <c r="Z596" s="368">
        <v>1.3089366748139492E-3</v>
      </c>
      <c r="AA596" s="368">
        <v>8.7505879163549496E-4</v>
      </c>
      <c r="AB596" s="368">
        <v>4.4844582673777552E-4</v>
      </c>
      <c r="AC596" s="368">
        <v>2.9415355045979627E-3</v>
      </c>
      <c r="AD596" s="368">
        <v>6.7849349086476893E-4</v>
      </c>
      <c r="AE596" s="368">
        <v>4.0487646402831732E-4</v>
      </c>
      <c r="AF596" s="368">
        <v>4.3511015519835547E-4</v>
      </c>
      <c r="AG596" s="368">
        <v>8.598283291190567E-5</v>
      </c>
      <c r="AH596" s="368">
        <v>3.6152342756539697E-4</v>
      </c>
      <c r="AI596" s="368">
        <v>7.7198391134071487E-4</v>
      </c>
      <c r="AJ596" s="368">
        <v>3.8413860361647371E-4</v>
      </c>
      <c r="AK596" s="368">
        <v>7.405408490368245E-4</v>
      </c>
      <c r="AL596" s="368">
        <v>9.2557060065344518E-4</v>
      </c>
      <c r="AM596" s="368">
        <v>5.8896459802031684E-4</v>
      </c>
      <c r="AN596" s="368">
        <v>4.9526742275688037E-4</v>
      </c>
      <c r="AO596" s="368">
        <v>1.1177555860726169E-3</v>
      </c>
      <c r="AP596" s="368">
        <v>2.5040197675742126E-3</v>
      </c>
      <c r="AQ596" s="368">
        <v>5.296822051821734E-4</v>
      </c>
      <c r="AR596" s="367">
        <v>2.4905345805494492E-3</v>
      </c>
      <c r="AS596" s="368">
        <v>8.6800046720909125E-4</v>
      </c>
      <c r="AT596" s="368">
        <v>1.349294933101887E-3</v>
      </c>
      <c r="AU596" s="368">
        <v>5.2158434508640713E-3</v>
      </c>
      <c r="AV596" s="368">
        <v>3.6055192612683101E-3</v>
      </c>
      <c r="AW596" s="368">
        <v>3.0700594289235009E-3</v>
      </c>
      <c r="AX596" s="368">
        <v>3.9686501009635906E-3</v>
      </c>
      <c r="AY596" s="368">
        <v>4.3613324746229311E-3</v>
      </c>
      <c r="AZ596" s="368">
        <v>8.2608259056698194E-4</v>
      </c>
      <c r="BA596" s="368">
        <v>2.5959809782558764E-3</v>
      </c>
      <c r="BB596" s="368">
        <v>2.5160002801418151E-3</v>
      </c>
      <c r="BC596" s="368">
        <v>2.8396502521919166E-3</v>
      </c>
      <c r="BD596" s="368">
        <v>1.8590404522435505E-3</v>
      </c>
      <c r="BE596" s="368">
        <v>2.0883975363175022E-3</v>
      </c>
      <c r="BF596" s="368">
        <v>1.8228133598050494E-3</v>
      </c>
      <c r="BG596" s="368">
        <v>1.7040878833424755E-3</v>
      </c>
      <c r="BH596" s="368">
        <v>1.8436189066656883E-3</v>
      </c>
      <c r="BI596" s="368">
        <v>2.792309358419824E-3</v>
      </c>
      <c r="BJ596" s="368">
        <v>1.8614598858859356E-3</v>
      </c>
      <c r="BK596" s="368">
        <v>1.5060528423559982E-3</v>
      </c>
      <c r="BL596" s="368">
        <v>1.8082018526166192E-3</v>
      </c>
      <c r="BM596" s="368">
        <v>2.4078315588410741E-3</v>
      </c>
      <c r="BN596" s="368">
        <v>2.1951912748745467E-3</v>
      </c>
      <c r="BO596" s="368">
        <v>1.6553090713064763E-3</v>
      </c>
      <c r="BP596" s="368">
        <v>1.1000954503506941</v>
      </c>
      <c r="BQ596" s="368">
        <v>1.081741711838991E-2</v>
      </c>
      <c r="BR596" s="368">
        <v>3.6427998650408189E-3</v>
      </c>
      <c r="BS596" s="368">
        <v>2.181735454983355E-3</v>
      </c>
      <c r="BT596" s="368">
        <v>7.5232993011518901E-4</v>
      </c>
      <c r="BU596" s="368">
        <v>3.3388526425264116E-3</v>
      </c>
      <c r="BV596" s="368">
        <v>3.324923378749197E-3</v>
      </c>
      <c r="BW596" s="368">
        <v>5.3476854530319449E-3</v>
      </c>
      <c r="BX596" s="368">
        <v>1.0455656702802517E-2</v>
      </c>
      <c r="BY596" s="368">
        <v>6.4456861189429353E-3</v>
      </c>
      <c r="BZ596" s="368">
        <v>3.4782719403815394E-3</v>
      </c>
      <c r="CA596" s="368">
        <v>1.6750257184395927E-3</v>
      </c>
      <c r="CB596" s="368">
        <v>1.1063437040665538E-2</v>
      </c>
      <c r="CC596" s="368">
        <v>2.8795220248332113E-3</v>
      </c>
      <c r="CD596" s="369">
        <v>4.1797855854334267E-3</v>
      </c>
    </row>
    <row r="597" spans="2:82">
      <c r="B597" s="294"/>
      <c r="C597" s="287" t="str">
        <f t="shared" si="35"/>
        <v>26</v>
      </c>
      <c r="D597" s="288" t="str">
        <f t="shared" si="35"/>
        <v>廃棄物処理</v>
      </c>
      <c r="E597" s="368">
        <v>7.4573535635395673E-4</v>
      </c>
      <c r="F597" s="368">
        <v>2.3134408875306756E-4</v>
      </c>
      <c r="G597" s="368">
        <v>5.7371334476249264E-4</v>
      </c>
      <c r="H597" s="368">
        <v>6.5139847529370985E-4</v>
      </c>
      <c r="I597" s="368">
        <v>9.8792957070749973E-4</v>
      </c>
      <c r="J597" s="368">
        <v>1.1526082107095074E-3</v>
      </c>
      <c r="K597" s="368">
        <v>1.3040545382418548E-3</v>
      </c>
      <c r="L597" s="368">
        <v>1.3957452695377121E-3</v>
      </c>
      <c r="M597" s="368">
        <v>3.8173524952674407E-4</v>
      </c>
      <c r="N597" s="368">
        <v>1.1300209950705848E-3</v>
      </c>
      <c r="O597" s="368">
        <v>9.1972883238345261E-4</v>
      </c>
      <c r="P597" s="368">
        <v>1.4165276785248037E-3</v>
      </c>
      <c r="Q597" s="368">
        <v>1.0093209241363774E-3</v>
      </c>
      <c r="R597" s="368">
        <v>1.0040078125860543E-3</v>
      </c>
      <c r="S597" s="368">
        <v>1.0325338048535217E-3</v>
      </c>
      <c r="T597" s="368">
        <v>8.1714156138263739E-4</v>
      </c>
      <c r="U597" s="368">
        <v>9.9938071064525078E-4</v>
      </c>
      <c r="V597" s="368">
        <v>8.5681384593726457E-4</v>
      </c>
      <c r="W597" s="368">
        <v>1.110720281537818E-3</v>
      </c>
      <c r="X597" s="368">
        <v>9.3394905586693976E-4</v>
      </c>
      <c r="Y597" s="368">
        <v>1.2592172447554795E-3</v>
      </c>
      <c r="Z597" s="368">
        <v>1.0944504403377665E-3</v>
      </c>
      <c r="AA597" s="368">
        <v>7.8477438553066904E-4</v>
      </c>
      <c r="AB597" s="368">
        <v>6.9842261742130698E-4</v>
      </c>
      <c r="AC597" s="368">
        <v>6.8524897922303746E-4</v>
      </c>
      <c r="AD597" s="368">
        <v>6.999084669741455E-4</v>
      </c>
      <c r="AE597" s="368">
        <v>3.8865934206623013E-4</v>
      </c>
      <c r="AF597" s="368">
        <v>4.9723273733359979E-4</v>
      </c>
      <c r="AG597" s="368">
        <v>9.768914708867771E-5</v>
      </c>
      <c r="AH597" s="368">
        <v>4.6501171256169935E-4</v>
      </c>
      <c r="AI597" s="368">
        <v>8.1320706530183461E-4</v>
      </c>
      <c r="AJ597" s="368">
        <v>3.2363511962266785E-4</v>
      </c>
      <c r="AK597" s="368">
        <v>4.7115513996094909E-4</v>
      </c>
      <c r="AL597" s="368">
        <v>7.246610729485511E-4</v>
      </c>
      <c r="AM597" s="368">
        <v>5.5825956823739005E-4</v>
      </c>
      <c r="AN597" s="368">
        <v>4.6139787983892004E-4</v>
      </c>
      <c r="AO597" s="368">
        <v>7.4035577833086162E-4</v>
      </c>
      <c r="AP597" s="368">
        <v>1.8639431639249004E-3</v>
      </c>
      <c r="AQ597" s="368">
        <v>6.0763332942665534E-4</v>
      </c>
      <c r="AR597" s="367">
        <v>1.8639521915414161E-3</v>
      </c>
      <c r="AS597" s="368">
        <v>9.6128402111364108E-4</v>
      </c>
      <c r="AT597" s="368">
        <v>1.1570138579891232E-3</v>
      </c>
      <c r="AU597" s="368">
        <v>3.8961721805513367E-3</v>
      </c>
      <c r="AV597" s="368">
        <v>2.3055676568517632E-3</v>
      </c>
      <c r="AW597" s="368">
        <v>1.6875066960127939E-3</v>
      </c>
      <c r="AX597" s="368">
        <v>2.7545961593785058E-3</v>
      </c>
      <c r="AY597" s="368">
        <v>4.2675326611421316E-3</v>
      </c>
      <c r="AZ597" s="368">
        <v>4.0642110833657774E-4</v>
      </c>
      <c r="BA597" s="368">
        <v>1.8537928840136641E-3</v>
      </c>
      <c r="BB597" s="368">
        <v>4.292087157037933E-3</v>
      </c>
      <c r="BC597" s="368">
        <v>2.0517861392583044E-3</v>
      </c>
      <c r="BD597" s="368">
        <v>1.5773159437482737E-3</v>
      </c>
      <c r="BE597" s="368">
        <v>1.5050536067321544E-3</v>
      </c>
      <c r="BF597" s="368">
        <v>1.5400076174867277E-3</v>
      </c>
      <c r="BG597" s="368">
        <v>1.163031120781168E-3</v>
      </c>
      <c r="BH597" s="368">
        <v>1.6840583282283471E-3</v>
      </c>
      <c r="BI597" s="368">
        <v>2.1027704455118677E-3</v>
      </c>
      <c r="BJ597" s="368">
        <v>1.4437246517198465E-3</v>
      </c>
      <c r="BK597" s="368">
        <v>1.339111702737011E-3</v>
      </c>
      <c r="BL597" s="368">
        <v>1.8682574022745643E-3</v>
      </c>
      <c r="BM597" s="368">
        <v>2.0030761062585153E-3</v>
      </c>
      <c r="BN597" s="368">
        <v>3.3503035965279857E-3</v>
      </c>
      <c r="BO597" s="368">
        <v>1.1909355608336862E-2</v>
      </c>
      <c r="BP597" s="368">
        <v>3.8703857818175769E-3</v>
      </c>
      <c r="BQ597" s="368">
        <v>1.0020721919527877</v>
      </c>
      <c r="BR597" s="368">
        <v>2.4208166995809649E-3</v>
      </c>
      <c r="BS597" s="368">
        <v>4.1914902190626942E-3</v>
      </c>
      <c r="BT597" s="368">
        <v>5.3062563719845726E-4</v>
      </c>
      <c r="BU597" s="368">
        <v>7.5429713191798925E-3</v>
      </c>
      <c r="BV597" s="368">
        <v>5.195617891046991E-3</v>
      </c>
      <c r="BW597" s="368">
        <v>2.791820803839554E-2</v>
      </c>
      <c r="BX597" s="368">
        <v>5.7874304195212004E-3</v>
      </c>
      <c r="BY597" s="368">
        <v>5.0044346750683271E-3</v>
      </c>
      <c r="BZ597" s="368">
        <v>1.2818775395605766E-3</v>
      </c>
      <c r="CA597" s="368">
        <v>1.3106229233552597E-3</v>
      </c>
      <c r="CB597" s="368">
        <v>1.8918680054119653E-2</v>
      </c>
      <c r="CC597" s="368">
        <v>2.2908880904677184E-3</v>
      </c>
      <c r="CD597" s="369">
        <v>2.2433010655005282E-2</v>
      </c>
    </row>
    <row r="598" spans="2:82">
      <c r="B598" s="294"/>
      <c r="C598" s="287" t="str">
        <f t="shared" si="35"/>
        <v>27</v>
      </c>
      <c r="D598" s="288" t="str">
        <f t="shared" si="35"/>
        <v>商業</v>
      </c>
      <c r="E598" s="368">
        <v>6.5479613600724851E-2</v>
      </c>
      <c r="F598" s="368">
        <v>1.6900942076491111E-2</v>
      </c>
      <c r="G598" s="368">
        <v>6.0236703221692896E-2</v>
      </c>
      <c r="H598" s="368">
        <v>4.4055863141546421E-2</v>
      </c>
      <c r="I598" s="368">
        <v>0.10488452160721305</v>
      </c>
      <c r="J598" s="368">
        <v>9.9048267501304493E-2</v>
      </c>
      <c r="K598" s="368">
        <v>0.10324177751340802</v>
      </c>
      <c r="L598" s="368">
        <v>5.5297999742792939E-2</v>
      </c>
      <c r="M598" s="368">
        <v>1.1778113319402171E-2</v>
      </c>
      <c r="N598" s="368">
        <v>8.0858050409905041E-2</v>
      </c>
      <c r="O598" s="368">
        <v>4.6167821658496665E-2</v>
      </c>
      <c r="P598" s="368">
        <v>7.4177623856992531E-2</v>
      </c>
      <c r="Q598" s="368">
        <v>6.7357926408610991E-2</v>
      </c>
      <c r="R598" s="368">
        <v>6.5496884615924136E-2</v>
      </c>
      <c r="S598" s="368">
        <v>7.0184761896863873E-2</v>
      </c>
      <c r="T598" s="368">
        <v>6.1116673372725937E-2</v>
      </c>
      <c r="U598" s="368">
        <v>8.2938838988605268E-2</v>
      </c>
      <c r="V598" s="368">
        <v>6.3442706135619364E-2</v>
      </c>
      <c r="W598" s="368">
        <v>9.0540311264760004E-2</v>
      </c>
      <c r="X598" s="368">
        <v>6.0988958969184902E-2</v>
      </c>
      <c r="Y598" s="368">
        <v>8.0680573598687064E-2</v>
      </c>
      <c r="Z598" s="368">
        <v>8.9859866833844046E-2</v>
      </c>
      <c r="AA598" s="368">
        <v>6.4161593947794179E-2</v>
      </c>
      <c r="AB598" s="368">
        <v>1.9273225107397072E-2</v>
      </c>
      <c r="AC598" s="368">
        <v>2.9270686019446573E-2</v>
      </c>
      <c r="AD598" s="368">
        <v>2.0248177297724709E-2</v>
      </c>
      <c r="AE598" s="368">
        <v>1.4322693353954009E-2</v>
      </c>
      <c r="AF598" s="368">
        <v>1.3236141597001459E-2</v>
      </c>
      <c r="AG598" s="368">
        <v>3.0829921628699524E-3</v>
      </c>
      <c r="AH598" s="368">
        <v>1.356841418130857E-2</v>
      </c>
      <c r="AI598" s="368">
        <v>2.0350150370970675E-2</v>
      </c>
      <c r="AJ598" s="368">
        <v>1.3556014155681376E-2</v>
      </c>
      <c r="AK598" s="368">
        <v>2.3644353421235859E-2</v>
      </c>
      <c r="AL598" s="368">
        <v>5.2650621548314971E-2</v>
      </c>
      <c r="AM598" s="368">
        <v>3.709172861156361E-2</v>
      </c>
      <c r="AN598" s="368">
        <v>3.1381980618284365E-2</v>
      </c>
      <c r="AO598" s="368">
        <v>7.8017719368211627E-2</v>
      </c>
      <c r="AP598" s="368">
        <v>0.24003252690828966</v>
      </c>
      <c r="AQ598" s="368">
        <v>1.7241969299538067E-2</v>
      </c>
      <c r="AR598" s="367">
        <v>0.10668029255533844</v>
      </c>
      <c r="AS598" s="368">
        <v>4.0958896690887918E-2</v>
      </c>
      <c r="AT598" s="368">
        <v>8.664633735661674E-2</v>
      </c>
      <c r="AU598" s="368">
        <v>4.6495878884947842E-2</v>
      </c>
      <c r="AV598" s="368">
        <v>0.11512144064509978</v>
      </c>
      <c r="AW598" s="368">
        <v>9.6310541419146314E-2</v>
      </c>
      <c r="AX598" s="368">
        <v>0.1185521604129845</v>
      </c>
      <c r="AY598" s="368">
        <v>6.551853220541641E-2</v>
      </c>
      <c r="AZ598" s="368">
        <v>1.3649858486449002E-2</v>
      </c>
      <c r="BA598" s="368">
        <v>8.8586859818621203E-2</v>
      </c>
      <c r="BB598" s="368">
        <v>5.4863400787345806E-2</v>
      </c>
      <c r="BC598" s="368">
        <v>5.5229786394256103E-2</v>
      </c>
      <c r="BD598" s="368">
        <v>6.1055066436883659E-2</v>
      </c>
      <c r="BE598" s="368">
        <v>6.9605607741554623E-2</v>
      </c>
      <c r="BF598" s="368">
        <v>6.9688199772868484E-2</v>
      </c>
      <c r="BG598" s="368">
        <v>6.6083248061669E-2</v>
      </c>
      <c r="BH598" s="368">
        <v>7.3570754765582919E-2</v>
      </c>
      <c r="BI598" s="368">
        <v>6.4459354311524664E-2</v>
      </c>
      <c r="BJ598" s="368">
        <v>7.8235847887293916E-2</v>
      </c>
      <c r="BK598" s="368">
        <v>6.9528304896381718E-2</v>
      </c>
      <c r="BL598" s="368">
        <v>8.6661465521424522E-2</v>
      </c>
      <c r="BM598" s="368">
        <v>9.8451024250358482E-2</v>
      </c>
      <c r="BN598" s="368">
        <v>8.1038828984654865E-2</v>
      </c>
      <c r="BO598" s="368">
        <v>2.8117229450183929E-2</v>
      </c>
      <c r="BP598" s="368">
        <v>3.7992671926894275E-2</v>
      </c>
      <c r="BQ598" s="368">
        <v>2.7683310145697668E-2</v>
      </c>
      <c r="BR598" s="368">
        <v>1.0239512723828139</v>
      </c>
      <c r="BS598" s="368">
        <v>1.6860761264925295E-2</v>
      </c>
      <c r="BT598" s="368">
        <v>5.0951304926235112E-3</v>
      </c>
      <c r="BU598" s="368">
        <v>2.0662246160312731E-2</v>
      </c>
      <c r="BV598" s="368">
        <v>3.0222787673084932E-2</v>
      </c>
      <c r="BW598" s="368">
        <v>2.1314342305659064E-2</v>
      </c>
      <c r="BX598" s="368">
        <v>3.0526130703167755E-2</v>
      </c>
      <c r="BY598" s="368">
        <v>6.6913264605440198E-2</v>
      </c>
      <c r="BZ598" s="368">
        <v>5.547922624853252E-2</v>
      </c>
      <c r="CA598" s="368">
        <v>3.3479020528872042E-2</v>
      </c>
      <c r="CB598" s="368">
        <v>0.10349731463757368</v>
      </c>
      <c r="CC598" s="368">
        <v>0.29144591977166862</v>
      </c>
      <c r="CD598" s="369">
        <v>2.5992410250497193E-2</v>
      </c>
    </row>
    <row r="599" spans="2:82">
      <c r="B599" s="294"/>
      <c r="C599" s="287" t="str">
        <f t="shared" si="35"/>
        <v>28</v>
      </c>
      <c r="D599" s="288" t="str">
        <f t="shared" si="35"/>
        <v>金融・保険</v>
      </c>
      <c r="E599" s="368">
        <v>5.5655332885233251E-3</v>
      </c>
      <c r="F599" s="368">
        <v>2.4836584028668355E-3</v>
      </c>
      <c r="G599" s="368">
        <v>5.4693566048926645E-3</v>
      </c>
      <c r="H599" s="368">
        <v>9.9187724004077688E-3</v>
      </c>
      <c r="I599" s="368">
        <v>8.4401616148032169E-3</v>
      </c>
      <c r="J599" s="368">
        <v>1.1862418620840583E-2</v>
      </c>
      <c r="K599" s="368">
        <v>1.0410254632392242E-2</v>
      </c>
      <c r="L599" s="368">
        <v>7.5741295141084457E-3</v>
      </c>
      <c r="M599" s="368">
        <v>4.5506529957509353E-3</v>
      </c>
      <c r="N599" s="368">
        <v>7.355559398611637E-3</v>
      </c>
      <c r="O599" s="368">
        <v>6.5604283892628104E-3</v>
      </c>
      <c r="P599" s="368">
        <v>9.9098727264540949E-3</v>
      </c>
      <c r="Q599" s="368">
        <v>8.9988275491310211E-3</v>
      </c>
      <c r="R599" s="368">
        <v>9.0941357803275141E-3</v>
      </c>
      <c r="S599" s="368">
        <v>9.0151865100404783E-3</v>
      </c>
      <c r="T599" s="368">
        <v>7.9243317586631529E-3</v>
      </c>
      <c r="U599" s="368">
        <v>9.0177135874291627E-3</v>
      </c>
      <c r="V599" s="368">
        <v>6.5179686076026998E-3</v>
      </c>
      <c r="W599" s="368">
        <v>9.7975534122004548E-3</v>
      </c>
      <c r="X599" s="368">
        <v>7.8288096643634418E-3</v>
      </c>
      <c r="Y599" s="368">
        <v>1.021216256255182E-2</v>
      </c>
      <c r="Z599" s="368">
        <v>1.0650738137300678E-2</v>
      </c>
      <c r="AA599" s="368">
        <v>7.7895180331611896E-3</v>
      </c>
      <c r="AB599" s="368">
        <v>5.7579845233191604E-3</v>
      </c>
      <c r="AC599" s="368">
        <v>6.6046033570247246E-3</v>
      </c>
      <c r="AD599" s="368">
        <v>5.1677303016835511E-3</v>
      </c>
      <c r="AE599" s="368">
        <v>3.7258764283003565E-3</v>
      </c>
      <c r="AF599" s="368">
        <v>6.2302712557137357E-3</v>
      </c>
      <c r="AG599" s="368">
        <v>7.7609093696275298E-3</v>
      </c>
      <c r="AH599" s="368">
        <v>4.7368208126823338E-3</v>
      </c>
      <c r="AI599" s="368">
        <v>5.1484294387553553E-3</v>
      </c>
      <c r="AJ599" s="368">
        <v>3.5819739373418335E-3</v>
      </c>
      <c r="AK599" s="368">
        <v>3.7888750536836076E-3</v>
      </c>
      <c r="AL599" s="368">
        <v>5.4967222628876117E-3</v>
      </c>
      <c r="AM599" s="368">
        <v>6.0465596306983277E-3</v>
      </c>
      <c r="AN599" s="368">
        <v>4.2764564471601541E-3</v>
      </c>
      <c r="AO599" s="368">
        <v>6.0018689483028794E-3</v>
      </c>
      <c r="AP599" s="368">
        <v>1.5740333465696213E-2</v>
      </c>
      <c r="AQ599" s="368">
        <v>4.6395280425027456E-3</v>
      </c>
      <c r="AR599" s="367">
        <v>1.4973430421977936E-2</v>
      </c>
      <c r="AS599" s="368">
        <v>1.4331944527306188E-2</v>
      </c>
      <c r="AT599" s="368">
        <v>1.7697890811467529E-2</v>
      </c>
      <c r="AU599" s="368">
        <v>5.4910125595670461E-2</v>
      </c>
      <c r="AV599" s="368">
        <v>1.5787695141575426E-2</v>
      </c>
      <c r="AW599" s="368">
        <v>2.7115490771854763E-2</v>
      </c>
      <c r="AX599" s="368">
        <v>2.1391374380247151E-2</v>
      </c>
      <c r="AY599" s="368">
        <v>1.5408323149914334E-2</v>
      </c>
      <c r="AZ599" s="368">
        <v>5.9639050009354906E-3</v>
      </c>
      <c r="BA599" s="368">
        <v>1.2727886566113105E-2</v>
      </c>
      <c r="BB599" s="368">
        <v>1.9517999322583995E-2</v>
      </c>
      <c r="BC599" s="368">
        <v>1.5122439564301701E-2</v>
      </c>
      <c r="BD599" s="368">
        <v>1.6785465464871734E-2</v>
      </c>
      <c r="BE599" s="368">
        <v>2.0781937542199147E-2</v>
      </c>
      <c r="BF599" s="368">
        <v>1.5287463442296301E-2</v>
      </c>
      <c r="BG599" s="368">
        <v>1.5248767823753935E-2</v>
      </c>
      <c r="BH599" s="368">
        <v>1.9381628154003318E-2</v>
      </c>
      <c r="BI599" s="368">
        <v>1.3994250082675679E-2</v>
      </c>
      <c r="BJ599" s="368">
        <v>1.4478265606748536E-2</v>
      </c>
      <c r="BK599" s="368">
        <v>1.3944748944213442E-2</v>
      </c>
      <c r="BL599" s="368">
        <v>1.4960983430445199E-2</v>
      </c>
      <c r="BM599" s="368">
        <v>2.484259636967049E-2</v>
      </c>
      <c r="BN599" s="368">
        <v>2.2557799499054607E-2</v>
      </c>
      <c r="BO599" s="368">
        <v>2.3545924196895881E-2</v>
      </c>
      <c r="BP599" s="368">
        <v>3.3767049637217453E-2</v>
      </c>
      <c r="BQ599" s="368">
        <v>3.4145788503567531E-2</v>
      </c>
      <c r="BR599" s="368">
        <v>2.5112807392883827E-2</v>
      </c>
      <c r="BS599" s="368">
        <v>1.0528878987083612</v>
      </c>
      <c r="BT599" s="368">
        <v>8.0352637034772106E-2</v>
      </c>
      <c r="BU599" s="368">
        <v>2.6834773800635581E-2</v>
      </c>
      <c r="BV599" s="368">
        <v>1.5135978510684956E-2</v>
      </c>
      <c r="BW599" s="368">
        <v>2.6904183559966433E-2</v>
      </c>
      <c r="BX599" s="368">
        <v>1.299590354240006E-2</v>
      </c>
      <c r="BY599" s="368">
        <v>1.5961572845347823E-2</v>
      </c>
      <c r="BZ599" s="368">
        <v>3.4213292190115548E-2</v>
      </c>
      <c r="CA599" s="368">
        <v>1.5200810705762867E-2</v>
      </c>
      <c r="CB599" s="368">
        <v>1.7047535310926218E-2</v>
      </c>
      <c r="CC599" s="368">
        <v>1.8564829034981977E-2</v>
      </c>
      <c r="CD599" s="369">
        <v>1.8201694921176199E-2</v>
      </c>
    </row>
    <row r="600" spans="2:82">
      <c r="B600" s="294"/>
      <c r="C600" s="287" t="str">
        <f t="shared" si="35"/>
        <v>29</v>
      </c>
      <c r="D600" s="288" t="str">
        <f t="shared" si="35"/>
        <v>不動産</v>
      </c>
      <c r="E600" s="368">
        <v>5.6739361735144095E-3</v>
      </c>
      <c r="F600" s="368">
        <v>2.0435791503268198E-3</v>
      </c>
      <c r="G600" s="368">
        <v>4.5378031479709055E-3</v>
      </c>
      <c r="H600" s="368">
        <v>7.6772937100614618E-3</v>
      </c>
      <c r="I600" s="368">
        <v>7.8147629822960078E-3</v>
      </c>
      <c r="J600" s="368">
        <v>8.8262339117752223E-3</v>
      </c>
      <c r="K600" s="368">
        <v>8.4788489137776601E-3</v>
      </c>
      <c r="L600" s="368">
        <v>6.4319392886828522E-3</v>
      </c>
      <c r="M600" s="368">
        <v>2.0141430237994684E-3</v>
      </c>
      <c r="N600" s="368">
        <v>7.7257067830320157E-3</v>
      </c>
      <c r="O600" s="368">
        <v>6.1130793775373525E-3</v>
      </c>
      <c r="P600" s="368">
        <v>7.8929601451250102E-3</v>
      </c>
      <c r="Q600" s="368">
        <v>5.9771195241635974E-3</v>
      </c>
      <c r="R600" s="368">
        <v>7.6902038910976874E-3</v>
      </c>
      <c r="S600" s="368">
        <v>7.178704788542341E-3</v>
      </c>
      <c r="T600" s="368">
        <v>6.5456838569624507E-3</v>
      </c>
      <c r="U600" s="368">
        <v>7.2216720353613807E-3</v>
      </c>
      <c r="V600" s="368">
        <v>5.7716818024459802E-3</v>
      </c>
      <c r="W600" s="368">
        <v>8.3924666127433278E-3</v>
      </c>
      <c r="X600" s="368">
        <v>6.3999689231366815E-3</v>
      </c>
      <c r="Y600" s="368">
        <v>6.9596801147854591E-3</v>
      </c>
      <c r="Z600" s="368">
        <v>7.5066891600758384E-3</v>
      </c>
      <c r="AA600" s="368">
        <v>7.5588909204439749E-3</v>
      </c>
      <c r="AB600" s="368">
        <v>5.3284318263969793E-3</v>
      </c>
      <c r="AC600" s="368">
        <v>5.2458979463674525E-3</v>
      </c>
      <c r="AD600" s="368">
        <v>4.0755315618705747E-3</v>
      </c>
      <c r="AE600" s="368">
        <v>8.727163996535706E-3</v>
      </c>
      <c r="AF600" s="368">
        <v>9.2132606020626472E-3</v>
      </c>
      <c r="AG600" s="368">
        <v>9.0847040393580488E-3</v>
      </c>
      <c r="AH600" s="368">
        <v>1.1461649212621942E-2</v>
      </c>
      <c r="AI600" s="368">
        <v>1.0360331800199751E-2</v>
      </c>
      <c r="AJ600" s="368">
        <v>2.9433552487772336E-3</v>
      </c>
      <c r="AK600" s="368">
        <v>5.7403056234934594E-3</v>
      </c>
      <c r="AL600" s="368">
        <v>1.09078516796392E-2</v>
      </c>
      <c r="AM600" s="368">
        <v>1.0482530424527549E-2</v>
      </c>
      <c r="AN600" s="368">
        <v>6.6590601909827449E-3</v>
      </c>
      <c r="AO600" s="368">
        <v>9.800556430217296E-3</v>
      </c>
      <c r="AP600" s="368">
        <v>1.298337256048524E-2</v>
      </c>
      <c r="AQ600" s="368">
        <v>1.5389544586035976E-2</v>
      </c>
      <c r="AR600" s="367">
        <v>9.3560400469605166E-3</v>
      </c>
      <c r="AS600" s="368">
        <v>5.032338420603316E-3</v>
      </c>
      <c r="AT600" s="368">
        <v>6.9180808247823822E-3</v>
      </c>
      <c r="AU600" s="368">
        <v>1.6305887337733315E-2</v>
      </c>
      <c r="AV600" s="368">
        <v>1.0444543698813404E-2</v>
      </c>
      <c r="AW600" s="368">
        <v>1.0581574432604017E-2</v>
      </c>
      <c r="AX600" s="368">
        <v>1.0966145899338682E-2</v>
      </c>
      <c r="AY600" s="368">
        <v>9.0570777840329013E-3</v>
      </c>
      <c r="AZ600" s="368">
        <v>1.9556164536024224E-3</v>
      </c>
      <c r="BA600" s="368">
        <v>1.0374871995925896E-2</v>
      </c>
      <c r="BB600" s="368">
        <v>9.6607141527521104E-3</v>
      </c>
      <c r="BC600" s="368">
        <v>7.587077105129951E-3</v>
      </c>
      <c r="BD600" s="368">
        <v>6.3509461428911586E-3</v>
      </c>
      <c r="BE600" s="368">
        <v>1.0531515661052912E-2</v>
      </c>
      <c r="BF600" s="368">
        <v>9.1381000474818948E-3</v>
      </c>
      <c r="BG600" s="368">
        <v>8.770978519993115E-3</v>
      </c>
      <c r="BH600" s="368">
        <v>8.1219775529172717E-3</v>
      </c>
      <c r="BI600" s="368">
        <v>7.4135422893069781E-3</v>
      </c>
      <c r="BJ600" s="368">
        <v>9.1183212085750951E-3</v>
      </c>
      <c r="BK600" s="368">
        <v>8.6630059528084065E-3</v>
      </c>
      <c r="BL600" s="368">
        <v>7.7107962297597405E-3</v>
      </c>
      <c r="BM600" s="368">
        <v>1.1587517994966429E-2</v>
      </c>
      <c r="BN600" s="368">
        <v>1.2548514267231928E-2</v>
      </c>
      <c r="BO600" s="368">
        <v>1.0738150179104072E-2</v>
      </c>
      <c r="BP600" s="368">
        <v>9.1061569613911982E-3</v>
      </c>
      <c r="BQ600" s="368">
        <v>7.7874726204780077E-3</v>
      </c>
      <c r="BR600" s="368">
        <v>3.3916299711060471E-2</v>
      </c>
      <c r="BS600" s="368">
        <v>2.2065647307711368E-2</v>
      </c>
      <c r="BT600" s="368">
        <v>1.0333695123647926</v>
      </c>
      <c r="BU600" s="368">
        <v>2.6683729919798869E-2</v>
      </c>
      <c r="BV600" s="368">
        <v>3.3969067930257113E-2</v>
      </c>
      <c r="BW600" s="368">
        <v>6.5330353669874382E-3</v>
      </c>
      <c r="BX600" s="368">
        <v>1.2868509576239024E-2</v>
      </c>
      <c r="BY600" s="368">
        <v>2.2146139251419384E-2</v>
      </c>
      <c r="BZ600" s="368">
        <v>2.6483924747494288E-2</v>
      </c>
      <c r="CA600" s="368">
        <v>1.4627449273216386E-2</v>
      </c>
      <c r="CB600" s="368">
        <v>2.106773957339592E-2</v>
      </c>
      <c r="CC600" s="368">
        <v>1.4887470523545712E-2</v>
      </c>
      <c r="CD600" s="369">
        <v>4.0767683996130948E-2</v>
      </c>
    </row>
    <row r="601" spans="2:82">
      <c r="B601" s="294"/>
      <c r="C601" s="287" t="str">
        <f t="shared" si="35"/>
        <v>30</v>
      </c>
      <c r="D601" s="288" t="str">
        <f t="shared" si="35"/>
        <v>運輸・郵便</v>
      </c>
      <c r="E601" s="368">
        <v>2.2005431250104575E-2</v>
      </c>
      <c r="F601" s="368">
        <v>1.1876204733945296E-2</v>
      </c>
      <c r="G601" s="368">
        <v>1.8772429664605364E-2</v>
      </c>
      <c r="H601" s="368">
        <v>2.5371029917859611E-2</v>
      </c>
      <c r="I601" s="368">
        <v>3.1096877240855032E-2</v>
      </c>
      <c r="J601" s="368">
        <v>2.7305218975256829E-2</v>
      </c>
      <c r="K601" s="368">
        <v>3.610253857006341E-2</v>
      </c>
      <c r="L601" s="368">
        <v>2.7268166945148407E-2</v>
      </c>
      <c r="M601" s="368">
        <v>1.410621460390382E-2</v>
      </c>
      <c r="N601" s="368">
        <v>2.5633636272051275E-2</v>
      </c>
      <c r="O601" s="368">
        <v>2.8641489364941031E-2</v>
      </c>
      <c r="P601" s="368">
        <v>3.8835532953614145E-2</v>
      </c>
      <c r="Q601" s="368">
        <v>3.1652158414212504E-2</v>
      </c>
      <c r="R601" s="368">
        <v>2.9807863641435089E-2</v>
      </c>
      <c r="S601" s="368">
        <v>2.7964273629341601E-2</v>
      </c>
      <c r="T601" s="368">
        <v>2.3463288184528388E-2</v>
      </c>
      <c r="U601" s="368">
        <v>2.7101650921365534E-2</v>
      </c>
      <c r="V601" s="368">
        <v>2.3572041450913944E-2</v>
      </c>
      <c r="W601" s="368">
        <v>3.1338489384971503E-2</v>
      </c>
      <c r="X601" s="368">
        <v>2.7396392870257729E-2</v>
      </c>
      <c r="Y601" s="368">
        <v>3.2673753894639918E-2</v>
      </c>
      <c r="Z601" s="368">
        <v>3.1740349238182856E-2</v>
      </c>
      <c r="AA601" s="368">
        <v>2.3940097644416188E-2</v>
      </c>
      <c r="AB601" s="368">
        <v>2.0146322601271104E-2</v>
      </c>
      <c r="AC601" s="368">
        <v>1.5021480608201233E-2</v>
      </c>
      <c r="AD601" s="368">
        <v>2.7071517888128591E-2</v>
      </c>
      <c r="AE601" s="368">
        <v>9.8337229633546595E-3</v>
      </c>
      <c r="AF601" s="368">
        <v>1.9914351901122798E-2</v>
      </c>
      <c r="AG601" s="368">
        <v>2.3555796621201868E-3</v>
      </c>
      <c r="AH601" s="368">
        <v>4.0640106806701236E-2</v>
      </c>
      <c r="AI601" s="368">
        <v>1.8196473090577432E-2</v>
      </c>
      <c r="AJ601" s="368">
        <v>1.3861191386401817E-2</v>
      </c>
      <c r="AK601" s="368">
        <v>1.9228943426270156E-2</v>
      </c>
      <c r="AL601" s="368">
        <v>1.3990753896741587E-2</v>
      </c>
      <c r="AM601" s="368">
        <v>1.9459828965815596E-2</v>
      </c>
      <c r="AN601" s="368">
        <v>1.1993997355011657E-2</v>
      </c>
      <c r="AO601" s="368">
        <v>2.1055379565514277E-2</v>
      </c>
      <c r="AP601" s="368">
        <v>5.3787401552026062E-2</v>
      </c>
      <c r="AQ601" s="368">
        <v>3.6132550280450926E-2</v>
      </c>
      <c r="AR601" s="367">
        <v>5.0884603057073312E-2</v>
      </c>
      <c r="AS601" s="368">
        <v>4.7144280305099241E-2</v>
      </c>
      <c r="AT601" s="368">
        <v>3.8110298151866145E-2</v>
      </c>
      <c r="AU601" s="368">
        <v>4.9750119381851567E-2</v>
      </c>
      <c r="AV601" s="368">
        <v>5.2315088495741936E-2</v>
      </c>
      <c r="AW601" s="368">
        <v>3.4070307433738851E-2</v>
      </c>
      <c r="AX601" s="368">
        <v>6.0648570792047905E-2</v>
      </c>
      <c r="AY601" s="368">
        <v>4.3537629210541023E-2</v>
      </c>
      <c r="AZ601" s="368">
        <v>2.3320323311541737E-2</v>
      </c>
      <c r="BA601" s="368">
        <v>3.8045945657845179E-2</v>
      </c>
      <c r="BB601" s="368">
        <v>6.3027608719062655E-2</v>
      </c>
      <c r="BC601" s="368">
        <v>4.7280071712688894E-2</v>
      </c>
      <c r="BD601" s="368">
        <v>4.9139748966128396E-2</v>
      </c>
      <c r="BE601" s="368">
        <v>4.2633983609734756E-2</v>
      </c>
      <c r="BF601" s="368">
        <v>3.5785492884235888E-2</v>
      </c>
      <c r="BG601" s="368">
        <v>3.2586896849479872E-2</v>
      </c>
      <c r="BH601" s="368">
        <v>3.5039050152212516E-2</v>
      </c>
      <c r="BI601" s="368">
        <v>3.4332615595651157E-2</v>
      </c>
      <c r="BJ601" s="368">
        <v>3.7218699561532696E-2</v>
      </c>
      <c r="BK601" s="368">
        <v>3.6928077548396748E-2</v>
      </c>
      <c r="BL601" s="368">
        <v>4.145824396038264E-2</v>
      </c>
      <c r="BM601" s="368">
        <v>9.7033694904780379E-2</v>
      </c>
      <c r="BN601" s="368">
        <v>4.7986740387533589E-2</v>
      </c>
      <c r="BO601" s="368">
        <v>4.7496218365643189E-2</v>
      </c>
      <c r="BP601" s="368">
        <v>3.0373667195500595E-2</v>
      </c>
      <c r="BQ601" s="368">
        <v>5.6975668970558432E-2</v>
      </c>
      <c r="BR601" s="368">
        <v>3.3336913291279441E-2</v>
      </c>
      <c r="BS601" s="368">
        <v>3.9323162276070162E-2</v>
      </c>
      <c r="BT601" s="368">
        <v>5.8741148103754861E-3</v>
      </c>
      <c r="BU601" s="368">
        <v>1.1256921337406094</v>
      </c>
      <c r="BV601" s="368">
        <v>3.4128817286787121E-2</v>
      </c>
      <c r="BW601" s="368">
        <v>3.4331270218513461E-2</v>
      </c>
      <c r="BX601" s="368">
        <v>2.9815611208774424E-2</v>
      </c>
      <c r="BY601" s="368">
        <v>2.369449078261299E-2</v>
      </c>
      <c r="BZ601" s="368">
        <v>4.2620192619267902E-2</v>
      </c>
      <c r="CA601" s="368">
        <v>2.0911741268828849E-2</v>
      </c>
      <c r="CB601" s="368">
        <v>4.5151915486534105E-2</v>
      </c>
      <c r="CC601" s="368">
        <v>9.4836176100551797E-2</v>
      </c>
      <c r="CD601" s="369">
        <v>0.10259363254332803</v>
      </c>
    </row>
    <row r="602" spans="2:82">
      <c r="B602" s="294"/>
      <c r="C602" s="287" t="str">
        <f t="shared" si="35"/>
        <v>31</v>
      </c>
      <c r="D602" s="288" t="str">
        <f t="shared" si="35"/>
        <v>情報通信</v>
      </c>
      <c r="E602" s="368">
        <v>1.3711625173932311E-2</v>
      </c>
      <c r="F602" s="368">
        <v>5.6022146019718824E-3</v>
      </c>
      <c r="G602" s="368">
        <v>1.3192212792109659E-2</v>
      </c>
      <c r="H602" s="368">
        <v>2.1553793437544135E-2</v>
      </c>
      <c r="I602" s="368">
        <v>2.0606566515186633E-2</v>
      </c>
      <c r="J602" s="368">
        <v>2.3314282626282396E-2</v>
      </c>
      <c r="K602" s="368">
        <v>2.4859843887249586E-2</v>
      </c>
      <c r="L602" s="368">
        <v>2.4576139308782104E-2</v>
      </c>
      <c r="M602" s="368">
        <v>4.5462828403985012E-3</v>
      </c>
      <c r="N602" s="368">
        <v>2.4506760190480145E-2</v>
      </c>
      <c r="O602" s="368">
        <v>1.9416637844857143E-2</v>
      </c>
      <c r="P602" s="368">
        <v>2.1562925605722275E-2</v>
      </c>
      <c r="Q602" s="368">
        <v>1.7818593117648489E-2</v>
      </c>
      <c r="R602" s="368">
        <v>2.0365347091054552E-2</v>
      </c>
      <c r="S602" s="368">
        <v>2.2935669984900202E-2</v>
      </c>
      <c r="T602" s="368">
        <v>2.5044774088398523E-2</v>
      </c>
      <c r="U602" s="368">
        <v>2.5286597043445731E-2</v>
      </c>
      <c r="V602" s="368">
        <v>2.3242604376376538E-2</v>
      </c>
      <c r="W602" s="368">
        <v>3.9247832185326514E-2</v>
      </c>
      <c r="X602" s="368">
        <v>4.3035372195381824E-2</v>
      </c>
      <c r="Y602" s="368">
        <v>2.2256874752429396E-2</v>
      </c>
      <c r="Z602" s="368">
        <v>2.241790401701484E-2</v>
      </c>
      <c r="AA602" s="368">
        <v>2.2710430722056342E-2</v>
      </c>
      <c r="AB602" s="368">
        <v>1.9925767613960772E-2</v>
      </c>
      <c r="AC602" s="368">
        <v>5.5145290645407755E-2</v>
      </c>
      <c r="AD602" s="368">
        <v>1.7237386733248847E-2</v>
      </c>
      <c r="AE602" s="368">
        <v>3.3487865589054915E-2</v>
      </c>
      <c r="AF602" s="368">
        <v>5.679586869660596E-2</v>
      </c>
      <c r="AG602" s="368">
        <v>6.6050660305169264E-3</v>
      </c>
      <c r="AH602" s="368">
        <v>1.370365444288241E-2</v>
      </c>
      <c r="AI602" s="368">
        <v>0.12331220569415023</v>
      </c>
      <c r="AJ602" s="368">
        <v>2.5360404575034103E-2</v>
      </c>
      <c r="AK602" s="368">
        <v>2.7840166934986314E-2</v>
      </c>
      <c r="AL602" s="368">
        <v>2.1625280068756522E-2</v>
      </c>
      <c r="AM602" s="368">
        <v>5.2637837084705791E-2</v>
      </c>
      <c r="AN602" s="368">
        <v>3.474982674516288E-2</v>
      </c>
      <c r="AO602" s="368">
        <v>2.4072877946786742E-2</v>
      </c>
      <c r="AP602" s="368">
        <v>2.8585070842091571E-2</v>
      </c>
      <c r="AQ602" s="368">
        <v>5.3230855273432097E-2</v>
      </c>
      <c r="AR602" s="367">
        <v>2.146878759376904E-2</v>
      </c>
      <c r="AS602" s="368">
        <v>1.1746180666237432E-2</v>
      </c>
      <c r="AT602" s="368">
        <v>2.0254609349274734E-2</v>
      </c>
      <c r="AU602" s="368">
        <v>3.3659177316217412E-2</v>
      </c>
      <c r="AV602" s="368">
        <v>2.4641581853917873E-2</v>
      </c>
      <c r="AW602" s="368">
        <v>2.4012675986508466E-2</v>
      </c>
      <c r="AX602" s="368">
        <v>2.7068384055267271E-2</v>
      </c>
      <c r="AY602" s="368">
        <v>3.5094093168266768E-2</v>
      </c>
      <c r="AZ602" s="368">
        <v>4.1230512467430218E-3</v>
      </c>
      <c r="BA602" s="368">
        <v>2.7412405259012038E-2</v>
      </c>
      <c r="BB602" s="368">
        <v>2.4906941283538743E-2</v>
      </c>
      <c r="BC602" s="368">
        <v>1.7950905757986527E-2</v>
      </c>
      <c r="BD602" s="368">
        <v>1.6969456377784912E-2</v>
      </c>
      <c r="BE602" s="368">
        <v>2.282324941604489E-2</v>
      </c>
      <c r="BF602" s="368">
        <v>2.5063874800124088E-2</v>
      </c>
      <c r="BG602" s="368">
        <v>2.8921505977144005E-2</v>
      </c>
      <c r="BH602" s="368">
        <v>2.6018072767334276E-2</v>
      </c>
      <c r="BI602" s="368">
        <v>2.822009293995251E-2</v>
      </c>
      <c r="BJ602" s="368">
        <v>3.2323433187690202E-2</v>
      </c>
      <c r="BK602" s="368">
        <v>3.9249035937421843E-2</v>
      </c>
      <c r="BL602" s="368">
        <v>2.2733322981712694E-2</v>
      </c>
      <c r="BM602" s="368">
        <v>2.7395771149099041E-2</v>
      </c>
      <c r="BN602" s="368">
        <v>3.3304864777138045E-2</v>
      </c>
      <c r="BO602" s="368">
        <v>2.7731340731637209E-2</v>
      </c>
      <c r="BP602" s="368">
        <v>7.6060848260404351E-2</v>
      </c>
      <c r="BQ602" s="368">
        <v>2.9417419522683404E-2</v>
      </c>
      <c r="BR602" s="368">
        <v>5.9378867162561771E-2</v>
      </c>
      <c r="BS602" s="368">
        <v>8.6529885216111074E-2</v>
      </c>
      <c r="BT602" s="368">
        <v>1.4539537660630529E-2</v>
      </c>
      <c r="BU602" s="368">
        <v>3.082747755847387E-2</v>
      </c>
      <c r="BV602" s="368">
        <v>1.2183935151300462</v>
      </c>
      <c r="BW602" s="368">
        <v>5.1123032301015482E-2</v>
      </c>
      <c r="BX602" s="368">
        <v>4.7851517859526967E-2</v>
      </c>
      <c r="BY602" s="368">
        <v>3.0477875475593209E-2</v>
      </c>
      <c r="BZ602" s="368">
        <v>9.8354004711306189E-2</v>
      </c>
      <c r="CA602" s="368">
        <v>0.10881748373207699</v>
      </c>
      <c r="CB602" s="368">
        <v>4.1240477122901249E-2</v>
      </c>
      <c r="CC602" s="368">
        <v>3.0031895156328904E-2</v>
      </c>
      <c r="CD602" s="369">
        <v>0.11106736017488357</v>
      </c>
    </row>
    <row r="603" spans="2:82">
      <c r="B603" s="294"/>
      <c r="C603" s="287" t="str">
        <f t="shared" si="35"/>
        <v>32</v>
      </c>
      <c r="D603" s="288" t="str">
        <f t="shared" si="35"/>
        <v>公務</v>
      </c>
      <c r="E603" s="368">
        <v>5.8057993517256689E-4</v>
      </c>
      <c r="F603" s="368">
        <v>2.2725910241597701E-4</v>
      </c>
      <c r="G603" s="368">
        <v>5.5595903360145232E-4</v>
      </c>
      <c r="H603" s="368">
        <v>5.5593710333697477E-4</v>
      </c>
      <c r="I603" s="368">
        <v>9.6823939701403967E-4</v>
      </c>
      <c r="J603" s="368">
        <v>6.610765532266943E-4</v>
      </c>
      <c r="K603" s="368">
        <v>8.124839241055059E-4</v>
      </c>
      <c r="L603" s="368">
        <v>5.1438463424169844E-4</v>
      </c>
      <c r="M603" s="368">
        <v>2.9204215610735811E-4</v>
      </c>
      <c r="N603" s="368">
        <v>5.9815663130668366E-4</v>
      </c>
      <c r="O603" s="368">
        <v>6.0428085539670302E-4</v>
      </c>
      <c r="P603" s="368">
        <v>1.2227314358030589E-3</v>
      </c>
      <c r="Q603" s="368">
        <v>9.8592834985164251E-4</v>
      </c>
      <c r="R603" s="368">
        <v>9.1673801202657912E-4</v>
      </c>
      <c r="S603" s="368">
        <v>1.0660719385716644E-3</v>
      </c>
      <c r="T603" s="368">
        <v>9.2727089217167628E-4</v>
      </c>
      <c r="U603" s="368">
        <v>7.6552941832928954E-4</v>
      </c>
      <c r="V603" s="368">
        <v>4.6914582158800479E-4</v>
      </c>
      <c r="W603" s="368">
        <v>9.4552667605033466E-4</v>
      </c>
      <c r="X603" s="368">
        <v>5.7334235719767369E-4</v>
      </c>
      <c r="Y603" s="368">
        <v>9.5580618196473746E-4</v>
      </c>
      <c r="Z603" s="368">
        <v>8.4622203374051384E-4</v>
      </c>
      <c r="AA603" s="368">
        <v>7.6869392365023831E-4</v>
      </c>
      <c r="AB603" s="368">
        <v>3.2819200730311844E-4</v>
      </c>
      <c r="AC603" s="368">
        <v>4.4228812044895213E-4</v>
      </c>
      <c r="AD603" s="368">
        <v>5.2968745262258659E-4</v>
      </c>
      <c r="AE603" s="368">
        <v>2.4746499682393034E-4</v>
      </c>
      <c r="AF603" s="368">
        <v>3.0047152607382531E-4</v>
      </c>
      <c r="AG603" s="368">
        <v>6.4939547406828589E-5</v>
      </c>
      <c r="AH603" s="368">
        <v>3.3094646777082255E-4</v>
      </c>
      <c r="AI603" s="368">
        <v>3.6563712661831087E-4</v>
      </c>
      <c r="AJ603" s="368">
        <v>1.7857588183977478E-4</v>
      </c>
      <c r="AK603" s="368">
        <v>3.6472608774359755E-4</v>
      </c>
      <c r="AL603" s="368">
        <v>3.6215332235472564E-4</v>
      </c>
      <c r="AM603" s="368">
        <v>3.3931116972489149E-4</v>
      </c>
      <c r="AN603" s="368">
        <v>3.4433752542413156E-4</v>
      </c>
      <c r="AO603" s="368">
        <v>5.4709942599335301E-4</v>
      </c>
      <c r="AP603" s="368">
        <v>1.2289977380627718E-3</v>
      </c>
      <c r="AQ603" s="368">
        <v>2.8493337761402297E-4</v>
      </c>
      <c r="AR603" s="367">
        <v>1.6772930197651349E-3</v>
      </c>
      <c r="AS603" s="368">
        <v>1.2740132039168806E-3</v>
      </c>
      <c r="AT603" s="368">
        <v>2.7346853190689481E-3</v>
      </c>
      <c r="AU603" s="368">
        <v>3.582233657415479E-3</v>
      </c>
      <c r="AV603" s="368">
        <v>2.5303732206067631E-3</v>
      </c>
      <c r="AW603" s="368">
        <v>1.2310710825734175E-3</v>
      </c>
      <c r="AX603" s="368">
        <v>1.6609149518806358E-3</v>
      </c>
      <c r="AY603" s="368">
        <v>1.0097843667543824E-3</v>
      </c>
      <c r="AZ603" s="368">
        <v>2.7886400226167889E-4</v>
      </c>
      <c r="BA603" s="368">
        <v>1.2276079114212873E-3</v>
      </c>
      <c r="BB603" s="368">
        <v>2.6100402033617559E-3</v>
      </c>
      <c r="BC603" s="368">
        <v>2.1734689139543172E-3</v>
      </c>
      <c r="BD603" s="368">
        <v>1.9940223474064728E-3</v>
      </c>
      <c r="BE603" s="368">
        <v>1.8857729100266124E-3</v>
      </c>
      <c r="BF603" s="368">
        <v>2.7619373497313874E-3</v>
      </c>
      <c r="BG603" s="368">
        <v>2.3354125729093404E-3</v>
      </c>
      <c r="BH603" s="368">
        <v>1.3051889144146604E-3</v>
      </c>
      <c r="BI603" s="368">
        <v>8.2862364775274555E-4</v>
      </c>
      <c r="BJ603" s="368">
        <v>1.3133877496851135E-3</v>
      </c>
      <c r="BK603" s="368">
        <v>9.3153373575021999E-4</v>
      </c>
      <c r="BL603" s="368">
        <v>1.4272496319629145E-3</v>
      </c>
      <c r="BM603" s="368">
        <v>1.2963331242003655E-3</v>
      </c>
      <c r="BN603" s="368">
        <v>4.2335379165811034E-3</v>
      </c>
      <c r="BO603" s="368">
        <v>1.2472285445129956E-3</v>
      </c>
      <c r="BP603" s="368">
        <v>3.0975681711216695E-3</v>
      </c>
      <c r="BQ603" s="368">
        <v>5.6395683320310721E-3</v>
      </c>
      <c r="BR603" s="368">
        <v>2.0640701907100045E-3</v>
      </c>
      <c r="BS603" s="368">
        <v>1.5972935830547309E-3</v>
      </c>
      <c r="BT603" s="368">
        <v>6.544258672221896E-4</v>
      </c>
      <c r="BU603" s="368">
        <v>3.0793391055774387E-3</v>
      </c>
      <c r="BV603" s="368">
        <v>1.2819208486864987E-3</v>
      </c>
      <c r="BW603" s="368">
        <v>1.0007654410307569</v>
      </c>
      <c r="BX603" s="368">
        <v>2.7702165459874491E-3</v>
      </c>
      <c r="BY603" s="368">
        <v>1.4399915189581246E-3</v>
      </c>
      <c r="BZ603" s="368">
        <v>1.6549805086408479E-3</v>
      </c>
      <c r="CA603" s="368">
        <v>1.2223645657061968E-3</v>
      </c>
      <c r="CB603" s="368">
        <v>1.5605830455793232E-3</v>
      </c>
      <c r="CC603" s="368">
        <v>1.5660705733175424E-3</v>
      </c>
      <c r="CD603" s="369">
        <v>0.24807716521191339</v>
      </c>
    </row>
    <row r="604" spans="2:82">
      <c r="B604" s="294"/>
      <c r="C604" s="287" t="str">
        <f t="shared" si="35"/>
        <v>33</v>
      </c>
      <c r="D604" s="288" t="str">
        <f t="shared" si="35"/>
        <v>教育・研究</v>
      </c>
      <c r="E604" s="368">
        <v>1.9251669712661793E-4</v>
      </c>
      <c r="F604" s="368">
        <v>7.801272639300465E-5</v>
      </c>
      <c r="G604" s="368">
        <v>1.6621520372984687E-4</v>
      </c>
      <c r="H604" s="368">
        <v>2.4591275883225039E-4</v>
      </c>
      <c r="I604" s="368">
        <v>2.8009982958250595E-4</v>
      </c>
      <c r="J604" s="368">
        <v>2.606684958587502E-4</v>
      </c>
      <c r="K604" s="368">
        <v>3.1416829159472599E-4</v>
      </c>
      <c r="L604" s="368">
        <v>3.1961455069298283E-4</v>
      </c>
      <c r="M604" s="368">
        <v>8.3111307501935073E-5</v>
      </c>
      <c r="N604" s="368">
        <v>2.8787348693148413E-4</v>
      </c>
      <c r="O604" s="368">
        <v>2.3982504683295745E-4</v>
      </c>
      <c r="P604" s="368">
        <v>2.9902475247092791E-4</v>
      </c>
      <c r="Q604" s="368">
        <v>2.1054996874691234E-4</v>
      </c>
      <c r="R604" s="368">
        <v>2.7052407726720946E-4</v>
      </c>
      <c r="S604" s="368">
        <v>3.746453009105634E-4</v>
      </c>
      <c r="T604" s="368">
        <v>3.5975284142879445E-4</v>
      </c>
      <c r="U604" s="368">
        <v>4.2800839110298844E-4</v>
      </c>
      <c r="V604" s="368">
        <v>3.8808763711405781E-4</v>
      </c>
      <c r="W604" s="368">
        <v>6.4070900083167018E-4</v>
      </c>
      <c r="X604" s="368">
        <v>6.2052647452133134E-4</v>
      </c>
      <c r="Y604" s="368">
        <v>4.5318771920087813E-4</v>
      </c>
      <c r="Z604" s="368">
        <v>2.6914058616775497E-4</v>
      </c>
      <c r="AA604" s="368">
        <v>2.7343535656985132E-4</v>
      </c>
      <c r="AB604" s="368">
        <v>1.96396499171593E-4</v>
      </c>
      <c r="AC604" s="368">
        <v>3.3228854939168853E-4</v>
      </c>
      <c r="AD604" s="368">
        <v>1.7381863401324905E-4</v>
      </c>
      <c r="AE604" s="368">
        <v>2.0322273696927123E-4</v>
      </c>
      <c r="AF604" s="368">
        <v>3.1900357256322496E-4</v>
      </c>
      <c r="AG604" s="368">
        <v>4.3131150938544267E-5</v>
      </c>
      <c r="AH604" s="368">
        <v>1.9061877477496354E-4</v>
      </c>
      <c r="AI604" s="368">
        <v>7.9191974285437782E-4</v>
      </c>
      <c r="AJ604" s="368">
        <v>1.6983627127397342E-4</v>
      </c>
      <c r="AK604" s="368">
        <v>1.8737680052516423E-4</v>
      </c>
      <c r="AL604" s="368">
        <v>2.0207690143502467E-4</v>
      </c>
      <c r="AM604" s="368">
        <v>2.9406535004446139E-4</v>
      </c>
      <c r="AN604" s="368">
        <v>2.7884967353646652E-4</v>
      </c>
      <c r="AO604" s="368">
        <v>2.3829426908715773E-4</v>
      </c>
      <c r="AP604" s="368">
        <v>4.4067336028715275E-4</v>
      </c>
      <c r="AQ604" s="368">
        <v>3.211785545133643E-4</v>
      </c>
      <c r="AR604" s="367">
        <v>3.6940796932845895E-4</v>
      </c>
      <c r="AS604" s="368">
        <v>3.3287150493825082E-4</v>
      </c>
      <c r="AT604" s="368">
        <v>2.5415036340615746E-4</v>
      </c>
      <c r="AU604" s="368">
        <v>7.8024522908115882E-4</v>
      </c>
      <c r="AV604" s="368">
        <v>6.0322991806795135E-4</v>
      </c>
      <c r="AW604" s="368">
        <v>3.0792193172880019E-4</v>
      </c>
      <c r="AX604" s="368">
        <v>5.3499699273241226E-4</v>
      </c>
      <c r="AY604" s="368">
        <v>7.1167104393998423E-4</v>
      </c>
      <c r="AZ604" s="368">
        <v>8.3463509632760821E-5</v>
      </c>
      <c r="BA604" s="368">
        <v>4.8312085013552174E-4</v>
      </c>
      <c r="BB604" s="368">
        <v>7.2848302574556121E-4</v>
      </c>
      <c r="BC604" s="368">
        <v>3.6268912069374918E-4</v>
      </c>
      <c r="BD604" s="368">
        <v>2.5013662364791551E-4</v>
      </c>
      <c r="BE604" s="368">
        <v>6.7686671800711636E-4</v>
      </c>
      <c r="BF604" s="368">
        <v>9.7970284171860025E-4</v>
      </c>
      <c r="BG604" s="368">
        <v>7.6194502627331185E-4</v>
      </c>
      <c r="BH604" s="368">
        <v>7.270961822453849E-4</v>
      </c>
      <c r="BI604" s="368">
        <v>1.6573074388211522E-3</v>
      </c>
      <c r="BJ604" s="368">
        <v>1.5598491577789844E-3</v>
      </c>
      <c r="BK604" s="368">
        <v>2.0151541716520991E-3</v>
      </c>
      <c r="BL604" s="368">
        <v>6.4573285238120825E-4</v>
      </c>
      <c r="BM604" s="368">
        <v>4.4576480792835082E-4</v>
      </c>
      <c r="BN604" s="368">
        <v>5.5438209723767957E-4</v>
      </c>
      <c r="BO604" s="368">
        <v>8.3695798019967343E-4</v>
      </c>
      <c r="BP604" s="368">
        <v>6.4188758540042784E-4</v>
      </c>
      <c r="BQ604" s="368">
        <v>4.7550290969667843E-4</v>
      </c>
      <c r="BR604" s="368">
        <v>5.9746507356001413E-4</v>
      </c>
      <c r="BS604" s="368">
        <v>7.1799781016206293E-4</v>
      </c>
      <c r="BT604" s="368">
        <v>1.1760742345656184E-4</v>
      </c>
      <c r="BU604" s="368">
        <v>1.7148195110774848E-3</v>
      </c>
      <c r="BV604" s="368">
        <v>4.9854867164637494E-3</v>
      </c>
      <c r="BW604" s="368">
        <v>4.8495876542489536E-4</v>
      </c>
      <c r="BX604" s="368">
        <v>1.0003287026730157</v>
      </c>
      <c r="BY604" s="368">
        <v>3.765195271289952E-4</v>
      </c>
      <c r="BZ604" s="368">
        <v>5.5856633114140393E-4</v>
      </c>
      <c r="CA604" s="368">
        <v>1.1103908337178872E-3</v>
      </c>
      <c r="CB604" s="368">
        <v>7.9877885602535031E-4</v>
      </c>
      <c r="CC604" s="368">
        <v>5.2720709028986274E-4</v>
      </c>
      <c r="CD604" s="369">
        <v>8.6315569288942064E-4</v>
      </c>
    </row>
    <row r="605" spans="2:82">
      <c r="B605" s="294"/>
      <c r="C605" s="287" t="str">
        <f t="shared" si="35"/>
        <v>34</v>
      </c>
      <c r="D605" s="288" t="str">
        <f t="shared" si="35"/>
        <v>医療・福祉</v>
      </c>
      <c r="E605" s="368">
        <v>1.918013488800039E-4</v>
      </c>
      <c r="F605" s="368">
        <v>3.261209304487052E-5</v>
      </c>
      <c r="G605" s="368">
        <v>5.7760708617966987E-5</v>
      </c>
      <c r="H605" s="368">
        <v>7.5491496408010224E-5</v>
      </c>
      <c r="I605" s="368">
        <v>1.2803555877316901E-4</v>
      </c>
      <c r="J605" s="368">
        <v>8.1696793133308919E-5</v>
      </c>
      <c r="K605" s="368">
        <v>9.2642725983375262E-5</v>
      </c>
      <c r="L605" s="368">
        <v>7.7588328631547989E-5</v>
      </c>
      <c r="M605" s="368">
        <v>3.0305049086240466E-5</v>
      </c>
      <c r="N605" s="368">
        <v>8.0428839385784766E-5</v>
      </c>
      <c r="O605" s="368">
        <v>7.6394148538484329E-5</v>
      </c>
      <c r="P605" s="368">
        <v>1.0149539488721124E-4</v>
      </c>
      <c r="Q605" s="368">
        <v>8.0873981585464016E-5</v>
      </c>
      <c r="R605" s="368">
        <v>7.7848201747715706E-5</v>
      </c>
      <c r="S605" s="368">
        <v>7.9517592848674603E-5</v>
      </c>
      <c r="T605" s="368">
        <v>6.9605794179517826E-5</v>
      </c>
      <c r="U605" s="368">
        <v>7.5014808083175173E-5</v>
      </c>
      <c r="V605" s="368">
        <v>6.4191886805537419E-5</v>
      </c>
      <c r="W605" s="368">
        <v>9.366921899815487E-5</v>
      </c>
      <c r="X605" s="368">
        <v>8.2376853927571366E-5</v>
      </c>
      <c r="Y605" s="368">
        <v>8.3167634238927868E-5</v>
      </c>
      <c r="Z605" s="368">
        <v>8.4134282816050789E-5</v>
      </c>
      <c r="AA605" s="368">
        <v>7.4404827731087313E-5</v>
      </c>
      <c r="AB605" s="368">
        <v>6.1470358119686405E-5</v>
      </c>
      <c r="AC605" s="368">
        <v>1.0695523182616193E-4</v>
      </c>
      <c r="AD605" s="368">
        <v>7.3031486197690167E-5</v>
      </c>
      <c r="AE605" s="368">
        <v>4.8616961220737659E-5</v>
      </c>
      <c r="AF605" s="368">
        <v>9.858827273896604E-5</v>
      </c>
      <c r="AG605" s="368">
        <v>1.3356007718631514E-5</v>
      </c>
      <c r="AH605" s="368">
        <v>3.1494886377718043E-4</v>
      </c>
      <c r="AI605" s="368">
        <v>2.7907290625849593E-4</v>
      </c>
      <c r="AJ605" s="368">
        <v>4.7913334472833958E-5</v>
      </c>
      <c r="AK605" s="368">
        <v>6.3532677167146143E-5</v>
      </c>
      <c r="AL605" s="368">
        <v>1.7237081248606956E-3</v>
      </c>
      <c r="AM605" s="368">
        <v>7.7841692826117036E-5</v>
      </c>
      <c r="AN605" s="368">
        <v>5.7098490733060864E-5</v>
      </c>
      <c r="AO605" s="368">
        <v>8.8320623253645777E-5</v>
      </c>
      <c r="AP605" s="368">
        <v>1.3241860340653392E-4</v>
      </c>
      <c r="AQ605" s="368">
        <v>4.3963694751154902E-4</v>
      </c>
      <c r="AR605" s="367">
        <v>6.5675209231571728E-4</v>
      </c>
      <c r="AS605" s="368">
        <v>9.6336425353107493E-5</v>
      </c>
      <c r="AT605" s="368">
        <v>1.0955100649735362E-4</v>
      </c>
      <c r="AU605" s="368">
        <v>1.4630988061595774E-4</v>
      </c>
      <c r="AV605" s="368">
        <v>2.1269461422727289E-4</v>
      </c>
      <c r="AW605" s="368">
        <v>9.3427978750489061E-5</v>
      </c>
      <c r="AX605" s="368">
        <v>1.3695574155398431E-4</v>
      </c>
      <c r="AY605" s="368">
        <v>1.2750221892704282E-4</v>
      </c>
      <c r="AZ605" s="368">
        <v>4.0695026729981803E-5</v>
      </c>
      <c r="BA605" s="368">
        <v>1.0376092787427571E-4</v>
      </c>
      <c r="BB605" s="368">
        <v>1.423656369144904E-4</v>
      </c>
      <c r="BC605" s="368">
        <v>1.1299681162342454E-4</v>
      </c>
      <c r="BD605" s="368">
        <v>1.0873800244498864E-4</v>
      </c>
      <c r="BE605" s="368">
        <v>1.0409084814860371E-4</v>
      </c>
      <c r="BF605" s="368">
        <v>1.0324559361552031E-4</v>
      </c>
      <c r="BG605" s="368">
        <v>9.6066202217197385E-5</v>
      </c>
      <c r="BH605" s="368">
        <v>8.8642618593253494E-5</v>
      </c>
      <c r="BI605" s="368">
        <v>8.3936755025454908E-5</v>
      </c>
      <c r="BJ605" s="368">
        <v>9.5137948358126452E-5</v>
      </c>
      <c r="BK605" s="368">
        <v>9.4044796588978451E-5</v>
      </c>
      <c r="BL605" s="368">
        <v>9.7602808346572423E-5</v>
      </c>
      <c r="BM605" s="368">
        <v>1.9307562685659318E-4</v>
      </c>
      <c r="BN605" s="368">
        <v>1.4542308418363139E-4</v>
      </c>
      <c r="BO605" s="368">
        <v>1.3510806035913126E-4</v>
      </c>
      <c r="BP605" s="368">
        <v>4.6602573244169151E-4</v>
      </c>
      <c r="BQ605" s="368">
        <v>1.7107089852993402E-4</v>
      </c>
      <c r="BR605" s="368">
        <v>1.4100843259250872E-4</v>
      </c>
      <c r="BS605" s="368">
        <v>3.0197755784364637E-4</v>
      </c>
      <c r="BT605" s="368">
        <v>4.6058953291206619E-5</v>
      </c>
      <c r="BU605" s="368">
        <v>1.6461046661585777E-3</v>
      </c>
      <c r="BV605" s="368">
        <v>7.7248775979270855E-4</v>
      </c>
      <c r="BW605" s="368">
        <v>1.2647169262386269E-4</v>
      </c>
      <c r="BX605" s="368">
        <v>1.3541363597985203E-4</v>
      </c>
      <c r="BY605" s="368">
        <v>1.0161754509025605</v>
      </c>
      <c r="BZ605" s="368">
        <v>1.6279563465608195E-4</v>
      </c>
      <c r="CA605" s="368">
        <v>1.5814558170513396E-4</v>
      </c>
      <c r="CB605" s="368">
        <v>2.1666871657202071E-4</v>
      </c>
      <c r="CC605" s="368">
        <v>1.8751312727849313E-4</v>
      </c>
      <c r="CD605" s="369">
        <v>2.719473002912599E-3</v>
      </c>
    </row>
    <row r="606" spans="2:82">
      <c r="B606" s="294"/>
      <c r="C606" s="287" t="str">
        <f t="shared" si="35"/>
        <v>35</v>
      </c>
      <c r="D606" s="288" t="str">
        <f t="shared" si="35"/>
        <v>他に分類されない会員制団体</v>
      </c>
      <c r="E606" s="368">
        <v>5.2629827142942334E-4</v>
      </c>
      <c r="F606" s="368">
        <v>1.636638748991228E-4</v>
      </c>
      <c r="G606" s="368">
        <v>9.0106966997773258E-4</v>
      </c>
      <c r="H606" s="368">
        <v>6.1978595719997247E-4</v>
      </c>
      <c r="I606" s="368">
        <v>1.1016328051830283E-3</v>
      </c>
      <c r="J606" s="368">
        <v>8.3071805496010758E-4</v>
      </c>
      <c r="K606" s="368">
        <v>9.0696764653608493E-4</v>
      </c>
      <c r="L606" s="368">
        <v>1.0057518569964563E-3</v>
      </c>
      <c r="M606" s="368">
        <v>3.0477031703725419E-4</v>
      </c>
      <c r="N606" s="368">
        <v>8.0741988106108214E-4</v>
      </c>
      <c r="O606" s="368">
        <v>5.6799282271748791E-4</v>
      </c>
      <c r="P606" s="368">
        <v>1.0192013251545209E-3</v>
      </c>
      <c r="Q606" s="368">
        <v>6.1588383844521182E-4</v>
      </c>
      <c r="R606" s="368">
        <v>8.1431539376819256E-4</v>
      </c>
      <c r="S606" s="368">
        <v>1.1340542728020813E-3</v>
      </c>
      <c r="T606" s="368">
        <v>1.0139834834394727E-3</v>
      </c>
      <c r="U606" s="368">
        <v>1.0101879560032499E-3</v>
      </c>
      <c r="V606" s="368">
        <v>5.9283707451392392E-4</v>
      </c>
      <c r="W606" s="368">
        <v>9.1403065086986921E-4</v>
      </c>
      <c r="X606" s="368">
        <v>6.7917441748184201E-4</v>
      </c>
      <c r="Y606" s="368">
        <v>8.7542629539761458E-4</v>
      </c>
      <c r="Z606" s="368">
        <v>8.6572296547044467E-4</v>
      </c>
      <c r="AA606" s="368">
        <v>6.6685430007257967E-4</v>
      </c>
      <c r="AB606" s="368">
        <v>4.3318892050344028E-4</v>
      </c>
      <c r="AC606" s="368">
        <v>8.5160003573129313E-4</v>
      </c>
      <c r="AD606" s="368">
        <v>4.1726223682977194E-4</v>
      </c>
      <c r="AE606" s="368">
        <v>2.9143764164571651E-4</v>
      </c>
      <c r="AF606" s="368">
        <v>5.2517819224678962E-4</v>
      </c>
      <c r="AG606" s="368">
        <v>1.0176077711765979E-4</v>
      </c>
      <c r="AH606" s="368">
        <v>2.9762932066439753E-4</v>
      </c>
      <c r="AI606" s="368">
        <v>5.9190334279779629E-4</v>
      </c>
      <c r="AJ606" s="368">
        <v>2.2852254162330525E-4</v>
      </c>
      <c r="AK606" s="368">
        <v>3.6265708909172814E-4</v>
      </c>
      <c r="AL606" s="368">
        <v>5.4797904263172983E-4</v>
      </c>
      <c r="AM606" s="368">
        <v>3.6889028106284994E-4</v>
      </c>
      <c r="AN606" s="368">
        <v>4.8997512990810058E-4</v>
      </c>
      <c r="AO606" s="368">
        <v>5.8214587786623799E-4</v>
      </c>
      <c r="AP606" s="368">
        <v>1.2714109639191307E-3</v>
      </c>
      <c r="AQ606" s="368">
        <v>5.6819752237468745E-4</v>
      </c>
      <c r="AR606" s="367">
        <v>9.4264251964760212E-4</v>
      </c>
      <c r="AS606" s="368">
        <v>5.4700817785429301E-4</v>
      </c>
      <c r="AT606" s="368">
        <v>8.6669130960112181E-3</v>
      </c>
      <c r="AU606" s="368">
        <v>3.7965052639357148E-3</v>
      </c>
      <c r="AV606" s="368">
        <v>1.9873634370721556E-3</v>
      </c>
      <c r="AW606" s="368">
        <v>1.4783355090372348E-3</v>
      </c>
      <c r="AX606" s="368">
        <v>2.069402917289406E-3</v>
      </c>
      <c r="AY606" s="368">
        <v>2.9136187091139973E-3</v>
      </c>
      <c r="AZ606" s="368">
        <v>3.5761239809817632E-4</v>
      </c>
      <c r="BA606" s="368">
        <v>1.6212379837292398E-3</v>
      </c>
      <c r="BB606" s="368">
        <v>1.7681673860575726E-3</v>
      </c>
      <c r="BC606" s="368">
        <v>1.9012870250960051E-3</v>
      </c>
      <c r="BD606" s="368">
        <v>1.0075685555780188E-3</v>
      </c>
      <c r="BE606" s="368">
        <v>1.7315099456165803E-3</v>
      </c>
      <c r="BF606" s="368">
        <v>3.1515153270484722E-3</v>
      </c>
      <c r="BG606" s="368">
        <v>2.7585407707307183E-3</v>
      </c>
      <c r="BH606" s="368">
        <v>2.1951487459998119E-3</v>
      </c>
      <c r="BI606" s="368">
        <v>1.4755599738030961E-3</v>
      </c>
      <c r="BJ606" s="368">
        <v>1.447629401160567E-3</v>
      </c>
      <c r="BK606" s="368">
        <v>1.550318785299314E-3</v>
      </c>
      <c r="BL606" s="368">
        <v>1.1539444088923911E-3</v>
      </c>
      <c r="BM606" s="368">
        <v>1.7198151305423761E-3</v>
      </c>
      <c r="BN606" s="368">
        <v>2.0443060210501977E-3</v>
      </c>
      <c r="BO606" s="368">
        <v>2.1371769879054252E-3</v>
      </c>
      <c r="BP606" s="368">
        <v>1.0802810989700337E-2</v>
      </c>
      <c r="BQ606" s="368">
        <v>2.7378076360322378E-3</v>
      </c>
      <c r="BR606" s="368">
        <v>1.214651114178485E-3</v>
      </c>
      <c r="BS606" s="368">
        <v>3.6447422117495297E-3</v>
      </c>
      <c r="BT606" s="368">
        <v>7.3810236379108377E-4</v>
      </c>
      <c r="BU606" s="368">
        <v>2.1974114224093018E-3</v>
      </c>
      <c r="BV606" s="368">
        <v>2.347849258779264E-3</v>
      </c>
      <c r="BW606" s="368">
        <v>6.8029152645725374E-4</v>
      </c>
      <c r="BX606" s="368">
        <v>2.640403949861001E-3</v>
      </c>
      <c r="BY606" s="368">
        <v>1.7619139783407933E-3</v>
      </c>
      <c r="BZ606" s="368">
        <v>1.0007901376588684</v>
      </c>
      <c r="CA606" s="368">
        <v>2.7462383501115138E-3</v>
      </c>
      <c r="CB606" s="368">
        <v>3.6508593909111943E-3</v>
      </c>
      <c r="CC606" s="368">
        <v>1.4570196455375212E-3</v>
      </c>
      <c r="CD606" s="369">
        <v>5.5064260322868286E-3</v>
      </c>
    </row>
    <row r="607" spans="2:82">
      <c r="B607" s="294"/>
      <c r="C607" s="287" t="str">
        <f t="shared" si="35"/>
        <v>36</v>
      </c>
      <c r="D607" s="288" t="str">
        <f t="shared" si="35"/>
        <v>対事業所サービス</v>
      </c>
      <c r="E607" s="368">
        <v>3.5672884544762723E-2</v>
      </c>
      <c r="F607" s="368">
        <v>1.8232368299406897E-2</v>
      </c>
      <c r="G607" s="368">
        <v>3.2643976610809491E-2</v>
      </c>
      <c r="H607" s="368">
        <v>7.7057808587233406E-2</v>
      </c>
      <c r="I607" s="368">
        <v>6.0843541420946667E-2</v>
      </c>
      <c r="J607" s="368">
        <v>6.3161901096174242E-2</v>
      </c>
      <c r="K607" s="368">
        <v>5.7737093416055527E-2</v>
      </c>
      <c r="L607" s="368">
        <v>6.7328383214567314E-2</v>
      </c>
      <c r="M607" s="368">
        <v>1.5961894293807462E-2</v>
      </c>
      <c r="N607" s="368">
        <v>6.3260599907469836E-2</v>
      </c>
      <c r="O607" s="368">
        <v>5.4289396906538459E-2</v>
      </c>
      <c r="P607" s="368">
        <v>5.0125929932935145E-2</v>
      </c>
      <c r="Q607" s="368">
        <v>4.3131391404176558E-2</v>
      </c>
      <c r="R607" s="368">
        <v>4.7796050250635831E-2</v>
      </c>
      <c r="S607" s="368">
        <v>5.9217764183168042E-2</v>
      </c>
      <c r="T607" s="368">
        <v>5.426607869463073E-2</v>
      </c>
      <c r="U607" s="368">
        <v>6.1768299859075025E-2</v>
      </c>
      <c r="V607" s="368">
        <v>6.0658310510021872E-2</v>
      </c>
      <c r="W607" s="368">
        <v>7.2713885471715548E-2</v>
      </c>
      <c r="X607" s="368">
        <v>6.0448711124262575E-2</v>
      </c>
      <c r="Y607" s="368">
        <v>7.4375916859814595E-2</v>
      </c>
      <c r="Z607" s="368">
        <v>5.79378242413673E-2</v>
      </c>
      <c r="AA607" s="368">
        <v>7.9341435926098727E-2</v>
      </c>
      <c r="AB607" s="368">
        <v>4.3526945306249287E-2</v>
      </c>
      <c r="AC607" s="368">
        <v>8.1485730608028148E-2</v>
      </c>
      <c r="AD607" s="368">
        <v>4.1606730234737717E-2</v>
      </c>
      <c r="AE607" s="368">
        <v>5.2703961310897489E-2</v>
      </c>
      <c r="AF607" s="368">
        <v>7.4283582789817212E-2</v>
      </c>
      <c r="AG607" s="368">
        <v>1.3869073488922586E-2</v>
      </c>
      <c r="AH607" s="368">
        <v>2.8585057225961927E-2</v>
      </c>
      <c r="AI607" s="368">
        <v>9.7493530485050245E-2</v>
      </c>
      <c r="AJ607" s="368">
        <v>4.2213815484049969E-2</v>
      </c>
      <c r="AK607" s="368">
        <v>4.2177224710623101E-2</v>
      </c>
      <c r="AL607" s="368">
        <v>4.7389112989278288E-2</v>
      </c>
      <c r="AM607" s="368">
        <v>5.2075194318730818E-2</v>
      </c>
      <c r="AN607" s="368">
        <v>6.3518454766229956E-2</v>
      </c>
      <c r="AO607" s="368">
        <v>4.7412784833619409E-2</v>
      </c>
      <c r="AP607" s="368">
        <v>7.2423241205140029E-2</v>
      </c>
      <c r="AQ607" s="368">
        <v>4.664792953085016E-2</v>
      </c>
      <c r="AR607" s="367">
        <v>7.4662745340777659E-2</v>
      </c>
      <c r="AS607" s="368">
        <v>5.5835575329719951E-2</v>
      </c>
      <c r="AT607" s="368">
        <v>5.5575140256963564E-2</v>
      </c>
      <c r="AU607" s="368">
        <v>0.16497938891271241</v>
      </c>
      <c r="AV607" s="368">
        <v>8.7094816174302606E-2</v>
      </c>
      <c r="AW607" s="368">
        <v>7.8733747919973424E-2</v>
      </c>
      <c r="AX607" s="368">
        <v>7.6509209915925747E-2</v>
      </c>
      <c r="AY607" s="368">
        <v>0.1016255244523732</v>
      </c>
      <c r="AZ607" s="368">
        <v>1.505844179117154E-2</v>
      </c>
      <c r="BA607" s="368">
        <v>9.1572240628583615E-2</v>
      </c>
      <c r="BB607" s="368">
        <v>0.10087925759883154</v>
      </c>
      <c r="BC607" s="368">
        <v>5.4815793925276697E-2</v>
      </c>
      <c r="BD607" s="368">
        <v>5.1291778417395309E-2</v>
      </c>
      <c r="BE607" s="368">
        <v>7.1365582340519859E-2</v>
      </c>
      <c r="BF607" s="368">
        <v>8.3792005103782707E-2</v>
      </c>
      <c r="BG607" s="368">
        <v>7.7078728551073436E-2</v>
      </c>
      <c r="BH607" s="368">
        <v>7.9106390499373902E-2</v>
      </c>
      <c r="BI607" s="368">
        <v>8.9490879672325552E-2</v>
      </c>
      <c r="BJ607" s="368">
        <v>8.5916600382025754E-2</v>
      </c>
      <c r="BK607" s="368">
        <v>8.3109799516556129E-2</v>
      </c>
      <c r="BL607" s="368">
        <v>8.6698699969269682E-2</v>
      </c>
      <c r="BM607" s="368">
        <v>9.3604560439759801E-2</v>
      </c>
      <c r="BN607" s="368">
        <v>0.14624862845469397</v>
      </c>
      <c r="BO607" s="368">
        <v>0.10019497742337831</v>
      </c>
      <c r="BP607" s="368">
        <v>0.20579109979978372</v>
      </c>
      <c r="BQ607" s="368">
        <v>0.10712752125983215</v>
      </c>
      <c r="BR607" s="368">
        <v>0.13237597915406815</v>
      </c>
      <c r="BS607" s="368">
        <v>0.16250067493288553</v>
      </c>
      <c r="BT607" s="368">
        <v>4.854701208238666E-2</v>
      </c>
      <c r="BU607" s="368">
        <v>0.10819887295539291</v>
      </c>
      <c r="BV607" s="368">
        <v>0.24012043788000351</v>
      </c>
      <c r="BW607" s="368">
        <v>0.13116148265932209</v>
      </c>
      <c r="BX607" s="368">
        <v>0.10549807734979219</v>
      </c>
      <c r="BY607" s="368">
        <v>8.5607562987205399E-2</v>
      </c>
      <c r="BZ607" s="368">
        <v>0.12973907534824863</v>
      </c>
      <c r="CA607" s="368">
        <v>1.1894971708007958</v>
      </c>
      <c r="CB607" s="368">
        <v>8.7510803938069551E-2</v>
      </c>
      <c r="CC607" s="368">
        <v>8.0433709596490557E-2</v>
      </c>
      <c r="CD607" s="369">
        <v>0.11738933132204707</v>
      </c>
    </row>
    <row r="608" spans="2:82">
      <c r="B608" s="294"/>
      <c r="C608" s="287" t="str">
        <f t="shared" si="35"/>
        <v>37</v>
      </c>
      <c r="D608" s="288" t="str">
        <f t="shared" si="35"/>
        <v>対個人サービス</v>
      </c>
      <c r="E608" s="368">
        <v>3.5089061443860484E-4</v>
      </c>
      <c r="F608" s="368">
        <v>1.5115923537635626E-4</v>
      </c>
      <c r="G608" s="368">
        <v>4.4352453345764025E-4</v>
      </c>
      <c r="H608" s="368">
        <v>4.5494978425753658E-4</v>
      </c>
      <c r="I608" s="368">
        <v>5.7099168170290232E-4</v>
      </c>
      <c r="J608" s="368">
        <v>5.3864070482992463E-4</v>
      </c>
      <c r="K608" s="368">
        <v>5.4736566464426461E-4</v>
      </c>
      <c r="L608" s="368">
        <v>4.9940163407393096E-4</v>
      </c>
      <c r="M608" s="368">
        <v>1.1500136523927102E-4</v>
      </c>
      <c r="N608" s="368">
        <v>5.1528261460716176E-4</v>
      </c>
      <c r="O608" s="368">
        <v>4.0288822058533251E-4</v>
      </c>
      <c r="P608" s="368">
        <v>4.9138547165680422E-4</v>
      </c>
      <c r="Q608" s="368">
        <v>4.2524793112806936E-4</v>
      </c>
      <c r="R608" s="368">
        <v>4.4759785746624161E-4</v>
      </c>
      <c r="S608" s="368">
        <v>5.0590902665277615E-4</v>
      </c>
      <c r="T608" s="368">
        <v>5.055302352079329E-4</v>
      </c>
      <c r="U608" s="368">
        <v>5.4768058234635228E-4</v>
      </c>
      <c r="V608" s="368">
        <v>4.8162875993814773E-4</v>
      </c>
      <c r="W608" s="368">
        <v>7.3478198558202463E-4</v>
      </c>
      <c r="X608" s="368">
        <v>6.998378140493978E-4</v>
      </c>
      <c r="Y608" s="368">
        <v>5.741566179143508E-4</v>
      </c>
      <c r="Z608" s="368">
        <v>5.1991163974242664E-4</v>
      </c>
      <c r="AA608" s="368">
        <v>5.2555259861253182E-4</v>
      </c>
      <c r="AB608" s="368">
        <v>3.4625481362867409E-4</v>
      </c>
      <c r="AC608" s="368">
        <v>8.2330611900380702E-4</v>
      </c>
      <c r="AD608" s="368">
        <v>3.167222428546837E-4</v>
      </c>
      <c r="AE608" s="368">
        <v>5.4299768960157054E-4</v>
      </c>
      <c r="AF608" s="368">
        <v>7.8916722535704565E-4</v>
      </c>
      <c r="AG608" s="368">
        <v>1.6306159437048779E-4</v>
      </c>
      <c r="AH608" s="368">
        <v>3.092896629760344E-4</v>
      </c>
      <c r="AI608" s="368">
        <v>2.2533251603173449E-3</v>
      </c>
      <c r="AJ608" s="368">
        <v>4.2018135740961205E-4</v>
      </c>
      <c r="AK608" s="368">
        <v>6.2335950839800965E-4</v>
      </c>
      <c r="AL608" s="368">
        <v>1.0589583655979968E-3</v>
      </c>
      <c r="AM608" s="368">
        <v>1.0134878265555044E-3</v>
      </c>
      <c r="AN608" s="368">
        <v>6.5393354173671938E-4</v>
      </c>
      <c r="AO608" s="368">
        <v>1.3853786652327582E-3</v>
      </c>
      <c r="AP608" s="368">
        <v>7.74825431037661E-4</v>
      </c>
      <c r="AQ608" s="368">
        <v>8.8095265603373152E-4</v>
      </c>
      <c r="AR608" s="367">
        <v>6.694506334679847E-4</v>
      </c>
      <c r="AS608" s="368">
        <v>4.2674907066459812E-4</v>
      </c>
      <c r="AT608" s="368">
        <v>1.489979579332609E-3</v>
      </c>
      <c r="AU608" s="368">
        <v>9.3483540335290291E-4</v>
      </c>
      <c r="AV608" s="368">
        <v>8.2565806561801E-4</v>
      </c>
      <c r="AW608" s="368">
        <v>7.0400490582528342E-4</v>
      </c>
      <c r="AX608" s="368">
        <v>7.2772737099772858E-4</v>
      </c>
      <c r="AY608" s="368">
        <v>7.8465135544323033E-4</v>
      </c>
      <c r="AZ608" s="368">
        <v>1.256154135440374E-4</v>
      </c>
      <c r="BA608" s="368">
        <v>6.9142725421469291E-4</v>
      </c>
      <c r="BB608" s="368">
        <v>6.4208166768896832E-4</v>
      </c>
      <c r="BC608" s="368">
        <v>5.2567960535420397E-4</v>
      </c>
      <c r="BD608" s="368">
        <v>5.1322832115940681E-4</v>
      </c>
      <c r="BE608" s="368">
        <v>6.1245913900050955E-4</v>
      </c>
      <c r="BF608" s="368">
        <v>6.8390159740902145E-4</v>
      </c>
      <c r="BG608" s="368">
        <v>7.2245066133127742E-4</v>
      </c>
      <c r="BH608" s="368">
        <v>6.6548475875035761E-4</v>
      </c>
      <c r="BI608" s="368">
        <v>7.5755839644649822E-4</v>
      </c>
      <c r="BJ608" s="368">
        <v>7.7062656603876605E-4</v>
      </c>
      <c r="BK608" s="368">
        <v>8.3526762813228013E-4</v>
      </c>
      <c r="BL608" s="368">
        <v>6.9464400861887364E-4</v>
      </c>
      <c r="BM608" s="368">
        <v>1.1026077968855222E-3</v>
      </c>
      <c r="BN608" s="368">
        <v>1.0041738510983644E-3</v>
      </c>
      <c r="BO608" s="368">
        <v>6.2469170802653923E-4</v>
      </c>
      <c r="BP608" s="368">
        <v>1.5383088282281314E-3</v>
      </c>
      <c r="BQ608" s="368">
        <v>6.5947969333504425E-4</v>
      </c>
      <c r="BR608" s="368">
        <v>1.7485201588175446E-3</v>
      </c>
      <c r="BS608" s="368">
        <v>1.4347411330717871E-3</v>
      </c>
      <c r="BT608" s="368">
        <v>7.8928691962030953E-4</v>
      </c>
      <c r="BU608" s="368">
        <v>1.4936482078367068E-3</v>
      </c>
      <c r="BV608" s="368">
        <v>1.3101032734123778E-2</v>
      </c>
      <c r="BW608" s="368">
        <v>1.2841120741734207E-3</v>
      </c>
      <c r="BX608" s="368">
        <v>3.6858250368400347E-3</v>
      </c>
      <c r="BY608" s="368">
        <v>1.2924167318943787E-2</v>
      </c>
      <c r="BZ608" s="368">
        <v>3.9318733128116791E-3</v>
      </c>
      <c r="CA608" s="368">
        <v>2.9253131544068095E-3</v>
      </c>
      <c r="CB608" s="368">
        <v>1.0164514545281318</v>
      </c>
      <c r="CC608" s="368">
        <v>9.0661796278869379E-4</v>
      </c>
      <c r="CD608" s="369">
        <v>3.2942116232325984E-3</v>
      </c>
    </row>
    <row r="609" spans="2:82">
      <c r="B609" s="294"/>
      <c r="C609" s="287" t="str">
        <f t="shared" si="35"/>
        <v>38</v>
      </c>
      <c r="D609" s="288" t="str">
        <f t="shared" si="35"/>
        <v>事務用品</v>
      </c>
      <c r="E609" s="368">
        <v>4.8225835252899867E-4</v>
      </c>
      <c r="F609" s="368">
        <v>2.0990826141272165E-4</v>
      </c>
      <c r="G609" s="368">
        <v>4.1987577346402081E-4</v>
      </c>
      <c r="H609" s="368">
        <v>4.1039013899257912E-4</v>
      </c>
      <c r="I609" s="368">
        <v>7.5961854884351013E-4</v>
      </c>
      <c r="J609" s="368">
        <v>8.1195396165119891E-4</v>
      </c>
      <c r="K609" s="368">
        <v>8.0310045610513885E-4</v>
      </c>
      <c r="L609" s="368">
        <v>5.644909134641E-4</v>
      </c>
      <c r="M609" s="368">
        <v>1.7735357565915662E-4</v>
      </c>
      <c r="N609" s="368">
        <v>5.6781707607461371E-4</v>
      </c>
      <c r="O609" s="368">
        <v>4.3471219344845492E-4</v>
      </c>
      <c r="P609" s="368">
        <v>5.7875948041837975E-4</v>
      </c>
      <c r="Q609" s="368">
        <v>5.6814063538755807E-4</v>
      </c>
      <c r="R609" s="368">
        <v>5.1895613527463903E-4</v>
      </c>
      <c r="S609" s="368">
        <v>6.1341712762571327E-4</v>
      </c>
      <c r="T609" s="368">
        <v>6.4741028761600855E-4</v>
      </c>
      <c r="U609" s="368">
        <v>7.0864147697850843E-4</v>
      </c>
      <c r="V609" s="368">
        <v>5.3384619291121016E-4</v>
      </c>
      <c r="W609" s="368">
        <v>8.4626310302634471E-4</v>
      </c>
      <c r="X609" s="368">
        <v>6.5650037650815329E-4</v>
      </c>
      <c r="Y609" s="368">
        <v>8.2210780078620328E-4</v>
      </c>
      <c r="Z609" s="368">
        <v>7.0651153695686032E-4</v>
      </c>
      <c r="AA609" s="368">
        <v>5.4742241518106042E-4</v>
      </c>
      <c r="AB609" s="368">
        <v>2.6469075097018311E-4</v>
      </c>
      <c r="AC609" s="368">
        <v>4.1313169275205127E-4</v>
      </c>
      <c r="AD609" s="368">
        <v>2.5612144551737467E-4</v>
      </c>
      <c r="AE609" s="368">
        <v>2.4434041262835505E-4</v>
      </c>
      <c r="AF609" s="368">
        <v>3.6042017843842958E-4</v>
      </c>
      <c r="AG609" s="368">
        <v>8.3927029435048513E-5</v>
      </c>
      <c r="AH609" s="368">
        <v>2.3653397238071309E-4</v>
      </c>
      <c r="AI609" s="368">
        <v>5.4915193835666462E-4</v>
      </c>
      <c r="AJ609" s="368">
        <v>2.1860773930711884E-4</v>
      </c>
      <c r="AK609" s="368">
        <v>2.7514180822832597E-4</v>
      </c>
      <c r="AL609" s="368">
        <v>3.8567338367313347E-4</v>
      </c>
      <c r="AM609" s="368">
        <v>4.095857620017421E-4</v>
      </c>
      <c r="AN609" s="368">
        <v>3.7216542457935771E-4</v>
      </c>
      <c r="AO609" s="368">
        <v>4.8598137646236217E-4</v>
      </c>
      <c r="AP609" s="368">
        <v>1.3975688202206482E-3</v>
      </c>
      <c r="AQ609" s="368">
        <v>3.4491787879958554E-4</v>
      </c>
      <c r="AR609" s="367">
        <v>1.4777693046677616E-3</v>
      </c>
      <c r="AS609" s="368">
        <v>2.4735308815837112E-3</v>
      </c>
      <c r="AT609" s="368">
        <v>1.8439475217760439E-3</v>
      </c>
      <c r="AU609" s="368">
        <v>1.8130850207602901E-3</v>
      </c>
      <c r="AV609" s="368">
        <v>1.6138068717257326E-3</v>
      </c>
      <c r="AW609" s="368">
        <v>1.9244733289160794E-3</v>
      </c>
      <c r="AX609" s="368">
        <v>1.8178406695380982E-3</v>
      </c>
      <c r="AY609" s="368">
        <v>1.2702413661993071E-3</v>
      </c>
      <c r="AZ609" s="368">
        <v>1.8770790195292314E-4</v>
      </c>
      <c r="BA609" s="368">
        <v>9.0095280341139471E-4</v>
      </c>
      <c r="BB609" s="368">
        <v>1.883696500024977E-3</v>
      </c>
      <c r="BC609" s="368">
        <v>7.9844364636294052E-4</v>
      </c>
      <c r="BD609" s="368">
        <v>9.6242532890984233E-4</v>
      </c>
      <c r="BE609" s="368">
        <v>1.0729930987465532E-3</v>
      </c>
      <c r="BF609" s="368">
        <v>1.5792614860287363E-3</v>
      </c>
      <c r="BG609" s="368">
        <v>1.7291340690681924E-3</v>
      </c>
      <c r="BH609" s="368">
        <v>1.5563565523174993E-3</v>
      </c>
      <c r="BI609" s="368">
        <v>1.5006286675516853E-3</v>
      </c>
      <c r="BJ609" s="368">
        <v>1.6360975520740217E-3</v>
      </c>
      <c r="BK609" s="368">
        <v>1.6292936159420476E-3</v>
      </c>
      <c r="BL609" s="368">
        <v>1.2391628315748724E-3</v>
      </c>
      <c r="BM609" s="368">
        <v>2.083670791069415E-3</v>
      </c>
      <c r="BN609" s="368">
        <v>1.7783135576681531E-3</v>
      </c>
      <c r="BO609" s="368">
        <v>6.1742984893532543E-4</v>
      </c>
      <c r="BP609" s="368">
        <v>1.9151084526905027E-3</v>
      </c>
      <c r="BQ609" s="368">
        <v>3.8623023113536189E-3</v>
      </c>
      <c r="BR609" s="368">
        <v>2.6704897222294497E-3</v>
      </c>
      <c r="BS609" s="368">
        <v>4.4312561359920706E-3</v>
      </c>
      <c r="BT609" s="368">
        <v>7.8272033998406693E-4</v>
      </c>
      <c r="BU609" s="368">
        <v>2.7664540132108706E-3</v>
      </c>
      <c r="BV609" s="368">
        <v>2.9378848509298157E-3</v>
      </c>
      <c r="BW609" s="368">
        <v>3.5357438867971739E-3</v>
      </c>
      <c r="BX609" s="368">
        <v>4.3104514233218644E-3</v>
      </c>
      <c r="BY609" s="368">
        <v>2.9785082071574947E-3</v>
      </c>
      <c r="BZ609" s="368">
        <v>5.8689059846786622E-3</v>
      </c>
      <c r="CA609" s="368">
        <v>2.3177531972847346E-3</v>
      </c>
      <c r="CB609" s="368">
        <v>2.7010235997225146E-3</v>
      </c>
      <c r="CC609" s="368">
        <v>1.0017130477062657</v>
      </c>
      <c r="CD609" s="369">
        <v>1.826941992667609E-3</v>
      </c>
    </row>
    <row r="610" spans="2:82">
      <c r="B610" s="410"/>
      <c r="C610" s="453" t="str">
        <f t="shared" si="35"/>
        <v>39</v>
      </c>
      <c r="D610" s="300" t="str">
        <f t="shared" si="35"/>
        <v>分類不明</v>
      </c>
      <c r="E610" s="371">
        <v>2.3477653356146753E-3</v>
      </c>
      <c r="F610" s="371">
        <v>9.1899669714997603E-4</v>
      </c>
      <c r="G610" s="371">
        <v>2.248202647105534E-3</v>
      </c>
      <c r="H610" s="371">
        <v>2.2481139648903524E-3</v>
      </c>
      <c r="I610" s="371">
        <v>3.9153934801593694E-3</v>
      </c>
      <c r="J610" s="371">
        <v>2.6732798049452799E-3</v>
      </c>
      <c r="K610" s="371">
        <v>3.2855451544189437E-3</v>
      </c>
      <c r="L610" s="371">
        <v>2.0800829313650667E-3</v>
      </c>
      <c r="M610" s="371">
        <v>1.1809682166215906E-3</v>
      </c>
      <c r="N610" s="371">
        <v>2.4188424696979368E-3</v>
      </c>
      <c r="O610" s="371">
        <v>2.4436077778924236E-3</v>
      </c>
      <c r="P610" s="371">
        <v>4.9445154850064239E-3</v>
      </c>
      <c r="Q610" s="371">
        <v>3.9869245610312963E-3</v>
      </c>
      <c r="R610" s="371">
        <v>3.707130743050195E-3</v>
      </c>
      <c r="S610" s="371">
        <v>4.3110114404938116E-3</v>
      </c>
      <c r="T610" s="371">
        <v>3.7497238975681734E-3</v>
      </c>
      <c r="U610" s="371">
        <v>3.0956692142875409E-3</v>
      </c>
      <c r="V610" s="371">
        <v>1.8971449589373086E-3</v>
      </c>
      <c r="W610" s="371">
        <v>3.8235471456141948E-3</v>
      </c>
      <c r="X610" s="371">
        <v>2.3184978159264315E-3</v>
      </c>
      <c r="Y610" s="371">
        <v>3.8651156983508781E-3</v>
      </c>
      <c r="Z610" s="371">
        <v>3.4219762631976093E-3</v>
      </c>
      <c r="AA610" s="371">
        <v>3.1084659291700204E-3</v>
      </c>
      <c r="AB610" s="371">
        <v>1.3271519931928708E-3</v>
      </c>
      <c r="AC610" s="371">
        <v>1.7885370379456462E-3</v>
      </c>
      <c r="AD610" s="371">
        <v>2.1419648951659298E-3</v>
      </c>
      <c r="AE610" s="371">
        <v>1.0007058565476099E-3</v>
      </c>
      <c r="AF610" s="371">
        <v>1.2150551380072925E-3</v>
      </c>
      <c r="AG610" s="371">
        <v>2.6260435312312546E-4</v>
      </c>
      <c r="AH610" s="371">
        <v>1.3382905572606671E-3</v>
      </c>
      <c r="AI610" s="371">
        <v>1.4785736111136382E-3</v>
      </c>
      <c r="AJ610" s="371">
        <v>7.2213013189239769E-4</v>
      </c>
      <c r="AK610" s="371">
        <v>1.4748895267010179E-3</v>
      </c>
      <c r="AL610" s="371">
        <v>1.4644857062609139E-3</v>
      </c>
      <c r="AM610" s="371">
        <v>1.3721159723340873E-3</v>
      </c>
      <c r="AN610" s="371">
        <v>1.3924416897077639E-3</v>
      </c>
      <c r="AO610" s="371">
        <v>2.2123759187442429E-3</v>
      </c>
      <c r="AP610" s="371">
        <v>4.9698553328664172E-3</v>
      </c>
      <c r="AQ610" s="371">
        <v>1.1522215398693969E-3</v>
      </c>
      <c r="AR610" s="370">
        <v>6.7826842970427105E-3</v>
      </c>
      <c r="AS610" s="371">
        <v>5.1518901292763371E-3</v>
      </c>
      <c r="AT610" s="371">
        <v>1.1058596770169274E-2</v>
      </c>
      <c r="AU610" s="371">
        <v>1.4485936380926505E-2</v>
      </c>
      <c r="AV610" s="371">
        <v>1.02323938076545E-2</v>
      </c>
      <c r="AW610" s="371">
        <v>4.9782395812291071E-3</v>
      </c>
      <c r="AX610" s="371">
        <v>6.7164542093078637E-3</v>
      </c>
      <c r="AY610" s="371">
        <v>4.0833941875840002E-3</v>
      </c>
      <c r="AZ610" s="371">
        <v>1.1276780305301841E-3</v>
      </c>
      <c r="BA610" s="371">
        <v>4.9642351131279914E-3</v>
      </c>
      <c r="BB610" s="371">
        <v>1.0554553374621949E-2</v>
      </c>
      <c r="BC610" s="371">
        <v>8.7891342174980739E-3</v>
      </c>
      <c r="BD610" s="371">
        <v>8.0634831864977042E-3</v>
      </c>
      <c r="BE610" s="371">
        <v>7.6257410922851519E-3</v>
      </c>
      <c r="BF610" s="371">
        <v>1.1168799291886402E-2</v>
      </c>
      <c r="BG610" s="371">
        <v>9.4440065025766136E-3</v>
      </c>
      <c r="BH610" s="371">
        <v>5.2779593369524352E-3</v>
      </c>
      <c r="BI610" s="371">
        <v>3.3508114190791698E-3</v>
      </c>
      <c r="BJ610" s="371">
        <v>5.3111140157042309E-3</v>
      </c>
      <c r="BK610" s="371">
        <v>3.7669621033319979E-3</v>
      </c>
      <c r="BL610" s="371">
        <v>5.771551871139596E-3</v>
      </c>
      <c r="BM610" s="371">
        <v>5.2421480454746868E-3</v>
      </c>
      <c r="BN610" s="371">
        <v>1.7119698710574963E-2</v>
      </c>
      <c r="BO610" s="371">
        <v>5.0435775764906543E-3</v>
      </c>
      <c r="BP610" s="371">
        <v>1.2526032568971272E-2</v>
      </c>
      <c r="BQ610" s="371">
        <v>2.2805443722124775E-2</v>
      </c>
      <c r="BR610" s="371">
        <v>8.3467446090505163E-3</v>
      </c>
      <c r="BS610" s="371">
        <v>6.459180343497432E-3</v>
      </c>
      <c r="BT610" s="371">
        <v>2.6463855753767144E-3</v>
      </c>
      <c r="BU610" s="371">
        <v>1.2452317365271246E-2</v>
      </c>
      <c r="BV610" s="371">
        <v>5.1838672837588558E-3</v>
      </c>
      <c r="BW610" s="371">
        <v>3.095311790157007E-3</v>
      </c>
      <c r="BX610" s="371">
        <v>1.1202278936633262E-2</v>
      </c>
      <c r="BY610" s="371">
        <v>5.8230778691725493E-3</v>
      </c>
      <c r="BZ610" s="371">
        <v>6.6924563422089845E-3</v>
      </c>
      <c r="CA610" s="371">
        <v>4.9430319254758475E-3</v>
      </c>
      <c r="CB610" s="371">
        <v>6.310729248109632E-3</v>
      </c>
      <c r="CC610" s="371">
        <v>6.3329198658377247E-3</v>
      </c>
      <c r="CD610" s="372">
        <v>1.0031813601497772</v>
      </c>
    </row>
    <row r="612" spans="2:82" ht="14.25">
      <c r="B612" s="448" t="s">
        <v>431</v>
      </c>
    </row>
    <row r="613" spans="2:82" ht="14.25">
      <c r="B613" s="200" t="s">
        <v>475</v>
      </c>
      <c r="E613" s="478"/>
      <c r="F613" s="478"/>
      <c r="G613" s="478"/>
    </row>
    <row r="614" spans="2:82" ht="49.9" customHeight="1" thickBot="1">
      <c r="B614" s="279"/>
      <c r="C614" s="456" t="s">
        <v>322</v>
      </c>
      <c r="D614" s="281" t="s">
        <v>57</v>
      </c>
      <c r="E614" s="405"/>
      <c r="F614" s="303" t="s">
        <v>476</v>
      </c>
      <c r="H614" s="282" t="s">
        <v>340</v>
      </c>
      <c r="I614" s="124"/>
      <c r="J614" s="282" t="s">
        <v>392</v>
      </c>
      <c r="K614" s="124"/>
      <c r="L614" s="282" t="s">
        <v>393</v>
      </c>
      <c r="M614" s="124"/>
      <c r="N614" s="282" t="s">
        <v>394</v>
      </c>
      <c r="O614" s="124"/>
      <c r="P614" s="282" t="s">
        <v>341</v>
      </c>
      <c r="Q614" s="124"/>
      <c r="R614" s="282" t="s">
        <v>342</v>
      </c>
    </row>
    <row r="615" spans="2:82">
      <c r="B615" s="283" t="s">
        <v>88</v>
      </c>
      <c r="C615" s="284" t="str">
        <f t="shared" ref="C615:D634" si="36">C9</f>
        <v>01</v>
      </c>
      <c r="D615" s="285" t="str">
        <f t="shared" si="36"/>
        <v>農業</v>
      </c>
      <c r="E615" s="391"/>
      <c r="F615" s="394">
        <f t="array" ref="F615:F692">+MMULT(E533:CD610,F447:F524)</f>
        <v>0</v>
      </c>
      <c r="H615" s="305">
        <f t="array" ref="H615:H653">+係数!$J$3:$J$41</f>
        <v>0.55922353508560407</v>
      </c>
      <c r="I615" s="393"/>
      <c r="J615" s="316">
        <f>$F615*H615</f>
        <v>0</v>
      </c>
      <c r="K615" s="405"/>
      <c r="L615" s="305">
        <f t="array" ref="L615:L653">+係数!$K$3:$K$41</f>
        <v>0.10017683465959328</v>
      </c>
      <c r="M615" s="393"/>
      <c r="N615" s="316">
        <f>$F615*L615</f>
        <v>0</v>
      </c>
      <c r="O615" s="124"/>
      <c r="P615" s="305">
        <f t="array" ref="P615:P653">+係数!$L$3:$L$41</f>
        <v>5.3428181014387913E-2</v>
      </c>
      <c r="Q615" s="393"/>
      <c r="R615" s="631">
        <f>$F615*P615*100</f>
        <v>0</v>
      </c>
    </row>
    <row r="616" spans="2:82">
      <c r="B616" s="289"/>
      <c r="C616" s="287" t="str">
        <f t="shared" si="36"/>
        <v>02</v>
      </c>
      <c r="D616" s="288" t="str">
        <f t="shared" si="36"/>
        <v>林業</v>
      </c>
      <c r="E616" s="391"/>
      <c r="F616" s="397">
        <v>0</v>
      </c>
      <c r="H616" s="308">
        <v>0.72096075600472498</v>
      </c>
      <c r="I616" s="393"/>
      <c r="J616" s="317">
        <f t="shared" ref="J616:J679" si="37">$F616*H616</f>
        <v>0</v>
      </c>
      <c r="K616" s="405"/>
      <c r="L616" s="308">
        <v>0.26880168001050009</v>
      </c>
      <c r="M616" s="393"/>
      <c r="N616" s="317">
        <f t="shared" ref="N616:N679" si="38">$F616*L616</f>
        <v>0</v>
      </c>
      <c r="O616" s="124"/>
      <c r="P616" s="308">
        <v>0.12061950387189919</v>
      </c>
      <c r="Q616" s="393"/>
      <c r="R616" s="632">
        <f t="shared" ref="R616:R679" si="39">$F616*P616*100</f>
        <v>0</v>
      </c>
    </row>
    <row r="617" spans="2:82">
      <c r="B617" s="289"/>
      <c r="C617" s="287" t="str">
        <f t="shared" si="36"/>
        <v>03</v>
      </c>
      <c r="D617" s="288" t="str">
        <f t="shared" si="36"/>
        <v>漁業</v>
      </c>
      <c r="E617" s="391"/>
      <c r="F617" s="397">
        <v>0</v>
      </c>
      <c r="H617" s="308">
        <v>0.60045599812923844</v>
      </c>
      <c r="I617" s="393"/>
      <c r="J617" s="317">
        <f t="shared" si="37"/>
        <v>0</v>
      </c>
      <c r="K617" s="405"/>
      <c r="L617" s="308">
        <v>0.18161976771377347</v>
      </c>
      <c r="M617" s="393"/>
      <c r="N617" s="317">
        <f t="shared" si="38"/>
        <v>0</v>
      </c>
      <c r="O617" s="124"/>
      <c r="P617" s="308">
        <v>2.7866552342349363E-2</v>
      </c>
      <c r="Q617" s="393"/>
      <c r="R617" s="632">
        <f t="shared" si="39"/>
        <v>0</v>
      </c>
    </row>
    <row r="618" spans="2:82">
      <c r="B618" s="289"/>
      <c r="C618" s="287" t="str">
        <f t="shared" si="36"/>
        <v>04</v>
      </c>
      <c r="D618" s="288" t="str">
        <f t="shared" si="36"/>
        <v>鉱業</v>
      </c>
      <c r="E618" s="391"/>
      <c r="F618" s="397">
        <v>0</v>
      </c>
      <c r="H618" s="308">
        <v>0.46813725490196079</v>
      </c>
      <c r="I618" s="393"/>
      <c r="J618" s="317">
        <f t="shared" si="37"/>
        <v>0</v>
      </c>
      <c r="K618" s="405"/>
      <c r="L618" s="308">
        <v>0.17144607843137255</v>
      </c>
      <c r="M618" s="393"/>
      <c r="N618" s="317">
        <f t="shared" si="38"/>
        <v>0</v>
      </c>
      <c r="O618" s="124"/>
      <c r="P618" s="308">
        <v>4.295343137254902E-2</v>
      </c>
      <c r="Q618" s="393"/>
      <c r="R618" s="632">
        <f t="shared" si="39"/>
        <v>0</v>
      </c>
    </row>
    <row r="619" spans="2:82">
      <c r="B619" s="289"/>
      <c r="C619" s="287" t="str">
        <f t="shared" si="36"/>
        <v>05</v>
      </c>
      <c r="D619" s="288" t="str">
        <f t="shared" si="36"/>
        <v>飲食料品</v>
      </c>
      <c r="E619" s="391"/>
      <c r="F619" s="397">
        <v>0</v>
      </c>
      <c r="H619" s="308">
        <v>0.31763368477364423</v>
      </c>
      <c r="I619" s="393"/>
      <c r="J619" s="317">
        <f t="shared" si="37"/>
        <v>0</v>
      </c>
      <c r="K619" s="405"/>
      <c r="L619" s="308">
        <v>0.10301619117347</v>
      </c>
      <c r="M619" s="393"/>
      <c r="N619" s="317">
        <f t="shared" si="38"/>
        <v>0</v>
      </c>
      <c r="O619" s="124"/>
      <c r="P619" s="308">
        <v>3.6711766934890665E-2</v>
      </c>
      <c r="Q619" s="393"/>
      <c r="R619" s="632">
        <f t="shared" si="39"/>
        <v>0</v>
      </c>
    </row>
    <row r="620" spans="2:82">
      <c r="B620" s="289"/>
      <c r="C620" s="287" t="str">
        <f t="shared" si="36"/>
        <v>06</v>
      </c>
      <c r="D620" s="288" t="str">
        <f t="shared" si="36"/>
        <v>繊維製品</v>
      </c>
      <c r="E620" s="391"/>
      <c r="F620" s="397">
        <v>0</v>
      </c>
      <c r="H620" s="308">
        <v>0.30626746978465408</v>
      </c>
      <c r="I620" s="393"/>
      <c r="J620" s="317">
        <f t="shared" si="37"/>
        <v>0</v>
      </c>
      <c r="K620" s="405"/>
      <c r="L620" s="308">
        <v>0.18658714223849451</v>
      </c>
      <c r="M620" s="393"/>
      <c r="N620" s="317">
        <f t="shared" si="38"/>
        <v>0</v>
      </c>
      <c r="O620" s="124"/>
      <c r="P620" s="308">
        <v>6.1749537419786622E-2</v>
      </c>
      <c r="Q620" s="393"/>
      <c r="R620" s="632">
        <f t="shared" si="39"/>
        <v>0</v>
      </c>
    </row>
    <row r="621" spans="2:82">
      <c r="B621" s="289"/>
      <c r="C621" s="287" t="str">
        <f t="shared" si="36"/>
        <v>07</v>
      </c>
      <c r="D621" s="288" t="str">
        <f t="shared" si="36"/>
        <v>パルプ・紙・木製品</v>
      </c>
      <c r="E621" s="391"/>
      <c r="F621" s="397">
        <v>0</v>
      </c>
      <c r="H621" s="308">
        <v>0.31940861711669916</v>
      </c>
      <c r="I621" s="393"/>
      <c r="J621" s="317">
        <f t="shared" si="37"/>
        <v>0</v>
      </c>
      <c r="K621" s="405"/>
      <c r="L621" s="308">
        <v>0.11601249574711577</v>
      </c>
      <c r="M621" s="393"/>
      <c r="N621" s="317">
        <f t="shared" si="38"/>
        <v>0</v>
      </c>
      <c r="O621" s="124"/>
      <c r="P621" s="308">
        <v>4.3524790448795272E-2</v>
      </c>
      <c r="Q621" s="393"/>
      <c r="R621" s="632">
        <f t="shared" si="39"/>
        <v>0</v>
      </c>
    </row>
    <row r="622" spans="2:82">
      <c r="B622" s="289"/>
      <c r="C622" s="287" t="str">
        <f t="shared" si="36"/>
        <v>08</v>
      </c>
      <c r="D622" s="288" t="str">
        <f t="shared" si="36"/>
        <v>化学製品</v>
      </c>
      <c r="E622" s="391"/>
      <c r="F622" s="397">
        <v>0</v>
      </c>
      <c r="H622" s="308">
        <v>0.27234431441664303</v>
      </c>
      <c r="I622" s="393"/>
      <c r="J622" s="317">
        <f t="shared" si="37"/>
        <v>0</v>
      </c>
      <c r="K622" s="405"/>
      <c r="L622" s="308">
        <v>7.5196886084157727E-2</v>
      </c>
      <c r="M622" s="393"/>
      <c r="N622" s="317">
        <f t="shared" si="38"/>
        <v>0</v>
      </c>
      <c r="O622" s="124"/>
      <c r="P622" s="308">
        <v>9.0645593614708444E-3</v>
      </c>
      <c r="Q622" s="393"/>
      <c r="R622" s="632">
        <f t="shared" si="39"/>
        <v>0</v>
      </c>
    </row>
    <row r="623" spans="2:82">
      <c r="B623" s="289"/>
      <c r="C623" s="287" t="str">
        <f t="shared" si="36"/>
        <v>09</v>
      </c>
      <c r="D623" s="288" t="str">
        <f t="shared" si="36"/>
        <v>石油・石炭製品</v>
      </c>
      <c r="E623" s="391"/>
      <c r="F623" s="397">
        <v>0</v>
      </c>
      <c r="H623" s="308">
        <v>0.29158030085233783</v>
      </c>
      <c r="I623" s="393"/>
      <c r="J623" s="317">
        <f t="shared" si="37"/>
        <v>0</v>
      </c>
      <c r="K623" s="405"/>
      <c r="L623" s="308">
        <v>5.6987469939907753E-3</v>
      </c>
      <c r="M623" s="393"/>
      <c r="N623" s="317">
        <f t="shared" si="38"/>
        <v>0</v>
      </c>
      <c r="O623" s="124"/>
      <c r="P623" s="308">
        <v>8.4044546003813529E-4</v>
      </c>
      <c r="Q623" s="393"/>
      <c r="R623" s="632">
        <f t="shared" si="39"/>
        <v>0</v>
      </c>
    </row>
    <row r="624" spans="2:82">
      <c r="B624" s="290"/>
      <c r="C624" s="287" t="str">
        <f t="shared" si="36"/>
        <v>10</v>
      </c>
      <c r="D624" s="288" t="str">
        <f t="shared" si="36"/>
        <v>プラスチック・ゴム製品</v>
      </c>
      <c r="E624" s="391"/>
      <c r="F624" s="397">
        <v>0</v>
      </c>
      <c r="H624" s="308">
        <v>0.3223603913324089</v>
      </c>
      <c r="I624" s="393"/>
      <c r="J624" s="317">
        <f t="shared" si="37"/>
        <v>0</v>
      </c>
      <c r="K624" s="405"/>
      <c r="L624" s="308">
        <v>0.15286022838374091</v>
      </c>
      <c r="M624" s="393"/>
      <c r="N624" s="317">
        <f t="shared" si="38"/>
        <v>0</v>
      </c>
      <c r="O624" s="124"/>
      <c r="P624" s="308">
        <v>3.3559437922947646E-2</v>
      </c>
      <c r="Q624" s="393"/>
      <c r="R624" s="632">
        <f t="shared" si="39"/>
        <v>0</v>
      </c>
    </row>
    <row r="625" spans="2:18">
      <c r="B625" s="290"/>
      <c r="C625" s="287" t="str">
        <f t="shared" si="36"/>
        <v>11</v>
      </c>
      <c r="D625" s="288" t="str">
        <f t="shared" si="36"/>
        <v>窯業・土石製品</v>
      </c>
      <c r="E625" s="391"/>
      <c r="F625" s="397">
        <v>0</v>
      </c>
      <c r="H625" s="308">
        <v>0.46508327905461988</v>
      </c>
      <c r="I625" s="393"/>
      <c r="J625" s="317">
        <f t="shared" si="37"/>
        <v>0</v>
      </c>
      <c r="K625" s="405"/>
      <c r="L625" s="308">
        <v>0.17916627896157067</v>
      </c>
      <c r="M625" s="393"/>
      <c r="N625" s="317">
        <f t="shared" si="38"/>
        <v>0</v>
      </c>
      <c r="O625" s="124"/>
      <c r="P625" s="308">
        <v>3.9294686889364473E-2</v>
      </c>
      <c r="Q625" s="393"/>
      <c r="R625" s="632">
        <f t="shared" si="39"/>
        <v>0</v>
      </c>
    </row>
    <row r="626" spans="2:18">
      <c r="B626" s="290"/>
      <c r="C626" s="287" t="str">
        <f t="shared" si="36"/>
        <v>12</v>
      </c>
      <c r="D626" s="288" t="str">
        <f t="shared" si="36"/>
        <v>鉄鋼</v>
      </c>
      <c r="E626" s="391"/>
      <c r="F626" s="397">
        <v>0</v>
      </c>
      <c r="H626" s="308">
        <v>0.28600581534932112</v>
      </c>
      <c r="I626" s="393"/>
      <c r="J626" s="317">
        <f t="shared" si="37"/>
        <v>0</v>
      </c>
      <c r="K626" s="405"/>
      <c r="L626" s="308">
        <v>0.10055485901779283</v>
      </c>
      <c r="M626" s="393"/>
      <c r="N626" s="317">
        <f t="shared" si="38"/>
        <v>0</v>
      </c>
      <c r="O626" s="124"/>
      <c r="P626" s="308">
        <v>3.7599701229759648E-2</v>
      </c>
      <c r="Q626" s="393"/>
      <c r="R626" s="632">
        <f t="shared" si="39"/>
        <v>0</v>
      </c>
    </row>
    <row r="627" spans="2:18">
      <c r="B627" s="290"/>
      <c r="C627" s="287" t="str">
        <f t="shared" si="36"/>
        <v>13</v>
      </c>
      <c r="D627" s="288" t="str">
        <f t="shared" si="36"/>
        <v>非鉄金属</v>
      </c>
      <c r="E627" s="391"/>
      <c r="F627" s="397">
        <v>0</v>
      </c>
      <c r="H627" s="308">
        <v>0.24614317383239584</v>
      </c>
      <c r="I627" s="393"/>
      <c r="J627" s="317">
        <f t="shared" si="37"/>
        <v>0</v>
      </c>
      <c r="K627" s="405"/>
      <c r="L627" s="308">
        <v>7.1896065509493151E-2</v>
      </c>
      <c r="M627" s="393"/>
      <c r="N627" s="317">
        <f t="shared" si="38"/>
        <v>0</v>
      </c>
      <c r="O627" s="124"/>
      <c r="P627" s="308">
        <v>1.2966677222984623E-2</v>
      </c>
      <c r="Q627" s="393"/>
      <c r="R627" s="632">
        <f t="shared" si="39"/>
        <v>0</v>
      </c>
    </row>
    <row r="628" spans="2:18">
      <c r="B628" s="290"/>
      <c r="C628" s="287" t="str">
        <f t="shared" si="36"/>
        <v>14</v>
      </c>
      <c r="D628" s="288" t="str">
        <f t="shared" si="36"/>
        <v>金属製品</v>
      </c>
      <c r="E628" s="391"/>
      <c r="F628" s="397">
        <v>0</v>
      </c>
      <c r="H628" s="308">
        <v>0.3882972358501855</v>
      </c>
      <c r="I628" s="393"/>
      <c r="J628" s="317">
        <f t="shared" si="37"/>
        <v>0</v>
      </c>
      <c r="K628" s="405"/>
      <c r="L628" s="308">
        <v>0.20986188697782507</v>
      </c>
      <c r="M628" s="393"/>
      <c r="N628" s="317">
        <f t="shared" si="38"/>
        <v>0</v>
      </c>
      <c r="O628" s="124"/>
      <c r="P628" s="308">
        <v>5.567976420649566E-2</v>
      </c>
      <c r="Q628" s="393"/>
      <c r="R628" s="632">
        <f t="shared" si="39"/>
        <v>0</v>
      </c>
    </row>
    <row r="629" spans="2:18">
      <c r="B629" s="290"/>
      <c r="C629" s="287" t="str">
        <f t="shared" si="36"/>
        <v>15</v>
      </c>
      <c r="D629" s="288" t="str">
        <f t="shared" si="36"/>
        <v>はん用機械</v>
      </c>
      <c r="E629" s="391"/>
      <c r="F629" s="397">
        <v>0</v>
      </c>
      <c r="H629" s="308">
        <v>0.36051622618579782</v>
      </c>
      <c r="I629" s="393"/>
      <c r="J629" s="317">
        <f t="shared" si="37"/>
        <v>0</v>
      </c>
      <c r="K629" s="405"/>
      <c r="L629" s="308">
        <v>0.15975536056906409</v>
      </c>
      <c r="M629" s="393"/>
      <c r="N629" s="317">
        <f t="shared" si="38"/>
        <v>0</v>
      </c>
      <c r="O629" s="124"/>
      <c r="P629" s="308">
        <v>3.6335956514416491E-2</v>
      </c>
      <c r="Q629" s="393"/>
      <c r="R629" s="632">
        <f t="shared" si="39"/>
        <v>0</v>
      </c>
    </row>
    <row r="630" spans="2:18">
      <c r="B630" s="290"/>
      <c r="C630" s="287" t="str">
        <f t="shared" si="36"/>
        <v>16</v>
      </c>
      <c r="D630" s="288" t="str">
        <f t="shared" si="36"/>
        <v>生産用機械</v>
      </c>
      <c r="E630" s="391"/>
      <c r="F630" s="397">
        <v>0</v>
      </c>
      <c r="H630" s="308">
        <v>0.41591440624248649</v>
      </c>
      <c r="I630" s="393"/>
      <c r="J630" s="317">
        <f t="shared" si="37"/>
        <v>0</v>
      </c>
      <c r="K630" s="405"/>
      <c r="L630" s="308">
        <v>0.18949312583331512</v>
      </c>
      <c r="M630" s="393"/>
      <c r="N630" s="317">
        <f t="shared" si="38"/>
        <v>0</v>
      </c>
      <c r="O630" s="124"/>
      <c r="P630" s="308">
        <v>4.4567331861598655E-2</v>
      </c>
      <c r="Q630" s="393"/>
      <c r="R630" s="632">
        <f t="shared" si="39"/>
        <v>0</v>
      </c>
    </row>
    <row r="631" spans="2:18">
      <c r="B631" s="290"/>
      <c r="C631" s="287" t="str">
        <f t="shared" si="36"/>
        <v>17</v>
      </c>
      <c r="D631" s="288" t="str">
        <f t="shared" si="36"/>
        <v>業務用機械</v>
      </c>
      <c r="E631" s="391"/>
      <c r="F631" s="397">
        <v>0</v>
      </c>
      <c r="H631" s="308">
        <v>0.20457776171545597</v>
      </c>
      <c r="I631" s="393"/>
      <c r="J631" s="317">
        <f t="shared" si="37"/>
        <v>0</v>
      </c>
      <c r="K631" s="405"/>
      <c r="L631" s="308">
        <v>9.88475284102317E-2</v>
      </c>
      <c r="M631" s="393"/>
      <c r="N631" s="317">
        <f t="shared" si="38"/>
        <v>0</v>
      </c>
      <c r="O631" s="124"/>
      <c r="P631" s="308">
        <v>1.6399630566598402E-2</v>
      </c>
      <c r="Q631" s="393"/>
      <c r="R631" s="632">
        <f t="shared" si="39"/>
        <v>0</v>
      </c>
    </row>
    <row r="632" spans="2:18">
      <c r="B632" s="290"/>
      <c r="C632" s="287" t="str">
        <f t="shared" si="36"/>
        <v>18</v>
      </c>
      <c r="D632" s="288" t="str">
        <f t="shared" si="36"/>
        <v>電子部品</v>
      </c>
      <c r="E632" s="391"/>
      <c r="F632" s="397">
        <v>0</v>
      </c>
      <c r="H632" s="308">
        <v>0.31609462326802495</v>
      </c>
      <c r="I632" s="393"/>
      <c r="J632" s="317">
        <f t="shared" si="37"/>
        <v>0</v>
      </c>
      <c r="K632" s="405"/>
      <c r="L632" s="308">
        <v>6.1758141002998625E-2</v>
      </c>
      <c r="M632" s="393"/>
      <c r="N632" s="317">
        <f t="shared" si="38"/>
        <v>0</v>
      </c>
      <c r="O632" s="124"/>
      <c r="P632" s="308">
        <v>8.6992682554116775E-3</v>
      </c>
      <c r="Q632" s="393"/>
      <c r="R632" s="632">
        <f t="shared" si="39"/>
        <v>0</v>
      </c>
    </row>
    <row r="633" spans="2:18">
      <c r="B633" s="290"/>
      <c r="C633" s="287" t="str">
        <f t="shared" si="36"/>
        <v>19</v>
      </c>
      <c r="D633" s="288" t="str">
        <f t="shared" si="36"/>
        <v>電気機械</v>
      </c>
      <c r="E633" s="391"/>
      <c r="F633" s="397">
        <v>0</v>
      </c>
      <c r="H633" s="308">
        <v>0.21163349996967001</v>
      </c>
      <c r="I633" s="393"/>
      <c r="J633" s="317">
        <f t="shared" si="37"/>
        <v>0</v>
      </c>
      <c r="K633" s="405"/>
      <c r="L633" s="308">
        <v>0.13156598905980707</v>
      </c>
      <c r="M633" s="393"/>
      <c r="N633" s="317">
        <f t="shared" si="38"/>
        <v>0</v>
      </c>
      <c r="O633" s="124"/>
      <c r="P633" s="308">
        <v>3.2408448141130627E-2</v>
      </c>
      <c r="Q633" s="393"/>
      <c r="R633" s="632">
        <f t="shared" si="39"/>
        <v>0</v>
      </c>
    </row>
    <row r="634" spans="2:18">
      <c r="B634" s="290"/>
      <c r="C634" s="287" t="str">
        <f t="shared" si="36"/>
        <v>20</v>
      </c>
      <c r="D634" s="288" t="str">
        <f t="shared" si="36"/>
        <v>情報通信機器</v>
      </c>
      <c r="E634" s="391"/>
      <c r="F634" s="397">
        <v>0</v>
      </c>
      <c r="H634" s="308">
        <v>0.28319897236002833</v>
      </c>
      <c r="I634" s="393"/>
      <c r="J634" s="317">
        <f t="shared" si="37"/>
        <v>0</v>
      </c>
      <c r="K634" s="405"/>
      <c r="L634" s="308">
        <v>0.14908531183557761</v>
      </c>
      <c r="M634" s="393"/>
      <c r="N634" s="317">
        <f t="shared" si="38"/>
        <v>0</v>
      </c>
      <c r="O634" s="124"/>
      <c r="P634" s="308">
        <v>1.5625E-2</v>
      </c>
      <c r="Q634" s="393"/>
      <c r="R634" s="632">
        <f t="shared" si="39"/>
        <v>0</v>
      </c>
    </row>
    <row r="635" spans="2:18">
      <c r="B635" s="290"/>
      <c r="C635" s="287" t="str">
        <f t="shared" ref="C635:D653" si="40">C29</f>
        <v>21</v>
      </c>
      <c r="D635" s="288" t="str">
        <f t="shared" si="40"/>
        <v>輸送機械</v>
      </c>
      <c r="E635" s="391"/>
      <c r="F635" s="397">
        <v>0</v>
      </c>
      <c r="H635" s="308">
        <v>0.18822339067387758</v>
      </c>
      <c r="I635" s="393"/>
      <c r="J635" s="317">
        <f t="shared" si="37"/>
        <v>0</v>
      </c>
      <c r="K635" s="405"/>
      <c r="L635" s="308">
        <v>8.3854799520379039E-2</v>
      </c>
      <c r="M635" s="393"/>
      <c r="N635" s="317">
        <f t="shared" si="38"/>
        <v>0</v>
      </c>
      <c r="O635" s="124"/>
      <c r="P635" s="308">
        <v>1.5088322039409727E-2</v>
      </c>
      <c r="Q635" s="393"/>
      <c r="R635" s="632">
        <f t="shared" si="39"/>
        <v>0</v>
      </c>
    </row>
    <row r="636" spans="2:18">
      <c r="B636" s="290"/>
      <c r="C636" s="287" t="str">
        <f t="shared" si="40"/>
        <v>22</v>
      </c>
      <c r="D636" s="288" t="str">
        <f t="shared" si="40"/>
        <v>その他の製造工業製品</v>
      </c>
      <c r="E636" s="391"/>
      <c r="F636" s="397">
        <v>0</v>
      </c>
      <c r="H636" s="308">
        <v>0.31613956209774274</v>
      </c>
      <c r="I636" s="393"/>
      <c r="J636" s="317">
        <f t="shared" si="37"/>
        <v>0</v>
      </c>
      <c r="K636" s="405"/>
      <c r="L636" s="308">
        <v>0.15882117451421179</v>
      </c>
      <c r="M636" s="393"/>
      <c r="N636" s="317">
        <f t="shared" si="38"/>
        <v>0</v>
      </c>
      <c r="O636" s="124"/>
      <c r="P636" s="308">
        <v>4.3950358759584883E-2</v>
      </c>
      <c r="Q636" s="393"/>
      <c r="R636" s="632">
        <f t="shared" si="39"/>
        <v>0</v>
      </c>
    </row>
    <row r="637" spans="2:18">
      <c r="B637" s="290"/>
      <c r="C637" s="287" t="str">
        <f t="shared" si="40"/>
        <v>23</v>
      </c>
      <c r="D637" s="288" t="str">
        <f t="shared" si="40"/>
        <v>建設</v>
      </c>
      <c r="E637" s="391"/>
      <c r="F637" s="397">
        <v>0</v>
      </c>
      <c r="H637" s="308">
        <v>0.47268469980616296</v>
      </c>
      <c r="I637" s="393"/>
      <c r="J637" s="317">
        <f t="shared" si="37"/>
        <v>0</v>
      </c>
      <c r="K637" s="405"/>
      <c r="L637" s="308">
        <v>0.31218282799214508</v>
      </c>
      <c r="M637" s="393"/>
      <c r="N637" s="317">
        <f t="shared" si="38"/>
        <v>0</v>
      </c>
      <c r="O637" s="124"/>
      <c r="P637" s="308">
        <v>7.9658268752686015E-2</v>
      </c>
      <c r="Q637" s="393"/>
      <c r="R637" s="632">
        <f t="shared" si="39"/>
        <v>0</v>
      </c>
    </row>
    <row r="638" spans="2:18">
      <c r="B638" s="290"/>
      <c r="C638" s="287" t="str">
        <f t="shared" si="40"/>
        <v>24</v>
      </c>
      <c r="D638" s="288" t="str">
        <f t="shared" si="40"/>
        <v>電力・ガス・熱供給</v>
      </c>
      <c r="E638" s="391"/>
      <c r="F638" s="397">
        <v>0</v>
      </c>
      <c r="H638" s="308">
        <v>0.44766974879202609</v>
      </c>
      <c r="I638" s="393"/>
      <c r="J638" s="317">
        <f t="shared" si="37"/>
        <v>0</v>
      </c>
      <c r="K638" s="405"/>
      <c r="L638" s="308">
        <v>0.1079713627969339</v>
      </c>
      <c r="M638" s="393"/>
      <c r="N638" s="317">
        <f t="shared" si="38"/>
        <v>0</v>
      </c>
      <c r="O638" s="124"/>
      <c r="P638" s="308">
        <v>4.4935363910040731E-3</v>
      </c>
      <c r="Q638" s="393"/>
      <c r="R638" s="632">
        <f t="shared" si="39"/>
        <v>0</v>
      </c>
    </row>
    <row r="639" spans="2:18">
      <c r="B639" s="290"/>
      <c r="C639" s="287" t="str">
        <f t="shared" si="40"/>
        <v>25</v>
      </c>
      <c r="D639" s="288" t="str">
        <f t="shared" si="40"/>
        <v>水道</v>
      </c>
      <c r="E639" s="391"/>
      <c r="F639" s="397">
        <v>0</v>
      </c>
      <c r="H639" s="308">
        <v>0.54546664153370217</v>
      </c>
      <c r="I639" s="393"/>
      <c r="J639" s="317">
        <f t="shared" si="37"/>
        <v>0</v>
      </c>
      <c r="K639" s="405"/>
      <c r="L639" s="308">
        <v>0.11670196369765044</v>
      </c>
      <c r="M639" s="393"/>
      <c r="N639" s="317">
        <f t="shared" si="38"/>
        <v>0</v>
      </c>
      <c r="O639" s="124"/>
      <c r="P639" s="308">
        <v>5.3876944570725269E-2</v>
      </c>
      <c r="Q639" s="393"/>
      <c r="R639" s="632">
        <f t="shared" si="39"/>
        <v>0</v>
      </c>
    </row>
    <row r="640" spans="2:18">
      <c r="B640" s="290"/>
      <c r="C640" s="287" t="str">
        <f t="shared" si="40"/>
        <v>26</v>
      </c>
      <c r="D640" s="288" t="str">
        <f t="shared" si="40"/>
        <v>廃棄物処理</v>
      </c>
      <c r="E640" s="391"/>
      <c r="F640" s="397">
        <v>0</v>
      </c>
      <c r="H640" s="308">
        <v>0.67415345836358931</v>
      </c>
      <c r="I640" s="393"/>
      <c r="J640" s="317">
        <f t="shared" si="37"/>
        <v>0</v>
      </c>
      <c r="K640" s="405"/>
      <c r="L640" s="308">
        <v>0.37004114814165645</v>
      </c>
      <c r="M640" s="393"/>
      <c r="N640" s="317">
        <f t="shared" si="38"/>
        <v>0</v>
      </c>
      <c r="O640" s="124"/>
      <c r="P640" s="308">
        <v>8.4516446736944015E-2</v>
      </c>
      <c r="Q640" s="393"/>
      <c r="R640" s="632">
        <f t="shared" si="39"/>
        <v>0</v>
      </c>
    </row>
    <row r="641" spans="2:18">
      <c r="B641" s="290"/>
      <c r="C641" s="287" t="str">
        <f t="shared" si="40"/>
        <v>27</v>
      </c>
      <c r="D641" s="288" t="str">
        <f t="shared" si="40"/>
        <v>商業</v>
      </c>
      <c r="E641" s="391"/>
      <c r="F641" s="397">
        <v>0</v>
      </c>
      <c r="H641" s="308">
        <v>0.77326968116871697</v>
      </c>
      <c r="I641" s="393"/>
      <c r="J641" s="317">
        <f t="shared" si="37"/>
        <v>0</v>
      </c>
      <c r="K641" s="405"/>
      <c r="L641" s="308">
        <v>0.39472440200434905</v>
      </c>
      <c r="M641" s="393"/>
      <c r="N641" s="317">
        <f t="shared" si="38"/>
        <v>0</v>
      </c>
      <c r="O641" s="124"/>
      <c r="P641" s="308">
        <v>0.1400291772331414</v>
      </c>
      <c r="Q641" s="393"/>
      <c r="R641" s="632">
        <f t="shared" si="39"/>
        <v>0</v>
      </c>
    </row>
    <row r="642" spans="2:18">
      <c r="B642" s="290"/>
      <c r="C642" s="287" t="str">
        <f t="shared" si="40"/>
        <v>28</v>
      </c>
      <c r="D642" s="288" t="str">
        <f t="shared" si="40"/>
        <v>金融・保険</v>
      </c>
      <c r="E642" s="391"/>
      <c r="F642" s="397">
        <v>0</v>
      </c>
      <c r="H642" s="308">
        <v>0.72168425752846566</v>
      </c>
      <c r="I642" s="393"/>
      <c r="J642" s="317">
        <f t="shared" si="37"/>
        <v>0</v>
      </c>
      <c r="K642" s="405"/>
      <c r="L642" s="308">
        <v>0.22638147728217903</v>
      </c>
      <c r="M642" s="393"/>
      <c r="N642" s="317">
        <f t="shared" si="38"/>
        <v>0</v>
      </c>
      <c r="O642" s="124"/>
      <c r="P642" s="308">
        <v>5.6497966581010625E-2</v>
      </c>
      <c r="Q642" s="393"/>
      <c r="R642" s="632">
        <f t="shared" si="39"/>
        <v>0</v>
      </c>
    </row>
    <row r="643" spans="2:18">
      <c r="B643" s="290"/>
      <c r="C643" s="287" t="str">
        <f t="shared" si="40"/>
        <v>29</v>
      </c>
      <c r="D643" s="288" t="str">
        <f t="shared" si="40"/>
        <v>不動産</v>
      </c>
      <c r="E643" s="391"/>
      <c r="F643" s="397">
        <v>0</v>
      </c>
      <c r="H643" s="308">
        <v>0.8814885549661251</v>
      </c>
      <c r="I643" s="393"/>
      <c r="J643" s="317">
        <f t="shared" si="37"/>
        <v>0</v>
      </c>
      <c r="K643" s="405"/>
      <c r="L643" s="308">
        <v>3.5748082075734031E-2</v>
      </c>
      <c r="M643" s="393"/>
      <c r="N643" s="317">
        <f t="shared" si="38"/>
        <v>0</v>
      </c>
      <c r="O643" s="124"/>
      <c r="P643" s="308">
        <v>6.5831308887657819E-3</v>
      </c>
      <c r="Q643" s="393"/>
      <c r="R643" s="632">
        <f t="shared" si="39"/>
        <v>0</v>
      </c>
    </row>
    <row r="644" spans="2:18">
      <c r="B644" s="290"/>
      <c r="C644" s="287" t="str">
        <f t="shared" si="40"/>
        <v>30</v>
      </c>
      <c r="D644" s="288" t="str">
        <f t="shared" si="40"/>
        <v>運輸・郵便</v>
      </c>
      <c r="E644" s="391"/>
      <c r="F644" s="397">
        <v>0</v>
      </c>
      <c r="H644" s="308">
        <v>0.72581981183528765</v>
      </c>
      <c r="I644" s="393"/>
      <c r="J644" s="317">
        <f t="shared" si="37"/>
        <v>0</v>
      </c>
      <c r="K644" s="405"/>
      <c r="L644" s="308">
        <v>0.38249931824379602</v>
      </c>
      <c r="M644" s="393"/>
      <c r="N644" s="317">
        <f t="shared" si="38"/>
        <v>0</v>
      </c>
      <c r="O644" s="124"/>
      <c r="P644" s="308">
        <v>9.5210662667030266E-2</v>
      </c>
      <c r="Q644" s="393"/>
      <c r="R644" s="632">
        <f t="shared" si="39"/>
        <v>0</v>
      </c>
    </row>
    <row r="645" spans="2:18">
      <c r="B645" s="290"/>
      <c r="C645" s="287" t="str">
        <f t="shared" si="40"/>
        <v>31</v>
      </c>
      <c r="D645" s="288" t="str">
        <f t="shared" si="40"/>
        <v>情報通信</v>
      </c>
      <c r="E645" s="391"/>
      <c r="F645" s="397">
        <v>0</v>
      </c>
      <c r="H645" s="308">
        <v>0.5767673408708579</v>
      </c>
      <c r="I645" s="393"/>
      <c r="J645" s="317">
        <f t="shared" si="37"/>
        <v>0</v>
      </c>
      <c r="K645" s="405"/>
      <c r="L645" s="308">
        <v>0.13269238292711552</v>
      </c>
      <c r="M645" s="393"/>
      <c r="N645" s="317">
        <f t="shared" si="38"/>
        <v>0</v>
      </c>
      <c r="O645" s="124"/>
      <c r="P645" s="308">
        <v>2.1445431190746319E-2</v>
      </c>
      <c r="Q645" s="393"/>
      <c r="R645" s="632">
        <f t="shared" si="39"/>
        <v>0</v>
      </c>
    </row>
    <row r="646" spans="2:18">
      <c r="B646" s="290"/>
      <c r="C646" s="287" t="str">
        <f t="shared" si="40"/>
        <v>32</v>
      </c>
      <c r="D646" s="288" t="str">
        <f t="shared" si="40"/>
        <v>公務</v>
      </c>
      <c r="E646" s="391"/>
      <c r="F646" s="397">
        <v>0</v>
      </c>
      <c r="H646" s="308">
        <v>0.7828487510061144</v>
      </c>
      <c r="I646" s="393"/>
      <c r="J646" s="317">
        <f t="shared" si="37"/>
        <v>0</v>
      </c>
      <c r="K646" s="405"/>
      <c r="L646" s="308">
        <v>0.32722133574330081</v>
      </c>
      <c r="M646" s="393"/>
      <c r="N646" s="317">
        <f t="shared" si="38"/>
        <v>0</v>
      </c>
      <c r="O646" s="124"/>
      <c r="P646" s="308">
        <v>6.4956154595647936E-2</v>
      </c>
      <c r="Q646" s="393"/>
      <c r="R646" s="632">
        <f t="shared" si="39"/>
        <v>0</v>
      </c>
    </row>
    <row r="647" spans="2:18">
      <c r="B647" s="290"/>
      <c r="C647" s="287" t="str">
        <f t="shared" si="40"/>
        <v>33</v>
      </c>
      <c r="D647" s="288" t="str">
        <f t="shared" si="40"/>
        <v>教育・研究</v>
      </c>
      <c r="E647" s="391"/>
      <c r="F647" s="397">
        <v>0</v>
      </c>
      <c r="H647" s="308">
        <v>0.74206557270932449</v>
      </c>
      <c r="I647" s="393"/>
      <c r="J647" s="317">
        <f t="shared" si="37"/>
        <v>0</v>
      </c>
      <c r="K647" s="405"/>
      <c r="L647" s="308">
        <v>0.41774282292779236</v>
      </c>
      <c r="M647" s="393"/>
      <c r="N647" s="317">
        <f t="shared" si="38"/>
        <v>0</v>
      </c>
      <c r="O647" s="124"/>
      <c r="P647" s="308">
        <v>0.1358664811038828</v>
      </c>
      <c r="Q647" s="393"/>
      <c r="R647" s="632">
        <f t="shared" si="39"/>
        <v>0</v>
      </c>
    </row>
    <row r="648" spans="2:18">
      <c r="B648" s="290"/>
      <c r="C648" s="287" t="str">
        <f t="shared" si="40"/>
        <v>34</v>
      </c>
      <c r="D648" s="288" t="str">
        <f t="shared" si="40"/>
        <v>医療・福祉</v>
      </c>
      <c r="E648" s="391"/>
      <c r="F648" s="397">
        <v>0</v>
      </c>
      <c r="H648" s="308">
        <v>0.62831808390385391</v>
      </c>
      <c r="I648" s="393"/>
      <c r="J648" s="317">
        <f t="shared" si="37"/>
        <v>0</v>
      </c>
      <c r="K648" s="405"/>
      <c r="L648" s="308">
        <v>0.43910465587476272</v>
      </c>
      <c r="M648" s="393"/>
      <c r="N648" s="317">
        <f t="shared" si="38"/>
        <v>0</v>
      </c>
      <c r="O648" s="124"/>
      <c r="P648" s="308">
        <v>0.12336361891355813</v>
      </c>
      <c r="Q648" s="393"/>
      <c r="R648" s="632">
        <f t="shared" si="39"/>
        <v>0</v>
      </c>
    </row>
    <row r="649" spans="2:18">
      <c r="B649" s="290"/>
      <c r="C649" s="287" t="str">
        <f t="shared" si="40"/>
        <v>35</v>
      </c>
      <c r="D649" s="288" t="str">
        <f t="shared" si="40"/>
        <v>他に分類されない会員制団体</v>
      </c>
      <c r="E649" s="391"/>
      <c r="F649" s="397">
        <v>0</v>
      </c>
      <c r="H649" s="308">
        <v>0.67924827048621261</v>
      </c>
      <c r="I649" s="393"/>
      <c r="J649" s="317">
        <f t="shared" si="37"/>
        <v>0</v>
      </c>
      <c r="K649" s="405"/>
      <c r="L649" s="308">
        <v>0.5306562408652441</v>
      </c>
      <c r="M649" s="393"/>
      <c r="N649" s="317">
        <f t="shared" si="38"/>
        <v>0</v>
      </c>
      <c r="O649" s="124"/>
      <c r="P649" s="308">
        <v>0.13837328266588717</v>
      </c>
      <c r="Q649" s="393"/>
      <c r="R649" s="632">
        <f t="shared" si="39"/>
        <v>0</v>
      </c>
    </row>
    <row r="650" spans="2:18">
      <c r="B650" s="290"/>
      <c r="C650" s="287" t="str">
        <f t="shared" si="40"/>
        <v>36</v>
      </c>
      <c r="D650" s="288" t="str">
        <f t="shared" si="40"/>
        <v>対事業所サービス</v>
      </c>
      <c r="E650" s="391"/>
      <c r="F650" s="397">
        <v>0</v>
      </c>
      <c r="H650" s="308">
        <v>0.67203293275963027</v>
      </c>
      <c r="I650" s="393"/>
      <c r="J650" s="317">
        <f t="shared" si="37"/>
        <v>0</v>
      </c>
      <c r="K650" s="405"/>
      <c r="L650" s="308">
        <v>0.33569900959849275</v>
      </c>
      <c r="M650" s="393"/>
      <c r="N650" s="317">
        <f t="shared" si="38"/>
        <v>0</v>
      </c>
      <c r="O650" s="124"/>
      <c r="P650" s="308">
        <v>0.11156815693662958</v>
      </c>
      <c r="Q650" s="393"/>
      <c r="R650" s="632">
        <f t="shared" si="39"/>
        <v>0</v>
      </c>
    </row>
    <row r="651" spans="2:18">
      <c r="B651" s="290"/>
      <c r="C651" s="287" t="str">
        <f t="shared" si="40"/>
        <v>37</v>
      </c>
      <c r="D651" s="288" t="str">
        <f t="shared" si="40"/>
        <v>対個人サービス</v>
      </c>
      <c r="E651" s="391"/>
      <c r="F651" s="397">
        <v>0</v>
      </c>
      <c r="H651" s="308">
        <v>0.56729362673907091</v>
      </c>
      <c r="I651" s="393"/>
      <c r="J651" s="317">
        <f t="shared" si="37"/>
        <v>0</v>
      </c>
      <c r="K651" s="405"/>
      <c r="L651" s="308">
        <v>0.2448406684767738</v>
      </c>
      <c r="M651" s="393"/>
      <c r="N651" s="317">
        <f t="shared" si="38"/>
        <v>0</v>
      </c>
      <c r="O651" s="124"/>
      <c r="P651" s="308">
        <v>0.13127091620887793</v>
      </c>
      <c r="Q651" s="393"/>
      <c r="R651" s="632">
        <f t="shared" si="39"/>
        <v>0</v>
      </c>
    </row>
    <row r="652" spans="2:18">
      <c r="B652" s="290"/>
      <c r="C652" s="287" t="str">
        <f t="shared" si="40"/>
        <v>38</v>
      </c>
      <c r="D652" s="288" t="str">
        <f t="shared" si="40"/>
        <v>事務用品</v>
      </c>
      <c r="E652" s="391"/>
      <c r="F652" s="397">
        <v>0</v>
      </c>
      <c r="H652" s="308">
        <v>0</v>
      </c>
      <c r="I652" s="393"/>
      <c r="J652" s="317">
        <f t="shared" si="37"/>
        <v>0</v>
      </c>
      <c r="K652" s="405"/>
      <c r="L652" s="308">
        <v>0</v>
      </c>
      <c r="M652" s="393"/>
      <c r="N652" s="317">
        <f t="shared" si="38"/>
        <v>0</v>
      </c>
      <c r="O652" s="124"/>
      <c r="P652" s="308">
        <v>0</v>
      </c>
      <c r="Q652" s="393"/>
      <c r="R652" s="632">
        <f t="shared" si="39"/>
        <v>0</v>
      </c>
    </row>
    <row r="653" spans="2:18" ht="12.75" thickBot="1">
      <c r="B653" s="290"/>
      <c r="C653" s="453" t="str">
        <f t="shared" si="40"/>
        <v>39</v>
      </c>
      <c r="D653" s="300" t="str">
        <f t="shared" si="40"/>
        <v>分類不明</v>
      </c>
      <c r="E653" s="391"/>
      <c r="F653" s="511">
        <v>0</v>
      </c>
      <c r="H653" s="310">
        <v>0.49930121948470574</v>
      </c>
      <c r="I653" s="393"/>
      <c r="J653" s="315">
        <f t="shared" si="37"/>
        <v>0</v>
      </c>
      <c r="K653" s="405"/>
      <c r="L653" s="310">
        <v>1.0233753353019409E-2</v>
      </c>
      <c r="M653" s="393"/>
      <c r="N653" s="315">
        <f t="shared" si="38"/>
        <v>0</v>
      </c>
      <c r="O653" s="124"/>
      <c r="P653" s="310">
        <v>1.8145752090706218E-3</v>
      </c>
      <c r="Q653" s="393"/>
      <c r="R653" s="633">
        <f t="shared" si="39"/>
        <v>0</v>
      </c>
    </row>
    <row r="654" spans="2:18">
      <c r="B654" s="408" t="s">
        <v>71</v>
      </c>
      <c r="C654" s="284" t="str">
        <f t="shared" ref="C654:D673" si="41">C9</f>
        <v>01</v>
      </c>
      <c r="D654" s="285" t="str">
        <f t="shared" si="41"/>
        <v>農業</v>
      </c>
      <c r="E654" s="391"/>
      <c r="F654" s="394">
        <v>0</v>
      </c>
      <c r="H654" s="328">
        <f t="array" ref="H654:H692">+係数!$J$42:$J$80</f>
        <v>0.44964188826759599</v>
      </c>
      <c r="I654" s="393"/>
      <c r="J654" s="316">
        <f t="shared" si="37"/>
        <v>0</v>
      </c>
      <c r="K654" s="405"/>
      <c r="L654" s="328">
        <f t="array" ref="L654:L692">+係数!$K$42:$K$80</f>
        <v>8.4777839521179926E-2</v>
      </c>
      <c r="M654" s="393"/>
      <c r="N654" s="316">
        <f t="shared" si="38"/>
        <v>0</v>
      </c>
      <c r="O654" s="124"/>
      <c r="P654" s="328">
        <f t="array" ref="P654:P692">+係数!$L$42:$L$80</f>
        <v>4.0092016963999735E-2</v>
      </c>
      <c r="Q654" s="393"/>
      <c r="R654" s="631">
        <f t="shared" si="39"/>
        <v>0</v>
      </c>
    </row>
    <row r="655" spans="2:18">
      <c r="B655" s="293"/>
      <c r="C655" s="287" t="str">
        <f t="shared" si="41"/>
        <v>02</v>
      </c>
      <c r="D655" s="288" t="str">
        <f t="shared" si="41"/>
        <v>林業</v>
      </c>
      <c r="E655" s="391"/>
      <c r="F655" s="397">
        <v>0</v>
      </c>
      <c r="H655" s="330">
        <v>0.66448169481474006</v>
      </c>
      <c r="I655" s="393"/>
      <c r="J655" s="317">
        <f t="shared" si="37"/>
        <v>0</v>
      </c>
      <c r="K655" s="405"/>
      <c r="L655" s="330">
        <v>0.22775650286738125</v>
      </c>
      <c r="M655" s="393"/>
      <c r="N655" s="317">
        <f t="shared" si="38"/>
        <v>0</v>
      </c>
      <c r="O655" s="124"/>
      <c r="P655" s="330">
        <v>6.3240109269622161E-2</v>
      </c>
      <c r="Q655" s="393"/>
      <c r="R655" s="632">
        <f t="shared" si="39"/>
        <v>0</v>
      </c>
    </row>
    <row r="656" spans="2:18">
      <c r="B656" s="293"/>
      <c r="C656" s="287" t="str">
        <f t="shared" si="41"/>
        <v>03</v>
      </c>
      <c r="D656" s="288" t="str">
        <f t="shared" si="41"/>
        <v>漁業</v>
      </c>
      <c r="E656" s="391"/>
      <c r="F656" s="397">
        <v>0</v>
      </c>
      <c r="H656" s="330">
        <v>0.54896259495480071</v>
      </c>
      <c r="I656" s="393"/>
      <c r="J656" s="317">
        <f t="shared" si="37"/>
        <v>0</v>
      </c>
      <c r="K656" s="405"/>
      <c r="L656" s="330">
        <v>0.15695076254864962</v>
      </c>
      <c r="M656" s="393"/>
      <c r="N656" s="317">
        <f t="shared" si="38"/>
        <v>0</v>
      </c>
      <c r="O656" s="124"/>
      <c r="P656" s="330">
        <v>6.2349718223690426E-2</v>
      </c>
      <c r="Q656" s="393"/>
      <c r="R656" s="632">
        <f t="shared" si="39"/>
        <v>0</v>
      </c>
    </row>
    <row r="657" spans="2:18">
      <c r="B657" s="293"/>
      <c r="C657" s="287" t="str">
        <f t="shared" si="41"/>
        <v>04</v>
      </c>
      <c r="D657" s="288" t="str">
        <f t="shared" si="41"/>
        <v>鉱業</v>
      </c>
      <c r="E657" s="391"/>
      <c r="F657" s="397">
        <v>0</v>
      </c>
      <c r="H657" s="330">
        <v>0.52116474966780701</v>
      </c>
      <c r="I657" s="393"/>
      <c r="J657" s="317">
        <f t="shared" si="37"/>
        <v>0</v>
      </c>
      <c r="K657" s="405"/>
      <c r="L657" s="330">
        <v>0.17081872786632915</v>
      </c>
      <c r="M657" s="393"/>
      <c r="N657" s="317">
        <f t="shared" si="38"/>
        <v>0</v>
      </c>
      <c r="O657" s="124"/>
      <c r="P657" s="330">
        <v>4.3925228025661532E-2</v>
      </c>
      <c r="Q657" s="393"/>
      <c r="R657" s="632">
        <f t="shared" si="39"/>
        <v>0</v>
      </c>
    </row>
    <row r="658" spans="2:18">
      <c r="B658" s="293"/>
      <c r="C658" s="287" t="str">
        <f t="shared" si="41"/>
        <v>05</v>
      </c>
      <c r="D658" s="288" t="str">
        <f t="shared" si="41"/>
        <v>飲食料品</v>
      </c>
      <c r="E658" s="391"/>
      <c r="F658" s="397">
        <v>0</v>
      </c>
      <c r="H658" s="330">
        <v>0.37248483278655359</v>
      </c>
      <c r="I658" s="393"/>
      <c r="J658" s="317">
        <f t="shared" si="37"/>
        <v>0</v>
      </c>
      <c r="K658" s="405"/>
      <c r="L658" s="330">
        <v>0.11065742557160275</v>
      </c>
      <c r="M658" s="393"/>
      <c r="N658" s="317">
        <f t="shared" si="38"/>
        <v>0</v>
      </c>
      <c r="O658" s="124"/>
      <c r="P658" s="330">
        <v>3.857571873933157E-2</v>
      </c>
      <c r="Q658" s="393"/>
      <c r="R658" s="632">
        <f t="shared" si="39"/>
        <v>0</v>
      </c>
    </row>
    <row r="659" spans="2:18">
      <c r="B659" s="293"/>
      <c r="C659" s="287" t="str">
        <f t="shared" si="41"/>
        <v>06</v>
      </c>
      <c r="D659" s="288" t="str">
        <f t="shared" si="41"/>
        <v>繊維製品</v>
      </c>
      <c r="E659" s="391"/>
      <c r="F659" s="397">
        <v>0</v>
      </c>
      <c r="H659" s="330">
        <v>0.40414624583969561</v>
      </c>
      <c r="I659" s="393"/>
      <c r="J659" s="317">
        <f t="shared" si="37"/>
        <v>0</v>
      </c>
      <c r="K659" s="405"/>
      <c r="L659" s="330">
        <v>0.21478429213865818</v>
      </c>
      <c r="M659" s="393"/>
      <c r="N659" s="317">
        <f t="shared" si="38"/>
        <v>0</v>
      </c>
      <c r="O659" s="124"/>
      <c r="P659" s="330">
        <v>8.8852166130440224E-2</v>
      </c>
      <c r="Q659" s="393"/>
      <c r="R659" s="632">
        <f t="shared" si="39"/>
        <v>0</v>
      </c>
    </row>
    <row r="660" spans="2:18">
      <c r="B660" s="293"/>
      <c r="C660" s="287" t="str">
        <f t="shared" si="41"/>
        <v>07</v>
      </c>
      <c r="D660" s="288" t="str">
        <f t="shared" si="41"/>
        <v>パルプ・紙・木製品</v>
      </c>
      <c r="E660" s="391"/>
      <c r="F660" s="397">
        <v>0</v>
      </c>
      <c r="H660" s="330">
        <v>0.35716377936382837</v>
      </c>
      <c r="I660" s="393"/>
      <c r="J660" s="317">
        <f t="shared" si="37"/>
        <v>0</v>
      </c>
      <c r="K660" s="405"/>
      <c r="L660" s="330">
        <v>0.13949276007562433</v>
      </c>
      <c r="M660" s="393"/>
      <c r="N660" s="317">
        <f t="shared" si="38"/>
        <v>0</v>
      </c>
      <c r="O660" s="124"/>
      <c r="P660" s="330">
        <v>3.907818996208777E-2</v>
      </c>
      <c r="Q660" s="393"/>
      <c r="R660" s="632">
        <f t="shared" si="39"/>
        <v>0</v>
      </c>
    </row>
    <row r="661" spans="2:18">
      <c r="B661" s="293"/>
      <c r="C661" s="287" t="str">
        <f t="shared" si="41"/>
        <v>08</v>
      </c>
      <c r="D661" s="288" t="str">
        <f t="shared" si="41"/>
        <v>化学製品</v>
      </c>
      <c r="E661" s="391"/>
      <c r="F661" s="397">
        <v>0</v>
      </c>
      <c r="H661" s="330">
        <v>0.33756584945247625</v>
      </c>
      <c r="I661" s="393"/>
      <c r="J661" s="317">
        <f t="shared" si="37"/>
        <v>0</v>
      </c>
      <c r="K661" s="405"/>
      <c r="L661" s="330">
        <v>7.3019864132887094E-2</v>
      </c>
      <c r="M661" s="393"/>
      <c r="N661" s="317">
        <f t="shared" si="38"/>
        <v>0</v>
      </c>
      <c r="O661" s="124"/>
      <c r="P661" s="330">
        <v>1.407109487529783E-2</v>
      </c>
      <c r="Q661" s="393"/>
      <c r="R661" s="632">
        <f t="shared" si="39"/>
        <v>0</v>
      </c>
    </row>
    <row r="662" spans="2:18">
      <c r="B662" s="293"/>
      <c r="C662" s="287" t="str">
        <f t="shared" si="41"/>
        <v>09</v>
      </c>
      <c r="D662" s="288" t="str">
        <f t="shared" si="41"/>
        <v>石油・石炭製品</v>
      </c>
      <c r="E662" s="391"/>
      <c r="F662" s="397">
        <v>0</v>
      </c>
      <c r="H662" s="330">
        <v>0.30179880828189209</v>
      </c>
      <c r="I662" s="393"/>
      <c r="J662" s="317">
        <f t="shared" si="37"/>
        <v>0</v>
      </c>
      <c r="K662" s="405"/>
      <c r="L662" s="330">
        <v>9.4042981817458356E-3</v>
      </c>
      <c r="M662" s="393"/>
      <c r="N662" s="317">
        <f t="shared" si="38"/>
        <v>0</v>
      </c>
      <c r="O662" s="124"/>
      <c r="P662" s="330">
        <v>1.4382893271307601E-3</v>
      </c>
      <c r="Q662" s="393"/>
      <c r="R662" s="632">
        <f t="shared" si="39"/>
        <v>0</v>
      </c>
    </row>
    <row r="663" spans="2:18">
      <c r="B663" s="294"/>
      <c r="C663" s="287" t="str">
        <f t="shared" si="41"/>
        <v>10</v>
      </c>
      <c r="D663" s="288" t="str">
        <f t="shared" si="41"/>
        <v>プラスチック・ゴム製品</v>
      </c>
      <c r="E663" s="391"/>
      <c r="F663" s="397">
        <v>0</v>
      </c>
      <c r="H663" s="330">
        <v>0.38546897503840677</v>
      </c>
      <c r="I663" s="393"/>
      <c r="J663" s="317">
        <f t="shared" si="37"/>
        <v>0</v>
      </c>
      <c r="K663" s="405"/>
      <c r="L663" s="330">
        <v>0.19235548727369081</v>
      </c>
      <c r="M663" s="393"/>
      <c r="N663" s="317">
        <f t="shared" si="38"/>
        <v>0</v>
      </c>
      <c r="O663" s="124"/>
      <c r="P663" s="330">
        <v>5.0050242958750518E-2</v>
      </c>
      <c r="Q663" s="393"/>
      <c r="R663" s="632">
        <f t="shared" si="39"/>
        <v>0</v>
      </c>
    </row>
    <row r="664" spans="2:18">
      <c r="B664" s="294"/>
      <c r="C664" s="287" t="str">
        <f t="shared" si="41"/>
        <v>11</v>
      </c>
      <c r="D664" s="288" t="str">
        <f t="shared" si="41"/>
        <v>窯業・土石製品</v>
      </c>
      <c r="E664" s="391"/>
      <c r="F664" s="397">
        <v>0</v>
      </c>
      <c r="H664" s="330">
        <v>0.48610064376760059</v>
      </c>
      <c r="I664" s="393"/>
      <c r="J664" s="317">
        <f t="shared" si="37"/>
        <v>0</v>
      </c>
      <c r="K664" s="405"/>
      <c r="L664" s="330">
        <v>0.18809294060480228</v>
      </c>
      <c r="M664" s="393"/>
      <c r="N664" s="317">
        <f t="shared" si="38"/>
        <v>0</v>
      </c>
      <c r="O664" s="124"/>
      <c r="P664" s="330">
        <v>4.7262667089698639E-2</v>
      </c>
      <c r="Q664" s="393"/>
      <c r="R664" s="632">
        <f t="shared" si="39"/>
        <v>0</v>
      </c>
    </row>
    <row r="665" spans="2:18">
      <c r="B665" s="294"/>
      <c r="C665" s="287" t="str">
        <f t="shared" si="41"/>
        <v>12</v>
      </c>
      <c r="D665" s="288" t="str">
        <f t="shared" si="41"/>
        <v>鉄鋼</v>
      </c>
      <c r="E665" s="391"/>
      <c r="F665" s="397">
        <v>0</v>
      </c>
      <c r="H665" s="330">
        <v>0.26390239487323991</v>
      </c>
      <c r="I665" s="393"/>
      <c r="J665" s="317">
        <f t="shared" si="37"/>
        <v>0</v>
      </c>
      <c r="K665" s="405"/>
      <c r="L665" s="330">
        <v>4.9726585415121177E-2</v>
      </c>
      <c r="M665" s="393"/>
      <c r="N665" s="317">
        <f t="shared" si="38"/>
        <v>0</v>
      </c>
      <c r="O665" s="124"/>
      <c r="P665" s="330">
        <v>9.2194999014953496E-3</v>
      </c>
      <c r="Q665" s="393"/>
      <c r="R665" s="632">
        <f t="shared" si="39"/>
        <v>0</v>
      </c>
    </row>
    <row r="666" spans="2:18">
      <c r="B666" s="294"/>
      <c r="C666" s="287" t="str">
        <f t="shared" si="41"/>
        <v>13</v>
      </c>
      <c r="D666" s="288" t="str">
        <f t="shared" si="41"/>
        <v>非鉄金属</v>
      </c>
      <c r="E666" s="391"/>
      <c r="F666" s="397">
        <v>0</v>
      </c>
      <c r="H666" s="330">
        <v>0.24571111419519315</v>
      </c>
      <c r="I666" s="393"/>
      <c r="J666" s="317">
        <f t="shared" si="37"/>
        <v>0</v>
      </c>
      <c r="K666" s="405"/>
      <c r="L666" s="330">
        <v>8.221381750408413E-2</v>
      </c>
      <c r="M666" s="393"/>
      <c r="N666" s="317">
        <f t="shared" si="38"/>
        <v>0</v>
      </c>
      <c r="O666" s="124"/>
      <c r="P666" s="330">
        <v>1.6195117263894394E-2</v>
      </c>
      <c r="Q666" s="393"/>
      <c r="R666" s="632">
        <f t="shared" si="39"/>
        <v>0</v>
      </c>
    </row>
    <row r="667" spans="2:18">
      <c r="B667" s="294"/>
      <c r="C667" s="287" t="str">
        <f t="shared" si="41"/>
        <v>14</v>
      </c>
      <c r="D667" s="288" t="str">
        <f t="shared" si="41"/>
        <v>金属製品</v>
      </c>
      <c r="E667" s="391"/>
      <c r="F667" s="397">
        <v>0</v>
      </c>
      <c r="H667" s="330">
        <v>0.45037161815134841</v>
      </c>
      <c r="I667" s="393"/>
      <c r="J667" s="317">
        <f t="shared" si="37"/>
        <v>0</v>
      </c>
      <c r="K667" s="405"/>
      <c r="L667" s="330">
        <v>0.24399129094803104</v>
      </c>
      <c r="M667" s="393"/>
      <c r="N667" s="317">
        <f t="shared" si="38"/>
        <v>0</v>
      </c>
      <c r="O667" s="124"/>
      <c r="P667" s="330">
        <v>6.762361854401415E-2</v>
      </c>
      <c r="Q667" s="393"/>
      <c r="R667" s="632">
        <f t="shared" si="39"/>
        <v>0</v>
      </c>
    </row>
    <row r="668" spans="2:18">
      <c r="B668" s="294"/>
      <c r="C668" s="287" t="str">
        <f t="shared" si="41"/>
        <v>15</v>
      </c>
      <c r="D668" s="288" t="str">
        <f t="shared" si="41"/>
        <v>はん用機械</v>
      </c>
      <c r="E668" s="391"/>
      <c r="F668" s="397">
        <v>0</v>
      </c>
      <c r="H668" s="330">
        <v>0.44420374871562845</v>
      </c>
      <c r="I668" s="393"/>
      <c r="J668" s="317">
        <f t="shared" si="37"/>
        <v>0</v>
      </c>
      <c r="K668" s="405"/>
      <c r="L668" s="330">
        <v>0.19188951672181609</v>
      </c>
      <c r="M668" s="393"/>
      <c r="N668" s="317">
        <f t="shared" si="38"/>
        <v>0</v>
      </c>
      <c r="O668" s="124"/>
      <c r="P668" s="330">
        <v>3.8490430785727683E-2</v>
      </c>
      <c r="Q668" s="393"/>
      <c r="R668" s="632">
        <f t="shared" si="39"/>
        <v>0</v>
      </c>
    </row>
    <row r="669" spans="2:18">
      <c r="B669" s="294"/>
      <c r="C669" s="287" t="str">
        <f t="shared" si="41"/>
        <v>16</v>
      </c>
      <c r="D669" s="288" t="str">
        <f t="shared" si="41"/>
        <v>生産用機械</v>
      </c>
      <c r="E669" s="391"/>
      <c r="F669" s="397">
        <v>0</v>
      </c>
      <c r="H669" s="330">
        <v>0.46294753200725208</v>
      </c>
      <c r="I669" s="393"/>
      <c r="J669" s="317">
        <f t="shared" si="37"/>
        <v>0</v>
      </c>
      <c r="K669" s="405"/>
      <c r="L669" s="330">
        <v>0.20017130423409216</v>
      </c>
      <c r="M669" s="393"/>
      <c r="N669" s="317">
        <f t="shared" si="38"/>
        <v>0</v>
      </c>
      <c r="O669" s="124"/>
      <c r="P669" s="330">
        <v>4.3984276235959199E-2</v>
      </c>
      <c r="Q669" s="393"/>
      <c r="R669" s="632">
        <f t="shared" si="39"/>
        <v>0</v>
      </c>
    </row>
    <row r="670" spans="2:18">
      <c r="B670" s="294"/>
      <c r="C670" s="287" t="str">
        <f t="shared" si="41"/>
        <v>17</v>
      </c>
      <c r="D670" s="288" t="str">
        <f t="shared" si="41"/>
        <v>業務用機械</v>
      </c>
      <c r="E670" s="391"/>
      <c r="F670" s="397">
        <v>0</v>
      </c>
      <c r="H670" s="330">
        <v>0.42284653312835213</v>
      </c>
      <c r="I670" s="393"/>
      <c r="J670" s="317">
        <f t="shared" si="37"/>
        <v>0</v>
      </c>
      <c r="K670" s="405"/>
      <c r="L670" s="330">
        <v>0.17197889475479652</v>
      </c>
      <c r="M670" s="393"/>
      <c r="N670" s="317">
        <f t="shared" si="38"/>
        <v>0</v>
      </c>
      <c r="O670" s="124"/>
      <c r="P670" s="330">
        <v>3.684205780649117E-2</v>
      </c>
      <c r="Q670" s="393"/>
      <c r="R670" s="632">
        <f t="shared" si="39"/>
        <v>0</v>
      </c>
    </row>
    <row r="671" spans="2:18">
      <c r="B671" s="294"/>
      <c r="C671" s="287" t="str">
        <f t="shared" si="41"/>
        <v>18</v>
      </c>
      <c r="D671" s="288" t="str">
        <f t="shared" si="41"/>
        <v>電子部品</v>
      </c>
      <c r="E671" s="391"/>
      <c r="F671" s="397">
        <v>0</v>
      </c>
      <c r="H671" s="330">
        <v>0.38742673525838311</v>
      </c>
      <c r="I671" s="393"/>
      <c r="J671" s="317">
        <f t="shared" si="37"/>
        <v>0</v>
      </c>
      <c r="K671" s="405"/>
      <c r="L671" s="330">
        <v>0.18975666647516168</v>
      </c>
      <c r="M671" s="393"/>
      <c r="N671" s="317">
        <f t="shared" si="38"/>
        <v>0</v>
      </c>
      <c r="O671" s="124"/>
      <c r="P671" s="330">
        <v>3.9044748824735583E-2</v>
      </c>
      <c r="Q671" s="393"/>
      <c r="R671" s="632">
        <f t="shared" si="39"/>
        <v>0</v>
      </c>
    </row>
    <row r="672" spans="2:18">
      <c r="B672" s="294"/>
      <c r="C672" s="287" t="str">
        <f t="shared" si="41"/>
        <v>19</v>
      </c>
      <c r="D672" s="288" t="str">
        <f t="shared" si="41"/>
        <v>電気機械</v>
      </c>
      <c r="E672" s="391"/>
      <c r="F672" s="397">
        <v>0</v>
      </c>
      <c r="H672" s="330">
        <v>0.36811375515023415</v>
      </c>
      <c r="I672" s="393"/>
      <c r="J672" s="317">
        <f t="shared" si="37"/>
        <v>0</v>
      </c>
      <c r="K672" s="405"/>
      <c r="L672" s="330">
        <v>0.15853754510325241</v>
      </c>
      <c r="M672" s="393"/>
      <c r="N672" s="317">
        <f t="shared" si="38"/>
        <v>0</v>
      </c>
      <c r="O672" s="124"/>
      <c r="P672" s="330">
        <v>3.3324156146014812E-2</v>
      </c>
      <c r="Q672" s="393"/>
      <c r="R672" s="632">
        <f t="shared" si="39"/>
        <v>0</v>
      </c>
    </row>
    <row r="673" spans="2:18">
      <c r="B673" s="294"/>
      <c r="C673" s="287" t="str">
        <f t="shared" si="41"/>
        <v>20</v>
      </c>
      <c r="D673" s="288" t="str">
        <f t="shared" si="41"/>
        <v>情報通信機器</v>
      </c>
      <c r="E673" s="391"/>
      <c r="F673" s="397">
        <v>0</v>
      </c>
      <c r="H673" s="330">
        <v>0.35430222304383241</v>
      </c>
      <c r="I673" s="393"/>
      <c r="J673" s="317">
        <f t="shared" si="37"/>
        <v>0</v>
      </c>
      <c r="K673" s="405"/>
      <c r="L673" s="330">
        <v>0.15996031423611237</v>
      </c>
      <c r="M673" s="393"/>
      <c r="N673" s="317">
        <f t="shared" si="38"/>
        <v>0</v>
      </c>
      <c r="O673" s="124"/>
      <c r="P673" s="330">
        <v>2.9146003209746418E-2</v>
      </c>
      <c r="Q673" s="393"/>
      <c r="R673" s="632">
        <f t="shared" si="39"/>
        <v>0</v>
      </c>
    </row>
    <row r="674" spans="2:18">
      <c r="B674" s="294"/>
      <c r="C674" s="287" t="str">
        <f t="shared" ref="C674:D692" si="42">C29</f>
        <v>21</v>
      </c>
      <c r="D674" s="288" t="str">
        <f t="shared" si="42"/>
        <v>輸送機械</v>
      </c>
      <c r="E674" s="391"/>
      <c r="F674" s="397">
        <v>0</v>
      </c>
      <c r="H674" s="330">
        <v>0.24489018118737274</v>
      </c>
      <c r="I674" s="393"/>
      <c r="J674" s="317">
        <f t="shared" si="37"/>
        <v>0</v>
      </c>
      <c r="K674" s="405"/>
      <c r="L674" s="330">
        <v>0.1080133230015526</v>
      </c>
      <c r="M674" s="393"/>
      <c r="N674" s="317">
        <f t="shared" si="38"/>
        <v>0</v>
      </c>
      <c r="O674" s="124"/>
      <c r="P674" s="330">
        <v>1.9405386574528331E-2</v>
      </c>
      <c r="Q674" s="393"/>
      <c r="R674" s="632">
        <f t="shared" si="39"/>
        <v>0</v>
      </c>
    </row>
    <row r="675" spans="2:18">
      <c r="B675" s="294"/>
      <c r="C675" s="287" t="str">
        <f t="shared" si="42"/>
        <v>22</v>
      </c>
      <c r="D675" s="288" t="str">
        <f t="shared" si="42"/>
        <v>その他の製造工業製品</v>
      </c>
      <c r="E675" s="391"/>
      <c r="F675" s="397">
        <v>0</v>
      </c>
      <c r="H675" s="330">
        <v>0.46743936795813801</v>
      </c>
      <c r="I675" s="393"/>
      <c r="J675" s="317">
        <f t="shared" si="37"/>
        <v>0</v>
      </c>
      <c r="K675" s="405"/>
      <c r="L675" s="330">
        <v>0.21668355355224581</v>
      </c>
      <c r="M675" s="393"/>
      <c r="N675" s="317">
        <f t="shared" si="38"/>
        <v>0</v>
      </c>
      <c r="O675" s="124"/>
      <c r="P675" s="330">
        <v>6.3596017916753525E-2</v>
      </c>
      <c r="Q675" s="393"/>
      <c r="R675" s="632">
        <f t="shared" si="39"/>
        <v>0</v>
      </c>
    </row>
    <row r="676" spans="2:18">
      <c r="B676" s="294"/>
      <c r="C676" s="287" t="str">
        <f t="shared" si="42"/>
        <v>23</v>
      </c>
      <c r="D676" s="288" t="str">
        <f t="shared" si="42"/>
        <v>建設</v>
      </c>
      <c r="E676" s="391"/>
      <c r="F676" s="397">
        <v>0</v>
      </c>
      <c r="H676" s="330">
        <v>0.46849697745604568</v>
      </c>
      <c r="I676" s="393"/>
      <c r="J676" s="317">
        <f t="shared" si="37"/>
        <v>0</v>
      </c>
      <c r="K676" s="405"/>
      <c r="L676" s="330">
        <v>0.29919288249243992</v>
      </c>
      <c r="M676" s="393"/>
      <c r="N676" s="317">
        <f t="shared" si="38"/>
        <v>0</v>
      </c>
      <c r="O676" s="124"/>
      <c r="P676" s="330">
        <v>7.0633856429153846E-2</v>
      </c>
      <c r="Q676" s="393"/>
      <c r="R676" s="632">
        <f t="shared" si="39"/>
        <v>0</v>
      </c>
    </row>
    <row r="677" spans="2:18">
      <c r="B677" s="294"/>
      <c r="C677" s="287" t="str">
        <f t="shared" si="42"/>
        <v>24</v>
      </c>
      <c r="D677" s="288" t="str">
        <f t="shared" si="42"/>
        <v>電力・ガス・熱供給</v>
      </c>
      <c r="E677" s="391"/>
      <c r="F677" s="397">
        <v>0</v>
      </c>
      <c r="H677" s="330">
        <v>0.35552559877623013</v>
      </c>
      <c r="I677" s="393"/>
      <c r="J677" s="317">
        <f t="shared" si="37"/>
        <v>0</v>
      </c>
      <c r="K677" s="405"/>
      <c r="L677" s="330">
        <v>6.0940505377950184E-2</v>
      </c>
      <c r="M677" s="393"/>
      <c r="N677" s="317">
        <f t="shared" si="38"/>
        <v>0</v>
      </c>
      <c r="O677" s="124"/>
      <c r="P677" s="330">
        <v>9.4813831532489252E-3</v>
      </c>
      <c r="Q677" s="393"/>
      <c r="R677" s="632">
        <f t="shared" si="39"/>
        <v>0</v>
      </c>
    </row>
    <row r="678" spans="2:18">
      <c r="B678" s="294"/>
      <c r="C678" s="287" t="str">
        <f t="shared" si="42"/>
        <v>25</v>
      </c>
      <c r="D678" s="288" t="str">
        <f t="shared" si="42"/>
        <v>水道</v>
      </c>
      <c r="E678" s="391"/>
      <c r="F678" s="397">
        <v>0</v>
      </c>
      <c r="H678" s="330">
        <v>0.49809254067477171</v>
      </c>
      <c r="I678" s="393"/>
      <c r="J678" s="317">
        <f t="shared" si="37"/>
        <v>0</v>
      </c>
      <c r="K678" s="405"/>
      <c r="L678" s="330">
        <v>0.1149716422958821</v>
      </c>
      <c r="M678" s="393"/>
      <c r="N678" s="317">
        <f t="shared" si="38"/>
        <v>0</v>
      </c>
      <c r="O678" s="124"/>
      <c r="P678" s="330">
        <v>2.1020096274119313E-2</v>
      </c>
      <c r="Q678" s="393"/>
      <c r="R678" s="632">
        <f t="shared" si="39"/>
        <v>0</v>
      </c>
    </row>
    <row r="679" spans="2:18">
      <c r="B679" s="294"/>
      <c r="C679" s="287" t="str">
        <f t="shared" si="42"/>
        <v>26</v>
      </c>
      <c r="D679" s="288" t="str">
        <f t="shared" si="42"/>
        <v>廃棄物処理</v>
      </c>
      <c r="E679" s="391"/>
      <c r="F679" s="397">
        <v>0</v>
      </c>
      <c r="H679" s="330">
        <v>0.6614329188282555</v>
      </c>
      <c r="I679" s="393"/>
      <c r="J679" s="317">
        <f t="shared" si="37"/>
        <v>0</v>
      </c>
      <c r="K679" s="405"/>
      <c r="L679" s="330">
        <v>0.42269689757932016</v>
      </c>
      <c r="M679" s="393"/>
      <c r="N679" s="317">
        <f t="shared" si="38"/>
        <v>0</v>
      </c>
      <c r="O679" s="124"/>
      <c r="P679" s="330">
        <v>9.817260745071954E-2</v>
      </c>
      <c r="Q679" s="393"/>
      <c r="R679" s="632">
        <f t="shared" si="39"/>
        <v>0</v>
      </c>
    </row>
    <row r="680" spans="2:18">
      <c r="B680" s="294"/>
      <c r="C680" s="287" t="str">
        <f t="shared" si="42"/>
        <v>27</v>
      </c>
      <c r="D680" s="288" t="str">
        <f t="shared" si="42"/>
        <v>商業</v>
      </c>
      <c r="E680" s="391"/>
      <c r="F680" s="397">
        <v>0</v>
      </c>
      <c r="H680" s="330">
        <v>0.69821874761802993</v>
      </c>
      <c r="I680" s="393"/>
      <c r="J680" s="317">
        <f t="shared" ref="J680:J692" si="43">$F680*H680</f>
        <v>0</v>
      </c>
      <c r="K680" s="405"/>
      <c r="L680" s="330">
        <v>0.33395418025267887</v>
      </c>
      <c r="M680" s="393"/>
      <c r="N680" s="317">
        <f t="shared" ref="N680:N692" si="44">$F680*L680</f>
        <v>0</v>
      </c>
      <c r="O680" s="124"/>
      <c r="P680" s="330">
        <v>0.10423056051998526</v>
      </c>
      <c r="Q680" s="393"/>
      <c r="R680" s="632">
        <f t="shared" ref="R680:R692" si="45">$F680*P680*100</f>
        <v>0</v>
      </c>
    </row>
    <row r="681" spans="2:18">
      <c r="B681" s="294"/>
      <c r="C681" s="287" t="str">
        <f t="shared" si="42"/>
        <v>28</v>
      </c>
      <c r="D681" s="288" t="str">
        <f t="shared" si="42"/>
        <v>金融・保険</v>
      </c>
      <c r="E681" s="391"/>
      <c r="F681" s="397">
        <v>0</v>
      </c>
      <c r="H681" s="330">
        <v>0.67480481894986755</v>
      </c>
      <c r="I681" s="393"/>
      <c r="J681" s="317">
        <f t="shared" si="43"/>
        <v>0</v>
      </c>
      <c r="K681" s="405"/>
      <c r="L681" s="330">
        <v>0.24090799791194156</v>
      </c>
      <c r="M681" s="393"/>
      <c r="N681" s="317">
        <f t="shared" si="44"/>
        <v>0</v>
      </c>
      <c r="O681" s="124"/>
      <c r="P681" s="330">
        <v>4.9281625480211429E-2</v>
      </c>
      <c r="Q681" s="393"/>
      <c r="R681" s="632">
        <f t="shared" si="45"/>
        <v>0</v>
      </c>
    </row>
    <row r="682" spans="2:18">
      <c r="B682" s="294"/>
      <c r="C682" s="287" t="str">
        <f t="shared" si="42"/>
        <v>29</v>
      </c>
      <c r="D682" s="288" t="str">
        <f t="shared" si="42"/>
        <v>不動産</v>
      </c>
      <c r="E682" s="391"/>
      <c r="F682" s="397">
        <v>0</v>
      </c>
      <c r="H682" s="330">
        <v>0.84051297339276498</v>
      </c>
      <c r="I682" s="393"/>
      <c r="J682" s="317">
        <f t="shared" si="43"/>
        <v>0</v>
      </c>
      <c r="K682" s="405"/>
      <c r="L682" s="330">
        <v>5.2309908131753562E-2</v>
      </c>
      <c r="M682" s="393"/>
      <c r="N682" s="317">
        <f t="shared" si="44"/>
        <v>0</v>
      </c>
      <c r="O682" s="124"/>
      <c r="P682" s="330">
        <v>9.134801308772254E-3</v>
      </c>
      <c r="Q682" s="393"/>
      <c r="R682" s="632">
        <f t="shared" si="45"/>
        <v>0</v>
      </c>
    </row>
    <row r="683" spans="2:18">
      <c r="B683" s="294"/>
      <c r="C683" s="287" t="str">
        <f t="shared" si="42"/>
        <v>30</v>
      </c>
      <c r="D683" s="288" t="str">
        <f t="shared" si="42"/>
        <v>運輸・郵便</v>
      </c>
      <c r="E683" s="391"/>
      <c r="F683" s="397">
        <v>0</v>
      </c>
      <c r="H683" s="330">
        <v>0.62228178256471867</v>
      </c>
      <c r="I683" s="393"/>
      <c r="J683" s="317">
        <f t="shared" si="43"/>
        <v>0</v>
      </c>
      <c r="K683" s="405"/>
      <c r="L683" s="330">
        <v>0.28641311595098773</v>
      </c>
      <c r="M683" s="393"/>
      <c r="N683" s="317">
        <f t="shared" si="44"/>
        <v>0</v>
      </c>
      <c r="O683" s="124"/>
      <c r="P683" s="330">
        <v>7.3678092470764359E-2</v>
      </c>
      <c r="Q683" s="393"/>
      <c r="R683" s="632">
        <f t="shared" si="45"/>
        <v>0</v>
      </c>
    </row>
    <row r="684" spans="2:18">
      <c r="B684" s="294"/>
      <c r="C684" s="287" t="str">
        <f t="shared" si="42"/>
        <v>31</v>
      </c>
      <c r="D684" s="288" t="str">
        <f t="shared" si="42"/>
        <v>情報通信</v>
      </c>
      <c r="E684" s="391"/>
      <c r="F684" s="397">
        <v>0</v>
      </c>
      <c r="H684" s="330">
        <v>0.5159656525007893</v>
      </c>
      <c r="I684" s="393"/>
      <c r="J684" s="317">
        <f t="shared" si="43"/>
        <v>0</v>
      </c>
      <c r="K684" s="405"/>
      <c r="L684" s="330">
        <v>0.1796949487111151</v>
      </c>
      <c r="M684" s="393"/>
      <c r="N684" s="317">
        <f t="shared" si="44"/>
        <v>0</v>
      </c>
      <c r="O684" s="124"/>
      <c r="P684" s="330">
        <v>3.3020844358673661E-2</v>
      </c>
      <c r="Q684" s="393"/>
      <c r="R684" s="632">
        <f t="shared" si="45"/>
        <v>0</v>
      </c>
    </row>
    <row r="685" spans="2:18">
      <c r="B685" s="294"/>
      <c r="C685" s="287" t="str">
        <f t="shared" si="42"/>
        <v>32</v>
      </c>
      <c r="D685" s="288" t="str">
        <f t="shared" si="42"/>
        <v>公務</v>
      </c>
      <c r="E685" s="391"/>
      <c r="F685" s="397">
        <v>0</v>
      </c>
      <c r="H685" s="330">
        <v>0.70749180708118375</v>
      </c>
      <c r="I685" s="393"/>
      <c r="J685" s="317">
        <f t="shared" si="43"/>
        <v>0</v>
      </c>
      <c r="K685" s="405"/>
      <c r="L685" s="330">
        <v>0.2680581560834624</v>
      </c>
      <c r="M685" s="393"/>
      <c r="N685" s="317">
        <f t="shared" si="44"/>
        <v>0</v>
      </c>
      <c r="O685" s="124"/>
      <c r="P685" s="330">
        <v>5.0897421545580059E-2</v>
      </c>
      <c r="Q685" s="393"/>
      <c r="R685" s="632">
        <f t="shared" si="45"/>
        <v>0</v>
      </c>
    </row>
    <row r="686" spans="2:18">
      <c r="B686" s="294"/>
      <c r="C686" s="287" t="str">
        <f t="shared" si="42"/>
        <v>33</v>
      </c>
      <c r="D686" s="288" t="str">
        <f t="shared" si="42"/>
        <v>教育・研究</v>
      </c>
      <c r="E686" s="391"/>
      <c r="F686" s="397">
        <v>0</v>
      </c>
      <c r="H686" s="330">
        <v>0.7315487386589633</v>
      </c>
      <c r="I686" s="393"/>
      <c r="J686" s="317">
        <f t="shared" si="43"/>
        <v>0</v>
      </c>
      <c r="K686" s="405"/>
      <c r="L686" s="330">
        <v>0.40734127697120714</v>
      </c>
      <c r="M686" s="393"/>
      <c r="N686" s="317">
        <f t="shared" si="44"/>
        <v>0</v>
      </c>
      <c r="O686" s="124"/>
      <c r="P686" s="330">
        <v>7.8864783464325974E-2</v>
      </c>
      <c r="Q686" s="393"/>
      <c r="R686" s="632">
        <f t="shared" si="45"/>
        <v>0</v>
      </c>
    </row>
    <row r="687" spans="2:18">
      <c r="B687" s="294"/>
      <c r="C687" s="287" t="str">
        <f t="shared" si="42"/>
        <v>34</v>
      </c>
      <c r="D687" s="288" t="str">
        <f t="shared" si="42"/>
        <v>医療・福祉</v>
      </c>
      <c r="E687" s="391"/>
      <c r="F687" s="397">
        <v>0</v>
      </c>
      <c r="H687" s="330">
        <v>0.6201807782299722</v>
      </c>
      <c r="I687" s="393"/>
      <c r="J687" s="317">
        <f t="shared" si="43"/>
        <v>0</v>
      </c>
      <c r="K687" s="405"/>
      <c r="L687" s="330">
        <v>0.43190524878330999</v>
      </c>
      <c r="M687" s="393"/>
      <c r="N687" s="317">
        <f t="shared" si="44"/>
        <v>0</v>
      </c>
      <c r="O687" s="124"/>
      <c r="P687" s="330">
        <v>0.10921448035317524</v>
      </c>
      <c r="Q687" s="393"/>
      <c r="R687" s="632">
        <f t="shared" si="45"/>
        <v>0</v>
      </c>
    </row>
    <row r="688" spans="2:18">
      <c r="B688" s="294"/>
      <c r="C688" s="287" t="str">
        <f t="shared" si="42"/>
        <v>35</v>
      </c>
      <c r="D688" s="288" t="str">
        <f t="shared" si="42"/>
        <v>他に分類されない会員制団体</v>
      </c>
      <c r="E688" s="391"/>
      <c r="F688" s="397">
        <v>0</v>
      </c>
      <c r="H688" s="330">
        <v>0.59890235830653638</v>
      </c>
      <c r="I688" s="393"/>
      <c r="J688" s="317">
        <f t="shared" si="43"/>
        <v>0</v>
      </c>
      <c r="K688" s="405"/>
      <c r="L688" s="330">
        <v>0.44711265564043773</v>
      </c>
      <c r="M688" s="393"/>
      <c r="N688" s="317">
        <f t="shared" si="44"/>
        <v>0</v>
      </c>
      <c r="O688" s="124"/>
      <c r="P688" s="330">
        <v>0.12068655942988107</v>
      </c>
      <c r="Q688" s="393"/>
      <c r="R688" s="632">
        <f t="shared" si="45"/>
        <v>0</v>
      </c>
    </row>
    <row r="689" spans="2:18">
      <c r="B689" s="294"/>
      <c r="C689" s="287" t="str">
        <f t="shared" si="42"/>
        <v>36</v>
      </c>
      <c r="D689" s="288" t="str">
        <f t="shared" si="42"/>
        <v>対事業所サービス</v>
      </c>
      <c r="E689" s="391"/>
      <c r="F689" s="397">
        <v>0</v>
      </c>
      <c r="H689" s="330">
        <v>0.62498937266502874</v>
      </c>
      <c r="I689" s="393"/>
      <c r="J689" s="317">
        <f t="shared" si="43"/>
        <v>0</v>
      </c>
      <c r="K689" s="405"/>
      <c r="L689" s="330">
        <v>0.30073395325008206</v>
      </c>
      <c r="M689" s="393"/>
      <c r="N689" s="317">
        <f t="shared" si="44"/>
        <v>0</v>
      </c>
      <c r="O689" s="124"/>
      <c r="P689" s="330">
        <v>8.5785155867961635E-2</v>
      </c>
      <c r="Q689" s="393"/>
      <c r="R689" s="632">
        <f t="shared" si="45"/>
        <v>0</v>
      </c>
    </row>
    <row r="690" spans="2:18">
      <c r="B690" s="294"/>
      <c r="C690" s="287" t="str">
        <f t="shared" si="42"/>
        <v>37</v>
      </c>
      <c r="D690" s="288" t="str">
        <f t="shared" si="42"/>
        <v>対個人サービス</v>
      </c>
      <c r="E690" s="391"/>
      <c r="F690" s="397">
        <v>0</v>
      </c>
      <c r="H690" s="330">
        <v>0.53155166423037392</v>
      </c>
      <c r="I690" s="393"/>
      <c r="J690" s="317">
        <f t="shared" si="43"/>
        <v>0</v>
      </c>
      <c r="K690" s="405"/>
      <c r="L690" s="330">
        <v>0.2409594597837583</v>
      </c>
      <c r="M690" s="393"/>
      <c r="N690" s="317">
        <f t="shared" si="44"/>
        <v>0</v>
      </c>
      <c r="O690" s="124"/>
      <c r="P690" s="330">
        <v>0.13167598815473799</v>
      </c>
      <c r="Q690" s="393"/>
      <c r="R690" s="632">
        <f t="shared" si="45"/>
        <v>0</v>
      </c>
    </row>
    <row r="691" spans="2:18">
      <c r="B691" s="294"/>
      <c r="C691" s="287" t="str">
        <f t="shared" si="42"/>
        <v>38</v>
      </c>
      <c r="D691" s="288" t="str">
        <f t="shared" si="42"/>
        <v>事務用品</v>
      </c>
      <c r="E691" s="391"/>
      <c r="F691" s="397">
        <v>0</v>
      </c>
      <c r="H691" s="330">
        <v>0</v>
      </c>
      <c r="I691" s="393"/>
      <c r="J691" s="317">
        <f t="shared" si="43"/>
        <v>0</v>
      </c>
      <c r="K691" s="405"/>
      <c r="L691" s="330">
        <v>0</v>
      </c>
      <c r="M691" s="393"/>
      <c r="N691" s="317">
        <f t="shared" si="44"/>
        <v>0</v>
      </c>
      <c r="O691" s="124"/>
      <c r="P691" s="330">
        <v>0</v>
      </c>
      <c r="Q691" s="393"/>
      <c r="R691" s="632">
        <f t="shared" si="45"/>
        <v>0</v>
      </c>
    </row>
    <row r="692" spans="2:18" ht="12.75" thickBot="1">
      <c r="B692" s="410"/>
      <c r="C692" s="453" t="str">
        <f t="shared" si="42"/>
        <v>39</v>
      </c>
      <c r="D692" s="300" t="str">
        <f t="shared" si="42"/>
        <v>分類不明</v>
      </c>
      <c r="E692" s="391"/>
      <c r="F692" s="511">
        <v>0</v>
      </c>
      <c r="H692" s="332">
        <v>0.41006897522339086</v>
      </c>
      <c r="I692" s="393"/>
      <c r="J692" s="315">
        <f t="shared" si="43"/>
        <v>0</v>
      </c>
      <c r="K692" s="405"/>
      <c r="L692" s="332">
        <v>1.0614513248811644E-2</v>
      </c>
      <c r="M692" s="393"/>
      <c r="N692" s="315">
        <f t="shared" si="44"/>
        <v>0</v>
      </c>
      <c r="O692" s="124"/>
      <c r="P692" s="332">
        <v>2.303735104561817E-3</v>
      </c>
      <c r="Q692" s="393"/>
      <c r="R692" s="633">
        <f t="shared" si="45"/>
        <v>0</v>
      </c>
    </row>
    <row r="693" spans="2:18">
      <c r="B693" s="198" t="s">
        <v>324</v>
      </c>
      <c r="C693" s="295"/>
      <c r="D693" s="285"/>
      <c r="E693" s="403"/>
      <c r="F693" s="297">
        <f>SUM(F615:F653)</f>
        <v>0</v>
      </c>
      <c r="J693" s="296">
        <f>SUM(J615:J653)</f>
        <v>0</v>
      </c>
      <c r="N693" s="296">
        <f>SUM(N615:N653)</f>
        <v>0</v>
      </c>
      <c r="R693" s="440">
        <f>SUM(R615:R653)</f>
        <v>0</v>
      </c>
    </row>
    <row r="694" spans="2:18">
      <c r="B694" s="199" t="s">
        <v>325</v>
      </c>
      <c r="C694" s="105"/>
      <c r="D694" s="288"/>
      <c r="E694" s="405"/>
      <c r="F694" s="297">
        <f>SUM(F654:F692)</f>
        <v>0</v>
      </c>
      <c r="J694" s="297">
        <f>SUM(J654:J692)</f>
        <v>0</v>
      </c>
      <c r="N694" s="297">
        <f>SUM(N654:N692)</f>
        <v>0</v>
      </c>
      <c r="R694" s="441">
        <f>SUM(R654:R692)</f>
        <v>0</v>
      </c>
    </row>
    <row r="695" spans="2:18">
      <c r="B695" s="298" t="s">
        <v>76</v>
      </c>
      <c r="C695" s="299"/>
      <c r="D695" s="300"/>
      <c r="E695" s="405"/>
      <c r="F695" s="301">
        <f>SUM(F615:F692)</f>
        <v>0</v>
      </c>
      <c r="J695" s="301">
        <f>SUM(J615:J692)</f>
        <v>0</v>
      </c>
      <c r="N695" s="301">
        <f>SUM(N615:N692)</f>
        <v>0</v>
      </c>
      <c r="R695" s="442">
        <f>SUM(R615:R692)</f>
        <v>0</v>
      </c>
    </row>
    <row r="696" spans="2:18">
      <c r="B696" s="136"/>
      <c r="C696" s="105"/>
      <c r="D696" s="136"/>
      <c r="E696" s="405"/>
      <c r="F696" s="406"/>
    </row>
    <row r="697" spans="2:18" ht="17.25">
      <c r="B697" s="302" t="s">
        <v>477</v>
      </c>
      <c r="C697" s="105"/>
      <c r="D697" s="136"/>
      <c r="E697" s="405"/>
      <c r="F697" s="406"/>
    </row>
    <row r="698" spans="2:18">
      <c r="B698" s="136"/>
      <c r="C698" s="105"/>
      <c r="D698" s="136"/>
      <c r="E698" s="405"/>
      <c r="F698" s="406"/>
    </row>
    <row r="699" spans="2:18">
      <c r="B699" s="136"/>
      <c r="C699" s="105"/>
      <c r="D699" s="136"/>
      <c r="E699" s="405"/>
      <c r="F699" s="406"/>
    </row>
    <row r="700" spans="2:18" ht="14.25">
      <c r="B700" s="448" t="s">
        <v>478</v>
      </c>
    </row>
    <row r="701" spans="2:18" ht="14.25">
      <c r="B701" s="200" t="s">
        <v>432</v>
      </c>
    </row>
    <row r="703" spans="2:18" ht="14.25">
      <c r="B703" s="200" t="s">
        <v>433</v>
      </c>
    </row>
    <row r="704" spans="2:18" ht="50.65" customHeight="1">
      <c r="B704" s="279"/>
      <c r="C704" s="456" t="s">
        <v>322</v>
      </c>
      <c r="D704" s="281" t="s">
        <v>57</v>
      </c>
      <c r="E704" s="282" t="s">
        <v>434</v>
      </c>
      <c r="F704" s="457" t="s">
        <v>435</v>
      </c>
      <c r="G704" s="457" t="s">
        <v>76</v>
      </c>
      <c r="I704" s="282" t="s">
        <v>479</v>
      </c>
      <c r="J704" s="458"/>
      <c r="K704" s="282" t="s">
        <v>437</v>
      </c>
      <c r="L704" s="459"/>
      <c r="M704" s="282" t="s">
        <v>480</v>
      </c>
    </row>
    <row r="705" spans="2:13">
      <c r="B705" s="283" t="s">
        <v>88</v>
      </c>
      <c r="C705" s="284" t="str">
        <f t="shared" ref="C705:D724" si="46">C9</f>
        <v>01</v>
      </c>
      <c r="D705" s="285" t="str">
        <f t="shared" si="46"/>
        <v>農業</v>
      </c>
      <c r="E705" s="297">
        <f t="array" ref="E705:E743">+'1次効果'!$N$1118:$N$1156</f>
        <v>0</v>
      </c>
      <c r="F705" s="297">
        <f t="array" ref="F705:F743">+'1次効果'!$N$1802:$N$1840</f>
        <v>0</v>
      </c>
      <c r="G705" s="297">
        <f>SUM(E705:F705)</f>
        <v>0</v>
      </c>
      <c r="H705" s="405"/>
      <c r="I705" s="460"/>
      <c r="J705" s="136"/>
      <c r="K705" s="461"/>
      <c r="L705" s="136"/>
      <c r="M705" s="460"/>
    </row>
    <row r="706" spans="2:13" ht="13.5">
      <c r="B706" s="289"/>
      <c r="C706" s="287" t="str">
        <f t="shared" si="46"/>
        <v>02</v>
      </c>
      <c r="D706" s="288" t="str">
        <f t="shared" si="46"/>
        <v>林業</v>
      </c>
      <c r="E706" s="297">
        <v>0</v>
      </c>
      <c r="F706" s="297">
        <v>0</v>
      </c>
      <c r="G706" s="297">
        <f t="shared" ref="G706:G743" si="47">SUM(E706:F706)</f>
        <v>0</v>
      </c>
      <c r="H706" s="462"/>
      <c r="I706" s="460"/>
      <c r="J706" s="136"/>
      <c r="K706" s="460"/>
      <c r="L706" s="136"/>
      <c r="M706" s="460"/>
    </row>
    <row r="707" spans="2:13" ht="13.5">
      <c r="B707" s="289"/>
      <c r="C707" s="287" t="str">
        <f t="shared" si="46"/>
        <v>03</v>
      </c>
      <c r="D707" s="288" t="str">
        <f t="shared" si="46"/>
        <v>漁業</v>
      </c>
      <c r="E707" s="297">
        <v>0</v>
      </c>
      <c r="F707" s="297">
        <v>0</v>
      </c>
      <c r="G707" s="297">
        <f t="shared" si="47"/>
        <v>0</v>
      </c>
      <c r="H707" s="462"/>
      <c r="I707" s="460"/>
      <c r="J707" s="136"/>
      <c r="K707" s="460"/>
      <c r="L707" s="136"/>
      <c r="M707" s="460"/>
    </row>
    <row r="708" spans="2:13" ht="13.5">
      <c r="B708" s="289"/>
      <c r="C708" s="287" t="str">
        <f t="shared" si="46"/>
        <v>04</v>
      </c>
      <c r="D708" s="288" t="str">
        <f t="shared" si="46"/>
        <v>鉱業</v>
      </c>
      <c r="E708" s="297">
        <v>0</v>
      </c>
      <c r="F708" s="297">
        <v>0</v>
      </c>
      <c r="G708" s="297">
        <f t="shared" si="47"/>
        <v>0</v>
      </c>
      <c r="H708" s="462"/>
      <c r="I708" s="463"/>
      <c r="K708" s="463"/>
      <c r="M708" s="463"/>
    </row>
    <row r="709" spans="2:13" ht="13.5">
      <c r="B709" s="289"/>
      <c r="C709" s="287" t="str">
        <f t="shared" si="46"/>
        <v>05</v>
      </c>
      <c r="D709" s="288" t="str">
        <f t="shared" si="46"/>
        <v>飲食料品</v>
      </c>
      <c r="E709" s="297">
        <v>0</v>
      </c>
      <c r="F709" s="297">
        <v>0</v>
      </c>
      <c r="G709" s="297">
        <f t="shared" si="47"/>
        <v>0</v>
      </c>
      <c r="H709" s="462"/>
      <c r="I709" s="463"/>
      <c r="K709" s="463"/>
      <c r="M709" s="463"/>
    </row>
    <row r="710" spans="2:13" ht="13.5">
      <c r="B710" s="289"/>
      <c r="C710" s="287" t="str">
        <f t="shared" si="46"/>
        <v>06</v>
      </c>
      <c r="D710" s="288" t="str">
        <f t="shared" si="46"/>
        <v>繊維製品</v>
      </c>
      <c r="E710" s="297">
        <v>0</v>
      </c>
      <c r="F710" s="297">
        <v>0</v>
      </c>
      <c r="G710" s="297">
        <f t="shared" si="47"/>
        <v>0</v>
      </c>
      <c r="H710" s="462"/>
      <c r="I710" s="463"/>
      <c r="K710" s="463"/>
      <c r="M710" s="463"/>
    </row>
    <row r="711" spans="2:13" ht="13.5">
      <c r="B711" s="289"/>
      <c r="C711" s="287" t="str">
        <f t="shared" si="46"/>
        <v>07</v>
      </c>
      <c r="D711" s="288" t="str">
        <f t="shared" si="46"/>
        <v>パルプ・紙・木製品</v>
      </c>
      <c r="E711" s="297">
        <v>0</v>
      </c>
      <c r="F711" s="297">
        <v>0</v>
      </c>
      <c r="G711" s="297">
        <f t="shared" si="47"/>
        <v>0</v>
      </c>
      <c r="H711" s="462"/>
      <c r="I711" s="463"/>
      <c r="K711" s="463"/>
      <c r="M711" s="463"/>
    </row>
    <row r="712" spans="2:13" ht="13.5">
      <c r="B712" s="289"/>
      <c r="C712" s="287" t="str">
        <f t="shared" si="46"/>
        <v>08</v>
      </c>
      <c r="D712" s="288" t="str">
        <f t="shared" si="46"/>
        <v>化学製品</v>
      </c>
      <c r="E712" s="297">
        <v>0</v>
      </c>
      <c r="F712" s="297">
        <v>0</v>
      </c>
      <c r="G712" s="297">
        <f t="shared" si="47"/>
        <v>0</v>
      </c>
      <c r="H712" s="462"/>
      <c r="I712" s="463"/>
      <c r="K712" s="463"/>
      <c r="M712" s="463"/>
    </row>
    <row r="713" spans="2:13" ht="13.5">
      <c r="B713" s="289"/>
      <c r="C713" s="287" t="str">
        <f t="shared" si="46"/>
        <v>09</v>
      </c>
      <c r="D713" s="288" t="str">
        <f t="shared" si="46"/>
        <v>石油・石炭製品</v>
      </c>
      <c r="E713" s="297">
        <v>0</v>
      </c>
      <c r="F713" s="297">
        <v>0</v>
      </c>
      <c r="G713" s="297">
        <f t="shared" si="47"/>
        <v>0</v>
      </c>
      <c r="H713" s="462"/>
      <c r="I713" s="463"/>
      <c r="K713" s="463"/>
      <c r="M713" s="463"/>
    </row>
    <row r="714" spans="2:13" ht="13.5">
      <c r="B714" s="290"/>
      <c r="C714" s="287" t="str">
        <f t="shared" si="46"/>
        <v>10</v>
      </c>
      <c r="D714" s="288" t="str">
        <f t="shared" si="46"/>
        <v>プラスチック・ゴム製品</v>
      </c>
      <c r="E714" s="297">
        <v>0</v>
      </c>
      <c r="F714" s="297">
        <v>0</v>
      </c>
      <c r="G714" s="297">
        <f t="shared" si="47"/>
        <v>0</v>
      </c>
      <c r="H714" s="462"/>
      <c r="I714" s="463"/>
      <c r="K714" s="463"/>
      <c r="M714" s="463"/>
    </row>
    <row r="715" spans="2:13" ht="13.5">
      <c r="B715" s="290"/>
      <c r="C715" s="287" t="str">
        <f t="shared" si="46"/>
        <v>11</v>
      </c>
      <c r="D715" s="288" t="str">
        <f t="shared" si="46"/>
        <v>窯業・土石製品</v>
      </c>
      <c r="E715" s="297">
        <v>0</v>
      </c>
      <c r="F715" s="297">
        <v>0</v>
      </c>
      <c r="G715" s="297">
        <f t="shared" si="47"/>
        <v>0</v>
      </c>
      <c r="H715" s="462"/>
      <c r="I715" s="463"/>
      <c r="K715" s="463"/>
      <c r="M715" s="463"/>
    </row>
    <row r="716" spans="2:13" ht="13.5">
      <c r="B716" s="290"/>
      <c r="C716" s="287" t="str">
        <f t="shared" si="46"/>
        <v>12</v>
      </c>
      <c r="D716" s="288" t="str">
        <f t="shared" si="46"/>
        <v>鉄鋼</v>
      </c>
      <c r="E716" s="297">
        <v>0</v>
      </c>
      <c r="F716" s="297">
        <v>0</v>
      </c>
      <c r="G716" s="297">
        <f t="shared" si="47"/>
        <v>0</v>
      </c>
      <c r="H716" s="462"/>
      <c r="I716" s="463"/>
      <c r="K716" s="463"/>
      <c r="M716" s="463"/>
    </row>
    <row r="717" spans="2:13" ht="13.5">
      <c r="B717" s="290"/>
      <c r="C717" s="287" t="str">
        <f t="shared" si="46"/>
        <v>13</v>
      </c>
      <c r="D717" s="288" t="str">
        <f t="shared" si="46"/>
        <v>非鉄金属</v>
      </c>
      <c r="E717" s="297">
        <v>0</v>
      </c>
      <c r="F717" s="297">
        <v>0</v>
      </c>
      <c r="G717" s="297">
        <f t="shared" si="47"/>
        <v>0</v>
      </c>
      <c r="H717" s="462"/>
      <c r="I717" s="463"/>
      <c r="K717" s="463"/>
      <c r="M717" s="463"/>
    </row>
    <row r="718" spans="2:13" ht="13.5">
      <c r="B718" s="290"/>
      <c r="C718" s="287" t="str">
        <f t="shared" si="46"/>
        <v>14</v>
      </c>
      <c r="D718" s="288" t="str">
        <f t="shared" si="46"/>
        <v>金属製品</v>
      </c>
      <c r="E718" s="388">
        <v>0</v>
      </c>
      <c r="F718" s="297">
        <v>0</v>
      </c>
      <c r="G718" s="297">
        <f t="shared" si="47"/>
        <v>0</v>
      </c>
      <c r="H718" s="462"/>
      <c r="I718" s="463"/>
      <c r="K718" s="463"/>
      <c r="M718" s="463"/>
    </row>
    <row r="719" spans="2:13" ht="13.5">
      <c r="B719" s="290"/>
      <c r="C719" s="287" t="str">
        <f t="shared" si="46"/>
        <v>15</v>
      </c>
      <c r="D719" s="288" t="str">
        <f t="shared" si="46"/>
        <v>はん用機械</v>
      </c>
      <c r="E719" s="388">
        <v>0</v>
      </c>
      <c r="F719" s="297">
        <v>0</v>
      </c>
      <c r="G719" s="297">
        <f t="shared" si="47"/>
        <v>0</v>
      </c>
      <c r="H719" s="462"/>
      <c r="I719" s="463"/>
      <c r="K719" s="463"/>
      <c r="M719" s="463"/>
    </row>
    <row r="720" spans="2:13" ht="13.5">
      <c r="B720" s="290"/>
      <c r="C720" s="287" t="str">
        <f t="shared" si="46"/>
        <v>16</v>
      </c>
      <c r="D720" s="288" t="str">
        <f t="shared" si="46"/>
        <v>生産用機械</v>
      </c>
      <c r="E720" s="388">
        <v>0</v>
      </c>
      <c r="F720" s="297">
        <v>0</v>
      </c>
      <c r="G720" s="297">
        <f t="shared" si="47"/>
        <v>0</v>
      </c>
      <c r="H720" s="462"/>
      <c r="I720" s="463"/>
      <c r="K720" s="463"/>
      <c r="M720" s="463"/>
    </row>
    <row r="721" spans="2:13" ht="13.5">
      <c r="B721" s="290"/>
      <c r="C721" s="287" t="str">
        <f t="shared" si="46"/>
        <v>17</v>
      </c>
      <c r="D721" s="288" t="str">
        <f t="shared" si="46"/>
        <v>業務用機械</v>
      </c>
      <c r="E721" s="388">
        <v>0</v>
      </c>
      <c r="F721" s="297">
        <v>0</v>
      </c>
      <c r="G721" s="297">
        <f t="shared" si="47"/>
        <v>0</v>
      </c>
      <c r="H721" s="462"/>
      <c r="I721" s="463"/>
      <c r="K721" s="463"/>
      <c r="M721" s="463"/>
    </row>
    <row r="722" spans="2:13" ht="13.5">
      <c r="B722" s="290"/>
      <c r="C722" s="287" t="str">
        <f t="shared" si="46"/>
        <v>18</v>
      </c>
      <c r="D722" s="288" t="str">
        <f t="shared" si="46"/>
        <v>電子部品</v>
      </c>
      <c r="E722" s="388">
        <v>0</v>
      </c>
      <c r="F722" s="297">
        <v>0</v>
      </c>
      <c r="G722" s="297">
        <f t="shared" si="47"/>
        <v>0</v>
      </c>
      <c r="H722" s="462"/>
      <c r="I722" s="463"/>
      <c r="K722" s="463"/>
      <c r="M722" s="463"/>
    </row>
    <row r="723" spans="2:13" ht="13.5">
      <c r="B723" s="290"/>
      <c r="C723" s="287" t="str">
        <f t="shared" si="46"/>
        <v>19</v>
      </c>
      <c r="D723" s="288" t="str">
        <f t="shared" si="46"/>
        <v>電気機械</v>
      </c>
      <c r="E723" s="388">
        <v>0</v>
      </c>
      <c r="F723" s="297">
        <v>0</v>
      </c>
      <c r="G723" s="297">
        <f t="shared" si="47"/>
        <v>0</v>
      </c>
      <c r="H723" s="462"/>
      <c r="I723" s="463"/>
      <c r="K723" s="463"/>
      <c r="M723" s="463"/>
    </row>
    <row r="724" spans="2:13" ht="13.5">
      <c r="B724" s="290"/>
      <c r="C724" s="287" t="str">
        <f t="shared" si="46"/>
        <v>20</v>
      </c>
      <c r="D724" s="288" t="str">
        <f t="shared" si="46"/>
        <v>情報通信機器</v>
      </c>
      <c r="E724" s="388">
        <v>0</v>
      </c>
      <c r="F724" s="297">
        <v>0</v>
      </c>
      <c r="G724" s="297">
        <f t="shared" si="47"/>
        <v>0</v>
      </c>
      <c r="H724" s="462"/>
      <c r="I724" s="463"/>
      <c r="K724" s="463"/>
      <c r="M724" s="463"/>
    </row>
    <row r="725" spans="2:13" ht="13.5">
      <c r="B725" s="290"/>
      <c r="C725" s="287" t="str">
        <f t="shared" ref="C725:D743" si="48">C29</f>
        <v>21</v>
      </c>
      <c r="D725" s="288" t="str">
        <f t="shared" si="48"/>
        <v>輸送機械</v>
      </c>
      <c r="E725" s="388">
        <v>0</v>
      </c>
      <c r="F725" s="297">
        <v>0</v>
      </c>
      <c r="G725" s="297">
        <f t="shared" si="47"/>
        <v>0</v>
      </c>
      <c r="H725" s="462"/>
      <c r="I725" s="463"/>
      <c r="K725" s="463"/>
      <c r="M725" s="463"/>
    </row>
    <row r="726" spans="2:13" ht="13.5">
      <c r="B726" s="290"/>
      <c r="C726" s="287" t="str">
        <f t="shared" si="48"/>
        <v>22</v>
      </c>
      <c r="D726" s="288" t="str">
        <f t="shared" si="48"/>
        <v>その他の製造工業製品</v>
      </c>
      <c r="E726" s="388">
        <v>0</v>
      </c>
      <c r="F726" s="297">
        <v>0</v>
      </c>
      <c r="G726" s="297">
        <f t="shared" si="47"/>
        <v>0</v>
      </c>
      <c r="H726" s="462"/>
      <c r="I726" s="463"/>
      <c r="K726" s="463"/>
      <c r="M726" s="463"/>
    </row>
    <row r="727" spans="2:13" ht="13.5">
      <c r="B727" s="290"/>
      <c r="C727" s="287" t="str">
        <f t="shared" si="48"/>
        <v>23</v>
      </c>
      <c r="D727" s="288" t="str">
        <f t="shared" si="48"/>
        <v>建設</v>
      </c>
      <c r="E727" s="388">
        <v>0</v>
      </c>
      <c r="F727" s="297">
        <v>0</v>
      </c>
      <c r="G727" s="297">
        <f t="shared" si="47"/>
        <v>0</v>
      </c>
      <c r="H727" s="462"/>
      <c r="I727" s="463"/>
      <c r="K727" s="463"/>
      <c r="M727" s="463"/>
    </row>
    <row r="728" spans="2:13" ht="13.5">
      <c r="B728" s="290"/>
      <c r="C728" s="287" t="str">
        <f t="shared" si="48"/>
        <v>24</v>
      </c>
      <c r="D728" s="288" t="str">
        <f t="shared" si="48"/>
        <v>電力・ガス・熱供給</v>
      </c>
      <c r="E728" s="388">
        <v>0</v>
      </c>
      <c r="F728" s="297">
        <v>0</v>
      </c>
      <c r="G728" s="297">
        <f t="shared" si="47"/>
        <v>0</v>
      </c>
      <c r="H728" s="462"/>
      <c r="I728" s="463"/>
      <c r="K728" s="463"/>
      <c r="M728" s="463"/>
    </row>
    <row r="729" spans="2:13" ht="13.5">
      <c r="B729" s="290"/>
      <c r="C729" s="287" t="str">
        <f t="shared" si="48"/>
        <v>25</v>
      </c>
      <c r="D729" s="288" t="str">
        <f t="shared" si="48"/>
        <v>水道</v>
      </c>
      <c r="E729" s="388">
        <v>0</v>
      </c>
      <c r="F729" s="297">
        <v>0</v>
      </c>
      <c r="G729" s="297">
        <f t="shared" si="47"/>
        <v>0</v>
      </c>
      <c r="H729" s="462"/>
      <c r="I729" s="463"/>
      <c r="K729" s="463"/>
      <c r="M729" s="463"/>
    </row>
    <row r="730" spans="2:13" ht="13.5">
      <c r="B730" s="290"/>
      <c r="C730" s="287" t="str">
        <f t="shared" si="48"/>
        <v>26</v>
      </c>
      <c r="D730" s="288" t="str">
        <f t="shared" si="48"/>
        <v>廃棄物処理</v>
      </c>
      <c r="E730" s="388">
        <v>0</v>
      </c>
      <c r="F730" s="297">
        <v>0</v>
      </c>
      <c r="G730" s="297">
        <f t="shared" si="47"/>
        <v>0</v>
      </c>
      <c r="H730" s="462"/>
      <c r="I730" s="463"/>
      <c r="K730" s="463"/>
      <c r="M730" s="463"/>
    </row>
    <row r="731" spans="2:13" ht="13.5">
      <c r="B731" s="290"/>
      <c r="C731" s="287" t="str">
        <f t="shared" si="48"/>
        <v>27</v>
      </c>
      <c r="D731" s="288" t="str">
        <f t="shared" si="48"/>
        <v>商業</v>
      </c>
      <c r="E731" s="388">
        <v>0</v>
      </c>
      <c r="F731" s="297">
        <v>0</v>
      </c>
      <c r="G731" s="297">
        <f t="shared" si="47"/>
        <v>0</v>
      </c>
      <c r="H731" s="462"/>
      <c r="I731" s="463"/>
      <c r="K731" s="463"/>
      <c r="M731" s="463"/>
    </row>
    <row r="732" spans="2:13" ht="13.5">
      <c r="B732" s="290"/>
      <c r="C732" s="287" t="str">
        <f t="shared" si="48"/>
        <v>28</v>
      </c>
      <c r="D732" s="288" t="str">
        <f t="shared" si="48"/>
        <v>金融・保険</v>
      </c>
      <c r="E732" s="388">
        <v>0</v>
      </c>
      <c r="F732" s="297">
        <v>0</v>
      </c>
      <c r="G732" s="297">
        <f t="shared" si="47"/>
        <v>0</v>
      </c>
      <c r="H732" s="462"/>
      <c r="I732" s="463"/>
      <c r="K732" s="463"/>
      <c r="M732" s="463"/>
    </row>
    <row r="733" spans="2:13" ht="13.5">
      <c r="B733" s="290"/>
      <c r="C733" s="287" t="str">
        <f t="shared" si="48"/>
        <v>29</v>
      </c>
      <c r="D733" s="288" t="str">
        <f t="shared" si="48"/>
        <v>不動産</v>
      </c>
      <c r="E733" s="388">
        <v>0</v>
      </c>
      <c r="F733" s="297">
        <v>0</v>
      </c>
      <c r="G733" s="297">
        <f t="shared" si="47"/>
        <v>0</v>
      </c>
      <c r="H733" s="462"/>
      <c r="I733" s="463"/>
      <c r="K733" s="463"/>
      <c r="M733" s="463"/>
    </row>
    <row r="734" spans="2:13" ht="13.5">
      <c r="B734" s="290"/>
      <c r="C734" s="287" t="str">
        <f t="shared" si="48"/>
        <v>30</v>
      </c>
      <c r="D734" s="288" t="str">
        <f t="shared" si="48"/>
        <v>運輸・郵便</v>
      </c>
      <c r="E734" s="388">
        <v>0</v>
      </c>
      <c r="F734" s="297">
        <v>0</v>
      </c>
      <c r="G734" s="297">
        <f t="shared" si="47"/>
        <v>0</v>
      </c>
      <c r="H734" s="462"/>
      <c r="I734" s="463"/>
      <c r="K734" s="463"/>
      <c r="M734" s="463"/>
    </row>
    <row r="735" spans="2:13" ht="13.5">
      <c r="B735" s="290"/>
      <c r="C735" s="287" t="str">
        <f t="shared" si="48"/>
        <v>31</v>
      </c>
      <c r="D735" s="288" t="str">
        <f t="shared" si="48"/>
        <v>情報通信</v>
      </c>
      <c r="E735" s="388">
        <v>0</v>
      </c>
      <c r="F735" s="297">
        <v>0</v>
      </c>
      <c r="G735" s="297">
        <f t="shared" si="47"/>
        <v>0</v>
      </c>
      <c r="H735" s="462"/>
      <c r="I735" s="463"/>
      <c r="K735" s="463"/>
      <c r="M735" s="463"/>
    </row>
    <row r="736" spans="2:13" ht="13.5">
      <c r="B736" s="290"/>
      <c r="C736" s="287" t="str">
        <f t="shared" si="48"/>
        <v>32</v>
      </c>
      <c r="D736" s="288" t="str">
        <f t="shared" si="48"/>
        <v>公務</v>
      </c>
      <c r="E736" s="388">
        <v>0</v>
      </c>
      <c r="F736" s="297">
        <v>0</v>
      </c>
      <c r="G736" s="297">
        <f t="shared" si="47"/>
        <v>0</v>
      </c>
      <c r="H736" s="462"/>
      <c r="I736" s="463"/>
      <c r="K736" s="463"/>
      <c r="M736" s="463"/>
    </row>
    <row r="737" spans="2:13" ht="13.5">
      <c r="B737" s="290"/>
      <c r="C737" s="287" t="str">
        <f t="shared" si="48"/>
        <v>33</v>
      </c>
      <c r="D737" s="288" t="str">
        <f t="shared" si="48"/>
        <v>教育・研究</v>
      </c>
      <c r="E737" s="388">
        <v>0</v>
      </c>
      <c r="F737" s="297">
        <v>0</v>
      </c>
      <c r="G737" s="297">
        <f t="shared" si="47"/>
        <v>0</v>
      </c>
      <c r="H737" s="462"/>
      <c r="I737" s="463"/>
      <c r="K737" s="463"/>
      <c r="M737" s="463"/>
    </row>
    <row r="738" spans="2:13" ht="13.5">
      <c r="B738" s="290"/>
      <c r="C738" s="287" t="str">
        <f t="shared" si="48"/>
        <v>34</v>
      </c>
      <c r="D738" s="288" t="str">
        <f t="shared" si="48"/>
        <v>医療・福祉</v>
      </c>
      <c r="E738" s="388">
        <v>0</v>
      </c>
      <c r="F738" s="297">
        <v>0</v>
      </c>
      <c r="G738" s="297">
        <f t="shared" si="47"/>
        <v>0</v>
      </c>
      <c r="H738" s="462"/>
      <c r="I738" s="463"/>
      <c r="K738" s="463"/>
      <c r="M738" s="463"/>
    </row>
    <row r="739" spans="2:13" ht="13.5">
      <c r="B739" s="290"/>
      <c r="C739" s="287" t="str">
        <f t="shared" si="48"/>
        <v>35</v>
      </c>
      <c r="D739" s="288" t="str">
        <f t="shared" si="48"/>
        <v>他に分類されない会員制団体</v>
      </c>
      <c r="E739" s="388">
        <v>0</v>
      </c>
      <c r="F739" s="297">
        <v>0</v>
      </c>
      <c r="G739" s="297">
        <f t="shared" si="47"/>
        <v>0</v>
      </c>
      <c r="H739" s="462"/>
      <c r="I739" s="463"/>
      <c r="K739" s="463"/>
      <c r="M739" s="463"/>
    </row>
    <row r="740" spans="2:13" ht="13.5">
      <c r="B740" s="290"/>
      <c r="C740" s="287" t="str">
        <f t="shared" si="48"/>
        <v>36</v>
      </c>
      <c r="D740" s="288" t="str">
        <f t="shared" si="48"/>
        <v>対事業所サービス</v>
      </c>
      <c r="E740" s="388">
        <v>0</v>
      </c>
      <c r="F740" s="297">
        <v>0</v>
      </c>
      <c r="G740" s="297">
        <f t="shared" si="47"/>
        <v>0</v>
      </c>
      <c r="H740" s="462"/>
      <c r="I740" s="463"/>
      <c r="K740" s="463"/>
      <c r="M740" s="463"/>
    </row>
    <row r="741" spans="2:13" ht="13.5">
      <c r="B741" s="290"/>
      <c r="C741" s="287" t="str">
        <f t="shared" si="48"/>
        <v>37</v>
      </c>
      <c r="D741" s="288" t="str">
        <f t="shared" si="48"/>
        <v>対個人サービス</v>
      </c>
      <c r="E741" s="388">
        <v>0</v>
      </c>
      <c r="F741" s="297">
        <v>0</v>
      </c>
      <c r="G741" s="297">
        <f t="shared" si="47"/>
        <v>0</v>
      </c>
      <c r="H741" s="462"/>
      <c r="I741" s="463"/>
      <c r="K741" s="463"/>
      <c r="M741" s="463"/>
    </row>
    <row r="742" spans="2:13" ht="13.5">
      <c r="B742" s="290"/>
      <c r="C742" s="287" t="str">
        <f t="shared" si="48"/>
        <v>38</v>
      </c>
      <c r="D742" s="288" t="str">
        <f t="shared" si="48"/>
        <v>事務用品</v>
      </c>
      <c r="E742" s="388">
        <v>0</v>
      </c>
      <c r="F742" s="297">
        <v>0</v>
      </c>
      <c r="G742" s="297">
        <f t="shared" si="47"/>
        <v>0</v>
      </c>
      <c r="H742" s="462"/>
      <c r="I742" s="463"/>
      <c r="K742" s="463"/>
      <c r="M742" s="463"/>
    </row>
    <row r="743" spans="2:13" ht="13.5">
      <c r="B743" s="398"/>
      <c r="C743" s="453" t="str">
        <f t="shared" si="48"/>
        <v>39</v>
      </c>
      <c r="D743" s="300" t="str">
        <f t="shared" si="48"/>
        <v>分類不明</v>
      </c>
      <c r="E743" s="388">
        <v>0</v>
      </c>
      <c r="F743" s="297">
        <v>0</v>
      </c>
      <c r="G743" s="297">
        <f t="shared" si="47"/>
        <v>0</v>
      </c>
      <c r="H743" s="462"/>
      <c r="I743" s="463"/>
      <c r="K743" s="464"/>
      <c r="M743" s="463"/>
    </row>
    <row r="744" spans="2:13" ht="13.5">
      <c r="B744" s="400" t="s">
        <v>76</v>
      </c>
      <c r="C744" s="401"/>
      <c r="D744" s="402"/>
      <c r="E744" s="404">
        <f>SUM(E705:E743)</f>
        <v>0</v>
      </c>
      <c r="F744" s="404">
        <f>SUM(F705:F743)</f>
        <v>0</v>
      </c>
      <c r="G744" s="404">
        <f>SUM(G705:G743)</f>
        <v>0</v>
      </c>
      <c r="H744" s="462"/>
      <c r="I744" s="404">
        <f>G744</f>
        <v>0</v>
      </c>
      <c r="J744" s="465" t="s">
        <v>445</v>
      </c>
      <c r="K744" s="466">
        <f>推計結果の概要!N49</f>
        <v>0.73743563761537856</v>
      </c>
      <c r="L744" s="467" t="s">
        <v>446</v>
      </c>
      <c r="M744" s="404">
        <f>I744*K744</f>
        <v>0</v>
      </c>
    </row>
    <row r="745" spans="2:13" s="405" customFormat="1" ht="13.5">
      <c r="C745" s="105"/>
      <c r="D745" s="136"/>
      <c r="E745" s="406"/>
      <c r="F745" s="406"/>
      <c r="G745" s="406"/>
      <c r="H745" s="462"/>
    </row>
    <row r="746" spans="2:13" s="405" customFormat="1" ht="14.25">
      <c r="B746" s="200" t="s">
        <v>441</v>
      </c>
      <c r="D746" s="136"/>
      <c r="E746" s="406"/>
      <c r="F746" s="406"/>
      <c r="G746" s="406"/>
      <c r="H746" s="462"/>
    </row>
    <row r="747" spans="2:13" ht="49.9" customHeight="1">
      <c r="B747" s="279"/>
      <c r="C747" s="456" t="s">
        <v>322</v>
      </c>
      <c r="D747" s="281" t="s">
        <v>57</v>
      </c>
      <c r="E747" s="282" t="s">
        <v>434</v>
      </c>
      <c r="F747" s="457" t="s">
        <v>435</v>
      </c>
      <c r="G747" s="457" t="s">
        <v>76</v>
      </c>
      <c r="H747" s="462"/>
      <c r="I747" s="282" t="s">
        <v>479</v>
      </c>
      <c r="K747" s="282" t="s">
        <v>437</v>
      </c>
      <c r="M747" s="282" t="s">
        <v>480</v>
      </c>
    </row>
    <row r="748" spans="2:13">
      <c r="B748" s="468" t="s">
        <v>71</v>
      </c>
      <c r="C748" s="284" t="str">
        <f t="shared" ref="C748:D767" si="49">C9</f>
        <v>01</v>
      </c>
      <c r="D748" s="285" t="str">
        <f t="shared" si="49"/>
        <v>農業</v>
      </c>
      <c r="E748" s="297">
        <f t="array" ref="E748:E786">+'1次効果'!$N$1157:$N$1195</f>
        <v>0</v>
      </c>
      <c r="F748" s="297">
        <f t="array" ref="F748:F786">+'1次効果'!$N$1841:$N$1879</f>
        <v>0</v>
      </c>
      <c r="G748" s="297">
        <f>SUM(E748:F748)</f>
        <v>0</v>
      </c>
      <c r="H748" s="405"/>
      <c r="I748" s="469"/>
      <c r="J748" s="465"/>
      <c r="K748" s="470"/>
      <c r="L748" s="467"/>
      <c r="M748" s="471"/>
    </row>
    <row r="749" spans="2:13">
      <c r="B749" s="293"/>
      <c r="C749" s="287" t="str">
        <f t="shared" si="49"/>
        <v>02</v>
      </c>
      <c r="D749" s="288" t="str">
        <f t="shared" si="49"/>
        <v>林業</v>
      </c>
      <c r="E749" s="297">
        <v>0</v>
      </c>
      <c r="F749" s="297">
        <v>0</v>
      </c>
      <c r="G749" s="297">
        <f t="shared" ref="G749:G786" si="50">SUM(E749:F749)</f>
        <v>0</v>
      </c>
      <c r="H749" s="405"/>
      <c r="I749" s="469"/>
      <c r="J749" s="465"/>
      <c r="K749" s="470"/>
      <c r="L749" s="467"/>
      <c r="M749" s="471"/>
    </row>
    <row r="750" spans="2:13">
      <c r="B750" s="293"/>
      <c r="C750" s="287" t="str">
        <f t="shared" si="49"/>
        <v>03</v>
      </c>
      <c r="D750" s="288" t="str">
        <f t="shared" si="49"/>
        <v>漁業</v>
      </c>
      <c r="E750" s="297">
        <v>0</v>
      </c>
      <c r="F750" s="297">
        <v>0</v>
      </c>
      <c r="G750" s="297">
        <f t="shared" si="50"/>
        <v>0</v>
      </c>
      <c r="H750" s="405"/>
      <c r="I750" s="469"/>
      <c r="J750" s="465"/>
      <c r="K750" s="470"/>
      <c r="L750" s="467"/>
      <c r="M750" s="471"/>
    </row>
    <row r="751" spans="2:13">
      <c r="B751" s="293"/>
      <c r="C751" s="287" t="str">
        <f t="shared" si="49"/>
        <v>04</v>
      </c>
      <c r="D751" s="288" t="str">
        <f t="shared" si="49"/>
        <v>鉱業</v>
      </c>
      <c r="E751" s="297">
        <v>0</v>
      </c>
      <c r="F751" s="297">
        <v>0</v>
      </c>
      <c r="G751" s="297">
        <f t="shared" si="50"/>
        <v>0</v>
      </c>
      <c r="H751" s="405"/>
      <c r="I751" s="469"/>
      <c r="J751" s="465"/>
      <c r="K751" s="470"/>
      <c r="L751" s="467"/>
      <c r="M751" s="471"/>
    </row>
    <row r="752" spans="2:13">
      <c r="B752" s="293"/>
      <c r="C752" s="287" t="str">
        <f t="shared" si="49"/>
        <v>05</v>
      </c>
      <c r="D752" s="288" t="str">
        <f t="shared" si="49"/>
        <v>飲食料品</v>
      </c>
      <c r="E752" s="297">
        <v>0</v>
      </c>
      <c r="F752" s="297">
        <v>0</v>
      </c>
      <c r="G752" s="297">
        <f t="shared" si="50"/>
        <v>0</v>
      </c>
      <c r="H752" s="405"/>
      <c r="I752" s="469"/>
      <c r="J752" s="465"/>
      <c r="K752" s="470"/>
      <c r="L752" s="467"/>
      <c r="M752" s="471"/>
    </row>
    <row r="753" spans="2:13">
      <c r="B753" s="293"/>
      <c r="C753" s="287" t="str">
        <f t="shared" si="49"/>
        <v>06</v>
      </c>
      <c r="D753" s="288" t="str">
        <f t="shared" si="49"/>
        <v>繊維製品</v>
      </c>
      <c r="E753" s="297">
        <v>0</v>
      </c>
      <c r="F753" s="297">
        <v>0</v>
      </c>
      <c r="G753" s="297">
        <f t="shared" si="50"/>
        <v>0</v>
      </c>
      <c r="H753" s="405"/>
      <c r="I753" s="469"/>
      <c r="J753" s="465"/>
      <c r="K753" s="470"/>
      <c r="L753" s="467"/>
      <c r="M753" s="471"/>
    </row>
    <row r="754" spans="2:13">
      <c r="B754" s="293"/>
      <c r="C754" s="287" t="str">
        <f t="shared" si="49"/>
        <v>07</v>
      </c>
      <c r="D754" s="288" t="str">
        <f t="shared" si="49"/>
        <v>パルプ・紙・木製品</v>
      </c>
      <c r="E754" s="297">
        <v>0</v>
      </c>
      <c r="F754" s="297">
        <v>0</v>
      </c>
      <c r="G754" s="297">
        <f t="shared" si="50"/>
        <v>0</v>
      </c>
      <c r="H754" s="405"/>
      <c r="I754" s="469"/>
      <c r="J754" s="465"/>
      <c r="K754" s="470"/>
      <c r="L754" s="467"/>
      <c r="M754" s="471"/>
    </row>
    <row r="755" spans="2:13">
      <c r="B755" s="293"/>
      <c r="C755" s="287" t="str">
        <f t="shared" si="49"/>
        <v>08</v>
      </c>
      <c r="D755" s="288" t="str">
        <f t="shared" si="49"/>
        <v>化学製品</v>
      </c>
      <c r="E755" s="297">
        <v>0</v>
      </c>
      <c r="F755" s="297">
        <v>0</v>
      </c>
      <c r="G755" s="297">
        <f t="shared" si="50"/>
        <v>0</v>
      </c>
      <c r="H755" s="405"/>
      <c r="I755" s="469"/>
      <c r="J755" s="465"/>
      <c r="K755" s="470"/>
      <c r="L755" s="467"/>
      <c r="M755" s="471"/>
    </row>
    <row r="756" spans="2:13">
      <c r="B756" s="293"/>
      <c r="C756" s="287" t="str">
        <f t="shared" si="49"/>
        <v>09</v>
      </c>
      <c r="D756" s="288" t="str">
        <f t="shared" si="49"/>
        <v>石油・石炭製品</v>
      </c>
      <c r="E756" s="297">
        <v>0</v>
      </c>
      <c r="F756" s="297">
        <v>0</v>
      </c>
      <c r="G756" s="297">
        <f t="shared" si="50"/>
        <v>0</v>
      </c>
      <c r="H756" s="405"/>
      <c r="I756" s="469"/>
      <c r="J756" s="465"/>
      <c r="K756" s="470"/>
      <c r="L756" s="467"/>
      <c r="M756" s="471"/>
    </row>
    <row r="757" spans="2:13">
      <c r="B757" s="294"/>
      <c r="C757" s="287" t="str">
        <f t="shared" si="49"/>
        <v>10</v>
      </c>
      <c r="D757" s="288" t="str">
        <f t="shared" si="49"/>
        <v>プラスチック・ゴム製品</v>
      </c>
      <c r="E757" s="297">
        <v>0</v>
      </c>
      <c r="F757" s="297">
        <v>0</v>
      </c>
      <c r="G757" s="297">
        <f t="shared" si="50"/>
        <v>0</v>
      </c>
      <c r="H757" s="405"/>
      <c r="I757" s="469"/>
      <c r="J757" s="465"/>
      <c r="K757" s="470"/>
      <c r="L757" s="467"/>
      <c r="M757" s="471"/>
    </row>
    <row r="758" spans="2:13">
      <c r="B758" s="294"/>
      <c r="C758" s="287" t="str">
        <f t="shared" si="49"/>
        <v>11</v>
      </c>
      <c r="D758" s="288" t="str">
        <f t="shared" si="49"/>
        <v>窯業・土石製品</v>
      </c>
      <c r="E758" s="297">
        <v>0</v>
      </c>
      <c r="F758" s="297">
        <v>0</v>
      </c>
      <c r="G758" s="297">
        <f t="shared" si="50"/>
        <v>0</v>
      </c>
      <c r="H758" s="405"/>
      <c r="I758" s="469"/>
      <c r="J758" s="465"/>
      <c r="K758" s="470"/>
      <c r="L758" s="467"/>
      <c r="M758" s="471"/>
    </row>
    <row r="759" spans="2:13">
      <c r="B759" s="294"/>
      <c r="C759" s="287" t="str">
        <f t="shared" si="49"/>
        <v>12</v>
      </c>
      <c r="D759" s="288" t="str">
        <f t="shared" si="49"/>
        <v>鉄鋼</v>
      </c>
      <c r="E759" s="297">
        <v>0</v>
      </c>
      <c r="F759" s="297">
        <v>0</v>
      </c>
      <c r="G759" s="297">
        <f t="shared" si="50"/>
        <v>0</v>
      </c>
      <c r="H759" s="405"/>
      <c r="I759" s="469"/>
      <c r="J759" s="465"/>
      <c r="K759" s="470"/>
      <c r="L759" s="467"/>
      <c r="M759" s="471"/>
    </row>
    <row r="760" spans="2:13">
      <c r="B760" s="294"/>
      <c r="C760" s="287" t="str">
        <f t="shared" si="49"/>
        <v>13</v>
      </c>
      <c r="D760" s="288" t="str">
        <f t="shared" si="49"/>
        <v>非鉄金属</v>
      </c>
      <c r="E760" s="297">
        <v>0</v>
      </c>
      <c r="F760" s="297">
        <v>0</v>
      </c>
      <c r="G760" s="297">
        <f t="shared" si="50"/>
        <v>0</v>
      </c>
      <c r="H760" s="405"/>
      <c r="I760" s="469"/>
      <c r="J760" s="465"/>
      <c r="K760" s="470"/>
      <c r="L760" s="467"/>
      <c r="M760" s="471"/>
    </row>
    <row r="761" spans="2:13">
      <c r="B761" s="294"/>
      <c r="C761" s="287" t="str">
        <f t="shared" si="49"/>
        <v>14</v>
      </c>
      <c r="D761" s="288" t="str">
        <f t="shared" si="49"/>
        <v>金属製品</v>
      </c>
      <c r="E761" s="388">
        <v>0</v>
      </c>
      <c r="F761" s="297">
        <v>0</v>
      </c>
      <c r="G761" s="297">
        <f t="shared" si="50"/>
        <v>0</v>
      </c>
      <c r="H761" s="405"/>
      <c r="I761" s="469"/>
      <c r="J761" s="465"/>
      <c r="K761" s="470"/>
      <c r="L761" s="467"/>
      <c r="M761" s="471"/>
    </row>
    <row r="762" spans="2:13">
      <c r="B762" s="294"/>
      <c r="C762" s="287" t="str">
        <f t="shared" si="49"/>
        <v>15</v>
      </c>
      <c r="D762" s="288" t="str">
        <f t="shared" si="49"/>
        <v>はん用機械</v>
      </c>
      <c r="E762" s="388">
        <v>0</v>
      </c>
      <c r="F762" s="297">
        <v>0</v>
      </c>
      <c r="G762" s="297">
        <f t="shared" si="50"/>
        <v>0</v>
      </c>
      <c r="H762" s="405"/>
      <c r="I762" s="469"/>
      <c r="J762" s="465"/>
      <c r="K762" s="470"/>
      <c r="L762" s="467"/>
      <c r="M762" s="471"/>
    </row>
    <row r="763" spans="2:13">
      <c r="B763" s="294"/>
      <c r="C763" s="287" t="str">
        <f t="shared" si="49"/>
        <v>16</v>
      </c>
      <c r="D763" s="288" t="str">
        <f t="shared" si="49"/>
        <v>生産用機械</v>
      </c>
      <c r="E763" s="388">
        <v>0</v>
      </c>
      <c r="F763" s="297">
        <v>0</v>
      </c>
      <c r="G763" s="297">
        <f t="shared" si="50"/>
        <v>0</v>
      </c>
      <c r="H763" s="405"/>
      <c r="I763" s="469"/>
      <c r="J763" s="465"/>
      <c r="K763" s="470"/>
      <c r="L763" s="467"/>
      <c r="M763" s="471"/>
    </row>
    <row r="764" spans="2:13">
      <c r="B764" s="294"/>
      <c r="C764" s="287" t="str">
        <f t="shared" si="49"/>
        <v>17</v>
      </c>
      <c r="D764" s="288" t="str">
        <f t="shared" si="49"/>
        <v>業務用機械</v>
      </c>
      <c r="E764" s="388">
        <v>0</v>
      </c>
      <c r="F764" s="297">
        <v>0</v>
      </c>
      <c r="G764" s="297">
        <f t="shared" si="50"/>
        <v>0</v>
      </c>
      <c r="H764" s="405"/>
      <c r="I764" s="469"/>
      <c r="J764" s="465"/>
      <c r="K764" s="470"/>
      <c r="L764" s="467"/>
      <c r="M764" s="471"/>
    </row>
    <row r="765" spans="2:13">
      <c r="B765" s="294"/>
      <c r="C765" s="287" t="str">
        <f t="shared" si="49"/>
        <v>18</v>
      </c>
      <c r="D765" s="288" t="str">
        <f t="shared" si="49"/>
        <v>電子部品</v>
      </c>
      <c r="E765" s="388">
        <v>0</v>
      </c>
      <c r="F765" s="297">
        <v>0</v>
      </c>
      <c r="G765" s="297">
        <f t="shared" si="50"/>
        <v>0</v>
      </c>
      <c r="H765" s="405"/>
      <c r="I765" s="469"/>
      <c r="J765" s="465"/>
      <c r="K765" s="470"/>
      <c r="L765" s="467"/>
      <c r="M765" s="471"/>
    </row>
    <row r="766" spans="2:13">
      <c r="B766" s="294"/>
      <c r="C766" s="287" t="str">
        <f t="shared" si="49"/>
        <v>19</v>
      </c>
      <c r="D766" s="288" t="str">
        <f t="shared" si="49"/>
        <v>電気機械</v>
      </c>
      <c r="E766" s="388">
        <v>0</v>
      </c>
      <c r="F766" s="297">
        <v>0</v>
      </c>
      <c r="G766" s="297">
        <f t="shared" si="50"/>
        <v>0</v>
      </c>
      <c r="H766" s="405"/>
      <c r="I766" s="469"/>
      <c r="J766" s="465"/>
      <c r="K766" s="470"/>
      <c r="L766" s="467"/>
      <c r="M766" s="471"/>
    </row>
    <row r="767" spans="2:13">
      <c r="B767" s="294"/>
      <c r="C767" s="287" t="str">
        <f t="shared" si="49"/>
        <v>20</v>
      </c>
      <c r="D767" s="288" t="str">
        <f t="shared" si="49"/>
        <v>情報通信機器</v>
      </c>
      <c r="E767" s="388">
        <v>0</v>
      </c>
      <c r="F767" s="297">
        <v>0</v>
      </c>
      <c r="G767" s="297">
        <f t="shared" si="50"/>
        <v>0</v>
      </c>
      <c r="H767" s="405"/>
      <c r="I767" s="469"/>
      <c r="J767" s="465"/>
      <c r="K767" s="470"/>
      <c r="L767" s="467"/>
      <c r="M767" s="471"/>
    </row>
    <row r="768" spans="2:13">
      <c r="B768" s="294"/>
      <c r="C768" s="287" t="str">
        <f t="shared" ref="C768:D786" si="51">C29</f>
        <v>21</v>
      </c>
      <c r="D768" s="288" t="str">
        <f t="shared" si="51"/>
        <v>輸送機械</v>
      </c>
      <c r="E768" s="388">
        <v>0</v>
      </c>
      <c r="F768" s="297">
        <v>0</v>
      </c>
      <c r="G768" s="297">
        <f t="shared" si="50"/>
        <v>0</v>
      </c>
      <c r="H768" s="405"/>
      <c r="I768" s="469"/>
      <c r="J768" s="465"/>
      <c r="K768" s="470"/>
      <c r="L768" s="467"/>
      <c r="M768" s="471"/>
    </row>
    <row r="769" spans="2:13">
      <c r="B769" s="294"/>
      <c r="C769" s="287" t="str">
        <f t="shared" si="51"/>
        <v>22</v>
      </c>
      <c r="D769" s="288" t="str">
        <f t="shared" si="51"/>
        <v>その他の製造工業製品</v>
      </c>
      <c r="E769" s="388">
        <v>0</v>
      </c>
      <c r="F769" s="297">
        <v>0</v>
      </c>
      <c r="G769" s="297">
        <f t="shared" si="50"/>
        <v>0</v>
      </c>
      <c r="H769" s="405"/>
      <c r="I769" s="469"/>
      <c r="J769" s="465"/>
      <c r="K769" s="470"/>
      <c r="L769" s="467"/>
      <c r="M769" s="471"/>
    </row>
    <row r="770" spans="2:13">
      <c r="B770" s="294"/>
      <c r="C770" s="287" t="str">
        <f t="shared" si="51"/>
        <v>23</v>
      </c>
      <c r="D770" s="288" t="str">
        <f t="shared" si="51"/>
        <v>建設</v>
      </c>
      <c r="E770" s="388">
        <v>0</v>
      </c>
      <c r="F770" s="297">
        <v>0</v>
      </c>
      <c r="G770" s="297">
        <f t="shared" si="50"/>
        <v>0</v>
      </c>
      <c r="H770" s="405"/>
      <c r="I770" s="469"/>
      <c r="J770" s="465"/>
      <c r="K770" s="470"/>
      <c r="L770" s="467"/>
      <c r="M770" s="471"/>
    </row>
    <row r="771" spans="2:13">
      <c r="B771" s="294"/>
      <c r="C771" s="287" t="str">
        <f t="shared" si="51"/>
        <v>24</v>
      </c>
      <c r="D771" s="288" t="str">
        <f t="shared" si="51"/>
        <v>電力・ガス・熱供給</v>
      </c>
      <c r="E771" s="388">
        <v>0</v>
      </c>
      <c r="F771" s="297">
        <v>0</v>
      </c>
      <c r="G771" s="297">
        <f t="shared" si="50"/>
        <v>0</v>
      </c>
      <c r="H771" s="405"/>
      <c r="I771" s="469"/>
      <c r="J771" s="465"/>
      <c r="K771" s="470"/>
      <c r="L771" s="467"/>
      <c r="M771" s="471"/>
    </row>
    <row r="772" spans="2:13">
      <c r="B772" s="294"/>
      <c r="C772" s="287" t="str">
        <f t="shared" si="51"/>
        <v>25</v>
      </c>
      <c r="D772" s="288" t="str">
        <f t="shared" si="51"/>
        <v>水道</v>
      </c>
      <c r="E772" s="388">
        <v>0</v>
      </c>
      <c r="F772" s="297">
        <v>0</v>
      </c>
      <c r="G772" s="297">
        <f t="shared" si="50"/>
        <v>0</v>
      </c>
      <c r="H772" s="405"/>
      <c r="I772" s="469"/>
      <c r="J772" s="465"/>
      <c r="K772" s="470"/>
      <c r="L772" s="467"/>
      <c r="M772" s="471"/>
    </row>
    <row r="773" spans="2:13">
      <c r="B773" s="294"/>
      <c r="C773" s="287" t="str">
        <f t="shared" si="51"/>
        <v>26</v>
      </c>
      <c r="D773" s="288" t="str">
        <f t="shared" si="51"/>
        <v>廃棄物処理</v>
      </c>
      <c r="E773" s="388">
        <v>0</v>
      </c>
      <c r="F773" s="297">
        <v>0</v>
      </c>
      <c r="G773" s="297">
        <f t="shared" si="50"/>
        <v>0</v>
      </c>
      <c r="H773" s="405"/>
      <c r="I773" s="469"/>
      <c r="J773" s="465"/>
      <c r="K773" s="470"/>
      <c r="L773" s="467"/>
      <c r="M773" s="471"/>
    </row>
    <row r="774" spans="2:13">
      <c r="B774" s="294"/>
      <c r="C774" s="287" t="str">
        <f t="shared" si="51"/>
        <v>27</v>
      </c>
      <c r="D774" s="288" t="str">
        <f t="shared" si="51"/>
        <v>商業</v>
      </c>
      <c r="E774" s="388">
        <v>0</v>
      </c>
      <c r="F774" s="297">
        <v>0</v>
      </c>
      <c r="G774" s="297">
        <f t="shared" si="50"/>
        <v>0</v>
      </c>
      <c r="H774" s="405"/>
      <c r="I774" s="469"/>
      <c r="J774" s="465"/>
      <c r="K774" s="470"/>
      <c r="L774" s="467"/>
      <c r="M774" s="471"/>
    </row>
    <row r="775" spans="2:13">
      <c r="B775" s="294"/>
      <c r="C775" s="287" t="str">
        <f t="shared" si="51"/>
        <v>28</v>
      </c>
      <c r="D775" s="288" t="str">
        <f t="shared" si="51"/>
        <v>金融・保険</v>
      </c>
      <c r="E775" s="388">
        <v>0</v>
      </c>
      <c r="F775" s="297">
        <v>0</v>
      </c>
      <c r="G775" s="297">
        <f t="shared" si="50"/>
        <v>0</v>
      </c>
      <c r="H775" s="405"/>
      <c r="I775" s="469"/>
      <c r="J775" s="465"/>
      <c r="K775" s="470"/>
      <c r="L775" s="467"/>
      <c r="M775" s="471"/>
    </row>
    <row r="776" spans="2:13">
      <c r="B776" s="294"/>
      <c r="C776" s="287" t="str">
        <f t="shared" si="51"/>
        <v>29</v>
      </c>
      <c r="D776" s="288" t="str">
        <f t="shared" si="51"/>
        <v>不動産</v>
      </c>
      <c r="E776" s="388">
        <v>0</v>
      </c>
      <c r="F776" s="297">
        <v>0</v>
      </c>
      <c r="G776" s="297">
        <f t="shared" si="50"/>
        <v>0</v>
      </c>
      <c r="H776" s="405"/>
      <c r="I776" s="469"/>
      <c r="J776" s="465"/>
      <c r="K776" s="470"/>
      <c r="L776" s="467"/>
      <c r="M776" s="471"/>
    </row>
    <row r="777" spans="2:13">
      <c r="B777" s="294"/>
      <c r="C777" s="287" t="str">
        <f t="shared" si="51"/>
        <v>30</v>
      </c>
      <c r="D777" s="288" t="str">
        <f t="shared" si="51"/>
        <v>運輸・郵便</v>
      </c>
      <c r="E777" s="388">
        <v>0</v>
      </c>
      <c r="F777" s="297">
        <v>0</v>
      </c>
      <c r="G777" s="297">
        <f t="shared" si="50"/>
        <v>0</v>
      </c>
      <c r="H777" s="405"/>
      <c r="I777" s="469"/>
      <c r="J777" s="465"/>
      <c r="K777" s="470"/>
      <c r="L777" s="467"/>
      <c r="M777" s="471"/>
    </row>
    <row r="778" spans="2:13">
      <c r="B778" s="294"/>
      <c r="C778" s="287" t="str">
        <f t="shared" si="51"/>
        <v>31</v>
      </c>
      <c r="D778" s="288" t="str">
        <f t="shared" si="51"/>
        <v>情報通信</v>
      </c>
      <c r="E778" s="388">
        <v>0</v>
      </c>
      <c r="F778" s="297">
        <v>0</v>
      </c>
      <c r="G778" s="297">
        <f t="shared" si="50"/>
        <v>0</v>
      </c>
      <c r="H778" s="405"/>
      <c r="I778" s="469"/>
      <c r="J778" s="465"/>
      <c r="K778" s="470"/>
      <c r="L778" s="467"/>
      <c r="M778" s="471"/>
    </row>
    <row r="779" spans="2:13">
      <c r="B779" s="294"/>
      <c r="C779" s="287" t="str">
        <f t="shared" si="51"/>
        <v>32</v>
      </c>
      <c r="D779" s="288" t="str">
        <f t="shared" si="51"/>
        <v>公務</v>
      </c>
      <c r="E779" s="388">
        <v>0</v>
      </c>
      <c r="F779" s="297">
        <v>0</v>
      </c>
      <c r="G779" s="297">
        <f t="shared" si="50"/>
        <v>0</v>
      </c>
      <c r="H779" s="405"/>
      <c r="I779" s="469"/>
      <c r="J779" s="465"/>
      <c r="K779" s="470"/>
      <c r="L779" s="467"/>
      <c r="M779" s="471"/>
    </row>
    <row r="780" spans="2:13">
      <c r="B780" s="294"/>
      <c r="C780" s="287" t="str">
        <f t="shared" si="51"/>
        <v>33</v>
      </c>
      <c r="D780" s="288" t="str">
        <f t="shared" si="51"/>
        <v>教育・研究</v>
      </c>
      <c r="E780" s="388">
        <v>0</v>
      </c>
      <c r="F780" s="297">
        <v>0</v>
      </c>
      <c r="G780" s="297">
        <f t="shared" si="50"/>
        <v>0</v>
      </c>
      <c r="H780" s="405"/>
      <c r="I780" s="469"/>
      <c r="J780" s="465"/>
      <c r="K780" s="470"/>
      <c r="L780" s="467"/>
      <c r="M780" s="471"/>
    </row>
    <row r="781" spans="2:13">
      <c r="B781" s="294"/>
      <c r="C781" s="287" t="str">
        <f t="shared" si="51"/>
        <v>34</v>
      </c>
      <c r="D781" s="288" t="str">
        <f t="shared" si="51"/>
        <v>医療・福祉</v>
      </c>
      <c r="E781" s="388">
        <v>0</v>
      </c>
      <c r="F781" s="297">
        <v>0</v>
      </c>
      <c r="G781" s="297">
        <f t="shared" si="50"/>
        <v>0</v>
      </c>
      <c r="H781" s="405"/>
      <c r="I781" s="469"/>
      <c r="J781" s="465"/>
      <c r="K781" s="470"/>
      <c r="L781" s="467"/>
      <c r="M781" s="471"/>
    </row>
    <row r="782" spans="2:13">
      <c r="B782" s="294"/>
      <c r="C782" s="287" t="str">
        <f t="shared" si="51"/>
        <v>35</v>
      </c>
      <c r="D782" s="288" t="str">
        <f t="shared" si="51"/>
        <v>他に分類されない会員制団体</v>
      </c>
      <c r="E782" s="388">
        <v>0</v>
      </c>
      <c r="F782" s="297">
        <v>0</v>
      </c>
      <c r="G782" s="297">
        <f t="shared" si="50"/>
        <v>0</v>
      </c>
      <c r="H782" s="405"/>
      <c r="I782" s="469"/>
      <c r="J782" s="465"/>
      <c r="K782" s="470"/>
      <c r="L782" s="467"/>
      <c r="M782" s="471"/>
    </row>
    <row r="783" spans="2:13">
      <c r="B783" s="294"/>
      <c r="C783" s="287" t="str">
        <f t="shared" si="51"/>
        <v>36</v>
      </c>
      <c r="D783" s="288" t="str">
        <f t="shared" si="51"/>
        <v>対事業所サービス</v>
      </c>
      <c r="E783" s="388">
        <v>0</v>
      </c>
      <c r="F783" s="297">
        <v>0</v>
      </c>
      <c r="G783" s="297">
        <f t="shared" si="50"/>
        <v>0</v>
      </c>
      <c r="H783" s="405"/>
      <c r="I783" s="469"/>
      <c r="J783" s="465"/>
      <c r="K783" s="470"/>
      <c r="L783" s="467"/>
      <c r="M783" s="471"/>
    </row>
    <row r="784" spans="2:13">
      <c r="B784" s="294"/>
      <c r="C784" s="287" t="str">
        <f t="shared" si="51"/>
        <v>37</v>
      </c>
      <c r="D784" s="288" t="str">
        <f t="shared" si="51"/>
        <v>対個人サービス</v>
      </c>
      <c r="E784" s="388">
        <v>0</v>
      </c>
      <c r="F784" s="297">
        <v>0</v>
      </c>
      <c r="G784" s="297">
        <f t="shared" si="50"/>
        <v>0</v>
      </c>
      <c r="H784" s="405"/>
      <c r="I784" s="469"/>
      <c r="J784" s="465"/>
      <c r="K784" s="470"/>
      <c r="L784" s="467"/>
      <c r="M784" s="471"/>
    </row>
    <row r="785" spans="2:13">
      <c r="B785" s="294"/>
      <c r="C785" s="287" t="str">
        <f t="shared" si="51"/>
        <v>38</v>
      </c>
      <c r="D785" s="288" t="str">
        <f t="shared" si="51"/>
        <v>事務用品</v>
      </c>
      <c r="E785" s="388">
        <v>0</v>
      </c>
      <c r="F785" s="297">
        <v>0</v>
      </c>
      <c r="G785" s="297">
        <f t="shared" si="50"/>
        <v>0</v>
      </c>
      <c r="H785" s="405"/>
      <c r="I785" s="469"/>
      <c r="J785" s="465"/>
      <c r="K785" s="470"/>
      <c r="L785" s="467"/>
      <c r="M785" s="471"/>
    </row>
    <row r="786" spans="2:13">
      <c r="B786" s="410"/>
      <c r="C786" s="453" t="str">
        <f t="shared" si="51"/>
        <v>39</v>
      </c>
      <c r="D786" s="300" t="str">
        <f t="shared" si="51"/>
        <v>分類不明</v>
      </c>
      <c r="E786" s="388">
        <v>0</v>
      </c>
      <c r="F786" s="297">
        <v>0</v>
      </c>
      <c r="G786" s="297">
        <f t="shared" si="50"/>
        <v>0</v>
      </c>
      <c r="H786" s="405"/>
      <c r="I786" s="469"/>
      <c r="J786" s="465"/>
      <c r="K786" s="472"/>
      <c r="L786" s="467"/>
      <c r="M786" s="471"/>
    </row>
    <row r="787" spans="2:13">
      <c r="B787" s="400" t="s">
        <v>76</v>
      </c>
      <c r="C787" s="401"/>
      <c r="D787" s="402"/>
      <c r="E787" s="473">
        <f>SUM(E748:E786)</f>
        <v>0</v>
      </c>
      <c r="F787" s="404">
        <f>SUM(F748:F786)</f>
        <v>0</v>
      </c>
      <c r="G787" s="404">
        <f>SUM(G748:G786)</f>
        <v>0</v>
      </c>
      <c r="H787" s="405"/>
      <c r="I787" s="474">
        <f>G787</f>
        <v>0</v>
      </c>
      <c r="J787" s="465" t="s">
        <v>481</v>
      </c>
      <c r="K787" s="475">
        <f>推計結果の概要!N55</f>
        <v>0.74847737975255468</v>
      </c>
      <c r="L787" s="467" t="s">
        <v>482</v>
      </c>
      <c r="M787" s="404">
        <f>I787*K787</f>
        <v>0</v>
      </c>
    </row>
    <row r="788" spans="2:13">
      <c r="C788" s="105"/>
      <c r="D788" s="136"/>
      <c r="E788" s="406"/>
      <c r="F788" s="406"/>
      <c r="G788" s="406"/>
      <c r="H788" s="405"/>
      <c r="I788" s="476"/>
      <c r="J788" s="465"/>
      <c r="K788" s="477"/>
      <c r="L788" s="467"/>
      <c r="M788" s="406"/>
    </row>
    <row r="789" spans="2:13">
      <c r="C789" s="105"/>
      <c r="D789" s="136"/>
      <c r="E789" s="406"/>
      <c r="F789" s="406"/>
      <c r="G789" s="406"/>
      <c r="H789" s="405"/>
      <c r="I789" s="476"/>
      <c r="J789" s="465"/>
      <c r="K789" s="477"/>
      <c r="L789" s="467"/>
      <c r="M789" s="406"/>
    </row>
    <row r="790" spans="2:13" ht="14.25">
      <c r="B790" s="448" t="s">
        <v>483</v>
      </c>
      <c r="C790" s="105"/>
      <c r="D790" s="136"/>
      <c r="E790" s="406"/>
      <c r="F790" s="406"/>
      <c r="G790" s="406"/>
      <c r="H790" s="405"/>
      <c r="I790" s="406"/>
      <c r="J790" s="465"/>
      <c r="K790" s="477"/>
      <c r="L790" s="467"/>
      <c r="M790" s="406"/>
    </row>
    <row r="791" spans="2:13" ht="14.25">
      <c r="B791" s="200" t="s">
        <v>484</v>
      </c>
      <c r="E791" s="478"/>
      <c r="F791" s="478"/>
      <c r="G791" s="479"/>
      <c r="H791" s="478"/>
      <c r="I791" s="478"/>
      <c r="J791" s="478"/>
      <c r="K791" s="477"/>
      <c r="L791" s="467"/>
      <c r="M791" s="406"/>
    </row>
    <row r="792" spans="2:13" ht="48">
      <c r="B792" s="279"/>
      <c r="C792" s="456" t="s">
        <v>485</v>
      </c>
      <c r="D792" s="281" t="s">
        <v>57</v>
      </c>
      <c r="F792" s="282" t="s">
        <v>449</v>
      </c>
      <c r="H792" s="497" t="s">
        <v>450</v>
      </c>
      <c r="J792" s="497" t="s">
        <v>456</v>
      </c>
      <c r="K792" s="477"/>
      <c r="L792" s="467"/>
      <c r="M792" s="406"/>
    </row>
    <row r="793" spans="2:13">
      <c r="B793" s="283" t="s">
        <v>88</v>
      </c>
      <c r="C793" s="295" t="str">
        <f t="shared" ref="C793:D812" si="52">C9</f>
        <v>01</v>
      </c>
      <c r="D793" s="285" t="str">
        <f t="shared" si="52"/>
        <v>農業</v>
      </c>
      <c r="E793" s="501"/>
      <c r="F793" s="482"/>
      <c r="G793" s="503"/>
      <c r="H793" s="305">
        <f t="array" ref="H793:H831">+係数!$M$3:$M$41</f>
        <v>1.0233885946206233E-2</v>
      </c>
      <c r="I793" s="484"/>
      <c r="J793" s="296">
        <f t="shared" ref="J793:J831" si="53">$F$832*H793</f>
        <v>0</v>
      </c>
      <c r="K793" s="477"/>
      <c r="L793" s="467"/>
      <c r="M793" s="406"/>
    </row>
    <row r="794" spans="2:13">
      <c r="B794" s="289"/>
      <c r="C794" s="105" t="str">
        <f t="shared" si="52"/>
        <v>02</v>
      </c>
      <c r="D794" s="288" t="str">
        <f t="shared" si="52"/>
        <v>林業</v>
      </c>
      <c r="E794" s="501"/>
      <c r="F794" s="485"/>
      <c r="G794" s="503"/>
      <c r="H794" s="308">
        <v>5.209694801770196E-4</v>
      </c>
      <c r="I794" s="484"/>
      <c r="J794" s="297">
        <f t="shared" si="53"/>
        <v>0</v>
      </c>
      <c r="K794" s="477"/>
      <c r="L794" s="467"/>
      <c r="M794" s="406"/>
    </row>
    <row r="795" spans="2:13">
      <c r="B795" s="289"/>
      <c r="C795" s="105" t="str">
        <f t="shared" si="52"/>
        <v>03</v>
      </c>
      <c r="D795" s="288" t="str">
        <f t="shared" si="52"/>
        <v>漁業</v>
      </c>
      <c r="E795" s="501"/>
      <c r="F795" s="485"/>
      <c r="G795" s="503"/>
      <c r="H795" s="308">
        <v>2.6766182843777947E-3</v>
      </c>
      <c r="I795" s="484"/>
      <c r="J795" s="297">
        <f t="shared" si="53"/>
        <v>0</v>
      </c>
      <c r="K795" s="477"/>
      <c r="L795" s="467"/>
      <c r="M795" s="406"/>
    </row>
    <row r="796" spans="2:13">
      <c r="B796" s="289"/>
      <c r="C796" s="105" t="str">
        <f t="shared" si="52"/>
        <v>04</v>
      </c>
      <c r="D796" s="288" t="str">
        <f t="shared" si="52"/>
        <v>鉱業</v>
      </c>
      <c r="E796" s="501"/>
      <c r="F796" s="485"/>
      <c r="G796" s="503"/>
      <c r="H796" s="308">
        <v>-2.0636995253491091E-5</v>
      </c>
      <c r="I796" s="484"/>
      <c r="J796" s="297">
        <f t="shared" si="53"/>
        <v>0</v>
      </c>
      <c r="K796" s="477"/>
      <c r="L796" s="467"/>
      <c r="M796" s="406"/>
    </row>
    <row r="797" spans="2:13">
      <c r="B797" s="289"/>
      <c r="C797" s="105" t="str">
        <f t="shared" si="52"/>
        <v>05</v>
      </c>
      <c r="D797" s="288" t="str">
        <f t="shared" si="52"/>
        <v>飲食料品</v>
      </c>
      <c r="E797" s="501"/>
      <c r="F797" s="485"/>
      <c r="G797" s="503"/>
      <c r="H797" s="308">
        <v>8.5813441562908446E-2</v>
      </c>
      <c r="I797" s="484"/>
      <c r="J797" s="297">
        <f t="shared" si="53"/>
        <v>0</v>
      </c>
      <c r="K797" s="477"/>
      <c r="L797" s="467"/>
      <c r="M797" s="406"/>
    </row>
    <row r="798" spans="2:13">
      <c r="B798" s="289"/>
      <c r="C798" s="105" t="str">
        <f t="shared" si="52"/>
        <v>06</v>
      </c>
      <c r="D798" s="288" t="str">
        <f t="shared" si="52"/>
        <v>繊維製品</v>
      </c>
      <c r="E798" s="501"/>
      <c r="F798" s="485"/>
      <c r="G798" s="503"/>
      <c r="H798" s="308">
        <v>1.4662814427552682E-2</v>
      </c>
      <c r="I798" s="484"/>
      <c r="J798" s="297">
        <f t="shared" si="53"/>
        <v>0</v>
      </c>
      <c r="K798" s="477"/>
      <c r="L798" s="467"/>
      <c r="M798" s="406"/>
    </row>
    <row r="799" spans="2:13">
      <c r="B799" s="289"/>
      <c r="C799" s="105" t="str">
        <f t="shared" si="52"/>
        <v>07</v>
      </c>
      <c r="D799" s="288" t="str">
        <f t="shared" si="52"/>
        <v>パルプ・紙・木製品</v>
      </c>
      <c r="E799" s="501"/>
      <c r="F799" s="485"/>
      <c r="G799" s="503"/>
      <c r="H799" s="308">
        <v>1.1492513356721927E-3</v>
      </c>
      <c r="I799" s="484"/>
      <c r="J799" s="297">
        <f t="shared" si="53"/>
        <v>0</v>
      </c>
      <c r="K799" s="477"/>
      <c r="L799" s="467"/>
      <c r="M799" s="406"/>
    </row>
    <row r="800" spans="2:13">
      <c r="B800" s="289"/>
      <c r="C800" s="105" t="str">
        <f t="shared" si="52"/>
        <v>08</v>
      </c>
      <c r="D800" s="288" t="str">
        <f t="shared" si="52"/>
        <v>化学製品</v>
      </c>
      <c r="E800" s="501"/>
      <c r="F800" s="485"/>
      <c r="G800" s="503"/>
      <c r="H800" s="308">
        <v>9.4377565293159976E-3</v>
      </c>
      <c r="I800" s="484"/>
      <c r="J800" s="297">
        <f t="shared" si="53"/>
        <v>0</v>
      </c>
      <c r="K800" s="477"/>
      <c r="L800" s="467"/>
      <c r="M800" s="406"/>
    </row>
    <row r="801" spans="2:13">
      <c r="B801" s="289"/>
      <c r="C801" s="105" t="str">
        <f t="shared" si="52"/>
        <v>09</v>
      </c>
      <c r="D801" s="288" t="str">
        <f t="shared" si="52"/>
        <v>石油・石炭製品</v>
      </c>
      <c r="E801" s="501"/>
      <c r="F801" s="485"/>
      <c r="G801" s="503"/>
      <c r="H801" s="308">
        <v>2.0808053014147808E-2</v>
      </c>
      <c r="I801" s="484"/>
      <c r="J801" s="297">
        <f t="shared" si="53"/>
        <v>0</v>
      </c>
      <c r="K801" s="477"/>
      <c r="L801" s="467"/>
      <c r="M801" s="406"/>
    </row>
    <row r="802" spans="2:13">
      <c r="B802" s="290"/>
      <c r="C802" s="105" t="str">
        <f t="shared" si="52"/>
        <v>10</v>
      </c>
      <c r="D802" s="288" t="str">
        <f t="shared" si="52"/>
        <v>プラスチック・ゴム製品</v>
      </c>
      <c r="E802" s="501"/>
      <c r="F802" s="485"/>
      <c r="G802" s="503"/>
      <c r="H802" s="308">
        <v>2.8857398362798375E-3</v>
      </c>
      <c r="I802" s="484"/>
      <c r="J802" s="297">
        <f t="shared" si="53"/>
        <v>0</v>
      </c>
      <c r="K802" s="477"/>
      <c r="L802" s="467"/>
      <c r="M802" s="406"/>
    </row>
    <row r="803" spans="2:13">
      <c r="B803" s="290"/>
      <c r="C803" s="105" t="str">
        <f t="shared" si="52"/>
        <v>11</v>
      </c>
      <c r="D803" s="288" t="str">
        <f t="shared" si="52"/>
        <v>窯業・土石製品</v>
      </c>
      <c r="E803" s="501"/>
      <c r="F803" s="485"/>
      <c r="G803" s="503"/>
      <c r="H803" s="308">
        <v>5.2761917864758891E-4</v>
      </c>
      <c r="I803" s="484"/>
      <c r="J803" s="297">
        <f t="shared" si="53"/>
        <v>0</v>
      </c>
      <c r="K803" s="477"/>
      <c r="L803" s="467"/>
      <c r="M803" s="406"/>
    </row>
    <row r="804" spans="2:13">
      <c r="B804" s="290"/>
      <c r="C804" s="105" t="str">
        <f t="shared" si="52"/>
        <v>12</v>
      </c>
      <c r="D804" s="288" t="str">
        <f t="shared" si="52"/>
        <v>鉄鋼</v>
      </c>
      <c r="E804" s="501"/>
      <c r="F804" s="485"/>
      <c r="G804" s="503"/>
      <c r="H804" s="308">
        <v>-1.7289216023480314E-4</v>
      </c>
      <c r="I804" s="484"/>
      <c r="J804" s="297">
        <f t="shared" si="53"/>
        <v>0</v>
      </c>
      <c r="K804" s="477"/>
      <c r="L804" s="467"/>
      <c r="M804" s="406"/>
    </row>
    <row r="805" spans="2:13">
      <c r="B805" s="290"/>
      <c r="C805" s="105" t="str">
        <f t="shared" si="52"/>
        <v>13</v>
      </c>
      <c r="D805" s="288" t="str">
        <f t="shared" si="52"/>
        <v>非鉄金属</v>
      </c>
      <c r="E805" s="501"/>
      <c r="F805" s="485"/>
      <c r="G805" s="503"/>
      <c r="H805" s="308">
        <v>1.0098369677374974E-3</v>
      </c>
      <c r="I805" s="484"/>
      <c r="J805" s="297">
        <f t="shared" si="53"/>
        <v>0</v>
      </c>
      <c r="K805" s="477"/>
      <c r="L805" s="467"/>
      <c r="M805" s="406"/>
    </row>
    <row r="806" spans="2:13">
      <c r="B806" s="290"/>
      <c r="C806" s="105" t="str">
        <f t="shared" si="52"/>
        <v>14</v>
      </c>
      <c r="D806" s="288" t="str">
        <f t="shared" si="52"/>
        <v>金属製品</v>
      </c>
      <c r="E806" s="501"/>
      <c r="F806" s="485"/>
      <c r="G806" s="503"/>
      <c r="H806" s="308">
        <v>1.0676205544472724E-3</v>
      </c>
      <c r="I806" s="484"/>
      <c r="J806" s="297">
        <f t="shared" si="53"/>
        <v>0</v>
      </c>
      <c r="K806" s="477"/>
      <c r="L806" s="467"/>
      <c r="M806" s="406"/>
    </row>
    <row r="807" spans="2:13">
      <c r="B807" s="290"/>
      <c r="C807" s="105" t="str">
        <f t="shared" si="52"/>
        <v>15</v>
      </c>
      <c r="D807" s="288" t="str">
        <f t="shared" si="52"/>
        <v>はん用機械</v>
      </c>
      <c r="E807" s="501"/>
      <c r="F807" s="485"/>
      <c r="G807" s="503"/>
      <c r="H807" s="308">
        <v>6.2598885602256309E-5</v>
      </c>
      <c r="I807" s="484"/>
      <c r="J807" s="297">
        <f t="shared" si="53"/>
        <v>0</v>
      </c>
      <c r="K807" s="477"/>
      <c r="L807" s="467"/>
      <c r="M807" s="406"/>
    </row>
    <row r="808" spans="2:13">
      <c r="B808" s="290"/>
      <c r="C808" s="105" t="str">
        <f t="shared" si="52"/>
        <v>16</v>
      </c>
      <c r="D808" s="288" t="str">
        <f t="shared" si="52"/>
        <v>生産用機械</v>
      </c>
      <c r="E808" s="501"/>
      <c r="F808" s="485"/>
      <c r="G808" s="503"/>
      <c r="H808" s="308">
        <v>2.8433193460365505E-5</v>
      </c>
      <c r="I808" s="484"/>
      <c r="J808" s="297">
        <f t="shared" si="53"/>
        <v>0</v>
      </c>
      <c r="K808" s="477"/>
      <c r="L808" s="467"/>
      <c r="M808" s="406"/>
    </row>
    <row r="809" spans="2:13">
      <c r="B809" s="290"/>
      <c r="C809" s="105" t="str">
        <f t="shared" si="52"/>
        <v>17</v>
      </c>
      <c r="D809" s="288" t="str">
        <f t="shared" si="52"/>
        <v>業務用機械</v>
      </c>
      <c r="E809" s="501"/>
      <c r="F809" s="485"/>
      <c r="G809" s="503"/>
      <c r="H809" s="308">
        <v>3.6550411593405332E-4</v>
      </c>
      <c r="I809" s="484"/>
      <c r="J809" s="297">
        <f t="shared" si="53"/>
        <v>0</v>
      </c>
      <c r="K809" s="477"/>
      <c r="L809" s="467"/>
      <c r="M809" s="406"/>
    </row>
    <row r="810" spans="2:13">
      <c r="B810" s="290"/>
      <c r="C810" s="105" t="str">
        <f t="shared" si="52"/>
        <v>18</v>
      </c>
      <c r="D810" s="288" t="str">
        <f t="shared" si="52"/>
        <v>電子部品</v>
      </c>
      <c r="E810" s="501"/>
      <c r="F810" s="485"/>
      <c r="G810" s="503"/>
      <c r="H810" s="308">
        <v>8.0254981541354241E-4</v>
      </c>
      <c r="I810" s="484"/>
      <c r="J810" s="297">
        <f t="shared" si="53"/>
        <v>0</v>
      </c>
      <c r="K810" s="477"/>
      <c r="L810" s="467"/>
      <c r="M810" s="406"/>
    </row>
    <row r="811" spans="2:13">
      <c r="B811" s="290"/>
      <c r="C811" s="105" t="str">
        <f t="shared" si="52"/>
        <v>19</v>
      </c>
      <c r="D811" s="288" t="str">
        <f t="shared" si="52"/>
        <v>電気機械</v>
      </c>
      <c r="E811" s="501"/>
      <c r="F811" s="485"/>
      <c r="G811" s="503"/>
      <c r="H811" s="308">
        <v>1.3489027997523561E-2</v>
      </c>
      <c r="I811" s="484"/>
      <c r="J811" s="297">
        <f t="shared" si="53"/>
        <v>0</v>
      </c>
      <c r="K811" s="477"/>
      <c r="L811" s="467"/>
      <c r="M811" s="406"/>
    </row>
    <row r="812" spans="2:13">
      <c r="B812" s="290"/>
      <c r="C812" s="105" t="str">
        <f t="shared" si="52"/>
        <v>20</v>
      </c>
      <c r="D812" s="288" t="str">
        <f t="shared" si="52"/>
        <v>情報通信機器</v>
      </c>
      <c r="E812" s="501"/>
      <c r="F812" s="485"/>
      <c r="G812" s="503"/>
      <c r="H812" s="308">
        <v>7.9209373781844034E-3</v>
      </c>
      <c r="I812" s="484"/>
      <c r="J812" s="297">
        <f t="shared" si="53"/>
        <v>0</v>
      </c>
      <c r="K812" s="477"/>
      <c r="L812" s="467"/>
      <c r="M812" s="406"/>
    </row>
    <row r="813" spans="2:13">
      <c r="B813" s="290"/>
      <c r="C813" s="105" t="str">
        <f t="shared" ref="C813:D831" si="54">C29</f>
        <v>21</v>
      </c>
      <c r="D813" s="288" t="str">
        <f t="shared" si="54"/>
        <v>輸送機械</v>
      </c>
      <c r="E813" s="501"/>
      <c r="F813" s="485"/>
      <c r="G813" s="503"/>
      <c r="H813" s="308">
        <v>1.959413909334801E-2</v>
      </c>
      <c r="I813" s="484"/>
      <c r="J813" s="297">
        <f t="shared" si="53"/>
        <v>0</v>
      </c>
      <c r="K813" s="477"/>
      <c r="L813" s="467"/>
      <c r="M813" s="406"/>
    </row>
    <row r="814" spans="2:13">
      <c r="B814" s="290"/>
      <c r="C814" s="105" t="str">
        <f t="shared" si="54"/>
        <v>22</v>
      </c>
      <c r="D814" s="288" t="str">
        <f t="shared" si="54"/>
        <v>その他の製造工業製品</v>
      </c>
      <c r="E814" s="501"/>
      <c r="F814" s="485"/>
      <c r="G814" s="503"/>
      <c r="H814" s="308">
        <v>1.0546651074270254E-2</v>
      </c>
      <c r="I814" s="484"/>
      <c r="J814" s="297">
        <f t="shared" si="53"/>
        <v>0</v>
      </c>
      <c r="K814" s="477"/>
      <c r="L814" s="467"/>
      <c r="M814" s="406"/>
    </row>
    <row r="815" spans="2:13">
      <c r="B815" s="290"/>
      <c r="C815" s="105" t="str">
        <f t="shared" si="54"/>
        <v>23</v>
      </c>
      <c r="D815" s="288" t="str">
        <f t="shared" si="54"/>
        <v>建設</v>
      </c>
      <c r="E815" s="501"/>
      <c r="F815" s="485"/>
      <c r="G815" s="503"/>
      <c r="H815" s="308">
        <v>0</v>
      </c>
      <c r="I815" s="484"/>
      <c r="J815" s="297">
        <f t="shared" si="53"/>
        <v>0</v>
      </c>
      <c r="K815" s="477"/>
      <c r="L815" s="467"/>
      <c r="M815" s="406"/>
    </row>
    <row r="816" spans="2:13">
      <c r="B816" s="290"/>
      <c r="C816" s="105" t="str">
        <f t="shared" si="54"/>
        <v>24</v>
      </c>
      <c r="D816" s="288" t="str">
        <f t="shared" si="54"/>
        <v>電力・ガス・熱供給</v>
      </c>
      <c r="E816" s="501"/>
      <c r="F816" s="485"/>
      <c r="G816" s="503"/>
      <c r="H816" s="308">
        <v>4.3228084657540529E-2</v>
      </c>
      <c r="I816" s="484"/>
      <c r="J816" s="297">
        <f t="shared" si="53"/>
        <v>0</v>
      </c>
      <c r="K816" s="477"/>
      <c r="L816" s="467"/>
      <c r="M816" s="406"/>
    </row>
    <row r="817" spans="2:13">
      <c r="B817" s="290"/>
      <c r="C817" s="105" t="str">
        <f t="shared" si="54"/>
        <v>25</v>
      </c>
      <c r="D817" s="288" t="str">
        <f t="shared" si="54"/>
        <v>水道</v>
      </c>
      <c r="E817" s="501"/>
      <c r="F817" s="485"/>
      <c r="G817" s="503"/>
      <c r="H817" s="308">
        <v>1.0706243837563916E-2</v>
      </c>
      <c r="I817" s="484"/>
      <c r="J817" s="297">
        <f t="shared" si="53"/>
        <v>0</v>
      </c>
      <c r="K817" s="477"/>
      <c r="L817" s="467"/>
      <c r="M817" s="406"/>
    </row>
    <row r="818" spans="2:13">
      <c r="B818" s="290"/>
      <c r="C818" s="105" t="str">
        <f t="shared" si="54"/>
        <v>26</v>
      </c>
      <c r="D818" s="288" t="str">
        <f t="shared" si="54"/>
        <v>廃棄物処理</v>
      </c>
      <c r="E818" s="501"/>
      <c r="F818" s="485"/>
      <c r="G818" s="503"/>
      <c r="H818" s="308">
        <v>1.8502212744491069E-3</v>
      </c>
      <c r="I818" s="484"/>
      <c r="J818" s="297">
        <f t="shared" si="53"/>
        <v>0</v>
      </c>
      <c r="K818" s="477"/>
      <c r="L818" s="467"/>
      <c r="M818" s="406"/>
    </row>
    <row r="819" spans="2:13">
      <c r="B819" s="290"/>
      <c r="C819" s="105" t="str">
        <f t="shared" si="54"/>
        <v>27</v>
      </c>
      <c r="D819" s="288" t="str">
        <f t="shared" si="54"/>
        <v>商業</v>
      </c>
      <c r="E819" s="501"/>
      <c r="F819" s="485"/>
      <c r="G819" s="503"/>
      <c r="H819" s="308">
        <v>0.15299672101075418</v>
      </c>
      <c r="I819" s="484"/>
      <c r="J819" s="297">
        <f t="shared" si="53"/>
        <v>0</v>
      </c>
      <c r="K819" s="477"/>
      <c r="L819" s="467"/>
      <c r="M819" s="406"/>
    </row>
    <row r="820" spans="2:13">
      <c r="B820" s="290"/>
      <c r="C820" s="105" t="str">
        <f t="shared" si="54"/>
        <v>28</v>
      </c>
      <c r="D820" s="288" t="str">
        <f t="shared" si="54"/>
        <v>金融・保険</v>
      </c>
      <c r="E820" s="501"/>
      <c r="F820" s="485"/>
      <c r="G820" s="503"/>
      <c r="H820" s="308">
        <v>6.3602302171470504E-2</v>
      </c>
      <c r="I820" s="484"/>
      <c r="J820" s="297">
        <f t="shared" si="53"/>
        <v>0</v>
      </c>
      <c r="K820" s="477"/>
      <c r="L820" s="467"/>
      <c r="M820" s="406"/>
    </row>
    <row r="821" spans="2:13">
      <c r="B821" s="290"/>
      <c r="C821" s="105" t="str">
        <f t="shared" si="54"/>
        <v>29</v>
      </c>
      <c r="D821" s="288" t="str">
        <f t="shared" si="54"/>
        <v>不動産</v>
      </c>
      <c r="E821" s="501"/>
      <c r="F821" s="485"/>
      <c r="G821" s="503"/>
      <c r="H821" s="308">
        <v>0.18485106968425397</v>
      </c>
      <c r="I821" s="484"/>
      <c r="J821" s="297">
        <f t="shared" si="53"/>
        <v>0</v>
      </c>
      <c r="K821" s="477"/>
      <c r="L821" s="467"/>
      <c r="M821" s="406"/>
    </row>
    <row r="822" spans="2:13">
      <c r="B822" s="290"/>
      <c r="C822" s="105" t="str">
        <f t="shared" si="54"/>
        <v>30</v>
      </c>
      <c r="D822" s="288" t="str">
        <f t="shared" si="54"/>
        <v>運輸・郵便</v>
      </c>
      <c r="E822" s="501"/>
      <c r="F822" s="485"/>
      <c r="G822" s="503"/>
      <c r="H822" s="308">
        <v>4.3134300979110772E-2</v>
      </c>
      <c r="I822" s="484"/>
      <c r="J822" s="297">
        <f t="shared" si="53"/>
        <v>0</v>
      </c>
      <c r="K822" s="477"/>
      <c r="L822" s="467"/>
      <c r="M822" s="406"/>
    </row>
    <row r="823" spans="2:13">
      <c r="B823" s="290"/>
      <c r="C823" s="105" t="str">
        <f t="shared" si="54"/>
        <v>31</v>
      </c>
      <c r="D823" s="288" t="str">
        <f t="shared" si="54"/>
        <v>情報通信</v>
      </c>
      <c r="E823" s="501"/>
      <c r="F823" s="485"/>
      <c r="G823" s="503"/>
      <c r="H823" s="308">
        <v>5.2695650180000456E-2</v>
      </c>
      <c r="I823" s="484"/>
      <c r="J823" s="297">
        <f t="shared" si="53"/>
        <v>0</v>
      </c>
      <c r="K823" s="477"/>
      <c r="L823" s="467"/>
      <c r="M823" s="406"/>
    </row>
    <row r="824" spans="2:13">
      <c r="B824" s="290"/>
      <c r="C824" s="105" t="str">
        <f t="shared" si="54"/>
        <v>32</v>
      </c>
      <c r="D824" s="288" t="str">
        <f t="shared" si="54"/>
        <v>公務</v>
      </c>
      <c r="E824" s="501"/>
      <c r="F824" s="485"/>
      <c r="G824" s="503"/>
      <c r="H824" s="308">
        <v>3.7206209442571829E-3</v>
      </c>
      <c r="I824" s="484"/>
      <c r="J824" s="297">
        <f t="shared" si="53"/>
        <v>0</v>
      </c>
      <c r="K824" s="477"/>
      <c r="L824" s="467"/>
      <c r="M824" s="406"/>
    </row>
    <row r="825" spans="2:13">
      <c r="B825" s="290"/>
      <c r="C825" s="105" t="str">
        <f t="shared" si="54"/>
        <v>33</v>
      </c>
      <c r="D825" s="288" t="str">
        <f t="shared" si="54"/>
        <v>教育・研究</v>
      </c>
      <c r="E825" s="501"/>
      <c r="F825" s="485"/>
      <c r="G825" s="503"/>
      <c r="H825" s="308">
        <v>1.9226341977941343E-2</v>
      </c>
      <c r="I825" s="484"/>
      <c r="J825" s="297">
        <f t="shared" si="53"/>
        <v>0</v>
      </c>
      <c r="K825" s="477"/>
      <c r="L825" s="467"/>
      <c r="M825" s="406"/>
    </row>
    <row r="826" spans="2:13">
      <c r="B826" s="290"/>
      <c r="C826" s="105" t="str">
        <f t="shared" si="54"/>
        <v>34</v>
      </c>
      <c r="D826" s="288" t="str">
        <f t="shared" si="54"/>
        <v>医療・福祉</v>
      </c>
      <c r="E826" s="501"/>
      <c r="F826" s="485"/>
      <c r="G826" s="503"/>
      <c r="H826" s="308">
        <v>6.064570865148701E-2</v>
      </c>
      <c r="I826" s="484"/>
      <c r="J826" s="297">
        <f t="shared" si="53"/>
        <v>0</v>
      </c>
      <c r="K826" s="477"/>
      <c r="L826" s="467"/>
      <c r="M826" s="406"/>
    </row>
    <row r="827" spans="2:13">
      <c r="B827" s="290"/>
      <c r="C827" s="105" t="str">
        <f t="shared" si="54"/>
        <v>35</v>
      </c>
      <c r="D827" s="288" t="str">
        <f t="shared" si="54"/>
        <v>他に分類されない会員制団体</v>
      </c>
      <c r="E827" s="501"/>
      <c r="F827" s="485"/>
      <c r="G827" s="503"/>
      <c r="H827" s="308">
        <v>1.4806356194538075E-2</v>
      </c>
      <c r="I827" s="484"/>
      <c r="J827" s="297">
        <f t="shared" si="53"/>
        <v>0</v>
      </c>
      <c r="K827" s="477"/>
      <c r="L827" s="467"/>
      <c r="M827" s="406"/>
    </row>
    <row r="828" spans="2:13">
      <c r="B828" s="290"/>
      <c r="C828" s="105" t="str">
        <f t="shared" si="54"/>
        <v>36</v>
      </c>
      <c r="D828" s="288" t="str">
        <f t="shared" si="54"/>
        <v>対事業所サービス</v>
      </c>
      <c r="E828" s="501"/>
      <c r="F828" s="485"/>
      <c r="G828" s="503"/>
      <c r="H828" s="308">
        <v>1.0450345096420628E-2</v>
      </c>
      <c r="I828" s="484"/>
      <c r="J828" s="297">
        <f t="shared" si="53"/>
        <v>0</v>
      </c>
      <c r="K828" s="477"/>
      <c r="L828" s="467"/>
      <c r="M828" s="406"/>
    </row>
    <row r="829" spans="2:13">
      <c r="B829" s="290"/>
      <c r="C829" s="105" t="str">
        <f t="shared" si="54"/>
        <v>37</v>
      </c>
      <c r="D829" s="288" t="str">
        <f t="shared" si="54"/>
        <v>対個人サービス</v>
      </c>
      <c r="E829" s="501"/>
      <c r="F829" s="485"/>
      <c r="G829" s="503"/>
      <c r="H829" s="308">
        <v>0.13463254683451423</v>
      </c>
      <c r="I829" s="484"/>
      <c r="J829" s="297">
        <f t="shared" si="53"/>
        <v>0</v>
      </c>
      <c r="K829" s="477"/>
      <c r="L829" s="467"/>
      <c r="M829" s="406"/>
    </row>
    <row r="830" spans="2:13">
      <c r="B830" s="290"/>
      <c r="C830" s="105" t="str">
        <f t="shared" si="54"/>
        <v>38</v>
      </c>
      <c r="D830" s="288" t="str">
        <f t="shared" si="54"/>
        <v>事務用品</v>
      </c>
      <c r="E830" s="501"/>
      <c r="F830" s="485"/>
      <c r="G830" s="503"/>
      <c r="H830" s="308">
        <v>0</v>
      </c>
      <c r="I830" s="484"/>
      <c r="J830" s="297">
        <f t="shared" si="53"/>
        <v>0</v>
      </c>
      <c r="K830" s="477"/>
      <c r="L830" s="467"/>
      <c r="M830" s="406"/>
    </row>
    <row r="831" spans="2:13">
      <c r="B831" s="398"/>
      <c r="C831" s="105" t="str">
        <f t="shared" si="54"/>
        <v>39</v>
      </c>
      <c r="D831" s="288" t="str">
        <f t="shared" si="54"/>
        <v>分類不明</v>
      </c>
      <c r="E831" s="501"/>
      <c r="F831" s="486"/>
      <c r="G831" s="503"/>
      <c r="H831" s="310">
        <v>4.3566989979592304E-5</v>
      </c>
      <c r="I831" s="484"/>
      <c r="J831" s="301">
        <f t="shared" si="53"/>
        <v>0</v>
      </c>
      <c r="K831" s="477"/>
      <c r="L831" s="467"/>
      <c r="M831" s="406"/>
    </row>
    <row r="832" spans="2:13">
      <c r="B832" s="400" t="s">
        <v>76</v>
      </c>
      <c r="C832" s="401"/>
      <c r="D832" s="402"/>
      <c r="E832" s="406"/>
      <c r="F832" s="404">
        <f>M744</f>
        <v>0</v>
      </c>
      <c r="G832" s="406"/>
      <c r="H832" s="512">
        <f>SUM(H793:H831)</f>
        <v>0.99999999999999989</v>
      </c>
      <c r="I832" s="476"/>
      <c r="J832" s="404">
        <f>SUM(J793:J831)</f>
        <v>0</v>
      </c>
      <c r="K832" s="477"/>
      <c r="L832" s="467"/>
      <c r="M832" s="406"/>
    </row>
    <row r="833" spans="2:13">
      <c r="C833" s="105"/>
      <c r="D833" s="136"/>
      <c r="E833" s="406"/>
      <c r="F833" s="406"/>
      <c r="G833" s="406"/>
      <c r="H833" s="405"/>
      <c r="I833" s="476"/>
      <c r="J833" s="465"/>
      <c r="K833" s="477"/>
      <c r="L833" s="467"/>
      <c r="M833" s="406"/>
    </row>
    <row r="834" spans="2:13" ht="14.25">
      <c r="B834" s="200" t="s">
        <v>486</v>
      </c>
      <c r="E834" s="478"/>
      <c r="F834" s="406"/>
      <c r="G834" s="406"/>
      <c r="H834" s="405"/>
      <c r="I834" s="476"/>
      <c r="J834" s="465"/>
      <c r="K834" s="477"/>
      <c r="L834" s="467"/>
      <c r="M834" s="406"/>
    </row>
    <row r="835" spans="2:13" ht="72.75" thickBot="1">
      <c r="B835" s="279"/>
      <c r="C835" s="456" t="s">
        <v>322</v>
      </c>
      <c r="D835" s="281" t="s">
        <v>57</v>
      </c>
      <c r="F835" s="497" t="s">
        <v>456</v>
      </c>
      <c r="H835" s="282" t="s">
        <v>487</v>
      </c>
      <c r="J835" s="480" t="s">
        <v>488</v>
      </c>
      <c r="K835" s="477"/>
      <c r="L835" s="467"/>
      <c r="M835" s="406"/>
    </row>
    <row r="836" spans="2:13">
      <c r="B836" s="283" t="s">
        <v>88</v>
      </c>
      <c r="C836" s="295" t="str">
        <f t="shared" ref="C836:D855" si="55">C9</f>
        <v>01</v>
      </c>
      <c r="D836" s="285" t="str">
        <f t="shared" si="55"/>
        <v>農業</v>
      </c>
      <c r="E836" s="484"/>
      <c r="F836" s="296">
        <f t="array" ref="F836:F874">+$J$793:$J$831</f>
        <v>0</v>
      </c>
      <c r="G836" s="484"/>
      <c r="H836" s="305">
        <f t="array" ref="H836:H874">+係数!$H$3:$H$41</f>
        <v>0.44086745451001919</v>
      </c>
      <c r="I836" s="513"/>
      <c r="J836" s="492">
        <f>F836*H836</f>
        <v>0</v>
      </c>
      <c r="K836" s="477"/>
      <c r="L836" s="467"/>
      <c r="M836" s="406"/>
    </row>
    <row r="837" spans="2:13">
      <c r="B837" s="289"/>
      <c r="C837" s="105" t="str">
        <f t="shared" si="55"/>
        <v>02</v>
      </c>
      <c r="D837" s="288" t="str">
        <f t="shared" si="55"/>
        <v>林業</v>
      </c>
      <c r="E837" s="484"/>
      <c r="F837" s="297">
        <v>0</v>
      </c>
      <c r="G837" s="484"/>
      <c r="H837" s="308">
        <v>0.58468408865365529</v>
      </c>
      <c r="I837" s="513"/>
      <c r="J837" s="494">
        <f t="shared" ref="J837:J874" si="56">F837*H837</f>
        <v>0</v>
      </c>
      <c r="K837" s="477"/>
      <c r="L837" s="467"/>
      <c r="M837" s="406"/>
    </row>
    <row r="838" spans="2:13">
      <c r="B838" s="289"/>
      <c r="C838" s="105" t="str">
        <f t="shared" si="55"/>
        <v>03</v>
      </c>
      <c r="D838" s="288" t="str">
        <f t="shared" si="55"/>
        <v>漁業</v>
      </c>
      <c r="E838" s="484"/>
      <c r="F838" s="297">
        <v>0</v>
      </c>
      <c r="G838" s="484"/>
      <c r="H838" s="308">
        <v>0.37814737814737798</v>
      </c>
      <c r="I838" s="513"/>
      <c r="J838" s="494">
        <f t="shared" si="56"/>
        <v>0</v>
      </c>
      <c r="K838" s="477"/>
      <c r="L838" s="467"/>
      <c r="M838" s="406"/>
    </row>
    <row r="839" spans="2:13">
      <c r="B839" s="289"/>
      <c r="C839" s="105" t="str">
        <f t="shared" si="55"/>
        <v>04</v>
      </c>
      <c r="D839" s="288" t="str">
        <f t="shared" si="55"/>
        <v>鉱業</v>
      </c>
      <c r="E839" s="484"/>
      <c r="F839" s="297">
        <v>0</v>
      </c>
      <c r="G839" s="484"/>
      <c r="H839" s="308">
        <v>1.2157762336030276E-2</v>
      </c>
      <c r="I839" s="513"/>
      <c r="J839" s="494">
        <f t="shared" si="56"/>
        <v>0</v>
      </c>
      <c r="K839" s="477"/>
      <c r="L839" s="467"/>
      <c r="M839" s="406"/>
    </row>
    <row r="840" spans="2:13">
      <c r="B840" s="289"/>
      <c r="C840" s="105" t="str">
        <f t="shared" si="55"/>
        <v>05</v>
      </c>
      <c r="D840" s="288" t="str">
        <f t="shared" si="55"/>
        <v>飲食料品</v>
      </c>
      <c r="E840" s="484"/>
      <c r="F840" s="297">
        <v>0</v>
      </c>
      <c r="G840" s="484"/>
      <c r="H840" s="308">
        <v>0.19280552251259864</v>
      </c>
      <c r="I840" s="513"/>
      <c r="J840" s="494">
        <f t="shared" si="56"/>
        <v>0</v>
      </c>
      <c r="K840" s="477"/>
      <c r="L840" s="467"/>
      <c r="M840" s="406"/>
    </row>
    <row r="841" spans="2:13">
      <c r="B841" s="289"/>
      <c r="C841" s="105" t="str">
        <f t="shared" si="55"/>
        <v>06</v>
      </c>
      <c r="D841" s="288" t="str">
        <f t="shared" si="55"/>
        <v>繊維製品</v>
      </c>
      <c r="E841" s="484"/>
      <c r="F841" s="297">
        <v>0</v>
      </c>
      <c r="G841" s="484"/>
      <c r="H841" s="308">
        <v>9.6675318254851095E-2</v>
      </c>
      <c r="I841" s="513"/>
      <c r="J841" s="494">
        <f t="shared" si="56"/>
        <v>0</v>
      </c>
      <c r="K841" s="477"/>
      <c r="L841" s="467"/>
      <c r="M841" s="406"/>
    </row>
    <row r="842" spans="2:13">
      <c r="B842" s="289"/>
      <c r="C842" s="105" t="str">
        <f t="shared" si="55"/>
        <v>07</v>
      </c>
      <c r="D842" s="288" t="str">
        <f t="shared" si="55"/>
        <v>パルプ・紙・木製品</v>
      </c>
      <c r="E842" s="484"/>
      <c r="F842" s="297">
        <v>0</v>
      </c>
      <c r="G842" s="484"/>
      <c r="H842" s="308">
        <v>0.17248776361109441</v>
      </c>
      <c r="I842" s="513"/>
      <c r="J842" s="494">
        <f t="shared" si="56"/>
        <v>0</v>
      </c>
      <c r="K842" s="477"/>
      <c r="L842" s="467"/>
      <c r="M842" s="406"/>
    </row>
    <row r="843" spans="2:13">
      <c r="B843" s="289"/>
      <c r="C843" s="105" t="str">
        <f t="shared" si="55"/>
        <v>08</v>
      </c>
      <c r="D843" s="288" t="str">
        <f t="shared" si="55"/>
        <v>化学製品</v>
      </c>
      <c r="E843" s="484"/>
      <c r="F843" s="297">
        <v>0</v>
      </c>
      <c r="G843" s="484"/>
      <c r="H843" s="308">
        <v>0.32671171047374226</v>
      </c>
      <c r="I843" s="513"/>
      <c r="J843" s="494">
        <f t="shared" si="56"/>
        <v>0</v>
      </c>
      <c r="K843" s="477"/>
      <c r="L843" s="467"/>
      <c r="M843" s="406"/>
    </row>
    <row r="844" spans="2:13">
      <c r="B844" s="289"/>
      <c r="C844" s="105" t="str">
        <f t="shared" si="55"/>
        <v>09</v>
      </c>
      <c r="D844" s="288" t="str">
        <f t="shared" si="55"/>
        <v>石油・石炭製品</v>
      </c>
      <c r="E844" s="484"/>
      <c r="F844" s="297">
        <v>0</v>
      </c>
      <c r="G844" s="484"/>
      <c r="H844" s="308">
        <v>0.70145824104369536</v>
      </c>
      <c r="I844" s="513"/>
      <c r="J844" s="494">
        <f t="shared" si="56"/>
        <v>0</v>
      </c>
      <c r="K844" s="477"/>
      <c r="L844" s="467"/>
      <c r="M844" s="406"/>
    </row>
    <row r="845" spans="2:13">
      <c r="B845" s="290"/>
      <c r="C845" s="105" t="str">
        <f t="shared" si="55"/>
        <v>10</v>
      </c>
      <c r="D845" s="288" t="str">
        <f t="shared" si="55"/>
        <v>プラスチック・ゴム製品</v>
      </c>
      <c r="E845" s="484"/>
      <c r="F845" s="297">
        <v>0</v>
      </c>
      <c r="G845" s="484"/>
      <c r="H845" s="308">
        <v>0.28487487886368845</v>
      </c>
      <c r="I845" s="513"/>
      <c r="J845" s="494">
        <f t="shared" si="56"/>
        <v>0</v>
      </c>
      <c r="K845" s="477"/>
      <c r="L845" s="467"/>
      <c r="M845" s="406"/>
    </row>
    <row r="846" spans="2:13">
      <c r="B846" s="290"/>
      <c r="C846" s="105" t="str">
        <f t="shared" si="55"/>
        <v>11</v>
      </c>
      <c r="D846" s="288" t="str">
        <f t="shared" si="55"/>
        <v>窯業・土石製品</v>
      </c>
      <c r="E846" s="484"/>
      <c r="F846" s="297">
        <v>0</v>
      </c>
      <c r="G846" s="484"/>
      <c r="H846" s="308">
        <v>0.32839286303222182</v>
      </c>
      <c r="I846" s="513"/>
      <c r="J846" s="494">
        <f t="shared" si="56"/>
        <v>0</v>
      </c>
      <c r="K846" s="477"/>
      <c r="L846" s="467"/>
      <c r="M846" s="406"/>
    </row>
    <row r="847" spans="2:13">
      <c r="B847" s="290"/>
      <c r="C847" s="105" t="str">
        <f t="shared" si="55"/>
        <v>12</v>
      </c>
      <c r="D847" s="288" t="str">
        <f t="shared" si="55"/>
        <v>鉄鋼</v>
      </c>
      <c r="E847" s="484"/>
      <c r="F847" s="297">
        <v>0</v>
      </c>
      <c r="G847" s="484"/>
      <c r="H847" s="308">
        <v>0.12303174403224804</v>
      </c>
      <c r="I847" s="513"/>
      <c r="J847" s="494">
        <f t="shared" si="56"/>
        <v>0</v>
      </c>
      <c r="K847" s="477"/>
      <c r="L847" s="467"/>
      <c r="M847" s="406"/>
    </row>
    <row r="848" spans="2:13">
      <c r="B848" s="290"/>
      <c r="C848" s="105" t="str">
        <f t="shared" si="55"/>
        <v>13</v>
      </c>
      <c r="D848" s="288" t="str">
        <f t="shared" si="55"/>
        <v>非鉄金属</v>
      </c>
      <c r="E848" s="484"/>
      <c r="F848" s="297">
        <v>0</v>
      </c>
      <c r="G848" s="484"/>
      <c r="H848" s="308">
        <v>0.20047655770621986</v>
      </c>
      <c r="I848" s="513"/>
      <c r="J848" s="494">
        <f t="shared" si="56"/>
        <v>0</v>
      </c>
      <c r="K848" s="477"/>
      <c r="L848" s="467"/>
      <c r="M848" s="406"/>
    </row>
    <row r="849" spans="2:13">
      <c r="B849" s="290"/>
      <c r="C849" s="105" t="str">
        <f t="shared" si="55"/>
        <v>14</v>
      </c>
      <c r="D849" s="288" t="str">
        <f t="shared" si="55"/>
        <v>金属製品</v>
      </c>
      <c r="E849" s="484"/>
      <c r="F849" s="297">
        <v>0</v>
      </c>
      <c r="G849" s="484"/>
      <c r="H849" s="308">
        <v>0.22151664347222721</v>
      </c>
      <c r="I849" s="513"/>
      <c r="J849" s="494">
        <f t="shared" si="56"/>
        <v>0</v>
      </c>
      <c r="K849" s="477"/>
      <c r="L849" s="467"/>
      <c r="M849" s="406"/>
    </row>
    <row r="850" spans="2:13">
      <c r="B850" s="290"/>
      <c r="C850" s="105" t="str">
        <f t="shared" si="55"/>
        <v>15</v>
      </c>
      <c r="D850" s="288" t="str">
        <f t="shared" si="55"/>
        <v>はん用機械</v>
      </c>
      <c r="E850" s="484"/>
      <c r="F850" s="297">
        <v>0</v>
      </c>
      <c r="G850" s="484"/>
      <c r="H850" s="308">
        <v>0.37340206799964237</v>
      </c>
      <c r="I850" s="513"/>
      <c r="J850" s="494">
        <f t="shared" si="56"/>
        <v>0</v>
      </c>
      <c r="K850" s="477"/>
      <c r="L850" s="467"/>
      <c r="M850" s="406"/>
    </row>
    <row r="851" spans="2:13">
      <c r="B851" s="290"/>
      <c r="C851" s="105" t="str">
        <f t="shared" si="55"/>
        <v>16</v>
      </c>
      <c r="D851" s="288" t="str">
        <f t="shared" si="55"/>
        <v>生産用機械</v>
      </c>
      <c r="E851" s="484"/>
      <c r="F851" s="297">
        <v>0</v>
      </c>
      <c r="G851" s="484"/>
      <c r="H851" s="308">
        <v>0.10301748386332676</v>
      </c>
      <c r="I851" s="513"/>
      <c r="J851" s="494">
        <f t="shared" si="56"/>
        <v>0</v>
      </c>
      <c r="K851" s="477"/>
      <c r="L851" s="467"/>
      <c r="M851" s="406"/>
    </row>
    <row r="852" spans="2:13">
      <c r="B852" s="290"/>
      <c r="C852" s="105" t="str">
        <f t="shared" si="55"/>
        <v>17</v>
      </c>
      <c r="D852" s="288" t="str">
        <f t="shared" si="55"/>
        <v>業務用機械</v>
      </c>
      <c r="E852" s="484"/>
      <c r="F852" s="297">
        <v>0</v>
      </c>
      <c r="G852" s="484"/>
      <c r="H852" s="308">
        <v>0.26784618861589127</v>
      </c>
      <c r="I852" s="513"/>
      <c r="J852" s="494">
        <f t="shared" si="56"/>
        <v>0</v>
      </c>
      <c r="K852" s="477"/>
      <c r="L852" s="467"/>
      <c r="M852" s="406"/>
    </row>
    <row r="853" spans="2:13">
      <c r="B853" s="290"/>
      <c r="C853" s="105" t="str">
        <f t="shared" si="55"/>
        <v>18</v>
      </c>
      <c r="D853" s="288" t="str">
        <f t="shared" si="55"/>
        <v>電子部品</v>
      </c>
      <c r="E853" s="484"/>
      <c r="F853" s="297">
        <v>0</v>
      </c>
      <c r="G853" s="484"/>
      <c r="H853" s="308">
        <v>0.2216168071318152</v>
      </c>
      <c r="I853" s="513"/>
      <c r="J853" s="494">
        <f t="shared" si="56"/>
        <v>0</v>
      </c>
      <c r="K853" s="477"/>
      <c r="L853" s="467"/>
      <c r="M853" s="406"/>
    </row>
    <row r="854" spans="2:13">
      <c r="B854" s="290"/>
      <c r="C854" s="105" t="str">
        <f t="shared" si="55"/>
        <v>19</v>
      </c>
      <c r="D854" s="288" t="str">
        <f t="shared" si="55"/>
        <v>電気機械</v>
      </c>
      <c r="E854" s="484"/>
      <c r="F854" s="297">
        <v>0</v>
      </c>
      <c r="G854" s="484"/>
      <c r="H854" s="308">
        <v>0.13896752725672501</v>
      </c>
      <c r="I854" s="513"/>
      <c r="J854" s="494">
        <f t="shared" si="56"/>
        <v>0</v>
      </c>
      <c r="K854" s="477"/>
      <c r="L854" s="467"/>
      <c r="M854" s="406"/>
    </row>
    <row r="855" spans="2:13">
      <c r="B855" s="290"/>
      <c r="C855" s="105" t="str">
        <f t="shared" si="55"/>
        <v>20</v>
      </c>
      <c r="D855" s="288" t="str">
        <f t="shared" si="55"/>
        <v>情報通信機器</v>
      </c>
      <c r="E855" s="484"/>
      <c r="F855" s="297">
        <v>0</v>
      </c>
      <c r="G855" s="484"/>
      <c r="H855" s="308">
        <v>2.1949477238781712E-2</v>
      </c>
      <c r="I855" s="513"/>
      <c r="J855" s="494">
        <f t="shared" si="56"/>
        <v>0</v>
      </c>
      <c r="K855" s="477"/>
      <c r="L855" s="467"/>
      <c r="M855" s="406"/>
    </row>
    <row r="856" spans="2:13">
      <c r="B856" s="290"/>
      <c r="C856" s="105" t="str">
        <f t="shared" ref="C856:D874" si="57">C29</f>
        <v>21</v>
      </c>
      <c r="D856" s="288" t="str">
        <f t="shared" si="57"/>
        <v>輸送機械</v>
      </c>
      <c r="E856" s="484"/>
      <c r="F856" s="297">
        <v>0</v>
      </c>
      <c r="G856" s="484"/>
      <c r="H856" s="308">
        <v>0.44139755050626828</v>
      </c>
      <c r="I856" s="513"/>
      <c r="J856" s="494">
        <f t="shared" si="56"/>
        <v>0</v>
      </c>
      <c r="K856" s="477"/>
      <c r="L856" s="467"/>
      <c r="M856" s="406"/>
    </row>
    <row r="857" spans="2:13">
      <c r="B857" s="290"/>
      <c r="C857" s="105" t="str">
        <f t="shared" si="57"/>
        <v>22</v>
      </c>
      <c r="D857" s="288" t="str">
        <f t="shared" si="57"/>
        <v>その他の製造工業製品</v>
      </c>
      <c r="E857" s="484"/>
      <c r="F857" s="297">
        <v>0</v>
      </c>
      <c r="G857" s="484"/>
      <c r="H857" s="308">
        <v>0.40651053625184963</v>
      </c>
      <c r="I857" s="513"/>
      <c r="J857" s="494">
        <f t="shared" si="56"/>
        <v>0</v>
      </c>
      <c r="K857" s="477"/>
      <c r="L857" s="467"/>
      <c r="M857" s="406"/>
    </row>
    <row r="858" spans="2:13">
      <c r="B858" s="290"/>
      <c r="C858" s="105" t="str">
        <f t="shared" si="57"/>
        <v>23</v>
      </c>
      <c r="D858" s="288" t="str">
        <f t="shared" si="57"/>
        <v>建設</v>
      </c>
      <c r="E858" s="484"/>
      <c r="F858" s="297">
        <v>0</v>
      </c>
      <c r="G858" s="484"/>
      <c r="H858" s="308">
        <v>1</v>
      </c>
      <c r="I858" s="513"/>
      <c r="J858" s="494">
        <f t="shared" si="56"/>
        <v>0</v>
      </c>
      <c r="K858" s="477"/>
      <c r="L858" s="467"/>
      <c r="M858" s="406"/>
    </row>
    <row r="859" spans="2:13">
      <c r="B859" s="290"/>
      <c r="C859" s="105" t="str">
        <f t="shared" si="57"/>
        <v>24</v>
      </c>
      <c r="D859" s="288" t="str">
        <f t="shared" si="57"/>
        <v>電力・ガス・熱供給</v>
      </c>
      <c r="E859" s="484"/>
      <c r="F859" s="297">
        <v>0</v>
      </c>
      <c r="G859" s="484"/>
      <c r="H859" s="308">
        <v>0.75279155004446141</v>
      </c>
      <c r="I859" s="513"/>
      <c r="J859" s="494">
        <f t="shared" si="56"/>
        <v>0</v>
      </c>
      <c r="K859" s="477"/>
      <c r="L859" s="467"/>
      <c r="M859" s="406"/>
    </row>
    <row r="860" spans="2:13">
      <c r="B860" s="290"/>
      <c r="C860" s="105" t="str">
        <f t="shared" si="57"/>
        <v>25</v>
      </c>
      <c r="D860" s="288" t="str">
        <f t="shared" si="57"/>
        <v>水道</v>
      </c>
      <c r="E860" s="484"/>
      <c r="F860" s="297">
        <v>0</v>
      </c>
      <c r="G860" s="484"/>
      <c r="H860" s="308">
        <v>0.96601908105985357</v>
      </c>
      <c r="I860" s="513"/>
      <c r="J860" s="494">
        <f t="shared" si="56"/>
        <v>0</v>
      </c>
      <c r="K860" s="477"/>
      <c r="L860" s="467"/>
      <c r="M860" s="406"/>
    </row>
    <row r="861" spans="2:13">
      <c r="B861" s="290"/>
      <c r="C861" s="105" t="str">
        <f t="shared" si="57"/>
        <v>26</v>
      </c>
      <c r="D861" s="288" t="str">
        <f t="shared" si="57"/>
        <v>廃棄物処理</v>
      </c>
      <c r="E861" s="484"/>
      <c r="F861" s="297">
        <v>0</v>
      </c>
      <c r="G861" s="484"/>
      <c r="H861" s="308">
        <v>0.99995268288066619</v>
      </c>
      <c r="I861" s="513"/>
      <c r="J861" s="494">
        <f t="shared" si="56"/>
        <v>0</v>
      </c>
      <c r="K861" s="477"/>
      <c r="L861" s="467"/>
      <c r="M861" s="406"/>
    </row>
    <row r="862" spans="2:13">
      <c r="B862" s="290"/>
      <c r="C862" s="105" t="str">
        <f t="shared" si="57"/>
        <v>27</v>
      </c>
      <c r="D862" s="288" t="str">
        <f t="shared" si="57"/>
        <v>商業</v>
      </c>
      <c r="E862" s="484"/>
      <c r="F862" s="297">
        <v>0</v>
      </c>
      <c r="G862" s="484"/>
      <c r="H862" s="308">
        <v>0.23632306563262395</v>
      </c>
      <c r="I862" s="513"/>
      <c r="J862" s="494">
        <f t="shared" si="56"/>
        <v>0</v>
      </c>
      <c r="K862" s="477"/>
      <c r="L862" s="467"/>
      <c r="M862" s="406"/>
    </row>
    <row r="863" spans="2:13">
      <c r="B863" s="290"/>
      <c r="C863" s="105" t="str">
        <f t="shared" si="57"/>
        <v>28</v>
      </c>
      <c r="D863" s="288" t="str">
        <f t="shared" si="57"/>
        <v>金融・保険</v>
      </c>
      <c r="E863" s="484"/>
      <c r="F863" s="297">
        <v>0</v>
      </c>
      <c r="G863" s="484"/>
      <c r="H863" s="308">
        <v>0.88178145801223928</v>
      </c>
      <c r="I863" s="513"/>
      <c r="J863" s="494">
        <f t="shared" si="56"/>
        <v>0</v>
      </c>
      <c r="K863" s="477"/>
      <c r="L863" s="467"/>
      <c r="M863" s="406"/>
    </row>
    <row r="864" spans="2:13">
      <c r="B864" s="290"/>
      <c r="C864" s="105" t="str">
        <f t="shared" si="57"/>
        <v>29</v>
      </c>
      <c r="D864" s="288" t="str">
        <f t="shared" si="57"/>
        <v>不動産</v>
      </c>
      <c r="E864" s="484"/>
      <c r="F864" s="297">
        <v>0</v>
      </c>
      <c r="G864" s="484"/>
      <c r="H864" s="308">
        <v>0.94771405769011519</v>
      </c>
      <c r="I864" s="513"/>
      <c r="J864" s="494">
        <f t="shared" si="56"/>
        <v>0</v>
      </c>
      <c r="K864" s="477"/>
      <c r="L864" s="467"/>
      <c r="M864" s="406"/>
    </row>
    <row r="865" spans="2:13">
      <c r="B865" s="290"/>
      <c r="C865" s="105" t="str">
        <f t="shared" si="57"/>
        <v>30</v>
      </c>
      <c r="D865" s="288" t="str">
        <f t="shared" si="57"/>
        <v>運輸・郵便</v>
      </c>
      <c r="E865" s="484"/>
      <c r="F865" s="297">
        <v>0</v>
      </c>
      <c r="G865" s="484"/>
      <c r="H865" s="308">
        <v>0.5857993258490265</v>
      </c>
      <c r="I865" s="513"/>
      <c r="J865" s="494">
        <f t="shared" si="56"/>
        <v>0</v>
      </c>
      <c r="K865" s="477"/>
      <c r="L865" s="467"/>
      <c r="M865" s="406"/>
    </row>
    <row r="866" spans="2:13">
      <c r="B866" s="290"/>
      <c r="C866" s="105" t="str">
        <f t="shared" si="57"/>
        <v>31</v>
      </c>
      <c r="D866" s="288" t="str">
        <f t="shared" si="57"/>
        <v>情報通信</v>
      </c>
      <c r="E866" s="484"/>
      <c r="F866" s="297">
        <v>0</v>
      </c>
      <c r="G866" s="484"/>
      <c r="H866" s="308">
        <v>0.36062067702856626</v>
      </c>
      <c r="I866" s="513"/>
      <c r="J866" s="494">
        <f t="shared" si="56"/>
        <v>0</v>
      </c>
      <c r="K866" s="477"/>
      <c r="L866" s="467"/>
      <c r="M866" s="406"/>
    </row>
    <row r="867" spans="2:13">
      <c r="B867" s="290"/>
      <c r="C867" s="105" t="str">
        <f t="shared" si="57"/>
        <v>32</v>
      </c>
      <c r="D867" s="288" t="str">
        <f t="shared" si="57"/>
        <v>公務</v>
      </c>
      <c r="E867" s="484"/>
      <c r="F867" s="297">
        <v>0</v>
      </c>
      <c r="G867" s="484"/>
      <c r="H867" s="308">
        <v>1</v>
      </c>
      <c r="I867" s="513"/>
      <c r="J867" s="494">
        <f t="shared" si="56"/>
        <v>0</v>
      </c>
      <c r="K867" s="477"/>
      <c r="L867" s="467"/>
      <c r="M867" s="406"/>
    </row>
    <row r="868" spans="2:13">
      <c r="B868" s="290"/>
      <c r="C868" s="105" t="str">
        <f t="shared" si="57"/>
        <v>33</v>
      </c>
      <c r="D868" s="288" t="str">
        <f t="shared" si="57"/>
        <v>教育・研究</v>
      </c>
      <c r="E868" s="484"/>
      <c r="F868" s="297">
        <v>0</v>
      </c>
      <c r="G868" s="484"/>
      <c r="H868" s="308">
        <v>0.49619182592306044</v>
      </c>
      <c r="I868" s="513"/>
      <c r="J868" s="494">
        <f t="shared" si="56"/>
        <v>0</v>
      </c>
      <c r="K868" s="477"/>
      <c r="L868" s="467"/>
      <c r="M868" s="406"/>
    </row>
    <row r="869" spans="2:13">
      <c r="B869" s="290"/>
      <c r="C869" s="105" t="str">
        <f t="shared" si="57"/>
        <v>34</v>
      </c>
      <c r="D869" s="288" t="str">
        <f t="shared" si="57"/>
        <v>医療・福祉</v>
      </c>
      <c r="E869" s="484"/>
      <c r="F869" s="297">
        <v>0</v>
      </c>
      <c r="G869" s="484"/>
      <c r="H869" s="308">
        <v>0.98727989714987785</v>
      </c>
      <c r="I869" s="513"/>
      <c r="J869" s="494">
        <f t="shared" si="56"/>
        <v>0</v>
      </c>
      <c r="K869" s="477"/>
      <c r="L869" s="467"/>
      <c r="M869" s="406"/>
    </row>
    <row r="870" spans="2:13">
      <c r="B870" s="290"/>
      <c r="C870" s="105" t="str">
        <f t="shared" si="57"/>
        <v>35</v>
      </c>
      <c r="D870" s="288" t="str">
        <f t="shared" si="57"/>
        <v>他に分類されない会員制団体</v>
      </c>
      <c r="E870" s="484"/>
      <c r="F870" s="297">
        <v>0</v>
      </c>
      <c r="G870" s="484"/>
      <c r="H870" s="308">
        <v>0.93747366139693933</v>
      </c>
      <c r="I870" s="513"/>
      <c r="J870" s="494">
        <f t="shared" si="56"/>
        <v>0</v>
      </c>
      <c r="K870" s="477"/>
      <c r="L870" s="467"/>
      <c r="M870" s="406"/>
    </row>
    <row r="871" spans="2:13">
      <c r="B871" s="290"/>
      <c r="C871" s="105" t="str">
        <f t="shared" si="57"/>
        <v>36</v>
      </c>
      <c r="D871" s="288" t="str">
        <f t="shared" si="57"/>
        <v>対事業所サービス</v>
      </c>
      <c r="E871" s="484"/>
      <c r="F871" s="297">
        <v>0</v>
      </c>
      <c r="G871" s="484"/>
      <c r="H871" s="308">
        <v>0.59521685928480339</v>
      </c>
      <c r="I871" s="513"/>
      <c r="J871" s="494">
        <f t="shared" si="56"/>
        <v>0</v>
      </c>
      <c r="K871" s="477"/>
      <c r="L871" s="467"/>
      <c r="M871" s="406"/>
    </row>
    <row r="872" spans="2:13">
      <c r="B872" s="290"/>
      <c r="C872" s="105" t="str">
        <f t="shared" si="57"/>
        <v>37</v>
      </c>
      <c r="D872" s="288" t="str">
        <f t="shared" si="57"/>
        <v>対個人サービス</v>
      </c>
      <c r="E872" s="484"/>
      <c r="F872" s="297">
        <v>0</v>
      </c>
      <c r="G872" s="484"/>
      <c r="H872" s="308">
        <v>0.87624251456407221</v>
      </c>
      <c r="I872" s="513"/>
      <c r="J872" s="494">
        <f t="shared" si="56"/>
        <v>0</v>
      </c>
      <c r="K872" s="477"/>
      <c r="L872" s="467"/>
      <c r="M872" s="406"/>
    </row>
    <row r="873" spans="2:13">
      <c r="B873" s="290"/>
      <c r="C873" s="105" t="str">
        <f t="shared" si="57"/>
        <v>38</v>
      </c>
      <c r="D873" s="288" t="str">
        <f t="shared" si="57"/>
        <v>事務用品</v>
      </c>
      <c r="E873" s="484"/>
      <c r="F873" s="297">
        <v>0</v>
      </c>
      <c r="G873" s="484"/>
      <c r="H873" s="308">
        <v>1</v>
      </c>
      <c r="I873" s="513"/>
      <c r="J873" s="494">
        <f t="shared" si="56"/>
        <v>0</v>
      </c>
      <c r="K873" s="477"/>
      <c r="L873" s="467"/>
      <c r="M873" s="406"/>
    </row>
    <row r="874" spans="2:13" ht="12.75" thickBot="1">
      <c r="B874" s="398"/>
      <c r="C874" s="105" t="str">
        <f t="shared" si="57"/>
        <v>39</v>
      </c>
      <c r="D874" s="288" t="str">
        <f t="shared" si="57"/>
        <v>分類不明</v>
      </c>
      <c r="E874" s="484"/>
      <c r="F874" s="301">
        <v>0</v>
      </c>
      <c r="G874" s="484"/>
      <c r="H874" s="310">
        <v>0.940260403369926</v>
      </c>
      <c r="I874" s="513"/>
      <c r="J874" s="496">
        <f t="shared" si="56"/>
        <v>0</v>
      </c>
      <c r="K874" s="477"/>
      <c r="L874" s="467"/>
      <c r="M874" s="406"/>
    </row>
    <row r="875" spans="2:13">
      <c r="B875" s="400" t="s">
        <v>76</v>
      </c>
      <c r="C875" s="401"/>
      <c r="D875" s="402"/>
      <c r="E875" s="406"/>
      <c r="F875" s="404">
        <f>SUM(F836:F874)</f>
        <v>0</v>
      </c>
      <c r="G875" s="406"/>
      <c r="H875" s="405"/>
      <c r="I875" s="476"/>
      <c r="J875" s="301">
        <f>SUM(J836:J874)</f>
        <v>0</v>
      </c>
      <c r="K875" s="477"/>
      <c r="L875" s="467"/>
      <c r="M875" s="406"/>
    </row>
    <row r="876" spans="2:13">
      <c r="C876" s="105"/>
      <c r="D876" s="136"/>
      <c r="E876" s="406"/>
      <c r="F876" s="406"/>
      <c r="G876" s="406"/>
      <c r="H876" s="405"/>
      <c r="I876" s="476"/>
      <c r="J876" s="465"/>
      <c r="K876" s="477"/>
      <c r="L876" s="467"/>
      <c r="M876" s="406"/>
    </row>
    <row r="877" spans="2:13" ht="14.25">
      <c r="B877" s="200" t="s">
        <v>332</v>
      </c>
      <c r="C877" s="105"/>
      <c r="D877" s="136"/>
      <c r="E877" s="406"/>
      <c r="F877" s="406"/>
      <c r="G877" s="406"/>
      <c r="H877" s="405"/>
      <c r="I877" s="476"/>
      <c r="J877" s="465"/>
      <c r="K877" s="477"/>
      <c r="L877" s="467"/>
      <c r="M877" s="406"/>
    </row>
    <row r="878" spans="2:13" ht="48.75" thickBot="1">
      <c r="B878" s="279"/>
      <c r="C878" s="456" t="s">
        <v>322</v>
      </c>
      <c r="D878" s="281" t="s">
        <v>57</v>
      </c>
      <c r="F878" s="497" t="s">
        <v>451</v>
      </c>
      <c r="G878" s="405"/>
      <c r="H878" s="282" t="s">
        <v>489</v>
      </c>
      <c r="J878" s="303" t="s">
        <v>490</v>
      </c>
      <c r="K878" s="477"/>
      <c r="L878" s="467"/>
      <c r="M878" s="406"/>
    </row>
    <row r="879" spans="2:13">
      <c r="B879" s="283" t="s">
        <v>88</v>
      </c>
      <c r="C879" s="295" t="str">
        <f t="shared" ref="C879:D898" si="58">C9</f>
        <v>01</v>
      </c>
      <c r="D879" s="285" t="str">
        <f t="shared" si="58"/>
        <v>農業</v>
      </c>
      <c r="E879" s="484"/>
      <c r="F879" s="296">
        <f t="array" ref="F879:F917">+$J$793:$J$831</f>
        <v>0</v>
      </c>
      <c r="G879" s="484"/>
      <c r="H879" s="305">
        <f t="array" ref="H879:H917">+係数!$E$3:$E$41</f>
        <v>0.34915516498054022</v>
      </c>
      <c r="I879" s="513"/>
      <c r="J879" s="514">
        <f>F879*H879</f>
        <v>0</v>
      </c>
      <c r="K879" s="477"/>
      <c r="L879" s="467"/>
      <c r="M879" s="406"/>
    </row>
    <row r="880" spans="2:13">
      <c r="B880" s="289"/>
      <c r="C880" s="105" t="str">
        <f t="shared" si="58"/>
        <v>02</v>
      </c>
      <c r="D880" s="288" t="str">
        <f t="shared" si="58"/>
        <v>林業</v>
      </c>
      <c r="E880" s="484"/>
      <c r="F880" s="297">
        <v>0</v>
      </c>
      <c r="G880" s="484"/>
      <c r="H880" s="308">
        <v>0.26529937148527954</v>
      </c>
      <c r="I880" s="513"/>
      <c r="J880" s="515">
        <f t="shared" ref="J880:J917" si="59">F880*H880</f>
        <v>0</v>
      </c>
      <c r="K880" s="477"/>
      <c r="L880" s="467"/>
      <c r="M880" s="406"/>
    </row>
    <row r="881" spans="2:13">
      <c r="B881" s="289"/>
      <c r="C881" s="105" t="str">
        <f t="shared" si="58"/>
        <v>03</v>
      </c>
      <c r="D881" s="288" t="str">
        <f t="shared" si="58"/>
        <v>漁業</v>
      </c>
      <c r="E881" s="484"/>
      <c r="F881" s="297">
        <v>0</v>
      </c>
      <c r="G881" s="484"/>
      <c r="H881" s="308">
        <v>0.48416289592760192</v>
      </c>
      <c r="I881" s="513"/>
      <c r="J881" s="515">
        <f t="shared" si="59"/>
        <v>0</v>
      </c>
      <c r="K881" s="477"/>
      <c r="L881" s="467"/>
      <c r="M881" s="406"/>
    </row>
    <row r="882" spans="2:13">
      <c r="B882" s="289"/>
      <c r="C882" s="105" t="str">
        <f t="shared" si="58"/>
        <v>04</v>
      </c>
      <c r="D882" s="288" t="str">
        <f t="shared" si="58"/>
        <v>鉱業</v>
      </c>
      <c r="E882" s="484"/>
      <c r="F882" s="297">
        <v>0</v>
      </c>
      <c r="G882" s="484"/>
      <c r="H882" s="308">
        <v>0.10084732117278283</v>
      </c>
      <c r="I882" s="513"/>
      <c r="J882" s="515">
        <f t="shared" si="59"/>
        <v>0</v>
      </c>
      <c r="K882" s="477"/>
      <c r="L882" s="467"/>
      <c r="M882" s="406"/>
    </row>
    <row r="883" spans="2:13">
      <c r="B883" s="289"/>
      <c r="C883" s="105" t="str">
        <f t="shared" si="58"/>
        <v>05</v>
      </c>
      <c r="D883" s="288" t="str">
        <f t="shared" si="58"/>
        <v>飲食料品</v>
      </c>
      <c r="E883" s="484"/>
      <c r="F883" s="297">
        <v>0</v>
      </c>
      <c r="G883" s="484"/>
      <c r="H883" s="308">
        <v>0.62408917984150902</v>
      </c>
      <c r="I883" s="513"/>
      <c r="J883" s="515">
        <f t="shared" si="59"/>
        <v>0</v>
      </c>
      <c r="K883" s="477"/>
      <c r="L883" s="467"/>
      <c r="M883" s="406"/>
    </row>
    <row r="884" spans="2:13">
      <c r="B884" s="289"/>
      <c r="C884" s="105" t="str">
        <f t="shared" si="58"/>
        <v>06</v>
      </c>
      <c r="D884" s="288" t="str">
        <f t="shared" si="58"/>
        <v>繊維製品</v>
      </c>
      <c r="E884" s="484"/>
      <c r="F884" s="297">
        <v>0</v>
      </c>
      <c r="G884" s="484"/>
      <c r="H884" s="308">
        <v>0.41132122110987518</v>
      </c>
      <c r="I884" s="513"/>
      <c r="J884" s="515">
        <f t="shared" si="59"/>
        <v>0</v>
      </c>
      <c r="K884" s="477"/>
      <c r="L884" s="467"/>
      <c r="M884" s="406"/>
    </row>
    <row r="885" spans="2:13">
      <c r="B885" s="289"/>
      <c r="C885" s="105" t="str">
        <f t="shared" si="58"/>
        <v>07</v>
      </c>
      <c r="D885" s="288" t="str">
        <f t="shared" si="58"/>
        <v>パルプ・紙・木製品</v>
      </c>
      <c r="E885" s="484"/>
      <c r="F885" s="297">
        <v>0</v>
      </c>
      <c r="G885" s="484"/>
      <c r="H885" s="308">
        <v>0.66340362962515353</v>
      </c>
      <c r="I885" s="513"/>
      <c r="J885" s="515">
        <f t="shared" si="59"/>
        <v>0</v>
      </c>
      <c r="K885" s="477"/>
      <c r="L885" s="467"/>
      <c r="M885" s="406"/>
    </row>
    <row r="886" spans="2:13">
      <c r="B886" s="289"/>
      <c r="C886" s="105" t="str">
        <f t="shared" si="58"/>
        <v>08</v>
      </c>
      <c r="D886" s="288" t="str">
        <f t="shared" si="58"/>
        <v>化学製品</v>
      </c>
      <c r="E886" s="484"/>
      <c r="F886" s="297">
        <v>0</v>
      </c>
      <c r="G886" s="484"/>
      <c r="H886" s="308">
        <v>0.42919553254506659</v>
      </c>
      <c r="I886" s="513"/>
      <c r="J886" s="515">
        <f t="shared" si="59"/>
        <v>0</v>
      </c>
      <c r="K886" s="477"/>
      <c r="L886" s="467"/>
      <c r="M886" s="406"/>
    </row>
    <row r="887" spans="2:13">
      <c r="B887" s="289"/>
      <c r="C887" s="105" t="str">
        <f t="shared" si="58"/>
        <v>09</v>
      </c>
      <c r="D887" s="288" t="str">
        <f t="shared" si="58"/>
        <v>石油・石炭製品</v>
      </c>
      <c r="E887" s="484"/>
      <c r="F887" s="297">
        <v>0</v>
      </c>
      <c r="G887" s="484"/>
      <c r="H887" s="308">
        <v>0.18120374184289134</v>
      </c>
      <c r="I887" s="513"/>
      <c r="J887" s="515">
        <f t="shared" si="59"/>
        <v>0</v>
      </c>
      <c r="K887" s="477"/>
      <c r="L887" s="467"/>
      <c r="M887" s="406"/>
    </row>
    <row r="888" spans="2:13">
      <c r="B888" s="290"/>
      <c r="C888" s="105" t="str">
        <f t="shared" si="58"/>
        <v>10</v>
      </c>
      <c r="D888" s="288" t="str">
        <f t="shared" si="58"/>
        <v>プラスチック・ゴム製品</v>
      </c>
      <c r="E888" s="484"/>
      <c r="F888" s="297">
        <v>0</v>
      </c>
      <c r="G888" s="484"/>
      <c r="H888" s="308">
        <v>0.61091841955723647</v>
      </c>
      <c r="I888" s="513"/>
      <c r="J888" s="515">
        <f t="shared" si="59"/>
        <v>0</v>
      </c>
      <c r="K888" s="477"/>
      <c r="L888" s="467"/>
      <c r="M888" s="406"/>
    </row>
    <row r="889" spans="2:13">
      <c r="B889" s="290"/>
      <c r="C889" s="105" t="str">
        <f t="shared" si="58"/>
        <v>11</v>
      </c>
      <c r="D889" s="288" t="str">
        <f t="shared" si="58"/>
        <v>窯業・土石製品</v>
      </c>
      <c r="E889" s="484"/>
      <c r="F889" s="297">
        <v>0</v>
      </c>
      <c r="G889" s="484"/>
      <c r="H889" s="308">
        <v>0.55169024768312402</v>
      </c>
      <c r="I889" s="513"/>
      <c r="J889" s="515">
        <f t="shared" si="59"/>
        <v>0</v>
      </c>
      <c r="K889" s="477"/>
      <c r="L889" s="467"/>
      <c r="M889" s="406"/>
    </row>
    <row r="890" spans="2:13">
      <c r="B890" s="290"/>
      <c r="C890" s="105" t="str">
        <f t="shared" si="58"/>
        <v>12</v>
      </c>
      <c r="D890" s="288" t="str">
        <f t="shared" si="58"/>
        <v>鉄鋼</v>
      </c>
      <c r="E890" s="484"/>
      <c r="F890" s="297">
        <v>0</v>
      </c>
      <c r="G890" s="484"/>
      <c r="H890" s="308">
        <v>0.8059430832860951</v>
      </c>
      <c r="I890" s="513"/>
      <c r="J890" s="515">
        <f t="shared" si="59"/>
        <v>0</v>
      </c>
      <c r="K890" s="477"/>
      <c r="L890" s="467"/>
      <c r="M890" s="406"/>
    </row>
    <row r="891" spans="2:13">
      <c r="B891" s="290"/>
      <c r="C891" s="105" t="str">
        <f t="shared" si="58"/>
        <v>13</v>
      </c>
      <c r="D891" s="288" t="str">
        <f t="shared" si="58"/>
        <v>非鉄金属</v>
      </c>
      <c r="E891" s="484"/>
      <c r="F891" s="297">
        <v>0</v>
      </c>
      <c r="G891" s="484"/>
      <c r="H891" s="308">
        <v>0.51545350577909776</v>
      </c>
      <c r="I891" s="513"/>
      <c r="J891" s="515">
        <f t="shared" si="59"/>
        <v>0</v>
      </c>
      <c r="K891" s="477"/>
      <c r="L891" s="467"/>
      <c r="M891" s="406"/>
    </row>
    <row r="892" spans="2:13">
      <c r="B892" s="290"/>
      <c r="C892" s="105" t="str">
        <f t="shared" si="58"/>
        <v>14</v>
      </c>
      <c r="D892" s="288" t="str">
        <f t="shared" si="58"/>
        <v>金属製品</v>
      </c>
      <c r="E892" s="484"/>
      <c r="F892" s="297">
        <v>0</v>
      </c>
      <c r="G892" s="484"/>
      <c r="H892" s="308">
        <v>0.68485188693587795</v>
      </c>
      <c r="I892" s="513"/>
      <c r="J892" s="515">
        <f t="shared" si="59"/>
        <v>0</v>
      </c>
      <c r="K892" s="477"/>
      <c r="L892" s="467"/>
      <c r="M892" s="406"/>
    </row>
    <row r="893" spans="2:13">
      <c r="B893" s="290"/>
      <c r="C893" s="105" t="str">
        <f t="shared" si="58"/>
        <v>15</v>
      </c>
      <c r="D893" s="288" t="str">
        <f t="shared" si="58"/>
        <v>はん用機械</v>
      </c>
      <c r="E893" s="484"/>
      <c r="F893" s="297">
        <v>0</v>
      </c>
      <c r="G893" s="484"/>
      <c r="H893" s="308">
        <v>0.48621830209481809</v>
      </c>
      <c r="I893" s="513"/>
      <c r="J893" s="515">
        <f t="shared" si="59"/>
        <v>0</v>
      </c>
      <c r="K893" s="477"/>
      <c r="L893" s="467"/>
      <c r="M893" s="406"/>
    </row>
    <row r="894" spans="2:13">
      <c r="B894" s="290"/>
      <c r="C894" s="105" t="str">
        <f t="shared" si="58"/>
        <v>16</v>
      </c>
      <c r="D894" s="288" t="str">
        <f t="shared" si="58"/>
        <v>生産用機械</v>
      </c>
      <c r="E894" s="484"/>
      <c r="F894" s="297">
        <v>0</v>
      </c>
      <c r="G894" s="484"/>
      <c r="H894" s="308">
        <v>0.72762517024930429</v>
      </c>
      <c r="I894" s="513"/>
      <c r="J894" s="515">
        <f t="shared" si="59"/>
        <v>0</v>
      </c>
      <c r="K894" s="477"/>
      <c r="L894" s="467"/>
      <c r="M894" s="406"/>
    </row>
    <row r="895" spans="2:13">
      <c r="B895" s="290"/>
      <c r="C895" s="105" t="str">
        <f t="shared" si="58"/>
        <v>17</v>
      </c>
      <c r="D895" s="288" t="str">
        <f t="shared" si="58"/>
        <v>業務用機械</v>
      </c>
      <c r="E895" s="484"/>
      <c r="F895" s="297">
        <v>0</v>
      </c>
      <c r="G895" s="484"/>
      <c r="H895" s="308">
        <v>0.5340888300562856</v>
      </c>
      <c r="I895" s="513"/>
      <c r="J895" s="515">
        <f t="shared" si="59"/>
        <v>0</v>
      </c>
      <c r="K895" s="477"/>
      <c r="L895" s="467"/>
      <c r="M895" s="406"/>
    </row>
    <row r="896" spans="2:13">
      <c r="B896" s="290"/>
      <c r="C896" s="105" t="str">
        <f t="shared" si="58"/>
        <v>18</v>
      </c>
      <c r="D896" s="288" t="str">
        <f t="shared" si="58"/>
        <v>電子部品</v>
      </c>
      <c r="E896" s="484"/>
      <c r="F896" s="297">
        <v>0</v>
      </c>
      <c r="G896" s="484"/>
      <c r="H896" s="308">
        <v>0.2395691972385488</v>
      </c>
      <c r="I896" s="513"/>
      <c r="J896" s="515">
        <f t="shared" si="59"/>
        <v>0</v>
      </c>
      <c r="K896" s="477"/>
      <c r="L896" s="467"/>
      <c r="M896" s="406"/>
    </row>
    <row r="897" spans="2:13">
      <c r="B897" s="290"/>
      <c r="C897" s="105" t="str">
        <f t="shared" si="58"/>
        <v>19</v>
      </c>
      <c r="D897" s="288" t="str">
        <f t="shared" si="58"/>
        <v>電気機械</v>
      </c>
      <c r="E897" s="484"/>
      <c r="F897" s="297">
        <v>0</v>
      </c>
      <c r="G897" s="484"/>
      <c r="H897" s="308">
        <v>0.68172522773749766</v>
      </c>
      <c r="I897" s="513"/>
      <c r="J897" s="515">
        <f t="shared" si="59"/>
        <v>0</v>
      </c>
      <c r="K897" s="477"/>
      <c r="L897" s="467"/>
      <c r="M897" s="406"/>
    </row>
    <row r="898" spans="2:13">
      <c r="B898" s="290"/>
      <c r="C898" s="105" t="str">
        <f t="shared" si="58"/>
        <v>20</v>
      </c>
      <c r="D898" s="288" t="str">
        <f t="shared" si="58"/>
        <v>情報通信機器</v>
      </c>
      <c r="E898" s="484"/>
      <c r="F898" s="297">
        <v>0</v>
      </c>
      <c r="G898" s="484"/>
      <c r="H898" s="308">
        <v>0.71793622962530035</v>
      </c>
      <c r="I898" s="513"/>
      <c r="J898" s="515">
        <f t="shared" si="59"/>
        <v>0</v>
      </c>
      <c r="K898" s="477"/>
      <c r="L898" s="467"/>
      <c r="M898" s="406"/>
    </row>
    <row r="899" spans="2:13">
      <c r="B899" s="290"/>
      <c r="C899" s="105" t="str">
        <f t="shared" ref="C899:D917" si="60">C29</f>
        <v>21</v>
      </c>
      <c r="D899" s="288" t="str">
        <f t="shared" si="60"/>
        <v>輸送機械</v>
      </c>
      <c r="E899" s="484"/>
      <c r="F899" s="297">
        <v>0</v>
      </c>
      <c r="G899" s="484"/>
      <c r="H899" s="308">
        <v>0.51159707899149187</v>
      </c>
      <c r="I899" s="513"/>
      <c r="J899" s="515">
        <f t="shared" si="59"/>
        <v>0</v>
      </c>
      <c r="K899" s="477"/>
      <c r="L899" s="467"/>
      <c r="M899" s="406"/>
    </row>
    <row r="900" spans="2:13">
      <c r="B900" s="290"/>
      <c r="C900" s="105" t="str">
        <f t="shared" si="60"/>
        <v>22</v>
      </c>
      <c r="D900" s="288" t="str">
        <f t="shared" si="60"/>
        <v>その他の製造工業製品</v>
      </c>
      <c r="E900" s="484"/>
      <c r="F900" s="297">
        <v>0</v>
      </c>
      <c r="G900" s="484"/>
      <c r="H900" s="308">
        <v>0.40493392520026533</v>
      </c>
      <c r="I900" s="513"/>
      <c r="J900" s="515">
        <f t="shared" si="59"/>
        <v>0</v>
      </c>
      <c r="K900" s="477"/>
      <c r="L900" s="467"/>
      <c r="M900" s="406"/>
    </row>
    <row r="901" spans="2:13">
      <c r="B901" s="290"/>
      <c r="C901" s="105" t="str">
        <f t="shared" si="60"/>
        <v>23</v>
      </c>
      <c r="D901" s="288" t="str">
        <f t="shared" si="60"/>
        <v>建設</v>
      </c>
      <c r="E901" s="484"/>
      <c r="F901" s="297">
        <v>0</v>
      </c>
      <c r="G901" s="484"/>
      <c r="H901" s="308">
        <v>0</v>
      </c>
      <c r="I901" s="513"/>
      <c r="J901" s="515">
        <f t="shared" si="59"/>
        <v>0</v>
      </c>
      <c r="K901" s="477"/>
      <c r="L901" s="467"/>
      <c r="M901" s="406"/>
    </row>
    <row r="902" spans="2:13">
      <c r="B902" s="290"/>
      <c r="C902" s="105" t="str">
        <f t="shared" si="60"/>
        <v>24</v>
      </c>
      <c r="D902" s="288" t="str">
        <f t="shared" si="60"/>
        <v>電力・ガス・熱供給</v>
      </c>
      <c r="E902" s="484"/>
      <c r="F902" s="297">
        <v>0</v>
      </c>
      <c r="G902" s="484"/>
      <c r="H902" s="308">
        <v>0.24718876226789033</v>
      </c>
      <c r="I902" s="513"/>
      <c r="J902" s="515">
        <f t="shared" si="59"/>
        <v>0</v>
      </c>
      <c r="K902" s="477"/>
      <c r="L902" s="467"/>
      <c r="M902" s="406"/>
    </row>
    <row r="903" spans="2:13">
      <c r="B903" s="290"/>
      <c r="C903" s="105" t="str">
        <f t="shared" si="60"/>
        <v>25</v>
      </c>
      <c r="D903" s="288" t="str">
        <f t="shared" si="60"/>
        <v>水道</v>
      </c>
      <c r="E903" s="484"/>
      <c r="F903" s="297">
        <v>0</v>
      </c>
      <c r="G903" s="484"/>
      <c r="H903" s="308">
        <v>3.3807664764720836E-2</v>
      </c>
      <c r="I903" s="513"/>
      <c r="J903" s="515">
        <f t="shared" si="59"/>
        <v>0</v>
      </c>
      <c r="K903" s="477"/>
      <c r="L903" s="467"/>
      <c r="M903" s="406"/>
    </row>
    <row r="904" spans="2:13">
      <c r="B904" s="290"/>
      <c r="C904" s="105" t="str">
        <f t="shared" si="60"/>
        <v>26</v>
      </c>
      <c r="D904" s="288" t="str">
        <f t="shared" si="60"/>
        <v>廃棄物処理</v>
      </c>
      <c r="E904" s="484"/>
      <c r="F904" s="297">
        <v>0</v>
      </c>
      <c r="G904" s="484"/>
      <c r="H904" s="308">
        <v>0</v>
      </c>
      <c r="I904" s="513"/>
      <c r="J904" s="515">
        <f t="shared" si="59"/>
        <v>0</v>
      </c>
      <c r="K904" s="477"/>
      <c r="L904" s="467"/>
      <c r="M904" s="406"/>
    </row>
    <row r="905" spans="2:13">
      <c r="B905" s="290"/>
      <c r="C905" s="105" t="str">
        <f t="shared" si="60"/>
        <v>27</v>
      </c>
      <c r="D905" s="288" t="str">
        <f t="shared" si="60"/>
        <v>商業</v>
      </c>
      <c r="E905" s="484"/>
      <c r="F905" s="297">
        <v>0</v>
      </c>
      <c r="G905" s="484"/>
      <c r="H905" s="308">
        <v>0.75578673860007539</v>
      </c>
      <c r="I905" s="513"/>
      <c r="J905" s="515">
        <f t="shared" si="59"/>
        <v>0</v>
      </c>
      <c r="K905" s="477"/>
      <c r="L905" s="467"/>
      <c r="M905" s="406"/>
    </row>
    <row r="906" spans="2:13">
      <c r="B906" s="290"/>
      <c r="C906" s="105" t="str">
        <f t="shared" si="60"/>
        <v>28</v>
      </c>
      <c r="D906" s="288" t="str">
        <f t="shared" si="60"/>
        <v>金融・保険</v>
      </c>
      <c r="E906" s="484"/>
      <c r="F906" s="297">
        <v>0</v>
      </c>
      <c r="G906" s="484"/>
      <c r="H906" s="308">
        <v>8.856967503468309E-2</v>
      </c>
      <c r="I906" s="513"/>
      <c r="J906" s="515">
        <f t="shared" si="59"/>
        <v>0</v>
      </c>
      <c r="K906" s="477"/>
      <c r="L906" s="467"/>
      <c r="M906" s="406"/>
    </row>
    <row r="907" spans="2:13">
      <c r="B907" s="290"/>
      <c r="C907" s="105" t="str">
        <f t="shared" si="60"/>
        <v>29</v>
      </c>
      <c r="D907" s="288" t="str">
        <f t="shared" si="60"/>
        <v>不動産</v>
      </c>
      <c r="E907" s="484"/>
      <c r="F907" s="297">
        <v>0</v>
      </c>
      <c r="G907" s="484"/>
      <c r="H907" s="308">
        <v>5.2246852452074222E-2</v>
      </c>
      <c r="I907" s="513"/>
      <c r="J907" s="515">
        <f t="shared" si="59"/>
        <v>0</v>
      </c>
      <c r="K907" s="477"/>
      <c r="L907" s="467"/>
      <c r="M907" s="406"/>
    </row>
    <row r="908" spans="2:13">
      <c r="B908" s="290"/>
      <c r="C908" s="105" t="str">
        <f t="shared" si="60"/>
        <v>30</v>
      </c>
      <c r="D908" s="288" t="str">
        <f t="shared" si="60"/>
        <v>運輸・郵便</v>
      </c>
      <c r="E908" s="484"/>
      <c r="F908" s="297">
        <v>0</v>
      </c>
      <c r="G908" s="484"/>
      <c r="H908" s="308">
        <v>0.36017783313980967</v>
      </c>
      <c r="I908" s="513"/>
      <c r="J908" s="515">
        <f t="shared" si="59"/>
        <v>0</v>
      </c>
      <c r="K908" s="477"/>
      <c r="L908" s="467"/>
      <c r="M908" s="406"/>
    </row>
    <row r="909" spans="2:13">
      <c r="B909" s="290"/>
      <c r="C909" s="105" t="str">
        <f t="shared" si="60"/>
        <v>31</v>
      </c>
      <c r="D909" s="288" t="str">
        <f t="shared" si="60"/>
        <v>情報通信</v>
      </c>
      <c r="E909" s="484"/>
      <c r="F909" s="297">
        <v>0</v>
      </c>
      <c r="G909" s="484"/>
      <c r="H909" s="308">
        <v>0.58136381090640432</v>
      </c>
      <c r="I909" s="513"/>
      <c r="J909" s="515">
        <f t="shared" si="59"/>
        <v>0</v>
      </c>
      <c r="K909" s="477"/>
      <c r="L909" s="467"/>
      <c r="M909" s="406"/>
    </row>
    <row r="910" spans="2:13">
      <c r="B910" s="290"/>
      <c r="C910" s="105" t="str">
        <f t="shared" si="60"/>
        <v>32</v>
      </c>
      <c r="D910" s="288" t="str">
        <f t="shared" si="60"/>
        <v>公務</v>
      </c>
      <c r="E910" s="484"/>
      <c r="F910" s="297">
        <v>0</v>
      </c>
      <c r="G910" s="484"/>
      <c r="H910" s="308">
        <v>0</v>
      </c>
      <c r="I910" s="513"/>
      <c r="J910" s="515">
        <f t="shared" si="59"/>
        <v>0</v>
      </c>
      <c r="K910" s="477"/>
      <c r="L910" s="467"/>
      <c r="M910" s="406"/>
    </row>
    <row r="911" spans="2:13">
      <c r="B911" s="290"/>
      <c r="C911" s="105" t="str">
        <f t="shared" si="60"/>
        <v>33</v>
      </c>
      <c r="D911" s="288" t="str">
        <f t="shared" si="60"/>
        <v>教育・研究</v>
      </c>
      <c r="E911" s="484"/>
      <c r="F911" s="297">
        <v>0</v>
      </c>
      <c r="G911" s="484"/>
      <c r="H911" s="308">
        <v>0.48314280411764848</v>
      </c>
      <c r="I911" s="513"/>
      <c r="J911" s="515">
        <f t="shared" si="59"/>
        <v>0</v>
      </c>
      <c r="K911" s="477"/>
      <c r="L911" s="467"/>
      <c r="M911" s="406"/>
    </row>
    <row r="912" spans="2:13">
      <c r="B912" s="290"/>
      <c r="C912" s="105" t="str">
        <f t="shared" si="60"/>
        <v>34</v>
      </c>
      <c r="D912" s="288" t="str">
        <f t="shared" si="60"/>
        <v>医療・福祉</v>
      </c>
      <c r="E912" s="484"/>
      <c r="F912" s="297">
        <v>0</v>
      </c>
      <c r="G912" s="484"/>
      <c r="H912" s="308">
        <v>1.2720102850122124E-2</v>
      </c>
      <c r="I912" s="513"/>
      <c r="J912" s="515">
        <f t="shared" si="59"/>
        <v>0</v>
      </c>
      <c r="K912" s="477"/>
      <c r="L912" s="467"/>
      <c r="M912" s="406"/>
    </row>
    <row r="913" spans="2:13">
      <c r="B913" s="290"/>
      <c r="C913" s="105" t="str">
        <f t="shared" si="60"/>
        <v>35</v>
      </c>
      <c r="D913" s="288" t="str">
        <f t="shared" si="60"/>
        <v>他に分類されない会員制団体</v>
      </c>
      <c r="E913" s="484"/>
      <c r="F913" s="297">
        <v>0</v>
      </c>
      <c r="G913" s="484"/>
      <c r="H913" s="308">
        <v>5.5904061262085657E-2</v>
      </c>
      <c r="I913" s="513"/>
      <c r="J913" s="515">
        <f t="shared" si="59"/>
        <v>0</v>
      </c>
      <c r="K913" s="477"/>
      <c r="L913" s="467"/>
      <c r="M913" s="406"/>
    </row>
    <row r="914" spans="2:13">
      <c r="B914" s="290"/>
      <c r="C914" s="105" t="str">
        <f t="shared" si="60"/>
        <v>36</v>
      </c>
      <c r="D914" s="288" t="str">
        <f t="shared" si="60"/>
        <v>対事業所サービス</v>
      </c>
      <c r="E914" s="484"/>
      <c r="F914" s="297">
        <v>0</v>
      </c>
      <c r="G914" s="484"/>
      <c r="H914" s="308">
        <v>0.36938285387375003</v>
      </c>
      <c r="I914" s="513"/>
      <c r="J914" s="515">
        <f t="shared" si="59"/>
        <v>0</v>
      </c>
      <c r="K914" s="477"/>
      <c r="L914" s="467"/>
      <c r="M914" s="406"/>
    </row>
    <row r="915" spans="2:13">
      <c r="B915" s="290"/>
      <c r="C915" s="105" t="str">
        <f t="shared" si="60"/>
        <v>37</v>
      </c>
      <c r="D915" s="288" t="str">
        <f t="shared" si="60"/>
        <v>対個人サービス</v>
      </c>
      <c r="E915" s="484"/>
      <c r="F915" s="297">
        <v>0</v>
      </c>
      <c r="G915" s="484"/>
      <c r="H915" s="308">
        <v>0.1043227948554699</v>
      </c>
      <c r="I915" s="513"/>
      <c r="J915" s="515">
        <f t="shared" si="59"/>
        <v>0</v>
      </c>
      <c r="K915" s="477"/>
      <c r="L915" s="467"/>
      <c r="M915" s="406"/>
    </row>
    <row r="916" spans="2:13">
      <c r="B916" s="290"/>
      <c r="C916" s="105" t="str">
        <f t="shared" si="60"/>
        <v>38</v>
      </c>
      <c r="D916" s="288" t="str">
        <f t="shared" si="60"/>
        <v>事務用品</v>
      </c>
      <c r="E916" s="484"/>
      <c r="F916" s="297">
        <v>0</v>
      </c>
      <c r="G916" s="484"/>
      <c r="H916" s="308">
        <v>0</v>
      </c>
      <c r="I916" s="513"/>
      <c r="J916" s="515">
        <f t="shared" si="59"/>
        <v>0</v>
      </c>
      <c r="K916" s="477"/>
      <c r="L916" s="467"/>
      <c r="M916" s="406"/>
    </row>
    <row r="917" spans="2:13" ht="12.75" thickBot="1">
      <c r="B917" s="398"/>
      <c r="C917" s="105" t="str">
        <f t="shared" si="60"/>
        <v>39</v>
      </c>
      <c r="D917" s="288" t="str">
        <f t="shared" si="60"/>
        <v>分類不明</v>
      </c>
      <c r="E917" s="484"/>
      <c r="F917" s="301">
        <v>0</v>
      </c>
      <c r="G917" s="484"/>
      <c r="H917" s="310">
        <v>5.8012584661130219E-2</v>
      </c>
      <c r="I917" s="513"/>
      <c r="J917" s="516">
        <f t="shared" si="59"/>
        <v>0</v>
      </c>
      <c r="K917" s="477"/>
      <c r="L917" s="467"/>
      <c r="M917" s="406"/>
    </row>
    <row r="918" spans="2:13">
      <c r="B918" s="400" t="s">
        <v>76</v>
      </c>
      <c r="C918" s="401"/>
      <c r="D918" s="402"/>
      <c r="E918" s="406"/>
      <c r="F918" s="404">
        <f>SUM(F879:F917)</f>
        <v>0</v>
      </c>
      <c r="G918" s="406"/>
      <c r="H918" s="405"/>
      <c r="I918" s="476"/>
      <c r="J918" s="506">
        <f>SUM(J879:J917)</f>
        <v>0</v>
      </c>
      <c r="K918" s="477"/>
      <c r="L918" s="467"/>
      <c r="M918" s="406"/>
    </row>
    <row r="919" spans="2:13">
      <c r="C919" s="105"/>
      <c r="D919" s="136"/>
      <c r="E919" s="406"/>
      <c r="F919" s="406"/>
      <c r="G919" s="406"/>
      <c r="H919" s="405"/>
      <c r="I919" s="476"/>
      <c r="J919" s="465"/>
      <c r="K919" s="477"/>
      <c r="L919" s="467"/>
      <c r="M919" s="406"/>
    </row>
    <row r="920" spans="2:13" ht="14.25">
      <c r="B920" s="200" t="s">
        <v>335</v>
      </c>
      <c r="C920" s="105"/>
      <c r="D920" s="136"/>
      <c r="E920" s="406"/>
      <c r="F920" s="406"/>
      <c r="G920" s="406"/>
      <c r="H920" s="405"/>
      <c r="I920" s="405"/>
      <c r="J920" s="174"/>
      <c r="K920" s="477"/>
      <c r="L920" s="467"/>
      <c r="M920" s="406"/>
    </row>
    <row r="921" spans="2:13" ht="48">
      <c r="B921" s="279"/>
      <c r="C921" s="456" t="s">
        <v>322</v>
      </c>
      <c r="D921" s="281" t="s">
        <v>57</v>
      </c>
      <c r="F921" s="497" t="s">
        <v>451</v>
      </c>
      <c r="G921" s="405"/>
      <c r="H921" s="282" t="s">
        <v>337</v>
      </c>
      <c r="J921" s="282" t="s">
        <v>417</v>
      </c>
      <c r="K921" s="477"/>
      <c r="L921" s="467"/>
      <c r="M921" s="406"/>
    </row>
    <row r="922" spans="2:13">
      <c r="B922" s="283" t="s">
        <v>88</v>
      </c>
      <c r="C922" s="295" t="str">
        <f t="shared" ref="C922:D941" si="61">C9</f>
        <v>01</v>
      </c>
      <c r="D922" s="285" t="str">
        <f t="shared" si="61"/>
        <v>農業</v>
      </c>
      <c r="E922" s="484"/>
      <c r="F922" s="296">
        <f t="array" ref="F922:F960">+$J$793:$J$831</f>
        <v>0</v>
      </c>
      <c r="G922" s="484"/>
      <c r="H922" s="305">
        <f t="array" ref="H922:H960">+係数!$F$3:$F$41</f>
        <v>0.20997738050944056</v>
      </c>
      <c r="I922" s="484"/>
      <c r="J922" s="296">
        <f>F922*H922</f>
        <v>0</v>
      </c>
      <c r="K922" s="477"/>
      <c r="L922" s="467"/>
      <c r="M922" s="406"/>
    </row>
    <row r="923" spans="2:13">
      <c r="B923" s="289"/>
      <c r="C923" s="105" t="str">
        <f t="shared" si="61"/>
        <v>02</v>
      </c>
      <c r="D923" s="288" t="str">
        <f t="shared" si="61"/>
        <v>林業</v>
      </c>
      <c r="E923" s="484"/>
      <c r="F923" s="297">
        <v>0</v>
      </c>
      <c r="G923" s="484"/>
      <c r="H923" s="308">
        <v>0.15001653986106517</v>
      </c>
      <c r="I923" s="484"/>
      <c r="J923" s="297">
        <f t="shared" ref="J923:J960" si="62">F923*H923</f>
        <v>0</v>
      </c>
      <c r="K923" s="477"/>
      <c r="L923" s="467"/>
      <c r="M923" s="406"/>
    </row>
    <row r="924" spans="2:13">
      <c r="B924" s="289"/>
      <c r="C924" s="105" t="str">
        <f t="shared" si="61"/>
        <v>03</v>
      </c>
      <c r="D924" s="288" t="str">
        <f t="shared" si="61"/>
        <v>漁業</v>
      </c>
      <c r="E924" s="484"/>
      <c r="F924" s="297">
        <v>0</v>
      </c>
      <c r="G924" s="484"/>
      <c r="H924" s="308">
        <v>0.13768972592502007</v>
      </c>
      <c r="I924" s="484"/>
      <c r="J924" s="297">
        <f t="shared" si="62"/>
        <v>0</v>
      </c>
      <c r="K924" s="477"/>
      <c r="L924" s="467"/>
      <c r="M924" s="406"/>
    </row>
    <row r="925" spans="2:13">
      <c r="B925" s="289"/>
      <c r="C925" s="105" t="str">
        <f t="shared" si="61"/>
        <v>04</v>
      </c>
      <c r="D925" s="288" t="str">
        <f t="shared" si="61"/>
        <v>鉱業</v>
      </c>
      <c r="E925" s="484"/>
      <c r="F925" s="297">
        <v>0</v>
      </c>
      <c r="G925" s="484"/>
      <c r="H925" s="308">
        <v>0.88699491649118689</v>
      </c>
      <c r="I925" s="484"/>
      <c r="J925" s="297">
        <f t="shared" si="62"/>
        <v>0</v>
      </c>
      <c r="K925" s="477"/>
      <c r="L925" s="467"/>
      <c r="M925" s="406"/>
    </row>
    <row r="926" spans="2:13">
      <c r="B926" s="289"/>
      <c r="C926" s="105" t="str">
        <f t="shared" si="61"/>
        <v>05</v>
      </c>
      <c r="D926" s="288" t="str">
        <f t="shared" si="61"/>
        <v>飲食料品</v>
      </c>
      <c r="E926" s="484"/>
      <c r="F926" s="297">
        <v>0</v>
      </c>
      <c r="G926" s="484"/>
      <c r="H926" s="308">
        <v>0.18310529764589228</v>
      </c>
      <c r="I926" s="484"/>
      <c r="J926" s="297">
        <f t="shared" si="62"/>
        <v>0</v>
      </c>
      <c r="K926" s="477"/>
      <c r="L926" s="467"/>
      <c r="M926" s="406"/>
    </row>
    <row r="927" spans="2:13">
      <c r="B927" s="289"/>
      <c r="C927" s="105" t="str">
        <f t="shared" si="61"/>
        <v>06</v>
      </c>
      <c r="D927" s="288" t="str">
        <f t="shared" si="61"/>
        <v>繊維製品</v>
      </c>
      <c r="E927" s="484"/>
      <c r="F927" s="297">
        <v>0</v>
      </c>
      <c r="G927" s="484"/>
      <c r="H927" s="308">
        <v>0.49200346063527378</v>
      </c>
      <c r="I927" s="484"/>
      <c r="J927" s="297">
        <f t="shared" si="62"/>
        <v>0</v>
      </c>
      <c r="K927" s="477"/>
      <c r="L927" s="467"/>
      <c r="M927" s="406"/>
    </row>
    <row r="928" spans="2:13">
      <c r="B928" s="289"/>
      <c r="C928" s="105" t="str">
        <f t="shared" si="61"/>
        <v>07</v>
      </c>
      <c r="D928" s="288" t="str">
        <f t="shared" si="61"/>
        <v>パルプ・紙・木製品</v>
      </c>
      <c r="E928" s="484"/>
      <c r="F928" s="297">
        <v>0</v>
      </c>
      <c r="G928" s="484"/>
      <c r="H928" s="308">
        <v>0.16410860676375208</v>
      </c>
      <c r="I928" s="484"/>
      <c r="J928" s="297">
        <f t="shared" si="62"/>
        <v>0</v>
      </c>
      <c r="K928" s="477"/>
      <c r="L928" s="467"/>
      <c r="M928" s="406"/>
    </row>
    <row r="929" spans="2:13">
      <c r="B929" s="289"/>
      <c r="C929" s="105" t="str">
        <f t="shared" si="61"/>
        <v>08</v>
      </c>
      <c r="D929" s="288" t="str">
        <f t="shared" si="61"/>
        <v>化学製品</v>
      </c>
      <c r="E929" s="484"/>
      <c r="F929" s="297">
        <v>0</v>
      </c>
      <c r="G929" s="484"/>
      <c r="H929" s="308">
        <v>0.24409275698119107</v>
      </c>
      <c r="I929" s="484"/>
      <c r="J929" s="297">
        <f t="shared" si="62"/>
        <v>0</v>
      </c>
      <c r="K929" s="477"/>
      <c r="L929" s="467"/>
      <c r="M929" s="406"/>
    </row>
    <row r="930" spans="2:13">
      <c r="B930" s="289"/>
      <c r="C930" s="105" t="str">
        <f t="shared" si="61"/>
        <v>09</v>
      </c>
      <c r="D930" s="288" t="str">
        <f t="shared" si="61"/>
        <v>石油・石炭製品</v>
      </c>
      <c r="E930" s="484"/>
      <c r="F930" s="297">
        <v>0</v>
      </c>
      <c r="G930" s="484"/>
      <c r="H930" s="308">
        <v>0.11733801711341328</v>
      </c>
      <c r="I930" s="484"/>
      <c r="J930" s="297">
        <f t="shared" si="62"/>
        <v>0</v>
      </c>
      <c r="K930" s="477"/>
      <c r="L930" s="467"/>
      <c r="M930" s="406"/>
    </row>
    <row r="931" spans="2:13">
      <c r="B931" s="290"/>
      <c r="C931" s="105" t="str">
        <f t="shared" si="61"/>
        <v>10</v>
      </c>
      <c r="D931" s="288" t="str">
        <f t="shared" si="61"/>
        <v>プラスチック・ゴム製品</v>
      </c>
      <c r="E931" s="484"/>
      <c r="F931" s="297">
        <v>0</v>
      </c>
      <c r="G931" s="484"/>
      <c r="H931" s="308">
        <v>0.10420670157907518</v>
      </c>
      <c r="I931" s="484"/>
      <c r="J931" s="297">
        <f t="shared" si="62"/>
        <v>0</v>
      </c>
      <c r="K931" s="477"/>
      <c r="L931" s="467"/>
      <c r="M931" s="406"/>
    </row>
    <row r="932" spans="2:13">
      <c r="B932" s="290"/>
      <c r="C932" s="105" t="str">
        <f t="shared" si="61"/>
        <v>11</v>
      </c>
      <c r="D932" s="288" t="str">
        <f t="shared" si="61"/>
        <v>窯業・土石製品</v>
      </c>
      <c r="E932" s="484"/>
      <c r="F932" s="297">
        <v>0</v>
      </c>
      <c r="G932" s="484"/>
      <c r="H932" s="308">
        <v>0.1199168892846542</v>
      </c>
      <c r="I932" s="484"/>
      <c r="J932" s="297">
        <f t="shared" si="62"/>
        <v>0</v>
      </c>
      <c r="K932" s="477"/>
      <c r="L932" s="467"/>
      <c r="M932" s="406"/>
    </row>
    <row r="933" spans="2:13">
      <c r="B933" s="290"/>
      <c r="C933" s="105" t="str">
        <f t="shared" si="61"/>
        <v>12</v>
      </c>
      <c r="D933" s="288" t="str">
        <f t="shared" si="61"/>
        <v>鉄鋼</v>
      </c>
      <c r="E933" s="484"/>
      <c r="F933" s="297">
        <v>0</v>
      </c>
      <c r="G933" s="484"/>
      <c r="H933" s="308">
        <v>7.1025172681656895E-2</v>
      </c>
      <c r="I933" s="484"/>
      <c r="J933" s="297">
        <f t="shared" si="62"/>
        <v>0</v>
      </c>
      <c r="K933" s="477"/>
      <c r="L933" s="467"/>
      <c r="M933" s="406"/>
    </row>
    <row r="934" spans="2:13">
      <c r="B934" s="290"/>
      <c r="C934" s="105" t="str">
        <f t="shared" si="61"/>
        <v>13</v>
      </c>
      <c r="D934" s="288" t="str">
        <f t="shared" si="61"/>
        <v>非鉄金属</v>
      </c>
      <c r="E934" s="484"/>
      <c r="F934" s="297">
        <v>0</v>
      </c>
      <c r="G934" s="484"/>
      <c r="H934" s="308">
        <v>0.28406993651468232</v>
      </c>
      <c r="I934" s="484"/>
      <c r="J934" s="297">
        <f t="shared" si="62"/>
        <v>0</v>
      </c>
      <c r="K934" s="477"/>
      <c r="L934" s="467"/>
      <c r="M934" s="406"/>
    </row>
    <row r="935" spans="2:13">
      <c r="B935" s="290"/>
      <c r="C935" s="105" t="str">
        <f t="shared" si="61"/>
        <v>14</v>
      </c>
      <c r="D935" s="288" t="str">
        <f t="shared" si="61"/>
        <v>金属製品</v>
      </c>
      <c r="E935" s="484"/>
      <c r="F935" s="297">
        <v>0</v>
      </c>
      <c r="G935" s="484"/>
      <c r="H935" s="308">
        <v>9.3631469591894806E-2</v>
      </c>
      <c r="I935" s="484"/>
      <c r="J935" s="297">
        <f t="shared" si="62"/>
        <v>0</v>
      </c>
      <c r="K935" s="477"/>
      <c r="L935" s="467"/>
      <c r="M935" s="406"/>
    </row>
    <row r="936" spans="2:13">
      <c r="B936" s="290"/>
      <c r="C936" s="105" t="str">
        <f t="shared" si="61"/>
        <v>15</v>
      </c>
      <c r="D936" s="288" t="str">
        <f t="shared" si="61"/>
        <v>はん用機械</v>
      </c>
      <c r="E936" s="484"/>
      <c r="F936" s="297">
        <v>0</v>
      </c>
      <c r="G936" s="484"/>
      <c r="H936" s="308">
        <v>0.14037962990553951</v>
      </c>
      <c r="I936" s="484"/>
      <c r="J936" s="297">
        <f t="shared" si="62"/>
        <v>0</v>
      </c>
      <c r="K936" s="477"/>
      <c r="L936" s="467"/>
      <c r="M936" s="406"/>
    </row>
    <row r="937" spans="2:13">
      <c r="B937" s="290"/>
      <c r="C937" s="105" t="str">
        <f t="shared" si="61"/>
        <v>16</v>
      </c>
      <c r="D937" s="288" t="str">
        <f t="shared" si="61"/>
        <v>生産用機械</v>
      </c>
      <c r="E937" s="484"/>
      <c r="F937" s="297">
        <v>0</v>
      </c>
      <c r="G937" s="484"/>
      <c r="H937" s="308">
        <v>0.16935734588736898</v>
      </c>
      <c r="I937" s="484"/>
      <c r="J937" s="297">
        <f t="shared" si="62"/>
        <v>0</v>
      </c>
      <c r="K937" s="477"/>
      <c r="L937" s="467"/>
      <c r="M937" s="406"/>
    </row>
    <row r="938" spans="2:13">
      <c r="B938" s="290"/>
      <c r="C938" s="105" t="str">
        <f t="shared" si="61"/>
        <v>17</v>
      </c>
      <c r="D938" s="288" t="str">
        <f t="shared" si="61"/>
        <v>業務用機械</v>
      </c>
      <c r="E938" s="484"/>
      <c r="F938" s="297">
        <v>0</v>
      </c>
      <c r="G938" s="484"/>
      <c r="H938" s="308">
        <v>0.19806498132782316</v>
      </c>
      <c r="I938" s="484"/>
      <c r="J938" s="297">
        <f t="shared" si="62"/>
        <v>0</v>
      </c>
      <c r="K938" s="477"/>
      <c r="L938" s="467"/>
      <c r="M938" s="406"/>
    </row>
    <row r="939" spans="2:13">
      <c r="B939" s="290"/>
      <c r="C939" s="105" t="str">
        <f t="shared" si="61"/>
        <v>18</v>
      </c>
      <c r="D939" s="288" t="str">
        <f t="shared" si="61"/>
        <v>電子部品</v>
      </c>
      <c r="E939" s="484"/>
      <c r="F939" s="297">
        <v>0</v>
      </c>
      <c r="G939" s="484"/>
      <c r="H939" s="308">
        <v>0.53881399562963606</v>
      </c>
      <c r="I939" s="484"/>
      <c r="J939" s="297">
        <f t="shared" si="62"/>
        <v>0</v>
      </c>
      <c r="K939" s="477"/>
      <c r="L939" s="467"/>
      <c r="M939" s="406"/>
    </row>
    <row r="940" spans="2:13">
      <c r="B940" s="290"/>
      <c r="C940" s="105" t="str">
        <f t="shared" si="61"/>
        <v>19</v>
      </c>
      <c r="D940" s="288" t="str">
        <f t="shared" si="61"/>
        <v>電気機械</v>
      </c>
      <c r="E940" s="484"/>
      <c r="F940" s="297">
        <v>0</v>
      </c>
      <c r="G940" s="484"/>
      <c r="H940" s="308">
        <v>0.17930724500577727</v>
      </c>
      <c r="I940" s="484"/>
      <c r="J940" s="297">
        <f t="shared" si="62"/>
        <v>0</v>
      </c>
      <c r="K940" s="477"/>
      <c r="L940" s="467"/>
      <c r="M940" s="406"/>
    </row>
    <row r="941" spans="2:13">
      <c r="B941" s="290"/>
      <c r="C941" s="105" t="str">
        <f t="shared" si="61"/>
        <v>20</v>
      </c>
      <c r="D941" s="288" t="str">
        <f t="shared" si="61"/>
        <v>情報通信機器</v>
      </c>
      <c r="E941" s="484"/>
      <c r="F941" s="297">
        <v>0</v>
      </c>
      <c r="G941" s="484"/>
      <c r="H941" s="308">
        <v>0.26011429313591794</v>
      </c>
      <c r="I941" s="484"/>
      <c r="J941" s="297">
        <f t="shared" si="62"/>
        <v>0</v>
      </c>
      <c r="K941" s="477"/>
      <c r="L941" s="467"/>
      <c r="M941" s="406"/>
    </row>
    <row r="942" spans="2:13">
      <c r="B942" s="290"/>
      <c r="C942" s="105" t="str">
        <f t="shared" ref="C942:D960" si="63">C29</f>
        <v>21</v>
      </c>
      <c r="D942" s="288" t="str">
        <f t="shared" si="63"/>
        <v>輸送機械</v>
      </c>
      <c r="E942" s="484"/>
      <c r="F942" s="297">
        <v>0</v>
      </c>
      <c r="G942" s="484"/>
      <c r="H942" s="308">
        <v>4.7005370502239852E-2</v>
      </c>
      <c r="I942" s="484"/>
      <c r="J942" s="297">
        <f t="shared" si="62"/>
        <v>0</v>
      </c>
      <c r="K942" s="477"/>
      <c r="L942" s="467"/>
      <c r="M942" s="406"/>
    </row>
    <row r="943" spans="2:13">
      <c r="B943" s="290"/>
      <c r="C943" s="105" t="str">
        <f t="shared" si="63"/>
        <v>22</v>
      </c>
      <c r="D943" s="288" t="str">
        <f t="shared" si="63"/>
        <v>その他の製造工業製品</v>
      </c>
      <c r="E943" s="484"/>
      <c r="F943" s="297">
        <v>0</v>
      </c>
      <c r="G943" s="484"/>
      <c r="H943" s="308">
        <v>0.18855553854788509</v>
      </c>
      <c r="I943" s="484"/>
      <c r="J943" s="297">
        <f t="shared" si="62"/>
        <v>0</v>
      </c>
      <c r="K943" s="477"/>
      <c r="L943" s="467"/>
      <c r="M943" s="406"/>
    </row>
    <row r="944" spans="2:13">
      <c r="B944" s="290"/>
      <c r="C944" s="105" t="str">
        <f t="shared" si="63"/>
        <v>23</v>
      </c>
      <c r="D944" s="288" t="str">
        <f t="shared" si="63"/>
        <v>建設</v>
      </c>
      <c r="E944" s="484"/>
      <c r="F944" s="297">
        <v>0</v>
      </c>
      <c r="G944" s="484"/>
      <c r="H944" s="308">
        <v>0</v>
      </c>
      <c r="I944" s="484"/>
      <c r="J944" s="297">
        <f t="shared" si="62"/>
        <v>0</v>
      </c>
      <c r="K944" s="477"/>
      <c r="L944" s="467"/>
      <c r="M944" s="406"/>
    </row>
    <row r="945" spans="2:13">
      <c r="B945" s="290"/>
      <c r="C945" s="105" t="str">
        <f t="shared" si="63"/>
        <v>24</v>
      </c>
      <c r="D945" s="288" t="str">
        <f t="shared" si="63"/>
        <v>電力・ガス・熱供給</v>
      </c>
      <c r="E945" s="484"/>
      <c r="F945" s="297">
        <v>0</v>
      </c>
      <c r="G945" s="484"/>
      <c r="H945" s="308">
        <v>1.9687687648272894E-5</v>
      </c>
      <c r="I945" s="484"/>
      <c r="J945" s="297">
        <f t="shared" si="62"/>
        <v>0</v>
      </c>
      <c r="K945" s="477"/>
      <c r="L945" s="467"/>
      <c r="M945" s="406"/>
    </row>
    <row r="946" spans="2:13">
      <c r="B946" s="290"/>
      <c r="C946" s="105" t="str">
        <f t="shared" si="63"/>
        <v>25</v>
      </c>
      <c r="D946" s="288" t="str">
        <f t="shared" si="63"/>
        <v>水道</v>
      </c>
      <c r="E946" s="484"/>
      <c r="F946" s="297">
        <v>0</v>
      </c>
      <c r="G946" s="484"/>
      <c r="H946" s="308">
        <v>1.7325417542562779E-4</v>
      </c>
      <c r="I946" s="484"/>
      <c r="J946" s="297">
        <f t="shared" si="62"/>
        <v>0</v>
      </c>
      <c r="K946" s="477"/>
      <c r="L946" s="467"/>
      <c r="M946" s="406"/>
    </row>
    <row r="947" spans="2:13">
      <c r="B947" s="290"/>
      <c r="C947" s="105" t="str">
        <f t="shared" si="63"/>
        <v>26</v>
      </c>
      <c r="D947" s="288" t="str">
        <f t="shared" si="63"/>
        <v>廃棄物処理</v>
      </c>
      <c r="E947" s="484"/>
      <c r="F947" s="297">
        <v>0</v>
      </c>
      <c r="G947" s="484"/>
      <c r="H947" s="308">
        <v>4.7317119333774959E-5</v>
      </c>
      <c r="I947" s="484"/>
      <c r="J947" s="297">
        <f t="shared" si="62"/>
        <v>0</v>
      </c>
      <c r="K947" s="477"/>
      <c r="L947" s="467"/>
      <c r="M947" s="406"/>
    </row>
    <row r="948" spans="2:13">
      <c r="B948" s="290"/>
      <c r="C948" s="105" t="str">
        <f t="shared" si="63"/>
        <v>27</v>
      </c>
      <c r="D948" s="288" t="str">
        <f t="shared" si="63"/>
        <v>商業</v>
      </c>
      <c r="E948" s="484"/>
      <c r="F948" s="297">
        <v>0</v>
      </c>
      <c r="G948" s="484"/>
      <c r="H948" s="308">
        <v>7.8901957673007117E-3</v>
      </c>
      <c r="I948" s="484"/>
      <c r="J948" s="297">
        <f t="shared" si="62"/>
        <v>0</v>
      </c>
      <c r="K948" s="477"/>
      <c r="L948" s="467"/>
      <c r="M948" s="406"/>
    </row>
    <row r="949" spans="2:13">
      <c r="B949" s="290"/>
      <c r="C949" s="105" t="str">
        <f t="shared" si="63"/>
        <v>28</v>
      </c>
      <c r="D949" s="288" t="str">
        <f t="shared" si="63"/>
        <v>金融・保険</v>
      </c>
      <c r="E949" s="484"/>
      <c r="F949" s="297">
        <v>0</v>
      </c>
      <c r="G949" s="484"/>
      <c r="H949" s="308">
        <v>2.9648866953077668E-2</v>
      </c>
      <c r="I949" s="484"/>
      <c r="J949" s="297">
        <f t="shared" si="62"/>
        <v>0</v>
      </c>
      <c r="K949" s="477"/>
      <c r="L949" s="467"/>
      <c r="M949" s="406"/>
    </row>
    <row r="950" spans="2:13">
      <c r="B950" s="290"/>
      <c r="C950" s="105" t="str">
        <f t="shared" si="63"/>
        <v>29</v>
      </c>
      <c r="D950" s="288" t="str">
        <f t="shared" si="63"/>
        <v>不動産</v>
      </c>
      <c r="E950" s="484"/>
      <c r="F950" s="297">
        <v>0</v>
      </c>
      <c r="G950" s="484"/>
      <c r="H950" s="308">
        <v>3.9089857810642219E-5</v>
      </c>
      <c r="I950" s="484"/>
      <c r="J950" s="297">
        <f t="shared" si="62"/>
        <v>0</v>
      </c>
      <c r="K950" s="477"/>
      <c r="L950" s="467"/>
      <c r="M950" s="406"/>
    </row>
    <row r="951" spans="2:13">
      <c r="B951" s="290"/>
      <c r="C951" s="105" t="str">
        <f t="shared" si="63"/>
        <v>30</v>
      </c>
      <c r="D951" s="288" t="str">
        <f t="shared" si="63"/>
        <v>運輸・郵便</v>
      </c>
      <c r="E951" s="484"/>
      <c r="F951" s="297">
        <v>0</v>
      </c>
      <c r="G951" s="484"/>
      <c r="H951" s="308">
        <v>5.4022841011163864E-2</v>
      </c>
      <c r="I951" s="484"/>
      <c r="J951" s="297">
        <f t="shared" si="62"/>
        <v>0</v>
      </c>
      <c r="K951" s="477"/>
      <c r="L951" s="467"/>
      <c r="M951" s="406"/>
    </row>
    <row r="952" spans="2:13">
      <c r="B952" s="290"/>
      <c r="C952" s="105" t="str">
        <f t="shared" si="63"/>
        <v>31</v>
      </c>
      <c r="D952" s="288" t="str">
        <f t="shared" si="63"/>
        <v>情報通信</v>
      </c>
      <c r="E952" s="484"/>
      <c r="F952" s="297">
        <v>0</v>
      </c>
      <c r="G952" s="484"/>
      <c r="H952" s="308">
        <v>5.801551206502948E-2</v>
      </c>
      <c r="I952" s="484"/>
      <c r="J952" s="297">
        <f t="shared" si="62"/>
        <v>0</v>
      </c>
      <c r="K952" s="477"/>
      <c r="L952" s="467"/>
      <c r="M952" s="406"/>
    </row>
    <row r="953" spans="2:13">
      <c r="B953" s="290"/>
      <c r="C953" s="105" t="str">
        <f t="shared" si="63"/>
        <v>32</v>
      </c>
      <c r="D953" s="288" t="str">
        <f t="shared" si="63"/>
        <v>公務</v>
      </c>
      <c r="E953" s="484"/>
      <c r="F953" s="297">
        <v>0</v>
      </c>
      <c r="G953" s="484"/>
      <c r="H953" s="308">
        <v>0</v>
      </c>
      <c r="I953" s="484"/>
      <c r="J953" s="297">
        <f t="shared" si="62"/>
        <v>0</v>
      </c>
      <c r="K953" s="477"/>
      <c r="L953" s="467"/>
      <c r="M953" s="406"/>
    </row>
    <row r="954" spans="2:13">
      <c r="B954" s="290"/>
      <c r="C954" s="105" t="str">
        <f t="shared" si="63"/>
        <v>33</v>
      </c>
      <c r="D954" s="288" t="str">
        <f t="shared" si="63"/>
        <v>教育・研究</v>
      </c>
      <c r="E954" s="484"/>
      <c r="F954" s="297">
        <v>0</v>
      </c>
      <c r="G954" s="484"/>
      <c r="H954" s="308">
        <v>2.0665369959291101E-2</v>
      </c>
      <c r="I954" s="484"/>
      <c r="J954" s="297">
        <f t="shared" si="62"/>
        <v>0</v>
      </c>
      <c r="K954" s="477"/>
      <c r="L954" s="467"/>
      <c r="M954" s="406"/>
    </row>
    <row r="955" spans="2:13">
      <c r="B955" s="290"/>
      <c r="C955" s="105" t="str">
        <f t="shared" si="63"/>
        <v>34</v>
      </c>
      <c r="D955" s="288" t="str">
        <f t="shared" si="63"/>
        <v>医療・福祉</v>
      </c>
      <c r="E955" s="484"/>
      <c r="F955" s="297">
        <v>0</v>
      </c>
      <c r="G955" s="484"/>
      <c r="H955" s="308">
        <v>0</v>
      </c>
      <c r="I955" s="484"/>
      <c r="J955" s="297">
        <f t="shared" si="62"/>
        <v>0</v>
      </c>
      <c r="K955" s="477"/>
      <c r="L955" s="467"/>
      <c r="M955" s="406"/>
    </row>
    <row r="956" spans="2:13">
      <c r="B956" s="290"/>
      <c r="C956" s="105" t="str">
        <f t="shared" si="63"/>
        <v>35</v>
      </c>
      <c r="D956" s="288" t="str">
        <f t="shared" si="63"/>
        <v>他に分類されない会員制団体</v>
      </c>
      <c r="E956" s="484"/>
      <c r="F956" s="297">
        <v>0</v>
      </c>
      <c r="G956" s="484"/>
      <c r="H956" s="308">
        <v>6.6222773409750401E-3</v>
      </c>
      <c r="I956" s="484"/>
      <c r="J956" s="297">
        <f t="shared" si="62"/>
        <v>0</v>
      </c>
      <c r="K956" s="477"/>
      <c r="L956" s="467"/>
      <c r="M956" s="406"/>
    </row>
    <row r="957" spans="2:13">
      <c r="B957" s="290"/>
      <c r="C957" s="105" t="str">
        <f t="shared" si="63"/>
        <v>36</v>
      </c>
      <c r="D957" s="288" t="str">
        <f t="shared" si="63"/>
        <v>対事業所サービス</v>
      </c>
      <c r="E957" s="484"/>
      <c r="F957" s="297">
        <v>0</v>
      </c>
      <c r="G957" s="484"/>
      <c r="H957" s="308">
        <v>3.5400286841446603E-2</v>
      </c>
      <c r="I957" s="484"/>
      <c r="J957" s="297">
        <f t="shared" si="62"/>
        <v>0</v>
      </c>
      <c r="K957" s="477"/>
      <c r="L957" s="467"/>
      <c r="M957" s="406"/>
    </row>
    <row r="958" spans="2:13">
      <c r="B958" s="290"/>
      <c r="C958" s="105" t="str">
        <f t="shared" si="63"/>
        <v>37</v>
      </c>
      <c r="D958" s="288" t="str">
        <f t="shared" si="63"/>
        <v>対個人サービス</v>
      </c>
      <c r="E958" s="484"/>
      <c r="F958" s="297">
        <v>0</v>
      </c>
      <c r="G958" s="484"/>
      <c r="H958" s="308">
        <v>1.9434690580457863E-2</v>
      </c>
      <c r="I958" s="484"/>
      <c r="J958" s="297">
        <f t="shared" si="62"/>
        <v>0</v>
      </c>
      <c r="K958" s="477"/>
      <c r="L958" s="467"/>
      <c r="M958" s="406"/>
    </row>
    <row r="959" spans="2:13">
      <c r="B959" s="290"/>
      <c r="C959" s="105" t="str">
        <f t="shared" si="63"/>
        <v>38</v>
      </c>
      <c r="D959" s="288" t="str">
        <f t="shared" si="63"/>
        <v>事務用品</v>
      </c>
      <c r="E959" s="484"/>
      <c r="F959" s="297">
        <v>0</v>
      </c>
      <c r="G959" s="484"/>
      <c r="H959" s="308">
        <v>0</v>
      </c>
      <c r="I959" s="484"/>
      <c r="J959" s="297">
        <f t="shared" si="62"/>
        <v>0</v>
      </c>
      <c r="K959" s="477"/>
      <c r="L959" s="467"/>
      <c r="M959" s="406"/>
    </row>
    <row r="960" spans="2:13">
      <c r="B960" s="398"/>
      <c r="C960" s="105" t="str">
        <f t="shared" si="63"/>
        <v>39</v>
      </c>
      <c r="D960" s="288" t="str">
        <f t="shared" si="63"/>
        <v>分類不明</v>
      </c>
      <c r="E960" s="484"/>
      <c r="F960" s="301">
        <v>0</v>
      </c>
      <c r="G960" s="484"/>
      <c r="H960" s="310">
        <v>1.7270119689438196E-3</v>
      </c>
      <c r="I960" s="484"/>
      <c r="J960" s="301">
        <f t="shared" si="62"/>
        <v>0</v>
      </c>
      <c r="K960" s="477"/>
      <c r="L960" s="467"/>
      <c r="M960" s="406"/>
    </row>
    <row r="961" spans="2:13">
      <c r="B961" s="400" t="s">
        <v>76</v>
      </c>
      <c r="C961" s="401"/>
      <c r="D961" s="402"/>
      <c r="E961" s="406"/>
      <c r="F961" s="404">
        <f>SUM(F922:F960)</f>
        <v>0</v>
      </c>
      <c r="G961" s="406"/>
      <c r="H961" s="405"/>
      <c r="I961" s="476"/>
      <c r="J961" s="404">
        <f>SUM(J922:J960)</f>
        <v>0</v>
      </c>
      <c r="K961" s="477"/>
      <c r="L961" s="467"/>
      <c r="M961" s="406"/>
    </row>
    <row r="962" spans="2:13">
      <c r="C962" s="105"/>
      <c r="D962" s="136"/>
      <c r="E962" s="406"/>
      <c r="F962" s="406"/>
      <c r="G962" s="406"/>
      <c r="H962" s="405"/>
      <c r="I962" s="476"/>
      <c r="J962" s="465"/>
      <c r="K962" s="477"/>
      <c r="L962" s="467"/>
      <c r="M962" s="406"/>
    </row>
    <row r="963" spans="2:13">
      <c r="C963" s="105"/>
      <c r="D963" s="136"/>
      <c r="E963" s="406"/>
      <c r="F963" s="406"/>
      <c r="G963" s="406"/>
      <c r="H963" s="405"/>
      <c r="I963" s="476"/>
      <c r="J963" s="465"/>
      <c r="K963" s="477"/>
      <c r="L963" s="467"/>
      <c r="M963" s="406"/>
    </row>
    <row r="964" spans="2:13" ht="14.25">
      <c r="B964" s="448" t="s">
        <v>491</v>
      </c>
      <c r="E964" s="405"/>
      <c r="F964" s="406"/>
      <c r="G964" s="405"/>
      <c r="H964" s="488"/>
      <c r="I964" s="405"/>
      <c r="J964" s="406"/>
      <c r="K964" s="477"/>
      <c r="L964" s="467"/>
      <c r="M964" s="406"/>
    </row>
    <row r="965" spans="2:13" ht="14.25">
      <c r="B965" s="200" t="s">
        <v>492</v>
      </c>
      <c r="E965" s="405"/>
      <c r="F965" s="406"/>
      <c r="G965" s="405"/>
      <c r="H965" s="488"/>
      <c r="I965" s="405"/>
      <c r="J965" s="406"/>
      <c r="K965" s="477"/>
      <c r="L965" s="467"/>
      <c r="M965" s="406"/>
    </row>
    <row r="966" spans="2:13" ht="48">
      <c r="B966" s="279"/>
      <c r="C966" s="456" t="s">
        <v>322</v>
      </c>
      <c r="D966" s="281" t="s">
        <v>57</v>
      </c>
      <c r="F966" s="282" t="s">
        <v>460</v>
      </c>
      <c r="H966" s="480" t="s">
        <v>461</v>
      </c>
      <c r="J966" s="480" t="s">
        <v>462</v>
      </c>
      <c r="K966" s="477"/>
      <c r="L966" s="467"/>
      <c r="M966" s="406"/>
    </row>
    <row r="967" spans="2:13">
      <c r="B967" s="468" t="s">
        <v>71</v>
      </c>
      <c r="C967" s="105" t="str">
        <f t="shared" ref="C967:D986" si="64">C9</f>
        <v>01</v>
      </c>
      <c r="D967" s="288" t="str">
        <f t="shared" si="64"/>
        <v>農業</v>
      </c>
      <c r="E967" s="501"/>
      <c r="F967" s="502"/>
      <c r="G967" s="517"/>
      <c r="H967" s="328">
        <f t="array" ref="H967:H1005">+係数!$M$42:$M$80</f>
        <v>1.0866224919106323E-2</v>
      </c>
      <c r="I967" s="484"/>
      <c r="J967" s="296">
        <f t="shared" ref="J967:J1005" si="65">$F$1006*H967</f>
        <v>0</v>
      </c>
      <c r="K967" s="477"/>
      <c r="L967" s="467"/>
      <c r="M967" s="406"/>
    </row>
    <row r="968" spans="2:13">
      <c r="B968" s="293"/>
      <c r="C968" s="105" t="str">
        <f t="shared" si="64"/>
        <v>02</v>
      </c>
      <c r="D968" s="288" t="str">
        <f t="shared" si="64"/>
        <v>林業</v>
      </c>
      <c r="E968" s="501"/>
      <c r="F968" s="485"/>
      <c r="G968" s="517"/>
      <c r="H968" s="330">
        <v>5.7053931337456838E-4</v>
      </c>
      <c r="I968" s="484"/>
      <c r="J968" s="297">
        <f t="shared" si="65"/>
        <v>0</v>
      </c>
      <c r="K968" s="477"/>
      <c r="L968" s="467"/>
      <c r="M968" s="406"/>
    </row>
    <row r="969" spans="2:13">
      <c r="B969" s="293"/>
      <c r="C969" s="105" t="str">
        <f t="shared" si="64"/>
        <v>03</v>
      </c>
      <c r="D969" s="288" t="str">
        <f t="shared" si="64"/>
        <v>漁業</v>
      </c>
      <c r="E969" s="501"/>
      <c r="F969" s="485"/>
      <c r="G969" s="517"/>
      <c r="H969" s="330">
        <v>1.0551481923402686E-3</v>
      </c>
      <c r="I969" s="484"/>
      <c r="J969" s="297">
        <f t="shared" si="65"/>
        <v>0</v>
      </c>
      <c r="K969" s="477"/>
      <c r="L969" s="467"/>
      <c r="M969" s="406"/>
    </row>
    <row r="970" spans="2:13">
      <c r="B970" s="293"/>
      <c r="C970" s="105" t="str">
        <f t="shared" si="64"/>
        <v>04</v>
      </c>
      <c r="D970" s="288" t="str">
        <f t="shared" si="64"/>
        <v>鉱業</v>
      </c>
      <c r="E970" s="501"/>
      <c r="F970" s="485"/>
      <c r="G970" s="517"/>
      <c r="H970" s="330">
        <v>-2.0016244427143947E-5</v>
      </c>
      <c r="I970" s="484"/>
      <c r="J970" s="297">
        <f t="shared" si="65"/>
        <v>0</v>
      </c>
      <c r="K970" s="477"/>
      <c r="L970" s="467"/>
      <c r="M970" s="406"/>
    </row>
    <row r="971" spans="2:13">
      <c r="B971" s="293"/>
      <c r="C971" s="105" t="str">
        <f t="shared" si="64"/>
        <v>05</v>
      </c>
      <c r="D971" s="288" t="str">
        <f t="shared" si="64"/>
        <v>飲食料品</v>
      </c>
      <c r="E971" s="501"/>
      <c r="F971" s="485"/>
      <c r="G971" s="517"/>
      <c r="H971" s="330">
        <v>9.100636810675479E-2</v>
      </c>
      <c r="I971" s="484"/>
      <c r="J971" s="297">
        <f t="shared" si="65"/>
        <v>0</v>
      </c>
      <c r="K971" s="477"/>
      <c r="L971" s="467"/>
      <c r="M971" s="406"/>
    </row>
    <row r="972" spans="2:13">
      <c r="B972" s="293"/>
      <c r="C972" s="105" t="str">
        <f t="shared" si="64"/>
        <v>06</v>
      </c>
      <c r="D972" s="288" t="str">
        <f t="shared" si="64"/>
        <v>繊維製品</v>
      </c>
      <c r="E972" s="501"/>
      <c r="F972" s="485"/>
      <c r="G972" s="517"/>
      <c r="H972" s="330">
        <v>1.4375288331013474E-2</v>
      </c>
      <c r="I972" s="484"/>
      <c r="J972" s="297">
        <f t="shared" si="65"/>
        <v>0</v>
      </c>
      <c r="K972" s="477"/>
      <c r="L972" s="467"/>
      <c r="M972" s="406"/>
    </row>
    <row r="973" spans="2:13">
      <c r="B973" s="293"/>
      <c r="C973" s="105" t="str">
        <f t="shared" si="64"/>
        <v>07</v>
      </c>
      <c r="D973" s="288" t="str">
        <f t="shared" si="64"/>
        <v>パルプ・紙・木製品</v>
      </c>
      <c r="E973" s="501"/>
      <c r="F973" s="485"/>
      <c r="G973" s="517"/>
      <c r="H973" s="330">
        <v>1.1273195333576754E-3</v>
      </c>
      <c r="I973" s="484"/>
      <c r="J973" s="297">
        <f t="shared" si="65"/>
        <v>0</v>
      </c>
      <c r="K973" s="477"/>
      <c r="L973" s="467"/>
      <c r="M973" s="406"/>
    </row>
    <row r="974" spans="2:13">
      <c r="B974" s="293"/>
      <c r="C974" s="105" t="str">
        <f t="shared" si="64"/>
        <v>08</v>
      </c>
      <c r="D974" s="288" t="str">
        <f t="shared" si="64"/>
        <v>化学製品</v>
      </c>
      <c r="E974" s="501"/>
      <c r="F974" s="485"/>
      <c r="G974" s="517"/>
      <c r="H974" s="330">
        <v>8.2937524547699766E-3</v>
      </c>
      <c r="I974" s="484"/>
      <c r="J974" s="297">
        <f t="shared" si="65"/>
        <v>0</v>
      </c>
      <c r="K974" s="477"/>
      <c r="L974" s="467"/>
      <c r="M974" s="406"/>
    </row>
    <row r="975" spans="2:13">
      <c r="B975" s="293"/>
      <c r="C975" s="105" t="str">
        <f t="shared" si="64"/>
        <v>09</v>
      </c>
      <c r="D975" s="288" t="str">
        <f t="shared" si="64"/>
        <v>石油・石炭製品</v>
      </c>
      <c r="E975" s="501"/>
      <c r="F975" s="485"/>
      <c r="G975" s="517"/>
      <c r="H975" s="330">
        <v>1.6584082563270569E-2</v>
      </c>
      <c r="I975" s="484"/>
      <c r="J975" s="297">
        <f t="shared" si="65"/>
        <v>0</v>
      </c>
      <c r="K975" s="477"/>
      <c r="L975" s="467"/>
      <c r="M975" s="406"/>
    </row>
    <row r="976" spans="2:13">
      <c r="B976" s="294"/>
      <c r="C976" s="105" t="str">
        <f t="shared" si="64"/>
        <v>10</v>
      </c>
      <c r="D976" s="288" t="str">
        <f t="shared" si="64"/>
        <v>プラスチック・ゴム製品</v>
      </c>
      <c r="E976" s="501"/>
      <c r="F976" s="485"/>
      <c r="G976" s="517"/>
      <c r="H976" s="330">
        <v>2.9357424048626077E-3</v>
      </c>
      <c r="I976" s="484"/>
      <c r="J976" s="297">
        <f t="shared" si="65"/>
        <v>0</v>
      </c>
      <c r="K976" s="477"/>
      <c r="L976" s="467"/>
      <c r="M976" s="406"/>
    </row>
    <row r="977" spans="2:13">
      <c r="B977" s="294"/>
      <c r="C977" s="105" t="str">
        <f t="shared" si="64"/>
        <v>11</v>
      </c>
      <c r="D977" s="288" t="str">
        <f t="shared" si="64"/>
        <v>窯業・土石製品</v>
      </c>
      <c r="E977" s="501"/>
      <c r="F977" s="485"/>
      <c r="G977" s="517"/>
      <c r="H977" s="330">
        <v>4.4204033526193664E-4</v>
      </c>
      <c r="I977" s="484"/>
      <c r="J977" s="297">
        <f t="shared" si="65"/>
        <v>0</v>
      </c>
      <c r="K977" s="477"/>
      <c r="L977" s="467"/>
      <c r="M977" s="406"/>
    </row>
    <row r="978" spans="2:13">
      <c r="B978" s="294"/>
      <c r="C978" s="105" t="str">
        <f t="shared" si="64"/>
        <v>12</v>
      </c>
      <c r="D978" s="288" t="str">
        <f t="shared" si="64"/>
        <v>鉄鋼</v>
      </c>
      <c r="E978" s="501"/>
      <c r="F978" s="485"/>
      <c r="G978" s="517"/>
      <c r="H978" s="330">
        <v>-1.1231669095138351E-4</v>
      </c>
      <c r="I978" s="484"/>
      <c r="J978" s="297">
        <f t="shared" si="65"/>
        <v>0</v>
      </c>
      <c r="K978" s="477"/>
      <c r="L978" s="467"/>
      <c r="M978" s="406"/>
    </row>
    <row r="979" spans="2:13">
      <c r="B979" s="294"/>
      <c r="C979" s="105" t="str">
        <f t="shared" si="64"/>
        <v>13</v>
      </c>
      <c r="D979" s="288" t="str">
        <f t="shared" si="64"/>
        <v>非鉄金属</v>
      </c>
      <c r="E979" s="501"/>
      <c r="F979" s="485"/>
      <c r="G979" s="517"/>
      <c r="H979" s="330">
        <v>5.462243895886929E-4</v>
      </c>
      <c r="I979" s="484"/>
      <c r="J979" s="297">
        <f t="shared" si="65"/>
        <v>0</v>
      </c>
      <c r="K979" s="477"/>
      <c r="L979" s="467"/>
      <c r="M979" s="406"/>
    </row>
    <row r="980" spans="2:13">
      <c r="B980" s="294"/>
      <c r="C980" s="105" t="str">
        <f t="shared" si="64"/>
        <v>14</v>
      </c>
      <c r="D980" s="288" t="str">
        <f t="shared" si="64"/>
        <v>金属製品</v>
      </c>
      <c r="E980" s="501"/>
      <c r="F980" s="485"/>
      <c r="G980" s="517"/>
      <c r="H980" s="330">
        <v>9.1204698218203049E-4</v>
      </c>
      <c r="I980" s="484"/>
      <c r="J980" s="297">
        <f t="shared" si="65"/>
        <v>0</v>
      </c>
      <c r="K980" s="477"/>
      <c r="L980" s="467"/>
      <c r="M980" s="406"/>
    </row>
    <row r="981" spans="2:13">
      <c r="B981" s="294"/>
      <c r="C981" s="105" t="str">
        <f t="shared" si="64"/>
        <v>15</v>
      </c>
      <c r="D981" s="288" t="str">
        <f t="shared" si="64"/>
        <v>はん用機械</v>
      </c>
      <c r="E981" s="501"/>
      <c r="F981" s="485"/>
      <c r="G981" s="517"/>
      <c r="H981" s="330">
        <v>4.3212515746693188E-5</v>
      </c>
      <c r="I981" s="484"/>
      <c r="J981" s="297">
        <f t="shared" si="65"/>
        <v>0</v>
      </c>
      <c r="K981" s="477"/>
      <c r="L981" s="467"/>
      <c r="M981" s="406"/>
    </row>
    <row r="982" spans="2:13">
      <c r="B982" s="294"/>
      <c r="C982" s="105" t="str">
        <f t="shared" si="64"/>
        <v>16</v>
      </c>
      <c r="D982" s="288" t="str">
        <f t="shared" si="64"/>
        <v>生産用機械</v>
      </c>
      <c r="E982" s="501"/>
      <c r="F982" s="485"/>
      <c r="G982" s="517"/>
      <c r="H982" s="330">
        <v>2.5496645679086675E-5</v>
      </c>
      <c r="I982" s="484"/>
      <c r="J982" s="297">
        <f t="shared" si="65"/>
        <v>0</v>
      </c>
      <c r="K982" s="477"/>
      <c r="L982" s="467"/>
      <c r="M982" s="406"/>
    </row>
    <row r="983" spans="2:13">
      <c r="B983" s="294"/>
      <c r="C983" s="105" t="str">
        <f t="shared" si="64"/>
        <v>17</v>
      </c>
      <c r="D983" s="288" t="str">
        <f t="shared" si="64"/>
        <v>業務用機械</v>
      </c>
      <c r="E983" s="501"/>
      <c r="F983" s="485"/>
      <c r="G983" s="517"/>
      <c r="H983" s="330">
        <v>3.3035765802292205E-4</v>
      </c>
      <c r="I983" s="484"/>
      <c r="J983" s="297">
        <f t="shared" si="65"/>
        <v>0</v>
      </c>
      <c r="K983" s="477"/>
      <c r="L983" s="467"/>
      <c r="M983" s="406"/>
    </row>
    <row r="984" spans="2:13">
      <c r="B984" s="294"/>
      <c r="C984" s="105" t="str">
        <f t="shared" si="64"/>
        <v>18</v>
      </c>
      <c r="D984" s="288" t="str">
        <f t="shared" si="64"/>
        <v>電子部品</v>
      </c>
      <c r="E984" s="501"/>
      <c r="F984" s="485"/>
      <c r="G984" s="517"/>
      <c r="H984" s="330">
        <v>5.0845908065873984E-4</v>
      </c>
      <c r="I984" s="484"/>
      <c r="J984" s="297">
        <f t="shared" si="65"/>
        <v>0</v>
      </c>
      <c r="K984" s="477"/>
      <c r="L984" s="467"/>
      <c r="M984" s="406"/>
    </row>
    <row r="985" spans="2:13">
      <c r="B985" s="294"/>
      <c r="C985" s="105" t="str">
        <f t="shared" si="64"/>
        <v>19</v>
      </c>
      <c r="D985" s="288" t="str">
        <f t="shared" si="64"/>
        <v>電気機械</v>
      </c>
      <c r="E985" s="501"/>
      <c r="F985" s="485"/>
      <c r="G985" s="517"/>
      <c r="H985" s="330">
        <v>1.021797411347904E-2</v>
      </c>
      <c r="I985" s="484"/>
      <c r="J985" s="297">
        <f t="shared" si="65"/>
        <v>0</v>
      </c>
      <c r="K985" s="477"/>
      <c r="L985" s="467"/>
      <c r="M985" s="406"/>
    </row>
    <row r="986" spans="2:13">
      <c r="B986" s="294"/>
      <c r="C986" s="105" t="str">
        <f t="shared" si="64"/>
        <v>20</v>
      </c>
      <c r="D986" s="288" t="str">
        <f t="shared" si="64"/>
        <v>情報通信機器</v>
      </c>
      <c r="E986" s="501"/>
      <c r="F986" s="485"/>
      <c r="G986" s="517"/>
      <c r="H986" s="330">
        <v>1.133952113455499E-2</v>
      </c>
      <c r="I986" s="484"/>
      <c r="J986" s="297">
        <f t="shared" si="65"/>
        <v>0</v>
      </c>
      <c r="K986" s="477"/>
      <c r="L986" s="467"/>
      <c r="M986" s="406"/>
    </row>
    <row r="987" spans="2:13">
      <c r="B987" s="294"/>
      <c r="C987" s="105" t="str">
        <f t="shared" ref="C987:D1005" si="66">C29</f>
        <v>21</v>
      </c>
      <c r="D987" s="288" t="str">
        <f t="shared" si="66"/>
        <v>輸送機械</v>
      </c>
      <c r="E987" s="501"/>
      <c r="F987" s="485"/>
      <c r="G987" s="517"/>
      <c r="H987" s="330">
        <v>1.9299765779401321E-2</v>
      </c>
      <c r="I987" s="484"/>
      <c r="J987" s="297">
        <f t="shared" si="65"/>
        <v>0</v>
      </c>
      <c r="K987" s="477"/>
      <c r="L987" s="467"/>
      <c r="M987" s="406"/>
    </row>
    <row r="988" spans="2:13">
      <c r="B988" s="294"/>
      <c r="C988" s="105" t="str">
        <f t="shared" si="66"/>
        <v>22</v>
      </c>
      <c r="D988" s="288" t="str">
        <f t="shared" si="66"/>
        <v>その他の製造工業製品</v>
      </c>
      <c r="E988" s="501"/>
      <c r="F988" s="485"/>
      <c r="G988" s="517"/>
      <c r="H988" s="330">
        <v>1.0051427673737234E-2</v>
      </c>
      <c r="I988" s="484"/>
      <c r="J988" s="297">
        <f t="shared" si="65"/>
        <v>0</v>
      </c>
      <c r="K988" s="477"/>
      <c r="L988" s="467"/>
      <c r="M988" s="406"/>
    </row>
    <row r="989" spans="2:13">
      <c r="B989" s="294"/>
      <c r="C989" s="105" t="str">
        <f t="shared" si="66"/>
        <v>23</v>
      </c>
      <c r="D989" s="288" t="str">
        <f t="shared" si="66"/>
        <v>建設</v>
      </c>
      <c r="E989" s="501"/>
      <c r="F989" s="485"/>
      <c r="G989" s="517"/>
      <c r="H989" s="330">
        <v>0</v>
      </c>
      <c r="I989" s="484"/>
      <c r="J989" s="297">
        <f t="shared" si="65"/>
        <v>0</v>
      </c>
      <c r="K989" s="477"/>
      <c r="L989" s="467"/>
      <c r="M989" s="406"/>
    </row>
    <row r="990" spans="2:13">
      <c r="B990" s="294"/>
      <c r="C990" s="105" t="str">
        <f t="shared" si="66"/>
        <v>24</v>
      </c>
      <c r="D990" s="288" t="str">
        <f t="shared" si="66"/>
        <v>電力・ガス・熱供給</v>
      </c>
      <c r="E990" s="501"/>
      <c r="F990" s="485"/>
      <c r="G990" s="517"/>
      <c r="H990" s="330">
        <v>2.2262206468497348E-2</v>
      </c>
      <c r="I990" s="484"/>
      <c r="J990" s="297">
        <f t="shared" si="65"/>
        <v>0</v>
      </c>
      <c r="K990" s="477"/>
      <c r="L990" s="467"/>
      <c r="M990" s="406"/>
    </row>
    <row r="991" spans="2:13">
      <c r="B991" s="294"/>
      <c r="C991" s="105" t="str">
        <f t="shared" si="66"/>
        <v>25</v>
      </c>
      <c r="D991" s="288" t="str">
        <f t="shared" si="66"/>
        <v>水道</v>
      </c>
      <c r="E991" s="501"/>
      <c r="F991" s="485"/>
      <c r="G991" s="517"/>
      <c r="H991" s="330">
        <v>6.1601369793596403E-3</v>
      </c>
      <c r="I991" s="484"/>
      <c r="J991" s="297">
        <f t="shared" si="65"/>
        <v>0</v>
      </c>
      <c r="K991" s="477"/>
      <c r="L991" s="467"/>
      <c r="M991" s="406"/>
    </row>
    <row r="992" spans="2:13">
      <c r="B992" s="294"/>
      <c r="C992" s="105" t="str">
        <f t="shared" si="66"/>
        <v>26</v>
      </c>
      <c r="D992" s="288" t="str">
        <f t="shared" si="66"/>
        <v>廃棄物処理</v>
      </c>
      <c r="E992" s="501"/>
      <c r="F992" s="485"/>
      <c r="G992" s="517"/>
      <c r="H992" s="330">
        <v>9.4535759790779984E-4</v>
      </c>
      <c r="I992" s="484"/>
      <c r="J992" s="297">
        <f t="shared" si="65"/>
        <v>0</v>
      </c>
      <c r="K992" s="477"/>
      <c r="L992" s="467"/>
      <c r="M992" s="406"/>
    </row>
    <row r="993" spans="2:13">
      <c r="B993" s="294"/>
      <c r="C993" s="105" t="str">
        <f t="shared" si="66"/>
        <v>27</v>
      </c>
      <c r="D993" s="288" t="str">
        <f t="shared" si="66"/>
        <v>商業</v>
      </c>
      <c r="E993" s="501"/>
      <c r="F993" s="485"/>
      <c r="G993" s="517"/>
      <c r="H993" s="330">
        <v>0.15763199118207091</v>
      </c>
      <c r="I993" s="484"/>
      <c r="J993" s="297">
        <f t="shared" si="65"/>
        <v>0</v>
      </c>
      <c r="K993" s="477"/>
      <c r="L993" s="467"/>
      <c r="M993" s="406"/>
    </row>
    <row r="994" spans="2:13">
      <c r="B994" s="294"/>
      <c r="C994" s="105" t="str">
        <f t="shared" si="66"/>
        <v>28</v>
      </c>
      <c r="D994" s="288" t="str">
        <f t="shared" si="66"/>
        <v>金融・保険</v>
      </c>
      <c r="E994" s="501"/>
      <c r="F994" s="485"/>
      <c r="G994" s="517"/>
      <c r="H994" s="330">
        <v>5.8081000357059265E-2</v>
      </c>
      <c r="I994" s="484"/>
      <c r="J994" s="297">
        <f t="shared" si="65"/>
        <v>0</v>
      </c>
      <c r="K994" s="477"/>
      <c r="L994" s="467"/>
      <c r="M994" s="406"/>
    </row>
    <row r="995" spans="2:13">
      <c r="B995" s="294"/>
      <c r="C995" s="105" t="str">
        <f t="shared" si="66"/>
        <v>29</v>
      </c>
      <c r="D995" s="288" t="str">
        <f t="shared" si="66"/>
        <v>不動産</v>
      </c>
      <c r="E995" s="501"/>
      <c r="F995" s="485"/>
      <c r="G995" s="517"/>
      <c r="H995" s="330">
        <v>0.21612211295300171</v>
      </c>
      <c r="I995" s="484"/>
      <c r="J995" s="297">
        <f t="shared" si="65"/>
        <v>0</v>
      </c>
      <c r="K995" s="477"/>
      <c r="L995" s="467"/>
      <c r="M995" s="406"/>
    </row>
    <row r="996" spans="2:13">
      <c r="B996" s="294"/>
      <c r="C996" s="105" t="str">
        <f t="shared" si="66"/>
        <v>30</v>
      </c>
      <c r="D996" s="288" t="str">
        <f t="shared" si="66"/>
        <v>運輸・郵便</v>
      </c>
      <c r="E996" s="501"/>
      <c r="F996" s="485"/>
      <c r="G996" s="517"/>
      <c r="H996" s="330">
        <v>4.9350674690505213E-2</v>
      </c>
      <c r="I996" s="484"/>
      <c r="J996" s="297">
        <f t="shared" si="65"/>
        <v>0</v>
      </c>
      <c r="K996" s="477"/>
      <c r="L996" s="467"/>
      <c r="M996" s="406"/>
    </row>
    <row r="997" spans="2:13">
      <c r="B997" s="294"/>
      <c r="C997" s="105" t="str">
        <f t="shared" si="66"/>
        <v>31</v>
      </c>
      <c r="D997" s="288" t="str">
        <f t="shared" si="66"/>
        <v>情報通信</v>
      </c>
      <c r="E997" s="501"/>
      <c r="F997" s="485"/>
      <c r="G997" s="517"/>
      <c r="H997" s="330">
        <v>4.3258091706226298E-2</v>
      </c>
      <c r="I997" s="484"/>
      <c r="J997" s="297">
        <f t="shared" si="65"/>
        <v>0</v>
      </c>
      <c r="K997" s="477"/>
      <c r="L997" s="467"/>
      <c r="M997" s="406"/>
    </row>
    <row r="998" spans="2:13">
      <c r="B998" s="294"/>
      <c r="C998" s="105" t="str">
        <f t="shared" si="66"/>
        <v>32</v>
      </c>
      <c r="D998" s="288" t="str">
        <f t="shared" si="66"/>
        <v>公務</v>
      </c>
      <c r="E998" s="501"/>
      <c r="F998" s="485"/>
      <c r="G998" s="517"/>
      <c r="H998" s="330">
        <v>3.8223956441146793E-3</v>
      </c>
      <c r="I998" s="484"/>
      <c r="J998" s="297">
        <f t="shared" si="65"/>
        <v>0</v>
      </c>
      <c r="K998" s="477"/>
      <c r="L998" s="467"/>
      <c r="M998" s="406"/>
    </row>
    <row r="999" spans="2:13">
      <c r="B999" s="294"/>
      <c r="C999" s="105" t="str">
        <f t="shared" si="66"/>
        <v>33</v>
      </c>
      <c r="D999" s="288" t="str">
        <f t="shared" si="66"/>
        <v>教育・研究</v>
      </c>
      <c r="E999" s="501"/>
      <c r="F999" s="485"/>
      <c r="G999" s="517"/>
      <c r="H999" s="330">
        <v>3.021533754587977E-2</v>
      </c>
      <c r="I999" s="484"/>
      <c r="J999" s="297">
        <f t="shared" si="65"/>
        <v>0</v>
      </c>
      <c r="K999" s="477"/>
      <c r="L999" s="467"/>
      <c r="M999" s="406"/>
    </row>
    <row r="1000" spans="2:13">
      <c r="B1000" s="294"/>
      <c r="C1000" s="105" t="str">
        <f t="shared" si="66"/>
        <v>34</v>
      </c>
      <c r="D1000" s="288" t="str">
        <f t="shared" si="66"/>
        <v>医療・福祉</v>
      </c>
      <c r="E1000" s="501"/>
      <c r="F1000" s="485"/>
      <c r="G1000" s="517"/>
      <c r="H1000" s="330">
        <v>5.1199372370241407E-2</v>
      </c>
      <c r="I1000" s="484"/>
      <c r="J1000" s="297">
        <f t="shared" si="65"/>
        <v>0</v>
      </c>
      <c r="K1000" s="477"/>
      <c r="L1000" s="467"/>
      <c r="M1000" s="406"/>
    </row>
    <row r="1001" spans="2:13">
      <c r="B1001" s="294"/>
      <c r="C1001" s="105" t="str">
        <f t="shared" si="66"/>
        <v>35</v>
      </c>
      <c r="D1001" s="288" t="str">
        <f t="shared" si="66"/>
        <v>他に分類されない会員制団体</v>
      </c>
      <c r="E1001" s="501"/>
      <c r="F1001" s="485"/>
      <c r="G1001" s="517"/>
      <c r="H1001" s="330">
        <v>1.075040621524107E-2</v>
      </c>
      <c r="I1001" s="484"/>
      <c r="J1001" s="297">
        <f t="shared" si="65"/>
        <v>0</v>
      </c>
      <c r="K1001" s="477"/>
      <c r="L1001" s="467"/>
      <c r="M1001" s="406"/>
    </row>
    <row r="1002" spans="2:13">
      <c r="B1002" s="294"/>
      <c r="C1002" s="105" t="str">
        <f t="shared" si="66"/>
        <v>36</v>
      </c>
      <c r="D1002" s="288" t="str">
        <f t="shared" si="66"/>
        <v>対事業所サービス</v>
      </c>
      <c r="E1002" s="501"/>
      <c r="F1002" s="485"/>
      <c r="G1002" s="517"/>
      <c r="H1002" s="330">
        <v>1.3355548642703776E-2</v>
      </c>
      <c r="I1002" s="484"/>
      <c r="J1002" s="297">
        <f t="shared" si="65"/>
        <v>0</v>
      </c>
      <c r="K1002" s="477"/>
      <c r="L1002" s="467"/>
      <c r="M1002" s="406"/>
    </row>
    <row r="1003" spans="2:13">
      <c r="B1003" s="294"/>
      <c r="C1003" s="105" t="str">
        <f t="shared" si="66"/>
        <v>37</v>
      </c>
      <c r="D1003" s="288" t="str">
        <f t="shared" si="66"/>
        <v>対個人サービス</v>
      </c>
      <c r="E1003" s="501"/>
      <c r="F1003" s="485"/>
      <c r="G1003" s="517"/>
      <c r="H1003" s="330">
        <v>0.13641400197840162</v>
      </c>
      <c r="I1003" s="484"/>
      <c r="J1003" s="297">
        <f t="shared" si="65"/>
        <v>0</v>
      </c>
      <c r="K1003" s="477"/>
      <c r="L1003" s="467"/>
      <c r="M1003" s="406"/>
    </row>
    <row r="1004" spans="2:13">
      <c r="B1004" s="294"/>
      <c r="C1004" s="105" t="str">
        <f t="shared" si="66"/>
        <v>38</v>
      </c>
      <c r="D1004" s="288" t="str">
        <f t="shared" si="66"/>
        <v>事務用品</v>
      </c>
      <c r="E1004" s="501"/>
      <c r="F1004" s="485"/>
      <c r="G1004" s="517"/>
      <c r="H1004" s="330">
        <v>0</v>
      </c>
      <c r="I1004" s="484"/>
      <c r="J1004" s="297">
        <f t="shared" si="65"/>
        <v>0</v>
      </c>
      <c r="K1004" s="477"/>
      <c r="L1004" s="467"/>
      <c r="M1004" s="406"/>
    </row>
    <row r="1005" spans="2:13">
      <c r="B1005" s="410"/>
      <c r="C1005" s="105" t="str">
        <f t="shared" si="66"/>
        <v>39</v>
      </c>
      <c r="D1005" s="288" t="str">
        <f t="shared" si="66"/>
        <v>分類不明</v>
      </c>
      <c r="E1005" s="501"/>
      <c r="F1005" s="486"/>
      <c r="G1005" s="517"/>
      <c r="H1005" s="332">
        <v>3.2706477005082807E-5</v>
      </c>
      <c r="I1005" s="484"/>
      <c r="J1005" s="301">
        <f t="shared" si="65"/>
        <v>0</v>
      </c>
      <c r="K1005" s="477"/>
      <c r="L1005" s="467"/>
      <c r="M1005" s="406"/>
    </row>
    <row r="1006" spans="2:13">
      <c r="B1006" s="400" t="s">
        <v>76</v>
      </c>
      <c r="C1006" s="401"/>
      <c r="D1006" s="402"/>
      <c r="E1006" s="406"/>
      <c r="F1006" s="404">
        <f>M787</f>
        <v>0</v>
      </c>
      <c r="G1006" s="406"/>
      <c r="H1006" s="405"/>
      <c r="I1006" s="476"/>
      <c r="J1006" s="404">
        <f>SUM(J967:J1005)</f>
        <v>0</v>
      </c>
      <c r="K1006" s="477"/>
      <c r="L1006" s="467"/>
      <c r="M1006" s="406"/>
    </row>
    <row r="1007" spans="2:13">
      <c r="C1007" s="105"/>
      <c r="D1007" s="136"/>
      <c r="E1007" s="406"/>
      <c r="F1007" s="406"/>
      <c r="G1007" s="406"/>
      <c r="H1007" s="405"/>
      <c r="I1007" s="476"/>
      <c r="J1007" s="465"/>
      <c r="K1007" s="477"/>
      <c r="L1007" s="467"/>
      <c r="M1007" s="406"/>
    </row>
    <row r="1008" spans="2:13" ht="14.25">
      <c r="B1008" s="200" t="s">
        <v>493</v>
      </c>
      <c r="E1008" s="405"/>
      <c r="F1008" s="406"/>
      <c r="G1008" s="405"/>
      <c r="H1008" s="488"/>
      <c r="I1008" s="405"/>
      <c r="J1008" s="406"/>
      <c r="K1008" s="477"/>
      <c r="L1008" s="467"/>
      <c r="M1008" s="406"/>
    </row>
    <row r="1009" spans="2:13" ht="72.75" thickBot="1">
      <c r="B1009" s="279"/>
      <c r="C1009" s="456" t="s">
        <v>494</v>
      </c>
      <c r="D1009" s="281" t="s">
        <v>57</v>
      </c>
      <c r="E1009" s="405"/>
      <c r="F1009" s="480" t="s">
        <v>462</v>
      </c>
      <c r="G1009" s="405"/>
      <c r="H1009" s="282" t="s">
        <v>495</v>
      </c>
      <c r="J1009" s="480" t="s">
        <v>496</v>
      </c>
      <c r="K1009" s="477"/>
      <c r="L1009" s="467"/>
      <c r="M1009" s="406"/>
    </row>
    <row r="1010" spans="2:13">
      <c r="B1010" s="468" t="s">
        <v>71</v>
      </c>
      <c r="C1010" s="105" t="str">
        <f t="shared" ref="C1010:D1029" si="67">C9</f>
        <v>01</v>
      </c>
      <c r="D1010" s="288" t="str">
        <f t="shared" si="67"/>
        <v>農業</v>
      </c>
      <c r="E1010" s="484"/>
      <c r="F1010" s="296">
        <f t="array" ref="F1010:F1048">+$J$967:$J$1005</f>
        <v>0</v>
      </c>
      <c r="G1010" s="484"/>
      <c r="H1010" s="328">
        <f t="array" ref="H1010:H1048">+係数!$H$42:$H$80</f>
        <v>0.80899694077883033</v>
      </c>
      <c r="I1010" s="484"/>
      <c r="J1010" s="498">
        <f>F1010*H1010</f>
        <v>0</v>
      </c>
      <c r="K1010" s="477"/>
      <c r="L1010" s="467"/>
      <c r="M1010" s="406"/>
    </row>
    <row r="1011" spans="2:13">
      <c r="B1011" s="293"/>
      <c r="C1011" s="105" t="str">
        <f t="shared" si="67"/>
        <v>02</v>
      </c>
      <c r="D1011" s="288" t="str">
        <f t="shared" si="67"/>
        <v>林業</v>
      </c>
      <c r="E1011" s="484"/>
      <c r="F1011" s="297">
        <v>0</v>
      </c>
      <c r="G1011" s="484"/>
      <c r="H1011" s="330">
        <v>0.84002465469419774</v>
      </c>
      <c r="I1011" s="484"/>
      <c r="J1011" s="499">
        <f t="shared" ref="J1011:J1048" si="68">F1011*H1011</f>
        <v>0</v>
      </c>
      <c r="K1011" s="477"/>
      <c r="L1011" s="467"/>
      <c r="M1011" s="406"/>
    </row>
    <row r="1012" spans="2:13">
      <c r="B1012" s="293"/>
      <c r="C1012" s="105" t="str">
        <f t="shared" si="67"/>
        <v>03</v>
      </c>
      <c r="D1012" s="288" t="str">
        <f t="shared" si="67"/>
        <v>漁業</v>
      </c>
      <c r="E1012" s="484"/>
      <c r="F1012" s="297">
        <v>0</v>
      </c>
      <c r="G1012" s="484"/>
      <c r="H1012" s="330">
        <v>0.84747425179750502</v>
      </c>
      <c r="I1012" s="484"/>
      <c r="J1012" s="499">
        <f t="shared" si="68"/>
        <v>0</v>
      </c>
      <c r="K1012" s="477"/>
      <c r="L1012" s="467"/>
      <c r="M1012" s="406"/>
    </row>
    <row r="1013" spans="2:13">
      <c r="B1013" s="293"/>
      <c r="C1013" s="105" t="str">
        <f t="shared" si="67"/>
        <v>04</v>
      </c>
      <c r="D1013" s="288" t="str">
        <f t="shared" si="67"/>
        <v>鉱業</v>
      </c>
      <c r="E1013" s="484"/>
      <c r="F1013" s="297">
        <v>0</v>
      </c>
      <c r="G1013" s="484"/>
      <c r="H1013" s="330">
        <v>3.4278427772021836E-2</v>
      </c>
      <c r="I1013" s="484"/>
      <c r="J1013" s="499">
        <f t="shared" si="68"/>
        <v>0</v>
      </c>
      <c r="K1013" s="477"/>
      <c r="L1013" s="467"/>
      <c r="M1013" s="406"/>
    </row>
    <row r="1014" spans="2:13">
      <c r="B1014" s="293"/>
      <c r="C1014" s="105" t="str">
        <f t="shared" si="67"/>
        <v>05</v>
      </c>
      <c r="D1014" s="288" t="str">
        <f t="shared" si="67"/>
        <v>飲食料品</v>
      </c>
      <c r="E1014" s="484"/>
      <c r="F1014" s="297">
        <v>0</v>
      </c>
      <c r="G1014" s="484"/>
      <c r="H1014" s="330">
        <v>0.81829274967131038</v>
      </c>
      <c r="I1014" s="484"/>
      <c r="J1014" s="499">
        <f t="shared" si="68"/>
        <v>0</v>
      </c>
      <c r="K1014" s="477"/>
      <c r="L1014" s="467"/>
      <c r="M1014" s="406"/>
    </row>
    <row r="1015" spans="2:13">
      <c r="B1015" s="293"/>
      <c r="C1015" s="105" t="str">
        <f t="shared" si="67"/>
        <v>06</v>
      </c>
      <c r="D1015" s="288" t="str">
        <f t="shared" si="67"/>
        <v>繊維製品</v>
      </c>
      <c r="E1015" s="484"/>
      <c r="F1015" s="297">
        <v>0</v>
      </c>
      <c r="G1015" s="484"/>
      <c r="H1015" s="330">
        <v>0.35598661452142522</v>
      </c>
      <c r="I1015" s="484"/>
      <c r="J1015" s="499">
        <f t="shared" si="68"/>
        <v>0</v>
      </c>
      <c r="K1015" s="477"/>
      <c r="L1015" s="467"/>
      <c r="M1015" s="406"/>
    </row>
    <row r="1016" spans="2:13">
      <c r="B1016" s="293"/>
      <c r="C1016" s="105" t="str">
        <f t="shared" si="67"/>
        <v>07</v>
      </c>
      <c r="D1016" s="288" t="str">
        <f t="shared" si="67"/>
        <v>パルプ・紙・木製品</v>
      </c>
      <c r="E1016" s="484"/>
      <c r="F1016" s="297">
        <v>0</v>
      </c>
      <c r="G1016" s="484"/>
      <c r="H1016" s="330">
        <v>0.8062708189248069</v>
      </c>
      <c r="I1016" s="484"/>
      <c r="J1016" s="499">
        <f t="shared" si="68"/>
        <v>0</v>
      </c>
      <c r="K1016" s="477"/>
      <c r="L1016" s="467"/>
      <c r="M1016" s="406"/>
    </row>
    <row r="1017" spans="2:13">
      <c r="B1017" s="293"/>
      <c r="C1017" s="105" t="str">
        <f t="shared" si="67"/>
        <v>08</v>
      </c>
      <c r="D1017" s="288" t="str">
        <f t="shared" si="67"/>
        <v>化学製品</v>
      </c>
      <c r="E1017" s="484"/>
      <c r="F1017" s="297">
        <v>0</v>
      </c>
      <c r="G1017" s="484"/>
      <c r="H1017" s="330">
        <v>0.70927970476144198</v>
      </c>
      <c r="I1017" s="484"/>
      <c r="J1017" s="499">
        <f t="shared" si="68"/>
        <v>0</v>
      </c>
      <c r="K1017" s="477"/>
      <c r="L1017" s="467"/>
      <c r="M1017" s="406"/>
    </row>
    <row r="1018" spans="2:13">
      <c r="B1018" s="293"/>
      <c r="C1018" s="105" t="str">
        <f t="shared" si="67"/>
        <v>09</v>
      </c>
      <c r="D1018" s="288" t="str">
        <f t="shared" si="67"/>
        <v>石油・石炭製品</v>
      </c>
      <c r="E1018" s="484"/>
      <c r="F1018" s="297">
        <v>0</v>
      </c>
      <c r="G1018" s="484"/>
      <c r="H1018" s="330">
        <v>0.7705865990387073</v>
      </c>
      <c r="I1018" s="484"/>
      <c r="J1018" s="499">
        <f t="shared" si="68"/>
        <v>0</v>
      </c>
      <c r="K1018" s="477"/>
      <c r="L1018" s="467"/>
      <c r="M1018" s="406"/>
    </row>
    <row r="1019" spans="2:13">
      <c r="B1019" s="294"/>
      <c r="C1019" s="105" t="str">
        <f t="shared" si="67"/>
        <v>10</v>
      </c>
      <c r="D1019" s="288" t="str">
        <f t="shared" si="67"/>
        <v>プラスチック・ゴム製品</v>
      </c>
      <c r="E1019" s="484"/>
      <c r="F1019" s="297">
        <v>0</v>
      </c>
      <c r="G1019" s="484"/>
      <c r="H1019" s="330">
        <v>0.81990563372379222</v>
      </c>
      <c r="I1019" s="484"/>
      <c r="J1019" s="499">
        <f t="shared" si="68"/>
        <v>0</v>
      </c>
      <c r="K1019" s="477"/>
      <c r="L1019" s="467"/>
      <c r="M1019" s="406"/>
    </row>
    <row r="1020" spans="2:13">
      <c r="B1020" s="294"/>
      <c r="C1020" s="105" t="str">
        <f t="shared" si="67"/>
        <v>11</v>
      </c>
      <c r="D1020" s="288" t="str">
        <f t="shared" si="67"/>
        <v>窯業・土石製品</v>
      </c>
      <c r="E1020" s="484"/>
      <c r="F1020" s="297">
        <v>0</v>
      </c>
      <c r="G1020" s="484"/>
      <c r="H1020" s="330">
        <v>0.85518674292080099</v>
      </c>
      <c r="I1020" s="484"/>
      <c r="J1020" s="499">
        <f t="shared" si="68"/>
        <v>0</v>
      </c>
      <c r="K1020" s="477"/>
      <c r="L1020" s="467"/>
      <c r="M1020" s="406"/>
    </row>
    <row r="1021" spans="2:13">
      <c r="B1021" s="294"/>
      <c r="C1021" s="105" t="str">
        <f t="shared" si="67"/>
        <v>12</v>
      </c>
      <c r="D1021" s="288" t="str">
        <f t="shared" si="67"/>
        <v>鉄鋼</v>
      </c>
      <c r="E1021" s="484"/>
      <c r="F1021" s="297">
        <v>0</v>
      </c>
      <c r="G1021" s="484"/>
      <c r="H1021" s="330">
        <v>0.95719447689319936</v>
      </c>
      <c r="I1021" s="484"/>
      <c r="J1021" s="499">
        <f t="shared" si="68"/>
        <v>0</v>
      </c>
      <c r="K1021" s="477"/>
      <c r="L1021" s="467"/>
      <c r="M1021" s="406"/>
    </row>
    <row r="1022" spans="2:13">
      <c r="B1022" s="294"/>
      <c r="C1022" s="105" t="str">
        <f t="shared" si="67"/>
        <v>13</v>
      </c>
      <c r="D1022" s="288" t="str">
        <f t="shared" si="67"/>
        <v>非鉄金属</v>
      </c>
      <c r="E1022" s="484"/>
      <c r="F1022" s="297">
        <v>0</v>
      </c>
      <c r="G1022" s="484"/>
      <c r="H1022" s="330">
        <v>0.60375748525804152</v>
      </c>
      <c r="I1022" s="484"/>
      <c r="J1022" s="499">
        <f t="shared" si="68"/>
        <v>0</v>
      </c>
      <c r="K1022" s="477"/>
      <c r="L1022" s="467"/>
      <c r="M1022" s="406"/>
    </row>
    <row r="1023" spans="2:13">
      <c r="B1023" s="294"/>
      <c r="C1023" s="105" t="str">
        <f t="shared" si="67"/>
        <v>14</v>
      </c>
      <c r="D1023" s="288" t="str">
        <f t="shared" si="67"/>
        <v>金属製品</v>
      </c>
      <c r="E1023" s="484"/>
      <c r="F1023" s="297">
        <v>0</v>
      </c>
      <c r="G1023" s="484"/>
      <c r="H1023" s="330">
        <v>0.87577689025380312</v>
      </c>
      <c r="I1023" s="484"/>
      <c r="J1023" s="499">
        <f t="shared" si="68"/>
        <v>0</v>
      </c>
      <c r="K1023" s="477"/>
      <c r="L1023" s="467"/>
      <c r="M1023" s="406"/>
    </row>
    <row r="1024" spans="2:13">
      <c r="B1024" s="294"/>
      <c r="C1024" s="105" t="str">
        <f t="shared" si="67"/>
        <v>15</v>
      </c>
      <c r="D1024" s="288" t="str">
        <f t="shared" si="67"/>
        <v>はん用機械</v>
      </c>
      <c r="E1024" s="484"/>
      <c r="F1024" s="297">
        <v>0</v>
      </c>
      <c r="G1024" s="484"/>
      <c r="H1024" s="330">
        <v>0.79781699379636983</v>
      </c>
      <c r="I1024" s="484"/>
      <c r="J1024" s="499">
        <f t="shared" si="68"/>
        <v>0</v>
      </c>
      <c r="K1024" s="477"/>
      <c r="L1024" s="467"/>
      <c r="M1024" s="406"/>
    </row>
    <row r="1025" spans="2:13">
      <c r="B1025" s="294"/>
      <c r="C1025" s="105" t="str">
        <f t="shared" si="67"/>
        <v>16</v>
      </c>
      <c r="D1025" s="288" t="str">
        <f t="shared" si="67"/>
        <v>生産用機械</v>
      </c>
      <c r="E1025" s="484"/>
      <c r="F1025" s="297">
        <v>0</v>
      </c>
      <c r="G1025" s="484"/>
      <c r="H1025" s="330">
        <v>0.82063217061774718</v>
      </c>
      <c r="I1025" s="484"/>
      <c r="J1025" s="499">
        <f t="shared" si="68"/>
        <v>0</v>
      </c>
      <c r="K1025" s="477"/>
      <c r="L1025" s="467"/>
      <c r="M1025" s="406"/>
    </row>
    <row r="1026" spans="2:13">
      <c r="B1026" s="294"/>
      <c r="C1026" s="105" t="str">
        <f t="shared" si="67"/>
        <v>17</v>
      </c>
      <c r="D1026" s="288" t="str">
        <f t="shared" si="67"/>
        <v>業務用機械</v>
      </c>
      <c r="E1026" s="484"/>
      <c r="F1026" s="297">
        <v>0</v>
      </c>
      <c r="G1026" s="484"/>
      <c r="H1026" s="330">
        <v>0.66794924344704054</v>
      </c>
      <c r="I1026" s="484"/>
      <c r="J1026" s="499">
        <f t="shared" si="68"/>
        <v>0</v>
      </c>
      <c r="K1026" s="477"/>
      <c r="L1026" s="467"/>
      <c r="M1026" s="406"/>
    </row>
    <row r="1027" spans="2:13">
      <c r="B1027" s="294"/>
      <c r="C1027" s="105" t="str">
        <f t="shared" si="67"/>
        <v>18</v>
      </c>
      <c r="D1027" s="288" t="str">
        <f t="shared" si="67"/>
        <v>電子部品</v>
      </c>
      <c r="E1027" s="484"/>
      <c r="F1027" s="297">
        <v>0</v>
      </c>
      <c r="G1027" s="484"/>
      <c r="H1027" s="330">
        <v>0.55692237557661017</v>
      </c>
      <c r="I1027" s="484"/>
      <c r="J1027" s="499">
        <f t="shared" si="68"/>
        <v>0</v>
      </c>
      <c r="K1027" s="477"/>
      <c r="L1027" s="467"/>
      <c r="M1027" s="406"/>
    </row>
    <row r="1028" spans="2:13">
      <c r="B1028" s="294"/>
      <c r="C1028" s="105" t="str">
        <f t="shared" si="67"/>
        <v>19</v>
      </c>
      <c r="D1028" s="288" t="str">
        <f t="shared" si="67"/>
        <v>電気機械</v>
      </c>
      <c r="E1028" s="484"/>
      <c r="F1028" s="297">
        <v>0</v>
      </c>
      <c r="G1028" s="484"/>
      <c r="H1028" s="330">
        <v>0.6432176311274006</v>
      </c>
      <c r="I1028" s="484"/>
      <c r="J1028" s="499">
        <f t="shared" si="68"/>
        <v>0</v>
      </c>
      <c r="K1028" s="477"/>
      <c r="L1028" s="467"/>
      <c r="M1028" s="406"/>
    </row>
    <row r="1029" spans="2:13">
      <c r="B1029" s="294"/>
      <c r="C1029" s="105" t="str">
        <f t="shared" si="67"/>
        <v>20</v>
      </c>
      <c r="D1029" s="288" t="str">
        <f t="shared" si="67"/>
        <v>情報通信機器</v>
      </c>
      <c r="E1029" s="484"/>
      <c r="F1029" s="297">
        <v>0</v>
      </c>
      <c r="G1029" s="484"/>
      <c r="H1029" s="330">
        <v>0.3624958116175746</v>
      </c>
      <c r="I1029" s="484"/>
      <c r="J1029" s="499">
        <f t="shared" si="68"/>
        <v>0</v>
      </c>
      <c r="K1029" s="477"/>
      <c r="L1029" s="467"/>
      <c r="M1029" s="406"/>
    </row>
    <row r="1030" spans="2:13">
      <c r="B1030" s="294"/>
      <c r="C1030" s="105" t="str">
        <f t="shared" ref="C1030:D1048" si="69">C29</f>
        <v>21</v>
      </c>
      <c r="D1030" s="288" t="str">
        <f t="shared" si="69"/>
        <v>輸送機械</v>
      </c>
      <c r="E1030" s="484"/>
      <c r="F1030" s="297">
        <v>0</v>
      </c>
      <c r="G1030" s="484"/>
      <c r="H1030" s="330">
        <v>0.85216081957522904</v>
      </c>
      <c r="I1030" s="484"/>
      <c r="J1030" s="499">
        <f t="shared" si="68"/>
        <v>0</v>
      </c>
      <c r="K1030" s="477"/>
      <c r="L1030" s="467"/>
      <c r="M1030" s="406"/>
    </row>
    <row r="1031" spans="2:13">
      <c r="B1031" s="294"/>
      <c r="C1031" s="105" t="str">
        <f t="shared" si="69"/>
        <v>22</v>
      </c>
      <c r="D1031" s="288" t="str">
        <f t="shared" si="69"/>
        <v>その他の製造工業製品</v>
      </c>
      <c r="E1031" s="484"/>
      <c r="F1031" s="297">
        <v>0</v>
      </c>
      <c r="G1031" s="484"/>
      <c r="H1031" s="330">
        <v>0.71928477867474883</v>
      </c>
      <c r="I1031" s="484"/>
      <c r="J1031" s="499">
        <f t="shared" si="68"/>
        <v>0</v>
      </c>
      <c r="K1031" s="477"/>
      <c r="L1031" s="467"/>
      <c r="M1031" s="406"/>
    </row>
    <row r="1032" spans="2:13">
      <c r="B1032" s="294"/>
      <c r="C1032" s="105" t="str">
        <f t="shared" si="69"/>
        <v>23</v>
      </c>
      <c r="D1032" s="288" t="str">
        <f t="shared" si="69"/>
        <v>建設</v>
      </c>
      <c r="E1032" s="484"/>
      <c r="F1032" s="297">
        <v>0</v>
      </c>
      <c r="G1032" s="484"/>
      <c r="H1032" s="330">
        <v>1</v>
      </c>
      <c r="I1032" s="484"/>
      <c r="J1032" s="499">
        <f t="shared" si="68"/>
        <v>0</v>
      </c>
      <c r="K1032" s="477"/>
      <c r="L1032" s="467"/>
      <c r="M1032" s="406"/>
    </row>
    <row r="1033" spans="2:13">
      <c r="B1033" s="294"/>
      <c r="C1033" s="105" t="str">
        <f t="shared" si="69"/>
        <v>24</v>
      </c>
      <c r="D1033" s="288" t="str">
        <f t="shared" si="69"/>
        <v>電力・ガス・熱供給</v>
      </c>
      <c r="E1033" s="484"/>
      <c r="F1033" s="297">
        <v>0</v>
      </c>
      <c r="G1033" s="484"/>
      <c r="H1033" s="330">
        <v>0.99268636841755631</v>
      </c>
      <c r="I1033" s="484"/>
      <c r="J1033" s="499">
        <f t="shared" si="68"/>
        <v>0</v>
      </c>
      <c r="K1033" s="477"/>
      <c r="L1033" s="467"/>
      <c r="M1033" s="406"/>
    </row>
    <row r="1034" spans="2:13">
      <c r="B1034" s="294"/>
      <c r="C1034" s="105" t="str">
        <f t="shared" si="69"/>
        <v>25</v>
      </c>
      <c r="D1034" s="288" t="str">
        <f t="shared" si="69"/>
        <v>水道</v>
      </c>
      <c r="E1034" s="484"/>
      <c r="F1034" s="297">
        <v>0</v>
      </c>
      <c r="G1034" s="484"/>
      <c r="H1034" s="330">
        <v>0.99818230060828739</v>
      </c>
      <c r="I1034" s="484"/>
      <c r="J1034" s="499">
        <f t="shared" si="68"/>
        <v>0</v>
      </c>
      <c r="K1034" s="477"/>
      <c r="L1034" s="467"/>
      <c r="M1034" s="406"/>
    </row>
    <row r="1035" spans="2:13">
      <c r="B1035" s="294"/>
      <c r="C1035" s="105" t="str">
        <f t="shared" si="69"/>
        <v>26</v>
      </c>
      <c r="D1035" s="288" t="str">
        <f t="shared" si="69"/>
        <v>廃棄物処理</v>
      </c>
      <c r="E1035" s="484"/>
      <c r="F1035" s="297">
        <v>0</v>
      </c>
      <c r="G1035" s="484"/>
      <c r="H1035" s="330">
        <v>0.98825867799939382</v>
      </c>
      <c r="I1035" s="484"/>
      <c r="J1035" s="499">
        <f t="shared" si="68"/>
        <v>0</v>
      </c>
      <c r="K1035" s="477"/>
      <c r="L1035" s="467"/>
      <c r="M1035" s="406"/>
    </row>
    <row r="1036" spans="2:13">
      <c r="B1036" s="294"/>
      <c r="C1036" s="105" t="str">
        <f t="shared" si="69"/>
        <v>27</v>
      </c>
      <c r="D1036" s="288" t="str">
        <f t="shared" si="69"/>
        <v>商業</v>
      </c>
      <c r="E1036" s="484"/>
      <c r="F1036" s="297">
        <v>0</v>
      </c>
      <c r="G1036" s="484"/>
      <c r="H1036" s="330">
        <v>0.99289438466720892</v>
      </c>
      <c r="I1036" s="484"/>
      <c r="J1036" s="499">
        <f t="shared" si="68"/>
        <v>0</v>
      </c>
      <c r="K1036" s="477"/>
      <c r="L1036" s="467"/>
      <c r="M1036" s="406"/>
    </row>
    <row r="1037" spans="2:13">
      <c r="B1037" s="294"/>
      <c r="C1037" s="105" t="str">
        <f t="shared" si="69"/>
        <v>28</v>
      </c>
      <c r="D1037" s="288" t="str">
        <f t="shared" si="69"/>
        <v>金融・保険</v>
      </c>
      <c r="E1037" s="484"/>
      <c r="F1037" s="297">
        <v>0</v>
      </c>
      <c r="G1037" s="484"/>
      <c r="H1037" s="330">
        <v>0.95978904014416011</v>
      </c>
      <c r="I1037" s="484"/>
      <c r="J1037" s="499">
        <f t="shared" si="68"/>
        <v>0</v>
      </c>
      <c r="K1037" s="477"/>
      <c r="L1037" s="467"/>
      <c r="M1037" s="406"/>
    </row>
    <row r="1038" spans="2:13">
      <c r="B1038" s="294"/>
      <c r="C1038" s="105" t="str">
        <f t="shared" si="69"/>
        <v>29</v>
      </c>
      <c r="D1038" s="288" t="str">
        <f t="shared" si="69"/>
        <v>不動産</v>
      </c>
      <c r="E1038" s="484"/>
      <c r="F1038" s="297">
        <v>0</v>
      </c>
      <c r="G1038" s="484"/>
      <c r="H1038" s="330">
        <v>0.99929148672131307</v>
      </c>
      <c r="I1038" s="484"/>
      <c r="J1038" s="499">
        <f t="shared" si="68"/>
        <v>0</v>
      </c>
      <c r="K1038" s="477"/>
      <c r="L1038" s="467"/>
      <c r="M1038" s="406"/>
    </row>
    <row r="1039" spans="2:13">
      <c r="B1039" s="294"/>
      <c r="C1039" s="105" t="str">
        <f t="shared" si="69"/>
        <v>30</v>
      </c>
      <c r="D1039" s="288" t="str">
        <f t="shared" si="69"/>
        <v>運輸・郵便</v>
      </c>
      <c r="E1039" s="484"/>
      <c r="F1039" s="297">
        <v>0</v>
      </c>
      <c r="G1039" s="484"/>
      <c r="H1039" s="330">
        <v>0.90884081113878934</v>
      </c>
      <c r="I1039" s="484"/>
      <c r="J1039" s="499">
        <f t="shared" si="68"/>
        <v>0</v>
      </c>
      <c r="K1039" s="477"/>
      <c r="L1039" s="467"/>
      <c r="M1039" s="406"/>
    </row>
    <row r="1040" spans="2:13">
      <c r="B1040" s="294"/>
      <c r="C1040" s="105" t="str">
        <f t="shared" si="69"/>
        <v>31</v>
      </c>
      <c r="D1040" s="288" t="str">
        <f t="shared" si="69"/>
        <v>情報通信</v>
      </c>
      <c r="E1040" s="484"/>
      <c r="F1040" s="297">
        <v>0</v>
      </c>
      <c r="G1040" s="484"/>
      <c r="H1040" s="330">
        <v>0.95347398035251585</v>
      </c>
      <c r="I1040" s="484"/>
      <c r="J1040" s="499">
        <f t="shared" si="68"/>
        <v>0</v>
      </c>
      <c r="K1040" s="477"/>
      <c r="L1040" s="467"/>
      <c r="M1040" s="406"/>
    </row>
    <row r="1041" spans="2:13">
      <c r="B1041" s="294"/>
      <c r="C1041" s="105" t="str">
        <f t="shared" si="69"/>
        <v>32</v>
      </c>
      <c r="D1041" s="288" t="str">
        <f t="shared" si="69"/>
        <v>公務</v>
      </c>
      <c r="E1041" s="484"/>
      <c r="F1041" s="297">
        <v>0</v>
      </c>
      <c r="G1041" s="484"/>
      <c r="H1041" s="330">
        <v>1</v>
      </c>
      <c r="I1041" s="484"/>
      <c r="J1041" s="499">
        <f t="shared" si="68"/>
        <v>0</v>
      </c>
      <c r="K1041" s="477"/>
      <c r="L1041" s="467"/>
      <c r="M1041" s="406"/>
    </row>
    <row r="1042" spans="2:13">
      <c r="B1042" s="294"/>
      <c r="C1042" s="105" t="str">
        <f t="shared" si="69"/>
        <v>33</v>
      </c>
      <c r="D1042" s="288" t="str">
        <f t="shared" si="69"/>
        <v>教育・研究</v>
      </c>
      <c r="E1042" s="484"/>
      <c r="F1042" s="297">
        <v>0</v>
      </c>
      <c r="G1042" s="484"/>
      <c r="H1042" s="330">
        <v>0.95287396661369228</v>
      </c>
      <c r="I1042" s="484"/>
      <c r="J1042" s="499">
        <f t="shared" si="68"/>
        <v>0</v>
      </c>
      <c r="K1042" s="477"/>
      <c r="L1042" s="467"/>
      <c r="M1042" s="406"/>
    </row>
    <row r="1043" spans="2:13">
      <c r="B1043" s="294"/>
      <c r="C1043" s="105" t="str">
        <f t="shared" si="69"/>
        <v>34</v>
      </c>
      <c r="D1043" s="288" t="str">
        <f t="shared" si="69"/>
        <v>医療・福祉</v>
      </c>
      <c r="E1043" s="484"/>
      <c r="F1043" s="297">
        <v>0</v>
      </c>
      <c r="G1043" s="484"/>
      <c r="H1043" s="330">
        <v>0.99991055289072395</v>
      </c>
      <c r="I1043" s="484"/>
      <c r="J1043" s="499">
        <f t="shared" si="68"/>
        <v>0</v>
      </c>
      <c r="K1043" s="477"/>
      <c r="L1043" s="467"/>
      <c r="M1043" s="406"/>
    </row>
    <row r="1044" spans="2:13">
      <c r="B1044" s="294"/>
      <c r="C1044" s="105" t="str">
        <f t="shared" si="69"/>
        <v>35</v>
      </c>
      <c r="D1044" s="288" t="str">
        <f t="shared" si="69"/>
        <v>他に分類されない会員制団体</v>
      </c>
      <c r="E1044" s="484"/>
      <c r="F1044" s="297">
        <v>0</v>
      </c>
      <c r="G1044" s="484"/>
      <c r="H1044" s="330">
        <v>0.97029560779631685</v>
      </c>
      <c r="I1044" s="484"/>
      <c r="J1044" s="499">
        <f t="shared" si="68"/>
        <v>0</v>
      </c>
      <c r="K1044" s="477"/>
      <c r="L1044" s="467"/>
      <c r="M1044" s="406"/>
    </row>
    <row r="1045" spans="2:13">
      <c r="B1045" s="294"/>
      <c r="C1045" s="105" t="str">
        <f t="shared" si="69"/>
        <v>36</v>
      </c>
      <c r="D1045" s="288" t="str">
        <f t="shared" si="69"/>
        <v>対事業所サービス</v>
      </c>
      <c r="E1045" s="484"/>
      <c r="F1045" s="297">
        <v>0</v>
      </c>
      <c r="G1045" s="484"/>
      <c r="H1045" s="330">
        <v>0.94934139101187653</v>
      </c>
      <c r="I1045" s="484"/>
      <c r="J1045" s="499">
        <f t="shared" si="68"/>
        <v>0</v>
      </c>
      <c r="K1045" s="477"/>
      <c r="L1045" s="467"/>
      <c r="M1045" s="406"/>
    </row>
    <row r="1046" spans="2:13">
      <c r="B1046" s="294"/>
      <c r="C1046" s="105" t="str">
        <f t="shared" si="69"/>
        <v>37</v>
      </c>
      <c r="D1046" s="288" t="str">
        <f t="shared" si="69"/>
        <v>対個人サービス</v>
      </c>
      <c r="E1046" s="484"/>
      <c r="F1046" s="297">
        <v>0</v>
      </c>
      <c r="G1046" s="484"/>
      <c r="H1046" s="330">
        <v>0.97511763066770207</v>
      </c>
      <c r="I1046" s="484"/>
      <c r="J1046" s="499">
        <f t="shared" si="68"/>
        <v>0</v>
      </c>
      <c r="K1046" s="477"/>
      <c r="L1046" s="467"/>
      <c r="M1046" s="406"/>
    </row>
    <row r="1047" spans="2:13">
      <c r="B1047" s="294"/>
      <c r="C1047" s="105" t="str">
        <f t="shared" si="69"/>
        <v>38</v>
      </c>
      <c r="D1047" s="288" t="str">
        <f t="shared" si="69"/>
        <v>事務用品</v>
      </c>
      <c r="E1047" s="484"/>
      <c r="F1047" s="297">
        <v>0</v>
      </c>
      <c r="G1047" s="484"/>
      <c r="H1047" s="330">
        <v>1</v>
      </c>
      <c r="I1047" s="484"/>
      <c r="J1047" s="499">
        <f t="shared" si="68"/>
        <v>0</v>
      </c>
      <c r="K1047" s="477"/>
      <c r="L1047" s="467"/>
      <c r="M1047" s="406"/>
    </row>
    <row r="1048" spans="2:13" ht="12.75" thickBot="1">
      <c r="B1048" s="410"/>
      <c r="C1048" s="105" t="str">
        <f t="shared" si="69"/>
        <v>39</v>
      </c>
      <c r="D1048" s="288" t="str">
        <f t="shared" si="69"/>
        <v>分類不明</v>
      </c>
      <c r="E1048" s="484"/>
      <c r="F1048" s="301">
        <v>0</v>
      </c>
      <c r="G1048" s="484"/>
      <c r="H1048" s="332">
        <v>0.9835963039133927</v>
      </c>
      <c r="I1048" s="484"/>
      <c r="J1048" s="500">
        <f t="shared" si="68"/>
        <v>0</v>
      </c>
      <c r="K1048" s="477"/>
      <c r="L1048" s="467"/>
      <c r="M1048" s="406"/>
    </row>
    <row r="1049" spans="2:13">
      <c r="B1049" s="400" t="s">
        <v>76</v>
      </c>
      <c r="C1049" s="401"/>
      <c r="D1049" s="402"/>
      <c r="E1049" s="406"/>
      <c r="F1049" s="404">
        <f>SUM(F1010:F1048)</f>
        <v>0</v>
      </c>
      <c r="G1049" s="406"/>
      <c r="H1049" s="405"/>
      <c r="I1049" s="476"/>
      <c r="J1049" s="301">
        <f>SUM(J1010:J1048)</f>
        <v>0</v>
      </c>
      <c r="K1049" s="477"/>
      <c r="L1049" s="467"/>
      <c r="M1049" s="406"/>
    </row>
    <row r="1050" spans="2:13">
      <c r="C1050" s="105"/>
      <c r="D1050" s="136"/>
      <c r="E1050" s="406"/>
      <c r="F1050" s="406"/>
      <c r="G1050" s="406"/>
      <c r="H1050" s="405"/>
      <c r="I1050" s="476"/>
      <c r="J1050" s="465"/>
      <c r="K1050" s="477"/>
      <c r="L1050" s="467"/>
      <c r="M1050" s="406"/>
    </row>
    <row r="1051" spans="2:13">
      <c r="C1051" s="105"/>
      <c r="D1051" s="136"/>
      <c r="E1051" s="406"/>
      <c r="F1051" s="406"/>
      <c r="G1051" s="406"/>
      <c r="H1051" s="405"/>
      <c r="I1051" s="476"/>
      <c r="J1051" s="465"/>
      <c r="K1051" s="477"/>
      <c r="L1051" s="467"/>
      <c r="M1051" s="406"/>
    </row>
    <row r="1052" spans="2:13" ht="14.25">
      <c r="B1052" s="116" t="s">
        <v>497</v>
      </c>
      <c r="C1052" s="105"/>
      <c r="D1052" s="136"/>
      <c r="E1052" s="405"/>
      <c r="F1052" s="406"/>
      <c r="G1052" s="405"/>
      <c r="H1052" s="488"/>
      <c r="I1052" s="405"/>
      <c r="J1052" s="406"/>
      <c r="K1052" s="477"/>
      <c r="L1052" s="467"/>
      <c r="M1052" s="406"/>
    </row>
    <row r="1053" spans="2:13" ht="48.75" thickBot="1">
      <c r="B1053" s="279"/>
      <c r="C1053" s="456" t="s">
        <v>322</v>
      </c>
      <c r="D1053" s="281" t="s">
        <v>57</v>
      </c>
      <c r="E1053" s="405"/>
      <c r="F1053" s="497" t="s">
        <v>462</v>
      </c>
      <c r="G1053" s="405"/>
      <c r="H1053" s="497" t="s">
        <v>469</v>
      </c>
      <c r="J1053" s="480" t="s">
        <v>498</v>
      </c>
      <c r="K1053" s="477"/>
      <c r="L1053" s="467"/>
      <c r="M1053" s="406"/>
    </row>
    <row r="1054" spans="2:13">
      <c r="B1054" s="468" t="s">
        <v>71</v>
      </c>
      <c r="C1054" s="105" t="str">
        <f t="shared" ref="C1054:D1073" si="70">C9</f>
        <v>01</v>
      </c>
      <c r="D1054" s="288" t="str">
        <f t="shared" si="70"/>
        <v>農業</v>
      </c>
      <c r="E1054" s="484"/>
      <c r="F1054" s="296">
        <f t="array" ref="F1054:F1092">+$J$967:$J$1005</f>
        <v>0</v>
      </c>
      <c r="G1054" s="484"/>
      <c r="H1054" s="328">
        <f t="array" ref="H1054:H1092">+係数!$E$42:$E$80</f>
        <v>3.8950657667146463E-3</v>
      </c>
      <c r="I1054" s="484"/>
      <c r="J1054" s="492">
        <f>F1054*H1054</f>
        <v>0</v>
      </c>
      <c r="K1054" s="477"/>
      <c r="L1054" s="467"/>
      <c r="M1054" s="406"/>
    </row>
    <row r="1055" spans="2:13">
      <c r="B1055" s="293"/>
      <c r="C1055" s="105" t="str">
        <f t="shared" si="70"/>
        <v>02</v>
      </c>
      <c r="D1055" s="288" t="str">
        <f t="shared" si="70"/>
        <v>林業</v>
      </c>
      <c r="E1055" s="484"/>
      <c r="F1055" s="297">
        <v>0</v>
      </c>
      <c r="G1055" s="484"/>
      <c r="H1055" s="330">
        <v>5.7218717740388665E-4</v>
      </c>
      <c r="I1055" s="484"/>
      <c r="J1055" s="494">
        <f t="shared" ref="J1055:J1092" si="71">F1055*H1055</f>
        <v>0</v>
      </c>
      <c r="K1055" s="477"/>
      <c r="L1055" s="467"/>
      <c r="M1055" s="406"/>
    </row>
    <row r="1056" spans="2:13">
      <c r="B1056" s="293"/>
      <c r="C1056" s="105" t="str">
        <f t="shared" si="70"/>
        <v>03</v>
      </c>
      <c r="D1056" s="288" t="str">
        <f t="shared" si="70"/>
        <v>漁業</v>
      </c>
      <c r="E1056" s="484"/>
      <c r="F1056" s="297">
        <v>0</v>
      </c>
      <c r="G1056" s="484"/>
      <c r="H1056" s="330">
        <v>1.3299168114750215E-2</v>
      </c>
      <c r="I1056" s="484"/>
      <c r="J1056" s="494">
        <f t="shared" si="71"/>
        <v>0</v>
      </c>
      <c r="K1056" s="477"/>
      <c r="L1056" s="467"/>
      <c r="M1056" s="406"/>
    </row>
    <row r="1057" spans="2:13">
      <c r="B1057" s="293"/>
      <c r="C1057" s="105" t="str">
        <f t="shared" si="70"/>
        <v>04</v>
      </c>
      <c r="D1057" s="288" t="str">
        <f t="shared" si="70"/>
        <v>鉱業</v>
      </c>
      <c r="E1057" s="484"/>
      <c r="F1057" s="297">
        <v>0</v>
      </c>
      <c r="G1057" s="484"/>
      <c r="H1057" s="330">
        <v>2.1847340615085053E-4</v>
      </c>
      <c r="I1057" s="484"/>
      <c r="J1057" s="494">
        <f t="shared" si="71"/>
        <v>0</v>
      </c>
      <c r="K1057" s="477"/>
      <c r="L1057" s="467"/>
      <c r="M1057" s="406"/>
    </row>
    <row r="1058" spans="2:13">
      <c r="B1058" s="293"/>
      <c r="C1058" s="105" t="str">
        <f t="shared" si="70"/>
        <v>05</v>
      </c>
      <c r="D1058" s="288" t="str">
        <f t="shared" si="70"/>
        <v>飲食料品</v>
      </c>
      <c r="E1058" s="484"/>
      <c r="F1058" s="297">
        <v>0</v>
      </c>
      <c r="G1058" s="484"/>
      <c r="H1058" s="330">
        <v>1.0135914309167653E-2</v>
      </c>
      <c r="I1058" s="484"/>
      <c r="J1058" s="494">
        <f t="shared" si="71"/>
        <v>0</v>
      </c>
      <c r="K1058" s="477"/>
      <c r="L1058" s="467"/>
      <c r="M1058" s="406"/>
    </row>
    <row r="1059" spans="2:13">
      <c r="B1059" s="293"/>
      <c r="C1059" s="105" t="str">
        <f t="shared" si="70"/>
        <v>06</v>
      </c>
      <c r="D1059" s="288" t="str">
        <f t="shared" si="70"/>
        <v>繊維製品</v>
      </c>
      <c r="E1059" s="484"/>
      <c r="F1059" s="297">
        <v>0</v>
      </c>
      <c r="G1059" s="484"/>
      <c r="H1059" s="330">
        <v>4.8713356938777427E-3</v>
      </c>
      <c r="I1059" s="484"/>
      <c r="J1059" s="494">
        <f t="shared" si="71"/>
        <v>0</v>
      </c>
      <c r="K1059" s="477"/>
      <c r="L1059" s="467"/>
      <c r="M1059" s="406"/>
    </row>
    <row r="1060" spans="2:13">
      <c r="B1060" s="293"/>
      <c r="C1060" s="105" t="str">
        <f t="shared" si="70"/>
        <v>07</v>
      </c>
      <c r="D1060" s="288" t="str">
        <f t="shared" si="70"/>
        <v>パルプ・紙・木製品</v>
      </c>
      <c r="E1060" s="484"/>
      <c r="F1060" s="297">
        <v>0</v>
      </c>
      <c r="G1060" s="484"/>
      <c r="H1060" s="330">
        <v>9.1845798517380828E-3</v>
      </c>
      <c r="I1060" s="484"/>
      <c r="J1060" s="494">
        <f t="shared" si="71"/>
        <v>0</v>
      </c>
      <c r="K1060" s="477"/>
      <c r="L1060" s="467"/>
      <c r="M1060" s="406"/>
    </row>
    <row r="1061" spans="2:13">
      <c r="B1061" s="293"/>
      <c r="C1061" s="105" t="str">
        <f t="shared" si="70"/>
        <v>08</v>
      </c>
      <c r="D1061" s="288" t="str">
        <f t="shared" si="70"/>
        <v>化学製品</v>
      </c>
      <c r="E1061" s="484"/>
      <c r="F1061" s="297">
        <v>0</v>
      </c>
      <c r="G1061" s="484"/>
      <c r="H1061" s="330">
        <v>2.7153814413500378E-2</v>
      </c>
      <c r="I1061" s="484"/>
      <c r="J1061" s="494">
        <f t="shared" si="71"/>
        <v>0</v>
      </c>
      <c r="K1061" s="477"/>
      <c r="L1061" s="467"/>
      <c r="M1061" s="406"/>
    </row>
    <row r="1062" spans="2:13">
      <c r="B1062" s="293"/>
      <c r="C1062" s="105" t="str">
        <f t="shared" si="70"/>
        <v>09</v>
      </c>
      <c r="D1062" s="288" t="str">
        <f t="shared" si="70"/>
        <v>石油・石炭製品</v>
      </c>
      <c r="E1062" s="484"/>
      <c r="F1062" s="297">
        <v>0</v>
      </c>
      <c r="G1062" s="484"/>
      <c r="H1062" s="330">
        <v>4.9287714241945293E-2</v>
      </c>
      <c r="I1062" s="484"/>
      <c r="J1062" s="494">
        <f t="shared" si="71"/>
        <v>0</v>
      </c>
      <c r="K1062" s="477"/>
      <c r="L1062" s="467"/>
      <c r="M1062" s="406"/>
    </row>
    <row r="1063" spans="2:13">
      <c r="B1063" s="294"/>
      <c r="C1063" s="105" t="str">
        <f t="shared" si="70"/>
        <v>10</v>
      </c>
      <c r="D1063" s="288" t="str">
        <f t="shared" si="70"/>
        <v>プラスチック・ゴム製品</v>
      </c>
      <c r="E1063" s="484"/>
      <c r="F1063" s="297">
        <v>0</v>
      </c>
      <c r="G1063" s="484"/>
      <c r="H1063" s="330">
        <v>3.3984703695235555E-2</v>
      </c>
      <c r="I1063" s="484"/>
      <c r="J1063" s="494">
        <f t="shared" si="71"/>
        <v>0</v>
      </c>
      <c r="K1063" s="477"/>
      <c r="L1063" s="467"/>
      <c r="M1063" s="406"/>
    </row>
    <row r="1064" spans="2:13">
      <c r="B1064" s="294"/>
      <c r="C1064" s="105" t="str">
        <f t="shared" si="70"/>
        <v>11</v>
      </c>
      <c r="D1064" s="288" t="str">
        <f t="shared" si="70"/>
        <v>窯業・土石製品</v>
      </c>
      <c r="E1064" s="484"/>
      <c r="F1064" s="297">
        <v>0</v>
      </c>
      <c r="G1064" s="484"/>
      <c r="H1064" s="330">
        <v>2.3827210620570558E-2</v>
      </c>
      <c r="I1064" s="484"/>
      <c r="J1064" s="494">
        <f t="shared" si="71"/>
        <v>0</v>
      </c>
      <c r="K1064" s="477"/>
      <c r="L1064" s="467"/>
      <c r="M1064" s="406"/>
    </row>
    <row r="1065" spans="2:13">
      <c r="B1065" s="294"/>
      <c r="C1065" s="105" t="str">
        <f t="shared" si="70"/>
        <v>12</v>
      </c>
      <c r="D1065" s="288" t="str">
        <f t="shared" si="70"/>
        <v>鉄鋼</v>
      </c>
      <c r="E1065" s="484"/>
      <c r="F1065" s="297">
        <v>0</v>
      </c>
      <c r="G1065" s="484"/>
      <c r="H1065" s="330">
        <v>1.1179550925427932E-3</v>
      </c>
      <c r="I1065" s="484"/>
      <c r="J1065" s="494">
        <f t="shared" si="71"/>
        <v>0</v>
      </c>
      <c r="K1065" s="477"/>
      <c r="L1065" s="467"/>
      <c r="M1065" s="406"/>
    </row>
    <row r="1066" spans="2:13">
      <c r="B1066" s="294"/>
      <c r="C1066" s="105" t="str">
        <f t="shared" si="70"/>
        <v>13</v>
      </c>
      <c r="D1066" s="288" t="str">
        <f t="shared" si="70"/>
        <v>非鉄金属</v>
      </c>
      <c r="E1066" s="484"/>
      <c r="F1066" s="297">
        <v>0</v>
      </c>
      <c r="G1066" s="484"/>
      <c r="H1066" s="330">
        <v>2.9851163979587161E-2</v>
      </c>
      <c r="I1066" s="484"/>
      <c r="J1066" s="494">
        <f t="shared" si="71"/>
        <v>0</v>
      </c>
      <c r="K1066" s="477"/>
      <c r="L1066" s="467"/>
      <c r="M1066" s="406"/>
    </row>
    <row r="1067" spans="2:13">
      <c r="B1067" s="294"/>
      <c r="C1067" s="105" t="str">
        <f t="shared" si="70"/>
        <v>14</v>
      </c>
      <c r="D1067" s="288" t="str">
        <f t="shared" si="70"/>
        <v>金属製品</v>
      </c>
      <c r="E1067" s="484"/>
      <c r="F1067" s="297">
        <v>0</v>
      </c>
      <c r="G1067" s="484"/>
      <c r="H1067" s="330">
        <v>2.1300631595062906E-2</v>
      </c>
      <c r="I1067" s="484"/>
      <c r="J1067" s="494">
        <f t="shared" si="71"/>
        <v>0</v>
      </c>
      <c r="K1067" s="477"/>
      <c r="L1067" s="467"/>
      <c r="M1067" s="406"/>
    </row>
    <row r="1068" spans="2:13">
      <c r="B1068" s="294"/>
      <c r="C1068" s="105" t="str">
        <f t="shared" si="70"/>
        <v>15</v>
      </c>
      <c r="D1068" s="288" t="str">
        <f t="shared" si="70"/>
        <v>はん用機械</v>
      </c>
      <c r="E1068" s="484"/>
      <c r="F1068" s="297">
        <v>0</v>
      </c>
      <c r="G1068" s="484"/>
      <c r="H1068" s="330">
        <v>2.3028338759711463E-2</v>
      </c>
      <c r="I1068" s="484"/>
      <c r="J1068" s="494">
        <f t="shared" si="71"/>
        <v>0</v>
      </c>
      <c r="K1068" s="477"/>
      <c r="L1068" s="467"/>
      <c r="M1068" s="406"/>
    </row>
    <row r="1069" spans="2:13">
      <c r="B1069" s="294"/>
      <c r="C1069" s="105" t="str">
        <f t="shared" si="70"/>
        <v>16</v>
      </c>
      <c r="D1069" s="288" t="str">
        <f t="shared" si="70"/>
        <v>生産用機械</v>
      </c>
      <c r="E1069" s="484"/>
      <c r="F1069" s="297">
        <v>0</v>
      </c>
      <c r="G1069" s="484"/>
      <c r="H1069" s="330">
        <v>1.4643837393965879E-2</v>
      </c>
      <c r="I1069" s="484"/>
      <c r="J1069" s="494">
        <f t="shared" si="71"/>
        <v>0</v>
      </c>
      <c r="K1069" s="477"/>
      <c r="L1069" s="467"/>
      <c r="M1069" s="406"/>
    </row>
    <row r="1070" spans="2:13">
      <c r="B1070" s="294"/>
      <c r="C1070" s="105" t="str">
        <f t="shared" si="70"/>
        <v>17</v>
      </c>
      <c r="D1070" s="288" t="str">
        <f t="shared" si="70"/>
        <v>業務用機械</v>
      </c>
      <c r="E1070" s="484"/>
      <c r="F1070" s="297">
        <v>0</v>
      </c>
      <c r="G1070" s="484"/>
      <c r="H1070" s="330">
        <v>2.8705557002458606E-2</v>
      </c>
      <c r="I1070" s="484"/>
      <c r="J1070" s="494">
        <f t="shared" si="71"/>
        <v>0</v>
      </c>
      <c r="K1070" s="477"/>
      <c r="L1070" s="467"/>
      <c r="M1070" s="406"/>
    </row>
    <row r="1071" spans="2:13">
      <c r="B1071" s="294"/>
      <c r="C1071" s="105" t="str">
        <f t="shared" si="70"/>
        <v>18</v>
      </c>
      <c r="D1071" s="288" t="str">
        <f t="shared" si="70"/>
        <v>電子部品</v>
      </c>
      <c r="E1071" s="484"/>
      <c r="F1071" s="297">
        <v>0</v>
      </c>
      <c r="G1071" s="484"/>
      <c r="H1071" s="330">
        <v>7.5548949724116049E-2</v>
      </c>
      <c r="I1071" s="484"/>
      <c r="J1071" s="494">
        <f t="shared" si="71"/>
        <v>0</v>
      </c>
      <c r="K1071" s="477"/>
      <c r="L1071" s="467"/>
      <c r="M1071" s="406"/>
    </row>
    <row r="1072" spans="2:13">
      <c r="B1072" s="294"/>
      <c r="C1072" s="105" t="str">
        <f t="shared" si="70"/>
        <v>19</v>
      </c>
      <c r="D1072" s="288" t="str">
        <f t="shared" si="70"/>
        <v>電気機械</v>
      </c>
      <c r="E1072" s="484"/>
      <c r="F1072" s="297">
        <v>0</v>
      </c>
      <c r="G1072" s="484"/>
      <c r="H1072" s="330">
        <v>2.9237869926423014E-2</v>
      </c>
      <c r="I1072" s="484"/>
      <c r="J1072" s="494">
        <f t="shared" si="71"/>
        <v>0</v>
      </c>
      <c r="K1072" s="477"/>
      <c r="L1072" s="467"/>
      <c r="M1072" s="406"/>
    </row>
    <row r="1073" spans="2:13">
      <c r="B1073" s="294"/>
      <c r="C1073" s="105" t="str">
        <f t="shared" si="70"/>
        <v>20</v>
      </c>
      <c r="D1073" s="288" t="str">
        <f t="shared" si="70"/>
        <v>情報通信機器</v>
      </c>
      <c r="E1073" s="484"/>
      <c r="F1073" s="297">
        <v>0</v>
      </c>
      <c r="G1073" s="484"/>
      <c r="H1073" s="330">
        <v>7.7399434214719832E-3</v>
      </c>
      <c r="I1073" s="484"/>
      <c r="J1073" s="494">
        <f t="shared" si="71"/>
        <v>0</v>
      </c>
      <c r="K1073" s="477"/>
      <c r="L1073" s="467"/>
      <c r="M1073" s="406"/>
    </row>
    <row r="1074" spans="2:13">
      <c r="B1074" s="294"/>
      <c r="C1074" s="105" t="str">
        <f t="shared" ref="C1074:D1092" si="72">C29</f>
        <v>21</v>
      </c>
      <c r="D1074" s="288" t="str">
        <f t="shared" si="72"/>
        <v>輸送機械</v>
      </c>
      <c r="E1074" s="484"/>
      <c r="F1074" s="297">
        <v>0</v>
      </c>
      <c r="G1074" s="484"/>
      <c r="H1074" s="330">
        <v>3.502245039426085E-2</v>
      </c>
      <c r="I1074" s="484"/>
      <c r="J1074" s="494">
        <f t="shared" si="71"/>
        <v>0</v>
      </c>
      <c r="K1074" s="477"/>
      <c r="L1074" s="467"/>
      <c r="M1074" s="406"/>
    </row>
    <row r="1075" spans="2:13">
      <c r="B1075" s="294"/>
      <c r="C1075" s="105" t="str">
        <f t="shared" si="72"/>
        <v>22</v>
      </c>
      <c r="D1075" s="288" t="str">
        <f t="shared" si="72"/>
        <v>その他の製造工業製品</v>
      </c>
      <c r="E1075" s="484"/>
      <c r="F1075" s="297">
        <v>0</v>
      </c>
      <c r="G1075" s="484"/>
      <c r="H1075" s="330">
        <v>6.5068777481772861E-3</v>
      </c>
      <c r="I1075" s="484"/>
      <c r="J1075" s="494">
        <f t="shared" si="71"/>
        <v>0</v>
      </c>
      <c r="K1075" s="477"/>
      <c r="L1075" s="467"/>
      <c r="M1075" s="406"/>
    </row>
    <row r="1076" spans="2:13">
      <c r="B1076" s="294"/>
      <c r="C1076" s="105" t="str">
        <f t="shared" si="72"/>
        <v>23</v>
      </c>
      <c r="D1076" s="288" t="str">
        <f t="shared" si="72"/>
        <v>建設</v>
      </c>
      <c r="E1076" s="484"/>
      <c r="F1076" s="297">
        <v>0</v>
      </c>
      <c r="G1076" s="484"/>
      <c r="H1076" s="330">
        <v>0</v>
      </c>
      <c r="I1076" s="484"/>
      <c r="J1076" s="494">
        <f t="shared" si="71"/>
        <v>0</v>
      </c>
      <c r="K1076" s="477"/>
      <c r="L1076" s="467"/>
      <c r="M1076" s="406"/>
    </row>
    <row r="1077" spans="2:13">
      <c r="B1077" s="294"/>
      <c r="C1077" s="105" t="str">
        <f t="shared" si="72"/>
        <v>24</v>
      </c>
      <c r="D1077" s="288" t="str">
        <f t="shared" si="72"/>
        <v>電力・ガス・熱供給</v>
      </c>
      <c r="E1077" s="484"/>
      <c r="F1077" s="297">
        <v>0</v>
      </c>
      <c r="G1077" s="484"/>
      <c r="H1077" s="330">
        <v>7.2409843108598854E-3</v>
      </c>
      <c r="I1077" s="484"/>
      <c r="J1077" s="494">
        <f t="shared" si="71"/>
        <v>0</v>
      </c>
      <c r="K1077" s="477"/>
      <c r="L1077" s="467"/>
      <c r="M1077" s="406"/>
    </row>
    <row r="1078" spans="2:13">
      <c r="B1078" s="294"/>
      <c r="C1078" s="105" t="str">
        <f t="shared" si="72"/>
        <v>25</v>
      </c>
      <c r="D1078" s="288" t="str">
        <f t="shared" si="72"/>
        <v>水道</v>
      </c>
      <c r="E1078" s="484"/>
      <c r="F1078" s="297">
        <v>0</v>
      </c>
      <c r="G1078" s="484"/>
      <c r="H1078" s="330">
        <v>1.4755574615996922E-3</v>
      </c>
      <c r="I1078" s="484"/>
      <c r="J1078" s="494">
        <f t="shared" si="71"/>
        <v>0</v>
      </c>
      <c r="K1078" s="477"/>
      <c r="L1078" s="467"/>
      <c r="M1078" s="406"/>
    </row>
    <row r="1079" spans="2:13">
      <c r="B1079" s="294"/>
      <c r="C1079" s="105" t="str">
        <f t="shared" si="72"/>
        <v>26</v>
      </c>
      <c r="D1079" s="288" t="str">
        <f t="shared" si="72"/>
        <v>廃棄物処理</v>
      </c>
      <c r="E1079" s="484"/>
      <c r="F1079" s="297">
        <v>0</v>
      </c>
      <c r="G1079" s="484"/>
      <c r="H1079" s="330">
        <v>1.1678593964527811E-2</v>
      </c>
      <c r="I1079" s="484"/>
      <c r="J1079" s="494">
        <f t="shared" si="71"/>
        <v>0</v>
      </c>
      <c r="K1079" s="477"/>
      <c r="L1079" s="467"/>
      <c r="M1079" s="406"/>
    </row>
    <row r="1080" spans="2:13">
      <c r="B1080" s="294"/>
      <c r="C1080" s="105" t="str">
        <f t="shared" si="72"/>
        <v>27</v>
      </c>
      <c r="D1080" s="288" t="str">
        <f t="shared" si="72"/>
        <v>商業</v>
      </c>
      <c r="E1080" s="484"/>
      <c r="F1080" s="297">
        <v>0</v>
      </c>
      <c r="G1080" s="484"/>
      <c r="H1080" s="330">
        <v>5.098789167261625E-3</v>
      </c>
      <c r="I1080" s="484"/>
      <c r="J1080" s="494">
        <f t="shared" si="71"/>
        <v>0</v>
      </c>
      <c r="K1080" s="477"/>
      <c r="L1080" s="467"/>
      <c r="M1080" s="406"/>
    </row>
    <row r="1081" spans="2:13">
      <c r="B1081" s="294"/>
      <c r="C1081" s="105" t="str">
        <f t="shared" si="72"/>
        <v>28</v>
      </c>
      <c r="D1081" s="288" t="str">
        <f t="shared" si="72"/>
        <v>金融・保険</v>
      </c>
      <c r="E1081" s="484"/>
      <c r="F1081" s="297">
        <v>0</v>
      </c>
      <c r="G1081" s="484"/>
      <c r="H1081" s="330">
        <v>1.9531178866345289E-4</v>
      </c>
      <c r="I1081" s="484"/>
      <c r="J1081" s="494">
        <f t="shared" si="71"/>
        <v>0</v>
      </c>
      <c r="K1081" s="477"/>
      <c r="L1081" s="467"/>
      <c r="M1081" s="406"/>
    </row>
    <row r="1082" spans="2:13">
      <c r="B1082" s="294"/>
      <c r="C1082" s="105" t="str">
        <f t="shared" si="72"/>
        <v>29</v>
      </c>
      <c r="D1082" s="288" t="str">
        <f t="shared" si="72"/>
        <v>不動産</v>
      </c>
      <c r="E1082" s="484"/>
      <c r="F1082" s="297">
        <v>0</v>
      </c>
      <c r="G1082" s="484"/>
      <c r="H1082" s="330">
        <v>6.8655796861396255E-4</v>
      </c>
      <c r="I1082" s="484"/>
      <c r="J1082" s="494">
        <f t="shared" si="71"/>
        <v>0</v>
      </c>
      <c r="K1082" s="477"/>
      <c r="L1082" s="467"/>
      <c r="M1082" s="406"/>
    </row>
    <row r="1083" spans="2:13">
      <c r="B1083" s="294"/>
      <c r="C1083" s="105" t="str">
        <f t="shared" si="72"/>
        <v>30</v>
      </c>
      <c r="D1083" s="288" t="str">
        <f t="shared" si="72"/>
        <v>運輸・郵便</v>
      </c>
      <c r="E1083" s="484"/>
      <c r="F1083" s="297">
        <v>0</v>
      </c>
      <c r="G1083" s="484"/>
      <c r="H1083" s="330">
        <v>4.2067132721464425E-3</v>
      </c>
      <c r="I1083" s="484"/>
      <c r="J1083" s="494">
        <f t="shared" si="71"/>
        <v>0</v>
      </c>
      <c r="K1083" s="477"/>
      <c r="L1083" s="467"/>
      <c r="M1083" s="406"/>
    </row>
    <row r="1084" spans="2:13">
      <c r="B1084" s="294"/>
      <c r="C1084" s="105" t="str">
        <f t="shared" si="72"/>
        <v>31</v>
      </c>
      <c r="D1084" s="288" t="str">
        <f t="shared" si="72"/>
        <v>情報通信</v>
      </c>
      <c r="E1084" s="484"/>
      <c r="F1084" s="297">
        <v>0</v>
      </c>
      <c r="G1084" s="484"/>
      <c r="H1084" s="330">
        <v>1.6311822224568577E-3</v>
      </c>
      <c r="I1084" s="484"/>
      <c r="J1084" s="494">
        <f t="shared" si="71"/>
        <v>0</v>
      </c>
      <c r="K1084" s="477"/>
      <c r="L1084" s="467"/>
      <c r="M1084" s="406"/>
    </row>
    <row r="1085" spans="2:13">
      <c r="B1085" s="294"/>
      <c r="C1085" s="105" t="str">
        <f t="shared" si="72"/>
        <v>32</v>
      </c>
      <c r="D1085" s="288" t="str">
        <f t="shared" si="72"/>
        <v>公務</v>
      </c>
      <c r="E1085" s="484"/>
      <c r="F1085" s="297">
        <v>0</v>
      </c>
      <c r="G1085" s="484"/>
      <c r="H1085" s="330">
        <v>0</v>
      </c>
      <c r="I1085" s="484"/>
      <c r="J1085" s="494">
        <f t="shared" si="71"/>
        <v>0</v>
      </c>
      <c r="K1085" s="477"/>
      <c r="L1085" s="467"/>
      <c r="M1085" s="406"/>
    </row>
    <row r="1086" spans="2:13">
      <c r="B1086" s="294"/>
      <c r="C1086" s="105" t="str">
        <f t="shared" si="72"/>
        <v>33</v>
      </c>
      <c r="D1086" s="288" t="str">
        <f t="shared" si="72"/>
        <v>教育・研究</v>
      </c>
      <c r="E1086" s="484"/>
      <c r="F1086" s="297">
        <v>0</v>
      </c>
      <c r="G1086" s="484"/>
      <c r="H1086" s="330">
        <v>1.1548289940726323E-3</v>
      </c>
      <c r="I1086" s="484"/>
      <c r="J1086" s="494">
        <f t="shared" si="71"/>
        <v>0</v>
      </c>
      <c r="K1086" s="477"/>
      <c r="L1086" s="467"/>
      <c r="M1086" s="406"/>
    </row>
    <row r="1087" spans="2:13">
      <c r="B1087" s="294"/>
      <c r="C1087" s="105" t="str">
        <f t="shared" si="72"/>
        <v>34</v>
      </c>
      <c r="D1087" s="288" t="str">
        <f t="shared" si="72"/>
        <v>医療・福祉</v>
      </c>
      <c r="E1087" s="484"/>
      <c r="F1087" s="297">
        <v>0</v>
      </c>
      <c r="G1087" s="484"/>
      <c r="H1087" s="330">
        <v>3.5892884648266616E-5</v>
      </c>
      <c r="I1087" s="484"/>
      <c r="J1087" s="494">
        <f t="shared" si="71"/>
        <v>0</v>
      </c>
      <c r="K1087" s="477"/>
      <c r="L1087" s="467"/>
      <c r="M1087" s="406"/>
    </row>
    <row r="1088" spans="2:13">
      <c r="B1088" s="294"/>
      <c r="C1088" s="105" t="str">
        <f t="shared" si="72"/>
        <v>35</v>
      </c>
      <c r="D1088" s="288" t="str">
        <f t="shared" si="72"/>
        <v>他に分類されない会員制団体</v>
      </c>
      <c r="E1088" s="484"/>
      <c r="F1088" s="297">
        <v>0</v>
      </c>
      <c r="G1088" s="484"/>
      <c r="H1088" s="330">
        <v>9.38208777564385E-4</v>
      </c>
      <c r="I1088" s="484"/>
      <c r="J1088" s="494">
        <f t="shared" si="71"/>
        <v>0</v>
      </c>
      <c r="K1088" s="477"/>
      <c r="L1088" s="467"/>
      <c r="M1088" s="406"/>
    </row>
    <row r="1089" spans="2:13">
      <c r="B1089" s="294"/>
      <c r="C1089" s="105" t="str">
        <f t="shared" si="72"/>
        <v>36</v>
      </c>
      <c r="D1089" s="288" t="str">
        <f t="shared" si="72"/>
        <v>対事業所サービス</v>
      </c>
      <c r="E1089" s="484"/>
      <c r="F1089" s="297">
        <v>0</v>
      </c>
      <c r="G1089" s="484"/>
      <c r="H1089" s="330">
        <v>3.1419809315919056E-4</v>
      </c>
      <c r="I1089" s="484"/>
      <c r="J1089" s="494">
        <f t="shared" si="71"/>
        <v>0</v>
      </c>
      <c r="K1089" s="477"/>
      <c r="L1089" s="467"/>
      <c r="M1089" s="406"/>
    </row>
    <row r="1090" spans="2:13">
      <c r="B1090" s="294"/>
      <c r="C1090" s="105" t="str">
        <f t="shared" si="72"/>
        <v>37</v>
      </c>
      <c r="D1090" s="288" t="str">
        <f t="shared" si="72"/>
        <v>対個人サービス</v>
      </c>
      <c r="E1090" s="484"/>
      <c r="F1090" s="297">
        <v>0</v>
      </c>
      <c r="G1090" s="484"/>
      <c r="H1090" s="330">
        <v>1.4702184569277623E-3</v>
      </c>
      <c r="I1090" s="484"/>
      <c r="J1090" s="494">
        <f t="shared" si="71"/>
        <v>0</v>
      </c>
      <c r="K1090" s="477"/>
      <c r="L1090" s="467"/>
      <c r="M1090" s="406"/>
    </row>
    <row r="1091" spans="2:13">
      <c r="B1091" s="294"/>
      <c r="C1091" s="105" t="str">
        <f t="shared" si="72"/>
        <v>38</v>
      </c>
      <c r="D1091" s="288" t="str">
        <f t="shared" si="72"/>
        <v>事務用品</v>
      </c>
      <c r="E1091" s="484"/>
      <c r="F1091" s="297">
        <v>0</v>
      </c>
      <c r="G1091" s="484"/>
      <c r="H1091" s="330">
        <v>0</v>
      </c>
      <c r="I1091" s="484"/>
      <c r="J1091" s="494">
        <f t="shared" si="71"/>
        <v>0</v>
      </c>
      <c r="K1091" s="477"/>
      <c r="L1091" s="467"/>
      <c r="M1091" s="406"/>
    </row>
    <row r="1092" spans="2:13" ht="12.75" thickBot="1">
      <c r="B1092" s="410"/>
      <c r="C1092" s="105" t="str">
        <f t="shared" si="72"/>
        <v>39</v>
      </c>
      <c r="D1092" s="288" t="str">
        <f t="shared" si="72"/>
        <v>分類不明</v>
      </c>
      <c r="E1092" s="484"/>
      <c r="F1092" s="301">
        <v>0</v>
      </c>
      <c r="G1092" s="484"/>
      <c r="H1092" s="332">
        <v>5.5869832131500144E-3</v>
      </c>
      <c r="I1092" s="484"/>
      <c r="J1092" s="496">
        <f t="shared" si="71"/>
        <v>0</v>
      </c>
      <c r="K1092" s="477"/>
      <c r="L1092" s="467"/>
      <c r="M1092" s="406"/>
    </row>
    <row r="1093" spans="2:13">
      <c r="B1093" s="400" t="s">
        <v>76</v>
      </c>
      <c r="C1093" s="401"/>
      <c r="D1093" s="402"/>
      <c r="E1093" s="406"/>
      <c r="F1093" s="404">
        <f>SUM(F1054:F1092)</f>
        <v>0</v>
      </c>
      <c r="G1093" s="406"/>
      <c r="H1093" s="405"/>
      <c r="I1093" s="476"/>
      <c r="J1093" s="301">
        <f>SUM(J1054:J1092)</f>
        <v>0</v>
      </c>
      <c r="K1093" s="477"/>
      <c r="L1093" s="467"/>
      <c r="M1093" s="406"/>
    </row>
    <row r="1094" spans="2:13">
      <c r="C1094" s="105"/>
      <c r="D1094" s="136"/>
      <c r="E1094" s="406"/>
      <c r="F1094" s="406"/>
      <c r="G1094" s="406"/>
      <c r="H1094" s="405"/>
      <c r="I1094" s="476"/>
      <c r="J1094" s="465"/>
      <c r="K1094" s="477"/>
      <c r="L1094" s="467"/>
      <c r="M1094" s="406"/>
    </row>
    <row r="1095" spans="2:13" ht="14.25">
      <c r="B1095" s="116" t="s">
        <v>406</v>
      </c>
      <c r="C1095" s="105"/>
      <c r="D1095" s="136"/>
      <c r="E1095" s="405"/>
      <c r="F1095" s="406"/>
      <c r="G1095" s="405"/>
      <c r="H1095" s="488"/>
      <c r="I1095" s="405"/>
      <c r="J1095" s="406"/>
      <c r="K1095" s="477"/>
      <c r="L1095" s="467"/>
      <c r="M1095" s="406"/>
    </row>
    <row r="1096" spans="2:13" ht="48">
      <c r="B1096" s="279"/>
      <c r="C1096" s="456" t="s">
        <v>322</v>
      </c>
      <c r="D1096" s="281" t="s">
        <v>57</v>
      </c>
      <c r="E1096" s="405"/>
      <c r="F1096" s="480" t="s">
        <v>462</v>
      </c>
      <c r="G1096" s="405"/>
      <c r="H1096" s="480" t="s">
        <v>408</v>
      </c>
      <c r="J1096" s="480" t="s">
        <v>409</v>
      </c>
      <c r="K1096" s="477"/>
      <c r="L1096" s="467"/>
      <c r="M1096" s="406"/>
    </row>
    <row r="1097" spans="2:13">
      <c r="B1097" s="468" t="s">
        <v>71</v>
      </c>
      <c r="C1097" s="105" t="str">
        <f t="shared" ref="C1097:D1116" si="73">C9</f>
        <v>01</v>
      </c>
      <c r="D1097" s="288" t="str">
        <f t="shared" si="73"/>
        <v>農業</v>
      </c>
      <c r="E1097" s="484"/>
      <c r="F1097" s="296">
        <f t="array" ref="F1097:F1135">+$J$967:$J$1005</f>
        <v>0</v>
      </c>
      <c r="G1097" s="484"/>
      <c r="H1097" s="328">
        <f t="array" ref="H1097:H1135">+係数!$F$42:$F$80</f>
        <v>0.18710799345445503</v>
      </c>
      <c r="I1097" s="484"/>
      <c r="J1097" s="296">
        <f>F1097*H1097</f>
        <v>0</v>
      </c>
      <c r="K1097" s="477"/>
      <c r="L1097" s="467"/>
      <c r="M1097" s="406"/>
    </row>
    <row r="1098" spans="2:13">
      <c r="B1098" s="293"/>
      <c r="C1098" s="105" t="str">
        <f t="shared" si="73"/>
        <v>02</v>
      </c>
      <c r="D1098" s="288" t="str">
        <f t="shared" si="73"/>
        <v>林業</v>
      </c>
      <c r="E1098" s="484"/>
      <c r="F1098" s="297">
        <v>0</v>
      </c>
      <c r="G1098" s="484"/>
      <c r="H1098" s="330">
        <v>0.15940315812839839</v>
      </c>
      <c r="I1098" s="484"/>
      <c r="J1098" s="297">
        <f t="shared" ref="J1098:J1135" si="74">F1098*H1098</f>
        <v>0</v>
      </c>
      <c r="K1098" s="477"/>
      <c r="L1098" s="467"/>
      <c r="M1098" s="406"/>
    </row>
    <row r="1099" spans="2:13">
      <c r="B1099" s="293"/>
      <c r="C1099" s="105" t="str">
        <f t="shared" si="73"/>
        <v>03</v>
      </c>
      <c r="D1099" s="288" t="str">
        <f t="shared" si="73"/>
        <v>漁業</v>
      </c>
      <c r="E1099" s="484"/>
      <c r="F1099" s="297">
        <v>0</v>
      </c>
      <c r="G1099" s="484"/>
      <c r="H1099" s="330">
        <v>0.1392265800877448</v>
      </c>
      <c r="I1099" s="484"/>
      <c r="J1099" s="297">
        <f t="shared" si="74"/>
        <v>0</v>
      </c>
      <c r="K1099" s="477"/>
      <c r="L1099" s="467"/>
      <c r="M1099" s="406"/>
    </row>
    <row r="1100" spans="2:13">
      <c r="B1100" s="293"/>
      <c r="C1100" s="105" t="str">
        <f t="shared" si="73"/>
        <v>04</v>
      </c>
      <c r="D1100" s="288" t="str">
        <f t="shared" si="73"/>
        <v>鉱業</v>
      </c>
      <c r="E1100" s="484"/>
      <c r="F1100" s="297">
        <v>0</v>
      </c>
      <c r="G1100" s="484"/>
      <c r="H1100" s="330">
        <v>0.96550309882182739</v>
      </c>
      <c r="I1100" s="484"/>
      <c r="J1100" s="297">
        <f t="shared" si="74"/>
        <v>0</v>
      </c>
      <c r="K1100" s="477"/>
      <c r="L1100" s="467"/>
      <c r="M1100" s="406"/>
    </row>
    <row r="1101" spans="2:13">
      <c r="B1101" s="293"/>
      <c r="C1101" s="105" t="str">
        <f t="shared" si="73"/>
        <v>05</v>
      </c>
      <c r="D1101" s="288" t="str">
        <f t="shared" si="73"/>
        <v>飲食料品</v>
      </c>
      <c r="E1101" s="484"/>
      <c r="F1101" s="297">
        <v>0</v>
      </c>
      <c r="G1101" s="484"/>
      <c r="H1101" s="330">
        <v>0.17157133601952196</v>
      </c>
      <c r="I1101" s="484"/>
      <c r="J1101" s="297">
        <f t="shared" si="74"/>
        <v>0</v>
      </c>
      <c r="K1101" s="477"/>
      <c r="L1101" s="467"/>
      <c r="M1101" s="406"/>
    </row>
    <row r="1102" spans="2:13">
      <c r="B1102" s="293"/>
      <c r="C1102" s="105" t="str">
        <f t="shared" si="73"/>
        <v>06</v>
      </c>
      <c r="D1102" s="288" t="str">
        <f t="shared" si="73"/>
        <v>繊維製品</v>
      </c>
      <c r="E1102" s="484"/>
      <c r="F1102" s="297">
        <v>0</v>
      </c>
      <c r="G1102" s="484"/>
      <c r="H1102" s="330">
        <v>0.63914204978469702</v>
      </c>
      <c r="I1102" s="484"/>
      <c r="J1102" s="297">
        <f t="shared" si="74"/>
        <v>0</v>
      </c>
      <c r="K1102" s="477"/>
      <c r="L1102" s="467"/>
      <c r="M1102" s="406"/>
    </row>
    <row r="1103" spans="2:13">
      <c r="B1103" s="293"/>
      <c r="C1103" s="105" t="str">
        <f t="shared" si="73"/>
        <v>07</v>
      </c>
      <c r="D1103" s="288" t="str">
        <f t="shared" si="73"/>
        <v>パルプ・紙・木製品</v>
      </c>
      <c r="E1103" s="484"/>
      <c r="F1103" s="297">
        <v>0</v>
      </c>
      <c r="G1103" s="484"/>
      <c r="H1103" s="330">
        <v>0.18454460122345506</v>
      </c>
      <c r="I1103" s="484"/>
      <c r="J1103" s="297">
        <f t="shared" si="74"/>
        <v>0</v>
      </c>
      <c r="K1103" s="477"/>
      <c r="L1103" s="467"/>
      <c r="M1103" s="406"/>
    </row>
    <row r="1104" spans="2:13">
      <c r="B1104" s="293"/>
      <c r="C1104" s="105" t="str">
        <f t="shared" si="73"/>
        <v>08</v>
      </c>
      <c r="D1104" s="288" t="str">
        <f t="shared" si="73"/>
        <v>化学製品</v>
      </c>
      <c r="E1104" s="484"/>
      <c r="F1104" s="297">
        <v>0</v>
      </c>
      <c r="G1104" s="484"/>
      <c r="H1104" s="330">
        <v>0.26356648082505768</v>
      </c>
      <c r="I1104" s="484"/>
      <c r="J1104" s="297">
        <f t="shared" si="74"/>
        <v>0</v>
      </c>
      <c r="K1104" s="477"/>
      <c r="L1104" s="467"/>
      <c r="M1104" s="406"/>
    </row>
    <row r="1105" spans="2:13">
      <c r="B1105" s="293"/>
      <c r="C1105" s="105" t="str">
        <f t="shared" si="73"/>
        <v>09</v>
      </c>
      <c r="D1105" s="288" t="str">
        <f t="shared" si="73"/>
        <v>石油・石炭製品</v>
      </c>
      <c r="E1105" s="484"/>
      <c r="F1105" s="297">
        <v>0</v>
      </c>
      <c r="G1105" s="484"/>
      <c r="H1105" s="330">
        <v>0.18012568671934739</v>
      </c>
      <c r="I1105" s="484"/>
      <c r="J1105" s="297">
        <f t="shared" si="74"/>
        <v>0</v>
      </c>
      <c r="K1105" s="477"/>
      <c r="L1105" s="467"/>
      <c r="M1105" s="406"/>
    </row>
    <row r="1106" spans="2:13">
      <c r="B1106" s="294"/>
      <c r="C1106" s="105" t="str">
        <f t="shared" si="73"/>
        <v>10</v>
      </c>
      <c r="D1106" s="288" t="str">
        <f t="shared" si="73"/>
        <v>プラスチック・ゴム製品</v>
      </c>
      <c r="E1106" s="484"/>
      <c r="F1106" s="297">
        <v>0</v>
      </c>
      <c r="G1106" s="484"/>
      <c r="H1106" s="330">
        <v>0.14610966258097227</v>
      </c>
      <c r="I1106" s="484"/>
      <c r="J1106" s="297">
        <f t="shared" si="74"/>
        <v>0</v>
      </c>
      <c r="K1106" s="477"/>
      <c r="L1106" s="467"/>
      <c r="M1106" s="406"/>
    </row>
    <row r="1107" spans="2:13">
      <c r="B1107" s="294"/>
      <c r="C1107" s="105" t="str">
        <f t="shared" si="73"/>
        <v>11</v>
      </c>
      <c r="D1107" s="288" t="str">
        <f t="shared" si="73"/>
        <v>窯業・土石製品</v>
      </c>
      <c r="E1107" s="484"/>
      <c r="F1107" s="297">
        <v>0</v>
      </c>
      <c r="G1107" s="484"/>
      <c r="H1107" s="330">
        <v>0.12098604645862847</v>
      </c>
      <c r="I1107" s="484"/>
      <c r="J1107" s="297">
        <f t="shared" si="74"/>
        <v>0</v>
      </c>
      <c r="K1107" s="477"/>
      <c r="L1107" s="467"/>
      <c r="M1107" s="406"/>
    </row>
    <row r="1108" spans="2:13">
      <c r="B1108" s="294"/>
      <c r="C1108" s="105" t="str">
        <f t="shared" si="73"/>
        <v>12</v>
      </c>
      <c r="D1108" s="288" t="str">
        <f t="shared" si="73"/>
        <v>鉄鋼</v>
      </c>
      <c r="E1108" s="484"/>
      <c r="F1108" s="297">
        <v>0</v>
      </c>
      <c r="G1108" s="484"/>
      <c r="H1108" s="330">
        <v>4.1687568014257798E-2</v>
      </c>
      <c r="I1108" s="484"/>
      <c r="J1108" s="297">
        <f t="shared" si="74"/>
        <v>0</v>
      </c>
      <c r="K1108" s="477"/>
      <c r="L1108" s="467"/>
      <c r="M1108" s="406"/>
    </row>
    <row r="1109" spans="2:13">
      <c r="B1109" s="294"/>
      <c r="C1109" s="105" t="str">
        <f t="shared" si="73"/>
        <v>13</v>
      </c>
      <c r="D1109" s="288" t="str">
        <f t="shared" si="73"/>
        <v>非鉄金属</v>
      </c>
      <c r="E1109" s="484"/>
      <c r="F1109" s="297">
        <v>0</v>
      </c>
      <c r="G1109" s="484"/>
      <c r="H1109" s="330">
        <v>0.36639135076237134</v>
      </c>
      <c r="I1109" s="484"/>
      <c r="J1109" s="297">
        <f t="shared" si="74"/>
        <v>0</v>
      </c>
      <c r="K1109" s="477"/>
      <c r="L1109" s="467"/>
      <c r="M1109" s="406"/>
    </row>
    <row r="1110" spans="2:13">
      <c r="B1110" s="294"/>
      <c r="C1110" s="105" t="str">
        <f t="shared" si="73"/>
        <v>14</v>
      </c>
      <c r="D1110" s="288" t="str">
        <f t="shared" si="73"/>
        <v>金属製品</v>
      </c>
      <c r="E1110" s="484"/>
      <c r="F1110" s="297">
        <v>0</v>
      </c>
      <c r="G1110" s="484"/>
      <c r="H1110" s="330">
        <v>0.10292247815113396</v>
      </c>
      <c r="I1110" s="484"/>
      <c r="J1110" s="297">
        <f t="shared" si="74"/>
        <v>0</v>
      </c>
      <c r="K1110" s="477"/>
      <c r="L1110" s="467"/>
      <c r="M1110" s="406"/>
    </row>
    <row r="1111" spans="2:13">
      <c r="B1111" s="294"/>
      <c r="C1111" s="105" t="str">
        <f t="shared" si="73"/>
        <v>15</v>
      </c>
      <c r="D1111" s="288" t="str">
        <f t="shared" si="73"/>
        <v>はん用機械</v>
      </c>
      <c r="E1111" s="484"/>
      <c r="F1111" s="297">
        <v>0</v>
      </c>
      <c r="G1111" s="484"/>
      <c r="H1111" s="330">
        <v>0.17915466744391872</v>
      </c>
      <c r="I1111" s="484"/>
      <c r="J1111" s="297">
        <f t="shared" si="74"/>
        <v>0</v>
      </c>
      <c r="K1111" s="477"/>
      <c r="L1111" s="467"/>
      <c r="M1111" s="406"/>
    </row>
    <row r="1112" spans="2:13">
      <c r="B1112" s="294"/>
      <c r="C1112" s="105" t="str">
        <f t="shared" si="73"/>
        <v>16</v>
      </c>
      <c r="D1112" s="288" t="str">
        <f t="shared" si="73"/>
        <v>生産用機械</v>
      </c>
      <c r="E1112" s="484"/>
      <c r="F1112" s="297">
        <v>0</v>
      </c>
      <c r="G1112" s="484"/>
      <c r="H1112" s="330">
        <v>0.16472399198828694</v>
      </c>
      <c r="I1112" s="484"/>
      <c r="J1112" s="297">
        <f t="shared" si="74"/>
        <v>0</v>
      </c>
      <c r="K1112" s="477"/>
      <c r="L1112" s="467"/>
      <c r="M1112" s="406"/>
    </row>
    <row r="1113" spans="2:13">
      <c r="B1113" s="294"/>
      <c r="C1113" s="105" t="str">
        <f t="shared" si="73"/>
        <v>17</v>
      </c>
      <c r="D1113" s="288" t="str">
        <f t="shared" si="73"/>
        <v>業務用機械</v>
      </c>
      <c r="E1113" s="484"/>
      <c r="F1113" s="297">
        <v>0</v>
      </c>
      <c r="G1113" s="484"/>
      <c r="H1113" s="330">
        <v>0.30334519955050082</v>
      </c>
      <c r="I1113" s="484"/>
      <c r="J1113" s="297">
        <f t="shared" si="74"/>
        <v>0</v>
      </c>
      <c r="K1113" s="477"/>
      <c r="L1113" s="467"/>
      <c r="M1113" s="406"/>
    </row>
    <row r="1114" spans="2:13">
      <c r="B1114" s="294"/>
      <c r="C1114" s="105" t="str">
        <f t="shared" si="73"/>
        <v>18</v>
      </c>
      <c r="D1114" s="288" t="str">
        <f t="shared" si="73"/>
        <v>電子部品</v>
      </c>
      <c r="E1114" s="484"/>
      <c r="F1114" s="297">
        <v>0</v>
      </c>
      <c r="G1114" s="484"/>
      <c r="H1114" s="330">
        <v>0.36752867469927381</v>
      </c>
      <c r="I1114" s="484"/>
      <c r="J1114" s="297">
        <f t="shared" si="74"/>
        <v>0</v>
      </c>
      <c r="K1114" s="477"/>
      <c r="L1114" s="467"/>
      <c r="M1114" s="406"/>
    </row>
    <row r="1115" spans="2:13">
      <c r="B1115" s="294"/>
      <c r="C1115" s="105" t="str">
        <f t="shared" si="73"/>
        <v>19</v>
      </c>
      <c r="D1115" s="288" t="str">
        <f t="shared" si="73"/>
        <v>電気機械</v>
      </c>
      <c r="E1115" s="484"/>
      <c r="F1115" s="297">
        <v>0</v>
      </c>
      <c r="G1115" s="484"/>
      <c r="H1115" s="330">
        <v>0.32754449894617638</v>
      </c>
      <c r="I1115" s="484"/>
      <c r="J1115" s="297">
        <f t="shared" si="74"/>
        <v>0</v>
      </c>
      <c r="K1115" s="477"/>
      <c r="L1115" s="467"/>
      <c r="M1115" s="406"/>
    </row>
    <row r="1116" spans="2:13">
      <c r="B1116" s="294"/>
      <c r="C1116" s="105" t="str">
        <f t="shared" si="73"/>
        <v>20</v>
      </c>
      <c r="D1116" s="288" t="str">
        <f t="shared" si="73"/>
        <v>情報通信機器</v>
      </c>
      <c r="E1116" s="484"/>
      <c r="F1116" s="297">
        <v>0</v>
      </c>
      <c r="G1116" s="484"/>
      <c r="H1116" s="330">
        <v>0.6297642449609534</v>
      </c>
      <c r="I1116" s="484"/>
      <c r="J1116" s="297">
        <f t="shared" si="74"/>
        <v>0</v>
      </c>
      <c r="K1116" s="477"/>
      <c r="L1116" s="467"/>
      <c r="M1116" s="406"/>
    </row>
    <row r="1117" spans="2:13">
      <c r="B1117" s="294"/>
      <c r="C1117" s="105" t="str">
        <f t="shared" ref="C1117:D1135" si="75">C29</f>
        <v>21</v>
      </c>
      <c r="D1117" s="288" t="str">
        <f t="shared" si="75"/>
        <v>輸送機械</v>
      </c>
      <c r="E1117" s="484"/>
      <c r="F1117" s="297">
        <v>0</v>
      </c>
      <c r="G1117" s="484"/>
      <c r="H1117" s="330">
        <v>0.1128167300305101</v>
      </c>
      <c r="I1117" s="484"/>
      <c r="J1117" s="297">
        <f t="shared" si="74"/>
        <v>0</v>
      </c>
      <c r="K1117" s="477"/>
      <c r="L1117" s="467"/>
      <c r="M1117" s="406"/>
    </row>
    <row r="1118" spans="2:13">
      <c r="B1118" s="294"/>
      <c r="C1118" s="105" t="str">
        <f t="shared" si="75"/>
        <v>22</v>
      </c>
      <c r="D1118" s="288" t="str">
        <f t="shared" si="75"/>
        <v>その他の製造工業製品</v>
      </c>
      <c r="E1118" s="484"/>
      <c r="F1118" s="297">
        <v>0</v>
      </c>
      <c r="G1118" s="484"/>
      <c r="H1118" s="330">
        <v>0.27420834357707391</v>
      </c>
      <c r="I1118" s="484"/>
      <c r="J1118" s="297">
        <f t="shared" si="74"/>
        <v>0</v>
      </c>
      <c r="K1118" s="477"/>
      <c r="L1118" s="467"/>
      <c r="M1118" s="406"/>
    </row>
    <row r="1119" spans="2:13">
      <c r="B1119" s="294"/>
      <c r="C1119" s="105" t="str">
        <f t="shared" si="75"/>
        <v>23</v>
      </c>
      <c r="D1119" s="288" t="str">
        <f t="shared" si="75"/>
        <v>建設</v>
      </c>
      <c r="E1119" s="484"/>
      <c r="F1119" s="297">
        <v>0</v>
      </c>
      <c r="G1119" s="484"/>
      <c r="H1119" s="330">
        <v>0</v>
      </c>
      <c r="I1119" s="484"/>
      <c r="J1119" s="297">
        <f t="shared" si="74"/>
        <v>0</v>
      </c>
      <c r="K1119" s="477"/>
      <c r="L1119" s="467"/>
      <c r="M1119" s="406"/>
    </row>
    <row r="1120" spans="2:13">
      <c r="B1120" s="294"/>
      <c r="C1120" s="105" t="str">
        <f t="shared" si="75"/>
        <v>24</v>
      </c>
      <c r="D1120" s="288" t="str">
        <f t="shared" si="75"/>
        <v>電力・ガス・熱供給</v>
      </c>
      <c r="E1120" s="484"/>
      <c r="F1120" s="297">
        <v>0</v>
      </c>
      <c r="G1120" s="484"/>
      <c r="H1120" s="330">
        <v>7.2647271583792291E-5</v>
      </c>
      <c r="I1120" s="484"/>
      <c r="J1120" s="297">
        <f t="shared" si="74"/>
        <v>0</v>
      </c>
      <c r="K1120" s="477"/>
      <c r="L1120" s="467"/>
      <c r="M1120" s="406"/>
    </row>
    <row r="1121" spans="2:13">
      <c r="B1121" s="294"/>
      <c r="C1121" s="105" t="str">
        <f t="shared" si="75"/>
        <v>25</v>
      </c>
      <c r="D1121" s="288" t="str">
        <f t="shared" si="75"/>
        <v>水道</v>
      </c>
      <c r="E1121" s="484"/>
      <c r="F1121" s="297">
        <v>0</v>
      </c>
      <c r="G1121" s="484"/>
      <c r="H1121" s="330">
        <v>3.4214193011294957E-4</v>
      </c>
      <c r="I1121" s="484"/>
      <c r="J1121" s="297">
        <f t="shared" si="74"/>
        <v>0</v>
      </c>
      <c r="K1121" s="477"/>
      <c r="L1121" s="467"/>
      <c r="M1121" s="406"/>
    </row>
    <row r="1122" spans="2:13">
      <c r="B1122" s="294"/>
      <c r="C1122" s="105" t="str">
        <f t="shared" si="75"/>
        <v>26</v>
      </c>
      <c r="D1122" s="288" t="str">
        <f t="shared" si="75"/>
        <v>廃棄物処理</v>
      </c>
      <c r="E1122" s="484"/>
      <c r="F1122" s="297">
        <v>0</v>
      </c>
      <c r="G1122" s="484"/>
      <c r="H1122" s="330">
        <v>6.2728036078350837E-5</v>
      </c>
      <c r="I1122" s="484"/>
      <c r="J1122" s="297">
        <f t="shared" si="74"/>
        <v>0</v>
      </c>
      <c r="K1122" s="477"/>
      <c r="L1122" s="467"/>
      <c r="M1122" s="406"/>
    </row>
    <row r="1123" spans="2:13">
      <c r="B1123" s="294"/>
      <c r="C1123" s="105" t="str">
        <f t="shared" si="75"/>
        <v>27</v>
      </c>
      <c r="D1123" s="288" t="str">
        <f t="shared" si="75"/>
        <v>商業</v>
      </c>
      <c r="E1123" s="484"/>
      <c r="F1123" s="297">
        <v>0</v>
      </c>
      <c r="G1123" s="484"/>
      <c r="H1123" s="330">
        <v>2.006826165529513E-3</v>
      </c>
      <c r="I1123" s="484"/>
      <c r="J1123" s="297">
        <f t="shared" si="74"/>
        <v>0</v>
      </c>
      <c r="K1123" s="477"/>
      <c r="L1123" s="467"/>
      <c r="M1123" s="406"/>
    </row>
    <row r="1124" spans="2:13">
      <c r="B1124" s="294"/>
      <c r="C1124" s="105" t="str">
        <f t="shared" si="75"/>
        <v>28</v>
      </c>
      <c r="D1124" s="288" t="str">
        <f t="shared" si="75"/>
        <v>金融・保険</v>
      </c>
      <c r="E1124" s="484"/>
      <c r="F1124" s="297">
        <v>0</v>
      </c>
      <c r="G1124" s="484"/>
      <c r="H1124" s="330">
        <v>4.0015648067176397E-2</v>
      </c>
      <c r="I1124" s="484"/>
      <c r="J1124" s="297">
        <f t="shared" si="74"/>
        <v>0</v>
      </c>
      <c r="K1124" s="477"/>
      <c r="L1124" s="467"/>
      <c r="M1124" s="406"/>
    </row>
    <row r="1125" spans="2:13">
      <c r="B1125" s="294"/>
      <c r="C1125" s="105" t="str">
        <f t="shared" si="75"/>
        <v>29</v>
      </c>
      <c r="D1125" s="288" t="str">
        <f t="shared" si="75"/>
        <v>不動産</v>
      </c>
      <c r="E1125" s="484"/>
      <c r="F1125" s="297">
        <v>0</v>
      </c>
      <c r="G1125" s="484"/>
      <c r="H1125" s="330">
        <v>2.1955310072925736E-5</v>
      </c>
      <c r="I1125" s="484"/>
      <c r="J1125" s="297">
        <f t="shared" si="74"/>
        <v>0</v>
      </c>
      <c r="K1125" s="477"/>
      <c r="L1125" s="467"/>
      <c r="M1125" s="406"/>
    </row>
    <row r="1126" spans="2:13">
      <c r="B1126" s="294"/>
      <c r="C1126" s="105" t="str">
        <f t="shared" si="75"/>
        <v>30</v>
      </c>
      <c r="D1126" s="288" t="str">
        <f t="shared" si="75"/>
        <v>運輸・郵便</v>
      </c>
      <c r="E1126" s="484"/>
      <c r="F1126" s="297">
        <v>0</v>
      </c>
      <c r="G1126" s="484"/>
      <c r="H1126" s="330">
        <v>8.6952475589064271E-2</v>
      </c>
      <c r="I1126" s="484"/>
      <c r="J1126" s="297">
        <f t="shared" si="74"/>
        <v>0</v>
      </c>
      <c r="K1126" s="477"/>
      <c r="L1126" s="467"/>
      <c r="M1126" s="406"/>
    </row>
    <row r="1127" spans="2:13">
      <c r="B1127" s="294"/>
      <c r="C1127" s="105" t="str">
        <f t="shared" si="75"/>
        <v>31</v>
      </c>
      <c r="D1127" s="288" t="str">
        <f t="shared" si="75"/>
        <v>情報通信</v>
      </c>
      <c r="E1127" s="484"/>
      <c r="F1127" s="297">
        <v>0</v>
      </c>
      <c r="G1127" s="484"/>
      <c r="H1127" s="330">
        <v>4.4894837425027249E-2</v>
      </c>
      <c r="I1127" s="484"/>
      <c r="J1127" s="297">
        <f t="shared" si="74"/>
        <v>0</v>
      </c>
      <c r="K1127" s="477"/>
      <c r="L1127" s="467"/>
      <c r="M1127" s="406"/>
    </row>
    <row r="1128" spans="2:13">
      <c r="B1128" s="294"/>
      <c r="C1128" s="105" t="str">
        <f t="shared" si="75"/>
        <v>32</v>
      </c>
      <c r="D1128" s="288" t="str">
        <f t="shared" si="75"/>
        <v>公務</v>
      </c>
      <c r="E1128" s="484"/>
      <c r="F1128" s="297">
        <v>0</v>
      </c>
      <c r="G1128" s="484"/>
      <c r="H1128" s="330">
        <v>0</v>
      </c>
      <c r="I1128" s="484"/>
      <c r="J1128" s="297">
        <f t="shared" si="74"/>
        <v>0</v>
      </c>
      <c r="K1128" s="477"/>
      <c r="L1128" s="467"/>
      <c r="M1128" s="406"/>
    </row>
    <row r="1129" spans="2:13">
      <c r="B1129" s="294"/>
      <c r="C1129" s="105" t="str">
        <f t="shared" si="75"/>
        <v>33</v>
      </c>
      <c r="D1129" s="288" t="str">
        <f t="shared" si="75"/>
        <v>教育・研究</v>
      </c>
      <c r="E1129" s="484"/>
      <c r="F1129" s="297">
        <v>0</v>
      </c>
      <c r="G1129" s="484"/>
      <c r="H1129" s="330">
        <v>4.5971204392235065E-2</v>
      </c>
      <c r="I1129" s="484"/>
      <c r="J1129" s="297">
        <f t="shared" si="74"/>
        <v>0</v>
      </c>
      <c r="K1129" s="477"/>
      <c r="L1129" s="467"/>
      <c r="M1129" s="406"/>
    </row>
    <row r="1130" spans="2:13">
      <c r="B1130" s="294"/>
      <c r="C1130" s="105" t="str">
        <f t="shared" si="75"/>
        <v>34</v>
      </c>
      <c r="D1130" s="288" t="str">
        <f t="shared" si="75"/>
        <v>医療・福祉</v>
      </c>
      <c r="E1130" s="484"/>
      <c r="F1130" s="297">
        <v>0</v>
      </c>
      <c r="G1130" s="484"/>
      <c r="H1130" s="330">
        <v>5.3554224627785762E-5</v>
      </c>
      <c r="I1130" s="484"/>
      <c r="J1130" s="297">
        <f t="shared" si="74"/>
        <v>0</v>
      </c>
      <c r="K1130" s="477"/>
      <c r="L1130" s="467"/>
      <c r="M1130" s="406"/>
    </row>
    <row r="1131" spans="2:13">
      <c r="B1131" s="294"/>
      <c r="C1131" s="105" t="str">
        <f t="shared" si="75"/>
        <v>35</v>
      </c>
      <c r="D1131" s="288" t="str">
        <f t="shared" si="75"/>
        <v>他に分類されない会員制団体</v>
      </c>
      <c r="E1131" s="484"/>
      <c r="F1131" s="297">
        <v>0</v>
      </c>
      <c r="G1131" s="484"/>
      <c r="H1131" s="330">
        <v>2.8766183426118759E-2</v>
      </c>
      <c r="I1131" s="484"/>
      <c r="J1131" s="297">
        <f t="shared" si="74"/>
        <v>0</v>
      </c>
      <c r="K1131" s="477"/>
      <c r="L1131" s="467"/>
      <c r="M1131" s="406"/>
    </row>
    <row r="1132" spans="2:13">
      <c r="B1132" s="294"/>
      <c r="C1132" s="105" t="str">
        <f t="shared" si="75"/>
        <v>36</v>
      </c>
      <c r="D1132" s="288" t="str">
        <f t="shared" si="75"/>
        <v>対事業所サービス</v>
      </c>
      <c r="E1132" s="484"/>
      <c r="F1132" s="297">
        <v>0</v>
      </c>
      <c r="G1132" s="484"/>
      <c r="H1132" s="330">
        <v>5.0344410894964296E-2</v>
      </c>
      <c r="I1132" s="484"/>
      <c r="J1132" s="297">
        <f t="shared" si="74"/>
        <v>0</v>
      </c>
      <c r="K1132" s="477"/>
      <c r="L1132" s="467"/>
      <c r="M1132" s="406"/>
    </row>
    <row r="1133" spans="2:13">
      <c r="B1133" s="294"/>
      <c r="C1133" s="105" t="str">
        <f t="shared" si="75"/>
        <v>37</v>
      </c>
      <c r="D1133" s="288" t="str">
        <f t="shared" si="75"/>
        <v>対個人サービス</v>
      </c>
      <c r="E1133" s="484"/>
      <c r="F1133" s="297">
        <v>0</v>
      </c>
      <c r="G1133" s="484"/>
      <c r="H1133" s="330">
        <v>2.3412150875370148E-2</v>
      </c>
      <c r="I1133" s="484"/>
      <c r="J1133" s="297">
        <f t="shared" si="74"/>
        <v>0</v>
      </c>
      <c r="K1133" s="477"/>
      <c r="L1133" s="467"/>
      <c r="M1133" s="406"/>
    </row>
    <row r="1134" spans="2:13">
      <c r="B1134" s="294"/>
      <c r="C1134" s="105" t="str">
        <f t="shared" si="75"/>
        <v>38</v>
      </c>
      <c r="D1134" s="288" t="str">
        <f t="shared" si="75"/>
        <v>事務用品</v>
      </c>
      <c r="E1134" s="484"/>
      <c r="F1134" s="297">
        <v>0</v>
      </c>
      <c r="G1134" s="484"/>
      <c r="H1134" s="330">
        <v>0</v>
      </c>
      <c r="I1134" s="484"/>
      <c r="J1134" s="297">
        <f t="shared" si="74"/>
        <v>0</v>
      </c>
      <c r="K1134" s="477"/>
      <c r="L1134" s="467"/>
      <c r="M1134" s="406"/>
    </row>
    <row r="1135" spans="2:13">
      <c r="B1135" s="410"/>
      <c r="C1135" s="105" t="str">
        <f t="shared" si="75"/>
        <v>39</v>
      </c>
      <c r="D1135" s="288" t="str">
        <f t="shared" si="75"/>
        <v>分類不明</v>
      </c>
      <c r="E1135" s="484"/>
      <c r="F1135" s="301">
        <v>0</v>
      </c>
      <c r="G1135" s="484"/>
      <c r="H1135" s="332">
        <v>1.0816712873457326E-2</v>
      </c>
      <c r="I1135" s="484"/>
      <c r="J1135" s="301">
        <f t="shared" si="74"/>
        <v>0</v>
      </c>
      <c r="K1135" s="477"/>
      <c r="L1135" s="467"/>
      <c r="M1135" s="406"/>
    </row>
    <row r="1136" spans="2:13">
      <c r="B1136" s="400" t="s">
        <v>76</v>
      </c>
      <c r="C1136" s="401"/>
      <c r="D1136" s="402"/>
      <c r="E1136" s="406"/>
      <c r="F1136" s="404">
        <f>SUM(F1097:F1135)</f>
        <v>0</v>
      </c>
      <c r="G1136" s="406"/>
      <c r="H1136" s="405"/>
      <c r="I1136" s="476"/>
      <c r="J1136" s="404">
        <f>SUM(J1097:J1135)</f>
        <v>0</v>
      </c>
      <c r="K1136" s="477"/>
      <c r="L1136" s="467"/>
      <c r="M1136" s="406"/>
    </row>
    <row r="1137" spans="2:45">
      <c r="C1137" s="105"/>
      <c r="D1137" s="136"/>
      <c r="E1137" s="406"/>
      <c r="F1137" s="406"/>
      <c r="G1137" s="406"/>
      <c r="H1137" s="405"/>
      <c r="I1137" s="476"/>
      <c r="J1137" s="465"/>
      <c r="K1137" s="477"/>
      <c r="L1137" s="467"/>
      <c r="M1137" s="406"/>
    </row>
    <row r="1138" spans="2:45">
      <c r="C1138" s="105"/>
      <c r="D1138" s="136"/>
      <c r="E1138" s="406"/>
      <c r="F1138" s="406"/>
      <c r="G1138" s="406"/>
      <c r="H1138" s="405"/>
      <c r="I1138" s="476"/>
      <c r="J1138" s="465"/>
      <c r="K1138" s="477"/>
      <c r="L1138" s="467"/>
      <c r="M1138" s="406"/>
    </row>
    <row r="1139" spans="2:45" ht="14.25">
      <c r="B1139" s="448" t="s">
        <v>499</v>
      </c>
      <c r="C1139" s="105"/>
      <c r="D1139" s="136"/>
      <c r="E1139" s="405"/>
      <c r="F1139" s="405"/>
      <c r="G1139" s="406"/>
      <c r="H1139" s="405"/>
      <c r="I1139" s="488"/>
      <c r="J1139" s="405"/>
      <c r="K1139" s="406"/>
      <c r="L1139" s="405"/>
      <c r="M1139" s="405"/>
      <c r="N1139" s="405"/>
      <c r="O1139" s="406"/>
      <c r="P1139" s="405"/>
      <c r="Q1139" s="406"/>
      <c r="R1139" s="406"/>
      <c r="S1139" s="406"/>
      <c r="T1139" s="406"/>
      <c r="U1139" s="406"/>
      <c r="V1139" s="406"/>
      <c r="W1139" s="406"/>
      <c r="X1139" s="406"/>
      <c r="Y1139" s="406"/>
      <c r="Z1139" s="406"/>
      <c r="AA1139" s="406"/>
      <c r="AB1139" s="406"/>
      <c r="AC1139" s="406"/>
      <c r="AD1139" s="406"/>
      <c r="AE1139" s="406"/>
      <c r="AF1139" s="406"/>
      <c r="AG1139" s="406"/>
      <c r="AH1139" s="406"/>
      <c r="AI1139" s="406"/>
      <c r="AJ1139" s="406"/>
      <c r="AK1139" s="406"/>
      <c r="AL1139" s="406"/>
      <c r="AM1139" s="406"/>
      <c r="AN1139" s="406"/>
      <c r="AO1139" s="406"/>
      <c r="AP1139" s="406"/>
      <c r="AQ1139" s="406"/>
      <c r="AR1139" s="478"/>
      <c r="AS1139" s="478"/>
    </row>
    <row r="1140" spans="2:45" ht="14.25">
      <c r="B1140" s="200" t="s">
        <v>500</v>
      </c>
      <c r="E1140" s="478"/>
      <c r="F1140" s="478"/>
      <c r="H1140" s="478"/>
      <c r="I1140" s="478"/>
      <c r="J1140" s="478"/>
      <c r="K1140" s="478"/>
      <c r="L1140" s="478"/>
      <c r="M1140" s="478"/>
      <c r="N1140" s="478"/>
      <c r="O1140" s="478"/>
      <c r="P1140" s="478"/>
      <c r="Q1140" s="478"/>
      <c r="R1140" s="478"/>
      <c r="S1140" s="478"/>
      <c r="T1140" s="478"/>
      <c r="U1140" s="478"/>
      <c r="V1140" s="478"/>
      <c r="W1140" s="478"/>
      <c r="X1140" s="478"/>
      <c r="Y1140" s="478"/>
      <c r="Z1140" s="478"/>
      <c r="AA1140" s="478"/>
      <c r="AB1140" s="478"/>
      <c r="AC1140" s="478"/>
      <c r="AD1140" s="478"/>
      <c r="AE1140" s="478"/>
      <c r="AF1140" s="478"/>
      <c r="AG1140" s="478"/>
      <c r="AH1140" s="478"/>
      <c r="AI1140" s="478"/>
      <c r="AJ1140" s="478"/>
      <c r="AK1140" s="478"/>
      <c r="AL1140" s="478"/>
      <c r="AM1140" s="478"/>
      <c r="AN1140" s="478"/>
      <c r="AO1140" s="478"/>
      <c r="AP1140" s="478"/>
      <c r="AQ1140" s="478"/>
      <c r="AR1140" s="478"/>
      <c r="AS1140" s="478"/>
    </row>
    <row r="1141" spans="2:45" ht="24.75" thickBot="1">
      <c r="B1141" s="279"/>
      <c r="C1141" s="456" t="s">
        <v>322</v>
      </c>
      <c r="D1141" s="281" t="s">
        <v>57</v>
      </c>
      <c r="E1141" s="405"/>
      <c r="F1141" s="303" t="s">
        <v>501</v>
      </c>
      <c r="H1141" s="405"/>
      <c r="I1141" s="508"/>
    </row>
    <row r="1142" spans="2:45">
      <c r="B1142" s="283" t="s">
        <v>88</v>
      </c>
      <c r="C1142" s="284" t="str">
        <f t="shared" ref="C1142:D1161" si="76">C9</f>
        <v>01</v>
      </c>
      <c r="D1142" s="285" t="str">
        <f t="shared" si="76"/>
        <v>農業</v>
      </c>
      <c r="E1142" s="391"/>
      <c r="F1142" s="492">
        <f t="shared" ref="F1142:F1180" si="77">J836+J1054</f>
        <v>0</v>
      </c>
      <c r="H1142" s="405"/>
      <c r="I1142" s="509"/>
    </row>
    <row r="1143" spans="2:45">
      <c r="B1143" s="289"/>
      <c r="C1143" s="287" t="str">
        <f t="shared" si="76"/>
        <v>02</v>
      </c>
      <c r="D1143" s="288" t="str">
        <f t="shared" si="76"/>
        <v>林業</v>
      </c>
      <c r="E1143" s="391"/>
      <c r="F1143" s="494">
        <f t="shared" si="77"/>
        <v>0</v>
      </c>
      <c r="H1143" s="405"/>
      <c r="I1143" s="509"/>
    </row>
    <row r="1144" spans="2:45">
      <c r="B1144" s="289"/>
      <c r="C1144" s="287" t="str">
        <f t="shared" si="76"/>
        <v>03</v>
      </c>
      <c r="D1144" s="288" t="str">
        <f t="shared" si="76"/>
        <v>漁業</v>
      </c>
      <c r="E1144" s="391"/>
      <c r="F1144" s="494">
        <f t="shared" si="77"/>
        <v>0</v>
      </c>
      <c r="H1144" s="405"/>
      <c r="I1144" s="509"/>
    </row>
    <row r="1145" spans="2:45">
      <c r="B1145" s="289"/>
      <c r="C1145" s="287" t="str">
        <f t="shared" si="76"/>
        <v>04</v>
      </c>
      <c r="D1145" s="288" t="str">
        <f t="shared" si="76"/>
        <v>鉱業</v>
      </c>
      <c r="E1145" s="391"/>
      <c r="F1145" s="494">
        <f t="shared" si="77"/>
        <v>0</v>
      </c>
      <c r="H1145" s="405"/>
      <c r="I1145" s="509"/>
    </row>
    <row r="1146" spans="2:45">
      <c r="B1146" s="289"/>
      <c r="C1146" s="287" t="str">
        <f t="shared" si="76"/>
        <v>05</v>
      </c>
      <c r="D1146" s="288" t="str">
        <f t="shared" si="76"/>
        <v>飲食料品</v>
      </c>
      <c r="E1146" s="391"/>
      <c r="F1146" s="494">
        <f t="shared" si="77"/>
        <v>0</v>
      </c>
      <c r="H1146" s="405"/>
      <c r="I1146" s="509"/>
    </row>
    <row r="1147" spans="2:45">
      <c r="B1147" s="289"/>
      <c r="C1147" s="287" t="str">
        <f t="shared" si="76"/>
        <v>06</v>
      </c>
      <c r="D1147" s="288" t="str">
        <f t="shared" si="76"/>
        <v>繊維製品</v>
      </c>
      <c r="E1147" s="391"/>
      <c r="F1147" s="494">
        <f t="shared" si="77"/>
        <v>0</v>
      </c>
      <c r="H1147" s="405"/>
      <c r="I1147" s="509"/>
    </row>
    <row r="1148" spans="2:45">
      <c r="B1148" s="289"/>
      <c r="C1148" s="287" t="str">
        <f t="shared" si="76"/>
        <v>07</v>
      </c>
      <c r="D1148" s="288" t="str">
        <f t="shared" si="76"/>
        <v>パルプ・紙・木製品</v>
      </c>
      <c r="E1148" s="391"/>
      <c r="F1148" s="494">
        <f t="shared" si="77"/>
        <v>0</v>
      </c>
      <c r="H1148" s="405"/>
      <c r="I1148" s="509"/>
    </row>
    <row r="1149" spans="2:45">
      <c r="B1149" s="289"/>
      <c r="C1149" s="287" t="str">
        <f t="shared" si="76"/>
        <v>08</v>
      </c>
      <c r="D1149" s="288" t="str">
        <f t="shared" si="76"/>
        <v>化学製品</v>
      </c>
      <c r="E1149" s="391"/>
      <c r="F1149" s="494">
        <f t="shared" si="77"/>
        <v>0</v>
      </c>
      <c r="H1149" s="405"/>
      <c r="I1149" s="509"/>
    </row>
    <row r="1150" spans="2:45">
      <c r="B1150" s="289"/>
      <c r="C1150" s="287" t="str">
        <f t="shared" si="76"/>
        <v>09</v>
      </c>
      <c r="D1150" s="288" t="str">
        <f t="shared" si="76"/>
        <v>石油・石炭製品</v>
      </c>
      <c r="E1150" s="391"/>
      <c r="F1150" s="494">
        <f t="shared" si="77"/>
        <v>0</v>
      </c>
      <c r="H1150" s="405"/>
      <c r="I1150" s="509"/>
    </row>
    <row r="1151" spans="2:45">
      <c r="B1151" s="290"/>
      <c r="C1151" s="287" t="str">
        <f t="shared" si="76"/>
        <v>10</v>
      </c>
      <c r="D1151" s="288" t="str">
        <f t="shared" si="76"/>
        <v>プラスチック・ゴム製品</v>
      </c>
      <c r="E1151" s="391"/>
      <c r="F1151" s="494">
        <f t="shared" si="77"/>
        <v>0</v>
      </c>
      <c r="H1151" s="405"/>
      <c r="I1151" s="509"/>
    </row>
    <row r="1152" spans="2:45">
      <c r="B1152" s="290"/>
      <c r="C1152" s="287" t="str">
        <f t="shared" si="76"/>
        <v>11</v>
      </c>
      <c r="D1152" s="288" t="str">
        <f t="shared" si="76"/>
        <v>窯業・土石製品</v>
      </c>
      <c r="E1152" s="391"/>
      <c r="F1152" s="494">
        <f t="shared" si="77"/>
        <v>0</v>
      </c>
      <c r="H1152" s="405"/>
      <c r="I1152" s="509"/>
    </row>
    <row r="1153" spans="2:9">
      <c r="B1153" s="290"/>
      <c r="C1153" s="287" t="str">
        <f t="shared" si="76"/>
        <v>12</v>
      </c>
      <c r="D1153" s="288" t="str">
        <f t="shared" si="76"/>
        <v>鉄鋼</v>
      </c>
      <c r="E1153" s="391"/>
      <c r="F1153" s="494">
        <f t="shared" si="77"/>
        <v>0</v>
      </c>
      <c r="H1153" s="405"/>
      <c r="I1153" s="509"/>
    </row>
    <row r="1154" spans="2:9">
      <c r="B1154" s="290"/>
      <c r="C1154" s="287" t="str">
        <f t="shared" si="76"/>
        <v>13</v>
      </c>
      <c r="D1154" s="288" t="str">
        <f t="shared" si="76"/>
        <v>非鉄金属</v>
      </c>
      <c r="E1154" s="391"/>
      <c r="F1154" s="494">
        <f t="shared" si="77"/>
        <v>0</v>
      </c>
      <c r="H1154" s="405"/>
      <c r="I1154" s="509"/>
    </row>
    <row r="1155" spans="2:9">
      <c r="B1155" s="290"/>
      <c r="C1155" s="287" t="str">
        <f t="shared" si="76"/>
        <v>14</v>
      </c>
      <c r="D1155" s="288" t="str">
        <f t="shared" si="76"/>
        <v>金属製品</v>
      </c>
      <c r="E1155" s="391"/>
      <c r="F1155" s="494">
        <f t="shared" si="77"/>
        <v>0</v>
      </c>
      <c r="H1155" s="405"/>
      <c r="I1155" s="509"/>
    </row>
    <row r="1156" spans="2:9">
      <c r="B1156" s="290"/>
      <c r="C1156" s="287" t="str">
        <f t="shared" si="76"/>
        <v>15</v>
      </c>
      <c r="D1156" s="288" t="str">
        <f t="shared" si="76"/>
        <v>はん用機械</v>
      </c>
      <c r="E1156" s="391"/>
      <c r="F1156" s="494">
        <f t="shared" si="77"/>
        <v>0</v>
      </c>
      <c r="H1156" s="405"/>
      <c r="I1156" s="509"/>
    </row>
    <row r="1157" spans="2:9">
      <c r="B1157" s="290"/>
      <c r="C1157" s="287" t="str">
        <f t="shared" si="76"/>
        <v>16</v>
      </c>
      <c r="D1157" s="288" t="str">
        <f t="shared" si="76"/>
        <v>生産用機械</v>
      </c>
      <c r="E1157" s="391"/>
      <c r="F1157" s="494">
        <f t="shared" si="77"/>
        <v>0</v>
      </c>
      <c r="H1157" s="405"/>
      <c r="I1157" s="509"/>
    </row>
    <row r="1158" spans="2:9">
      <c r="B1158" s="290"/>
      <c r="C1158" s="287" t="str">
        <f t="shared" si="76"/>
        <v>17</v>
      </c>
      <c r="D1158" s="288" t="str">
        <f t="shared" si="76"/>
        <v>業務用機械</v>
      </c>
      <c r="E1158" s="391"/>
      <c r="F1158" s="494">
        <f t="shared" si="77"/>
        <v>0</v>
      </c>
      <c r="H1158" s="405"/>
      <c r="I1158" s="509"/>
    </row>
    <row r="1159" spans="2:9">
      <c r="B1159" s="290"/>
      <c r="C1159" s="287" t="str">
        <f t="shared" si="76"/>
        <v>18</v>
      </c>
      <c r="D1159" s="288" t="str">
        <f t="shared" si="76"/>
        <v>電子部品</v>
      </c>
      <c r="E1159" s="391"/>
      <c r="F1159" s="494">
        <f t="shared" si="77"/>
        <v>0</v>
      </c>
      <c r="H1159" s="405"/>
      <c r="I1159" s="509"/>
    </row>
    <row r="1160" spans="2:9">
      <c r="B1160" s="290"/>
      <c r="C1160" s="287" t="str">
        <f t="shared" si="76"/>
        <v>19</v>
      </c>
      <c r="D1160" s="288" t="str">
        <f t="shared" si="76"/>
        <v>電気機械</v>
      </c>
      <c r="E1160" s="391"/>
      <c r="F1160" s="494">
        <f t="shared" si="77"/>
        <v>0</v>
      </c>
      <c r="H1160" s="405"/>
      <c r="I1160" s="509"/>
    </row>
    <row r="1161" spans="2:9">
      <c r="B1161" s="290"/>
      <c r="C1161" s="287" t="str">
        <f t="shared" si="76"/>
        <v>20</v>
      </c>
      <c r="D1161" s="288" t="str">
        <f t="shared" si="76"/>
        <v>情報通信機器</v>
      </c>
      <c r="E1161" s="391"/>
      <c r="F1161" s="494">
        <f t="shared" si="77"/>
        <v>0</v>
      </c>
      <c r="H1161" s="405"/>
      <c r="I1161" s="509"/>
    </row>
    <row r="1162" spans="2:9">
      <c r="B1162" s="290"/>
      <c r="C1162" s="287" t="str">
        <f t="shared" ref="C1162:D1180" si="78">C29</f>
        <v>21</v>
      </c>
      <c r="D1162" s="288" t="str">
        <f t="shared" si="78"/>
        <v>輸送機械</v>
      </c>
      <c r="E1162" s="391"/>
      <c r="F1162" s="494">
        <f t="shared" si="77"/>
        <v>0</v>
      </c>
      <c r="H1162" s="405"/>
      <c r="I1162" s="509"/>
    </row>
    <row r="1163" spans="2:9">
      <c r="B1163" s="290"/>
      <c r="C1163" s="287" t="str">
        <f t="shared" si="78"/>
        <v>22</v>
      </c>
      <c r="D1163" s="288" t="str">
        <f t="shared" si="78"/>
        <v>その他の製造工業製品</v>
      </c>
      <c r="E1163" s="391"/>
      <c r="F1163" s="494">
        <f t="shared" si="77"/>
        <v>0</v>
      </c>
      <c r="H1163" s="405"/>
      <c r="I1163" s="509"/>
    </row>
    <row r="1164" spans="2:9">
      <c r="B1164" s="290"/>
      <c r="C1164" s="287" t="str">
        <f t="shared" si="78"/>
        <v>23</v>
      </c>
      <c r="D1164" s="288" t="str">
        <f t="shared" si="78"/>
        <v>建設</v>
      </c>
      <c r="E1164" s="391"/>
      <c r="F1164" s="494">
        <f t="shared" si="77"/>
        <v>0</v>
      </c>
      <c r="H1164" s="405"/>
      <c r="I1164" s="509"/>
    </row>
    <row r="1165" spans="2:9">
      <c r="B1165" s="290"/>
      <c r="C1165" s="287" t="str">
        <f t="shared" si="78"/>
        <v>24</v>
      </c>
      <c r="D1165" s="288" t="str">
        <f t="shared" si="78"/>
        <v>電力・ガス・熱供給</v>
      </c>
      <c r="E1165" s="391"/>
      <c r="F1165" s="494">
        <f t="shared" si="77"/>
        <v>0</v>
      </c>
      <c r="H1165" s="405"/>
      <c r="I1165" s="509"/>
    </row>
    <row r="1166" spans="2:9">
      <c r="B1166" s="290"/>
      <c r="C1166" s="287" t="str">
        <f t="shared" si="78"/>
        <v>25</v>
      </c>
      <c r="D1166" s="288" t="str">
        <f t="shared" si="78"/>
        <v>水道</v>
      </c>
      <c r="E1166" s="391"/>
      <c r="F1166" s="494">
        <f t="shared" si="77"/>
        <v>0</v>
      </c>
      <c r="H1166" s="405"/>
      <c r="I1166" s="509"/>
    </row>
    <row r="1167" spans="2:9">
      <c r="B1167" s="290"/>
      <c r="C1167" s="287" t="str">
        <f t="shared" si="78"/>
        <v>26</v>
      </c>
      <c r="D1167" s="288" t="str">
        <f t="shared" si="78"/>
        <v>廃棄物処理</v>
      </c>
      <c r="E1167" s="391"/>
      <c r="F1167" s="494">
        <f t="shared" si="77"/>
        <v>0</v>
      </c>
      <c r="H1167" s="405"/>
      <c r="I1167" s="509"/>
    </row>
    <row r="1168" spans="2:9">
      <c r="B1168" s="290"/>
      <c r="C1168" s="287" t="str">
        <f t="shared" si="78"/>
        <v>27</v>
      </c>
      <c r="D1168" s="288" t="str">
        <f t="shared" si="78"/>
        <v>商業</v>
      </c>
      <c r="E1168" s="391"/>
      <c r="F1168" s="494">
        <f t="shared" si="77"/>
        <v>0</v>
      </c>
      <c r="H1168" s="405"/>
      <c r="I1168" s="509"/>
    </row>
    <row r="1169" spans="2:9">
      <c r="B1169" s="290"/>
      <c r="C1169" s="287" t="str">
        <f t="shared" si="78"/>
        <v>28</v>
      </c>
      <c r="D1169" s="288" t="str">
        <f t="shared" si="78"/>
        <v>金融・保険</v>
      </c>
      <c r="E1169" s="391"/>
      <c r="F1169" s="494">
        <f t="shared" si="77"/>
        <v>0</v>
      </c>
      <c r="H1169" s="405"/>
      <c r="I1169" s="509"/>
    </row>
    <row r="1170" spans="2:9">
      <c r="B1170" s="290"/>
      <c r="C1170" s="287" t="str">
        <f t="shared" si="78"/>
        <v>29</v>
      </c>
      <c r="D1170" s="288" t="str">
        <f t="shared" si="78"/>
        <v>不動産</v>
      </c>
      <c r="E1170" s="391"/>
      <c r="F1170" s="494">
        <f t="shared" si="77"/>
        <v>0</v>
      </c>
      <c r="H1170" s="405"/>
      <c r="I1170" s="509"/>
    </row>
    <row r="1171" spans="2:9">
      <c r="B1171" s="290"/>
      <c r="C1171" s="287" t="str">
        <f t="shared" si="78"/>
        <v>30</v>
      </c>
      <c r="D1171" s="288" t="str">
        <f t="shared" si="78"/>
        <v>運輸・郵便</v>
      </c>
      <c r="E1171" s="391"/>
      <c r="F1171" s="494">
        <f t="shared" si="77"/>
        <v>0</v>
      </c>
      <c r="H1171" s="405"/>
      <c r="I1171" s="509"/>
    </row>
    <row r="1172" spans="2:9">
      <c r="B1172" s="290"/>
      <c r="C1172" s="287" t="str">
        <f t="shared" si="78"/>
        <v>31</v>
      </c>
      <c r="D1172" s="288" t="str">
        <f t="shared" si="78"/>
        <v>情報通信</v>
      </c>
      <c r="E1172" s="391"/>
      <c r="F1172" s="494">
        <f t="shared" si="77"/>
        <v>0</v>
      </c>
      <c r="H1172" s="405"/>
      <c r="I1172" s="509"/>
    </row>
    <row r="1173" spans="2:9">
      <c r="B1173" s="290"/>
      <c r="C1173" s="287" t="str">
        <f t="shared" si="78"/>
        <v>32</v>
      </c>
      <c r="D1173" s="288" t="str">
        <f t="shared" si="78"/>
        <v>公務</v>
      </c>
      <c r="E1173" s="391"/>
      <c r="F1173" s="494">
        <f t="shared" si="77"/>
        <v>0</v>
      </c>
      <c r="H1173" s="405"/>
      <c r="I1173" s="509"/>
    </row>
    <row r="1174" spans="2:9">
      <c r="B1174" s="290"/>
      <c r="C1174" s="287" t="str">
        <f t="shared" si="78"/>
        <v>33</v>
      </c>
      <c r="D1174" s="288" t="str">
        <f t="shared" si="78"/>
        <v>教育・研究</v>
      </c>
      <c r="E1174" s="391"/>
      <c r="F1174" s="494">
        <f t="shared" si="77"/>
        <v>0</v>
      </c>
      <c r="H1174" s="405"/>
      <c r="I1174" s="509"/>
    </row>
    <row r="1175" spans="2:9">
      <c r="B1175" s="290"/>
      <c r="C1175" s="287" t="str">
        <f t="shared" si="78"/>
        <v>34</v>
      </c>
      <c r="D1175" s="288" t="str">
        <f t="shared" si="78"/>
        <v>医療・福祉</v>
      </c>
      <c r="E1175" s="391"/>
      <c r="F1175" s="494">
        <f t="shared" si="77"/>
        <v>0</v>
      </c>
      <c r="H1175" s="405"/>
      <c r="I1175" s="509"/>
    </row>
    <row r="1176" spans="2:9">
      <c r="B1176" s="290"/>
      <c r="C1176" s="287" t="str">
        <f t="shared" si="78"/>
        <v>35</v>
      </c>
      <c r="D1176" s="288" t="str">
        <f t="shared" si="78"/>
        <v>他に分類されない会員制団体</v>
      </c>
      <c r="E1176" s="391"/>
      <c r="F1176" s="494">
        <f t="shared" si="77"/>
        <v>0</v>
      </c>
      <c r="H1176" s="405"/>
      <c r="I1176" s="509"/>
    </row>
    <row r="1177" spans="2:9">
      <c r="B1177" s="290"/>
      <c r="C1177" s="287" t="str">
        <f t="shared" si="78"/>
        <v>36</v>
      </c>
      <c r="D1177" s="288" t="str">
        <f t="shared" si="78"/>
        <v>対事業所サービス</v>
      </c>
      <c r="E1177" s="391"/>
      <c r="F1177" s="494">
        <f t="shared" si="77"/>
        <v>0</v>
      </c>
      <c r="H1177" s="405"/>
      <c r="I1177" s="509"/>
    </row>
    <row r="1178" spans="2:9">
      <c r="B1178" s="290"/>
      <c r="C1178" s="287" t="str">
        <f t="shared" si="78"/>
        <v>37</v>
      </c>
      <c r="D1178" s="288" t="str">
        <f t="shared" si="78"/>
        <v>対個人サービス</v>
      </c>
      <c r="E1178" s="391"/>
      <c r="F1178" s="494">
        <f t="shared" si="77"/>
        <v>0</v>
      </c>
      <c r="H1178" s="405"/>
      <c r="I1178" s="509"/>
    </row>
    <row r="1179" spans="2:9">
      <c r="B1179" s="290"/>
      <c r="C1179" s="287" t="str">
        <f t="shared" si="78"/>
        <v>38</v>
      </c>
      <c r="D1179" s="288" t="str">
        <f t="shared" si="78"/>
        <v>事務用品</v>
      </c>
      <c r="E1179" s="391"/>
      <c r="F1179" s="494">
        <f t="shared" si="77"/>
        <v>0</v>
      </c>
      <c r="H1179" s="405"/>
      <c r="I1179" s="509"/>
    </row>
    <row r="1180" spans="2:9" ht="12.75" thickBot="1">
      <c r="B1180" s="290"/>
      <c r="C1180" s="453" t="str">
        <f t="shared" si="78"/>
        <v>39</v>
      </c>
      <c r="D1180" s="300" t="str">
        <f t="shared" si="78"/>
        <v>分類不明</v>
      </c>
      <c r="E1180" s="391"/>
      <c r="F1180" s="496">
        <f t="shared" si="77"/>
        <v>0</v>
      </c>
      <c r="H1180" s="405"/>
      <c r="I1180" s="509"/>
    </row>
    <row r="1181" spans="2:9">
      <c r="B1181" s="408" t="s">
        <v>71</v>
      </c>
      <c r="C1181" s="105" t="str">
        <f t="shared" ref="C1181:D1200" si="79">C9</f>
        <v>01</v>
      </c>
      <c r="D1181" s="288" t="str">
        <f t="shared" si="79"/>
        <v>農業</v>
      </c>
      <c r="E1181" s="391"/>
      <c r="F1181" s="498">
        <f t="shared" ref="F1181:F1219" si="80">J879+J1010</f>
        <v>0</v>
      </c>
      <c r="H1181" s="405"/>
      <c r="I1181" s="406"/>
    </row>
    <row r="1182" spans="2:9">
      <c r="B1182" s="293"/>
      <c r="C1182" s="105" t="str">
        <f t="shared" si="79"/>
        <v>02</v>
      </c>
      <c r="D1182" s="288" t="str">
        <f t="shared" si="79"/>
        <v>林業</v>
      </c>
      <c r="E1182" s="391"/>
      <c r="F1182" s="499">
        <f t="shared" si="80"/>
        <v>0</v>
      </c>
      <c r="H1182" s="405"/>
      <c r="I1182" s="405"/>
    </row>
    <row r="1183" spans="2:9">
      <c r="B1183" s="293"/>
      <c r="C1183" s="105" t="str">
        <f t="shared" si="79"/>
        <v>03</v>
      </c>
      <c r="D1183" s="288" t="str">
        <f t="shared" si="79"/>
        <v>漁業</v>
      </c>
      <c r="E1183" s="391"/>
      <c r="F1183" s="499">
        <f t="shared" si="80"/>
        <v>0</v>
      </c>
      <c r="H1183" s="405"/>
      <c r="I1183" s="405"/>
    </row>
    <row r="1184" spans="2:9">
      <c r="B1184" s="293"/>
      <c r="C1184" s="105" t="str">
        <f t="shared" si="79"/>
        <v>04</v>
      </c>
      <c r="D1184" s="288" t="str">
        <f t="shared" si="79"/>
        <v>鉱業</v>
      </c>
      <c r="E1184" s="391"/>
      <c r="F1184" s="499">
        <f t="shared" si="80"/>
        <v>0</v>
      </c>
      <c r="H1184" s="405"/>
      <c r="I1184" s="405"/>
    </row>
    <row r="1185" spans="2:9">
      <c r="B1185" s="293"/>
      <c r="C1185" s="105" t="str">
        <f t="shared" si="79"/>
        <v>05</v>
      </c>
      <c r="D1185" s="288" t="str">
        <f t="shared" si="79"/>
        <v>飲食料品</v>
      </c>
      <c r="E1185" s="391"/>
      <c r="F1185" s="499">
        <f t="shared" si="80"/>
        <v>0</v>
      </c>
      <c r="H1185" s="405"/>
      <c r="I1185" s="405"/>
    </row>
    <row r="1186" spans="2:9">
      <c r="B1186" s="293"/>
      <c r="C1186" s="105" t="str">
        <f t="shared" si="79"/>
        <v>06</v>
      </c>
      <c r="D1186" s="288" t="str">
        <f t="shared" si="79"/>
        <v>繊維製品</v>
      </c>
      <c r="E1186" s="391"/>
      <c r="F1186" s="499">
        <f t="shared" si="80"/>
        <v>0</v>
      </c>
      <c r="H1186" s="405"/>
      <c r="I1186" s="405"/>
    </row>
    <row r="1187" spans="2:9">
      <c r="B1187" s="293"/>
      <c r="C1187" s="105" t="str">
        <f t="shared" si="79"/>
        <v>07</v>
      </c>
      <c r="D1187" s="288" t="str">
        <f t="shared" si="79"/>
        <v>パルプ・紙・木製品</v>
      </c>
      <c r="E1187" s="391"/>
      <c r="F1187" s="499">
        <f t="shared" si="80"/>
        <v>0</v>
      </c>
      <c r="H1187" s="405"/>
      <c r="I1187" s="405"/>
    </row>
    <row r="1188" spans="2:9">
      <c r="B1188" s="293"/>
      <c r="C1188" s="105" t="str">
        <f t="shared" si="79"/>
        <v>08</v>
      </c>
      <c r="D1188" s="288" t="str">
        <f t="shared" si="79"/>
        <v>化学製品</v>
      </c>
      <c r="E1188" s="391"/>
      <c r="F1188" s="499">
        <f t="shared" si="80"/>
        <v>0</v>
      </c>
      <c r="H1188" s="405"/>
      <c r="I1188" s="405"/>
    </row>
    <row r="1189" spans="2:9">
      <c r="B1189" s="293"/>
      <c r="C1189" s="105" t="str">
        <f t="shared" si="79"/>
        <v>09</v>
      </c>
      <c r="D1189" s="288" t="str">
        <f t="shared" si="79"/>
        <v>石油・石炭製品</v>
      </c>
      <c r="E1189" s="391"/>
      <c r="F1189" s="499">
        <f t="shared" si="80"/>
        <v>0</v>
      </c>
      <c r="H1189" s="405"/>
      <c r="I1189" s="405"/>
    </row>
    <row r="1190" spans="2:9">
      <c r="B1190" s="294"/>
      <c r="C1190" s="105" t="str">
        <f t="shared" si="79"/>
        <v>10</v>
      </c>
      <c r="D1190" s="288" t="str">
        <f t="shared" si="79"/>
        <v>プラスチック・ゴム製品</v>
      </c>
      <c r="E1190" s="391"/>
      <c r="F1190" s="499">
        <f t="shared" si="80"/>
        <v>0</v>
      </c>
      <c r="H1190" s="405"/>
      <c r="I1190" s="405"/>
    </row>
    <row r="1191" spans="2:9">
      <c r="B1191" s="294"/>
      <c r="C1191" s="105" t="str">
        <f t="shared" si="79"/>
        <v>11</v>
      </c>
      <c r="D1191" s="288" t="str">
        <f t="shared" si="79"/>
        <v>窯業・土石製品</v>
      </c>
      <c r="E1191" s="391"/>
      <c r="F1191" s="499">
        <f t="shared" si="80"/>
        <v>0</v>
      </c>
      <c r="H1191" s="405"/>
      <c r="I1191" s="405"/>
    </row>
    <row r="1192" spans="2:9">
      <c r="B1192" s="294"/>
      <c r="C1192" s="105" t="str">
        <f t="shared" si="79"/>
        <v>12</v>
      </c>
      <c r="D1192" s="288" t="str">
        <f t="shared" si="79"/>
        <v>鉄鋼</v>
      </c>
      <c r="E1192" s="391"/>
      <c r="F1192" s="499">
        <f t="shared" si="80"/>
        <v>0</v>
      </c>
      <c r="H1192" s="405"/>
      <c r="I1192" s="405"/>
    </row>
    <row r="1193" spans="2:9">
      <c r="B1193" s="294"/>
      <c r="C1193" s="105" t="str">
        <f t="shared" si="79"/>
        <v>13</v>
      </c>
      <c r="D1193" s="288" t="str">
        <f t="shared" si="79"/>
        <v>非鉄金属</v>
      </c>
      <c r="E1193" s="391"/>
      <c r="F1193" s="499">
        <f t="shared" si="80"/>
        <v>0</v>
      </c>
      <c r="H1193" s="405"/>
      <c r="I1193" s="405"/>
    </row>
    <row r="1194" spans="2:9">
      <c r="B1194" s="294"/>
      <c r="C1194" s="105" t="str">
        <f t="shared" si="79"/>
        <v>14</v>
      </c>
      <c r="D1194" s="288" t="str">
        <f t="shared" si="79"/>
        <v>金属製品</v>
      </c>
      <c r="E1194" s="391"/>
      <c r="F1194" s="499">
        <f t="shared" si="80"/>
        <v>0</v>
      </c>
      <c r="H1194" s="405"/>
      <c r="I1194" s="405"/>
    </row>
    <row r="1195" spans="2:9">
      <c r="B1195" s="294"/>
      <c r="C1195" s="105" t="str">
        <f t="shared" si="79"/>
        <v>15</v>
      </c>
      <c r="D1195" s="288" t="str">
        <f t="shared" si="79"/>
        <v>はん用機械</v>
      </c>
      <c r="E1195" s="391"/>
      <c r="F1195" s="499">
        <f t="shared" si="80"/>
        <v>0</v>
      </c>
      <c r="H1195" s="405"/>
      <c r="I1195" s="405"/>
    </row>
    <row r="1196" spans="2:9">
      <c r="B1196" s="294"/>
      <c r="C1196" s="105" t="str">
        <f t="shared" si="79"/>
        <v>16</v>
      </c>
      <c r="D1196" s="288" t="str">
        <f t="shared" si="79"/>
        <v>生産用機械</v>
      </c>
      <c r="E1196" s="391"/>
      <c r="F1196" s="499">
        <f t="shared" si="80"/>
        <v>0</v>
      </c>
      <c r="H1196" s="405"/>
      <c r="I1196" s="405"/>
    </row>
    <row r="1197" spans="2:9">
      <c r="B1197" s="294"/>
      <c r="C1197" s="105" t="str">
        <f t="shared" si="79"/>
        <v>17</v>
      </c>
      <c r="D1197" s="288" t="str">
        <f t="shared" si="79"/>
        <v>業務用機械</v>
      </c>
      <c r="E1197" s="391"/>
      <c r="F1197" s="499">
        <f t="shared" si="80"/>
        <v>0</v>
      </c>
      <c r="H1197" s="405"/>
      <c r="I1197" s="405"/>
    </row>
    <row r="1198" spans="2:9">
      <c r="B1198" s="294"/>
      <c r="C1198" s="105" t="str">
        <f t="shared" si="79"/>
        <v>18</v>
      </c>
      <c r="D1198" s="288" t="str">
        <f t="shared" si="79"/>
        <v>電子部品</v>
      </c>
      <c r="E1198" s="391"/>
      <c r="F1198" s="499">
        <f t="shared" si="80"/>
        <v>0</v>
      </c>
      <c r="H1198" s="405"/>
      <c r="I1198" s="405"/>
    </row>
    <row r="1199" spans="2:9">
      <c r="B1199" s="294"/>
      <c r="C1199" s="105" t="str">
        <f t="shared" si="79"/>
        <v>19</v>
      </c>
      <c r="D1199" s="288" t="str">
        <f t="shared" si="79"/>
        <v>電気機械</v>
      </c>
      <c r="E1199" s="391"/>
      <c r="F1199" s="499">
        <f t="shared" si="80"/>
        <v>0</v>
      </c>
      <c r="H1199" s="405"/>
      <c r="I1199" s="405"/>
    </row>
    <row r="1200" spans="2:9">
      <c r="B1200" s="294"/>
      <c r="C1200" s="105" t="str">
        <f t="shared" si="79"/>
        <v>20</v>
      </c>
      <c r="D1200" s="288" t="str">
        <f t="shared" si="79"/>
        <v>情報通信機器</v>
      </c>
      <c r="E1200" s="391"/>
      <c r="F1200" s="499">
        <f t="shared" si="80"/>
        <v>0</v>
      </c>
      <c r="H1200" s="405"/>
      <c r="I1200" s="405"/>
    </row>
    <row r="1201" spans="2:9">
      <c r="B1201" s="294"/>
      <c r="C1201" s="105" t="str">
        <f t="shared" ref="C1201:D1219" si="81">C29</f>
        <v>21</v>
      </c>
      <c r="D1201" s="288" t="str">
        <f t="shared" si="81"/>
        <v>輸送機械</v>
      </c>
      <c r="E1201" s="391"/>
      <c r="F1201" s="499">
        <f t="shared" si="80"/>
        <v>0</v>
      </c>
      <c r="H1201" s="405"/>
      <c r="I1201" s="405"/>
    </row>
    <row r="1202" spans="2:9">
      <c r="B1202" s="294"/>
      <c r="C1202" s="105" t="str">
        <f t="shared" si="81"/>
        <v>22</v>
      </c>
      <c r="D1202" s="288" t="str">
        <f t="shared" si="81"/>
        <v>その他の製造工業製品</v>
      </c>
      <c r="E1202" s="391"/>
      <c r="F1202" s="499">
        <f t="shared" si="80"/>
        <v>0</v>
      </c>
      <c r="H1202" s="405"/>
      <c r="I1202" s="405"/>
    </row>
    <row r="1203" spans="2:9">
      <c r="B1203" s="294"/>
      <c r="C1203" s="105" t="str">
        <f t="shared" si="81"/>
        <v>23</v>
      </c>
      <c r="D1203" s="288" t="str">
        <f t="shared" si="81"/>
        <v>建設</v>
      </c>
      <c r="E1203" s="391"/>
      <c r="F1203" s="499">
        <f t="shared" si="80"/>
        <v>0</v>
      </c>
      <c r="H1203" s="405"/>
      <c r="I1203" s="405"/>
    </row>
    <row r="1204" spans="2:9">
      <c r="B1204" s="294"/>
      <c r="C1204" s="105" t="str">
        <f t="shared" si="81"/>
        <v>24</v>
      </c>
      <c r="D1204" s="288" t="str">
        <f t="shared" si="81"/>
        <v>電力・ガス・熱供給</v>
      </c>
      <c r="E1204" s="391"/>
      <c r="F1204" s="499">
        <f t="shared" si="80"/>
        <v>0</v>
      </c>
      <c r="H1204" s="405"/>
      <c r="I1204" s="405"/>
    </row>
    <row r="1205" spans="2:9">
      <c r="B1205" s="294"/>
      <c r="C1205" s="105" t="str">
        <f t="shared" si="81"/>
        <v>25</v>
      </c>
      <c r="D1205" s="288" t="str">
        <f t="shared" si="81"/>
        <v>水道</v>
      </c>
      <c r="E1205" s="391"/>
      <c r="F1205" s="499">
        <f t="shared" si="80"/>
        <v>0</v>
      </c>
      <c r="H1205" s="405"/>
      <c r="I1205" s="405"/>
    </row>
    <row r="1206" spans="2:9">
      <c r="B1206" s="294"/>
      <c r="C1206" s="105" t="str">
        <f t="shared" si="81"/>
        <v>26</v>
      </c>
      <c r="D1206" s="288" t="str">
        <f t="shared" si="81"/>
        <v>廃棄物処理</v>
      </c>
      <c r="E1206" s="391"/>
      <c r="F1206" s="499">
        <f t="shared" si="80"/>
        <v>0</v>
      </c>
      <c r="H1206" s="405"/>
      <c r="I1206" s="405"/>
    </row>
    <row r="1207" spans="2:9">
      <c r="B1207" s="294"/>
      <c r="C1207" s="105" t="str">
        <f t="shared" si="81"/>
        <v>27</v>
      </c>
      <c r="D1207" s="288" t="str">
        <f t="shared" si="81"/>
        <v>商業</v>
      </c>
      <c r="E1207" s="391"/>
      <c r="F1207" s="499">
        <f t="shared" si="80"/>
        <v>0</v>
      </c>
      <c r="H1207" s="405"/>
      <c r="I1207" s="405"/>
    </row>
    <row r="1208" spans="2:9">
      <c r="B1208" s="294"/>
      <c r="C1208" s="105" t="str">
        <f t="shared" si="81"/>
        <v>28</v>
      </c>
      <c r="D1208" s="288" t="str">
        <f t="shared" si="81"/>
        <v>金融・保険</v>
      </c>
      <c r="E1208" s="391"/>
      <c r="F1208" s="499">
        <f t="shared" si="80"/>
        <v>0</v>
      </c>
      <c r="H1208" s="405"/>
      <c r="I1208" s="405"/>
    </row>
    <row r="1209" spans="2:9">
      <c r="B1209" s="294"/>
      <c r="C1209" s="105" t="str">
        <f t="shared" si="81"/>
        <v>29</v>
      </c>
      <c r="D1209" s="288" t="str">
        <f t="shared" si="81"/>
        <v>不動産</v>
      </c>
      <c r="E1209" s="391"/>
      <c r="F1209" s="499">
        <f t="shared" si="80"/>
        <v>0</v>
      </c>
      <c r="H1209" s="405"/>
      <c r="I1209" s="405"/>
    </row>
    <row r="1210" spans="2:9">
      <c r="B1210" s="294"/>
      <c r="C1210" s="105" t="str">
        <f t="shared" si="81"/>
        <v>30</v>
      </c>
      <c r="D1210" s="288" t="str">
        <f t="shared" si="81"/>
        <v>運輸・郵便</v>
      </c>
      <c r="E1210" s="391"/>
      <c r="F1210" s="499">
        <f t="shared" si="80"/>
        <v>0</v>
      </c>
      <c r="H1210" s="405"/>
      <c r="I1210" s="405"/>
    </row>
    <row r="1211" spans="2:9">
      <c r="B1211" s="294"/>
      <c r="C1211" s="105" t="str">
        <f t="shared" si="81"/>
        <v>31</v>
      </c>
      <c r="D1211" s="288" t="str">
        <f t="shared" si="81"/>
        <v>情報通信</v>
      </c>
      <c r="E1211" s="391"/>
      <c r="F1211" s="499">
        <f t="shared" si="80"/>
        <v>0</v>
      </c>
      <c r="H1211" s="405"/>
      <c r="I1211" s="405"/>
    </row>
    <row r="1212" spans="2:9">
      <c r="B1212" s="294"/>
      <c r="C1212" s="105" t="str">
        <f t="shared" si="81"/>
        <v>32</v>
      </c>
      <c r="D1212" s="288" t="str">
        <f t="shared" si="81"/>
        <v>公務</v>
      </c>
      <c r="E1212" s="391"/>
      <c r="F1212" s="499">
        <f t="shared" si="80"/>
        <v>0</v>
      </c>
      <c r="H1212" s="405"/>
      <c r="I1212" s="405"/>
    </row>
    <row r="1213" spans="2:9">
      <c r="B1213" s="294"/>
      <c r="C1213" s="105" t="str">
        <f t="shared" si="81"/>
        <v>33</v>
      </c>
      <c r="D1213" s="288" t="str">
        <f t="shared" si="81"/>
        <v>教育・研究</v>
      </c>
      <c r="E1213" s="391"/>
      <c r="F1213" s="499">
        <f t="shared" si="80"/>
        <v>0</v>
      </c>
      <c r="H1213" s="405"/>
      <c r="I1213" s="405"/>
    </row>
    <row r="1214" spans="2:9">
      <c r="B1214" s="294"/>
      <c r="C1214" s="105" t="str">
        <f t="shared" si="81"/>
        <v>34</v>
      </c>
      <c r="D1214" s="288" t="str">
        <f t="shared" si="81"/>
        <v>医療・福祉</v>
      </c>
      <c r="E1214" s="391"/>
      <c r="F1214" s="499">
        <f t="shared" si="80"/>
        <v>0</v>
      </c>
      <c r="H1214" s="405"/>
      <c r="I1214" s="405"/>
    </row>
    <row r="1215" spans="2:9">
      <c r="B1215" s="294"/>
      <c r="C1215" s="105" t="str">
        <f t="shared" si="81"/>
        <v>35</v>
      </c>
      <c r="D1215" s="288" t="str">
        <f t="shared" si="81"/>
        <v>他に分類されない会員制団体</v>
      </c>
      <c r="E1215" s="391"/>
      <c r="F1215" s="499">
        <f t="shared" si="80"/>
        <v>0</v>
      </c>
      <c r="H1215" s="405"/>
      <c r="I1215" s="405"/>
    </row>
    <row r="1216" spans="2:9">
      <c r="B1216" s="294"/>
      <c r="C1216" s="105" t="str">
        <f t="shared" si="81"/>
        <v>36</v>
      </c>
      <c r="D1216" s="288" t="str">
        <f t="shared" si="81"/>
        <v>対事業所サービス</v>
      </c>
      <c r="E1216" s="391"/>
      <c r="F1216" s="499">
        <f t="shared" si="80"/>
        <v>0</v>
      </c>
      <c r="H1216" s="405"/>
      <c r="I1216" s="405"/>
    </row>
    <row r="1217" spans="2:82">
      <c r="B1217" s="294"/>
      <c r="C1217" s="105" t="str">
        <f t="shared" si="81"/>
        <v>37</v>
      </c>
      <c r="D1217" s="288" t="str">
        <f t="shared" si="81"/>
        <v>対個人サービス</v>
      </c>
      <c r="E1217" s="391"/>
      <c r="F1217" s="499">
        <f t="shared" si="80"/>
        <v>0</v>
      </c>
      <c r="H1217" s="405"/>
      <c r="I1217" s="405"/>
    </row>
    <row r="1218" spans="2:82">
      <c r="B1218" s="294"/>
      <c r="C1218" s="105" t="str">
        <f t="shared" si="81"/>
        <v>38</v>
      </c>
      <c r="D1218" s="288" t="str">
        <f t="shared" si="81"/>
        <v>事務用品</v>
      </c>
      <c r="E1218" s="391"/>
      <c r="F1218" s="499">
        <f t="shared" si="80"/>
        <v>0</v>
      </c>
      <c r="H1218" s="405"/>
      <c r="I1218" s="405"/>
    </row>
    <row r="1219" spans="2:82" ht="12.75" thickBot="1">
      <c r="B1219" s="410"/>
      <c r="C1219" s="105" t="str">
        <f t="shared" si="81"/>
        <v>39</v>
      </c>
      <c r="D1219" s="288" t="str">
        <f t="shared" si="81"/>
        <v>分類不明</v>
      </c>
      <c r="E1219" s="391"/>
      <c r="F1219" s="500">
        <f t="shared" si="80"/>
        <v>0</v>
      </c>
      <c r="H1219" s="405"/>
      <c r="I1219" s="405"/>
    </row>
    <row r="1220" spans="2:82">
      <c r="B1220" s="198" t="s">
        <v>324</v>
      </c>
      <c r="C1220" s="295"/>
      <c r="D1220" s="285"/>
      <c r="E1220" s="518"/>
      <c r="F1220" s="297">
        <f>SUM(F1142:F1180)</f>
        <v>0</v>
      </c>
      <c r="H1220" s="405"/>
      <c r="I1220" s="405"/>
    </row>
    <row r="1221" spans="2:82">
      <c r="B1221" s="199" t="s">
        <v>325</v>
      </c>
      <c r="C1221" s="105"/>
      <c r="D1221" s="288"/>
      <c r="E1221" s="143"/>
      <c r="F1221" s="297">
        <f>SUM(F1181:F1219)</f>
        <v>0</v>
      </c>
      <c r="H1221" s="405"/>
      <c r="I1221" s="405"/>
    </row>
    <row r="1222" spans="2:82">
      <c r="B1222" s="298" t="s">
        <v>76</v>
      </c>
      <c r="C1222" s="299"/>
      <c r="D1222" s="300"/>
      <c r="E1222" s="143"/>
      <c r="F1222" s="301">
        <f>SUM(F1142:F1219)</f>
        <v>0</v>
      </c>
      <c r="H1222" s="405"/>
      <c r="I1222" s="405"/>
    </row>
    <row r="1224" spans="2:82" ht="14.25">
      <c r="B1224" s="200" t="s">
        <v>389</v>
      </c>
      <c r="C1224" s="124"/>
      <c r="D1224" s="143"/>
      <c r="E1224" s="143"/>
      <c r="F1224" s="143"/>
      <c r="G1224" s="143"/>
      <c r="H1224" s="143"/>
      <c r="I1224" s="143"/>
      <c r="J1224" s="143"/>
      <c r="K1224" s="143"/>
      <c r="L1224" s="143"/>
      <c r="M1224" s="143"/>
      <c r="N1224" s="143"/>
      <c r="O1224" s="143"/>
      <c r="P1224" s="143"/>
      <c r="Q1224" s="143"/>
      <c r="R1224" s="143"/>
      <c r="S1224" s="143"/>
      <c r="T1224" s="143"/>
      <c r="U1224" s="143"/>
      <c r="V1224" s="143"/>
      <c r="W1224" s="143"/>
      <c r="X1224" s="143"/>
      <c r="Y1224" s="143"/>
      <c r="Z1224" s="143"/>
      <c r="AA1224" s="143"/>
      <c r="AB1224" s="143"/>
      <c r="AC1224" s="143"/>
      <c r="AD1224" s="143"/>
      <c r="AE1224" s="143"/>
      <c r="AF1224" s="143"/>
      <c r="AG1224" s="143"/>
      <c r="AH1224" s="143"/>
      <c r="AI1224" s="143"/>
      <c r="AJ1224" s="143"/>
      <c r="AK1224" s="143"/>
      <c r="AL1224" s="143"/>
      <c r="AM1224" s="143"/>
      <c r="AN1224" s="143"/>
      <c r="AO1224" s="143"/>
      <c r="AP1224" s="143"/>
      <c r="AQ1224" s="143"/>
      <c r="AR1224" s="449"/>
      <c r="AS1224" s="143"/>
      <c r="AT1224" s="124"/>
      <c r="AU1224" s="124"/>
      <c r="AV1224" s="124"/>
      <c r="AW1224" s="124"/>
      <c r="AX1224" s="124"/>
      <c r="AY1224" s="124"/>
      <c r="AZ1224" s="124"/>
      <c r="BA1224" s="124"/>
      <c r="BB1224" s="124"/>
      <c r="BC1224" s="124"/>
      <c r="BD1224" s="124"/>
      <c r="BE1224" s="124"/>
      <c r="BF1224" s="124"/>
      <c r="BG1224" s="124"/>
      <c r="BH1224" s="124"/>
      <c r="BI1224" s="124"/>
      <c r="BJ1224" s="124"/>
      <c r="BK1224" s="124"/>
      <c r="BL1224" s="124"/>
      <c r="BM1224" s="124"/>
      <c r="BN1224" s="124"/>
      <c r="BO1224" s="124"/>
      <c r="BP1224" s="124"/>
      <c r="BQ1224" s="124"/>
      <c r="BR1224" s="124"/>
      <c r="BS1224" s="124"/>
      <c r="BT1224" s="124"/>
      <c r="BU1224" s="124"/>
      <c r="BV1224" s="124"/>
      <c r="BW1224" s="124"/>
      <c r="BX1224" s="124"/>
      <c r="BY1224" s="124"/>
      <c r="BZ1224" s="124"/>
      <c r="CA1224" s="124"/>
      <c r="CB1224" s="124"/>
      <c r="CC1224" s="124"/>
      <c r="CD1224" s="124"/>
    </row>
    <row r="1225" spans="2:82">
      <c r="B1225" s="414"/>
      <c r="C1225" s="415"/>
      <c r="D1225" s="416"/>
      <c r="E1225" s="417" t="s">
        <v>88</v>
      </c>
      <c r="F1225" s="418"/>
      <c r="G1225" s="418"/>
      <c r="H1225" s="418"/>
      <c r="I1225" s="418"/>
      <c r="J1225" s="418"/>
      <c r="K1225" s="418"/>
      <c r="L1225" s="418"/>
      <c r="M1225" s="418"/>
      <c r="N1225" s="418"/>
      <c r="O1225" s="418"/>
      <c r="P1225" s="418"/>
      <c r="Q1225" s="418"/>
      <c r="R1225" s="418"/>
      <c r="S1225" s="418"/>
      <c r="T1225" s="418"/>
      <c r="U1225" s="418"/>
      <c r="V1225" s="418"/>
      <c r="W1225" s="418"/>
      <c r="X1225" s="418"/>
      <c r="Y1225" s="418"/>
      <c r="Z1225" s="418"/>
      <c r="AA1225" s="418"/>
      <c r="AB1225" s="418"/>
      <c r="AC1225" s="418"/>
      <c r="AD1225" s="418"/>
      <c r="AE1225" s="418"/>
      <c r="AF1225" s="418"/>
      <c r="AG1225" s="418"/>
      <c r="AH1225" s="418"/>
      <c r="AI1225" s="418"/>
      <c r="AJ1225" s="418"/>
      <c r="AK1225" s="418"/>
      <c r="AL1225" s="418"/>
      <c r="AM1225" s="418"/>
      <c r="AN1225" s="418"/>
      <c r="AO1225" s="418"/>
      <c r="AP1225" s="418"/>
      <c r="AQ1225" s="418"/>
      <c r="AR1225" s="419" t="s">
        <v>71</v>
      </c>
      <c r="AS1225" s="420"/>
      <c r="AT1225" s="420"/>
      <c r="AU1225" s="420"/>
      <c r="AV1225" s="420"/>
      <c r="AW1225" s="420"/>
      <c r="AX1225" s="420"/>
      <c r="AY1225" s="420"/>
      <c r="AZ1225" s="420"/>
      <c r="BA1225" s="420"/>
      <c r="BB1225" s="420"/>
      <c r="BC1225" s="420"/>
      <c r="BD1225" s="420"/>
      <c r="BE1225" s="420"/>
      <c r="BF1225" s="420"/>
      <c r="BG1225" s="420"/>
      <c r="BH1225" s="420"/>
      <c r="BI1225" s="420"/>
      <c r="BJ1225" s="420"/>
      <c r="BK1225" s="420"/>
      <c r="BL1225" s="420"/>
      <c r="BM1225" s="420"/>
      <c r="BN1225" s="420"/>
      <c r="BO1225" s="420"/>
      <c r="BP1225" s="420"/>
      <c r="BQ1225" s="420"/>
      <c r="BR1225" s="420"/>
      <c r="BS1225" s="420"/>
      <c r="BT1225" s="420"/>
      <c r="BU1225" s="420"/>
      <c r="BV1225" s="420"/>
      <c r="BW1225" s="420"/>
      <c r="BX1225" s="420"/>
      <c r="BY1225" s="420"/>
      <c r="BZ1225" s="420"/>
      <c r="CA1225" s="420"/>
      <c r="CB1225" s="420"/>
      <c r="CC1225" s="420"/>
      <c r="CD1225" s="510"/>
    </row>
    <row r="1226" spans="2:82">
      <c r="B1226" s="423"/>
      <c r="C1226" s="424"/>
      <c r="D1226" s="425"/>
      <c r="E1226" s="426" t="str">
        <f t="shared" ref="E1226:AJ1226" si="82">E531</f>
        <v>01</v>
      </c>
      <c r="F1226" s="426" t="str">
        <f t="shared" si="82"/>
        <v>02</v>
      </c>
      <c r="G1226" s="426" t="str">
        <f t="shared" si="82"/>
        <v>03</v>
      </c>
      <c r="H1226" s="426" t="str">
        <f t="shared" si="82"/>
        <v>04</v>
      </c>
      <c r="I1226" s="426" t="str">
        <f t="shared" si="82"/>
        <v>05</v>
      </c>
      <c r="J1226" s="426" t="str">
        <f t="shared" si="82"/>
        <v>06</v>
      </c>
      <c r="K1226" s="426" t="str">
        <f t="shared" si="82"/>
        <v>07</v>
      </c>
      <c r="L1226" s="426" t="str">
        <f t="shared" si="82"/>
        <v>08</v>
      </c>
      <c r="M1226" s="426" t="str">
        <f t="shared" si="82"/>
        <v>09</v>
      </c>
      <c r="N1226" s="426" t="str">
        <f t="shared" si="82"/>
        <v>10</v>
      </c>
      <c r="O1226" s="426" t="str">
        <f t="shared" si="82"/>
        <v>11</v>
      </c>
      <c r="P1226" s="426" t="str">
        <f t="shared" si="82"/>
        <v>12</v>
      </c>
      <c r="Q1226" s="427" t="str">
        <f t="shared" si="82"/>
        <v>13</v>
      </c>
      <c r="R1226" s="427" t="str">
        <f t="shared" si="82"/>
        <v>14</v>
      </c>
      <c r="S1226" s="427" t="str">
        <f t="shared" si="82"/>
        <v>15</v>
      </c>
      <c r="T1226" s="427" t="str">
        <f t="shared" si="82"/>
        <v>16</v>
      </c>
      <c r="U1226" s="427" t="str">
        <f t="shared" si="82"/>
        <v>17</v>
      </c>
      <c r="V1226" s="427" t="str">
        <f t="shared" si="82"/>
        <v>18</v>
      </c>
      <c r="W1226" s="427" t="str">
        <f t="shared" si="82"/>
        <v>19</v>
      </c>
      <c r="X1226" s="427" t="str">
        <f t="shared" si="82"/>
        <v>20</v>
      </c>
      <c r="Y1226" s="427" t="str">
        <f t="shared" si="82"/>
        <v>21</v>
      </c>
      <c r="Z1226" s="427" t="str">
        <f t="shared" si="82"/>
        <v>22</v>
      </c>
      <c r="AA1226" s="427" t="str">
        <f t="shared" si="82"/>
        <v>23</v>
      </c>
      <c r="AB1226" s="427" t="str">
        <f t="shared" si="82"/>
        <v>24</v>
      </c>
      <c r="AC1226" s="427" t="str">
        <f t="shared" si="82"/>
        <v>25</v>
      </c>
      <c r="AD1226" s="427" t="str">
        <f t="shared" si="82"/>
        <v>26</v>
      </c>
      <c r="AE1226" s="427" t="str">
        <f t="shared" si="82"/>
        <v>27</v>
      </c>
      <c r="AF1226" s="427" t="str">
        <f t="shared" si="82"/>
        <v>28</v>
      </c>
      <c r="AG1226" s="427" t="str">
        <f t="shared" si="82"/>
        <v>29</v>
      </c>
      <c r="AH1226" s="427" t="str">
        <f t="shared" si="82"/>
        <v>30</v>
      </c>
      <c r="AI1226" s="427" t="str">
        <f t="shared" si="82"/>
        <v>31</v>
      </c>
      <c r="AJ1226" s="427" t="str">
        <f t="shared" si="82"/>
        <v>32</v>
      </c>
      <c r="AK1226" s="427" t="str">
        <f t="shared" ref="AK1226:BP1226" si="83">AK531</f>
        <v>33</v>
      </c>
      <c r="AL1226" s="427" t="str">
        <f t="shared" si="83"/>
        <v>34</v>
      </c>
      <c r="AM1226" s="427" t="str">
        <f t="shared" si="83"/>
        <v>35</v>
      </c>
      <c r="AN1226" s="427" t="str">
        <f t="shared" si="83"/>
        <v>36</v>
      </c>
      <c r="AO1226" s="427" t="str">
        <f t="shared" si="83"/>
        <v>37</v>
      </c>
      <c r="AP1226" s="427" t="str">
        <f t="shared" si="83"/>
        <v>38</v>
      </c>
      <c r="AQ1226" s="427" t="str">
        <f t="shared" si="83"/>
        <v>39</v>
      </c>
      <c r="AR1226" s="426" t="str">
        <f t="shared" si="83"/>
        <v>01</v>
      </c>
      <c r="AS1226" s="426" t="str">
        <f t="shared" si="83"/>
        <v>02</v>
      </c>
      <c r="AT1226" s="426" t="str">
        <f t="shared" si="83"/>
        <v>03</v>
      </c>
      <c r="AU1226" s="426" t="str">
        <f t="shared" si="83"/>
        <v>04</v>
      </c>
      <c r="AV1226" s="426" t="str">
        <f t="shared" si="83"/>
        <v>05</v>
      </c>
      <c r="AW1226" s="426" t="str">
        <f t="shared" si="83"/>
        <v>06</v>
      </c>
      <c r="AX1226" s="426" t="str">
        <f t="shared" si="83"/>
        <v>07</v>
      </c>
      <c r="AY1226" s="426" t="str">
        <f t="shared" si="83"/>
        <v>08</v>
      </c>
      <c r="AZ1226" s="426" t="str">
        <f t="shared" si="83"/>
        <v>09</v>
      </c>
      <c r="BA1226" s="426" t="str">
        <f t="shared" si="83"/>
        <v>10</v>
      </c>
      <c r="BB1226" s="426" t="str">
        <f t="shared" si="83"/>
        <v>11</v>
      </c>
      <c r="BC1226" s="426" t="str">
        <f t="shared" si="83"/>
        <v>12</v>
      </c>
      <c r="BD1226" s="426" t="str">
        <f t="shared" si="83"/>
        <v>13</v>
      </c>
      <c r="BE1226" s="426" t="str">
        <f t="shared" si="83"/>
        <v>14</v>
      </c>
      <c r="BF1226" s="426" t="str">
        <f t="shared" si="83"/>
        <v>15</v>
      </c>
      <c r="BG1226" s="426" t="str">
        <f t="shared" si="83"/>
        <v>16</v>
      </c>
      <c r="BH1226" s="426" t="str">
        <f t="shared" si="83"/>
        <v>17</v>
      </c>
      <c r="BI1226" s="426" t="str">
        <f t="shared" si="83"/>
        <v>18</v>
      </c>
      <c r="BJ1226" s="426" t="str">
        <f t="shared" si="83"/>
        <v>19</v>
      </c>
      <c r="BK1226" s="426" t="str">
        <f t="shared" si="83"/>
        <v>20</v>
      </c>
      <c r="BL1226" s="426" t="str">
        <f t="shared" si="83"/>
        <v>21</v>
      </c>
      <c r="BM1226" s="426" t="str">
        <f t="shared" si="83"/>
        <v>22</v>
      </c>
      <c r="BN1226" s="426" t="str">
        <f t="shared" si="83"/>
        <v>23</v>
      </c>
      <c r="BO1226" s="426" t="str">
        <f t="shared" si="83"/>
        <v>24</v>
      </c>
      <c r="BP1226" s="426" t="str">
        <f t="shared" si="83"/>
        <v>25</v>
      </c>
      <c r="BQ1226" s="426" t="str">
        <f t="shared" ref="BQ1226:CD1226" si="84">BQ531</f>
        <v>26</v>
      </c>
      <c r="BR1226" s="426" t="str">
        <f t="shared" si="84"/>
        <v>27</v>
      </c>
      <c r="BS1226" s="426" t="str">
        <f t="shared" si="84"/>
        <v>28</v>
      </c>
      <c r="BT1226" s="426" t="str">
        <f t="shared" si="84"/>
        <v>29</v>
      </c>
      <c r="BU1226" s="426" t="str">
        <f t="shared" si="84"/>
        <v>30</v>
      </c>
      <c r="BV1226" s="426" t="str">
        <f t="shared" si="84"/>
        <v>31</v>
      </c>
      <c r="BW1226" s="426" t="str">
        <f t="shared" si="84"/>
        <v>32</v>
      </c>
      <c r="BX1226" s="426" t="str">
        <f t="shared" si="84"/>
        <v>33</v>
      </c>
      <c r="BY1226" s="426" t="str">
        <f t="shared" si="84"/>
        <v>34</v>
      </c>
      <c r="BZ1226" s="426" t="str">
        <f t="shared" si="84"/>
        <v>35</v>
      </c>
      <c r="CA1226" s="426" t="str">
        <f t="shared" si="84"/>
        <v>36</v>
      </c>
      <c r="CB1226" s="426" t="str">
        <f t="shared" si="84"/>
        <v>37</v>
      </c>
      <c r="CC1226" s="426" t="str">
        <f t="shared" si="84"/>
        <v>38</v>
      </c>
      <c r="CD1226" s="426" t="str">
        <f t="shared" si="84"/>
        <v>39</v>
      </c>
    </row>
    <row r="1227" spans="2:82" ht="52.15" customHeight="1">
      <c r="B1227" s="428"/>
      <c r="C1227" s="429" t="s">
        <v>322</v>
      </c>
      <c r="D1227" s="430" t="s">
        <v>57</v>
      </c>
      <c r="E1227" s="431" t="str">
        <f t="shared" ref="E1227:AJ1227" si="85">E532</f>
        <v>農業</v>
      </c>
      <c r="F1227" s="431" t="str">
        <f t="shared" si="85"/>
        <v>林業</v>
      </c>
      <c r="G1227" s="431" t="str">
        <f t="shared" si="85"/>
        <v>漁業</v>
      </c>
      <c r="H1227" s="431" t="str">
        <f t="shared" si="85"/>
        <v>鉱業</v>
      </c>
      <c r="I1227" s="431" t="str">
        <f t="shared" si="85"/>
        <v>飲食料品</v>
      </c>
      <c r="J1227" s="431" t="str">
        <f t="shared" si="85"/>
        <v>繊維製品</v>
      </c>
      <c r="K1227" s="431" t="str">
        <f t="shared" si="85"/>
        <v>パルプ・紙・木製品</v>
      </c>
      <c r="L1227" s="431" t="str">
        <f t="shared" si="85"/>
        <v>化学製品</v>
      </c>
      <c r="M1227" s="431" t="str">
        <f t="shared" si="85"/>
        <v>石油・石炭製品</v>
      </c>
      <c r="N1227" s="431" t="str">
        <f t="shared" si="85"/>
        <v>プラスチック・ゴム製品</v>
      </c>
      <c r="O1227" s="431" t="str">
        <f t="shared" si="85"/>
        <v>窯業・土石製品</v>
      </c>
      <c r="P1227" s="431" t="str">
        <f t="shared" si="85"/>
        <v>鉄鋼</v>
      </c>
      <c r="Q1227" s="432" t="str">
        <f t="shared" si="85"/>
        <v>非鉄金属</v>
      </c>
      <c r="R1227" s="432" t="str">
        <f t="shared" si="85"/>
        <v>金属製品</v>
      </c>
      <c r="S1227" s="432" t="str">
        <f t="shared" si="85"/>
        <v>はん用機械</v>
      </c>
      <c r="T1227" s="432" t="str">
        <f t="shared" si="85"/>
        <v>生産用機械</v>
      </c>
      <c r="U1227" s="432" t="str">
        <f t="shared" si="85"/>
        <v>業務用機械</v>
      </c>
      <c r="V1227" s="432" t="str">
        <f t="shared" si="85"/>
        <v>電子部品</v>
      </c>
      <c r="W1227" s="432" t="str">
        <f t="shared" si="85"/>
        <v>電気機械</v>
      </c>
      <c r="X1227" s="432" t="str">
        <f t="shared" si="85"/>
        <v>情報通信機器</v>
      </c>
      <c r="Y1227" s="432" t="str">
        <f t="shared" si="85"/>
        <v>輸送機械</v>
      </c>
      <c r="Z1227" s="432" t="str">
        <f t="shared" si="85"/>
        <v>その他の製造工業製品</v>
      </c>
      <c r="AA1227" s="432" t="str">
        <f t="shared" si="85"/>
        <v>建設</v>
      </c>
      <c r="AB1227" s="432" t="str">
        <f t="shared" si="85"/>
        <v>電力・ガス・熱供給</v>
      </c>
      <c r="AC1227" s="432" t="str">
        <f t="shared" si="85"/>
        <v>水道</v>
      </c>
      <c r="AD1227" s="432" t="str">
        <f t="shared" si="85"/>
        <v>廃棄物処理</v>
      </c>
      <c r="AE1227" s="432" t="str">
        <f t="shared" si="85"/>
        <v>商業</v>
      </c>
      <c r="AF1227" s="432" t="str">
        <f t="shared" si="85"/>
        <v>金融・保険</v>
      </c>
      <c r="AG1227" s="432" t="str">
        <f t="shared" si="85"/>
        <v>不動産</v>
      </c>
      <c r="AH1227" s="432" t="str">
        <f t="shared" si="85"/>
        <v>運輸・郵便</v>
      </c>
      <c r="AI1227" s="432" t="str">
        <f t="shared" si="85"/>
        <v>情報通信</v>
      </c>
      <c r="AJ1227" s="432" t="str">
        <f t="shared" si="85"/>
        <v>公務</v>
      </c>
      <c r="AK1227" s="432" t="str">
        <f t="shared" ref="AK1227:BP1227" si="86">AK532</f>
        <v>教育・研究</v>
      </c>
      <c r="AL1227" s="432" t="str">
        <f t="shared" si="86"/>
        <v>医療・福祉</v>
      </c>
      <c r="AM1227" s="432" t="str">
        <f t="shared" si="86"/>
        <v>他に分類されない会員制団体</v>
      </c>
      <c r="AN1227" s="432" t="str">
        <f t="shared" si="86"/>
        <v>対事業所サービス</v>
      </c>
      <c r="AO1227" s="432" t="str">
        <f t="shared" si="86"/>
        <v>対個人サービス</v>
      </c>
      <c r="AP1227" s="432" t="str">
        <f t="shared" si="86"/>
        <v>事務用品</v>
      </c>
      <c r="AQ1227" s="432" t="str">
        <f t="shared" si="86"/>
        <v>分類不明</v>
      </c>
      <c r="AR1227" s="431" t="str">
        <f t="shared" si="86"/>
        <v>農業</v>
      </c>
      <c r="AS1227" s="431" t="str">
        <f t="shared" si="86"/>
        <v>林業</v>
      </c>
      <c r="AT1227" s="431" t="str">
        <f t="shared" si="86"/>
        <v>漁業</v>
      </c>
      <c r="AU1227" s="431" t="str">
        <f t="shared" si="86"/>
        <v>鉱業</v>
      </c>
      <c r="AV1227" s="431" t="str">
        <f t="shared" si="86"/>
        <v>飲食料品</v>
      </c>
      <c r="AW1227" s="431" t="str">
        <f t="shared" si="86"/>
        <v>繊維製品</v>
      </c>
      <c r="AX1227" s="431" t="str">
        <f t="shared" si="86"/>
        <v>パルプ・紙・木製品</v>
      </c>
      <c r="AY1227" s="431" t="str">
        <f t="shared" si="86"/>
        <v>化学製品</v>
      </c>
      <c r="AZ1227" s="431" t="str">
        <f t="shared" si="86"/>
        <v>石油・石炭製品</v>
      </c>
      <c r="BA1227" s="431" t="str">
        <f t="shared" si="86"/>
        <v>プラスチック・ゴム製品</v>
      </c>
      <c r="BB1227" s="431" t="str">
        <f t="shared" si="86"/>
        <v>窯業・土石製品</v>
      </c>
      <c r="BC1227" s="431" t="str">
        <f t="shared" si="86"/>
        <v>鉄鋼</v>
      </c>
      <c r="BD1227" s="431" t="str">
        <f t="shared" si="86"/>
        <v>非鉄金属</v>
      </c>
      <c r="BE1227" s="431" t="str">
        <f t="shared" si="86"/>
        <v>金属製品</v>
      </c>
      <c r="BF1227" s="431" t="str">
        <f t="shared" si="86"/>
        <v>はん用機械</v>
      </c>
      <c r="BG1227" s="431" t="str">
        <f t="shared" si="86"/>
        <v>生産用機械</v>
      </c>
      <c r="BH1227" s="431" t="str">
        <f t="shared" si="86"/>
        <v>業務用機械</v>
      </c>
      <c r="BI1227" s="431" t="str">
        <f t="shared" si="86"/>
        <v>電子部品</v>
      </c>
      <c r="BJ1227" s="431" t="str">
        <f t="shared" si="86"/>
        <v>電気機械</v>
      </c>
      <c r="BK1227" s="431" t="str">
        <f t="shared" si="86"/>
        <v>情報通信機器</v>
      </c>
      <c r="BL1227" s="431" t="str">
        <f t="shared" si="86"/>
        <v>輸送機械</v>
      </c>
      <c r="BM1227" s="431" t="str">
        <f t="shared" si="86"/>
        <v>その他の製造工業製品</v>
      </c>
      <c r="BN1227" s="431" t="str">
        <f t="shared" si="86"/>
        <v>建設</v>
      </c>
      <c r="BO1227" s="431" t="str">
        <f t="shared" si="86"/>
        <v>電力・ガス・熱供給</v>
      </c>
      <c r="BP1227" s="431" t="str">
        <f t="shared" si="86"/>
        <v>水道</v>
      </c>
      <c r="BQ1227" s="431" t="str">
        <f t="shared" ref="BQ1227:CD1227" si="87">BQ532</f>
        <v>廃棄物処理</v>
      </c>
      <c r="BR1227" s="431" t="str">
        <f t="shared" si="87"/>
        <v>商業</v>
      </c>
      <c r="BS1227" s="431" t="str">
        <f t="shared" si="87"/>
        <v>金融・保険</v>
      </c>
      <c r="BT1227" s="431" t="str">
        <f t="shared" si="87"/>
        <v>不動産</v>
      </c>
      <c r="BU1227" s="431" t="str">
        <f t="shared" si="87"/>
        <v>運輸・郵便</v>
      </c>
      <c r="BV1227" s="431" t="str">
        <f t="shared" si="87"/>
        <v>情報通信</v>
      </c>
      <c r="BW1227" s="431" t="str">
        <f t="shared" si="87"/>
        <v>公務</v>
      </c>
      <c r="BX1227" s="431" t="str">
        <f t="shared" si="87"/>
        <v>教育・研究</v>
      </c>
      <c r="BY1227" s="431" t="str">
        <f t="shared" si="87"/>
        <v>医療・福祉</v>
      </c>
      <c r="BZ1227" s="431" t="str">
        <f t="shared" si="87"/>
        <v>他に分類されない会員制団体</v>
      </c>
      <c r="CA1227" s="431" t="str">
        <f t="shared" si="87"/>
        <v>対事業所サービス</v>
      </c>
      <c r="CB1227" s="431" t="str">
        <f t="shared" si="87"/>
        <v>対個人サービス</v>
      </c>
      <c r="CC1227" s="431" t="str">
        <f t="shared" si="87"/>
        <v>事務用品</v>
      </c>
      <c r="CD1227" s="431" t="str">
        <f t="shared" si="87"/>
        <v>分類不明</v>
      </c>
    </row>
    <row r="1228" spans="2:82">
      <c r="B1228" s="283" t="s">
        <v>88</v>
      </c>
      <c r="C1228" s="284" t="str">
        <f t="shared" ref="C1228:D1247" si="88">C9</f>
        <v>01</v>
      </c>
      <c r="D1228" s="285" t="str">
        <f t="shared" si="88"/>
        <v>農業</v>
      </c>
      <c r="E1228" s="364">
        <f t="array" ref="E1228:CD1305">+$E$533:$CD$610</f>
        <v>1.0597272442632608</v>
      </c>
      <c r="F1228" s="365">
        <v>4.6817039154217326E-4</v>
      </c>
      <c r="G1228" s="365">
        <v>8.9525366234126228E-4</v>
      </c>
      <c r="H1228" s="365">
        <v>5.1592178275029454E-5</v>
      </c>
      <c r="I1228" s="365">
        <v>6.3569809802725433E-2</v>
      </c>
      <c r="J1228" s="365">
        <v>7.7817582463048035E-3</v>
      </c>
      <c r="K1228" s="365">
        <v>2.342212688169753E-4</v>
      </c>
      <c r="L1228" s="365">
        <v>4.3403719529043521E-4</v>
      </c>
      <c r="M1228" s="365">
        <v>3.2987866439211272E-6</v>
      </c>
      <c r="N1228" s="365">
        <v>1.1213797790475008E-2</v>
      </c>
      <c r="O1228" s="365">
        <v>1.7582570291324267E-4</v>
      </c>
      <c r="P1228" s="365">
        <v>3.0170781472696488E-5</v>
      </c>
      <c r="Q1228" s="365">
        <v>1.7314412640291531E-4</v>
      </c>
      <c r="R1228" s="365">
        <v>3.7113257174675587E-5</v>
      </c>
      <c r="S1228" s="365">
        <v>6.1330231311201242E-5</v>
      </c>
      <c r="T1228" s="365">
        <v>5.2911639861510594E-5</v>
      </c>
      <c r="U1228" s="365">
        <v>1.8232140207851677E-4</v>
      </c>
      <c r="V1228" s="365">
        <v>9.933241595149859E-5</v>
      </c>
      <c r="W1228" s="365">
        <v>1.8762756402958793E-4</v>
      </c>
      <c r="X1228" s="365">
        <v>1.3763695913988414E-4</v>
      </c>
      <c r="Y1228" s="365">
        <v>2.070906805967785E-4</v>
      </c>
      <c r="Z1228" s="365">
        <v>1.129111252668987E-3</v>
      </c>
      <c r="AA1228" s="365">
        <v>6.0421061949459374E-4</v>
      </c>
      <c r="AB1228" s="365">
        <v>2.6084757999194773E-5</v>
      </c>
      <c r="AC1228" s="365">
        <v>1.638726178319872E-4</v>
      </c>
      <c r="AD1228" s="365">
        <v>5.1395520685370896E-5</v>
      </c>
      <c r="AE1228" s="365">
        <v>1.0829832488020016E-4</v>
      </c>
      <c r="AF1228" s="365">
        <v>2.6384121586458197E-5</v>
      </c>
      <c r="AG1228" s="365">
        <v>1.52321565827229E-5</v>
      </c>
      <c r="AH1228" s="365">
        <v>2.7254723919694955E-5</v>
      </c>
      <c r="AI1228" s="365">
        <v>7.5931562827768741E-5</v>
      </c>
      <c r="AJ1228" s="365">
        <v>3.8159051470354046E-5</v>
      </c>
      <c r="AK1228" s="365">
        <v>1.2837809241461702E-3</v>
      </c>
      <c r="AL1228" s="365">
        <v>1.2693019248692877E-3</v>
      </c>
      <c r="AM1228" s="365">
        <v>7.3215115014790052E-4</v>
      </c>
      <c r="AN1228" s="365">
        <v>6.2748567476131545E-5</v>
      </c>
      <c r="AO1228" s="365">
        <v>9.4470449579277388E-3</v>
      </c>
      <c r="AP1228" s="365">
        <v>2.8969322115842544E-4</v>
      </c>
      <c r="AQ1228" s="365">
        <v>6.1076655737995393E-5</v>
      </c>
      <c r="AR1228" s="364">
        <v>8.0236407241528901E-4</v>
      </c>
      <c r="AS1228" s="365">
        <v>6.6763053763501867E-5</v>
      </c>
      <c r="AT1228" s="365">
        <v>1.4499776885678318E-4</v>
      </c>
      <c r="AU1228" s="365">
        <v>9.0766532853074549E-6</v>
      </c>
      <c r="AV1228" s="365">
        <v>1.1162602618329334E-3</v>
      </c>
      <c r="AW1228" s="365">
        <v>8.9619383207061647E-5</v>
      </c>
      <c r="AX1228" s="365">
        <v>2.7141179258118592E-5</v>
      </c>
      <c r="AY1228" s="365">
        <v>4.4319684239326216E-5</v>
      </c>
      <c r="AZ1228" s="365">
        <v>7.6490639510826128E-7</v>
      </c>
      <c r="BA1228" s="365">
        <v>1.595334982359045E-4</v>
      </c>
      <c r="BB1228" s="365">
        <v>1.1025432237612995E-5</v>
      </c>
      <c r="BC1228" s="365">
        <v>3.8586797269907435E-6</v>
      </c>
      <c r="BD1228" s="365">
        <v>8.0523678870470114E-6</v>
      </c>
      <c r="BE1228" s="365">
        <v>6.6517263080080184E-6</v>
      </c>
      <c r="BF1228" s="365">
        <v>1.3488347300954953E-5</v>
      </c>
      <c r="BG1228" s="365">
        <v>1.9181996193824695E-5</v>
      </c>
      <c r="BH1228" s="365">
        <v>2.911355582848057E-5</v>
      </c>
      <c r="BI1228" s="365">
        <v>1.7912086742020905E-5</v>
      </c>
      <c r="BJ1228" s="365">
        <v>2.8744479916134788E-5</v>
      </c>
      <c r="BK1228" s="365">
        <v>2.9833443070267569E-5</v>
      </c>
      <c r="BL1228" s="365">
        <v>4.1209988833350859E-5</v>
      </c>
      <c r="BM1228" s="365">
        <v>5.0458140394274992E-5</v>
      </c>
      <c r="BN1228" s="365">
        <v>1.6927238826901041E-5</v>
      </c>
      <c r="BO1228" s="365">
        <v>2.6004087915117671E-6</v>
      </c>
      <c r="BP1228" s="365">
        <v>2.391503851556774E-5</v>
      </c>
      <c r="BQ1228" s="365">
        <v>1.2618857748420488E-5</v>
      </c>
      <c r="BR1228" s="365">
        <v>6.4462779876365456E-6</v>
      </c>
      <c r="BS1228" s="365">
        <v>4.9785683990748577E-6</v>
      </c>
      <c r="BT1228" s="365">
        <v>1.4380512051058395E-6</v>
      </c>
      <c r="BU1228" s="365">
        <v>5.3917211424448204E-6</v>
      </c>
      <c r="BV1228" s="365">
        <v>1.0966504358433518E-5</v>
      </c>
      <c r="BW1228" s="365">
        <v>5.5594026934938558E-6</v>
      </c>
      <c r="BX1228" s="365">
        <v>2.4050513753401094E-5</v>
      </c>
      <c r="BY1228" s="365">
        <v>3.7320289962680821E-5</v>
      </c>
      <c r="BZ1228" s="365">
        <v>2.4011836084821386E-5</v>
      </c>
      <c r="CA1228" s="365">
        <v>1.1471218491696758E-5</v>
      </c>
      <c r="CB1228" s="365">
        <v>3.0498873569154063E-4</v>
      </c>
      <c r="CC1228" s="365">
        <v>4.7278320988158901E-5</v>
      </c>
      <c r="CD1228" s="366">
        <v>1.1540399540105664E-5</v>
      </c>
    </row>
    <row r="1229" spans="2:82">
      <c r="B1229" s="289"/>
      <c r="C1229" s="287" t="str">
        <f t="shared" si="88"/>
        <v>02</v>
      </c>
      <c r="D1229" s="288" t="str">
        <f t="shared" si="88"/>
        <v>林業</v>
      </c>
      <c r="E1229" s="367">
        <v>1.0035017307358438E-4</v>
      </c>
      <c r="F1229" s="368">
        <v>1.0726405912458441</v>
      </c>
      <c r="G1229" s="368">
        <v>1.1127951132813869E-4</v>
      </c>
      <c r="H1229" s="368">
        <v>2.7694487993284758E-5</v>
      </c>
      <c r="I1229" s="368">
        <v>3.3572555250680115E-4</v>
      </c>
      <c r="J1229" s="368">
        <v>4.6305598755669521E-5</v>
      </c>
      <c r="K1229" s="368">
        <v>2.2911962119789086E-2</v>
      </c>
      <c r="L1229" s="368">
        <v>1.5690161384851781E-4</v>
      </c>
      <c r="M1229" s="368">
        <v>1.3846044960868535E-6</v>
      </c>
      <c r="N1229" s="368">
        <v>4.9839934070216595E-5</v>
      </c>
      <c r="O1229" s="368">
        <v>7.5216796270247539E-5</v>
      </c>
      <c r="P1229" s="368">
        <v>1.9052257630913713E-5</v>
      </c>
      <c r="Q1229" s="368">
        <v>6.4130717750227807E-5</v>
      </c>
      <c r="R1229" s="368">
        <v>2.3050177195066509E-5</v>
      </c>
      <c r="S1229" s="368">
        <v>2.5507778235646514E-5</v>
      </c>
      <c r="T1229" s="368">
        <v>1.4139734029223393E-5</v>
      </c>
      <c r="U1229" s="368">
        <v>3.2965397510948725E-5</v>
      </c>
      <c r="V1229" s="368">
        <v>2.5438614023629484E-5</v>
      </c>
      <c r="W1229" s="368">
        <v>3.961344332286443E-5</v>
      </c>
      <c r="X1229" s="368">
        <v>2.5763260376714581E-5</v>
      </c>
      <c r="Y1229" s="368">
        <v>1.553263634917976E-5</v>
      </c>
      <c r="Z1229" s="368">
        <v>5.5107843718714454E-4</v>
      </c>
      <c r="AA1229" s="368">
        <v>2.7830573693591346E-4</v>
      </c>
      <c r="AB1229" s="368">
        <v>1.8994300602563835E-5</v>
      </c>
      <c r="AC1229" s="368">
        <v>3.5965500504087487E-5</v>
      </c>
      <c r="AD1229" s="368">
        <v>2.8196539942550336E-5</v>
      </c>
      <c r="AE1229" s="368">
        <v>2.6653065605199486E-5</v>
      </c>
      <c r="AF1229" s="368">
        <v>3.1567974227515471E-5</v>
      </c>
      <c r="AG1229" s="368">
        <v>7.0975926022594154E-6</v>
      </c>
      <c r="AH1229" s="368">
        <v>3.4479199385430034E-5</v>
      </c>
      <c r="AI1229" s="368">
        <v>6.3351742906462839E-5</v>
      </c>
      <c r="AJ1229" s="368">
        <v>1.8467785011521022E-5</v>
      </c>
      <c r="AK1229" s="368">
        <v>8.1709367024765777E-5</v>
      </c>
      <c r="AL1229" s="368">
        <v>8.3921262454738604E-5</v>
      </c>
      <c r="AM1229" s="368">
        <v>9.4948163087488988E-5</v>
      </c>
      <c r="AN1229" s="368">
        <v>1.900002400822513E-5</v>
      </c>
      <c r="AO1229" s="368">
        <v>7.4859570805937547E-4</v>
      </c>
      <c r="AP1229" s="368">
        <v>1.3696546125187064E-3</v>
      </c>
      <c r="AQ1229" s="368">
        <v>1.5879991598030593E-5</v>
      </c>
      <c r="AR1229" s="367">
        <v>9.6615743838743352E-6</v>
      </c>
      <c r="AS1229" s="368">
        <v>9.1497905213352757E-5</v>
      </c>
      <c r="AT1229" s="368">
        <v>3.4238581594681719E-6</v>
      </c>
      <c r="AU1229" s="368">
        <v>2.5604502219106566E-6</v>
      </c>
      <c r="AV1229" s="368">
        <v>9.1488264681227404E-6</v>
      </c>
      <c r="AW1229" s="368">
        <v>4.70931873353899E-6</v>
      </c>
      <c r="AX1229" s="368">
        <v>1.1741866924366627E-4</v>
      </c>
      <c r="AY1229" s="368">
        <v>9.0178555013493477E-6</v>
      </c>
      <c r="AZ1229" s="368">
        <v>3.0108226340392243E-7</v>
      </c>
      <c r="BA1229" s="368">
        <v>7.469631365848731E-6</v>
      </c>
      <c r="BB1229" s="368">
        <v>8.1665658580375112E-6</v>
      </c>
      <c r="BC1229" s="368">
        <v>1.7167645697682069E-6</v>
      </c>
      <c r="BD1229" s="368">
        <v>3.3830943005325621E-6</v>
      </c>
      <c r="BE1229" s="368">
        <v>2.6378422855355666E-6</v>
      </c>
      <c r="BF1229" s="368">
        <v>2.3798989702304804E-6</v>
      </c>
      <c r="BG1229" s="368">
        <v>2.209899857261424E-6</v>
      </c>
      <c r="BH1229" s="368">
        <v>4.2272681521409317E-6</v>
      </c>
      <c r="BI1229" s="368">
        <v>5.0083253824388197E-6</v>
      </c>
      <c r="BJ1229" s="368">
        <v>5.379007596160465E-6</v>
      </c>
      <c r="BK1229" s="368">
        <v>5.3925097684786815E-6</v>
      </c>
      <c r="BL1229" s="368">
        <v>3.1909288734822813E-6</v>
      </c>
      <c r="BM1229" s="368">
        <v>3.3450406520022736E-5</v>
      </c>
      <c r="BN1229" s="368">
        <v>1.49373791497239E-5</v>
      </c>
      <c r="BO1229" s="368">
        <v>1.9755521422118057E-6</v>
      </c>
      <c r="BP1229" s="368">
        <v>3.6686044906013115E-6</v>
      </c>
      <c r="BQ1229" s="368">
        <v>2.8906959155015115E-6</v>
      </c>
      <c r="BR1229" s="368">
        <v>3.4654491606487912E-6</v>
      </c>
      <c r="BS1229" s="368">
        <v>3.5756682965090025E-6</v>
      </c>
      <c r="BT1229" s="368">
        <v>7.7611411353700779E-7</v>
      </c>
      <c r="BU1229" s="368">
        <v>3.0666940614648883E-6</v>
      </c>
      <c r="BV1229" s="368">
        <v>8.2405129197813033E-6</v>
      </c>
      <c r="BW1229" s="368">
        <v>2.1379351193256405E-6</v>
      </c>
      <c r="BX1229" s="368">
        <v>4.3836165328548935E-6</v>
      </c>
      <c r="BY1229" s="368">
        <v>4.2251169856397721E-6</v>
      </c>
      <c r="BZ1229" s="368">
        <v>9.9677491747506882E-6</v>
      </c>
      <c r="CA1229" s="368">
        <v>3.2351368677270755E-6</v>
      </c>
      <c r="CB1229" s="368">
        <v>5.7412136586400236E-6</v>
      </c>
      <c r="CC1229" s="368">
        <v>1.2525729590564518E-4</v>
      </c>
      <c r="CD1229" s="369">
        <v>2.4302833509300589E-6</v>
      </c>
    </row>
    <row r="1230" spans="2:82">
      <c r="B1230" s="289"/>
      <c r="C1230" s="287" t="str">
        <f t="shared" si="88"/>
        <v>03</v>
      </c>
      <c r="D1230" s="288" t="str">
        <f t="shared" si="88"/>
        <v>漁業</v>
      </c>
      <c r="E1230" s="367">
        <v>3.9909148408717889E-4</v>
      </c>
      <c r="F1230" s="368">
        <v>3.1001137827746421E-4</v>
      </c>
      <c r="G1230" s="368">
        <v>1.0127937131460256</v>
      </c>
      <c r="H1230" s="368">
        <v>2.561069584960076E-5</v>
      </c>
      <c r="I1230" s="368">
        <v>3.6910573153468566E-2</v>
      </c>
      <c r="J1230" s="368">
        <v>8.5720264498612925E-5</v>
      </c>
      <c r="K1230" s="368">
        <v>7.8510776711381578E-5</v>
      </c>
      <c r="L1230" s="368">
        <v>7.6962566387598456E-5</v>
      </c>
      <c r="M1230" s="368">
        <v>1.3001234285938162E-6</v>
      </c>
      <c r="N1230" s="368">
        <v>3.0587301881622358E-5</v>
      </c>
      <c r="O1230" s="368">
        <v>9.276898970138766E-5</v>
      </c>
      <c r="P1230" s="368">
        <v>8.0347632266160592E-5</v>
      </c>
      <c r="Q1230" s="368">
        <v>2.9331922233594317E-4</v>
      </c>
      <c r="R1230" s="368">
        <v>1.8687897941497995E-5</v>
      </c>
      <c r="S1230" s="368">
        <v>9.7630324831031633E-6</v>
      </c>
      <c r="T1230" s="368">
        <v>1.6362834318084089E-5</v>
      </c>
      <c r="U1230" s="368">
        <v>1.2734382869544151E-5</v>
      </c>
      <c r="V1230" s="368">
        <v>1.6846791939880794E-5</v>
      </c>
      <c r="W1230" s="368">
        <v>1.6273028090336418E-5</v>
      </c>
      <c r="X1230" s="368">
        <v>2.1945344032016204E-5</v>
      </c>
      <c r="Y1230" s="368">
        <v>1.2799915216901807E-5</v>
      </c>
      <c r="Z1230" s="368">
        <v>6.5750460634864706E-3</v>
      </c>
      <c r="AA1230" s="368">
        <v>2.0240934268586613E-5</v>
      </c>
      <c r="AB1230" s="368">
        <v>5.8238196048427655E-5</v>
      </c>
      <c r="AC1230" s="368">
        <v>1.280243288809578E-5</v>
      </c>
      <c r="AD1230" s="368">
        <v>1.2166131375576887E-5</v>
      </c>
      <c r="AE1230" s="368">
        <v>9.6500700425616105E-6</v>
      </c>
      <c r="AF1230" s="368">
        <v>1.3982842228361712E-5</v>
      </c>
      <c r="AG1230" s="368">
        <v>2.3120277653973731E-6</v>
      </c>
      <c r="AH1230" s="368">
        <v>1.2158662909086524E-5</v>
      </c>
      <c r="AI1230" s="368">
        <v>3.9435369701705398E-5</v>
      </c>
      <c r="AJ1230" s="368">
        <v>1.6746255902287735E-5</v>
      </c>
      <c r="AK1230" s="368">
        <v>1.1486033658422495E-4</v>
      </c>
      <c r="AL1230" s="368">
        <v>3.1379750070538399E-4</v>
      </c>
      <c r="AM1230" s="368">
        <v>5.4302741332379201E-5</v>
      </c>
      <c r="AN1230" s="368">
        <v>1.8719630804029015E-5</v>
      </c>
      <c r="AO1230" s="368">
        <v>2.4568090420646832E-3</v>
      </c>
      <c r="AP1230" s="368">
        <v>5.2046156759893991E-4</v>
      </c>
      <c r="AQ1230" s="368">
        <v>2.3924762724873606E-5</v>
      </c>
      <c r="AR1230" s="367">
        <v>7.0419537823182099E-5</v>
      </c>
      <c r="AS1230" s="368">
        <v>2.4858232909683928E-5</v>
      </c>
      <c r="AT1230" s="368">
        <v>6.3218170635704436E-4</v>
      </c>
      <c r="AU1230" s="368">
        <v>1.4279648127181863E-6</v>
      </c>
      <c r="AV1230" s="368">
        <v>5.4878329066883704E-4</v>
      </c>
      <c r="AW1230" s="368">
        <v>6.5931244089452287E-6</v>
      </c>
      <c r="AX1230" s="368">
        <v>6.1592315393189092E-6</v>
      </c>
      <c r="AY1230" s="368">
        <v>1.1711108113522643E-5</v>
      </c>
      <c r="AZ1230" s="368">
        <v>2.9146073886832394E-7</v>
      </c>
      <c r="BA1230" s="368">
        <v>4.6878554007357833E-6</v>
      </c>
      <c r="BB1230" s="368">
        <v>2.8832963472829115E-6</v>
      </c>
      <c r="BC1230" s="368">
        <v>2.2766033635482192E-6</v>
      </c>
      <c r="BD1230" s="368">
        <v>6.4682985939665737E-6</v>
      </c>
      <c r="BE1230" s="368">
        <v>2.4374653573812529E-6</v>
      </c>
      <c r="BF1230" s="368">
        <v>2.0343766969319862E-6</v>
      </c>
      <c r="BG1230" s="368">
        <v>1.8917667463334641E-6</v>
      </c>
      <c r="BH1230" s="368">
        <v>2.7884299232016858E-6</v>
      </c>
      <c r="BI1230" s="368">
        <v>2.7619132161780419E-6</v>
      </c>
      <c r="BJ1230" s="368">
        <v>3.0763548151605407E-6</v>
      </c>
      <c r="BK1230" s="368">
        <v>3.3037904562579551E-6</v>
      </c>
      <c r="BL1230" s="368">
        <v>2.4646503614334595E-6</v>
      </c>
      <c r="BM1230" s="368">
        <v>7.4439159489786026E-5</v>
      </c>
      <c r="BN1230" s="368">
        <v>2.1687883545365664E-6</v>
      </c>
      <c r="BO1230" s="368">
        <v>1.4362844340751437E-6</v>
      </c>
      <c r="BP1230" s="368">
        <v>1.7960259396914624E-6</v>
      </c>
      <c r="BQ1230" s="368">
        <v>1.3150166689495083E-6</v>
      </c>
      <c r="BR1230" s="368">
        <v>1.5687531267669614E-6</v>
      </c>
      <c r="BS1230" s="368">
        <v>2.4049809670064531E-6</v>
      </c>
      <c r="BT1230" s="368">
        <v>4.2057046492876999E-7</v>
      </c>
      <c r="BU1230" s="368">
        <v>1.3915738644444157E-6</v>
      </c>
      <c r="BV1230" s="368">
        <v>5.5958691080065919E-6</v>
      </c>
      <c r="BW1230" s="368">
        <v>1.9973587275829213E-6</v>
      </c>
      <c r="BX1230" s="368">
        <v>7.9677853301156049E-6</v>
      </c>
      <c r="BY1230" s="368">
        <v>1.9614691199594453E-5</v>
      </c>
      <c r="BZ1230" s="368">
        <v>7.2871974718433137E-6</v>
      </c>
      <c r="CA1230" s="368">
        <v>2.3682033165409908E-6</v>
      </c>
      <c r="CB1230" s="368">
        <v>1.7099458789595796E-4</v>
      </c>
      <c r="CC1230" s="368">
        <v>2.0180372770213226E-5</v>
      </c>
      <c r="CD1230" s="369">
        <v>4.4092498812577895E-6</v>
      </c>
    </row>
    <row r="1231" spans="2:82">
      <c r="B1231" s="289"/>
      <c r="C1231" s="287" t="str">
        <f t="shared" si="88"/>
        <v>04</v>
      </c>
      <c r="D1231" s="288" t="str">
        <f t="shared" si="88"/>
        <v>鉱業</v>
      </c>
      <c r="E1231" s="367">
        <v>1.2252552967598128E-4</v>
      </c>
      <c r="F1231" s="368">
        <v>1.0319867714797789E-4</v>
      </c>
      <c r="G1231" s="368">
        <v>3.6966860066173582E-4</v>
      </c>
      <c r="H1231" s="368">
        <v>1.000822174757257</v>
      </c>
      <c r="I1231" s="368">
        <v>1.1871424822299523E-4</v>
      </c>
      <c r="J1231" s="368">
        <v>1.8721853873850152E-4</v>
      </c>
      <c r="K1231" s="368">
        <v>2.4804432510478277E-4</v>
      </c>
      <c r="L1231" s="368">
        <v>8.0821259628002535E-4</v>
      </c>
      <c r="M1231" s="368">
        <v>7.7113606614270368E-3</v>
      </c>
      <c r="N1231" s="368">
        <v>2.2447595794222163E-4</v>
      </c>
      <c r="O1231" s="368">
        <v>1.1399665258103886E-3</v>
      </c>
      <c r="P1231" s="368">
        <v>3.5963241878447458E-4</v>
      </c>
      <c r="Q1231" s="368">
        <v>4.3677910873319529E-4</v>
      </c>
      <c r="R1231" s="368">
        <v>1.8325354541416097E-4</v>
      </c>
      <c r="S1231" s="368">
        <v>1.6536026769617434E-4</v>
      </c>
      <c r="T1231" s="368">
        <v>9.5665737061157956E-5</v>
      </c>
      <c r="U1231" s="368">
        <v>9.0762713272319622E-5</v>
      </c>
      <c r="V1231" s="368">
        <v>1.6015983980818024E-4</v>
      </c>
      <c r="W1231" s="368">
        <v>1.1043637303417604E-4</v>
      </c>
      <c r="X1231" s="368">
        <v>6.7708967272201554E-5</v>
      </c>
      <c r="Y1231" s="368">
        <v>9.6604351087786121E-5</v>
      </c>
      <c r="Z1231" s="368">
        <v>6.2161004726697471E-5</v>
      </c>
      <c r="AA1231" s="368">
        <v>2.5083082978990141E-4</v>
      </c>
      <c r="AB1231" s="368">
        <v>3.4681876797191661E-3</v>
      </c>
      <c r="AC1231" s="368">
        <v>2.2160146406600257E-4</v>
      </c>
      <c r="AD1231" s="368">
        <v>3.4713092921116783E-4</v>
      </c>
      <c r="AE1231" s="368">
        <v>1.2717568437076564E-4</v>
      </c>
      <c r="AF1231" s="368">
        <v>3.7538533618258445E-5</v>
      </c>
      <c r="AG1231" s="368">
        <v>1.2643803724634122E-5</v>
      </c>
      <c r="AH1231" s="368">
        <v>2.1991255722460189E-4</v>
      </c>
      <c r="AI1231" s="368">
        <v>5.4331968263942927E-5</v>
      </c>
      <c r="AJ1231" s="368">
        <v>9.8271330418086699E-5</v>
      </c>
      <c r="AK1231" s="368">
        <v>1.0923579159626546E-4</v>
      </c>
      <c r="AL1231" s="368">
        <v>9.6478653271445979E-5</v>
      </c>
      <c r="AM1231" s="368">
        <v>5.4249804526425726E-5</v>
      </c>
      <c r="AN1231" s="368">
        <v>4.5982207367221709E-5</v>
      </c>
      <c r="AO1231" s="368">
        <v>1.5594415333168636E-4</v>
      </c>
      <c r="AP1231" s="368">
        <v>5.4520771050109143E-5</v>
      </c>
      <c r="AQ1231" s="368">
        <v>1.664915891084692E-4</v>
      </c>
      <c r="AR1231" s="367">
        <v>2.0153489237077759E-5</v>
      </c>
      <c r="AS1231" s="368">
        <v>1.4621943351146172E-5</v>
      </c>
      <c r="AT1231" s="368">
        <v>3.2813246878044069E-5</v>
      </c>
      <c r="AU1231" s="368">
        <v>5.1513926372557812E-5</v>
      </c>
      <c r="AV1231" s="368">
        <v>1.4239926272459452E-5</v>
      </c>
      <c r="AW1231" s="368">
        <v>1.6549274039680264E-5</v>
      </c>
      <c r="AX1231" s="368">
        <v>1.9926004146318419E-5</v>
      </c>
      <c r="AY1231" s="368">
        <v>6.8929260042739664E-5</v>
      </c>
      <c r="AZ1231" s="368">
        <v>2.8859554596858729E-5</v>
      </c>
      <c r="BA1231" s="368">
        <v>3.0497349887687535E-5</v>
      </c>
      <c r="BB1231" s="368">
        <v>1.028244510445908E-4</v>
      </c>
      <c r="BC1231" s="368">
        <v>1.4134653536435524E-4</v>
      </c>
      <c r="BD1231" s="368">
        <v>2.8063449777826043E-4</v>
      </c>
      <c r="BE1231" s="368">
        <v>5.261250233846987E-5</v>
      </c>
      <c r="BF1231" s="368">
        <v>3.4839174438679128E-5</v>
      </c>
      <c r="BG1231" s="368">
        <v>2.8040970449303727E-5</v>
      </c>
      <c r="BH1231" s="368">
        <v>2.698675589606198E-5</v>
      </c>
      <c r="BI1231" s="368">
        <v>2.7534375618517976E-5</v>
      </c>
      <c r="BJ1231" s="368">
        <v>3.3309644140751645E-5</v>
      </c>
      <c r="BK1231" s="368">
        <v>2.5353270349131803E-5</v>
      </c>
      <c r="BL1231" s="368">
        <v>3.2336034372041607E-5</v>
      </c>
      <c r="BM1231" s="368">
        <v>1.8346586819728908E-5</v>
      </c>
      <c r="BN1231" s="368">
        <v>3.4022672132698294E-5</v>
      </c>
      <c r="BO1231" s="368">
        <v>2.3352237350404507E-5</v>
      </c>
      <c r="BP1231" s="368">
        <v>1.5484857646313986E-5</v>
      </c>
      <c r="BQ1231" s="368">
        <v>1.5942295031551589E-5</v>
      </c>
      <c r="BR1231" s="368">
        <v>9.6410693291772339E-6</v>
      </c>
      <c r="BS1231" s="368">
        <v>4.4118247579549701E-6</v>
      </c>
      <c r="BT1231" s="368">
        <v>1.6713923774815206E-6</v>
      </c>
      <c r="BU1231" s="368">
        <v>2.7974731883643917E-5</v>
      </c>
      <c r="BV1231" s="368">
        <v>5.9985935168843933E-6</v>
      </c>
      <c r="BW1231" s="368">
        <v>1.0366294689794973E-5</v>
      </c>
      <c r="BX1231" s="368">
        <v>7.0737076626074062E-6</v>
      </c>
      <c r="BY1231" s="368">
        <v>1.2735482474618391E-5</v>
      </c>
      <c r="BZ1231" s="368">
        <v>7.5702550506792547E-6</v>
      </c>
      <c r="CA1231" s="368">
        <v>6.7344377422491439E-6</v>
      </c>
      <c r="CB1231" s="368">
        <v>1.1322688006930132E-5</v>
      </c>
      <c r="CC1231" s="368">
        <v>1.7716771812586011E-5</v>
      </c>
      <c r="CD1231" s="369">
        <v>1.9650824205877413E-5</v>
      </c>
    </row>
    <row r="1232" spans="2:82">
      <c r="B1232" s="289"/>
      <c r="C1232" s="287" t="str">
        <f t="shared" si="88"/>
        <v>05</v>
      </c>
      <c r="D1232" s="288" t="str">
        <f t="shared" si="88"/>
        <v>飲食料品</v>
      </c>
      <c r="E1232" s="367">
        <v>8.6555459956398906E-3</v>
      </c>
      <c r="F1232" s="368">
        <v>1.4957046175642706E-3</v>
      </c>
      <c r="G1232" s="368">
        <v>1.239355811507945E-2</v>
      </c>
      <c r="H1232" s="368">
        <v>2.8291637734516055E-5</v>
      </c>
      <c r="I1232" s="368">
        <v>1.0466887393195701</v>
      </c>
      <c r="J1232" s="368">
        <v>8.8442747479558059E-4</v>
      </c>
      <c r="K1232" s="368">
        <v>5.5677719111930815E-4</v>
      </c>
      <c r="L1232" s="368">
        <v>1.4775578812946826E-3</v>
      </c>
      <c r="M1232" s="368">
        <v>4.0037912983831326E-6</v>
      </c>
      <c r="N1232" s="368">
        <v>2.7334041700766013E-4</v>
      </c>
      <c r="O1232" s="368">
        <v>1.5591159794595475E-4</v>
      </c>
      <c r="P1232" s="368">
        <v>2.4919131352423001E-5</v>
      </c>
      <c r="Q1232" s="368">
        <v>6.2247606807994737E-5</v>
      </c>
      <c r="R1232" s="368">
        <v>1.7673158771285946E-5</v>
      </c>
      <c r="S1232" s="368">
        <v>1.9299572308180572E-5</v>
      </c>
      <c r="T1232" s="368">
        <v>1.5174226562923483E-5</v>
      </c>
      <c r="U1232" s="368">
        <v>3.1823665849925486E-5</v>
      </c>
      <c r="V1232" s="368">
        <v>3.6233394129923844E-5</v>
      </c>
      <c r="W1232" s="368">
        <v>2.989607546024707E-5</v>
      </c>
      <c r="X1232" s="368">
        <v>2.1667658413259184E-5</v>
      </c>
      <c r="Y1232" s="368">
        <v>2.5082158867546036E-5</v>
      </c>
      <c r="Z1232" s="368">
        <v>6.5127487631047706E-4</v>
      </c>
      <c r="AA1232" s="368">
        <v>3.8062682910377135E-5</v>
      </c>
      <c r="AB1232" s="368">
        <v>1.4393930502904601E-5</v>
      </c>
      <c r="AC1232" s="368">
        <v>3.0444339632805314E-5</v>
      </c>
      <c r="AD1232" s="368">
        <v>2.0764794505622215E-5</v>
      </c>
      <c r="AE1232" s="368">
        <v>2.8554667772198534E-5</v>
      </c>
      <c r="AF1232" s="368">
        <v>1.6225755197816078E-5</v>
      </c>
      <c r="AG1232" s="368">
        <v>1.0790720258323092E-5</v>
      </c>
      <c r="AH1232" s="368">
        <v>2.5690735060642555E-5</v>
      </c>
      <c r="AI1232" s="368">
        <v>1.4945063412584919E-4</v>
      </c>
      <c r="AJ1232" s="368">
        <v>7.147315231684639E-5</v>
      </c>
      <c r="AK1232" s="368">
        <v>1.476087075940587E-3</v>
      </c>
      <c r="AL1232" s="368">
        <v>2.2600168232783835E-3</v>
      </c>
      <c r="AM1232" s="368">
        <v>3.1864457178760314E-4</v>
      </c>
      <c r="AN1232" s="368">
        <v>3.2168640753608457E-5</v>
      </c>
      <c r="AO1232" s="368">
        <v>2.5868156109919611E-2</v>
      </c>
      <c r="AP1232" s="368">
        <v>1.1888781371585922E-4</v>
      </c>
      <c r="AQ1232" s="368">
        <v>2.7664621517168821E-4</v>
      </c>
      <c r="AR1232" s="367">
        <v>4.8345505395668709E-4</v>
      </c>
      <c r="AS1232" s="368">
        <v>3.3545644015058176E-4</v>
      </c>
      <c r="AT1232" s="368">
        <v>8.4958329412119832E-4</v>
      </c>
      <c r="AU1232" s="368">
        <v>6.8996629811747595E-6</v>
      </c>
      <c r="AV1232" s="368">
        <v>2.6918964464456813E-3</v>
      </c>
      <c r="AW1232" s="368">
        <v>6.3488683700043343E-5</v>
      </c>
      <c r="AX1232" s="368">
        <v>5.7552284589815554E-5</v>
      </c>
      <c r="AY1232" s="368">
        <v>1.6667814091637269E-4</v>
      </c>
      <c r="AZ1232" s="368">
        <v>1.0656915313922026E-6</v>
      </c>
      <c r="BA1232" s="368">
        <v>5.6468568083740973E-5</v>
      </c>
      <c r="BB1232" s="368">
        <v>1.853192236910957E-5</v>
      </c>
      <c r="BC1232" s="368">
        <v>4.6604885370331121E-6</v>
      </c>
      <c r="BD1232" s="368">
        <v>7.1243532999457335E-6</v>
      </c>
      <c r="BE1232" s="368">
        <v>5.5184915435203257E-6</v>
      </c>
      <c r="BF1232" s="368">
        <v>5.5977799847046698E-6</v>
      </c>
      <c r="BG1232" s="368">
        <v>5.8967676445722385E-6</v>
      </c>
      <c r="BH1232" s="368">
        <v>1.004646484941346E-5</v>
      </c>
      <c r="BI1232" s="368">
        <v>9.431589946754776E-6</v>
      </c>
      <c r="BJ1232" s="368">
        <v>1.0077310503703511E-5</v>
      </c>
      <c r="BK1232" s="368">
        <v>1.0086838122955796E-5</v>
      </c>
      <c r="BL1232" s="368">
        <v>1.0027007006189658E-5</v>
      </c>
      <c r="BM1232" s="368">
        <v>6.9519995083271136E-5</v>
      </c>
      <c r="BN1232" s="368">
        <v>9.7387428361013098E-6</v>
      </c>
      <c r="BO1232" s="368">
        <v>3.1306303167866115E-6</v>
      </c>
      <c r="BP1232" s="368">
        <v>9.4068419476836531E-6</v>
      </c>
      <c r="BQ1232" s="368">
        <v>6.7075329790244911E-6</v>
      </c>
      <c r="BR1232" s="368">
        <v>7.1094558603180488E-6</v>
      </c>
      <c r="BS1232" s="368">
        <v>5.4461121567449145E-6</v>
      </c>
      <c r="BT1232" s="368">
        <v>2.0628934863771741E-6</v>
      </c>
      <c r="BU1232" s="368">
        <v>8.4027803851207824E-6</v>
      </c>
      <c r="BV1232" s="368">
        <v>2.9345983126701604E-5</v>
      </c>
      <c r="BW1232" s="368">
        <v>9.191181897223826E-6</v>
      </c>
      <c r="BX1232" s="368">
        <v>7.1935033132296773E-5</v>
      </c>
      <c r="BY1232" s="368">
        <v>1.6881855306779536E-4</v>
      </c>
      <c r="BZ1232" s="368">
        <v>3.4991176772783698E-5</v>
      </c>
      <c r="CA1232" s="368">
        <v>9.1709918171457551E-6</v>
      </c>
      <c r="CB1232" s="368">
        <v>1.8751660064071033E-3</v>
      </c>
      <c r="CC1232" s="368">
        <v>3.7512236956542444E-5</v>
      </c>
      <c r="CD1232" s="369">
        <v>5.0257075275065962E-5</v>
      </c>
    </row>
    <row r="1233" spans="2:82">
      <c r="B1233" s="289"/>
      <c r="C1233" s="287" t="str">
        <f t="shared" si="88"/>
        <v>06</v>
      </c>
      <c r="D1233" s="288" t="str">
        <f t="shared" si="88"/>
        <v>繊維製品</v>
      </c>
      <c r="E1233" s="367">
        <v>3.2085549210955606E-4</v>
      </c>
      <c r="F1233" s="368">
        <v>9.4473456735051691E-5</v>
      </c>
      <c r="G1233" s="368">
        <v>1.1695097468040054E-3</v>
      </c>
      <c r="H1233" s="368">
        <v>5.4884254983522316E-4</v>
      </c>
      <c r="I1233" s="368">
        <v>2.1585085663598238E-4</v>
      </c>
      <c r="J1233" s="368">
        <v>1.0151721513033649</v>
      </c>
      <c r="K1233" s="368">
        <v>5.2792379436899541E-4</v>
      </c>
      <c r="L1233" s="368">
        <v>1.2667627983665338E-4</v>
      </c>
      <c r="M1233" s="368">
        <v>1.2506580010936405E-5</v>
      </c>
      <c r="N1233" s="368">
        <v>6.4019606667083584E-4</v>
      </c>
      <c r="O1233" s="368">
        <v>4.4687099328421197E-4</v>
      </c>
      <c r="P1233" s="368">
        <v>1.4722192980567625E-4</v>
      </c>
      <c r="Q1233" s="368">
        <v>2.2731858730155185E-4</v>
      </c>
      <c r="R1233" s="368">
        <v>1.8502799690299463E-4</v>
      </c>
      <c r="S1233" s="368">
        <v>2.0766496149255247E-4</v>
      </c>
      <c r="T1233" s="368">
        <v>1.7257475160922529E-4</v>
      </c>
      <c r="U1233" s="368">
        <v>1.9336318060629104E-4</v>
      </c>
      <c r="V1233" s="368">
        <v>3.718787452078553E-4</v>
      </c>
      <c r="W1233" s="368">
        <v>2.6287164042432053E-4</v>
      </c>
      <c r="X1233" s="368">
        <v>3.4520611046066983E-4</v>
      </c>
      <c r="Y1233" s="368">
        <v>2.6255557890213324E-4</v>
      </c>
      <c r="Z1233" s="368">
        <v>3.3704197766528272E-4</v>
      </c>
      <c r="AA1233" s="368">
        <v>3.5365076706634382E-4</v>
      </c>
      <c r="AB1233" s="368">
        <v>5.0862376544723463E-5</v>
      </c>
      <c r="AC1233" s="368">
        <v>1.7150486541125481E-4</v>
      </c>
      <c r="AD1233" s="368">
        <v>2.2944855930615289E-4</v>
      </c>
      <c r="AE1233" s="368">
        <v>3.8025373039317969E-4</v>
      </c>
      <c r="AF1233" s="368">
        <v>1.6409122816911308E-4</v>
      </c>
      <c r="AG1233" s="368">
        <v>1.7880821126281798E-5</v>
      </c>
      <c r="AH1233" s="368">
        <v>2.02091204230715E-4</v>
      </c>
      <c r="AI1233" s="368">
        <v>9.7558694467519749E-5</v>
      </c>
      <c r="AJ1233" s="368">
        <v>3.0840156134933505E-4</v>
      </c>
      <c r="AK1233" s="368">
        <v>8.6623693942977463E-5</v>
      </c>
      <c r="AL1233" s="368">
        <v>3.4789696820946209E-4</v>
      </c>
      <c r="AM1233" s="368">
        <v>2.5395341662695419E-3</v>
      </c>
      <c r="AN1233" s="368">
        <v>1.9352136588400931E-4</v>
      </c>
      <c r="AO1233" s="368">
        <v>3.9699362983351141E-4</v>
      </c>
      <c r="AP1233" s="368">
        <v>1.3887107905035971E-3</v>
      </c>
      <c r="AQ1233" s="368">
        <v>1.4390362912700521E-4</v>
      </c>
      <c r="AR1233" s="367">
        <v>3.5109735890851489E-5</v>
      </c>
      <c r="AS1233" s="368">
        <v>4.923847382244356E-5</v>
      </c>
      <c r="AT1233" s="368">
        <v>3.1274605702993132E-4</v>
      </c>
      <c r="AU1233" s="368">
        <v>2.5730138445668981E-5</v>
      </c>
      <c r="AV1233" s="368">
        <v>3.2026425991332E-5</v>
      </c>
      <c r="AW1233" s="368">
        <v>4.2456406711313954E-3</v>
      </c>
      <c r="AX1233" s="368">
        <v>1.4478632063581466E-4</v>
      </c>
      <c r="AY1233" s="368">
        <v>2.3155293519395883E-5</v>
      </c>
      <c r="AZ1233" s="368">
        <v>1.9963291513428046E-6</v>
      </c>
      <c r="BA1233" s="368">
        <v>1.2233628844378309E-4</v>
      </c>
      <c r="BB1233" s="368">
        <v>3.9317731025727612E-5</v>
      </c>
      <c r="BC1233" s="368">
        <v>9.4119596330334699E-6</v>
      </c>
      <c r="BD1233" s="368">
        <v>2.1089538450101171E-5</v>
      </c>
      <c r="BE1233" s="368">
        <v>1.8809008876507852E-5</v>
      </c>
      <c r="BF1233" s="368">
        <v>1.8250454870776024E-5</v>
      </c>
      <c r="BG1233" s="368">
        <v>2.8328252603221933E-5</v>
      </c>
      <c r="BH1233" s="368">
        <v>3.1618625158648022E-5</v>
      </c>
      <c r="BI1233" s="368">
        <v>5.0188728292743598E-5</v>
      </c>
      <c r="BJ1233" s="368">
        <v>4.3746376452705581E-5</v>
      </c>
      <c r="BK1233" s="368">
        <v>4.1975524997307878E-5</v>
      </c>
      <c r="BL1233" s="368">
        <v>4.9963566904281808E-5</v>
      </c>
      <c r="BM1233" s="368">
        <v>8.1431706996830031E-5</v>
      </c>
      <c r="BN1233" s="368">
        <v>4.2364801970287843E-5</v>
      </c>
      <c r="BO1233" s="368">
        <v>6.8220332228748687E-6</v>
      </c>
      <c r="BP1233" s="368">
        <v>2.1357636442140762E-5</v>
      </c>
      <c r="BQ1233" s="368">
        <v>1.7552343726370999E-5</v>
      </c>
      <c r="BR1233" s="368">
        <v>2.8781084451132059E-5</v>
      </c>
      <c r="BS1233" s="368">
        <v>1.5350646186495324E-5</v>
      </c>
      <c r="BT1233" s="368">
        <v>2.8480416393371132E-6</v>
      </c>
      <c r="BU1233" s="368">
        <v>2.3692946575463475E-5</v>
      </c>
      <c r="BV1233" s="368">
        <v>1.9980659880451387E-5</v>
      </c>
      <c r="BW1233" s="368">
        <v>2.2121627287826484E-5</v>
      </c>
      <c r="BX1233" s="368">
        <v>1.0957366740636185E-5</v>
      </c>
      <c r="BY1233" s="368">
        <v>2.355893150755167E-5</v>
      </c>
      <c r="BZ1233" s="368">
        <v>1.1724933039017583E-4</v>
      </c>
      <c r="CA1233" s="368">
        <v>2.25724505012379E-5</v>
      </c>
      <c r="CB1233" s="368">
        <v>3.5697542656880688E-5</v>
      </c>
      <c r="CC1233" s="368">
        <v>3.9855850746636079E-4</v>
      </c>
      <c r="CD1233" s="369">
        <v>1.6983647979005376E-5</v>
      </c>
    </row>
    <row r="1234" spans="2:82">
      <c r="B1234" s="289"/>
      <c r="C1234" s="287" t="str">
        <f t="shared" si="88"/>
        <v>07</v>
      </c>
      <c r="D1234" s="288" t="str">
        <f t="shared" si="88"/>
        <v>パルプ・紙・木製品</v>
      </c>
      <c r="E1234" s="367">
        <v>2.8749949922785346E-3</v>
      </c>
      <c r="F1234" s="368">
        <v>1.4680702352638272E-3</v>
      </c>
      <c r="G1234" s="368">
        <v>9.0927159975375438E-4</v>
      </c>
      <c r="H1234" s="368">
        <v>1.180591806350389E-3</v>
      </c>
      <c r="I1234" s="368">
        <v>3.1757754672889381E-3</v>
      </c>
      <c r="J1234" s="368">
        <v>1.7704805601913326E-3</v>
      </c>
      <c r="K1234" s="368">
        <v>1.0404667145524993</v>
      </c>
      <c r="L1234" s="368">
        <v>2.2934482741526008E-3</v>
      </c>
      <c r="M1234" s="368">
        <v>5.6723500131023224E-5</v>
      </c>
      <c r="N1234" s="368">
        <v>1.7111049712366048E-3</v>
      </c>
      <c r="O1234" s="368">
        <v>3.216089245881936E-3</v>
      </c>
      <c r="P1234" s="368">
        <v>7.5684764239395568E-4</v>
      </c>
      <c r="Q1234" s="368">
        <v>2.5219097334675963E-3</v>
      </c>
      <c r="R1234" s="368">
        <v>9.929247458648992E-4</v>
      </c>
      <c r="S1234" s="368">
        <v>1.1158007171314089E-3</v>
      </c>
      <c r="T1234" s="368">
        <v>6.0232695155602878E-4</v>
      </c>
      <c r="U1234" s="368">
        <v>1.4181566567767535E-3</v>
      </c>
      <c r="V1234" s="368">
        <v>1.0548691331549449E-3</v>
      </c>
      <c r="W1234" s="368">
        <v>1.7202122228713946E-3</v>
      </c>
      <c r="X1234" s="368">
        <v>1.1080701920637601E-3</v>
      </c>
      <c r="Y1234" s="368">
        <v>6.298595937694174E-4</v>
      </c>
      <c r="Z1234" s="368">
        <v>1.8055462497046138E-2</v>
      </c>
      <c r="AA1234" s="368">
        <v>1.1723800319218469E-2</v>
      </c>
      <c r="AB1234" s="368">
        <v>7.7903483174916971E-4</v>
      </c>
      <c r="AC1234" s="368">
        <v>1.5542943540434752E-3</v>
      </c>
      <c r="AD1234" s="368">
        <v>1.2320051374001917E-3</v>
      </c>
      <c r="AE1234" s="368">
        <v>1.1722421782763123E-3</v>
      </c>
      <c r="AF1234" s="368">
        <v>1.3976141412738671E-3</v>
      </c>
      <c r="AG1234" s="368">
        <v>2.9964934771290196E-4</v>
      </c>
      <c r="AH1234" s="368">
        <v>1.5182905424475004E-3</v>
      </c>
      <c r="AI1234" s="368">
        <v>2.6527959136562612E-3</v>
      </c>
      <c r="AJ1234" s="368">
        <v>6.6666404170948187E-4</v>
      </c>
      <c r="AK1234" s="368">
        <v>1.689201856135475E-3</v>
      </c>
      <c r="AL1234" s="368">
        <v>1.6219370627219691E-3</v>
      </c>
      <c r="AM1234" s="368">
        <v>4.1832381824894096E-3</v>
      </c>
      <c r="AN1234" s="368">
        <v>8.0186438965687394E-4</v>
      </c>
      <c r="AO1234" s="368">
        <v>1.6263680191813078E-3</v>
      </c>
      <c r="AP1234" s="368">
        <v>6.1224062442031373E-2</v>
      </c>
      <c r="AQ1234" s="368">
        <v>6.0654721166294838E-4</v>
      </c>
      <c r="AR1234" s="367">
        <v>3.769098425364495E-4</v>
      </c>
      <c r="AS1234" s="368">
        <v>1.6611801993392404E-4</v>
      </c>
      <c r="AT1234" s="368">
        <v>1.2174231884047833E-4</v>
      </c>
      <c r="AU1234" s="368">
        <v>1.0189383628253488E-4</v>
      </c>
      <c r="AV1234" s="368">
        <v>3.2943862289281088E-4</v>
      </c>
      <c r="AW1234" s="368">
        <v>1.815563154577646E-4</v>
      </c>
      <c r="AX1234" s="368">
        <v>4.0949430838995941E-3</v>
      </c>
      <c r="AY1234" s="368">
        <v>2.9618290304994302E-4</v>
      </c>
      <c r="AZ1234" s="368">
        <v>1.2017467250127502E-5</v>
      </c>
      <c r="BA1234" s="368">
        <v>2.4224757932974581E-4</v>
      </c>
      <c r="BB1234" s="368">
        <v>3.3415539335909046E-4</v>
      </c>
      <c r="BC1234" s="368">
        <v>6.9349910649415972E-5</v>
      </c>
      <c r="BD1234" s="368">
        <v>1.3618845241362881E-4</v>
      </c>
      <c r="BE1234" s="368">
        <v>1.065832661862913E-4</v>
      </c>
      <c r="BF1234" s="368">
        <v>9.6728268517837115E-5</v>
      </c>
      <c r="BG1234" s="368">
        <v>8.9014446328915543E-5</v>
      </c>
      <c r="BH1234" s="368">
        <v>1.6862668561351085E-4</v>
      </c>
      <c r="BI1234" s="368">
        <v>2.0345573258277478E-4</v>
      </c>
      <c r="BJ1234" s="368">
        <v>2.1825404626095609E-4</v>
      </c>
      <c r="BK1234" s="368">
        <v>2.1959163700099315E-4</v>
      </c>
      <c r="BL1234" s="368">
        <v>1.2503125588383005E-4</v>
      </c>
      <c r="BM1234" s="368">
        <v>1.400298767245643E-3</v>
      </c>
      <c r="BN1234" s="368">
        <v>6.1960970971039714E-4</v>
      </c>
      <c r="BO1234" s="368">
        <v>8.1832556465892298E-5</v>
      </c>
      <c r="BP1234" s="368">
        <v>1.4919942007258173E-4</v>
      </c>
      <c r="BQ1234" s="368">
        <v>1.1803499469942866E-4</v>
      </c>
      <c r="BR1234" s="368">
        <v>1.4336876595324254E-4</v>
      </c>
      <c r="BS1234" s="368">
        <v>1.4962066223473392E-4</v>
      </c>
      <c r="BT1234" s="368">
        <v>3.2451351095237232E-5</v>
      </c>
      <c r="BU1234" s="368">
        <v>1.2793391456304706E-4</v>
      </c>
      <c r="BV1234" s="368">
        <v>3.4685319214471788E-4</v>
      </c>
      <c r="BW1234" s="368">
        <v>8.8672746284001577E-5</v>
      </c>
      <c r="BX1234" s="368">
        <v>1.8017205055959425E-4</v>
      </c>
      <c r="BY1234" s="368">
        <v>1.589087174356354E-4</v>
      </c>
      <c r="BZ1234" s="368">
        <v>4.1954310483814926E-4</v>
      </c>
      <c r="CA1234" s="368">
        <v>1.339649281569186E-4</v>
      </c>
      <c r="CB1234" s="368">
        <v>1.8523412103833812E-4</v>
      </c>
      <c r="CC1234" s="368">
        <v>5.222924769649106E-3</v>
      </c>
      <c r="CD1234" s="369">
        <v>9.9392443345085077E-5</v>
      </c>
    </row>
    <row r="1235" spans="2:82">
      <c r="B1235" s="289"/>
      <c r="C1235" s="287" t="str">
        <f t="shared" si="88"/>
        <v>08</v>
      </c>
      <c r="D1235" s="288" t="str">
        <f t="shared" si="88"/>
        <v>化学製品</v>
      </c>
      <c r="E1235" s="367">
        <v>1.2303008802484503E-2</v>
      </c>
      <c r="F1235" s="368">
        <v>1.1790650878381042E-3</v>
      </c>
      <c r="G1235" s="368">
        <v>4.2313345643903892E-3</v>
      </c>
      <c r="H1235" s="368">
        <v>7.0641529862209207E-3</v>
      </c>
      <c r="I1235" s="368">
        <v>6.9344637696655935E-3</v>
      </c>
      <c r="J1235" s="368">
        <v>5.6412695131119434E-2</v>
      </c>
      <c r="K1235" s="368">
        <v>1.6831072692029516E-2</v>
      </c>
      <c r="L1235" s="368">
        <v>1.1578173438528854</v>
      </c>
      <c r="M1235" s="368">
        <v>6.326116221244128E-4</v>
      </c>
      <c r="N1235" s="368">
        <v>0.11899790634563638</v>
      </c>
      <c r="O1235" s="368">
        <v>1.8696198177568246E-2</v>
      </c>
      <c r="P1235" s="368">
        <v>2.3199119731291485E-3</v>
      </c>
      <c r="Q1235" s="368">
        <v>1.5646409714290904E-2</v>
      </c>
      <c r="R1235" s="368">
        <v>4.2800460352132785E-3</v>
      </c>
      <c r="S1235" s="368">
        <v>3.2576293770547765E-3</v>
      </c>
      <c r="T1235" s="368">
        <v>2.6060775356163538E-3</v>
      </c>
      <c r="U1235" s="368">
        <v>1.1825172106214466E-2</v>
      </c>
      <c r="V1235" s="368">
        <v>1.5566859853681394E-2</v>
      </c>
      <c r="W1235" s="368">
        <v>9.1530384829632775E-3</v>
      </c>
      <c r="X1235" s="368">
        <v>5.1097769978944683E-3</v>
      </c>
      <c r="Y1235" s="368">
        <v>8.1558615450622179E-3</v>
      </c>
      <c r="Z1235" s="368">
        <v>1.5431803382739999E-2</v>
      </c>
      <c r="AA1235" s="368">
        <v>3.3972852632358501E-3</v>
      </c>
      <c r="AB1235" s="368">
        <v>6.1416115320248564E-4</v>
      </c>
      <c r="AC1235" s="368">
        <v>5.5962145848297961E-3</v>
      </c>
      <c r="AD1235" s="368">
        <v>5.1100959231737122E-3</v>
      </c>
      <c r="AE1235" s="368">
        <v>6.0428652909487923E-4</v>
      </c>
      <c r="AF1235" s="368">
        <v>5.1792954783458594E-4</v>
      </c>
      <c r="AG1235" s="368">
        <v>1.3128756487904171E-4</v>
      </c>
      <c r="AH1235" s="368">
        <v>6.5757788882033505E-4</v>
      </c>
      <c r="AI1235" s="368">
        <v>9.5498552267201232E-4</v>
      </c>
      <c r="AJ1235" s="368">
        <v>7.094024235662676E-4</v>
      </c>
      <c r="AK1235" s="368">
        <v>3.015022910264242E-3</v>
      </c>
      <c r="AL1235" s="368">
        <v>3.7017221675006658E-2</v>
      </c>
      <c r="AM1235" s="368">
        <v>1.5372312585678199E-3</v>
      </c>
      <c r="AN1235" s="368">
        <v>2.1978384827587671E-3</v>
      </c>
      <c r="AO1235" s="368">
        <v>2.3010769536673643E-3</v>
      </c>
      <c r="AP1235" s="368">
        <v>8.6606757044656018E-3</v>
      </c>
      <c r="AQ1235" s="368">
        <v>2.9364015045287915E-3</v>
      </c>
      <c r="AR1235" s="367">
        <v>2.745242990052655E-3</v>
      </c>
      <c r="AS1235" s="368">
        <v>5.2245584939236407E-4</v>
      </c>
      <c r="AT1235" s="368">
        <v>1.1165511771699984E-3</v>
      </c>
      <c r="AU1235" s="368">
        <v>1.0175203647094903E-3</v>
      </c>
      <c r="AV1235" s="368">
        <v>1.7277459919069129E-3</v>
      </c>
      <c r="AW1235" s="368">
        <v>3.781922257359494E-3</v>
      </c>
      <c r="AX1235" s="368">
        <v>3.1917622996506579E-3</v>
      </c>
      <c r="AY1235" s="368">
        <v>1.9229567910508508E-2</v>
      </c>
      <c r="AZ1235" s="368">
        <v>1.479611021739002E-4</v>
      </c>
      <c r="BA1235" s="368">
        <v>1.9106796266153265E-2</v>
      </c>
      <c r="BB1235" s="368">
        <v>2.2753351466811922E-3</v>
      </c>
      <c r="BC1235" s="368">
        <v>6.1094214807521307E-4</v>
      </c>
      <c r="BD1235" s="368">
        <v>1.0817598541412361E-3</v>
      </c>
      <c r="BE1235" s="368">
        <v>8.7415394245284365E-4</v>
      </c>
      <c r="BF1235" s="368">
        <v>9.1167556839792576E-4</v>
      </c>
      <c r="BG1235" s="368">
        <v>1.0365302088125269E-3</v>
      </c>
      <c r="BH1235" s="368">
        <v>2.416117384988791E-3</v>
      </c>
      <c r="BI1235" s="368">
        <v>2.1568690917502667E-3</v>
      </c>
      <c r="BJ1235" s="368">
        <v>2.4426118231635854E-3</v>
      </c>
      <c r="BK1235" s="368">
        <v>2.4427217965831047E-3</v>
      </c>
      <c r="BL1235" s="368">
        <v>2.5005563064449542E-3</v>
      </c>
      <c r="BM1235" s="368">
        <v>3.0998115293665402E-3</v>
      </c>
      <c r="BN1235" s="368">
        <v>1.0198249390959068E-3</v>
      </c>
      <c r="BO1235" s="368">
        <v>1.887704919223684E-4</v>
      </c>
      <c r="BP1235" s="368">
        <v>1.553169713698766E-3</v>
      </c>
      <c r="BQ1235" s="368">
        <v>1.0512336341226352E-3</v>
      </c>
      <c r="BR1235" s="368">
        <v>2.7276502267359294E-4</v>
      </c>
      <c r="BS1235" s="368">
        <v>2.5380985124509527E-4</v>
      </c>
      <c r="BT1235" s="368">
        <v>6.8725832997169564E-5</v>
      </c>
      <c r="BU1235" s="368">
        <v>2.6789057691773408E-4</v>
      </c>
      <c r="BV1235" s="368">
        <v>4.5727317142884823E-4</v>
      </c>
      <c r="BW1235" s="368">
        <v>2.8491453645337878E-4</v>
      </c>
      <c r="BX1235" s="368">
        <v>6.8312408678736127E-4</v>
      </c>
      <c r="BY1235" s="368">
        <v>3.7282133463056037E-3</v>
      </c>
      <c r="BZ1235" s="368">
        <v>6.1103970112410719E-4</v>
      </c>
      <c r="CA1235" s="368">
        <v>6.6328032367812058E-4</v>
      </c>
      <c r="CB1235" s="368">
        <v>7.4366856523487503E-4</v>
      </c>
      <c r="CC1235" s="368">
        <v>3.0841492189402691E-3</v>
      </c>
      <c r="CD1235" s="369">
        <v>6.4599144792445995E-4</v>
      </c>
    </row>
    <row r="1236" spans="2:82">
      <c r="B1236" s="289"/>
      <c r="C1236" s="287" t="str">
        <f t="shared" si="88"/>
        <v>09</v>
      </c>
      <c r="D1236" s="288" t="str">
        <f t="shared" si="88"/>
        <v>石油・石炭製品</v>
      </c>
      <c r="E1236" s="367">
        <v>1.2089329338813222E-2</v>
      </c>
      <c r="F1236" s="368">
        <v>1.1716918961614827E-2</v>
      </c>
      <c r="G1236" s="368">
        <v>4.7578915558880233E-2</v>
      </c>
      <c r="H1236" s="368">
        <v>9.60504279749749E-2</v>
      </c>
      <c r="I1236" s="368">
        <v>9.1889225104494869E-3</v>
      </c>
      <c r="J1236" s="368">
        <v>1.2893032760182567E-2</v>
      </c>
      <c r="K1236" s="368">
        <v>8.4919614889791013E-3</v>
      </c>
      <c r="L1236" s="368">
        <v>8.1062712726698155E-2</v>
      </c>
      <c r="M1236" s="368">
        <v>1.0444874538782931</v>
      </c>
      <c r="N1236" s="368">
        <v>1.3114333366792529E-2</v>
      </c>
      <c r="O1236" s="368">
        <v>2.4909073743485242E-2</v>
      </c>
      <c r="P1236" s="368">
        <v>9.8341983705013299E-3</v>
      </c>
      <c r="Q1236" s="368">
        <v>4.7920766580373964E-3</v>
      </c>
      <c r="R1236" s="368">
        <v>7.2844651178124303E-3</v>
      </c>
      <c r="S1236" s="368">
        <v>5.9425437477741948E-3</v>
      </c>
      <c r="T1236" s="368">
        <v>3.9428236143705985E-3</v>
      </c>
      <c r="U1236" s="368">
        <v>4.6269494128673028E-3</v>
      </c>
      <c r="V1236" s="368">
        <v>5.015314220752411E-3</v>
      </c>
      <c r="W1236" s="368">
        <v>4.466066777068861E-3</v>
      </c>
      <c r="X1236" s="368">
        <v>2.5388760101885417E-3</v>
      </c>
      <c r="Y1236" s="368">
        <v>3.7817629132213342E-3</v>
      </c>
      <c r="Z1236" s="368">
        <v>-1.5384491101697463E-2</v>
      </c>
      <c r="AA1236" s="368">
        <v>1.4988497357648709E-2</v>
      </c>
      <c r="AB1236" s="368">
        <v>2.3038941857854829E-2</v>
      </c>
      <c r="AC1236" s="368">
        <v>1.4045911630587446E-2</v>
      </c>
      <c r="AD1236" s="368">
        <v>1.54061900536284E-2</v>
      </c>
      <c r="AE1236" s="368">
        <v>7.6424692230342151E-3</v>
      </c>
      <c r="AF1236" s="368">
        <v>2.7910831741924792E-3</v>
      </c>
      <c r="AG1236" s="368">
        <v>8.0931184508223157E-4</v>
      </c>
      <c r="AH1236" s="368">
        <v>2.5576049950390135E-2</v>
      </c>
      <c r="AI1236" s="368">
        <v>3.4569167499108305E-3</v>
      </c>
      <c r="AJ1236" s="368">
        <v>9.055630448441751E-3</v>
      </c>
      <c r="AK1236" s="368">
        <v>5.8925771182919322E-3</v>
      </c>
      <c r="AL1236" s="368">
        <v>6.9269666668202749E-3</v>
      </c>
      <c r="AM1236" s="368">
        <v>5.1819950545534971E-3</v>
      </c>
      <c r="AN1236" s="368">
        <v>3.7008668085629706E-3</v>
      </c>
      <c r="AO1236" s="368">
        <v>7.6917635568099357E-3</v>
      </c>
      <c r="AP1236" s="368">
        <v>2.0530702766724611E-3</v>
      </c>
      <c r="AQ1236" s="368">
        <v>1.8669601218176568E-2</v>
      </c>
      <c r="AR1236" s="367">
        <v>2.364557976401309E-3</v>
      </c>
      <c r="AS1236" s="368">
        <v>1.7631814458329185E-3</v>
      </c>
      <c r="AT1236" s="368">
        <v>4.0980870069831825E-3</v>
      </c>
      <c r="AU1236" s="368">
        <v>6.1913756079394599E-3</v>
      </c>
      <c r="AV1236" s="368">
        <v>1.4714221393484002E-3</v>
      </c>
      <c r="AW1236" s="368">
        <v>1.7673590823091469E-3</v>
      </c>
      <c r="AX1236" s="368">
        <v>1.5445633989845601E-3</v>
      </c>
      <c r="AY1236" s="368">
        <v>7.7687929330209904E-3</v>
      </c>
      <c r="AZ1236" s="368">
        <v>3.7053001567871053E-3</v>
      </c>
      <c r="BA1236" s="368">
        <v>2.9342675588715484E-3</v>
      </c>
      <c r="BB1236" s="368">
        <v>2.4607865284522641E-3</v>
      </c>
      <c r="BC1236" s="368">
        <v>1.1398241848090732E-3</v>
      </c>
      <c r="BD1236" s="368">
        <v>9.1274842593482269E-4</v>
      </c>
      <c r="BE1236" s="368">
        <v>1.0345684123823857E-3</v>
      </c>
      <c r="BF1236" s="368">
        <v>7.9573599979679093E-4</v>
      </c>
      <c r="BG1236" s="368">
        <v>7.4416395072008138E-4</v>
      </c>
      <c r="BH1236" s="368">
        <v>9.9992165381241368E-4</v>
      </c>
      <c r="BI1236" s="368">
        <v>9.2064861872172613E-4</v>
      </c>
      <c r="BJ1236" s="368">
        <v>9.294748364882295E-4</v>
      </c>
      <c r="BK1236" s="368">
        <v>8.5692565827871E-4</v>
      </c>
      <c r="BL1236" s="368">
        <v>1.0682161294944114E-3</v>
      </c>
      <c r="BM1236" s="368">
        <v>1.5681052084686308E-3</v>
      </c>
      <c r="BN1236" s="368">
        <v>1.383043036684782E-3</v>
      </c>
      <c r="BO1236" s="368">
        <v>2.6806119980794453E-3</v>
      </c>
      <c r="BP1236" s="368">
        <v>1.5184320929562364E-3</v>
      </c>
      <c r="BQ1236" s="368">
        <v>1.7226868996262563E-3</v>
      </c>
      <c r="BR1236" s="368">
        <v>1.1059365967160458E-3</v>
      </c>
      <c r="BS1236" s="368">
        <v>4.7450596931772717E-4</v>
      </c>
      <c r="BT1236" s="368">
        <v>1.5420962865340249E-4</v>
      </c>
      <c r="BU1236" s="368">
        <v>3.5434135531628671E-3</v>
      </c>
      <c r="BV1236" s="368">
        <v>6.1965598279341565E-4</v>
      </c>
      <c r="BW1236" s="368">
        <v>1.1736751332378078E-3</v>
      </c>
      <c r="BX1236" s="368">
        <v>7.3102879927295055E-4</v>
      </c>
      <c r="BY1236" s="368">
        <v>1.3475956410812587E-3</v>
      </c>
      <c r="BZ1236" s="368">
        <v>8.2449506151041261E-4</v>
      </c>
      <c r="CA1236" s="368">
        <v>5.8897445468011867E-4</v>
      </c>
      <c r="CB1236" s="368">
        <v>1.1990535513331159E-3</v>
      </c>
      <c r="CC1236" s="368">
        <v>1.4145670064237205E-3</v>
      </c>
      <c r="CD1236" s="369">
        <v>2.17568428934414E-3</v>
      </c>
    </row>
    <row r="1237" spans="2:82">
      <c r="B1237" s="290"/>
      <c r="C1237" s="287" t="str">
        <f t="shared" si="88"/>
        <v>10</v>
      </c>
      <c r="D1237" s="288" t="str">
        <f t="shared" si="88"/>
        <v>プラスチック・ゴム製品</v>
      </c>
      <c r="E1237" s="367">
        <v>2.6236791933078548E-3</v>
      </c>
      <c r="F1237" s="368">
        <v>2.6726301071063933E-3</v>
      </c>
      <c r="G1237" s="368">
        <v>5.3290009816811717E-3</v>
      </c>
      <c r="H1237" s="368">
        <v>2.8441866933728499E-3</v>
      </c>
      <c r="I1237" s="368">
        <v>6.5057407631157801E-3</v>
      </c>
      <c r="J1237" s="368">
        <v>4.5464249545165755E-3</v>
      </c>
      <c r="K1237" s="368">
        <v>1.0121898215427621E-2</v>
      </c>
      <c r="L1237" s="368">
        <v>5.6948666602025279E-3</v>
      </c>
      <c r="M1237" s="368">
        <v>1.6286657588889764E-4</v>
      </c>
      <c r="N1237" s="368">
        <v>1.0677512546639316</v>
      </c>
      <c r="O1237" s="368">
        <v>4.478593434098504E-3</v>
      </c>
      <c r="P1237" s="368">
        <v>8.3636189790560434E-4</v>
      </c>
      <c r="Q1237" s="368">
        <v>8.6718764209323188E-3</v>
      </c>
      <c r="R1237" s="368">
        <v>2.2093896653043619E-3</v>
      </c>
      <c r="S1237" s="368">
        <v>4.4926750183478933E-3</v>
      </c>
      <c r="T1237" s="368">
        <v>3.962558630527269E-3</v>
      </c>
      <c r="U1237" s="368">
        <v>1.5812723591193002E-2</v>
      </c>
      <c r="V1237" s="368">
        <v>7.6228004717253774E-3</v>
      </c>
      <c r="W1237" s="368">
        <v>1.6207103256196967E-2</v>
      </c>
      <c r="X1237" s="368">
        <v>1.1655699628643894E-2</v>
      </c>
      <c r="Y1237" s="368">
        <v>1.8410622643614396E-2</v>
      </c>
      <c r="Z1237" s="368">
        <v>1.9259288874240988E-2</v>
      </c>
      <c r="AA1237" s="368">
        <v>5.1628784048687419E-3</v>
      </c>
      <c r="AB1237" s="368">
        <v>6.0136938704633317E-4</v>
      </c>
      <c r="AC1237" s="368">
        <v>1.2703932197439953E-2</v>
      </c>
      <c r="AD1237" s="368">
        <v>3.744180439252366E-3</v>
      </c>
      <c r="AE1237" s="368">
        <v>2.3967199475849231E-3</v>
      </c>
      <c r="AF1237" s="368">
        <v>1.4360754604211513E-3</v>
      </c>
      <c r="AG1237" s="368">
        <v>3.4763362306452952E-4</v>
      </c>
      <c r="AH1237" s="368">
        <v>1.1488670745115779E-3</v>
      </c>
      <c r="AI1237" s="368">
        <v>1.083232365653165E-3</v>
      </c>
      <c r="AJ1237" s="368">
        <v>9.9750172812081215E-4</v>
      </c>
      <c r="AK1237" s="368">
        <v>1.673171438426779E-3</v>
      </c>
      <c r="AL1237" s="368">
        <v>1.3606149121471675E-3</v>
      </c>
      <c r="AM1237" s="368">
        <v>2.5927448118382751E-3</v>
      </c>
      <c r="AN1237" s="368">
        <v>4.252492455954493E-3</v>
      </c>
      <c r="AO1237" s="368">
        <v>1.6024903445709111E-3</v>
      </c>
      <c r="AP1237" s="368">
        <v>1.776521990665628E-2</v>
      </c>
      <c r="AQ1237" s="368">
        <v>1.6770647237064568E-3</v>
      </c>
      <c r="AR1237" s="367">
        <v>7.2895495163842233E-4</v>
      </c>
      <c r="AS1237" s="368">
        <v>7.7417294142248765E-4</v>
      </c>
      <c r="AT1237" s="368">
        <v>1.0318115251231315E-3</v>
      </c>
      <c r="AU1237" s="368">
        <v>6.4957893657406184E-4</v>
      </c>
      <c r="AV1237" s="368">
        <v>1.1506824678177018E-3</v>
      </c>
      <c r="AW1237" s="368">
        <v>7.6069961812119755E-4</v>
      </c>
      <c r="AX1237" s="368">
        <v>1.3283559522168872E-3</v>
      </c>
      <c r="AY1237" s="368">
        <v>1.1905001157707104E-3</v>
      </c>
      <c r="AZ1237" s="368">
        <v>4.4266344130157495E-5</v>
      </c>
      <c r="BA1237" s="368">
        <v>8.568524653548102E-3</v>
      </c>
      <c r="BB1237" s="368">
        <v>5.6868993907612051E-4</v>
      </c>
      <c r="BC1237" s="368">
        <v>2.2499493328670251E-4</v>
      </c>
      <c r="BD1237" s="368">
        <v>4.7618403376296762E-4</v>
      </c>
      <c r="BE1237" s="368">
        <v>4.3727199518374632E-4</v>
      </c>
      <c r="BF1237" s="368">
        <v>1.046498473905438E-3</v>
      </c>
      <c r="BG1237" s="368">
        <v>1.5463659670703937E-3</v>
      </c>
      <c r="BH1237" s="368">
        <v>2.2996457396154565E-3</v>
      </c>
      <c r="BI1237" s="368">
        <v>1.3121585138610213E-3</v>
      </c>
      <c r="BJ1237" s="368">
        <v>2.2455798161831095E-3</v>
      </c>
      <c r="BK1237" s="368">
        <v>2.3373861957711292E-3</v>
      </c>
      <c r="BL1237" s="368">
        <v>3.3766151965293387E-3</v>
      </c>
      <c r="BM1237" s="368">
        <v>2.6148223014859991E-3</v>
      </c>
      <c r="BN1237" s="368">
        <v>8.5762506555431945E-4</v>
      </c>
      <c r="BO1237" s="368">
        <v>1.5057699866970932E-4</v>
      </c>
      <c r="BP1237" s="368">
        <v>1.8525462126259948E-3</v>
      </c>
      <c r="BQ1237" s="368">
        <v>9.81752524579978E-4</v>
      </c>
      <c r="BR1237" s="368">
        <v>3.7174393046177572E-4</v>
      </c>
      <c r="BS1237" s="368">
        <v>3.1221785226287247E-4</v>
      </c>
      <c r="BT1237" s="368">
        <v>8.4284390536179196E-5</v>
      </c>
      <c r="BU1237" s="368">
        <v>3.073407573511568E-4</v>
      </c>
      <c r="BV1237" s="368">
        <v>4.6975334875456006E-4</v>
      </c>
      <c r="BW1237" s="368">
        <v>3.2057732500932268E-4</v>
      </c>
      <c r="BX1237" s="368">
        <v>3.452043377341668E-4</v>
      </c>
      <c r="BY1237" s="368">
        <v>3.8537700870107139E-4</v>
      </c>
      <c r="BZ1237" s="368">
        <v>7.0734700324507726E-4</v>
      </c>
      <c r="CA1237" s="368">
        <v>8.2588808343113092E-4</v>
      </c>
      <c r="CB1237" s="368">
        <v>4.4212376485144845E-4</v>
      </c>
      <c r="CC1237" s="368">
        <v>3.0253154443862285E-3</v>
      </c>
      <c r="CD1237" s="369">
        <v>3.9120531365068436E-4</v>
      </c>
    </row>
    <row r="1238" spans="2:82">
      <c r="B1238" s="290"/>
      <c r="C1238" s="287" t="str">
        <f t="shared" si="88"/>
        <v>11</v>
      </c>
      <c r="D1238" s="288" t="str">
        <f t="shared" si="88"/>
        <v>窯業・土石製品</v>
      </c>
      <c r="E1238" s="367">
        <v>1.2846396855075676E-3</v>
      </c>
      <c r="F1238" s="368">
        <v>1.6957096739676869E-4</v>
      </c>
      <c r="G1238" s="368">
        <v>1.7869227249907359E-4</v>
      </c>
      <c r="H1238" s="368">
        <v>3.0520328928995152E-4</v>
      </c>
      <c r="I1238" s="368">
        <v>5.4425620135358714E-4</v>
      </c>
      <c r="J1238" s="368">
        <v>3.3282429433130771E-4</v>
      </c>
      <c r="K1238" s="368">
        <v>1.4064591201377998E-3</v>
      </c>
      <c r="L1238" s="368">
        <v>2.1817761895101674E-3</v>
      </c>
      <c r="M1238" s="368">
        <v>6.8770805480956098E-5</v>
      </c>
      <c r="N1238" s="368">
        <v>8.0899149932928398E-4</v>
      </c>
      <c r="O1238" s="368">
        <v>1.0264252711311945</v>
      </c>
      <c r="P1238" s="368">
        <v>4.9765716052926163E-3</v>
      </c>
      <c r="Q1238" s="368">
        <v>5.736432841221684E-3</v>
      </c>
      <c r="R1238" s="368">
        <v>2.2620758377705796E-3</v>
      </c>
      <c r="S1238" s="368">
        <v>4.9413081401204727E-3</v>
      </c>
      <c r="T1238" s="368">
        <v>3.107532275940194E-3</v>
      </c>
      <c r="U1238" s="368">
        <v>1.8095330600340191E-3</v>
      </c>
      <c r="V1238" s="368">
        <v>8.0553160434278532E-3</v>
      </c>
      <c r="W1238" s="368">
        <v>5.0047277037892322E-3</v>
      </c>
      <c r="X1238" s="368">
        <v>1.9688407003398455E-3</v>
      </c>
      <c r="Y1238" s="368">
        <v>2.1048630735880105E-3</v>
      </c>
      <c r="Z1238" s="368">
        <v>2.1639932857310026E-3</v>
      </c>
      <c r="AA1238" s="368">
        <v>2.0245019368025904E-2</v>
      </c>
      <c r="AB1238" s="368">
        <v>3.5216184256590244E-4</v>
      </c>
      <c r="AC1238" s="368">
        <v>3.1929589507513905E-3</v>
      </c>
      <c r="AD1238" s="368">
        <v>3.1866819195263676E-4</v>
      </c>
      <c r="AE1238" s="368">
        <v>1.7144405144317265E-4</v>
      </c>
      <c r="AF1238" s="368">
        <v>1.207024994431809E-4</v>
      </c>
      <c r="AG1238" s="368">
        <v>2.2415153936684946E-4</v>
      </c>
      <c r="AH1238" s="368">
        <v>1.4297701559981904E-4</v>
      </c>
      <c r="AI1238" s="368">
        <v>2.3232054715158863E-4</v>
      </c>
      <c r="AJ1238" s="368">
        <v>2.3922456417656038E-4</v>
      </c>
      <c r="AK1238" s="368">
        <v>7.1142538454456287E-4</v>
      </c>
      <c r="AL1238" s="368">
        <v>4.3365954245336465E-4</v>
      </c>
      <c r="AM1238" s="368">
        <v>2.0794880932156691E-4</v>
      </c>
      <c r="AN1238" s="368">
        <v>3.1228015535658194E-4</v>
      </c>
      <c r="AO1238" s="368">
        <v>5.9525886190556698E-4</v>
      </c>
      <c r="AP1238" s="368">
        <v>3.2410497392463418E-3</v>
      </c>
      <c r="AQ1238" s="368">
        <v>1.5685711985406916E-3</v>
      </c>
      <c r="AR1238" s="367">
        <v>1.3026537989452048E-4</v>
      </c>
      <c r="AS1238" s="368">
        <v>5.9393341239330221E-5</v>
      </c>
      <c r="AT1238" s="368">
        <v>6.0771173903777478E-5</v>
      </c>
      <c r="AU1238" s="368">
        <v>5.5365304009546157E-5</v>
      </c>
      <c r="AV1238" s="368">
        <v>1.882563187879776E-4</v>
      </c>
      <c r="AW1238" s="368">
        <v>8.9263859700030825E-5</v>
      </c>
      <c r="AX1238" s="368">
        <v>2.0324004487039932E-4</v>
      </c>
      <c r="AY1238" s="368">
        <v>3.8642687194887654E-4</v>
      </c>
      <c r="AZ1238" s="368">
        <v>1.293182281385074E-5</v>
      </c>
      <c r="BA1238" s="368">
        <v>2.6811576972984841E-4</v>
      </c>
      <c r="BB1238" s="368">
        <v>2.2565016828446417E-3</v>
      </c>
      <c r="BC1238" s="368">
        <v>2.5682250654638679E-4</v>
      </c>
      <c r="BD1238" s="368">
        <v>3.9564539646356052E-4</v>
      </c>
      <c r="BE1238" s="368">
        <v>2.1312072430917735E-4</v>
      </c>
      <c r="BF1238" s="368">
        <v>3.0117524717015239E-4</v>
      </c>
      <c r="BG1238" s="368">
        <v>2.3386103354003544E-4</v>
      </c>
      <c r="BH1238" s="368">
        <v>1.0535834086105372E-3</v>
      </c>
      <c r="BI1238" s="368">
        <v>8.3048384618431166E-4</v>
      </c>
      <c r="BJ1238" s="368">
        <v>5.6200630554301156E-4</v>
      </c>
      <c r="BK1238" s="368">
        <v>5.1955522657111061E-4</v>
      </c>
      <c r="BL1238" s="368">
        <v>4.9912424592468598E-4</v>
      </c>
      <c r="BM1238" s="368">
        <v>2.4444468533106541E-4</v>
      </c>
      <c r="BN1238" s="368">
        <v>1.426765483672335E-3</v>
      </c>
      <c r="BO1238" s="368">
        <v>3.8023679995425194E-5</v>
      </c>
      <c r="BP1238" s="368">
        <v>1.974655749653595E-4</v>
      </c>
      <c r="BQ1238" s="368">
        <v>4.2632905643830641E-5</v>
      </c>
      <c r="BR1238" s="368">
        <v>2.9923012057154183E-5</v>
      </c>
      <c r="BS1238" s="368">
        <v>2.4844140552279923E-5</v>
      </c>
      <c r="BT1238" s="368">
        <v>2.0515008539612393E-5</v>
      </c>
      <c r="BU1238" s="368">
        <v>3.5276607861779919E-5</v>
      </c>
      <c r="BV1238" s="368">
        <v>3.8690118473826965E-5</v>
      </c>
      <c r="BW1238" s="368">
        <v>4.1984924012019964E-5</v>
      </c>
      <c r="BX1238" s="368">
        <v>9.3862541048430332E-5</v>
      </c>
      <c r="BY1238" s="368">
        <v>8.7163247490931197E-5</v>
      </c>
      <c r="BZ1238" s="368">
        <v>4.7424516546556612E-5</v>
      </c>
      <c r="CA1238" s="368">
        <v>8.0894872585565573E-5</v>
      </c>
      <c r="CB1238" s="368">
        <v>7.3177377694454726E-5</v>
      </c>
      <c r="CC1238" s="368">
        <v>2.8130302808798701E-4</v>
      </c>
      <c r="CD1238" s="369">
        <v>1.4697114136452466E-4</v>
      </c>
    </row>
    <row r="1239" spans="2:82">
      <c r="B1239" s="290"/>
      <c r="C1239" s="287" t="str">
        <f t="shared" si="88"/>
        <v>12</v>
      </c>
      <c r="D1239" s="288" t="str">
        <f t="shared" si="88"/>
        <v>鉄鋼</v>
      </c>
      <c r="E1239" s="367">
        <v>2.112665618402044E-4</v>
      </c>
      <c r="F1239" s="368">
        <v>9.8332543175003824E-4</v>
      </c>
      <c r="G1239" s="368">
        <v>2.7810156848128391E-4</v>
      </c>
      <c r="H1239" s="368">
        <v>5.0489370893106486E-4</v>
      </c>
      <c r="I1239" s="368">
        <v>1.8822115764356487E-4</v>
      </c>
      <c r="J1239" s="368">
        <v>2.7482623504189848E-4</v>
      </c>
      <c r="K1239" s="368">
        <v>7.8254767764678133E-3</v>
      </c>
      <c r="L1239" s="368">
        <v>2.3879981473252576E-4</v>
      </c>
      <c r="M1239" s="368">
        <v>1.7330000328785825E-5</v>
      </c>
      <c r="N1239" s="368">
        <v>3.566528852358756E-4</v>
      </c>
      <c r="O1239" s="368">
        <v>1.5708169646860889E-3</v>
      </c>
      <c r="P1239" s="368">
        <v>1.0460758150764882</v>
      </c>
      <c r="Q1239" s="368">
        <v>1.3696200393545526E-3</v>
      </c>
      <c r="R1239" s="368">
        <v>3.8767039412145703E-2</v>
      </c>
      <c r="S1239" s="368">
        <v>1.6319946466103026E-2</v>
      </c>
      <c r="T1239" s="368">
        <v>1.4977774389940154E-2</v>
      </c>
      <c r="U1239" s="368">
        <v>6.4064180650157962E-3</v>
      </c>
      <c r="V1239" s="368">
        <v>5.7595763595067698E-4</v>
      </c>
      <c r="W1239" s="368">
        <v>7.5182369828966722E-3</v>
      </c>
      <c r="X1239" s="368">
        <v>1.5225917968659257E-3</v>
      </c>
      <c r="Y1239" s="368">
        <v>7.5891897304926044E-3</v>
      </c>
      <c r="Z1239" s="368">
        <v>2.4662239452886148E-2</v>
      </c>
      <c r="AA1239" s="368">
        <v>2.7910485666820615E-3</v>
      </c>
      <c r="AB1239" s="368">
        <v>2.8296638724291032E-4</v>
      </c>
      <c r="AC1239" s="368">
        <v>2.5800458841139084E-4</v>
      </c>
      <c r="AD1239" s="368">
        <v>9.6456876363261419E-5</v>
      </c>
      <c r="AE1239" s="368">
        <v>8.0595369960867344E-5</v>
      </c>
      <c r="AF1239" s="368">
        <v>9.1243728164245758E-5</v>
      </c>
      <c r="AG1239" s="368">
        <v>3.9539201979659962E-5</v>
      </c>
      <c r="AH1239" s="368">
        <v>1.5757298387828741E-4</v>
      </c>
      <c r="AI1239" s="368">
        <v>1.698350306237832E-4</v>
      </c>
      <c r="AJ1239" s="368">
        <v>1.391303141586024E-4</v>
      </c>
      <c r="AK1239" s="368">
        <v>1.6350673199307859E-4</v>
      </c>
      <c r="AL1239" s="368">
        <v>1.0018885722934007E-4</v>
      </c>
      <c r="AM1239" s="368">
        <v>2.1824655321939037E-4</v>
      </c>
      <c r="AN1239" s="368">
        <v>4.2003090112395687E-4</v>
      </c>
      <c r="AO1239" s="368">
        <v>1.3165524675209228E-4</v>
      </c>
      <c r="AP1239" s="368">
        <v>2.4533821342151443E-3</v>
      </c>
      <c r="AQ1239" s="368">
        <v>5.8473037658329915E-4</v>
      </c>
      <c r="AR1239" s="367">
        <v>1.381884788117E-5</v>
      </c>
      <c r="AS1239" s="368">
        <v>8.2165488293870805E-6</v>
      </c>
      <c r="AT1239" s="368">
        <v>4.0844734717547541E-5</v>
      </c>
      <c r="AU1239" s="368">
        <v>3.5937555724779818E-5</v>
      </c>
      <c r="AV1239" s="368">
        <v>2.4692931015283419E-5</v>
      </c>
      <c r="AW1239" s="368">
        <v>1.5568145848232469E-5</v>
      </c>
      <c r="AX1239" s="368">
        <v>6.7672920476228603E-5</v>
      </c>
      <c r="AY1239" s="368">
        <v>2.3795343039827615E-5</v>
      </c>
      <c r="AZ1239" s="368">
        <v>2.5726249439356873E-6</v>
      </c>
      <c r="BA1239" s="368">
        <v>2.5589237487408362E-5</v>
      </c>
      <c r="BB1239" s="368">
        <v>3.6628985886422361E-5</v>
      </c>
      <c r="BC1239" s="368">
        <v>2.3203447874758894E-5</v>
      </c>
      <c r="BD1239" s="368">
        <v>2.5441952116812637E-5</v>
      </c>
      <c r="BE1239" s="368">
        <v>3.0612994078183181E-4</v>
      </c>
      <c r="BF1239" s="368">
        <v>6.864481075598473E-4</v>
      </c>
      <c r="BG1239" s="368">
        <v>5.8023770216098587E-4</v>
      </c>
      <c r="BH1239" s="368">
        <v>1.7696970837258882E-4</v>
      </c>
      <c r="BI1239" s="368">
        <v>6.2701782682915503E-5</v>
      </c>
      <c r="BJ1239" s="368">
        <v>2.0942536937417663E-4</v>
      </c>
      <c r="BK1239" s="368">
        <v>8.9192155344417338E-5</v>
      </c>
      <c r="BL1239" s="368">
        <v>5.0151048383550024E-4</v>
      </c>
      <c r="BM1239" s="368">
        <v>5.2657505847658256E-5</v>
      </c>
      <c r="BN1239" s="368">
        <v>1.859974786898114E-4</v>
      </c>
      <c r="BO1239" s="368">
        <v>1.0880167326994268E-5</v>
      </c>
      <c r="BP1239" s="368">
        <v>3.0127156813245133E-5</v>
      </c>
      <c r="BQ1239" s="368">
        <v>9.58318033684851E-6</v>
      </c>
      <c r="BR1239" s="368">
        <v>1.2001022352899451E-5</v>
      </c>
      <c r="BS1239" s="368">
        <v>1.2009680224612866E-5</v>
      </c>
      <c r="BT1239" s="368">
        <v>4.5017320413245298E-6</v>
      </c>
      <c r="BU1239" s="368">
        <v>1.9513120709634255E-5</v>
      </c>
      <c r="BV1239" s="368">
        <v>1.9200880238264371E-5</v>
      </c>
      <c r="BW1239" s="368">
        <v>1.8311084077163049E-5</v>
      </c>
      <c r="BX1239" s="368">
        <v>1.2156000250702062E-5</v>
      </c>
      <c r="BY1239" s="368">
        <v>1.2853001686199346E-5</v>
      </c>
      <c r="BZ1239" s="368">
        <v>2.1113738633703225E-5</v>
      </c>
      <c r="CA1239" s="368">
        <v>4.3502939608677307E-5</v>
      </c>
      <c r="CB1239" s="368">
        <v>1.3832712471438816E-5</v>
      </c>
      <c r="CC1239" s="368">
        <v>1.0507366829636012E-4</v>
      </c>
      <c r="CD1239" s="369">
        <v>2.981843180497783E-5</v>
      </c>
    </row>
    <row r="1240" spans="2:82">
      <c r="B1240" s="290"/>
      <c r="C1240" s="287" t="str">
        <f t="shared" si="88"/>
        <v>13</v>
      </c>
      <c r="D1240" s="288" t="str">
        <f t="shared" si="88"/>
        <v>非鉄金属</v>
      </c>
      <c r="E1240" s="367">
        <v>3.499587424368881E-4</v>
      </c>
      <c r="F1240" s="368">
        <v>1.5295764170455558E-3</v>
      </c>
      <c r="G1240" s="368">
        <v>3.6898266614535813E-4</v>
      </c>
      <c r="H1240" s="368">
        <v>4.5669324650067815E-4</v>
      </c>
      <c r="I1240" s="368">
        <v>7.1826835660159763E-4</v>
      </c>
      <c r="J1240" s="368">
        <v>5.2054854536803601E-4</v>
      </c>
      <c r="K1240" s="368">
        <v>2.5941799237023887E-3</v>
      </c>
      <c r="L1240" s="368">
        <v>2.3475927082801757E-3</v>
      </c>
      <c r="M1240" s="368">
        <v>3.3458864419016066E-5</v>
      </c>
      <c r="N1240" s="368">
        <v>1.1882597181546507E-3</v>
      </c>
      <c r="O1240" s="368">
        <v>2.3290769071230141E-3</v>
      </c>
      <c r="P1240" s="368">
        <v>1.4322544802845146E-3</v>
      </c>
      <c r="Q1240" s="368">
        <v>1.0948301567970906</v>
      </c>
      <c r="R1240" s="368">
        <v>2.0605838087780187E-2</v>
      </c>
      <c r="S1240" s="368">
        <v>6.0078921755172161E-3</v>
      </c>
      <c r="T1240" s="368">
        <v>5.8506523044798333E-3</v>
      </c>
      <c r="U1240" s="368">
        <v>5.8095150520888483E-3</v>
      </c>
      <c r="V1240" s="368">
        <v>6.5000274516420443E-3</v>
      </c>
      <c r="W1240" s="368">
        <v>2.2416997701439172E-2</v>
      </c>
      <c r="X1240" s="368">
        <v>6.1252873339243475E-3</v>
      </c>
      <c r="Y1240" s="368">
        <v>7.7292862507802942E-3</v>
      </c>
      <c r="Z1240" s="368">
        <v>3.8508512988133549E-2</v>
      </c>
      <c r="AA1240" s="368">
        <v>2.8763826221050236E-3</v>
      </c>
      <c r="AB1240" s="368">
        <v>4.7400610620191896E-4</v>
      </c>
      <c r="AC1240" s="368">
        <v>3.4077834418764623E-4</v>
      </c>
      <c r="AD1240" s="368">
        <v>1.5900141820664255E-4</v>
      </c>
      <c r="AE1240" s="368">
        <v>1.2018838958637054E-4</v>
      </c>
      <c r="AF1240" s="368">
        <v>1.4696714060396162E-4</v>
      </c>
      <c r="AG1240" s="368">
        <v>4.7273908104019559E-5</v>
      </c>
      <c r="AH1240" s="368">
        <v>1.8404265800103754E-4</v>
      </c>
      <c r="AI1240" s="368">
        <v>2.7617003004217259E-4</v>
      </c>
      <c r="AJ1240" s="368">
        <v>2.2494968155957858E-4</v>
      </c>
      <c r="AK1240" s="368">
        <v>2.7695549428633322E-4</v>
      </c>
      <c r="AL1240" s="368">
        <v>5.2082657408230053E-4</v>
      </c>
      <c r="AM1240" s="368">
        <v>3.6420528917605521E-4</v>
      </c>
      <c r="AN1240" s="368">
        <v>6.7376154297805427E-4</v>
      </c>
      <c r="AO1240" s="368">
        <v>2.8408989862111573E-4</v>
      </c>
      <c r="AP1240" s="368">
        <v>3.6924455496896089E-3</v>
      </c>
      <c r="AQ1240" s="368">
        <v>9.1769311949958603E-4</v>
      </c>
      <c r="AR1240" s="367">
        <v>7.7125689663908208E-5</v>
      </c>
      <c r="AS1240" s="368">
        <v>3.7306225559593903E-5</v>
      </c>
      <c r="AT1240" s="368">
        <v>1.6351756332673762E-4</v>
      </c>
      <c r="AU1240" s="368">
        <v>1.6817095777287702E-4</v>
      </c>
      <c r="AV1240" s="368">
        <v>1.99804051640606E-4</v>
      </c>
      <c r="AW1240" s="368">
        <v>7.7098078774582817E-5</v>
      </c>
      <c r="AX1240" s="368">
        <v>2.9867399369933815E-4</v>
      </c>
      <c r="AY1240" s="368">
        <v>2.6703823470837192E-4</v>
      </c>
      <c r="AZ1240" s="368">
        <v>1.2182276253069397E-5</v>
      </c>
      <c r="BA1240" s="368">
        <v>2.7811177440645985E-4</v>
      </c>
      <c r="BB1240" s="368">
        <v>3.3141619094898884E-4</v>
      </c>
      <c r="BC1240" s="368">
        <v>3.6691647148620274E-4</v>
      </c>
      <c r="BD1240" s="368">
        <v>7.3869745328028575E-3</v>
      </c>
      <c r="BE1240" s="368">
        <v>3.4004906624425608E-3</v>
      </c>
      <c r="BF1240" s="368">
        <v>2.7050887801194534E-3</v>
      </c>
      <c r="BG1240" s="368">
        <v>1.5700613590375733E-3</v>
      </c>
      <c r="BH1240" s="368">
        <v>2.2291321458008562E-3</v>
      </c>
      <c r="BI1240" s="368">
        <v>2.8441275728351267E-3</v>
      </c>
      <c r="BJ1240" s="368">
        <v>3.7118746492479271E-3</v>
      </c>
      <c r="BK1240" s="368">
        <v>3.093699020743133E-3</v>
      </c>
      <c r="BL1240" s="368">
        <v>2.435839242097111E-3</v>
      </c>
      <c r="BM1240" s="368">
        <v>5.8214909617369554E-4</v>
      </c>
      <c r="BN1240" s="368">
        <v>9.5039222749401851E-4</v>
      </c>
      <c r="BO1240" s="368">
        <v>6.4055534304233435E-5</v>
      </c>
      <c r="BP1240" s="368">
        <v>1.3671528238626667E-4</v>
      </c>
      <c r="BQ1240" s="368">
        <v>4.7359981730389716E-5</v>
      </c>
      <c r="BR1240" s="368">
        <v>5.3937729495447118E-5</v>
      </c>
      <c r="BS1240" s="368">
        <v>5.0903100507023836E-5</v>
      </c>
      <c r="BT1240" s="368">
        <v>2.1104530727975151E-5</v>
      </c>
      <c r="BU1240" s="368">
        <v>8.7358001625155075E-5</v>
      </c>
      <c r="BV1240" s="368">
        <v>8.3526391477349777E-5</v>
      </c>
      <c r="BW1240" s="368">
        <v>9.8037317347914179E-5</v>
      </c>
      <c r="BX1240" s="368">
        <v>5.8453196033745034E-5</v>
      </c>
      <c r="BY1240" s="368">
        <v>1.4527101989403356E-4</v>
      </c>
      <c r="BZ1240" s="368">
        <v>9.2471901562001394E-5</v>
      </c>
      <c r="CA1240" s="368">
        <v>1.9850203124067425E-4</v>
      </c>
      <c r="CB1240" s="368">
        <v>8.7456126550217406E-5</v>
      </c>
      <c r="CC1240" s="368">
        <v>4.1690793701901419E-4</v>
      </c>
      <c r="CD1240" s="369">
        <v>2.2409936015122228E-4</v>
      </c>
    </row>
    <row r="1241" spans="2:82">
      <c r="B1241" s="290"/>
      <c r="C1241" s="287" t="str">
        <f t="shared" si="88"/>
        <v>14</v>
      </c>
      <c r="D1241" s="288" t="str">
        <f t="shared" si="88"/>
        <v>金属製品</v>
      </c>
      <c r="E1241" s="367">
        <v>4.6397166585105553E-4</v>
      </c>
      <c r="F1241" s="368">
        <v>4.193062752178092E-4</v>
      </c>
      <c r="G1241" s="368">
        <v>5.6428250884545811E-4</v>
      </c>
      <c r="H1241" s="368">
        <v>5.0836644568950339E-3</v>
      </c>
      <c r="I1241" s="368">
        <v>2.1669904491816716E-3</v>
      </c>
      <c r="J1241" s="368">
        <v>8.1047335381177667E-4</v>
      </c>
      <c r="K1241" s="368">
        <v>6.9939040350552083E-3</v>
      </c>
      <c r="L1241" s="368">
        <v>2.2741218020297512E-3</v>
      </c>
      <c r="M1241" s="368">
        <v>1.8097340842088857E-4</v>
      </c>
      <c r="N1241" s="368">
        <v>2.6887875940456085E-3</v>
      </c>
      <c r="O1241" s="368">
        <v>3.0845582258503617E-3</v>
      </c>
      <c r="P1241" s="368">
        <v>2.2951731216223192E-3</v>
      </c>
      <c r="Q1241" s="368">
        <v>1.3016586269568402E-3</v>
      </c>
      <c r="R1241" s="368">
        <v>1.0163548370149953</v>
      </c>
      <c r="S1241" s="368">
        <v>1.446942513548246E-2</v>
      </c>
      <c r="T1241" s="368">
        <v>7.8332670636009037E-3</v>
      </c>
      <c r="U1241" s="368">
        <v>1.6354435763954882E-2</v>
      </c>
      <c r="V1241" s="368">
        <v>3.7940425192024788E-3</v>
      </c>
      <c r="W1241" s="368">
        <v>9.9773566218719877E-3</v>
      </c>
      <c r="X1241" s="368">
        <v>6.2275364971804813E-3</v>
      </c>
      <c r="Y1241" s="368">
        <v>2.7207146040931461E-3</v>
      </c>
      <c r="Z1241" s="368">
        <v>4.72661559819091E-3</v>
      </c>
      <c r="AA1241" s="368">
        <v>2.0259331415056401E-2</v>
      </c>
      <c r="AB1241" s="368">
        <v>4.8692626926350932E-4</v>
      </c>
      <c r="AC1241" s="368">
        <v>9.1587658206327305E-4</v>
      </c>
      <c r="AD1241" s="368">
        <v>2.4774389498091092E-4</v>
      </c>
      <c r="AE1241" s="368">
        <v>4.5143366298429604E-4</v>
      </c>
      <c r="AF1241" s="368">
        <v>1.71682556964694E-4</v>
      </c>
      <c r="AG1241" s="368">
        <v>2.7789343937991199E-4</v>
      </c>
      <c r="AH1241" s="368">
        <v>5.8753543562795605E-4</v>
      </c>
      <c r="AI1241" s="368">
        <v>3.7723946225992432E-4</v>
      </c>
      <c r="AJ1241" s="368">
        <v>9.3658449201299823E-4</v>
      </c>
      <c r="AK1241" s="368">
        <v>2.6304534387929922E-4</v>
      </c>
      <c r="AL1241" s="368">
        <v>3.5025573505448619E-4</v>
      </c>
      <c r="AM1241" s="368">
        <v>6.1580933293693544E-4</v>
      </c>
      <c r="AN1241" s="368">
        <v>6.8678189668184425E-4</v>
      </c>
      <c r="AO1241" s="368">
        <v>6.6635137988955355E-4</v>
      </c>
      <c r="AP1241" s="368">
        <v>1.2108199976476693E-3</v>
      </c>
      <c r="AQ1241" s="368">
        <v>1.4173834779998278E-3</v>
      </c>
      <c r="AR1241" s="367">
        <v>1.0562629940684468E-4</v>
      </c>
      <c r="AS1241" s="368">
        <v>4.616398923854126E-5</v>
      </c>
      <c r="AT1241" s="368">
        <v>9.9265056255746012E-5</v>
      </c>
      <c r="AU1241" s="368">
        <v>3.4895532536876841E-4</v>
      </c>
      <c r="AV1241" s="368">
        <v>2.6476947531707925E-4</v>
      </c>
      <c r="AW1241" s="368">
        <v>1.0055301873534637E-4</v>
      </c>
      <c r="AX1241" s="368">
        <v>3.1862056756678321E-4</v>
      </c>
      <c r="AY1241" s="368">
        <v>2.5106912072712023E-4</v>
      </c>
      <c r="AZ1241" s="368">
        <v>2.1006852134535069E-5</v>
      </c>
      <c r="BA1241" s="368">
        <v>2.4061267201334774E-4</v>
      </c>
      <c r="BB1241" s="368">
        <v>2.3004571320490332E-4</v>
      </c>
      <c r="BC1241" s="368">
        <v>7.8090746636590885E-5</v>
      </c>
      <c r="BD1241" s="368">
        <v>8.8529189404198914E-5</v>
      </c>
      <c r="BE1241" s="368">
        <v>1.2171386921544772E-3</v>
      </c>
      <c r="BF1241" s="368">
        <v>7.1117036037181931E-4</v>
      </c>
      <c r="BG1241" s="368">
        <v>6.5651871993422089E-4</v>
      </c>
      <c r="BH1241" s="368">
        <v>7.7714625501994206E-4</v>
      </c>
      <c r="BI1241" s="368">
        <v>4.9895785088568934E-4</v>
      </c>
      <c r="BJ1241" s="368">
        <v>6.2389053794751595E-4</v>
      </c>
      <c r="BK1241" s="368">
        <v>6.4662180365530387E-4</v>
      </c>
      <c r="BL1241" s="368">
        <v>4.1711326114486939E-4</v>
      </c>
      <c r="BM1241" s="368">
        <v>3.1610723311268702E-4</v>
      </c>
      <c r="BN1241" s="368">
        <v>3.025965051483343E-3</v>
      </c>
      <c r="BO1241" s="368">
        <v>7.7798965648088851E-5</v>
      </c>
      <c r="BP1241" s="368">
        <v>1.6325568930525511E-4</v>
      </c>
      <c r="BQ1241" s="368">
        <v>4.5491962860790579E-5</v>
      </c>
      <c r="BR1241" s="368">
        <v>7.6871478742970156E-5</v>
      </c>
      <c r="BS1241" s="368">
        <v>3.5520787063613975E-5</v>
      </c>
      <c r="BT1241" s="368">
        <v>3.9687509654103616E-5</v>
      </c>
      <c r="BU1241" s="368">
        <v>7.279212651100083E-5</v>
      </c>
      <c r="BV1241" s="368">
        <v>5.8256490841254678E-5</v>
      </c>
      <c r="BW1241" s="368">
        <v>1.1648631015995738E-4</v>
      </c>
      <c r="BX1241" s="368">
        <v>4.849391871462726E-5</v>
      </c>
      <c r="BY1241" s="368">
        <v>7.1055521880418861E-5</v>
      </c>
      <c r="BZ1241" s="368">
        <v>8.3119749887900556E-5</v>
      </c>
      <c r="CA1241" s="368">
        <v>8.1527574886358712E-5</v>
      </c>
      <c r="CB1241" s="368">
        <v>1.0333678138056156E-4</v>
      </c>
      <c r="CC1241" s="368">
        <v>2.5559190382684556E-4</v>
      </c>
      <c r="CD1241" s="369">
        <v>1.4820159613454026E-4</v>
      </c>
    </row>
    <row r="1242" spans="2:82">
      <c r="B1242" s="290"/>
      <c r="C1242" s="287" t="str">
        <f t="shared" si="88"/>
        <v>15</v>
      </c>
      <c r="D1242" s="288" t="str">
        <f t="shared" si="88"/>
        <v>はん用機械</v>
      </c>
      <c r="E1242" s="367">
        <v>1.2380689844169814E-4</v>
      </c>
      <c r="F1242" s="368">
        <v>1.3356213057019107E-4</v>
      </c>
      <c r="G1242" s="368">
        <v>1.8419032761416625E-4</v>
      </c>
      <c r="H1242" s="368">
        <v>1.4157225915481238E-3</v>
      </c>
      <c r="I1242" s="368">
        <v>1.7531655532848894E-4</v>
      </c>
      <c r="J1242" s="368">
        <v>2.1679392301275256E-4</v>
      </c>
      <c r="K1242" s="368">
        <v>4.5795574358903883E-4</v>
      </c>
      <c r="L1242" s="368">
        <v>2.3459347000227257E-4</v>
      </c>
      <c r="M1242" s="368">
        <v>4.486632347934612E-5</v>
      </c>
      <c r="N1242" s="368">
        <v>3.9367382730840867E-4</v>
      </c>
      <c r="O1242" s="368">
        <v>1.6866209325995041E-3</v>
      </c>
      <c r="P1242" s="368">
        <v>7.4934864325496551E-4</v>
      </c>
      <c r="Q1242" s="368">
        <v>1.4766083848201538E-4</v>
      </c>
      <c r="R1242" s="368">
        <v>5.9194719012739929E-4</v>
      </c>
      <c r="S1242" s="368">
        <v>1.0560338949582024</v>
      </c>
      <c r="T1242" s="368">
        <v>1.6425197804102259E-2</v>
      </c>
      <c r="U1242" s="368">
        <v>1.2578026176310019E-2</v>
      </c>
      <c r="V1242" s="368">
        <v>1.2484512464091657E-3</v>
      </c>
      <c r="W1242" s="368">
        <v>8.4963793157096044E-3</v>
      </c>
      <c r="X1242" s="368">
        <v>1.762043653243336E-3</v>
      </c>
      <c r="Y1242" s="368">
        <v>3.7457508304936447E-3</v>
      </c>
      <c r="Z1242" s="368">
        <v>2.616910778460943E-4</v>
      </c>
      <c r="AA1242" s="368">
        <v>3.1719472066594227E-3</v>
      </c>
      <c r="AB1242" s="368">
        <v>3.4983259058618115E-4</v>
      </c>
      <c r="AC1242" s="368">
        <v>5.3492270350487328E-3</v>
      </c>
      <c r="AD1242" s="368">
        <v>3.4465989246281462E-4</v>
      </c>
      <c r="AE1242" s="368">
        <v>3.1222601816012491E-4</v>
      </c>
      <c r="AF1242" s="368">
        <v>3.6843614402452791E-4</v>
      </c>
      <c r="AG1242" s="368">
        <v>9.8947843492334451E-5</v>
      </c>
      <c r="AH1242" s="368">
        <v>2.2077806761744279E-4</v>
      </c>
      <c r="AI1242" s="368">
        <v>4.9288412616662941E-4</v>
      </c>
      <c r="AJ1242" s="368">
        <v>4.3446202689983608E-4</v>
      </c>
      <c r="AK1242" s="368">
        <v>3.4641357903874952E-4</v>
      </c>
      <c r="AL1242" s="368">
        <v>2.7797266597716282E-4</v>
      </c>
      <c r="AM1242" s="368">
        <v>2.9312069105051543E-4</v>
      </c>
      <c r="AN1242" s="368">
        <v>5.6871996308822071E-3</v>
      </c>
      <c r="AO1242" s="368">
        <v>2.0618867837525655E-4</v>
      </c>
      <c r="AP1242" s="368">
        <v>2.1173964341925609E-4</v>
      </c>
      <c r="AQ1242" s="368">
        <v>2.7358381989695137E-4</v>
      </c>
      <c r="AR1242" s="367">
        <v>2.2728884008993397E-5</v>
      </c>
      <c r="AS1242" s="368">
        <v>1.6618684927812067E-5</v>
      </c>
      <c r="AT1242" s="368">
        <v>3.8852086915621645E-5</v>
      </c>
      <c r="AU1242" s="368">
        <v>1.0641615179960649E-4</v>
      </c>
      <c r="AV1242" s="368">
        <v>2.6542182841214687E-5</v>
      </c>
      <c r="AW1242" s="368">
        <v>2.3079168638188348E-5</v>
      </c>
      <c r="AX1242" s="368">
        <v>6.6601479651927695E-5</v>
      </c>
      <c r="AY1242" s="368">
        <v>3.3450286669495745E-5</v>
      </c>
      <c r="AZ1242" s="368">
        <v>5.7834693076392155E-6</v>
      </c>
      <c r="BA1242" s="368">
        <v>4.8089501626249151E-5</v>
      </c>
      <c r="BB1242" s="368">
        <v>9.5557333562445263E-5</v>
      </c>
      <c r="BC1242" s="368">
        <v>2.4930596454908505E-5</v>
      </c>
      <c r="BD1242" s="368">
        <v>1.9159119358898725E-5</v>
      </c>
      <c r="BE1242" s="368">
        <v>5.5514842117299319E-5</v>
      </c>
      <c r="BF1242" s="368">
        <v>4.4155267992629591E-3</v>
      </c>
      <c r="BG1242" s="368">
        <v>1.3319988034491532E-3</v>
      </c>
      <c r="BH1242" s="368">
        <v>5.2219879152863016E-4</v>
      </c>
      <c r="BI1242" s="368">
        <v>1.3755297038368978E-4</v>
      </c>
      <c r="BJ1242" s="368">
        <v>4.8718271463169471E-4</v>
      </c>
      <c r="BK1242" s="368">
        <v>1.5603198235540389E-4</v>
      </c>
      <c r="BL1242" s="368">
        <v>4.7657895532350706E-4</v>
      </c>
      <c r="BM1242" s="368">
        <v>4.8616097864181355E-5</v>
      </c>
      <c r="BN1242" s="368">
        <v>2.3050522877749648E-4</v>
      </c>
      <c r="BO1242" s="368">
        <v>2.7975574583315184E-5</v>
      </c>
      <c r="BP1242" s="368">
        <v>3.7095918802163393E-4</v>
      </c>
      <c r="BQ1242" s="368">
        <v>3.0154680230614383E-5</v>
      </c>
      <c r="BR1242" s="368">
        <v>3.3512819828518014E-5</v>
      </c>
      <c r="BS1242" s="368">
        <v>3.8337760664868051E-5</v>
      </c>
      <c r="BT1242" s="368">
        <v>1.3007111800804667E-5</v>
      </c>
      <c r="BU1242" s="368">
        <v>3.9519665022809755E-5</v>
      </c>
      <c r="BV1242" s="368">
        <v>5.7280554518757403E-5</v>
      </c>
      <c r="BW1242" s="368">
        <v>4.8531475894078959E-5</v>
      </c>
      <c r="BX1242" s="368">
        <v>2.9799404722145406E-5</v>
      </c>
      <c r="BY1242" s="368">
        <v>3.1272770508523915E-5</v>
      </c>
      <c r="BZ1242" s="368">
        <v>3.3428992015852241E-5</v>
      </c>
      <c r="CA1242" s="368">
        <v>2.5742940991915764E-4</v>
      </c>
      <c r="CB1242" s="368">
        <v>2.7127814279695879E-5</v>
      </c>
      <c r="CC1242" s="368">
        <v>6.4466640904642497E-5</v>
      </c>
      <c r="CD1242" s="369">
        <v>3.5124167823250933E-5</v>
      </c>
    </row>
    <row r="1243" spans="2:82">
      <c r="B1243" s="290"/>
      <c r="C1243" s="287" t="str">
        <f t="shared" si="88"/>
        <v>16</v>
      </c>
      <c r="D1243" s="288" t="str">
        <f t="shared" si="88"/>
        <v>生産用機械</v>
      </c>
      <c r="E1243" s="367">
        <v>4.5372399373724154E-5</v>
      </c>
      <c r="F1243" s="368">
        <v>6.565970218705533E-5</v>
      </c>
      <c r="G1243" s="368">
        <v>4.6870126654595479E-5</v>
      </c>
      <c r="H1243" s="368">
        <v>4.748477533982248E-4</v>
      </c>
      <c r="I1243" s="368">
        <v>6.7274441507012394E-5</v>
      </c>
      <c r="J1243" s="368">
        <v>8.3256603990753384E-5</v>
      </c>
      <c r="K1243" s="368">
        <v>9.8235022775726113E-5</v>
      </c>
      <c r="L1243" s="368">
        <v>8.2669584867546501E-5</v>
      </c>
      <c r="M1243" s="368">
        <v>1.8818161229467441E-5</v>
      </c>
      <c r="N1243" s="368">
        <v>3.6525895996244811E-4</v>
      </c>
      <c r="O1243" s="368">
        <v>2.7792960962835919E-4</v>
      </c>
      <c r="P1243" s="368">
        <v>2.141326776590521E-4</v>
      </c>
      <c r="Q1243" s="368">
        <v>6.8249322401761785E-5</v>
      </c>
      <c r="R1243" s="368">
        <v>1.1841282668662046E-4</v>
      </c>
      <c r="S1243" s="368">
        <v>6.9842651603355176E-4</v>
      </c>
      <c r="T1243" s="368">
        <v>1.0184048781805319</v>
      </c>
      <c r="U1243" s="368">
        <v>4.1983787722745186E-4</v>
      </c>
      <c r="V1243" s="368">
        <v>5.6815152344109757E-4</v>
      </c>
      <c r="W1243" s="368">
        <v>2.8245934819720435E-4</v>
      </c>
      <c r="X1243" s="368">
        <v>1.7916191875348727E-4</v>
      </c>
      <c r="Y1243" s="368">
        <v>2.0471553996896064E-4</v>
      </c>
      <c r="Z1243" s="368">
        <v>8.3874371357694043E-5</v>
      </c>
      <c r="AA1243" s="368">
        <v>1.7393235697188707E-4</v>
      </c>
      <c r="AB1243" s="368">
        <v>1.2433140044315857E-4</v>
      </c>
      <c r="AC1243" s="368">
        <v>2.777680165670803E-4</v>
      </c>
      <c r="AD1243" s="368">
        <v>1.1921921834467418E-4</v>
      </c>
      <c r="AE1243" s="368">
        <v>1.1607066434881129E-4</v>
      </c>
      <c r="AF1243" s="368">
        <v>1.4376345410872871E-4</v>
      </c>
      <c r="AG1243" s="368">
        <v>2.9348029616401261E-5</v>
      </c>
      <c r="AH1243" s="368">
        <v>7.1426166872526231E-5</v>
      </c>
      <c r="AI1243" s="368">
        <v>1.8448715726482177E-4</v>
      </c>
      <c r="AJ1243" s="368">
        <v>1.1771602408113418E-4</v>
      </c>
      <c r="AK1243" s="368">
        <v>1.1477093036140079E-4</v>
      </c>
      <c r="AL1243" s="368">
        <v>8.6628506250916511E-5</v>
      </c>
      <c r="AM1243" s="368">
        <v>1.1213053863688752E-4</v>
      </c>
      <c r="AN1243" s="368">
        <v>2.2165424716008328E-3</v>
      </c>
      <c r="AO1243" s="368">
        <v>6.3948912809459697E-5</v>
      </c>
      <c r="AP1243" s="368">
        <v>4.8347428261593109E-5</v>
      </c>
      <c r="AQ1243" s="368">
        <v>9.2805758308717634E-5</v>
      </c>
      <c r="AR1243" s="367">
        <v>1.4242601622525636E-5</v>
      </c>
      <c r="AS1243" s="368">
        <v>1.3690374087594941E-5</v>
      </c>
      <c r="AT1243" s="368">
        <v>1.2878511531842605E-5</v>
      </c>
      <c r="AU1243" s="368">
        <v>6.4387101777807419E-5</v>
      </c>
      <c r="AV1243" s="368">
        <v>1.7217427533809053E-5</v>
      </c>
      <c r="AW1243" s="368">
        <v>1.5110479278671198E-5</v>
      </c>
      <c r="AX1243" s="368">
        <v>1.835834876998732E-5</v>
      </c>
      <c r="AY1243" s="368">
        <v>2.0669322002300767E-5</v>
      </c>
      <c r="AZ1243" s="368">
        <v>3.7453941480458094E-6</v>
      </c>
      <c r="BA1243" s="368">
        <v>7.2298452408251369E-5</v>
      </c>
      <c r="BB1243" s="368">
        <v>4.3752748765521378E-5</v>
      </c>
      <c r="BC1243" s="368">
        <v>1.5083279501132939E-5</v>
      </c>
      <c r="BD1243" s="368">
        <v>1.3658115273220242E-5</v>
      </c>
      <c r="BE1243" s="368">
        <v>2.3868580515828451E-5</v>
      </c>
      <c r="BF1243" s="368">
        <v>1.1539295104274619E-4</v>
      </c>
      <c r="BG1243" s="368">
        <v>2.4980024414350452E-3</v>
      </c>
      <c r="BH1243" s="368">
        <v>6.7908441778654824E-5</v>
      </c>
      <c r="BI1243" s="368">
        <v>8.5915666622364141E-5</v>
      </c>
      <c r="BJ1243" s="368">
        <v>7.9757572080994436E-5</v>
      </c>
      <c r="BK1243" s="368">
        <v>6.3737564527859074E-5</v>
      </c>
      <c r="BL1243" s="368">
        <v>5.2992205512039546E-5</v>
      </c>
      <c r="BM1243" s="368">
        <v>2.3597187021325104E-5</v>
      </c>
      <c r="BN1243" s="368">
        <v>3.1199951321990582E-5</v>
      </c>
      <c r="BO1243" s="368">
        <v>1.7893751625367268E-5</v>
      </c>
      <c r="BP1243" s="368">
        <v>4.3412036705286295E-5</v>
      </c>
      <c r="BQ1243" s="368">
        <v>1.9481791723549339E-5</v>
      </c>
      <c r="BR1243" s="368">
        <v>2.3057728750539697E-5</v>
      </c>
      <c r="BS1243" s="368">
        <v>2.7822278921612541E-5</v>
      </c>
      <c r="BT1243" s="368">
        <v>8.3295214458852276E-6</v>
      </c>
      <c r="BU1243" s="368">
        <v>2.0522385779015383E-5</v>
      </c>
      <c r="BV1243" s="368">
        <v>4.1285559946899187E-5</v>
      </c>
      <c r="BW1243" s="368">
        <v>2.3507147061811246E-5</v>
      </c>
      <c r="BX1243" s="368">
        <v>1.8630198903870973E-5</v>
      </c>
      <c r="BY1243" s="368">
        <v>1.5854844832904607E-5</v>
      </c>
      <c r="BZ1243" s="368">
        <v>2.3064753110673174E-5</v>
      </c>
      <c r="CA1243" s="368">
        <v>1.9874911811497293E-4</v>
      </c>
      <c r="CB1243" s="368">
        <v>1.6087988772930622E-5</v>
      </c>
      <c r="CC1243" s="368">
        <v>2.2944374199093094E-5</v>
      </c>
      <c r="CD1243" s="369">
        <v>2.1119898935486987E-5</v>
      </c>
    </row>
    <row r="1244" spans="2:82">
      <c r="B1244" s="290"/>
      <c r="C1244" s="287" t="str">
        <f t="shared" si="88"/>
        <v>17</v>
      </c>
      <c r="D1244" s="288" t="str">
        <f t="shared" si="88"/>
        <v>業務用機械</v>
      </c>
      <c r="E1244" s="367">
        <v>1.9707310715898197E-4</v>
      </c>
      <c r="F1244" s="368">
        <v>6.5499846505086179E-5</v>
      </c>
      <c r="G1244" s="368">
        <v>6.1927647513837638E-5</v>
      </c>
      <c r="H1244" s="368">
        <v>2.0248873141453413E-4</v>
      </c>
      <c r="I1244" s="368">
        <v>8.2251597500549697E-5</v>
      </c>
      <c r="J1244" s="368">
        <v>9.4106365405454087E-5</v>
      </c>
      <c r="K1244" s="368">
        <v>7.201652670156696E-5</v>
      </c>
      <c r="L1244" s="368">
        <v>8.0335676369733979E-5</v>
      </c>
      <c r="M1244" s="368">
        <v>1.2879493092932671E-5</v>
      </c>
      <c r="N1244" s="368">
        <v>8.8248960433591963E-5</v>
      </c>
      <c r="O1244" s="368">
        <v>1.2947123163075313E-4</v>
      </c>
      <c r="P1244" s="368">
        <v>6.4082127689757491E-5</v>
      </c>
      <c r="Q1244" s="368">
        <v>5.8287213698246476E-5</v>
      </c>
      <c r="R1244" s="368">
        <v>7.7816882442300508E-5</v>
      </c>
      <c r="S1244" s="368">
        <v>4.5080182268984601E-4</v>
      </c>
      <c r="T1244" s="368">
        <v>1.8896997285570505E-3</v>
      </c>
      <c r="U1244" s="368">
        <v>1.0397074667961443</v>
      </c>
      <c r="V1244" s="368">
        <v>2.348502817205859E-4</v>
      </c>
      <c r="W1244" s="368">
        <v>3.2688563305767454E-4</v>
      </c>
      <c r="X1244" s="368">
        <v>1.8064333771872953E-4</v>
      </c>
      <c r="Y1244" s="368">
        <v>2.2300670235529782E-4</v>
      </c>
      <c r="Z1244" s="368">
        <v>1.5951600294119829E-4</v>
      </c>
      <c r="AA1244" s="368">
        <v>2.1237688489063249E-4</v>
      </c>
      <c r="AB1244" s="368">
        <v>1.1341342171854082E-4</v>
      </c>
      <c r="AC1244" s="368">
        <v>2.5767362810284901E-4</v>
      </c>
      <c r="AD1244" s="368">
        <v>1.4761082228532531E-4</v>
      </c>
      <c r="AE1244" s="368">
        <v>2.0250809615571339E-4</v>
      </c>
      <c r="AF1244" s="368">
        <v>1.6358937357873656E-4</v>
      </c>
      <c r="AG1244" s="368">
        <v>3.0160827571751578E-5</v>
      </c>
      <c r="AH1244" s="368">
        <v>8.6463524765964029E-5</v>
      </c>
      <c r="AI1244" s="368">
        <v>2.0568485855305868E-4</v>
      </c>
      <c r="AJ1244" s="368">
        <v>7.7670981471705315E-4</v>
      </c>
      <c r="AK1244" s="368">
        <v>1.4309063357552181E-4</v>
      </c>
      <c r="AL1244" s="368">
        <v>2.9106204135647389E-3</v>
      </c>
      <c r="AM1244" s="368">
        <v>1.4627971059571901E-4</v>
      </c>
      <c r="AN1244" s="368">
        <v>1.9945619245953792E-3</v>
      </c>
      <c r="AO1244" s="368">
        <v>1.8917656956176412E-4</v>
      </c>
      <c r="AP1244" s="368">
        <v>6.9634244090735035E-3</v>
      </c>
      <c r="AQ1244" s="368">
        <v>2.3431674316880716E-4</v>
      </c>
      <c r="AR1244" s="367">
        <v>2.8867375607638606E-5</v>
      </c>
      <c r="AS1244" s="368">
        <v>1.2053358821983385E-5</v>
      </c>
      <c r="AT1244" s="368">
        <v>1.3862581257214304E-5</v>
      </c>
      <c r="AU1244" s="368">
        <v>2.4112598138159932E-5</v>
      </c>
      <c r="AV1244" s="368">
        <v>1.9225575077789615E-5</v>
      </c>
      <c r="AW1244" s="368">
        <v>1.5511065944789276E-5</v>
      </c>
      <c r="AX1244" s="368">
        <v>1.6218674554264032E-5</v>
      </c>
      <c r="AY1244" s="368">
        <v>1.730563770772317E-5</v>
      </c>
      <c r="AZ1244" s="368">
        <v>2.6181880374333267E-6</v>
      </c>
      <c r="BA1244" s="368">
        <v>1.773913484777483E-5</v>
      </c>
      <c r="BB1244" s="368">
        <v>1.7074974052568803E-5</v>
      </c>
      <c r="BC1244" s="368">
        <v>9.9840299846002922E-6</v>
      </c>
      <c r="BD1244" s="368">
        <v>1.0314418289360729E-5</v>
      </c>
      <c r="BE1244" s="368">
        <v>1.3591352443819891E-5</v>
      </c>
      <c r="BF1244" s="368">
        <v>1.1537913814354911E-4</v>
      </c>
      <c r="BG1244" s="368">
        <v>2.2347163694107274E-4</v>
      </c>
      <c r="BH1244" s="368">
        <v>2.6456576776038494E-3</v>
      </c>
      <c r="BI1244" s="368">
        <v>2.2755949841650992E-5</v>
      </c>
      <c r="BJ1244" s="368">
        <v>5.4641979256677118E-5</v>
      </c>
      <c r="BK1244" s="368">
        <v>6.4578533314377338E-5</v>
      </c>
      <c r="BL1244" s="368">
        <v>4.2138938188069241E-5</v>
      </c>
      <c r="BM1244" s="368">
        <v>2.3421633795826499E-5</v>
      </c>
      <c r="BN1244" s="368">
        <v>3.0106368341135895E-5</v>
      </c>
      <c r="BO1244" s="368">
        <v>1.4012438256209815E-5</v>
      </c>
      <c r="BP1244" s="368">
        <v>3.3102901381722723E-5</v>
      </c>
      <c r="BQ1244" s="368">
        <v>1.873500414463319E-5</v>
      </c>
      <c r="BR1244" s="368">
        <v>5.4023211889767492E-5</v>
      </c>
      <c r="BS1244" s="368">
        <v>2.4560425515085138E-5</v>
      </c>
      <c r="BT1244" s="368">
        <v>6.8091660097768078E-6</v>
      </c>
      <c r="BU1244" s="368">
        <v>1.8685928462155996E-5</v>
      </c>
      <c r="BV1244" s="368">
        <v>4.017111494703049E-5</v>
      </c>
      <c r="BW1244" s="368">
        <v>1.2163620354224842E-4</v>
      </c>
      <c r="BX1244" s="368">
        <v>1.7966221186832146E-5</v>
      </c>
      <c r="BY1244" s="368">
        <v>3.5053614007810908E-4</v>
      </c>
      <c r="BZ1244" s="368">
        <v>2.3255395415005464E-5</v>
      </c>
      <c r="CA1244" s="368">
        <v>1.4209733563646284E-4</v>
      </c>
      <c r="CB1244" s="368">
        <v>3.943254469569193E-5</v>
      </c>
      <c r="CC1244" s="368">
        <v>8.0480732167794258E-4</v>
      </c>
      <c r="CD1244" s="369">
        <v>4.3601076852417332E-5</v>
      </c>
    </row>
    <row r="1245" spans="2:82">
      <c r="B1245" s="290"/>
      <c r="C1245" s="287" t="str">
        <f t="shared" si="88"/>
        <v>18</v>
      </c>
      <c r="D1245" s="288" t="str">
        <f t="shared" si="88"/>
        <v>電子部品</v>
      </c>
      <c r="E1245" s="367">
        <v>1.4837004228662409E-4</v>
      </c>
      <c r="F1245" s="368">
        <v>1.7595792313498227E-4</v>
      </c>
      <c r="G1245" s="368">
        <v>3.1484098970575955E-4</v>
      </c>
      <c r="H1245" s="368">
        <v>5.1945191362014458E-4</v>
      </c>
      <c r="I1245" s="368">
        <v>2.1412153158797254E-4</v>
      </c>
      <c r="J1245" s="368">
        <v>2.4289932655805729E-4</v>
      </c>
      <c r="K1245" s="368">
        <v>2.0840275098997111E-4</v>
      </c>
      <c r="L1245" s="368">
        <v>2.249285175231644E-4</v>
      </c>
      <c r="M1245" s="368">
        <v>3.9688642820641813E-5</v>
      </c>
      <c r="N1245" s="368">
        <v>2.3870078674274005E-4</v>
      </c>
      <c r="O1245" s="368">
        <v>3.3328584690751152E-4</v>
      </c>
      <c r="P1245" s="368">
        <v>1.8443601897151734E-4</v>
      </c>
      <c r="Q1245" s="368">
        <v>3.051243404177291E-4</v>
      </c>
      <c r="R1245" s="368">
        <v>3.9591378641181904E-4</v>
      </c>
      <c r="S1245" s="368">
        <v>1.0275238507454643E-3</v>
      </c>
      <c r="T1245" s="368">
        <v>3.2285954436379258E-3</v>
      </c>
      <c r="U1245" s="368">
        <v>6.2056885081898945E-2</v>
      </c>
      <c r="V1245" s="368">
        <v>1.0828046770890714</v>
      </c>
      <c r="W1245" s="368">
        <v>2.2055055958195628E-2</v>
      </c>
      <c r="X1245" s="368">
        <v>7.9613403212663414E-2</v>
      </c>
      <c r="Y1245" s="368">
        <v>5.552861981739779E-3</v>
      </c>
      <c r="Z1245" s="368">
        <v>1.1281016793877768E-3</v>
      </c>
      <c r="AA1245" s="368">
        <v>6.5211684272860945E-4</v>
      </c>
      <c r="AB1245" s="368">
        <v>3.0349882046914556E-4</v>
      </c>
      <c r="AC1245" s="368">
        <v>6.0164172135344983E-4</v>
      </c>
      <c r="AD1245" s="368">
        <v>3.1726089217656085E-4</v>
      </c>
      <c r="AE1245" s="368">
        <v>3.1975010604475565E-4</v>
      </c>
      <c r="AF1245" s="368">
        <v>4.0602020539450668E-4</v>
      </c>
      <c r="AG1245" s="368">
        <v>7.8393420287324901E-5</v>
      </c>
      <c r="AH1245" s="368">
        <v>2.3062559920794868E-4</v>
      </c>
      <c r="AI1245" s="368">
        <v>6.2494865165162769E-4</v>
      </c>
      <c r="AJ1245" s="368">
        <v>7.1430364444756856E-4</v>
      </c>
      <c r="AK1245" s="368">
        <v>5.4220051013452052E-4</v>
      </c>
      <c r="AL1245" s="368">
        <v>5.0130640765921907E-4</v>
      </c>
      <c r="AM1245" s="368">
        <v>3.519045194760492E-4</v>
      </c>
      <c r="AN1245" s="368">
        <v>4.8283521170701862E-3</v>
      </c>
      <c r="AO1245" s="368">
        <v>2.1011130216900444E-4</v>
      </c>
      <c r="AP1245" s="368">
        <v>7.0490206909590404E-3</v>
      </c>
      <c r="AQ1245" s="368">
        <v>3.4313974070704183E-4</v>
      </c>
      <c r="AR1245" s="367">
        <v>8.0547477978834802E-5</v>
      </c>
      <c r="AS1245" s="368">
        <v>6.0554073843316014E-5</v>
      </c>
      <c r="AT1245" s="368">
        <v>1.9586929144466234E-4</v>
      </c>
      <c r="AU1245" s="368">
        <v>1.5713986374515937E-4</v>
      </c>
      <c r="AV1245" s="368">
        <v>9.5964343365006422E-5</v>
      </c>
      <c r="AW1245" s="368">
        <v>8.7734765565895424E-5</v>
      </c>
      <c r="AX1245" s="368">
        <v>9.4734720374628525E-5</v>
      </c>
      <c r="AY1245" s="368">
        <v>9.9319653752545631E-5</v>
      </c>
      <c r="AZ1245" s="368">
        <v>1.5993870660388181E-5</v>
      </c>
      <c r="BA1245" s="368">
        <v>9.4022383083829146E-5</v>
      </c>
      <c r="BB1245" s="368">
        <v>1.0558204090846083E-4</v>
      </c>
      <c r="BC1245" s="368">
        <v>6.5812303744923296E-5</v>
      </c>
      <c r="BD1245" s="368">
        <v>8.5559052931018996E-5</v>
      </c>
      <c r="BE1245" s="368">
        <v>1.866386863950324E-4</v>
      </c>
      <c r="BF1245" s="368">
        <v>8.626759693491806E-4</v>
      </c>
      <c r="BG1245" s="368">
        <v>1.4697296613770806E-3</v>
      </c>
      <c r="BH1245" s="368">
        <v>1.7470363569539717E-2</v>
      </c>
      <c r="BI1245" s="368">
        <v>1.8059532698784735E-2</v>
      </c>
      <c r="BJ1245" s="368">
        <v>1.9783384015569793E-2</v>
      </c>
      <c r="BK1245" s="368">
        <v>3.729172491830815E-2</v>
      </c>
      <c r="BL1245" s="368">
        <v>2.7286706482895222E-3</v>
      </c>
      <c r="BM1245" s="368">
        <v>1.0993456484586139E-3</v>
      </c>
      <c r="BN1245" s="368">
        <v>2.852985631727199E-4</v>
      </c>
      <c r="BO1245" s="368">
        <v>9.6111474242081398E-5</v>
      </c>
      <c r="BP1245" s="368">
        <v>1.9499921858322661E-4</v>
      </c>
      <c r="BQ1245" s="368">
        <v>1.0189422666589096E-4</v>
      </c>
      <c r="BR1245" s="368">
        <v>1.4250400878952185E-4</v>
      </c>
      <c r="BS1245" s="368">
        <v>1.5702450182060283E-4</v>
      </c>
      <c r="BT1245" s="368">
        <v>4.4602056555000027E-5</v>
      </c>
      <c r="BU1245" s="368">
        <v>1.5073590258815291E-4</v>
      </c>
      <c r="BV1245" s="368">
        <v>2.6109199014838984E-4</v>
      </c>
      <c r="BW1245" s="368">
        <v>2.6738242045574713E-4</v>
      </c>
      <c r="BX1245" s="368">
        <v>1.4638901937335359E-4</v>
      </c>
      <c r="BY1245" s="368">
        <v>2.2554344169685675E-4</v>
      </c>
      <c r="BZ1245" s="368">
        <v>1.5646588180471863E-4</v>
      </c>
      <c r="CA1245" s="368">
        <v>9.4520361995124294E-4</v>
      </c>
      <c r="CB1245" s="368">
        <v>1.0383628250551235E-4</v>
      </c>
      <c r="CC1245" s="368">
        <v>1.1853781764282819E-3</v>
      </c>
      <c r="CD1245" s="369">
        <v>1.6418286592224541E-4</v>
      </c>
    </row>
    <row r="1246" spans="2:82">
      <c r="B1246" s="290"/>
      <c r="C1246" s="287" t="str">
        <f t="shared" si="88"/>
        <v>19</v>
      </c>
      <c r="D1246" s="288" t="str">
        <f t="shared" si="88"/>
        <v>電気機械</v>
      </c>
      <c r="E1246" s="367">
        <v>6.4412585794969016E-5</v>
      </c>
      <c r="F1246" s="368">
        <v>5.9845029292629602E-5</v>
      </c>
      <c r="G1246" s="368">
        <v>5.9700030924209502E-4</v>
      </c>
      <c r="H1246" s="368">
        <v>3.2030090826017495E-4</v>
      </c>
      <c r="I1246" s="368">
        <v>1.0239355953787813E-4</v>
      </c>
      <c r="J1246" s="368">
        <v>8.9212188775427323E-5</v>
      </c>
      <c r="K1246" s="368">
        <v>1.4557065337732466E-4</v>
      </c>
      <c r="L1246" s="368">
        <v>9.0540779537181683E-5</v>
      </c>
      <c r="M1246" s="368">
        <v>1.7897404147977184E-5</v>
      </c>
      <c r="N1246" s="368">
        <v>1.0107959782051687E-4</v>
      </c>
      <c r="O1246" s="368">
        <v>1.4602143969957688E-4</v>
      </c>
      <c r="P1246" s="368">
        <v>8.0568617771557764E-5</v>
      </c>
      <c r="Q1246" s="368">
        <v>9.1773726436842893E-5</v>
      </c>
      <c r="R1246" s="368">
        <v>2.2510047263148633E-4</v>
      </c>
      <c r="S1246" s="368">
        <v>1.2076659552268827E-3</v>
      </c>
      <c r="T1246" s="368">
        <v>4.3258501940747433E-3</v>
      </c>
      <c r="U1246" s="368">
        <v>4.7234667146538074E-3</v>
      </c>
      <c r="V1246" s="368">
        <v>6.345976278146404E-3</v>
      </c>
      <c r="W1246" s="368">
        <v>1.0264041033434781</v>
      </c>
      <c r="X1246" s="368">
        <v>4.5858223553580978E-3</v>
      </c>
      <c r="Y1246" s="368">
        <v>6.5515771061972691E-3</v>
      </c>
      <c r="Z1246" s="368">
        <v>3.6210205672059171E-4</v>
      </c>
      <c r="AA1246" s="368">
        <v>1.566768911242642E-3</v>
      </c>
      <c r="AB1246" s="368">
        <v>1.3025985378152841E-4</v>
      </c>
      <c r="AC1246" s="368">
        <v>3.3374261191024523E-4</v>
      </c>
      <c r="AD1246" s="368">
        <v>1.1748949407413031E-4</v>
      </c>
      <c r="AE1246" s="368">
        <v>1.4651512751222585E-4</v>
      </c>
      <c r="AF1246" s="368">
        <v>1.3615884732369796E-4</v>
      </c>
      <c r="AG1246" s="368">
        <v>4.1140643745203359E-5</v>
      </c>
      <c r="AH1246" s="368">
        <v>1.4633374487123141E-4</v>
      </c>
      <c r="AI1246" s="368">
        <v>2.0514226384761645E-4</v>
      </c>
      <c r="AJ1246" s="368">
        <v>3.6835247842578159E-4</v>
      </c>
      <c r="AK1246" s="368">
        <v>2.836350360266062E-4</v>
      </c>
      <c r="AL1246" s="368">
        <v>1.1726484098954189E-4</v>
      </c>
      <c r="AM1246" s="368">
        <v>1.0788867489991096E-4</v>
      </c>
      <c r="AN1246" s="368">
        <v>1.7508600504334425E-3</v>
      </c>
      <c r="AO1246" s="368">
        <v>1.2203168553668379E-4</v>
      </c>
      <c r="AP1246" s="368">
        <v>1.6866339816818643E-4</v>
      </c>
      <c r="AQ1246" s="368">
        <v>4.1776600270091043E-4</v>
      </c>
      <c r="AR1246" s="367">
        <v>3.1245582351660509E-5</v>
      </c>
      <c r="AS1246" s="368">
        <v>2.19728576120649E-5</v>
      </c>
      <c r="AT1246" s="368">
        <v>1.9945604340450781E-4</v>
      </c>
      <c r="AU1246" s="368">
        <v>7.5280329735431692E-5</v>
      </c>
      <c r="AV1246" s="368">
        <v>3.8437724723385644E-5</v>
      </c>
      <c r="AW1246" s="368">
        <v>2.9361920955949938E-5</v>
      </c>
      <c r="AX1246" s="368">
        <v>3.9187189523808827E-5</v>
      </c>
      <c r="AY1246" s="368">
        <v>3.785426555956975E-5</v>
      </c>
      <c r="AZ1246" s="368">
        <v>6.7065516596463357E-6</v>
      </c>
      <c r="BA1246" s="368">
        <v>3.9450244980162272E-5</v>
      </c>
      <c r="BB1246" s="368">
        <v>4.4071482423941458E-5</v>
      </c>
      <c r="BC1246" s="368">
        <v>2.4101589128254805E-5</v>
      </c>
      <c r="BD1246" s="368">
        <v>2.4196092559522431E-5</v>
      </c>
      <c r="BE1246" s="368">
        <v>7.3952452263167888E-5</v>
      </c>
      <c r="BF1246" s="368">
        <v>1.5734659398742843E-3</v>
      </c>
      <c r="BG1246" s="368">
        <v>1.3345867977957071E-3</v>
      </c>
      <c r="BH1246" s="368">
        <v>1.0237751150058596E-3</v>
      </c>
      <c r="BI1246" s="368">
        <v>6.5185119542544726E-4</v>
      </c>
      <c r="BJ1246" s="368">
        <v>4.8671350343353851E-3</v>
      </c>
      <c r="BK1246" s="368">
        <v>1.0469624590742014E-3</v>
      </c>
      <c r="BL1246" s="368">
        <v>2.7715774138490825E-3</v>
      </c>
      <c r="BM1246" s="368">
        <v>8.0412182225494475E-5</v>
      </c>
      <c r="BN1246" s="368">
        <v>3.0263998593877138E-4</v>
      </c>
      <c r="BO1246" s="368">
        <v>3.8296837846710292E-5</v>
      </c>
      <c r="BP1246" s="368">
        <v>9.293447119623214E-5</v>
      </c>
      <c r="BQ1246" s="368">
        <v>3.8802791509416202E-5</v>
      </c>
      <c r="BR1246" s="368">
        <v>4.9776968299127646E-5</v>
      </c>
      <c r="BS1246" s="368">
        <v>5.3732124208299719E-5</v>
      </c>
      <c r="BT1246" s="368">
        <v>1.8024656136143423E-5</v>
      </c>
      <c r="BU1246" s="368">
        <v>9.0844324186563485E-5</v>
      </c>
      <c r="BV1246" s="368">
        <v>8.2942452383167662E-5</v>
      </c>
      <c r="BW1246" s="368">
        <v>7.8859729508556345E-5</v>
      </c>
      <c r="BX1246" s="368">
        <v>4.7225327667902051E-5</v>
      </c>
      <c r="BY1246" s="368">
        <v>3.9245622168725849E-5</v>
      </c>
      <c r="BZ1246" s="368">
        <v>4.5734147248111273E-5</v>
      </c>
      <c r="CA1246" s="368">
        <v>3.5953280364236595E-4</v>
      </c>
      <c r="CB1246" s="368">
        <v>3.7399120211975959E-5</v>
      </c>
      <c r="CC1246" s="368">
        <v>7.7048715998079766E-5</v>
      </c>
      <c r="CD1246" s="369">
        <v>7.792121348465617E-5</v>
      </c>
    </row>
    <row r="1247" spans="2:82">
      <c r="B1247" s="290"/>
      <c r="C1247" s="287" t="str">
        <f t="shared" si="88"/>
        <v>20</v>
      </c>
      <c r="D1247" s="288" t="str">
        <f t="shared" si="88"/>
        <v>情報通信機器</v>
      </c>
      <c r="E1247" s="367">
        <v>2.0990375591708115E-6</v>
      </c>
      <c r="F1247" s="368">
        <v>3.3706151153172971E-6</v>
      </c>
      <c r="G1247" s="368">
        <v>8.2776273580974906E-6</v>
      </c>
      <c r="H1247" s="368">
        <v>6.5123661464232983E-6</v>
      </c>
      <c r="I1247" s="368">
        <v>3.7258045370879206E-6</v>
      </c>
      <c r="J1247" s="368">
        <v>3.4014134752642239E-6</v>
      </c>
      <c r="K1247" s="368">
        <v>3.0046670208737657E-6</v>
      </c>
      <c r="L1247" s="368">
        <v>3.4271155821606247E-6</v>
      </c>
      <c r="M1247" s="368">
        <v>6.6722094778451515E-7</v>
      </c>
      <c r="N1247" s="368">
        <v>3.7325193423908129E-6</v>
      </c>
      <c r="O1247" s="368">
        <v>4.5201200640134103E-6</v>
      </c>
      <c r="P1247" s="368">
        <v>2.7534277882952289E-6</v>
      </c>
      <c r="Q1247" s="368">
        <v>2.3776805532350281E-6</v>
      </c>
      <c r="R1247" s="368">
        <v>3.5587699976519842E-6</v>
      </c>
      <c r="S1247" s="368">
        <v>6.9046870025058347E-6</v>
      </c>
      <c r="T1247" s="368">
        <v>8.7255354847479556E-6</v>
      </c>
      <c r="U1247" s="368">
        <v>3.8333216176428347E-6</v>
      </c>
      <c r="V1247" s="368">
        <v>4.4993378785096545E-6</v>
      </c>
      <c r="W1247" s="368">
        <v>4.4184748215505428E-6</v>
      </c>
      <c r="X1247" s="368">
        <v>1.0006512904612155</v>
      </c>
      <c r="Y1247" s="368">
        <v>1.7751854309216948E-4</v>
      </c>
      <c r="Z1247" s="368">
        <v>3.3741500656575477E-6</v>
      </c>
      <c r="AA1247" s="368">
        <v>2.7222602313598036E-5</v>
      </c>
      <c r="AB1247" s="368">
        <v>4.1962644791685142E-6</v>
      </c>
      <c r="AC1247" s="368">
        <v>7.8834642152203381E-6</v>
      </c>
      <c r="AD1247" s="368">
        <v>4.0101557840473541E-6</v>
      </c>
      <c r="AE1247" s="368">
        <v>5.8071767857712481E-6</v>
      </c>
      <c r="AF1247" s="368">
        <v>5.8880981306209203E-6</v>
      </c>
      <c r="AG1247" s="368">
        <v>1.5796852016863018E-6</v>
      </c>
      <c r="AH1247" s="368">
        <v>5.2265546312757451E-6</v>
      </c>
      <c r="AI1247" s="368">
        <v>1.1415810504196522E-5</v>
      </c>
      <c r="AJ1247" s="368">
        <v>1.8649945088949737E-5</v>
      </c>
      <c r="AK1247" s="368">
        <v>4.7247881408119275E-6</v>
      </c>
      <c r="AL1247" s="368">
        <v>3.4209933686522361E-6</v>
      </c>
      <c r="AM1247" s="368">
        <v>4.5358069438438449E-6</v>
      </c>
      <c r="AN1247" s="368">
        <v>5.674866699855916E-5</v>
      </c>
      <c r="AO1247" s="368">
        <v>4.8912205863445482E-6</v>
      </c>
      <c r="AP1247" s="368">
        <v>3.003821182259344E-6</v>
      </c>
      <c r="AQ1247" s="368">
        <v>6.5397592187035199E-6</v>
      </c>
      <c r="AR1247" s="367">
        <v>1.7900468012764648E-6</v>
      </c>
      <c r="AS1247" s="368">
        <v>2.2437607190013014E-6</v>
      </c>
      <c r="AT1247" s="368">
        <v>6.9455505641736433E-6</v>
      </c>
      <c r="AU1247" s="368">
        <v>2.8160905712654714E-6</v>
      </c>
      <c r="AV1247" s="368">
        <v>2.2614876353608106E-6</v>
      </c>
      <c r="AW1247" s="368">
        <v>1.762318318612297E-6</v>
      </c>
      <c r="AX1247" s="368">
        <v>2.0149333885157062E-6</v>
      </c>
      <c r="AY1247" s="368">
        <v>2.3771950069691253E-6</v>
      </c>
      <c r="AZ1247" s="368">
        <v>3.9148525630631715E-7</v>
      </c>
      <c r="BA1247" s="368">
        <v>2.0129708965764575E-6</v>
      </c>
      <c r="BB1247" s="368">
        <v>2.1010699175122429E-6</v>
      </c>
      <c r="BC1247" s="368">
        <v>1.3626553898701292E-6</v>
      </c>
      <c r="BD1247" s="368">
        <v>1.2971455999825052E-6</v>
      </c>
      <c r="BE1247" s="368">
        <v>2.2022531794852679E-6</v>
      </c>
      <c r="BF1247" s="368">
        <v>1.1982072038592603E-5</v>
      </c>
      <c r="BG1247" s="368">
        <v>3.9408249985137033E-6</v>
      </c>
      <c r="BH1247" s="368">
        <v>2.2449953600128857E-6</v>
      </c>
      <c r="BI1247" s="368">
        <v>2.5673888326900789E-6</v>
      </c>
      <c r="BJ1247" s="368">
        <v>2.5129896990324625E-6</v>
      </c>
      <c r="BK1247" s="368">
        <v>1.1855724718762384E-4</v>
      </c>
      <c r="BL1247" s="368">
        <v>1.2144784083609584E-4</v>
      </c>
      <c r="BM1247" s="368">
        <v>2.5530617712181373E-6</v>
      </c>
      <c r="BN1247" s="368">
        <v>2.2292707821798284E-5</v>
      </c>
      <c r="BO1247" s="368">
        <v>2.0615403033209953E-6</v>
      </c>
      <c r="BP1247" s="368">
        <v>3.8028599155986236E-6</v>
      </c>
      <c r="BQ1247" s="368">
        <v>2.1282128656341831E-6</v>
      </c>
      <c r="BR1247" s="368">
        <v>5.6906840858348951E-6</v>
      </c>
      <c r="BS1247" s="368">
        <v>4.1709078950810446E-6</v>
      </c>
      <c r="BT1247" s="368">
        <v>1.7738008278702605E-6</v>
      </c>
      <c r="BU1247" s="368">
        <v>5.4996959087648801E-6</v>
      </c>
      <c r="BV1247" s="368">
        <v>6.17988071045009E-6</v>
      </c>
      <c r="BW1247" s="368">
        <v>2.2422116805256649E-5</v>
      </c>
      <c r="BX1247" s="368">
        <v>3.1914340505904194E-6</v>
      </c>
      <c r="BY1247" s="368">
        <v>1.9276638846596778E-6</v>
      </c>
      <c r="BZ1247" s="368">
        <v>3.1450524844353103E-6</v>
      </c>
      <c r="CA1247" s="368">
        <v>1.3569848215073014E-5</v>
      </c>
      <c r="CB1247" s="368">
        <v>3.6153488329754783E-6</v>
      </c>
      <c r="CC1247" s="368">
        <v>2.7539367979858807E-6</v>
      </c>
      <c r="CD1247" s="369">
        <v>7.2664081574048812E-6</v>
      </c>
    </row>
    <row r="1248" spans="2:82">
      <c r="B1248" s="290"/>
      <c r="C1248" s="287" t="str">
        <f t="shared" ref="C1248:D1266" si="89">C29</f>
        <v>21</v>
      </c>
      <c r="D1248" s="288" t="str">
        <f t="shared" si="89"/>
        <v>輸送機械</v>
      </c>
      <c r="E1248" s="367">
        <v>5.5363007030715034E-4</v>
      </c>
      <c r="F1248" s="368">
        <v>6.2324435119083044E-4</v>
      </c>
      <c r="G1248" s="368">
        <v>2.2687343624439915E-2</v>
      </c>
      <c r="H1248" s="368">
        <v>2.1472195969555715E-3</v>
      </c>
      <c r="I1248" s="368">
        <v>1.6438460258583951E-3</v>
      </c>
      <c r="J1248" s="368">
        <v>8.4598119182349859E-4</v>
      </c>
      <c r="K1248" s="368">
        <v>7.3388473742317241E-4</v>
      </c>
      <c r="L1248" s="368">
        <v>8.4228209302957685E-4</v>
      </c>
      <c r="M1248" s="368">
        <v>1.9011918928107794E-4</v>
      </c>
      <c r="N1248" s="368">
        <v>8.9646926781301926E-4</v>
      </c>
      <c r="O1248" s="368">
        <v>1.3380652180760362E-3</v>
      </c>
      <c r="P1248" s="368">
        <v>7.4505818075470108E-4</v>
      </c>
      <c r="Q1248" s="368">
        <v>5.8141787403764541E-4</v>
      </c>
      <c r="R1248" s="368">
        <v>7.6397893095831576E-4</v>
      </c>
      <c r="S1248" s="368">
        <v>7.9834462108540076E-4</v>
      </c>
      <c r="T1248" s="368">
        <v>7.2297552656850977E-4</v>
      </c>
      <c r="U1248" s="368">
        <v>8.8382942954457085E-4</v>
      </c>
      <c r="V1248" s="368">
        <v>1.0210533667154187E-3</v>
      </c>
      <c r="W1248" s="368">
        <v>8.7652832359201257E-4</v>
      </c>
      <c r="X1248" s="368">
        <v>8.1655889466162928E-4</v>
      </c>
      <c r="Y1248" s="368">
        <v>1.2835160392863374</v>
      </c>
      <c r="Z1248" s="368">
        <v>8.5516047413892733E-4</v>
      </c>
      <c r="AA1248" s="368">
        <v>1.5983385237519246E-3</v>
      </c>
      <c r="AB1248" s="368">
        <v>1.2575088871605263E-3</v>
      </c>
      <c r="AC1248" s="368">
        <v>2.2710088254222389E-3</v>
      </c>
      <c r="AD1248" s="368">
        <v>1.2684680893002113E-3</v>
      </c>
      <c r="AE1248" s="368">
        <v>1.1043212337813735E-3</v>
      </c>
      <c r="AF1248" s="368">
        <v>1.4165058351363255E-3</v>
      </c>
      <c r="AG1248" s="368">
        <v>2.7713406030643449E-4</v>
      </c>
      <c r="AH1248" s="368">
        <v>7.754285036941316E-3</v>
      </c>
      <c r="AI1248" s="368">
        <v>1.7580172193756645E-3</v>
      </c>
      <c r="AJ1248" s="368">
        <v>3.4965278596234151E-3</v>
      </c>
      <c r="AK1248" s="368">
        <v>1.1732173178473733E-3</v>
      </c>
      <c r="AL1248" s="368">
        <v>8.4420199042686914E-4</v>
      </c>
      <c r="AM1248" s="368">
        <v>1.1165329930877042E-3</v>
      </c>
      <c r="AN1248" s="368">
        <v>2.0655171348384023E-2</v>
      </c>
      <c r="AO1248" s="368">
        <v>8.0403680702765331E-4</v>
      </c>
      <c r="AP1248" s="368">
        <v>5.5474269130505736E-4</v>
      </c>
      <c r="AQ1248" s="368">
        <v>1.6796401024102852E-3</v>
      </c>
      <c r="AR1248" s="367">
        <v>1.1854450957356257E-4</v>
      </c>
      <c r="AS1248" s="368">
        <v>8.7412725742367267E-5</v>
      </c>
      <c r="AT1248" s="368">
        <v>2.0799554341781141E-3</v>
      </c>
      <c r="AU1248" s="368">
        <v>2.1000130220466298E-4</v>
      </c>
      <c r="AV1248" s="368">
        <v>1.9268471398672368E-4</v>
      </c>
      <c r="AW1248" s="368">
        <v>1.0999982070962053E-4</v>
      </c>
      <c r="AX1248" s="368">
        <v>1.2064832166018854E-4</v>
      </c>
      <c r="AY1248" s="368">
        <v>1.4833168369835414E-4</v>
      </c>
      <c r="AZ1248" s="368">
        <v>2.9395896276300098E-5</v>
      </c>
      <c r="BA1248" s="368">
        <v>1.3843865468533357E-4</v>
      </c>
      <c r="BB1248" s="368">
        <v>1.4768343030273508E-4</v>
      </c>
      <c r="BC1248" s="368">
        <v>8.6231647272060841E-5</v>
      </c>
      <c r="BD1248" s="368">
        <v>8.7682467281211085E-5</v>
      </c>
      <c r="BE1248" s="368">
        <v>1.0370841825221966E-4</v>
      </c>
      <c r="BF1248" s="368">
        <v>1.1843691517894429E-4</v>
      </c>
      <c r="BG1248" s="368">
        <v>1.3338421004482266E-4</v>
      </c>
      <c r="BH1248" s="368">
        <v>1.2744616100119171E-4</v>
      </c>
      <c r="BI1248" s="368">
        <v>1.355801761244762E-4</v>
      </c>
      <c r="BJ1248" s="368">
        <v>1.3873078934625551E-4</v>
      </c>
      <c r="BK1248" s="368">
        <v>1.4698648076448301E-4</v>
      </c>
      <c r="BL1248" s="368">
        <v>1.8756127144695323E-2</v>
      </c>
      <c r="BM1248" s="368">
        <v>1.666706277748348E-4</v>
      </c>
      <c r="BN1248" s="368">
        <v>1.9003636817889206E-4</v>
      </c>
      <c r="BO1248" s="368">
        <v>1.3426249002641036E-4</v>
      </c>
      <c r="BP1248" s="368">
        <v>2.4296710393707473E-4</v>
      </c>
      <c r="BQ1248" s="368">
        <v>1.4796868144139927E-4</v>
      </c>
      <c r="BR1248" s="368">
        <v>1.6166605467354096E-4</v>
      </c>
      <c r="BS1248" s="368">
        <v>1.9676051553588547E-4</v>
      </c>
      <c r="BT1248" s="368">
        <v>5.6031064171724866E-5</v>
      </c>
      <c r="BU1248" s="368">
        <v>6.2765602999663482E-4</v>
      </c>
      <c r="BV1248" s="368">
        <v>2.7949982011655664E-4</v>
      </c>
      <c r="BW1248" s="368">
        <v>3.8384181440541176E-4</v>
      </c>
      <c r="BX1248" s="368">
        <v>1.3473959723438216E-4</v>
      </c>
      <c r="BY1248" s="368">
        <v>1.10875414297417E-4</v>
      </c>
      <c r="BZ1248" s="368">
        <v>1.6429197517774601E-4</v>
      </c>
      <c r="CA1248" s="368">
        <v>1.2941169153849452E-3</v>
      </c>
      <c r="CB1248" s="368">
        <v>1.3771960612641497E-4</v>
      </c>
      <c r="CC1248" s="368">
        <v>1.468737814508748E-4</v>
      </c>
      <c r="CD1248" s="369">
        <v>2.3419767472118396E-4</v>
      </c>
    </row>
    <row r="1249" spans="2:82">
      <c r="B1249" s="290"/>
      <c r="C1249" s="287" t="str">
        <f t="shared" si="89"/>
        <v>22</v>
      </c>
      <c r="D1249" s="288" t="str">
        <f t="shared" si="89"/>
        <v>その他の製造工業製品</v>
      </c>
      <c r="E1249" s="367">
        <v>6.4303598303403773E-3</v>
      </c>
      <c r="F1249" s="368">
        <v>3.9305987988269654E-2</v>
      </c>
      <c r="G1249" s="368">
        <v>2.3956509963530795E-3</v>
      </c>
      <c r="H1249" s="368">
        <v>3.6619765411321798E-3</v>
      </c>
      <c r="I1249" s="368">
        <v>2.2213386097716037E-3</v>
      </c>
      <c r="J1249" s="368">
        <v>7.8857946829968776E-3</v>
      </c>
      <c r="K1249" s="368">
        <v>8.7581197362661505E-3</v>
      </c>
      <c r="L1249" s="368">
        <v>2.4029883269395349E-3</v>
      </c>
      <c r="M1249" s="368">
        <v>1.5862559273157489E-4</v>
      </c>
      <c r="N1249" s="368">
        <v>2.7695847718123378E-3</v>
      </c>
      <c r="O1249" s="368">
        <v>1.3357093768464591E-2</v>
      </c>
      <c r="P1249" s="368">
        <v>1.2163855397687391E-2</v>
      </c>
      <c r="Q1249" s="368">
        <v>4.4901127889389242E-2</v>
      </c>
      <c r="R1249" s="368">
        <v>2.6551347679014854E-3</v>
      </c>
      <c r="S1249" s="368">
        <v>1.2540192862411825E-3</v>
      </c>
      <c r="T1249" s="368">
        <v>2.3220740900417015E-3</v>
      </c>
      <c r="U1249" s="368">
        <v>1.5854920735050692E-3</v>
      </c>
      <c r="V1249" s="368">
        <v>2.1925320220366963E-3</v>
      </c>
      <c r="W1249" s="368">
        <v>2.1623152977593547E-3</v>
      </c>
      <c r="X1249" s="368">
        <v>3.1132072378428992E-3</v>
      </c>
      <c r="Y1249" s="368">
        <v>1.6851117567866229E-3</v>
      </c>
      <c r="Z1249" s="368">
        <v>1.0151921405113333</v>
      </c>
      <c r="AA1249" s="368">
        <v>2.7379780331840517E-3</v>
      </c>
      <c r="AB1249" s="368">
        <v>8.8573615924773495E-3</v>
      </c>
      <c r="AC1249" s="368">
        <v>1.6019773419172767E-3</v>
      </c>
      <c r="AD1249" s="368">
        <v>1.6550782528819553E-3</v>
      </c>
      <c r="AE1249" s="368">
        <v>1.1208548367483216E-3</v>
      </c>
      <c r="AF1249" s="368">
        <v>1.8163600196285097E-3</v>
      </c>
      <c r="AG1249" s="368">
        <v>1.9563344692753723E-4</v>
      </c>
      <c r="AH1249" s="368">
        <v>1.5133800171622401E-3</v>
      </c>
      <c r="AI1249" s="368">
        <v>3.8202115425588681E-3</v>
      </c>
      <c r="AJ1249" s="368">
        <v>1.5914154605928871E-3</v>
      </c>
      <c r="AK1249" s="368">
        <v>4.4019015525068187E-3</v>
      </c>
      <c r="AL1249" s="368">
        <v>1.4305019460827545E-3</v>
      </c>
      <c r="AM1249" s="368">
        <v>5.8250095530998913E-3</v>
      </c>
      <c r="AN1249" s="368">
        <v>2.4390859695366598E-3</v>
      </c>
      <c r="AO1249" s="368">
        <v>2.8161801370963418E-3</v>
      </c>
      <c r="AP1249" s="368">
        <v>7.9397907419129096E-2</v>
      </c>
      <c r="AQ1249" s="368">
        <v>1.4858269660956165E-3</v>
      </c>
      <c r="AR1249" s="367">
        <v>6.7328515041173775E-5</v>
      </c>
      <c r="AS1249" s="368">
        <v>7.3898985404722287E-5</v>
      </c>
      <c r="AT1249" s="368">
        <v>1.1895213849096113E-4</v>
      </c>
      <c r="AU1249" s="368">
        <v>7.5896984143179161E-5</v>
      </c>
      <c r="AV1249" s="368">
        <v>1.2917306381969248E-4</v>
      </c>
      <c r="AW1249" s="368">
        <v>2.2272989077909728E-4</v>
      </c>
      <c r="AX1249" s="368">
        <v>2.2222036481847233E-4</v>
      </c>
      <c r="AY1249" s="368">
        <v>1.2376902383657887E-4</v>
      </c>
      <c r="AZ1249" s="368">
        <v>1.711776857565243E-5</v>
      </c>
      <c r="BA1249" s="368">
        <v>1.2622394351108389E-4</v>
      </c>
      <c r="BB1249" s="368">
        <v>1.5887032753929281E-4</v>
      </c>
      <c r="BC1249" s="368">
        <v>1.5870604999239355E-4</v>
      </c>
      <c r="BD1249" s="368">
        <v>6.00896670695494E-4</v>
      </c>
      <c r="BE1249" s="368">
        <v>2.3184452159715933E-4</v>
      </c>
      <c r="BF1249" s="368">
        <v>1.9312075652090971E-4</v>
      </c>
      <c r="BG1249" s="368">
        <v>1.5971944791521878E-4</v>
      </c>
      <c r="BH1249" s="368">
        <v>2.3319128369449988E-4</v>
      </c>
      <c r="BI1249" s="368">
        <v>2.4701423305066881E-4</v>
      </c>
      <c r="BJ1249" s="368">
        <v>2.9020686599616236E-4</v>
      </c>
      <c r="BK1249" s="368">
        <v>3.0344785269916728E-4</v>
      </c>
      <c r="BL1249" s="368">
        <v>2.1494580137310164E-4</v>
      </c>
      <c r="BM1249" s="368">
        <v>4.3236390037361031E-4</v>
      </c>
      <c r="BN1249" s="368">
        <v>1.530633948976187E-4</v>
      </c>
      <c r="BO1249" s="368">
        <v>9.0721789994151572E-5</v>
      </c>
      <c r="BP1249" s="368">
        <v>9.5392811375484118E-5</v>
      </c>
      <c r="BQ1249" s="368">
        <v>7.1180479258119023E-5</v>
      </c>
      <c r="BR1249" s="368">
        <v>7.7300487700556245E-5</v>
      </c>
      <c r="BS1249" s="368">
        <v>1.4377435056704213E-4</v>
      </c>
      <c r="BT1249" s="368">
        <v>1.9456215764284743E-5</v>
      </c>
      <c r="BU1249" s="368">
        <v>5.7225144272216951E-5</v>
      </c>
      <c r="BV1249" s="368">
        <v>2.2720102080507704E-4</v>
      </c>
      <c r="BW1249" s="368">
        <v>9.796471395874816E-5</v>
      </c>
      <c r="BX1249" s="368">
        <v>1.6382074951606378E-4</v>
      </c>
      <c r="BY1249" s="368">
        <v>7.8050545342767512E-5</v>
      </c>
      <c r="BZ1249" s="368">
        <v>3.5145766868804293E-4</v>
      </c>
      <c r="CA1249" s="368">
        <v>1.3394494974494636E-4</v>
      </c>
      <c r="CB1249" s="368">
        <v>1.088506674011696E-4</v>
      </c>
      <c r="CC1249" s="368">
        <v>1.584099672136769E-3</v>
      </c>
      <c r="CD1249" s="369">
        <v>7.8569665849011425E-5</v>
      </c>
    </row>
    <row r="1250" spans="2:82">
      <c r="B1250" s="290"/>
      <c r="C1250" s="287" t="str">
        <f t="shared" si="89"/>
        <v>23</v>
      </c>
      <c r="D1250" s="288" t="str">
        <f t="shared" si="89"/>
        <v>建設</v>
      </c>
      <c r="E1250" s="367">
        <v>2.5220812761726601E-3</v>
      </c>
      <c r="F1250" s="368">
        <v>1.5508158779624084E-3</v>
      </c>
      <c r="G1250" s="368">
        <v>1.4534759094886E-3</v>
      </c>
      <c r="H1250" s="368">
        <v>7.9153675920691242E-3</v>
      </c>
      <c r="I1250" s="368">
        <v>1.2526548763848377E-3</v>
      </c>
      <c r="J1250" s="368">
        <v>3.7629329213135108E-3</v>
      </c>
      <c r="K1250" s="368">
        <v>4.8419821971955618E-3</v>
      </c>
      <c r="L1250" s="368">
        <v>5.9011068206479E-3</v>
      </c>
      <c r="M1250" s="368">
        <v>4.3527173534234061E-4</v>
      </c>
      <c r="N1250" s="368">
        <v>4.47686247899989E-3</v>
      </c>
      <c r="O1250" s="368">
        <v>7.5862042519337725E-3</v>
      </c>
      <c r="P1250" s="368">
        <v>5.8892441398322622E-3</v>
      </c>
      <c r="Q1250" s="368">
        <v>3.4676462006402128E-3</v>
      </c>
      <c r="R1250" s="368">
        <v>5.809837355121133E-3</v>
      </c>
      <c r="S1250" s="368">
        <v>3.3825943372216708E-3</v>
      </c>
      <c r="T1250" s="368">
        <v>2.2329403992915322E-3</v>
      </c>
      <c r="U1250" s="368">
        <v>1.5194166287706662E-3</v>
      </c>
      <c r="V1250" s="368">
        <v>3.3878744018036428E-3</v>
      </c>
      <c r="W1250" s="368">
        <v>3.132940741241182E-3</v>
      </c>
      <c r="X1250" s="368">
        <v>2.8092067388398381E-3</v>
      </c>
      <c r="Y1250" s="368">
        <v>1.0989654429292845E-3</v>
      </c>
      <c r="Z1250" s="368">
        <v>2.1846315707399586E-3</v>
      </c>
      <c r="AA1250" s="368">
        <v>1.0015358218057253</v>
      </c>
      <c r="AB1250" s="368">
        <v>1.3214599765724106E-2</v>
      </c>
      <c r="AC1250" s="368">
        <v>2.666668562997581E-2</v>
      </c>
      <c r="AD1250" s="368">
        <v>4.2725158492981597E-3</v>
      </c>
      <c r="AE1250" s="368">
        <v>3.2426426978516515E-3</v>
      </c>
      <c r="AF1250" s="368">
        <v>2.9092004783860879E-3</v>
      </c>
      <c r="AG1250" s="368">
        <v>9.2371702685935166E-3</v>
      </c>
      <c r="AH1250" s="368">
        <v>3.6635867263151147E-3</v>
      </c>
      <c r="AI1250" s="368">
        <v>7.3725235631693945E-3</v>
      </c>
      <c r="AJ1250" s="368">
        <v>6.7547681528884749E-3</v>
      </c>
      <c r="AK1250" s="368">
        <v>5.2250698681309844E-3</v>
      </c>
      <c r="AL1250" s="368">
        <v>3.0915480640133657E-3</v>
      </c>
      <c r="AM1250" s="368">
        <v>2.145854546302351E-3</v>
      </c>
      <c r="AN1250" s="368">
        <v>1.5892606219001842E-3</v>
      </c>
      <c r="AO1250" s="368">
        <v>2.8153843743751327E-3</v>
      </c>
      <c r="AP1250" s="368">
        <v>9.0016250112274674E-4</v>
      </c>
      <c r="AQ1250" s="368">
        <v>2.2868673658832566E-3</v>
      </c>
      <c r="AR1250" s="367">
        <v>2.9904384287475624E-5</v>
      </c>
      <c r="AS1250" s="368">
        <v>1.2221731168518525E-5</v>
      </c>
      <c r="AT1250" s="368">
        <v>2.3700580367406806E-5</v>
      </c>
      <c r="AU1250" s="368">
        <v>2.3466650400873426E-5</v>
      </c>
      <c r="AV1250" s="368">
        <v>3.153965095724391E-5</v>
      </c>
      <c r="AW1250" s="368">
        <v>4.7634611130885255E-5</v>
      </c>
      <c r="AX1250" s="368">
        <v>5.7238713312146671E-5</v>
      </c>
      <c r="AY1250" s="368">
        <v>1.1938617522719847E-4</v>
      </c>
      <c r="AZ1250" s="368">
        <v>5.2591425902566373E-6</v>
      </c>
      <c r="BA1250" s="368">
        <v>1.428794497965926E-4</v>
      </c>
      <c r="BB1250" s="368">
        <v>4.7084709043830301E-5</v>
      </c>
      <c r="BC1250" s="368">
        <v>2.2714698789059091E-5</v>
      </c>
      <c r="BD1250" s="368">
        <v>4.5896730352568356E-5</v>
      </c>
      <c r="BE1250" s="368">
        <v>3.6896151929648597E-5</v>
      </c>
      <c r="BF1250" s="368">
        <v>5.3965395785517006E-5</v>
      </c>
      <c r="BG1250" s="368">
        <v>4.7659147094173382E-5</v>
      </c>
      <c r="BH1250" s="368">
        <v>1.046097945388196E-4</v>
      </c>
      <c r="BI1250" s="368">
        <v>9.7076157610923841E-5</v>
      </c>
      <c r="BJ1250" s="368">
        <v>1.198266369013482E-4</v>
      </c>
      <c r="BK1250" s="368">
        <v>1.5666460972389709E-4</v>
      </c>
      <c r="BL1250" s="368">
        <v>7.8434507869230708E-5</v>
      </c>
      <c r="BM1250" s="368">
        <v>5.0491075815640964E-5</v>
      </c>
      <c r="BN1250" s="368">
        <v>5.0740095434391643E-5</v>
      </c>
      <c r="BO1250" s="368">
        <v>1.8031757840085002E-5</v>
      </c>
      <c r="BP1250" s="368">
        <v>3.3621701923155981E-5</v>
      </c>
      <c r="BQ1250" s="368">
        <v>2.3550493554892912E-5</v>
      </c>
      <c r="BR1250" s="368">
        <v>1.17708599561711E-5</v>
      </c>
      <c r="BS1250" s="368">
        <v>9.1659683781081748E-6</v>
      </c>
      <c r="BT1250" s="368">
        <v>3.8805256280556354E-6</v>
      </c>
      <c r="BU1250" s="368">
        <v>1.6922961357962924E-5</v>
      </c>
      <c r="BV1250" s="368">
        <v>1.5973698206320333E-5</v>
      </c>
      <c r="BW1250" s="368">
        <v>1.1957314517944496E-5</v>
      </c>
      <c r="BX1250" s="368">
        <v>1.3596189691661455E-5</v>
      </c>
      <c r="BY1250" s="368">
        <v>3.0032142553313785E-5</v>
      </c>
      <c r="BZ1250" s="368">
        <v>1.6016858979145565E-5</v>
      </c>
      <c r="CA1250" s="368">
        <v>1.8749897559239571E-5</v>
      </c>
      <c r="CB1250" s="368">
        <v>2.1132318546907277E-5</v>
      </c>
      <c r="CC1250" s="368">
        <v>7.5663066120583655E-5</v>
      </c>
      <c r="CD1250" s="369">
        <v>1.8422013033975491E-5</v>
      </c>
    </row>
    <row r="1251" spans="2:82">
      <c r="B1251" s="290"/>
      <c r="C1251" s="287" t="str">
        <f t="shared" si="89"/>
        <v>24</v>
      </c>
      <c r="D1251" s="288" t="str">
        <f t="shared" si="89"/>
        <v>電力・ガス・熱供給</v>
      </c>
      <c r="E1251" s="367">
        <v>9.6116604327319277E-3</v>
      </c>
      <c r="F1251" s="368">
        <v>3.1028015558326578E-3</v>
      </c>
      <c r="G1251" s="368">
        <v>5.5203237009628205E-3</v>
      </c>
      <c r="H1251" s="368">
        <v>2.7964677682133461E-2</v>
      </c>
      <c r="I1251" s="368">
        <v>1.4498123748615007E-2</v>
      </c>
      <c r="J1251" s="368">
        <v>2.688075225640426E-2</v>
      </c>
      <c r="K1251" s="368">
        <v>3.7665858379501767E-2</v>
      </c>
      <c r="L1251" s="368">
        <v>3.5637254479936847E-2</v>
      </c>
      <c r="M1251" s="368">
        <v>6.7424161786106499E-3</v>
      </c>
      <c r="N1251" s="368">
        <v>3.6402078079165102E-2</v>
      </c>
      <c r="O1251" s="368">
        <v>5.3685905719668761E-2</v>
      </c>
      <c r="P1251" s="368">
        <v>7.4663216569817753E-2</v>
      </c>
      <c r="Q1251" s="368">
        <v>2.6745950418972441E-2</v>
      </c>
      <c r="R1251" s="368">
        <v>2.5110189958696211E-2</v>
      </c>
      <c r="S1251" s="368">
        <v>2.7512070626527579E-2</v>
      </c>
      <c r="T1251" s="368">
        <v>1.3618734500941268E-2</v>
      </c>
      <c r="U1251" s="368">
        <v>1.2726373581411864E-2</v>
      </c>
      <c r="V1251" s="368">
        <v>3.4229296359135415E-2</v>
      </c>
      <c r="W1251" s="368">
        <v>1.3084970390184365E-2</v>
      </c>
      <c r="X1251" s="368">
        <v>1.1670865060549917E-2</v>
      </c>
      <c r="Y1251" s="368">
        <v>1.4240439009690849E-2</v>
      </c>
      <c r="Z1251" s="368">
        <v>1.2992881940973323E-2</v>
      </c>
      <c r="AA1251" s="368">
        <v>6.6107317962167834E-3</v>
      </c>
      <c r="AB1251" s="368">
        <v>1.0783658492092616</v>
      </c>
      <c r="AC1251" s="368">
        <v>3.6370535199577406E-2</v>
      </c>
      <c r="AD1251" s="368">
        <v>7.5862429326522055E-2</v>
      </c>
      <c r="AE1251" s="368">
        <v>2.2828062815916678E-2</v>
      </c>
      <c r="AF1251" s="368">
        <v>5.1803084832318302E-3</v>
      </c>
      <c r="AG1251" s="368">
        <v>1.7739492125243563E-3</v>
      </c>
      <c r="AH1251" s="368">
        <v>9.8494585683313284E-3</v>
      </c>
      <c r="AI1251" s="368">
        <v>8.7192205219831301E-3</v>
      </c>
      <c r="AJ1251" s="368">
        <v>9.739880550842548E-3</v>
      </c>
      <c r="AK1251" s="368">
        <v>2.0605404534466673E-2</v>
      </c>
      <c r="AL1251" s="368">
        <v>1.3118981628977268E-2</v>
      </c>
      <c r="AM1251" s="368">
        <v>4.3267986818417556E-3</v>
      </c>
      <c r="AN1251" s="368">
        <v>5.0049521621628301E-3</v>
      </c>
      <c r="AO1251" s="368">
        <v>3.1757294145494254E-2</v>
      </c>
      <c r="AP1251" s="368">
        <v>6.1876812072980689E-3</v>
      </c>
      <c r="AQ1251" s="368">
        <v>7.526695234197983E-3</v>
      </c>
      <c r="AR1251" s="367">
        <v>3.9092117692090807E-4</v>
      </c>
      <c r="AS1251" s="368">
        <v>2.0398149525373068E-4</v>
      </c>
      <c r="AT1251" s="368">
        <v>3.2414932044995702E-4</v>
      </c>
      <c r="AU1251" s="368">
        <v>5.7722325105598619E-4</v>
      </c>
      <c r="AV1251" s="368">
        <v>4.3494103812713231E-4</v>
      </c>
      <c r="AW1251" s="368">
        <v>6.6186022751447873E-4</v>
      </c>
      <c r="AX1251" s="368">
        <v>9.7525316799968148E-4</v>
      </c>
      <c r="AY1251" s="368">
        <v>1.1482873799884454E-3</v>
      </c>
      <c r="AZ1251" s="368">
        <v>1.3372516060206302E-4</v>
      </c>
      <c r="BA1251" s="368">
        <v>1.3637528441205868E-3</v>
      </c>
      <c r="BB1251" s="368">
        <v>8.7468563953579416E-4</v>
      </c>
      <c r="BC1251" s="368">
        <v>9.0924627888486448E-4</v>
      </c>
      <c r="BD1251" s="368">
        <v>7.8089214618518791E-4</v>
      </c>
      <c r="BE1251" s="368">
        <v>6.7336562843516522E-4</v>
      </c>
      <c r="BF1251" s="368">
        <v>6.8384485999744193E-4</v>
      </c>
      <c r="BG1251" s="368">
        <v>5.9271078153465186E-4</v>
      </c>
      <c r="BH1251" s="368">
        <v>1.1089838292852245E-3</v>
      </c>
      <c r="BI1251" s="368">
        <v>1.2131076458839274E-3</v>
      </c>
      <c r="BJ1251" s="368">
        <v>1.2225286839552285E-3</v>
      </c>
      <c r="BK1251" s="368">
        <v>1.6303776676085226E-3</v>
      </c>
      <c r="BL1251" s="368">
        <v>9.5919641187990859E-4</v>
      </c>
      <c r="BM1251" s="368">
        <v>6.4067217071246522E-4</v>
      </c>
      <c r="BN1251" s="368">
        <v>4.8249627668597996E-4</v>
      </c>
      <c r="BO1251" s="368">
        <v>9.2446700142517746E-4</v>
      </c>
      <c r="BP1251" s="368">
        <v>6.8320553918603695E-4</v>
      </c>
      <c r="BQ1251" s="368">
        <v>8.3804448916450841E-4</v>
      </c>
      <c r="BR1251" s="368">
        <v>2.8768763606883363E-4</v>
      </c>
      <c r="BS1251" s="368">
        <v>1.3484309040993762E-4</v>
      </c>
      <c r="BT1251" s="368">
        <v>6.5828701829626147E-5</v>
      </c>
      <c r="BU1251" s="368">
        <v>2.9064146189711627E-4</v>
      </c>
      <c r="BV1251" s="368">
        <v>2.02473471063604E-4</v>
      </c>
      <c r="BW1251" s="368">
        <v>2.413014301736627E-4</v>
      </c>
      <c r="BX1251" s="368">
        <v>2.8403084084214011E-4</v>
      </c>
      <c r="BY1251" s="368">
        <v>3.6550981450794988E-4</v>
      </c>
      <c r="BZ1251" s="368">
        <v>1.9577478412934131E-4</v>
      </c>
      <c r="CA1251" s="368">
        <v>2.2901727255264994E-4</v>
      </c>
      <c r="CB1251" s="368">
        <v>4.9381930701236241E-4</v>
      </c>
      <c r="CC1251" s="368">
        <v>8.7222495423217722E-4</v>
      </c>
      <c r="CD1251" s="369">
        <v>2.5351246190343245E-4</v>
      </c>
    </row>
    <row r="1252" spans="2:82">
      <c r="B1252" s="290"/>
      <c r="C1252" s="287" t="str">
        <f t="shared" si="89"/>
        <v>25</v>
      </c>
      <c r="D1252" s="288" t="str">
        <f t="shared" si="89"/>
        <v>水道</v>
      </c>
      <c r="E1252" s="367">
        <v>9.8579473452929038E-4</v>
      </c>
      <c r="F1252" s="368">
        <v>2.8280333281050163E-4</v>
      </c>
      <c r="G1252" s="368">
        <v>4.5810515020614699E-4</v>
      </c>
      <c r="H1252" s="368">
        <v>5.0532572330205085E-3</v>
      </c>
      <c r="I1252" s="368">
        <v>2.178481614772459E-3</v>
      </c>
      <c r="J1252" s="368">
        <v>1.4515899486156874E-3</v>
      </c>
      <c r="K1252" s="368">
        <v>2.0672057681313401E-3</v>
      </c>
      <c r="L1252" s="368">
        <v>3.2167371265426452E-3</v>
      </c>
      <c r="M1252" s="368">
        <v>4.4500757168602499E-4</v>
      </c>
      <c r="N1252" s="368">
        <v>1.5543044307807813E-3</v>
      </c>
      <c r="O1252" s="368">
        <v>1.8544563908752853E-3</v>
      </c>
      <c r="P1252" s="368">
        <v>9.2091697271482842E-4</v>
      </c>
      <c r="Q1252" s="368">
        <v>7.5801161482408526E-4</v>
      </c>
      <c r="R1252" s="368">
        <v>1.0659163946653426E-3</v>
      </c>
      <c r="S1252" s="368">
        <v>1.1524524836051607E-3</v>
      </c>
      <c r="T1252" s="368">
        <v>9.0845119711029999E-4</v>
      </c>
      <c r="U1252" s="368">
        <v>8.6533901465719323E-4</v>
      </c>
      <c r="V1252" s="368">
        <v>3.7536769045271156E-3</v>
      </c>
      <c r="W1252" s="368">
        <v>9.2119849319555061E-4</v>
      </c>
      <c r="X1252" s="368">
        <v>1.0251679224617674E-3</v>
      </c>
      <c r="Y1252" s="368">
        <v>6.3592844052252364E-4</v>
      </c>
      <c r="Z1252" s="368">
        <v>9.6432226427322298E-4</v>
      </c>
      <c r="AA1252" s="368">
        <v>1.214897235527322E-3</v>
      </c>
      <c r="AB1252" s="368">
        <v>7.8734397440368645E-4</v>
      </c>
      <c r="AC1252" s="368">
        <v>1.0630768667262056</v>
      </c>
      <c r="AD1252" s="368">
        <v>8.3087425616854855E-3</v>
      </c>
      <c r="AE1252" s="368">
        <v>3.1931273652604925E-3</v>
      </c>
      <c r="AF1252" s="368">
        <v>1.4119925159108734E-3</v>
      </c>
      <c r="AG1252" s="368">
        <v>2.7415268638438352E-4</v>
      </c>
      <c r="AH1252" s="368">
        <v>1.5880827363830739E-3</v>
      </c>
      <c r="AI1252" s="368">
        <v>3.9639046769360713E-3</v>
      </c>
      <c r="AJ1252" s="368">
        <v>3.4696414632704856E-3</v>
      </c>
      <c r="AK1252" s="368">
        <v>1.003792605500382E-2</v>
      </c>
      <c r="AL1252" s="368">
        <v>5.2812544167670688E-3</v>
      </c>
      <c r="AM1252" s="368">
        <v>2.0629736739534213E-3</v>
      </c>
      <c r="AN1252" s="368">
        <v>1.0571597011787416E-3</v>
      </c>
      <c r="AO1252" s="368">
        <v>8.8234927424062533E-3</v>
      </c>
      <c r="AP1252" s="368">
        <v>4.9637018068870661E-4</v>
      </c>
      <c r="AQ1252" s="368">
        <v>2.6297792292862073E-3</v>
      </c>
      <c r="AR1252" s="367">
        <v>1.916460805180618E-5</v>
      </c>
      <c r="AS1252" s="368">
        <v>7.3397149841713221E-6</v>
      </c>
      <c r="AT1252" s="368">
        <v>1.5144086050339146E-5</v>
      </c>
      <c r="AU1252" s="368">
        <v>1.8357812999483308E-5</v>
      </c>
      <c r="AV1252" s="368">
        <v>2.366021393523504E-5</v>
      </c>
      <c r="AW1252" s="368">
        <v>2.5934567569872088E-5</v>
      </c>
      <c r="AX1252" s="368">
        <v>3.0100804946922851E-5</v>
      </c>
      <c r="AY1252" s="368">
        <v>6.8957222332658371E-5</v>
      </c>
      <c r="AZ1252" s="368">
        <v>4.2145328866864576E-6</v>
      </c>
      <c r="BA1252" s="368">
        <v>7.1821395806724638E-5</v>
      </c>
      <c r="BB1252" s="368">
        <v>2.0596154464254844E-5</v>
      </c>
      <c r="BC1252" s="368">
        <v>1.1255557596168526E-5</v>
      </c>
      <c r="BD1252" s="368">
        <v>1.671737515109296E-5</v>
      </c>
      <c r="BE1252" s="368">
        <v>1.4094245587914762E-5</v>
      </c>
      <c r="BF1252" s="368">
        <v>2.1680183072777857E-5</v>
      </c>
      <c r="BG1252" s="368">
        <v>2.1939113934470261E-5</v>
      </c>
      <c r="BH1252" s="368">
        <v>8.1117819942036972E-5</v>
      </c>
      <c r="BI1252" s="368">
        <v>8.0413296283116955E-5</v>
      </c>
      <c r="BJ1252" s="368">
        <v>9.0544425379128317E-5</v>
      </c>
      <c r="BK1252" s="368">
        <v>1.4555473751688626E-4</v>
      </c>
      <c r="BL1252" s="368">
        <v>3.9806261420149123E-5</v>
      </c>
      <c r="BM1252" s="368">
        <v>2.7351551140121015E-5</v>
      </c>
      <c r="BN1252" s="368">
        <v>1.9574573373664658E-5</v>
      </c>
      <c r="BO1252" s="368">
        <v>8.2148056970967213E-6</v>
      </c>
      <c r="BP1252" s="368">
        <v>1.6870492624446276E-4</v>
      </c>
      <c r="BQ1252" s="368">
        <v>2.4845304515661825E-5</v>
      </c>
      <c r="BR1252" s="368">
        <v>1.0186882000020686E-5</v>
      </c>
      <c r="BS1252" s="368">
        <v>7.6634460652713723E-6</v>
      </c>
      <c r="BT1252" s="368">
        <v>2.336164170959322E-6</v>
      </c>
      <c r="BU1252" s="368">
        <v>1.3184833268514579E-5</v>
      </c>
      <c r="BV1252" s="368">
        <v>1.2908441338763687E-5</v>
      </c>
      <c r="BW1252" s="368">
        <v>1.5714052672246456E-5</v>
      </c>
      <c r="BX1252" s="368">
        <v>2.2480396521559082E-5</v>
      </c>
      <c r="BY1252" s="368">
        <v>2.5687180257947657E-5</v>
      </c>
      <c r="BZ1252" s="368">
        <v>1.2681831157252371E-5</v>
      </c>
      <c r="CA1252" s="368">
        <v>1.2386405773842427E-5</v>
      </c>
      <c r="CB1252" s="368">
        <v>3.0278161776424803E-5</v>
      </c>
      <c r="CC1252" s="368">
        <v>4.0593554459199395E-5</v>
      </c>
      <c r="CD1252" s="369">
        <v>1.6035004745371432E-5</v>
      </c>
    </row>
    <row r="1253" spans="2:82">
      <c r="B1253" s="290"/>
      <c r="C1253" s="287" t="str">
        <f t="shared" si="89"/>
        <v>26</v>
      </c>
      <c r="D1253" s="288" t="str">
        <f t="shared" si="89"/>
        <v>廃棄物処理</v>
      </c>
      <c r="E1253" s="367">
        <v>6.3316354758360537E-4</v>
      </c>
      <c r="F1253" s="368">
        <v>3.8062595672601161E-4</v>
      </c>
      <c r="G1253" s="368">
        <v>3.3855276990253874E-4</v>
      </c>
      <c r="H1253" s="368">
        <v>3.0503557621138623E-3</v>
      </c>
      <c r="I1253" s="368">
        <v>1.4403061830647497E-3</v>
      </c>
      <c r="J1253" s="368">
        <v>6.214786211518079E-4</v>
      </c>
      <c r="K1253" s="368">
        <v>8.5535001647826293E-4</v>
      </c>
      <c r="L1253" s="368">
        <v>2.3878422794060277E-3</v>
      </c>
      <c r="M1253" s="368">
        <v>1.3021036199259954E-4</v>
      </c>
      <c r="N1253" s="368">
        <v>7.5201534220963842E-4</v>
      </c>
      <c r="O1253" s="368">
        <v>3.2101569037043115E-3</v>
      </c>
      <c r="P1253" s="368">
        <v>8.593321265792759E-4</v>
      </c>
      <c r="Q1253" s="368">
        <v>1.3388912703007534E-3</v>
      </c>
      <c r="R1253" s="368">
        <v>5.3890348295670401E-4</v>
      </c>
      <c r="S1253" s="368">
        <v>9.1490358095018597E-4</v>
      </c>
      <c r="T1253" s="368">
        <v>3.6282975590810245E-4</v>
      </c>
      <c r="U1253" s="368">
        <v>5.1669806040559644E-4</v>
      </c>
      <c r="V1253" s="368">
        <v>1.385069890919524E-3</v>
      </c>
      <c r="W1253" s="368">
        <v>6.696495803879723E-4</v>
      </c>
      <c r="X1253" s="368">
        <v>7.5822795059148518E-4</v>
      </c>
      <c r="Y1253" s="368">
        <v>3.7435258053385845E-4</v>
      </c>
      <c r="Z1253" s="368">
        <v>5.7059104811943439E-4</v>
      </c>
      <c r="AA1253" s="368">
        <v>2.8934638055904825E-3</v>
      </c>
      <c r="AB1253" s="368">
        <v>6.2518781420625221E-3</v>
      </c>
      <c r="AC1253" s="368">
        <v>2.0889254302080195E-3</v>
      </c>
      <c r="AD1253" s="368">
        <v>1.0010109764993058</v>
      </c>
      <c r="AE1253" s="368">
        <v>1.4560199991092296E-3</v>
      </c>
      <c r="AF1253" s="368">
        <v>3.1569006619208803E-3</v>
      </c>
      <c r="AG1253" s="368">
        <v>2.6052433104061288E-4</v>
      </c>
      <c r="AH1253" s="368">
        <v>4.4640479260803284E-3</v>
      </c>
      <c r="AI1253" s="368">
        <v>7.2587971080464607E-3</v>
      </c>
      <c r="AJ1253" s="368">
        <v>2.0851885297656064E-2</v>
      </c>
      <c r="AK1253" s="368">
        <v>6.3094819807878047E-3</v>
      </c>
      <c r="AL1253" s="368">
        <v>4.2599953498575925E-3</v>
      </c>
      <c r="AM1253" s="368">
        <v>4.5170832782999312E-4</v>
      </c>
      <c r="AN1253" s="368">
        <v>6.2427619030821808E-4</v>
      </c>
      <c r="AO1253" s="368">
        <v>1.7343173662535901E-2</v>
      </c>
      <c r="AP1253" s="368">
        <v>3.9715402461502924E-4</v>
      </c>
      <c r="AQ1253" s="368">
        <v>1.6808282122882042E-2</v>
      </c>
      <c r="AR1253" s="367">
        <v>3.4291432876725636E-5</v>
      </c>
      <c r="AS1253" s="368">
        <v>1.6469061115576817E-5</v>
      </c>
      <c r="AT1253" s="368">
        <v>2.3514451436600455E-5</v>
      </c>
      <c r="AU1253" s="368">
        <v>5.5979760326843458E-5</v>
      </c>
      <c r="AV1253" s="368">
        <v>4.1594157470966647E-5</v>
      </c>
      <c r="AW1253" s="368">
        <v>3.5392254541411348E-5</v>
      </c>
      <c r="AX1253" s="368">
        <v>5.1176723717883249E-5</v>
      </c>
      <c r="AY1253" s="368">
        <v>9.7919023777297672E-5</v>
      </c>
      <c r="AZ1253" s="368">
        <v>7.4706349636670833E-6</v>
      </c>
      <c r="BA1253" s="368">
        <v>7.1519832547547766E-5</v>
      </c>
      <c r="BB1253" s="368">
        <v>7.0904511271893743E-5</v>
      </c>
      <c r="BC1253" s="368">
        <v>3.5195945289122441E-5</v>
      </c>
      <c r="BD1253" s="368">
        <v>3.8067096574319505E-5</v>
      </c>
      <c r="BE1253" s="368">
        <v>3.1063193361569741E-5</v>
      </c>
      <c r="BF1253" s="368">
        <v>3.5682883174487964E-5</v>
      </c>
      <c r="BG1253" s="368">
        <v>2.8435343865933023E-5</v>
      </c>
      <c r="BH1253" s="368">
        <v>5.8762734300616932E-5</v>
      </c>
      <c r="BI1253" s="368">
        <v>6.2622459718691633E-5</v>
      </c>
      <c r="BJ1253" s="368">
        <v>6.0267099037921585E-5</v>
      </c>
      <c r="BK1253" s="368">
        <v>7.6461054614468518E-5</v>
      </c>
      <c r="BL1253" s="368">
        <v>4.7792421703021386E-5</v>
      </c>
      <c r="BM1253" s="368">
        <v>4.1554279498796587E-5</v>
      </c>
      <c r="BN1253" s="368">
        <v>5.5256331684599126E-5</v>
      </c>
      <c r="BO1253" s="368">
        <v>1.4933941413867609E-4</v>
      </c>
      <c r="BP1253" s="368">
        <v>5.7593465615735206E-5</v>
      </c>
      <c r="BQ1253" s="368">
        <v>3.6135889397667228E-5</v>
      </c>
      <c r="BR1253" s="368">
        <v>3.3867188204547344E-5</v>
      </c>
      <c r="BS1253" s="368">
        <v>5.400413502515413E-5</v>
      </c>
      <c r="BT1253" s="368">
        <v>7.6794206521574182E-6</v>
      </c>
      <c r="BU1253" s="368">
        <v>1.0048135478288611E-4</v>
      </c>
      <c r="BV1253" s="368">
        <v>6.9340594439150894E-5</v>
      </c>
      <c r="BW1253" s="368">
        <v>3.3478420203399606E-4</v>
      </c>
      <c r="BX1253" s="368">
        <v>7.4794247539627674E-5</v>
      </c>
      <c r="BY1253" s="368">
        <v>7.1499441583920418E-5</v>
      </c>
      <c r="BZ1253" s="368">
        <v>2.1592874091069069E-5</v>
      </c>
      <c r="CA1253" s="368">
        <v>2.2474125969567512E-5</v>
      </c>
      <c r="CB1253" s="368">
        <v>2.3407218222394252E-4</v>
      </c>
      <c r="CC1253" s="368">
        <v>5.0001863285783277E-5</v>
      </c>
      <c r="CD1253" s="369">
        <v>2.7371940325923179E-4</v>
      </c>
    </row>
    <row r="1254" spans="2:82">
      <c r="B1254" s="290"/>
      <c r="C1254" s="287" t="str">
        <f t="shared" si="89"/>
        <v>27</v>
      </c>
      <c r="D1254" s="288" t="str">
        <f t="shared" si="89"/>
        <v>商業</v>
      </c>
      <c r="E1254" s="367">
        <v>1.3582426311336085E-2</v>
      </c>
      <c r="F1254" s="368">
        <v>3.6886090872515196E-3</v>
      </c>
      <c r="G1254" s="368">
        <v>1.360861514603875E-2</v>
      </c>
      <c r="H1254" s="368">
        <v>1.1142871931459143E-2</v>
      </c>
      <c r="I1254" s="368">
        <v>2.2736478122034387E-2</v>
      </c>
      <c r="J1254" s="368">
        <v>2.184855582528621E-2</v>
      </c>
      <c r="K1254" s="368">
        <v>2.1811796872043269E-2</v>
      </c>
      <c r="L1254" s="368">
        <v>1.0979137643247271E-2</v>
      </c>
      <c r="M1254" s="368">
        <v>2.5112409114023443E-3</v>
      </c>
      <c r="N1254" s="368">
        <v>1.781227457625684E-2</v>
      </c>
      <c r="O1254" s="368">
        <v>1.0865833365601504E-2</v>
      </c>
      <c r="P1254" s="368">
        <v>1.5452293981664013E-2</v>
      </c>
      <c r="Q1254" s="368">
        <v>1.3643086026977424E-2</v>
      </c>
      <c r="R1254" s="368">
        <v>1.3674809844445062E-2</v>
      </c>
      <c r="S1254" s="368">
        <v>1.4340154131319068E-2</v>
      </c>
      <c r="T1254" s="368">
        <v>1.1845516998924924E-2</v>
      </c>
      <c r="U1254" s="368">
        <v>1.7740656610184428E-2</v>
      </c>
      <c r="V1254" s="368">
        <v>1.492802737873637E-2</v>
      </c>
      <c r="W1254" s="368">
        <v>1.825068770703818E-2</v>
      </c>
      <c r="X1254" s="368">
        <v>1.2397808658440999E-2</v>
      </c>
      <c r="Y1254" s="368">
        <v>1.1568159365652203E-2</v>
      </c>
      <c r="Z1254" s="368">
        <v>1.8722542284622095E-2</v>
      </c>
      <c r="AA1254" s="368">
        <v>1.4771964545229653E-2</v>
      </c>
      <c r="AB1254" s="368">
        <v>4.4316860017492481E-3</v>
      </c>
      <c r="AC1254" s="368">
        <v>6.3609452738850238E-3</v>
      </c>
      <c r="AD1254" s="368">
        <v>4.654399770729927E-3</v>
      </c>
      <c r="AE1254" s="368">
        <v>1.0030251246620567</v>
      </c>
      <c r="AF1254" s="368">
        <v>2.2518348349746574E-3</v>
      </c>
      <c r="AG1254" s="368">
        <v>6.2239242660558174E-4</v>
      </c>
      <c r="AH1254" s="368">
        <v>2.8999682354544504E-3</v>
      </c>
      <c r="AI1254" s="368">
        <v>3.5186665763643284E-3</v>
      </c>
      <c r="AJ1254" s="368">
        <v>2.9008785833262744E-3</v>
      </c>
      <c r="AK1254" s="368">
        <v>5.5144072734897168E-3</v>
      </c>
      <c r="AL1254" s="368">
        <v>1.3116554877856821E-2</v>
      </c>
      <c r="AM1254" s="368">
        <v>8.7055473116675244E-3</v>
      </c>
      <c r="AN1254" s="368">
        <v>6.6818605308958529E-3</v>
      </c>
      <c r="AO1254" s="368">
        <v>1.9397126162088236E-2</v>
      </c>
      <c r="AP1254" s="368">
        <v>5.7416789760600787E-2</v>
      </c>
      <c r="AQ1254" s="368">
        <v>3.6456333434884648E-3</v>
      </c>
      <c r="AR1254" s="367">
        <v>6.2812059752519276E-4</v>
      </c>
      <c r="AS1254" s="368">
        <v>2.4993679504219058E-4</v>
      </c>
      <c r="AT1254" s="368">
        <v>5.4705823890955274E-4</v>
      </c>
      <c r="AU1254" s="368">
        <v>2.9436501921870355E-4</v>
      </c>
      <c r="AV1254" s="368">
        <v>7.2511790641543907E-4</v>
      </c>
      <c r="AW1254" s="368">
        <v>6.4850418357772946E-4</v>
      </c>
      <c r="AX1254" s="368">
        <v>7.6901454547562804E-4</v>
      </c>
      <c r="AY1254" s="368">
        <v>5.7209757483369012E-4</v>
      </c>
      <c r="AZ1254" s="368">
        <v>8.3773915848017622E-5</v>
      </c>
      <c r="BA1254" s="368">
        <v>7.8847117029624619E-4</v>
      </c>
      <c r="BB1254" s="368">
        <v>3.6606091302619813E-4</v>
      </c>
      <c r="BC1254" s="368">
        <v>3.1623954456856278E-4</v>
      </c>
      <c r="BD1254" s="368">
        <v>4.4221848364204837E-4</v>
      </c>
      <c r="BE1254" s="368">
        <v>4.4927248224616283E-4</v>
      </c>
      <c r="BF1254" s="368">
        <v>5.3952205280248294E-4</v>
      </c>
      <c r="BG1254" s="368">
        <v>5.0515456297870116E-4</v>
      </c>
      <c r="BH1254" s="368">
        <v>7.8294429369695959E-4</v>
      </c>
      <c r="BI1254" s="368">
        <v>6.7820407531466375E-4</v>
      </c>
      <c r="BJ1254" s="368">
        <v>8.7133098955319505E-4</v>
      </c>
      <c r="BK1254" s="368">
        <v>9.80163054501985E-4</v>
      </c>
      <c r="BL1254" s="368">
        <v>8.1354474236841059E-4</v>
      </c>
      <c r="BM1254" s="368">
        <v>6.5096395360262065E-4</v>
      </c>
      <c r="BN1254" s="368">
        <v>5.3854465898382428E-4</v>
      </c>
      <c r="BO1254" s="368">
        <v>1.6917898298033106E-4</v>
      </c>
      <c r="BP1254" s="368">
        <v>2.6782876201169556E-4</v>
      </c>
      <c r="BQ1254" s="368">
        <v>1.8484916935963832E-4</v>
      </c>
      <c r="BR1254" s="368">
        <v>1.4848512848702369E-4</v>
      </c>
      <c r="BS1254" s="368">
        <v>1.096969027522455E-4</v>
      </c>
      <c r="BT1254" s="368">
        <v>3.2840362119312845E-5</v>
      </c>
      <c r="BU1254" s="368">
        <v>1.4335801564982126E-4</v>
      </c>
      <c r="BV1254" s="368">
        <v>1.9441436083968293E-4</v>
      </c>
      <c r="BW1254" s="368">
        <v>1.4081029535261715E-4</v>
      </c>
      <c r="BX1254" s="368">
        <v>1.8752553572956096E-4</v>
      </c>
      <c r="BY1254" s="368">
        <v>4.1086180216589149E-4</v>
      </c>
      <c r="BZ1254" s="368">
        <v>3.3084134098696437E-4</v>
      </c>
      <c r="CA1254" s="368">
        <v>2.3964873248346499E-4</v>
      </c>
      <c r="CB1254" s="368">
        <v>6.088018110392122E-4</v>
      </c>
      <c r="CC1254" s="368">
        <v>1.7607853579494719E-3</v>
      </c>
      <c r="CD1254" s="369">
        <v>1.7218124945791194E-4</v>
      </c>
    </row>
    <row r="1255" spans="2:82">
      <c r="B1255" s="290"/>
      <c r="C1255" s="287" t="str">
        <f t="shared" si="89"/>
        <v>28</v>
      </c>
      <c r="D1255" s="288" t="str">
        <f t="shared" si="89"/>
        <v>金融・保険</v>
      </c>
      <c r="E1255" s="367">
        <v>5.8101583444772967E-3</v>
      </c>
      <c r="F1255" s="368">
        <v>6.2427740265684518E-3</v>
      </c>
      <c r="G1255" s="368">
        <v>1.0118476422568799E-2</v>
      </c>
      <c r="H1255" s="368">
        <v>5.2777378346882481E-2</v>
      </c>
      <c r="I1255" s="368">
        <v>7.8340041703375638E-3</v>
      </c>
      <c r="J1255" s="368">
        <v>1.9239037629244039E-2</v>
      </c>
      <c r="K1255" s="368">
        <v>1.1566380998181839E-2</v>
      </c>
      <c r="L1255" s="368">
        <v>9.2061157128613281E-3</v>
      </c>
      <c r="M1255" s="368">
        <v>3.9293478824457525E-3</v>
      </c>
      <c r="N1255" s="368">
        <v>7.2302653700740951E-3</v>
      </c>
      <c r="O1255" s="368">
        <v>1.2819818161249791E-2</v>
      </c>
      <c r="P1255" s="368">
        <v>9.9192232898273648E-3</v>
      </c>
      <c r="Q1255" s="368">
        <v>1.0003574639343038E-2</v>
      </c>
      <c r="R1255" s="368">
        <v>1.4197320862457124E-2</v>
      </c>
      <c r="S1255" s="368">
        <v>1.0766502473556266E-2</v>
      </c>
      <c r="T1255" s="368">
        <v>8.4739063399119473E-3</v>
      </c>
      <c r="U1255" s="368">
        <v>8.5103635069545894E-3</v>
      </c>
      <c r="V1255" s="368">
        <v>9.6679617364165034E-3</v>
      </c>
      <c r="W1255" s="368">
        <v>7.8302446943940718E-3</v>
      </c>
      <c r="X1255" s="368">
        <v>1.3987530942845758E-2</v>
      </c>
      <c r="Y1255" s="368">
        <v>5.6760449716301061E-3</v>
      </c>
      <c r="Z1255" s="368">
        <v>1.9619625980911409E-2</v>
      </c>
      <c r="AA1255" s="368">
        <v>1.5211379781204834E-2</v>
      </c>
      <c r="AB1255" s="368">
        <v>1.6890504753948883E-2</v>
      </c>
      <c r="AC1255" s="368">
        <v>2.8166165887419999E-2</v>
      </c>
      <c r="AD1255" s="368">
        <v>2.1629465735725203E-2</v>
      </c>
      <c r="AE1255" s="368">
        <v>1.1723555060945088E-2</v>
      </c>
      <c r="AF1255" s="368">
        <v>1.0301768757514871</v>
      </c>
      <c r="AG1255" s="368">
        <v>6.3356963301626129E-2</v>
      </c>
      <c r="AH1255" s="368">
        <v>1.7299543171064004E-2</v>
      </c>
      <c r="AI1255" s="368">
        <v>9.2201658592297175E-3</v>
      </c>
      <c r="AJ1255" s="368">
        <v>1.597311987096009E-2</v>
      </c>
      <c r="AK1255" s="368">
        <v>1.0274743978294032E-2</v>
      </c>
      <c r="AL1255" s="368">
        <v>1.1109890065610892E-2</v>
      </c>
      <c r="AM1255" s="368">
        <v>1.9324583129839052E-2</v>
      </c>
      <c r="AN1255" s="368">
        <v>7.7171856783582252E-3</v>
      </c>
      <c r="AO1255" s="368">
        <v>9.1372354804506121E-3</v>
      </c>
      <c r="AP1255" s="368">
        <v>3.7521625953386298E-3</v>
      </c>
      <c r="AQ1255" s="368">
        <v>8.8368583726664007E-3</v>
      </c>
      <c r="AR1255" s="367">
        <v>7.3297004483708665E-5</v>
      </c>
      <c r="AS1255" s="368">
        <v>3.7475159828485153E-5</v>
      </c>
      <c r="AT1255" s="368">
        <v>8.4134091946905999E-5</v>
      </c>
      <c r="AU1255" s="368">
        <v>8.0431222700521086E-5</v>
      </c>
      <c r="AV1255" s="368">
        <v>9.1634076325390829E-5</v>
      </c>
      <c r="AW1255" s="368">
        <v>1.5195842148041361E-4</v>
      </c>
      <c r="AX1255" s="368">
        <v>1.3015843735178514E-4</v>
      </c>
      <c r="AY1255" s="368">
        <v>2.219934036243621E-4</v>
      </c>
      <c r="AZ1255" s="368">
        <v>2.4724381253103851E-5</v>
      </c>
      <c r="BA1255" s="368">
        <v>2.4471941168223795E-4</v>
      </c>
      <c r="BB1255" s="368">
        <v>1.0391951263509836E-4</v>
      </c>
      <c r="BC1255" s="368">
        <v>5.688578478790838E-5</v>
      </c>
      <c r="BD1255" s="368">
        <v>1.3209257133820116E-4</v>
      </c>
      <c r="BE1255" s="368">
        <v>9.6428050102481889E-5</v>
      </c>
      <c r="BF1255" s="368">
        <v>1.4464336715895655E-4</v>
      </c>
      <c r="BG1255" s="368">
        <v>1.2724333966768233E-4</v>
      </c>
      <c r="BH1255" s="368">
        <v>2.8190260165612217E-4</v>
      </c>
      <c r="BI1255" s="368">
        <v>2.5420974024005256E-4</v>
      </c>
      <c r="BJ1255" s="368">
        <v>3.1498657586822416E-4</v>
      </c>
      <c r="BK1255" s="368">
        <v>4.2810586237059954E-4</v>
      </c>
      <c r="BL1255" s="368">
        <v>2.2838512587474539E-4</v>
      </c>
      <c r="BM1255" s="368">
        <v>1.2256483810479927E-4</v>
      </c>
      <c r="BN1255" s="368">
        <v>1.2512768662912516E-4</v>
      </c>
      <c r="BO1255" s="368">
        <v>5.0130304480122175E-5</v>
      </c>
      <c r="BP1255" s="368">
        <v>7.3792343283636869E-5</v>
      </c>
      <c r="BQ1255" s="368">
        <v>5.6222817213883896E-5</v>
      </c>
      <c r="BR1255" s="368">
        <v>3.974352239803633E-5</v>
      </c>
      <c r="BS1255" s="368">
        <v>3.9373300422287535E-5</v>
      </c>
      <c r="BT1255" s="368">
        <v>3.1009887930949532E-5</v>
      </c>
      <c r="BU1255" s="368">
        <v>7.1499302630574654E-5</v>
      </c>
      <c r="BV1255" s="368">
        <v>4.7224093214321197E-5</v>
      </c>
      <c r="BW1255" s="368">
        <v>4.2701716315110204E-5</v>
      </c>
      <c r="BX1255" s="368">
        <v>3.7142936939222792E-5</v>
      </c>
      <c r="BY1255" s="368">
        <v>6.8587211163630106E-5</v>
      </c>
      <c r="BZ1255" s="368">
        <v>5.425324111430031E-5</v>
      </c>
      <c r="CA1255" s="368">
        <v>5.4720167628283437E-5</v>
      </c>
      <c r="CB1255" s="368">
        <v>6.7852104777422253E-5</v>
      </c>
      <c r="CC1255" s="368">
        <v>2.0475818306177945E-4</v>
      </c>
      <c r="CD1255" s="369">
        <v>6.101243073727244E-5</v>
      </c>
    </row>
    <row r="1256" spans="2:82">
      <c r="B1256" s="290"/>
      <c r="C1256" s="287" t="str">
        <f t="shared" si="89"/>
        <v>29</v>
      </c>
      <c r="D1256" s="288" t="str">
        <f t="shared" si="89"/>
        <v>不動産</v>
      </c>
      <c r="E1256" s="367">
        <v>2.5111968189342835E-3</v>
      </c>
      <c r="F1256" s="368">
        <v>1.1037041266137042E-3</v>
      </c>
      <c r="G1256" s="368">
        <v>1.5138428559727296E-3</v>
      </c>
      <c r="H1256" s="368">
        <v>6.0240415517155595E-3</v>
      </c>
      <c r="I1256" s="368">
        <v>2.5652522980707136E-3</v>
      </c>
      <c r="J1256" s="368">
        <v>3.6946425225015643E-3</v>
      </c>
      <c r="K1256" s="368">
        <v>2.8258253353563383E-3</v>
      </c>
      <c r="L1256" s="368">
        <v>2.5230593202596745E-3</v>
      </c>
      <c r="M1256" s="368">
        <v>5.0269384820730921E-4</v>
      </c>
      <c r="N1256" s="368">
        <v>3.2557705307419403E-3</v>
      </c>
      <c r="O1256" s="368">
        <v>3.4480459563258478E-3</v>
      </c>
      <c r="P1256" s="368">
        <v>3.0568330326286629E-3</v>
      </c>
      <c r="Q1256" s="368">
        <v>1.9048180391835899E-3</v>
      </c>
      <c r="R1256" s="368">
        <v>4.0111187315638825E-3</v>
      </c>
      <c r="S1256" s="368">
        <v>2.5442923265770645E-3</v>
      </c>
      <c r="T1256" s="368">
        <v>2.3517533510994519E-3</v>
      </c>
      <c r="U1256" s="368">
        <v>2.1453430565261384E-3</v>
      </c>
      <c r="V1256" s="368">
        <v>2.0862207935502947E-3</v>
      </c>
      <c r="W1256" s="368">
        <v>2.3499889764620856E-3</v>
      </c>
      <c r="X1256" s="368">
        <v>1.8713573660214026E-3</v>
      </c>
      <c r="Y1256" s="368">
        <v>1.2135133464401416E-3</v>
      </c>
      <c r="Z1256" s="368">
        <v>2.4100489017282191E-3</v>
      </c>
      <c r="AA1256" s="368">
        <v>4.2338790758012276E-3</v>
      </c>
      <c r="AB1256" s="368">
        <v>4.2124789166400655E-3</v>
      </c>
      <c r="AC1256" s="368">
        <v>2.2080175711725195E-3</v>
      </c>
      <c r="AD1256" s="368">
        <v>2.4627072943133265E-3</v>
      </c>
      <c r="AE1256" s="368">
        <v>9.8472085198507905E-3</v>
      </c>
      <c r="AF1256" s="368">
        <v>9.1476985697717585E-3</v>
      </c>
      <c r="AG1256" s="368">
        <v>1.0127360854099172</v>
      </c>
      <c r="AH1256" s="368">
        <v>1.4031084579045391E-2</v>
      </c>
      <c r="AI1256" s="368">
        <v>7.7835451442929563E-3</v>
      </c>
      <c r="AJ1256" s="368">
        <v>1.5737844060589696E-3</v>
      </c>
      <c r="AK1256" s="368">
        <v>4.8949336857586189E-3</v>
      </c>
      <c r="AL1256" s="368">
        <v>1.11931026023297E-2</v>
      </c>
      <c r="AM1256" s="368">
        <v>1.0189822965252011E-2</v>
      </c>
      <c r="AN1256" s="368">
        <v>5.4017581743904435E-3</v>
      </c>
      <c r="AO1256" s="368">
        <v>8.0009043413568817E-3</v>
      </c>
      <c r="AP1256" s="368">
        <v>1.5128372903344548E-3</v>
      </c>
      <c r="AQ1256" s="368">
        <v>1.8178904161737747E-2</v>
      </c>
      <c r="AR1256" s="367">
        <v>5.9267270558002109E-5</v>
      </c>
      <c r="AS1256" s="368">
        <v>3.0668751900836622E-5</v>
      </c>
      <c r="AT1256" s="368">
        <v>4.9649711914938017E-5</v>
      </c>
      <c r="AU1256" s="368">
        <v>7.9450431583936876E-5</v>
      </c>
      <c r="AV1256" s="368">
        <v>6.9743023654243331E-5</v>
      </c>
      <c r="AW1256" s="368">
        <v>7.587359868040905E-5</v>
      </c>
      <c r="AX1256" s="368">
        <v>7.9146994996507323E-5</v>
      </c>
      <c r="AY1256" s="368">
        <v>9.3933641732869234E-5</v>
      </c>
      <c r="AZ1256" s="368">
        <v>1.3945010748712782E-5</v>
      </c>
      <c r="BA1256" s="368">
        <v>1.1672420334827529E-4</v>
      </c>
      <c r="BB1256" s="368">
        <v>6.5610122673226168E-5</v>
      </c>
      <c r="BC1256" s="368">
        <v>4.4943532796451109E-5</v>
      </c>
      <c r="BD1256" s="368">
        <v>5.4996178422676339E-5</v>
      </c>
      <c r="BE1256" s="368">
        <v>6.5021369858204975E-5</v>
      </c>
      <c r="BF1256" s="368">
        <v>7.3148561031957828E-5</v>
      </c>
      <c r="BG1256" s="368">
        <v>6.9091181256695423E-5</v>
      </c>
      <c r="BH1256" s="368">
        <v>9.994393088833041E-5</v>
      </c>
      <c r="BI1256" s="368">
        <v>8.8136520871238391E-5</v>
      </c>
      <c r="BJ1256" s="368">
        <v>1.118120627593142E-4</v>
      </c>
      <c r="BK1256" s="368">
        <v>1.3130222042892806E-4</v>
      </c>
      <c r="BL1256" s="368">
        <v>8.9133239343173538E-5</v>
      </c>
      <c r="BM1256" s="368">
        <v>8.2152601482758642E-5</v>
      </c>
      <c r="BN1256" s="368">
        <v>8.3406339050468101E-5</v>
      </c>
      <c r="BO1256" s="368">
        <v>5.2715327804406299E-5</v>
      </c>
      <c r="BP1256" s="368">
        <v>5.4873018955281532E-5</v>
      </c>
      <c r="BQ1256" s="368">
        <v>4.6772374526763029E-5</v>
      </c>
      <c r="BR1256" s="368">
        <v>1.3431693732118494E-4</v>
      </c>
      <c r="BS1256" s="368">
        <v>9.0302218200471394E-5</v>
      </c>
      <c r="BT1256" s="368">
        <v>1.2494395760975955E-4</v>
      </c>
      <c r="BU1256" s="368">
        <v>1.2721529277477057E-4</v>
      </c>
      <c r="BV1256" s="368">
        <v>1.3856635621699781E-4</v>
      </c>
      <c r="BW1256" s="368">
        <v>3.4483777696470483E-5</v>
      </c>
      <c r="BX1256" s="368">
        <v>5.8543293473225734E-5</v>
      </c>
      <c r="BY1256" s="368">
        <v>1.0065476731477312E-4</v>
      </c>
      <c r="BZ1256" s="368">
        <v>1.12110074199771E-4</v>
      </c>
      <c r="CA1256" s="368">
        <v>6.8956837187034305E-5</v>
      </c>
      <c r="CB1256" s="368">
        <v>9.8710308457640501E-5</v>
      </c>
      <c r="CC1256" s="368">
        <v>1.1753923848388839E-4</v>
      </c>
      <c r="CD1256" s="369">
        <v>1.668464468303411E-4</v>
      </c>
    </row>
    <row r="1257" spans="2:82">
      <c r="B1257" s="290"/>
      <c r="C1257" s="287" t="str">
        <f t="shared" si="89"/>
        <v>30</v>
      </c>
      <c r="D1257" s="288" t="str">
        <f t="shared" si="89"/>
        <v>運輸・郵便</v>
      </c>
      <c r="E1257" s="367">
        <v>2.091361091620712E-2</v>
      </c>
      <c r="F1257" s="368">
        <v>2.4404913673578488E-2</v>
      </c>
      <c r="G1257" s="368">
        <v>1.697095167601009E-2</v>
      </c>
      <c r="H1257" s="368">
        <v>3.0707928276365128E-2</v>
      </c>
      <c r="I1257" s="368">
        <v>2.3180137010280679E-2</v>
      </c>
      <c r="J1257" s="368">
        <v>1.6251048476659546E-2</v>
      </c>
      <c r="K1257" s="368">
        <v>2.6968090097261102E-2</v>
      </c>
      <c r="L1257" s="368">
        <v>1.9007738599637995E-2</v>
      </c>
      <c r="M1257" s="368">
        <v>1.0425724829475329E-2</v>
      </c>
      <c r="N1257" s="368">
        <v>1.6836254074949666E-2</v>
      </c>
      <c r="O1257" s="368">
        <v>3.2133932412651833E-2</v>
      </c>
      <c r="P1257" s="368">
        <v>3.2621545721585828E-2</v>
      </c>
      <c r="Q1257" s="368">
        <v>2.0194080791684936E-2</v>
      </c>
      <c r="R1257" s="368">
        <v>1.8771288895687754E-2</v>
      </c>
      <c r="S1257" s="368">
        <v>1.6167847597576484E-2</v>
      </c>
      <c r="T1257" s="368">
        <v>1.2022622719029395E-2</v>
      </c>
      <c r="U1257" s="368">
        <v>1.5718618531962641E-2</v>
      </c>
      <c r="V1257" s="368">
        <v>1.7048664637941763E-2</v>
      </c>
      <c r="W1257" s="368">
        <v>2.1035693766563394E-2</v>
      </c>
      <c r="X1257" s="368">
        <v>1.3527988172936016E-2</v>
      </c>
      <c r="Y1257" s="368">
        <v>1.6171875369341556E-2</v>
      </c>
      <c r="Z1257" s="368">
        <v>1.9091261482825205E-2</v>
      </c>
      <c r="AA1257" s="368">
        <v>2.4790452214815763E-2</v>
      </c>
      <c r="AB1257" s="368">
        <v>2.0444199874700239E-2</v>
      </c>
      <c r="AC1257" s="368">
        <v>1.3305524823094751E-2</v>
      </c>
      <c r="AD1257" s="368">
        <v>2.6533985821747558E-2</v>
      </c>
      <c r="AE1257" s="368">
        <v>7.9962205200445613E-3</v>
      </c>
      <c r="AF1257" s="368">
        <v>1.6405742190036324E-2</v>
      </c>
      <c r="AG1257" s="368">
        <v>1.7729822010058328E-3</v>
      </c>
      <c r="AH1257" s="368">
        <v>1.063583114795589</v>
      </c>
      <c r="AI1257" s="368">
        <v>1.3383407830063716E-2</v>
      </c>
      <c r="AJ1257" s="368">
        <v>1.2149461794105431E-2</v>
      </c>
      <c r="AK1257" s="368">
        <v>1.2028918617483749E-2</v>
      </c>
      <c r="AL1257" s="368">
        <v>9.8179164849057574E-3</v>
      </c>
      <c r="AM1257" s="368">
        <v>1.5106693065467022E-2</v>
      </c>
      <c r="AN1257" s="368">
        <v>7.0813282016477701E-3</v>
      </c>
      <c r="AO1257" s="368">
        <v>2.246034821922523E-2</v>
      </c>
      <c r="AP1257" s="368">
        <v>4.0830326327371325E-2</v>
      </c>
      <c r="AQ1257" s="368">
        <v>5.1284747648882967E-2</v>
      </c>
      <c r="AR1257" s="367">
        <v>3.8496834176479124E-4</v>
      </c>
      <c r="AS1257" s="368">
        <v>2.4506052094181265E-4</v>
      </c>
      <c r="AT1257" s="368">
        <v>3.491813676909087E-4</v>
      </c>
      <c r="AU1257" s="368">
        <v>3.5604477353998605E-4</v>
      </c>
      <c r="AV1257" s="368">
        <v>4.0631857373042696E-4</v>
      </c>
      <c r="AW1257" s="368">
        <v>3.3230049387019805E-4</v>
      </c>
      <c r="AX1257" s="368">
        <v>5.1736096031454416E-4</v>
      </c>
      <c r="AY1257" s="368">
        <v>6.731708584742284E-4</v>
      </c>
      <c r="AZ1257" s="368">
        <v>2.7495398892797893E-4</v>
      </c>
      <c r="BA1257" s="368">
        <v>6.6644486543721221E-4</v>
      </c>
      <c r="BB1257" s="368">
        <v>5.4227119712692219E-4</v>
      </c>
      <c r="BC1257" s="368">
        <v>3.8171849341634117E-4</v>
      </c>
      <c r="BD1257" s="368">
        <v>5.8209398167624756E-4</v>
      </c>
      <c r="BE1257" s="368">
        <v>3.9722459342927957E-4</v>
      </c>
      <c r="BF1257" s="368">
        <v>4.3782140766947036E-4</v>
      </c>
      <c r="BG1257" s="368">
        <v>3.9093528864382685E-4</v>
      </c>
      <c r="BH1257" s="368">
        <v>6.7563034913083739E-4</v>
      </c>
      <c r="BI1257" s="368">
        <v>6.2429718593880635E-4</v>
      </c>
      <c r="BJ1257" s="368">
        <v>7.66295812228147E-4</v>
      </c>
      <c r="BK1257" s="368">
        <v>9.4874929039045596E-4</v>
      </c>
      <c r="BL1257" s="368">
        <v>7.3717936340030456E-4</v>
      </c>
      <c r="BM1257" s="368">
        <v>7.7536584464741232E-4</v>
      </c>
      <c r="BN1257" s="368">
        <v>4.236803822174522E-4</v>
      </c>
      <c r="BO1257" s="368">
        <v>3.5441414974779614E-4</v>
      </c>
      <c r="BP1257" s="368">
        <v>2.5343185339993078E-4</v>
      </c>
      <c r="BQ1257" s="368">
        <v>3.7000559187977308E-4</v>
      </c>
      <c r="BR1257" s="368">
        <v>1.9304104627558286E-4</v>
      </c>
      <c r="BS1257" s="368">
        <v>2.4187935416436542E-4</v>
      </c>
      <c r="BT1257" s="368">
        <v>4.0307029159692224E-5</v>
      </c>
      <c r="BU1257" s="368">
        <v>1.6121494356829233E-3</v>
      </c>
      <c r="BV1257" s="368">
        <v>1.9140695128631245E-4</v>
      </c>
      <c r="BW1257" s="368">
        <v>2.2245057463198169E-4</v>
      </c>
      <c r="BX1257" s="368">
        <v>1.9799120469373043E-4</v>
      </c>
      <c r="BY1257" s="368">
        <v>2.1835514285701275E-4</v>
      </c>
      <c r="BZ1257" s="368">
        <v>2.4656238538001542E-4</v>
      </c>
      <c r="CA1257" s="368">
        <v>1.8112556655902913E-4</v>
      </c>
      <c r="CB1257" s="368">
        <v>2.9486580312035115E-4</v>
      </c>
      <c r="CC1257" s="368">
        <v>7.6179325372162745E-4</v>
      </c>
      <c r="CD1257" s="369">
        <v>5.1708479024445756E-4</v>
      </c>
    </row>
    <row r="1258" spans="2:82">
      <c r="B1258" s="290"/>
      <c r="C1258" s="287" t="str">
        <f t="shared" si="89"/>
        <v>31</v>
      </c>
      <c r="D1258" s="288" t="str">
        <f t="shared" si="89"/>
        <v>情報通信</v>
      </c>
      <c r="E1258" s="367">
        <v>1.8048449087353807E-3</v>
      </c>
      <c r="F1258" s="368">
        <v>1.5064365616821551E-3</v>
      </c>
      <c r="G1258" s="368">
        <v>3.366026678786879E-3</v>
      </c>
      <c r="H1258" s="368">
        <v>5.3373861232821826E-3</v>
      </c>
      <c r="I1258" s="368">
        <v>2.8761002659307882E-3</v>
      </c>
      <c r="J1258" s="368">
        <v>3.9205983012635072E-3</v>
      </c>
      <c r="K1258" s="368">
        <v>3.1354123154084183E-3</v>
      </c>
      <c r="L1258" s="368">
        <v>3.7379063764780679E-3</v>
      </c>
      <c r="M1258" s="368">
        <v>4.4197019610300712E-4</v>
      </c>
      <c r="N1258" s="368">
        <v>3.4583006918639365E-3</v>
      </c>
      <c r="O1258" s="368">
        <v>3.5459855039222028E-3</v>
      </c>
      <c r="P1258" s="368">
        <v>2.6292143737574021E-3</v>
      </c>
      <c r="Q1258" s="368">
        <v>2.3069386918041666E-3</v>
      </c>
      <c r="R1258" s="368">
        <v>3.0983890859799371E-3</v>
      </c>
      <c r="S1258" s="368">
        <v>3.5305280334664204E-3</v>
      </c>
      <c r="T1258" s="368">
        <v>3.921399467370839E-3</v>
      </c>
      <c r="U1258" s="368">
        <v>3.2576933013027283E-3</v>
      </c>
      <c r="V1258" s="368">
        <v>3.127466023858438E-3</v>
      </c>
      <c r="W1258" s="368">
        <v>5.3357569026448778E-3</v>
      </c>
      <c r="X1258" s="368">
        <v>6.8784800438790534E-3</v>
      </c>
      <c r="Y1258" s="368">
        <v>1.7956861723901077E-3</v>
      </c>
      <c r="Z1258" s="368">
        <v>3.442887226486383E-3</v>
      </c>
      <c r="AA1258" s="368">
        <v>5.6034238307139991E-3</v>
      </c>
      <c r="AB1258" s="368">
        <v>3.3319922054377569E-3</v>
      </c>
      <c r="AC1258" s="368">
        <v>1.0143641526404288E-2</v>
      </c>
      <c r="AD1258" s="368">
        <v>5.5207221817670411E-3</v>
      </c>
      <c r="AE1258" s="368">
        <v>9.7445035691942055E-3</v>
      </c>
      <c r="AF1258" s="368">
        <v>1.5337718804226151E-2</v>
      </c>
      <c r="AG1258" s="368">
        <v>1.8260908427808911E-3</v>
      </c>
      <c r="AH1258" s="368">
        <v>4.7741963555521369E-3</v>
      </c>
      <c r="AI1258" s="368">
        <v>1.0975445400357888</v>
      </c>
      <c r="AJ1258" s="368">
        <v>9.202215026803677E-3</v>
      </c>
      <c r="AK1258" s="368">
        <v>1.0554083119475781E-2</v>
      </c>
      <c r="AL1258" s="368">
        <v>5.9016949345210316E-3</v>
      </c>
      <c r="AM1258" s="368">
        <v>2.2792814363575463E-2</v>
      </c>
      <c r="AN1258" s="368">
        <v>1.316221432551782E-2</v>
      </c>
      <c r="AO1258" s="368">
        <v>9.3012607791287359E-3</v>
      </c>
      <c r="AP1258" s="368">
        <v>1.3097283359743586E-3</v>
      </c>
      <c r="AQ1258" s="368">
        <v>3.2744666107795285E-2</v>
      </c>
      <c r="AR1258" s="367">
        <v>5.7290842484995059E-5</v>
      </c>
      <c r="AS1258" s="368">
        <v>3.0451889219245519E-5</v>
      </c>
      <c r="AT1258" s="368">
        <v>6.6042747008644749E-5</v>
      </c>
      <c r="AU1258" s="368">
        <v>7.8031006107613342E-5</v>
      </c>
      <c r="AV1258" s="368">
        <v>6.9431291398202869E-5</v>
      </c>
      <c r="AW1258" s="368">
        <v>7.909341154160728E-5</v>
      </c>
      <c r="AX1258" s="368">
        <v>7.9939859140004251E-5</v>
      </c>
      <c r="AY1258" s="368">
        <v>1.3649300115568865E-4</v>
      </c>
      <c r="AZ1258" s="368">
        <v>1.0964454258464537E-5</v>
      </c>
      <c r="BA1258" s="368">
        <v>1.3653979186036507E-4</v>
      </c>
      <c r="BB1258" s="368">
        <v>6.4477853187371013E-5</v>
      </c>
      <c r="BC1258" s="368">
        <v>3.9762784895644007E-5</v>
      </c>
      <c r="BD1258" s="368">
        <v>5.6436141032604174E-5</v>
      </c>
      <c r="BE1258" s="368">
        <v>5.7618740034587073E-5</v>
      </c>
      <c r="BF1258" s="368">
        <v>8.514342575637946E-5</v>
      </c>
      <c r="BG1258" s="368">
        <v>8.5247869031096195E-5</v>
      </c>
      <c r="BH1258" s="368">
        <v>1.2970462696995253E-4</v>
      </c>
      <c r="BI1258" s="368">
        <v>1.1545808093674037E-4</v>
      </c>
      <c r="BJ1258" s="368">
        <v>1.5354598165966785E-4</v>
      </c>
      <c r="BK1258" s="368">
        <v>1.8305036031538878E-4</v>
      </c>
      <c r="BL1258" s="368">
        <v>1.1278551675113013E-4</v>
      </c>
      <c r="BM1258" s="368">
        <v>8.1458549766824599E-5</v>
      </c>
      <c r="BN1258" s="368">
        <v>9.6314719131997779E-5</v>
      </c>
      <c r="BO1258" s="368">
        <v>4.2439688256100114E-5</v>
      </c>
      <c r="BP1258" s="368">
        <v>1.0617601338125216E-4</v>
      </c>
      <c r="BQ1258" s="368">
        <v>6.8539245333071663E-5</v>
      </c>
      <c r="BR1258" s="368">
        <v>1.1303638527117252E-4</v>
      </c>
      <c r="BS1258" s="368">
        <v>1.347135105712625E-4</v>
      </c>
      <c r="BT1258" s="368">
        <v>2.7400550042894382E-5</v>
      </c>
      <c r="BU1258" s="368">
        <v>6.571144228570091E-5</v>
      </c>
      <c r="BV1258" s="368">
        <v>4.7738398679575492E-4</v>
      </c>
      <c r="BW1258" s="368">
        <v>9.4522541715890625E-5</v>
      </c>
      <c r="BX1258" s="368">
        <v>9.047558580489868E-5</v>
      </c>
      <c r="BY1258" s="368">
        <v>7.2906536556811469E-5</v>
      </c>
      <c r="BZ1258" s="368">
        <v>1.7953506677157374E-4</v>
      </c>
      <c r="CA1258" s="368">
        <v>1.3017457478946718E-4</v>
      </c>
      <c r="CB1258" s="368">
        <v>9.0487150742190624E-5</v>
      </c>
      <c r="CC1258" s="368">
        <v>1.1525321367008698E-4</v>
      </c>
      <c r="CD1258" s="369">
        <v>3.1144487624185958E-4</v>
      </c>
    </row>
    <row r="1259" spans="2:82">
      <c r="B1259" s="290"/>
      <c r="C1259" s="287" t="str">
        <f t="shared" si="89"/>
        <v>32</v>
      </c>
      <c r="D1259" s="288" t="str">
        <f t="shared" si="89"/>
        <v>公務</v>
      </c>
      <c r="E1259" s="367">
        <v>4.5326910300958135E-4</v>
      </c>
      <c r="F1259" s="368">
        <v>8.4135687416845943E-4</v>
      </c>
      <c r="G1259" s="368">
        <v>1.3401739180999206E-3</v>
      </c>
      <c r="H1259" s="368">
        <v>2.9366230501267788E-3</v>
      </c>
      <c r="I1259" s="368">
        <v>1.5135381674604746E-3</v>
      </c>
      <c r="J1259" s="368">
        <v>8.3842776701674308E-4</v>
      </c>
      <c r="K1259" s="368">
        <v>7.0577030710569112E-4</v>
      </c>
      <c r="L1259" s="368">
        <v>3.6797296947162504E-4</v>
      </c>
      <c r="M1259" s="368">
        <v>1.1016570761505618E-4</v>
      </c>
      <c r="N1259" s="368">
        <v>7.4816775310137759E-4</v>
      </c>
      <c r="O1259" s="368">
        <v>2.1022114010324274E-3</v>
      </c>
      <c r="P1259" s="368">
        <v>2.3158703931283799E-3</v>
      </c>
      <c r="Q1259" s="368">
        <v>2.1149739205002615E-3</v>
      </c>
      <c r="R1259" s="368">
        <v>9.6902829009362179E-4</v>
      </c>
      <c r="S1259" s="368">
        <v>1.8000357949172568E-3</v>
      </c>
      <c r="T1259" s="368">
        <v>1.2270305509215552E-3</v>
      </c>
      <c r="U1259" s="368">
        <v>7.8613651398807671E-4</v>
      </c>
      <c r="V1259" s="368">
        <v>3.5462042642436483E-4</v>
      </c>
      <c r="W1259" s="368">
        <v>1.135851334985901E-3</v>
      </c>
      <c r="X1259" s="368">
        <v>9.1472755873323931E-4</v>
      </c>
      <c r="Y1259" s="368">
        <v>3.4879728898843141E-4</v>
      </c>
      <c r="Z1259" s="368">
        <v>5.0247725724234926E-4</v>
      </c>
      <c r="AA1259" s="368">
        <v>2.7832344325666434E-3</v>
      </c>
      <c r="AB1259" s="368">
        <v>6.6714397377789548E-4</v>
      </c>
      <c r="AC1259" s="368">
        <v>1.876047504592768E-3</v>
      </c>
      <c r="AD1259" s="368">
        <v>4.2087380819895498E-3</v>
      </c>
      <c r="AE1259" s="368">
        <v>1.1550034789823112E-3</v>
      </c>
      <c r="AF1259" s="368">
        <v>1.0976327091349895E-3</v>
      </c>
      <c r="AG1259" s="368">
        <v>2.1854636500817122E-4</v>
      </c>
      <c r="AH1259" s="368">
        <v>1.6286673802585975E-3</v>
      </c>
      <c r="AI1259" s="368">
        <v>7.1350633436005151E-4</v>
      </c>
      <c r="AJ1259" s="368">
        <v>1.0003273694296646</v>
      </c>
      <c r="AK1259" s="368">
        <v>2.1273002590312135E-3</v>
      </c>
      <c r="AL1259" s="368">
        <v>8.5230616562688671E-4</v>
      </c>
      <c r="AM1259" s="368">
        <v>8.8303945872182839E-4</v>
      </c>
      <c r="AN1259" s="368">
        <v>6.3669176373059178E-4</v>
      </c>
      <c r="AO1259" s="368">
        <v>6.9237530744929092E-4</v>
      </c>
      <c r="AP1259" s="368">
        <v>3.2480232942587418E-4</v>
      </c>
      <c r="AQ1259" s="368">
        <v>0.21100688909641002</v>
      </c>
      <c r="AR1259" s="367">
        <v>1.2954703448739122E-5</v>
      </c>
      <c r="AS1259" s="368">
        <v>8.7836559635520536E-6</v>
      </c>
      <c r="AT1259" s="368">
        <v>1.9451016526666175E-5</v>
      </c>
      <c r="AU1259" s="368">
        <v>2.1260674971055491E-5</v>
      </c>
      <c r="AV1259" s="368">
        <v>2.1288432101243316E-5</v>
      </c>
      <c r="AW1259" s="368">
        <v>1.3167193738821655E-5</v>
      </c>
      <c r="AX1259" s="368">
        <v>1.6206648723255751E-5</v>
      </c>
      <c r="AY1259" s="368">
        <v>1.5583648550377346E-5</v>
      </c>
      <c r="AZ1259" s="368">
        <v>2.4510569391083312E-6</v>
      </c>
      <c r="BA1259" s="368">
        <v>2.0608839709836522E-5</v>
      </c>
      <c r="BB1259" s="368">
        <v>2.1758406254408424E-5</v>
      </c>
      <c r="BC1259" s="368">
        <v>1.4359336078355952E-5</v>
      </c>
      <c r="BD1259" s="368">
        <v>2.7807929938939567E-5</v>
      </c>
      <c r="BE1259" s="368">
        <v>2.004798589565782E-5</v>
      </c>
      <c r="BF1259" s="368">
        <v>3.2660507731319101E-5</v>
      </c>
      <c r="BG1259" s="368">
        <v>2.590689328797882E-5</v>
      </c>
      <c r="BH1259" s="368">
        <v>2.5728602713992262E-5</v>
      </c>
      <c r="BI1259" s="368">
        <v>2.05176505264919E-5</v>
      </c>
      <c r="BJ1259" s="368">
        <v>3.0315317176725575E-5</v>
      </c>
      <c r="BK1259" s="368">
        <v>2.7516535840547032E-5</v>
      </c>
      <c r="BL1259" s="368">
        <v>2.6939085915236382E-5</v>
      </c>
      <c r="BM1259" s="368">
        <v>1.4658377194166164E-5</v>
      </c>
      <c r="BN1259" s="368">
        <v>3.1655809567051879E-5</v>
      </c>
      <c r="BO1259" s="368">
        <v>8.8004228372512276E-6</v>
      </c>
      <c r="BP1259" s="368">
        <v>2.004937305266914E-5</v>
      </c>
      <c r="BQ1259" s="368">
        <v>3.0247100236580931E-5</v>
      </c>
      <c r="BR1259" s="368">
        <v>1.1850571413268827E-5</v>
      </c>
      <c r="BS1259" s="368">
        <v>9.5100058846286545E-6</v>
      </c>
      <c r="BT1259" s="368">
        <v>3.7014350649358198E-6</v>
      </c>
      <c r="BU1259" s="368">
        <v>1.9454768072787396E-5</v>
      </c>
      <c r="BV1259" s="368">
        <v>8.8953231888575006E-6</v>
      </c>
      <c r="BW1259" s="368">
        <v>7.0519626564064679E-6</v>
      </c>
      <c r="BX1259" s="368">
        <v>1.5713757587053373E-5</v>
      </c>
      <c r="BY1259" s="368">
        <v>1.0836370057103937E-5</v>
      </c>
      <c r="BZ1259" s="368">
        <v>1.0784050902125926E-5</v>
      </c>
      <c r="CA1259" s="368">
        <v>9.8103299186374256E-6</v>
      </c>
      <c r="CB1259" s="368">
        <v>1.4039332259763084E-5</v>
      </c>
      <c r="CC1259" s="368">
        <v>2.0445899272275811E-5</v>
      </c>
      <c r="CD1259" s="369">
        <v>8.1498639654395442E-6</v>
      </c>
    </row>
    <row r="1260" spans="2:82">
      <c r="B1260" s="290"/>
      <c r="C1260" s="287" t="str">
        <f t="shared" si="89"/>
        <v>33</v>
      </c>
      <c r="D1260" s="288" t="str">
        <f t="shared" si="89"/>
        <v>教育・研究</v>
      </c>
      <c r="E1260" s="367">
        <v>1.1620004192749417E-4</v>
      </c>
      <c r="F1260" s="368">
        <v>1.7009702333086718E-4</v>
      </c>
      <c r="G1260" s="368">
        <v>4.999572813498978E-5</v>
      </c>
      <c r="H1260" s="368">
        <v>7.2560459053831402E-4</v>
      </c>
      <c r="I1260" s="368">
        <v>3.5684301933123564E-4</v>
      </c>
      <c r="J1260" s="368">
        <v>7.7050658193204139E-5</v>
      </c>
      <c r="K1260" s="368">
        <v>2.2137322713778113E-4</v>
      </c>
      <c r="L1260" s="368">
        <v>3.9096954116293566E-4</v>
      </c>
      <c r="M1260" s="368">
        <v>2.7989939328371995E-5</v>
      </c>
      <c r="N1260" s="368">
        <v>2.0984067443866056E-4</v>
      </c>
      <c r="O1260" s="368">
        <v>4.3845314232094306E-4</v>
      </c>
      <c r="P1260" s="368">
        <v>4.184765752375132E-4</v>
      </c>
      <c r="Q1260" s="368">
        <v>7.557935219296334E-5</v>
      </c>
      <c r="R1260" s="368">
        <v>4.8177155067666977E-4</v>
      </c>
      <c r="S1260" s="368">
        <v>1.0455566488830105E-3</v>
      </c>
      <c r="T1260" s="368">
        <v>3.4336986087709297E-4</v>
      </c>
      <c r="U1260" s="368">
        <v>4.3210390101694907E-4</v>
      </c>
      <c r="V1260" s="368">
        <v>8.0054177156128783E-4</v>
      </c>
      <c r="W1260" s="368">
        <v>9.781027166876604E-4</v>
      </c>
      <c r="X1260" s="368">
        <v>1.216555393641358E-3</v>
      </c>
      <c r="Y1260" s="368">
        <v>2.3271928420502648E-4</v>
      </c>
      <c r="Z1260" s="368">
        <v>1.2785517491455115E-4</v>
      </c>
      <c r="AA1260" s="368">
        <v>2.5690342293926613E-4</v>
      </c>
      <c r="AB1260" s="368">
        <v>4.9636210697981485E-4</v>
      </c>
      <c r="AC1260" s="368">
        <v>1.8490056809623745E-4</v>
      </c>
      <c r="AD1260" s="368">
        <v>2.4717378824519465E-4</v>
      </c>
      <c r="AE1260" s="368">
        <v>2.3762629956510612E-4</v>
      </c>
      <c r="AF1260" s="368">
        <v>2.7416166044262689E-4</v>
      </c>
      <c r="AG1260" s="368">
        <v>2.739717394766168E-5</v>
      </c>
      <c r="AH1260" s="368">
        <v>9.2891476093893218E-4</v>
      </c>
      <c r="AI1260" s="368">
        <v>3.9445060813418278E-3</v>
      </c>
      <c r="AJ1260" s="368">
        <v>1.6725591098414088E-4</v>
      </c>
      <c r="AK1260" s="368">
        <v>1.0000858458622122</v>
      </c>
      <c r="AL1260" s="368">
        <v>1.5497112875769112E-4</v>
      </c>
      <c r="AM1260" s="368">
        <v>1.2093192603205983E-4</v>
      </c>
      <c r="AN1260" s="368">
        <v>4.2277851665195316E-4</v>
      </c>
      <c r="AO1260" s="368">
        <v>4.2093716766785006E-4</v>
      </c>
      <c r="AP1260" s="368">
        <v>8.1700028244082983E-5</v>
      </c>
      <c r="AQ1260" s="368">
        <v>3.2818493881941595E-4</v>
      </c>
      <c r="AR1260" s="367">
        <v>2.2815012417297128E-6</v>
      </c>
      <c r="AS1260" s="368">
        <v>1.0482604835877768E-6</v>
      </c>
      <c r="AT1260" s="368">
        <v>2.3466054039811292E-6</v>
      </c>
      <c r="AU1260" s="368">
        <v>1.9903052498761223E-6</v>
      </c>
      <c r="AV1260" s="368">
        <v>2.9399894811685393E-6</v>
      </c>
      <c r="AW1260" s="368">
        <v>2.5744345707483355E-6</v>
      </c>
      <c r="AX1260" s="368">
        <v>3.5373406668234985E-6</v>
      </c>
      <c r="AY1260" s="368">
        <v>8.1500301383966543E-6</v>
      </c>
      <c r="AZ1260" s="368">
        <v>5.0178259647927949E-7</v>
      </c>
      <c r="BA1260" s="368">
        <v>8.964198544066683E-6</v>
      </c>
      <c r="BB1260" s="368">
        <v>3.2686660681777082E-6</v>
      </c>
      <c r="BC1260" s="368">
        <v>1.5457645864325784E-6</v>
      </c>
      <c r="BD1260" s="368">
        <v>2.2402058035637239E-6</v>
      </c>
      <c r="BE1260" s="368">
        <v>2.4080613695543168E-6</v>
      </c>
      <c r="BF1260" s="368">
        <v>8.5043642287856109E-6</v>
      </c>
      <c r="BG1260" s="368">
        <v>6.3795325551103422E-6</v>
      </c>
      <c r="BH1260" s="368">
        <v>1.7771869846197244E-5</v>
      </c>
      <c r="BI1260" s="368">
        <v>1.6290556612562222E-5</v>
      </c>
      <c r="BJ1260" s="368">
        <v>2.1993262046375926E-5</v>
      </c>
      <c r="BK1260" s="368">
        <v>3.0885638727368217E-5</v>
      </c>
      <c r="BL1260" s="368">
        <v>1.0973927047443397E-5</v>
      </c>
      <c r="BM1260" s="368">
        <v>4.0619555880215143E-6</v>
      </c>
      <c r="BN1260" s="368">
        <v>4.2328084688896829E-6</v>
      </c>
      <c r="BO1260" s="368">
        <v>1.3347661109331195E-6</v>
      </c>
      <c r="BP1260" s="368">
        <v>2.5585757085758443E-6</v>
      </c>
      <c r="BQ1260" s="368">
        <v>1.7139877924556938E-6</v>
      </c>
      <c r="BR1260" s="368">
        <v>1.247482268796817E-6</v>
      </c>
      <c r="BS1260" s="368">
        <v>1.2878731872360027E-6</v>
      </c>
      <c r="BT1260" s="368">
        <v>3.2998743226166061E-7</v>
      </c>
      <c r="BU1260" s="368">
        <v>2.5224558626463998E-6</v>
      </c>
      <c r="BV1260" s="368">
        <v>3.2061658993594604E-6</v>
      </c>
      <c r="BW1260" s="368">
        <v>1.4303177084267258E-6</v>
      </c>
      <c r="BX1260" s="368">
        <v>1.288838198484139E-6</v>
      </c>
      <c r="BY1260" s="368">
        <v>2.3977697573420908E-6</v>
      </c>
      <c r="BZ1260" s="368">
        <v>1.7278592798017544E-6</v>
      </c>
      <c r="CA1260" s="368">
        <v>2.807714563344774E-6</v>
      </c>
      <c r="CB1260" s="368">
        <v>2.1707671163614922E-6</v>
      </c>
      <c r="CC1260" s="368">
        <v>5.4707026469758722E-6</v>
      </c>
      <c r="CD1260" s="369">
        <v>2.5436871171548576E-6</v>
      </c>
    </row>
    <row r="1261" spans="2:82">
      <c r="B1261" s="290"/>
      <c r="C1261" s="287" t="str">
        <f t="shared" si="89"/>
        <v>34</v>
      </c>
      <c r="D1261" s="288" t="str">
        <f t="shared" si="89"/>
        <v>医療・福祉</v>
      </c>
      <c r="E1261" s="367">
        <v>6.2538681992861114E-4</v>
      </c>
      <c r="F1261" s="368">
        <v>4.0768941590937822E-5</v>
      </c>
      <c r="G1261" s="368">
        <v>3.8212310720682548E-5</v>
      </c>
      <c r="H1261" s="368">
        <v>7.9166167446071339E-5</v>
      </c>
      <c r="I1261" s="368">
        <v>8.2705762889831997E-5</v>
      </c>
      <c r="J1261" s="368">
        <v>4.0245751361472462E-5</v>
      </c>
      <c r="K1261" s="368">
        <v>4.6458726268991088E-5</v>
      </c>
      <c r="L1261" s="368">
        <v>4.0687496809204973E-5</v>
      </c>
      <c r="M1261" s="368">
        <v>1.5142788994317652E-5</v>
      </c>
      <c r="N1261" s="368">
        <v>4.1038716602549709E-5</v>
      </c>
      <c r="O1261" s="368">
        <v>6.6780731022055668E-5</v>
      </c>
      <c r="P1261" s="368">
        <v>6.7500250936443419E-5</v>
      </c>
      <c r="Q1261" s="368">
        <v>4.8646971911270311E-5</v>
      </c>
      <c r="R1261" s="368">
        <v>3.8148463931898216E-5</v>
      </c>
      <c r="S1261" s="368">
        <v>4.230977691301859E-5</v>
      </c>
      <c r="T1261" s="368">
        <v>3.1573759251102525E-5</v>
      </c>
      <c r="U1261" s="368">
        <v>3.2258190163637118E-5</v>
      </c>
      <c r="V1261" s="368">
        <v>3.1601649299438181E-5</v>
      </c>
      <c r="W1261" s="368">
        <v>4.3378529529964274E-5</v>
      </c>
      <c r="X1261" s="368">
        <v>3.4052122125225865E-5</v>
      </c>
      <c r="Y1261" s="368">
        <v>2.6984865093776441E-5</v>
      </c>
      <c r="Z1261" s="368">
        <v>4.0914529526342731E-5</v>
      </c>
      <c r="AA1261" s="368">
        <v>6.4562407665739351E-5</v>
      </c>
      <c r="AB1261" s="368">
        <v>7.5965760261100868E-5</v>
      </c>
      <c r="AC1261" s="368">
        <v>2.3182616882397853E-4</v>
      </c>
      <c r="AD1261" s="368">
        <v>8.2292243451408315E-5</v>
      </c>
      <c r="AE1261" s="368">
        <v>5.014061346039528E-5</v>
      </c>
      <c r="AF1261" s="368">
        <v>1.6332940177964016E-4</v>
      </c>
      <c r="AG1261" s="368">
        <v>1.908939561256736E-5</v>
      </c>
      <c r="AH1261" s="368">
        <v>1.3301107319088966E-3</v>
      </c>
      <c r="AI1261" s="368">
        <v>9.4310565930391232E-4</v>
      </c>
      <c r="AJ1261" s="368">
        <v>4.8367166649028696E-5</v>
      </c>
      <c r="AK1261" s="368">
        <v>6.5201781108185987E-5</v>
      </c>
      <c r="AL1261" s="368">
        <v>1.0134959093494238</v>
      </c>
      <c r="AM1261" s="368">
        <v>6.0918983600828392E-5</v>
      </c>
      <c r="AN1261" s="368">
        <v>6.4717064566692173E-5</v>
      </c>
      <c r="AO1261" s="368">
        <v>1.1567308089870267E-4</v>
      </c>
      <c r="AP1261" s="368">
        <v>5.6808324046817383E-5</v>
      </c>
      <c r="AQ1261" s="368">
        <v>1.9181588138144758E-3</v>
      </c>
      <c r="AR1261" s="367">
        <v>1.1429088425377842E-6</v>
      </c>
      <c r="AS1261" s="368">
        <v>4.6487983772411693E-7</v>
      </c>
      <c r="AT1261" s="368">
        <v>7.83527747493684E-7</v>
      </c>
      <c r="AU1261" s="368">
        <v>7.4435921253556356E-7</v>
      </c>
      <c r="AV1261" s="368">
        <v>1.4298567268720509E-6</v>
      </c>
      <c r="AW1261" s="368">
        <v>7.3172013658086852E-7</v>
      </c>
      <c r="AX1261" s="368">
        <v>9.595084171000217E-7</v>
      </c>
      <c r="AY1261" s="368">
        <v>1.3251741138718451E-6</v>
      </c>
      <c r="AZ1261" s="368">
        <v>3.8144173758137139E-7</v>
      </c>
      <c r="BA1261" s="368">
        <v>1.4458115559058828E-6</v>
      </c>
      <c r="BB1261" s="368">
        <v>9.9448539272643909E-7</v>
      </c>
      <c r="BC1261" s="368">
        <v>6.855125337447429E-7</v>
      </c>
      <c r="BD1261" s="368">
        <v>1.0821179516336901E-6</v>
      </c>
      <c r="BE1261" s="368">
        <v>7.7444590702295928E-7</v>
      </c>
      <c r="BF1261" s="368">
        <v>9.7650802202363621E-7</v>
      </c>
      <c r="BG1261" s="368">
        <v>8.5758523575269928E-7</v>
      </c>
      <c r="BH1261" s="368">
        <v>1.3336685917466781E-6</v>
      </c>
      <c r="BI1261" s="368">
        <v>1.2001318828738887E-6</v>
      </c>
      <c r="BJ1261" s="368">
        <v>1.5205104446295296E-6</v>
      </c>
      <c r="BK1261" s="368">
        <v>1.8042585842682347E-6</v>
      </c>
      <c r="BL1261" s="368">
        <v>1.386624858662957E-6</v>
      </c>
      <c r="BM1261" s="368">
        <v>1.2639808033370215E-6</v>
      </c>
      <c r="BN1261" s="368">
        <v>9.500309299710467E-7</v>
      </c>
      <c r="BO1261" s="368">
        <v>5.9871481305769526E-7</v>
      </c>
      <c r="BP1261" s="368">
        <v>6.7379900433919275E-7</v>
      </c>
      <c r="BQ1261" s="368">
        <v>8.3774091351129409E-7</v>
      </c>
      <c r="BR1261" s="368">
        <v>4.6443584131035911E-7</v>
      </c>
      <c r="BS1261" s="368">
        <v>5.1501971289081754E-7</v>
      </c>
      <c r="BT1261" s="368">
        <v>1.1479954749014854E-7</v>
      </c>
      <c r="BU1261" s="368">
        <v>2.2415465233894441E-6</v>
      </c>
      <c r="BV1261" s="368">
        <v>7.4882433543804638E-7</v>
      </c>
      <c r="BW1261" s="368">
        <v>4.4303817522734182E-7</v>
      </c>
      <c r="BX1261" s="368">
        <v>4.9983647433435834E-7</v>
      </c>
      <c r="BY1261" s="368">
        <v>7.7708508398744045E-7</v>
      </c>
      <c r="BZ1261" s="368">
        <v>5.9305517730284839E-7</v>
      </c>
      <c r="CA1261" s="368">
        <v>4.5728140649214969E-7</v>
      </c>
      <c r="CB1261" s="368">
        <v>7.8497712800021275E-7</v>
      </c>
      <c r="CC1261" s="368">
        <v>1.3764094594421565E-6</v>
      </c>
      <c r="CD1261" s="369">
        <v>1.0070459409214823E-6</v>
      </c>
    </row>
    <row r="1262" spans="2:82">
      <c r="B1262" s="290"/>
      <c r="C1262" s="287" t="str">
        <f t="shared" si="89"/>
        <v>35</v>
      </c>
      <c r="D1262" s="288" t="str">
        <f t="shared" si="89"/>
        <v>他に分類されない会員制団体</v>
      </c>
      <c r="E1262" s="367">
        <v>3.8350216447865062E-4</v>
      </c>
      <c r="F1262" s="368">
        <v>2.7085017345653494E-4</v>
      </c>
      <c r="G1262" s="368">
        <v>6.5013358459615643E-3</v>
      </c>
      <c r="H1262" s="368">
        <v>2.9742129194345289E-3</v>
      </c>
      <c r="I1262" s="368">
        <v>1.1498112946865073E-3</v>
      </c>
      <c r="J1262" s="368">
        <v>9.5261254045498592E-4</v>
      </c>
      <c r="K1262" s="368">
        <v>1.1222342635518051E-3</v>
      </c>
      <c r="L1262" s="368">
        <v>1.8548427638742028E-3</v>
      </c>
      <c r="M1262" s="368">
        <v>1.9377562711216307E-4</v>
      </c>
      <c r="N1262" s="368">
        <v>1.1543966599141245E-3</v>
      </c>
      <c r="O1262" s="368">
        <v>1.2380340564898194E-3</v>
      </c>
      <c r="P1262" s="368">
        <v>9.8466056318618437E-4</v>
      </c>
      <c r="Q1262" s="368">
        <v>6.6922381123639917E-4</v>
      </c>
      <c r="R1262" s="368">
        <v>1.0798295842020054E-3</v>
      </c>
      <c r="S1262" s="368">
        <v>3.5460866805168537E-3</v>
      </c>
      <c r="T1262" s="368">
        <v>2.0937974757034377E-3</v>
      </c>
      <c r="U1262" s="368">
        <v>3.0955131562217389E-3</v>
      </c>
      <c r="V1262" s="368">
        <v>1.0613235568377153E-3</v>
      </c>
      <c r="W1262" s="368">
        <v>7.5576342182207478E-4</v>
      </c>
      <c r="X1262" s="368">
        <v>6.8505517891240676E-4</v>
      </c>
      <c r="Y1262" s="368">
        <v>4.0318675326736953E-4</v>
      </c>
      <c r="Z1262" s="368">
        <v>8.8532752638277156E-4</v>
      </c>
      <c r="AA1262" s="368">
        <v>1.2561904227057037E-3</v>
      </c>
      <c r="AB1262" s="368">
        <v>1.515855947040123E-3</v>
      </c>
      <c r="AC1262" s="368">
        <v>6.5351079461742762E-3</v>
      </c>
      <c r="AD1262" s="368">
        <v>1.9985905686956441E-3</v>
      </c>
      <c r="AE1262" s="368">
        <v>7.1277557836092178E-4</v>
      </c>
      <c r="AF1262" s="368">
        <v>3.0724176087358569E-3</v>
      </c>
      <c r="AG1262" s="368">
        <v>3.691985507595629E-4</v>
      </c>
      <c r="AH1262" s="368">
        <v>1.2820101874539763E-3</v>
      </c>
      <c r="AI1262" s="368">
        <v>1.4198922817055385E-3</v>
      </c>
      <c r="AJ1262" s="368">
        <v>2.3930669407233485E-4</v>
      </c>
      <c r="AK1262" s="368">
        <v>1.5721963188108981E-3</v>
      </c>
      <c r="AL1262" s="368">
        <v>1.2027528119823655E-3</v>
      </c>
      <c r="AM1262" s="368">
        <v>1.0002312817375374</v>
      </c>
      <c r="AN1262" s="368">
        <v>1.7441200666826527E-3</v>
      </c>
      <c r="AO1262" s="368">
        <v>1.8644174215020847E-3</v>
      </c>
      <c r="AP1262" s="368">
        <v>2.7538570090708824E-4</v>
      </c>
      <c r="AQ1262" s="368">
        <v>4.1239085537868878E-3</v>
      </c>
      <c r="AR1262" s="367">
        <v>9.7894679057131755E-6</v>
      </c>
      <c r="AS1262" s="368">
        <v>4.200236881181251E-6</v>
      </c>
      <c r="AT1262" s="368">
        <v>1.9530175049049818E-5</v>
      </c>
      <c r="AU1262" s="368">
        <v>1.026126546400366E-5</v>
      </c>
      <c r="AV1262" s="368">
        <v>1.4861449798148694E-5</v>
      </c>
      <c r="AW1262" s="368">
        <v>1.4250819778922589E-5</v>
      </c>
      <c r="AX1262" s="368">
        <v>1.6263526477067684E-5</v>
      </c>
      <c r="AY1262" s="368">
        <v>3.8862954529474174E-5</v>
      </c>
      <c r="AZ1262" s="368">
        <v>1.9575211935891555E-6</v>
      </c>
      <c r="BA1262" s="368">
        <v>4.2995232413740154E-5</v>
      </c>
      <c r="BB1262" s="368">
        <v>1.2589607514922101E-5</v>
      </c>
      <c r="BC1262" s="368">
        <v>6.7056192249324156E-6</v>
      </c>
      <c r="BD1262" s="368">
        <v>1.1128803528746511E-5</v>
      </c>
      <c r="BE1262" s="368">
        <v>9.6602447072074773E-6</v>
      </c>
      <c r="BF1262" s="368">
        <v>2.7314722361560406E-5</v>
      </c>
      <c r="BG1262" s="368">
        <v>2.1729261739277429E-5</v>
      </c>
      <c r="BH1262" s="368">
        <v>3.9084577497837163E-5</v>
      </c>
      <c r="BI1262" s="368">
        <v>2.8717608690606117E-5</v>
      </c>
      <c r="BJ1262" s="368">
        <v>3.576189544442063E-5</v>
      </c>
      <c r="BK1262" s="368">
        <v>4.8060608375165319E-5</v>
      </c>
      <c r="BL1262" s="368">
        <v>2.367779853812528E-5</v>
      </c>
      <c r="BM1262" s="368">
        <v>1.5638854574902801E-5</v>
      </c>
      <c r="BN1262" s="368">
        <v>1.3704188470778221E-5</v>
      </c>
      <c r="BO1262" s="368">
        <v>5.8154881513704994E-6</v>
      </c>
      <c r="BP1262" s="368">
        <v>1.9886324531860579E-5</v>
      </c>
      <c r="BQ1262" s="368">
        <v>8.4761506738327905E-6</v>
      </c>
      <c r="BR1262" s="368">
        <v>4.1920402173377531E-6</v>
      </c>
      <c r="BS1262" s="368">
        <v>6.175928911921925E-6</v>
      </c>
      <c r="BT1262" s="368">
        <v>1.5645804133468418E-6</v>
      </c>
      <c r="BU1262" s="368">
        <v>7.2977723562449729E-6</v>
      </c>
      <c r="BV1262" s="368">
        <v>6.570702191741217E-6</v>
      </c>
      <c r="BW1262" s="368">
        <v>4.4761106775106371E-6</v>
      </c>
      <c r="BX1262" s="368">
        <v>6.3446728377647607E-6</v>
      </c>
      <c r="BY1262" s="368">
        <v>1.1418083888172843E-5</v>
      </c>
      <c r="BZ1262" s="368">
        <v>5.1318351229501472E-6</v>
      </c>
      <c r="CA1262" s="368">
        <v>9.0269301174834616E-6</v>
      </c>
      <c r="CB1262" s="368">
        <v>1.0971462525617145E-5</v>
      </c>
      <c r="CC1262" s="368">
        <v>2.3168152979002705E-5</v>
      </c>
      <c r="CD1262" s="369">
        <v>1.0324332609529615E-5</v>
      </c>
    </row>
    <row r="1263" spans="2:82">
      <c r="B1263" s="290"/>
      <c r="C1263" s="287" t="str">
        <f t="shared" si="89"/>
        <v>36</v>
      </c>
      <c r="D1263" s="288" t="str">
        <f t="shared" si="89"/>
        <v>対事業所サービス</v>
      </c>
      <c r="E1263" s="367">
        <v>1.8137958365187563E-2</v>
      </c>
      <c r="F1263" s="368">
        <v>2.2127515609337525E-2</v>
      </c>
      <c r="G1263" s="368">
        <v>1.7233279267388747E-2</v>
      </c>
      <c r="H1263" s="368">
        <v>9.2483665381291547E-2</v>
      </c>
      <c r="I1263" s="368">
        <v>2.5895586883350925E-2</v>
      </c>
      <c r="J1263" s="368">
        <v>3.4002859486849502E-2</v>
      </c>
      <c r="K1263" s="368">
        <v>2.4536388051788212E-2</v>
      </c>
      <c r="L1263" s="368">
        <v>3.2681715396689133E-2</v>
      </c>
      <c r="M1263" s="368">
        <v>4.986209868553448E-3</v>
      </c>
      <c r="N1263" s="368">
        <v>3.6547897336460251E-2</v>
      </c>
      <c r="O1263" s="368">
        <v>5.44083125427169E-2</v>
      </c>
      <c r="P1263" s="368">
        <v>2.3304945367367061E-2</v>
      </c>
      <c r="Q1263" s="368">
        <v>1.9438498813870244E-2</v>
      </c>
      <c r="R1263" s="368">
        <v>2.9729841745862028E-2</v>
      </c>
      <c r="S1263" s="368">
        <v>3.1735087644829324E-2</v>
      </c>
      <c r="T1263" s="368">
        <v>2.7851364856925982E-2</v>
      </c>
      <c r="U1263" s="368">
        <v>3.6352393154929136E-2</v>
      </c>
      <c r="V1263" s="368">
        <v>4.3234425739724747E-2</v>
      </c>
      <c r="W1263" s="368">
        <v>3.3350256506270368E-2</v>
      </c>
      <c r="X1263" s="368">
        <v>3.3657564661932676E-2</v>
      </c>
      <c r="Y1263" s="368">
        <v>2.5957895625465546E-2</v>
      </c>
      <c r="Z1263" s="368">
        <v>2.5457390732790887E-2</v>
      </c>
      <c r="AA1263" s="368">
        <v>6.9265666925373642E-2</v>
      </c>
      <c r="AB1263" s="368">
        <v>5.5318890223245605E-2</v>
      </c>
      <c r="AC1263" s="368">
        <v>0.10856869680729841</v>
      </c>
      <c r="AD1263" s="368">
        <v>5.334116033966587E-2</v>
      </c>
      <c r="AE1263" s="368">
        <v>5.1294033640893202E-2</v>
      </c>
      <c r="AF1263" s="368">
        <v>6.3319347034202028E-2</v>
      </c>
      <c r="AG1263" s="368">
        <v>1.2964085383904388E-2</v>
      </c>
      <c r="AH1263" s="368">
        <v>2.909300101808807E-2</v>
      </c>
      <c r="AI1263" s="368">
        <v>8.0915616454638462E-2</v>
      </c>
      <c r="AJ1263" s="368">
        <v>5.2218678643473106E-2</v>
      </c>
      <c r="AK1263" s="368">
        <v>5.1455687801051128E-2</v>
      </c>
      <c r="AL1263" s="368">
        <v>3.7044741663470084E-2</v>
      </c>
      <c r="AM1263" s="368">
        <v>4.9351519011026697E-2</v>
      </c>
      <c r="AN1263" s="368">
        <v>1.0704318663633121</v>
      </c>
      <c r="AO1263" s="368">
        <v>2.5870832825076337E-2</v>
      </c>
      <c r="AP1263" s="368">
        <v>8.5762306634863533E-3</v>
      </c>
      <c r="AQ1263" s="368">
        <v>4.0152185470228481E-2</v>
      </c>
      <c r="AR1263" s="367">
        <v>2.3691933146557139E-4</v>
      </c>
      <c r="AS1263" s="368">
        <v>1.1483660257349784E-4</v>
      </c>
      <c r="AT1263" s="368">
        <v>2.5292699494041678E-4</v>
      </c>
      <c r="AU1263" s="368">
        <v>2.1889049797450426E-4</v>
      </c>
      <c r="AV1263" s="368">
        <v>3.0291552528801475E-4</v>
      </c>
      <c r="AW1263" s="368">
        <v>3.7832611146414879E-4</v>
      </c>
      <c r="AX1263" s="368">
        <v>3.7690428757162744E-4</v>
      </c>
      <c r="AY1263" s="368">
        <v>7.4117112238574509E-4</v>
      </c>
      <c r="AZ1263" s="368">
        <v>4.7660615029999105E-5</v>
      </c>
      <c r="BA1263" s="368">
        <v>9.3934636461703576E-4</v>
      </c>
      <c r="BB1263" s="368">
        <v>3.509484377394106E-4</v>
      </c>
      <c r="BC1263" s="368">
        <v>1.6290658673230661E-4</v>
      </c>
      <c r="BD1263" s="368">
        <v>3.1040939660240862E-4</v>
      </c>
      <c r="BE1263" s="368">
        <v>2.514792998350906E-4</v>
      </c>
      <c r="BF1263" s="368">
        <v>4.5262154469597371E-4</v>
      </c>
      <c r="BG1263" s="368">
        <v>4.3120066832381222E-4</v>
      </c>
      <c r="BH1263" s="368">
        <v>1.1362857007514184E-3</v>
      </c>
      <c r="BI1263" s="368">
        <v>1.0193781401524923E-3</v>
      </c>
      <c r="BJ1263" s="368">
        <v>1.2609211028646954E-3</v>
      </c>
      <c r="BK1263" s="368">
        <v>1.7964735488819668E-3</v>
      </c>
      <c r="BL1263" s="368">
        <v>9.134577291535726E-4</v>
      </c>
      <c r="BM1263" s="368">
        <v>3.978183369985947E-4</v>
      </c>
      <c r="BN1263" s="368">
        <v>3.9236988819685021E-4</v>
      </c>
      <c r="BO1263" s="368">
        <v>1.4408203292831694E-4</v>
      </c>
      <c r="BP1263" s="368">
        <v>2.9985332614047589E-4</v>
      </c>
      <c r="BQ1263" s="368">
        <v>1.8722092910488194E-4</v>
      </c>
      <c r="BR1263" s="368">
        <v>1.3330726246418929E-4</v>
      </c>
      <c r="BS1263" s="368">
        <v>1.3174753360243544E-4</v>
      </c>
      <c r="BT1263" s="368">
        <v>4.1403249214680674E-5</v>
      </c>
      <c r="BU1263" s="368">
        <v>1.7428917768678678E-4</v>
      </c>
      <c r="BV1263" s="368">
        <v>2.1950901733936061E-4</v>
      </c>
      <c r="BW1263" s="368">
        <v>1.5358866179359662E-4</v>
      </c>
      <c r="BX1263" s="368">
        <v>1.3783324195869347E-4</v>
      </c>
      <c r="BY1263" s="368">
        <v>2.3590629727488998E-4</v>
      </c>
      <c r="BZ1263" s="368">
        <v>1.726274533133361E-4</v>
      </c>
      <c r="CA1263" s="368">
        <v>2.4868170285129946E-4</v>
      </c>
      <c r="CB1263" s="368">
        <v>2.1723443547334156E-4</v>
      </c>
      <c r="CC1263" s="368">
        <v>5.9822370951914141E-4</v>
      </c>
      <c r="CD1263" s="369">
        <v>1.8592651685663306E-4</v>
      </c>
    </row>
    <row r="1264" spans="2:82">
      <c r="B1264" s="290"/>
      <c r="C1264" s="287" t="str">
        <f t="shared" si="89"/>
        <v>37</v>
      </c>
      <c r="D1264" s="288" t="str">
        <f t="shared" si="89"/>
        <v>対個人サービス</v>
      </c>
      <c r="E1264" s="367">
        <v>1.7992146757654843E-4</v>
      </c>
      <c r="F1264" s="368">
        <v>1.6818716384263136E-4</v>
      </c>
      <c r="G1264" s="368">
        <v>7.9203834092275423E-4</v>
      </c>
      <c r="H1264" s="368">
        <v>2.6511463943445704E-4</v>
      </c>
      <c r="I1264" s="368">
        <v>2.3718176101095645E-4</v>
      </c>
      <c r="J1264" s="368">
        <v>2.0841534138115445E-4</v>
      </c>
      <c r="K1264" s="368">
        <v>1.6330545288710202E-4</v>
      </c>
      <c r="L1264" s="368">
        <v>1.5309790845881429E-4</v>
      </c>
      <c r="M1264" s="368">
        <v>2.7991853391019276E-5</v>
      </c>
      <c r="N1264" s="368">
        <v>1.8117546592616855E-4</v>
      </c>
      <c r="O1264" s="368">
        <v>1.7590908437250667E-4</v>
      </c>
      <c r="P1264" s="368">
        <v>1.4231238672895066E-4</v>
      </c>
      <c r="Q1264" s="368">
        <v>1.9053416487529171E-4</v>
      </c>
      <c r="R1264" s="368">
        <v>1.551091835439463E-4</v>
      </c>
      <c r="S1264" s="368">
        <v>1.8823693925141264E-4</v>
      </c>
      <c r="T1264" s="368">
        <v>1.4459259855076771E-4</v>
      </c>
      <c r="U1264" s="368">
        <v>1.8448672794514279E-4</v>
      </c>
      <c r="V1264" s="368">
        <v>2.3726572348865162E-4</v>
      </c>
      <c r="W1264" s="368">
        <v>2.0203351045697932E-4</v>
      </c>
      <c r="X1264" s="368">
        <v>1.4616587793564288E-4</v>
      </c>
      <c r="Y1264" s="368">
        <v>1.7244242753283953E-4</v>
      </c>
      <c r="Z1264" s="368">
        <v>1.3926138297122351E-4</v>
      </c>
      <c r="AA1264" s="368">
        <v>3.7500393466892445E-4</v>
      </c>
      <c r="AB1264" s="368">
        <v>1.6785348065684932E-4</v>
      </c>
      <c r="AC1264" s="368">
        <v>4.4923463668634564E-4</v>
      </c>
      <c r="AD1264" s="368">
        <v>1.5596591633889985E-4</v>
      </c>
      <c r="AE1264" s="368">
        <v>5.2348858656931549E-4</v>
      </c>
      <c r="AF1264" s="368">
        <v>3.0168667333575208E-4</v>
      </c>
      <c r="AG1264" s="368">
        <v>3.6353342215324859E-4</v>
      </c>
      <c r="AH1264" s="368">
        <v>6.0291924239440884E-4</v>
      </c>
      <c r="AI1264" s="368">
        <v>5.0688778194377653E-3</v>
      </c>
      <c r="AJ1264" s="368">
        <v>4.1007925043635426E-4</v>
      </c>
      <c r="AK1264" s="368">
        <v>3.2262736461091662E-3</v>
      </c>
      <c r="AL1264" s="368">
        <v>1.1181004233329928E-2</v>
      </c>
      <c r="AM1264" s="368">
        <v>1.8547629151925661E-3</v>
      </c>
      <c r="AN1264" s="368">
        <v>8.4632173050479677E-4</v>
      </c>
      <c r="AO1264" s="368">
        <v>1.0123661802781474</v>
      </c>
      <c r="AP1264" s="368">
        <v>7.7445845958268105E-5</v>
      </c>
      <c r="AQ1264" s="368">
        <v>1.5976687780027651E-3</v>
      </c>
      <c r="AR1264" s="367">
        <v>2.1790763872844447E-6</v>
      </c>
      <c r="AS1264" s="368">
        <v>1.113427780251097E-6</v>
      </c>
      <c r="AT1264" s="368">
        <v>2.7970328074076475E-6</v>
      </c>
      <c r="AU1264" s="368">
        <v>2.2213264984595738E-6</v>
      </c>
      <c r="AV1264" s="368">
        <v>3.1674212963758447E-6</v>
      </c>
      <c r="AW1264" s="368">
        <v>2.87786406899843E-6</v>
      </c>
      <c r="AX1264" s="368">
        <v>3.0182659933435796E-6</v>
      </c>
      <c r="AY1264" s="368">
        <v>4.6293794263082004E-6</v>
      </c>
      <c r="AZ1264" s="368">
        <v>4.7536861186382971E-7</v>
      </c>
      <c r="BA1264" s="368">
        <v>5.399451720356173E-6</v>
      </c>
      <c r="BB1264" s="368">
        <v>2.4011372746981441E-6</v>
      </c>
      <c r="BC1264" s="368">
        <v>1.4707202830151606E-6</v>
      </c>
      <c r="BD1264" s="368">
        <v>2.8084905971767097E-6</v>
      </c>
      <c r="BE1264" s="368">
        <v>2.3310166801070122E-6</v>
      </c>
      <c r="BF1264" s="368">
        <v>3.5220808750527637E-6</v>
      </c>
      <c r="BG1264" s="368">
        <v>3.2992867116297043E-6</v>
      </c>
      <c r="BH1264" s="368">
        <v>6.9635348814593452E-6</v>
      </c>
      <c r="BI1264" s="368">
        <v>6.4596763004479544E-6</v>
      </c>
      <c r="BJ1264" s="368">
        <v>8.0628274826562435E-6</v>
      </c>
      <c r="BK1264" s="368">
        <v>1.1029817369725506E-5</v>
      </c>
      <c r="BL1264" s="368">
        <v>6.2591250410180304E-6</v>
      </c>
      <c r="BM1264" s="368">
        <v>3.8940926825955083E-6</v>
      </c>
      <c r="BN1264" s="368">
        <v>3.1089543359393073E-6</v>
      </c>
      <c r="BO1264" s="368">
        <v>1.479551380707872E-6</v>
      </c>
      <c r="BP1264" s="368">
        <v>3.3038442111997744E-6</v>
      </c>
      <c r="BQ1264" s="368">
        <v>1.9726938955668621E-6</v>
      </c>
      <c r="BR1264" s="368">
        <v>2.3960528654804534E-6</v>
      </c>
      <c r="BS1264" s="368">
        <v>2.8863524432091904E-6</v>
      </c>
      <c r="BT1264" s="368">
        <v>6.5773710332000226E-7</v>
      </c>
      <c r="BU1264" s="368">
        <v>2.7823212512720612E-6</v>
      </c>
      <c r="BV1264" s="368">
        <v>2.491002078958445E-5</v>
      </c>
      <c r="BW1264" s="368">
        <v>2.1483612101029837E-6</v>
      </c>
      <c r="BX1264" s="368">
        <v>2.4920509586419146E-6</v>
      </c>
      <c r="BY1264" s="368">
        <v>7.7437495480226571E-6</v>
      </c>
      <c r="BZ1264" s="368">
        <v>3.7452893642470227E-6</v>
      </c>
      <c r="CA1264" s="368">
        <v>4.4169397883446102E-6</v>
      </c>
      <c r="CB1264" s="368">
        <v>1.3774716758187584E-5</v>
      </c>
      <c r="CC1264" s="368">
        <v>4.6967235921078623E-6</v>
      </c>
      <c r="CD1264" s="369">
        <v>5.8339368301982372E-6</v>
      </c>
    </row>
    <row r="1265" spans="2:82">
      <c r="B1265" s="290"/>
      <c r="C1265" s="287" t="str">
        <f t="shared" si="89"/>
        <v>38</v>
      </c>
      <c r="D1265" s="288" t="str">
        <f t="shared" si="89"/>
        <v>事務用品</v>
      </c>
      <c r="E1265" s="367">
        <v>1.2884014082866651E-3</v>
      </c>
      <c r="F1265" s="368">
        <v>2.4629808812187798E-3</v>
      </c>
      <c r="G1265" s="368">
        <v>1.7302399736587924E-3</v>
      </c>
      <c r="H1265" s="368">
        <v>2.2820462524478701E-3</v>
      </c>
      <c r="I1265" s="368">
        <v>1.3511347878585064E-3</v>
      </c>
      <c r="J1265" s="368">
        <v>2.1834182010026983E-3</v>
      </c>
      <c r="K1265" s="368">
        <v>1.6628333264386151E-3</v>
      </c>
      <c r="L1265" s="368">
        <v>1.0960266222821789E-3</v>
      </c>
      <c r="M1265" s="368">
        <v>1.0426460635642556E-4</v>
      </c>
      <c r="N1265" s="368">
        <v>6.7697677869173602E-4</v>
      </c>
      <c r="O1265" s="368">
        <v>2.227009248031844E-3</v>
      </c>
      <c r="P1265" s="368">
        <v>9.4849745370575913E-4</v>
      </c>
      <c r="Q1265" s="368">
        <v>1.0620514496108848E-3</v>
      </c>
      <c r="R1265" s="368">
        <v>1.0136153373133596E-3</v>
      </c>
      <c r="S1265" s="368">
        <v>1.7940830386974241E-3</v>
      </c>
      <c r="T1265" s="368">
        <v>1.3932944088957135E-3</v>
      </c>
      <c r="U1265" s="368">
        <v>1.2621850728856282E-3</v>
      </c>
      <c r="V1265" s="368">
        <v>1.6749740125611178E-3</v>
      </c>
      <c r="W1265" s="368">
        <v>2.0206252114482099E-3</v>
      </c>
      <c r="X1265" s="368">
        <v>2.6032411212859588E-3</v>
      </c>
      <c r="Y1265" s="368">
        <v>6.9139438108131908E-4</v>
      </c>
      <c r="Z1265" s="368">
        <v>1.6536181079759907E-3</v>
      </c>
      <c r="AA1265" s="368">
        <v>1.9772764767073902E-3</v>
      </c>
      <c r="AB1265" s="368">
        <v>4.0222665412029623E-4</v>
      </c>
      <c r="AC1265" s="368">
        <v>1.9926383491402034E-3</v>
      </c>
      <c r="AD1265" s="368">
        <v>4.6779652548737637E-3</v>
      </c>
      <c r="AE1265" s="368">
        <v>2.6458926405273286E-3</v>
      </c>
      <c r="AF1265" s="368">
        <v>4.8313598116332583E-3</v>
      </c>
      <c r="AG1265" s="368">
        <v>5.0787310762133323E-4</v>
      </c>
      <c r="AH1265" s="368">
        <v>2.5394132868755844E-3</v>
      </c>
      <c r="AI1265" s="368">
        <v>4.1186892632405613E-3</v>
      </c>
      <c r="AJ1265" s="368">
        <v>3.5714044747785839E-3</v>
      </c>
      <c r="AK1265" s="368">
        <v>5.5566936392486624E-3</v>
      </c>
      <c r="AL1265" s="368">
        <v>3.531303227341377E-3</v>
      </c>
      <c r="AM1265" s="368">
        <v>6.4378987005965305E-3</v>
      </c>
      <c r="AN1265" s="368">
        <v>2.3160396131740057E-3</v>
      </c>
      <c r="AO1265" s="368">
        <v>2.6792570613883879E-3</v>
      </c>
      <c r="AP1265" s="368">
        <v>1.0004970889247</v>
      </c>
      <c r="AQ1265" s="368">
        <v>1.4227130113586191E-3</v>
      </c>
      <c r="AR1265" s="367">
        <v>8.7397712529115439E-6</v>
      </c>
      <c r="AS1265" s="368">
        <v>3.9010240982205424E-6</v>
      </c>
      <c r="AT1265" s="368">
        <v>9.4185673173987558E-6</v>
      </c>
      <c r="AU1265" s="368">
        <v>5.7074768479232307E-6</v>
      </c>
      <c r="AV1265" s="368">
        <v>1.2227852501162246E-5</v>
      </c>
      <c r="AW1265" s="368">
        <v>1.6474839596439802E-5</v>
      </c>
      <c r="AX1265" s="368">
        <v>1.5308140929109453E-5</v>
      </c>
      <c r="AY1265" s="368">
        <v>2.3886283049562834E-5</v>
      </c>
      <c r="AZ1265" s="368">
        <v>1.5456077689283643E-6</v>
      </c>
      <c r="BA1265" s="368">
        <v>2.6930151428795926E-5</v>
      </c>
      <c r="BB1265" s="368">
        <v>1.1895607910247747E-5</v>
      </c>
      <c r="BC1265" s="368">
        <v>4.801512514987399E-6</v>
      </c>
      <c r="BD1265" s="368">
        <v>1.2953590224546127E-5</v>
      </c>
      <c r="BE1265" s="368">
        <v>9.2515680889914723E-6</v>
      </c>
      <c r="BF1265" s="368">
        <v>1.9966003282745961E-5</v>
      </c>
      <c r="BG1265" s="368">
        <v>1.7431054211699254E-5</v>
      </c>
      <c r="BH1265" s="368">
        <v>4.2728740524294169E-5</v>
      </c>
      <c r="BI1265" s="368">
        <v>3.8593050402228955E-5</v>
      </c>
      <c r="BJ1265" s="368">
        <v>5.0967936034674001E-5</v>
      </c>
      <c r="BK1265" s="368">
        <v>6.8833042839778393E-5</v>
      </c>
      <c r="BL1265" s="368">
        <v>3.0454491072727546E-5</v>
      </c>
      <c r="BM1265" s="368">
        <v>1.4170351153373879E-5</v>
      </c>
      <c r="BN1265" s="368">
        <v>1.3644869012144686E-5</v>
      </c>
      <c r="BO1265" s="368">
        <v>3.6937085473064646E-6</v>
      </c>
      <c r="BP1265" s="368">
        <v>7.1742971737921121E-6</v>
      </c>
      <c r="BQ1265" s="368">
        <v>4.5275489070405652E-6</v>
      </c>
      <c r="BR1265" s="368">
        <v>3.2441569951133196E-6</v>
      </c>
      <c r="BS1265" s="368">
        <v>3.3827418873396677E-6</v>
      </c>
      <c r="BT1265" s="368">
        <v>9.6550954555052156E-7</v>
      </c>
      <c r="BU1265" s="368">
        <v>7.024043470699143E-6</v>
      </c>
      <c r="BV1265" s="368">
        <v>5.9717360976354372E-6</v>
      </c>
      <c r="BW1265" s="368">
        <v>4.9783475568196462E-6</v>
      </c>
      <c r="BX1265" s="368">
        <v>4.0168896227195361E-6</v>
      </c>
      <c r="BY1265" s="368">
        <v>7.6195527979131105E-6</v>
      </c>
      <c r="BZ1265" s="368">
        <v>5.4418770209654638E-6</v>
      </c>
      <c r="CA1265" s="368">
        <v>7.0218610198084334E-6</v>
      </c>
      <c r="CB1265" s="368">
        <v>8.5755972757881185E-6</v>
      </c>
      <c r="CC1265" s="368">
        <v>2.5681027732008229E-5</v>
      </c>
      <c r="CD1265" s="369">
        <v>6.766523013190163E-6</v>
      </c>
    </row>
    <row r="1266" spans="2:82">
      <c r="B1266" s="398"/>
      <c r="C1266" s="453" t="str">
        <f t="shared" si="89"/>
        <v>39</v>
      </c>
      <c r="D1266" s="300" t="str">
        <f t="shared" si="89"/>
        <v>分類不明</v>
      </c>
      <c r="E1266" s="367">
        <v>2.1507435923647316E-3</v>
      </c>
      <c r="F1266" s="368">
        <v>3.9922043968913168E-3</v>
      </c>
      <c r="G1266" s="368">
        <v>6.3590711298643536E-3</v>
      </c>
      <c r="H1266" s="368">
        <v>1.393415780231823E-2</v>
      </c>
      <c r="I1266" s="368">
        <v>7.181677493240177E-3</v>
      </c>
      <c r="J1266" s="368">
        <v>3.9783059017234907E-3</v>
      </c>
      <c r="K1266" s="368">
        <v>3.3488516106882481E-3</v>
      </c>
      <c r="L1266" s="368">
        <v>1.7460168826856732E-3</v>
      </c>
      <c r="M1266" s="368">
        <v>5.2273183452877022E-4</v>
      </c>
      <c r="N1266" s="368">
        <v>3.5500257800776956E-3</v>
      </c>
      <c r="O1266" s="368">
        <v>9.9749082179797395E-3</v>
      </c>
      <c r="P1266" s="368">
        <v>1.0988711508674722E-2</v>
      </c>
      <c r="Q1266" s="368">
        <v>1.0035465857548864E-2</v>
      </c>
      <c r="R1266" s="368">
        <v>4.5980001105324717E-3</v>
      </c>
      <c r="S1266" s="368">
        <v>8.5410971677538118E-3</v>
      </c>
      <c r="T1266" s="368">
        <v>5.8222104209351257E-3</v>
      </c>
      <c r="U1266" s="368">
        <v>3.7301860174397614E-3</v>
      </c>
      <c r="V1266" s="368">
        <v>1.6826596050552539E-3</v>
      </c>
      <c r="W1266" s="368">
        <v>5.3895687228172123E-3</v>
      </c>
      <c r="X1266" s="368">
        <v>4.340345332700433E-3</v>
      </c>
      <c r="Y1266" s="368">
        <v>1.6550290530396045E-3</v>
      </c>
      <c r="Z1266" s="368">
        <v>2.3842342973466324E-3</v>
      </c>
      <c r="AA1266" s="368">
        <v>1.3206335005289482E-2</v>
      </c>
      <c r="AB1266" s="368">
        <v>3.1655712186436469E-3</v>
      </c>
      <c r="AC1266" s="368">
        <v>8.9017696610780225E-3</v>
      </c>
      <c r="AD1266" s="368">
        <v>1.9970292264966296E-2</v>
      </c>
      <c r="AE1266" s="368">
        <v>5.4804448727838141E-3</v>
      </c>
      <c r="AF1266" s="368">
        <v>5.2082228862886295E-3</v>
      </c>
      <c r="AG1266" s="368">
        <v>1.0369936778284936E-3</v>
      </c>
      <c r="AH1266" s="368">
        <v>7.7279609594536778E-3</v>
      </c>
      <c r="AI1266" s="368">
        <v>3.3855587476565555E-3</v>
      </c>
      <c r="AJ1266" s="368">
        <v>1.5533547257293859E-3</v>
      </c>
      <c r="AK1266" s="368">
        <v>1.0093953836183937E-2</v>
      </c>
      <c r="AL1266" s="368">
        <v>4.0441583427675894E-3</v>
      </c>
      <c r="AM1266" s="368">
        <v>4.1899865776005643E-3</v>
      </c>
      <c r="AN1266" s="368">
        <v>3.0210767115225676E-3</v>
      </c>
      <c r="AO1266" s="368">
        <v>3.2852928781617083E-3</v>
      </c>
      <c r="AP1266" s="368">
        <v>1.5411739387475327E-3</v>
      </c>
      <c r="AQ1266" s="368">
        <v>1.0012191690447658</v>
      </c>
      <c r="AR1266" s="367">
        <v>6.146954479880354E-5</v>
      </c>
      <c r="AS1266" s="368">
        <v>4.167809289385098E-5</v>
      </c>
      <c r="AT1266" s="368">
        <v>9.2294288055242685E-5</v>
      </c>
      <c r="AU1266" s="368">
        <v>1.008810443062126E-4</v>
      </c>
      <c r="AV1266" s="368">
        <v>1.0101275076821833E-4</v>
      </c>
      <c r="AW1266" s="368">
        <v>6.2477802645632933E-5</v>
      </c>
      <c r="AX1266" s="368">
        <v>7.6899893824246737E-5</v>
      </c>
      <c r="AY1266" s="368">
        <v>7.3943783158499416E-5</v>
      </c>
      <c r="AZ1266" s="368">
        <v>1.1630166210991272E-5</v>
      </c>
      <c r="BA1266" s="368">
        <v>9.7788112310548969E-5</v>
      </c>
      <c r="BB1266" s="368">
        <v>1.0324275914907974E-4</v>
      </c>
      <c r="BC1266" s="368">
        <v>6.8134469912199059E-5</v>
      </c>
      <c r="BD1266" s="368">
        <v>1.3194750477364309E-4</v>
      </c>
      <c r="BE1266" s="368">
        <v>9.5126883607579856E-5</v>
      </c>
      <c r="BF1266" s="368">
        <v>1.5497279046842178E-4</v>
      </c>
      <c r="BG1266" s="368">
        <v>1.2292716262202305E-4</v>
      </c>
      <c r="BH1266" s="368">
        <v>1.2208118104720453E-4</v>
      </c>
      <c r="BI1266" s="368">
        <v>9.735542331747796E-5</v>
      </c>
      <c r="BJ1266" s="368">
        <v>1.4384495597744015E-4</v>
      </c>
      <c r="BK1266" s="368">
        <v>1.3056485154224162E-4</v>
      </c>
      <c r="BL1266" s="368">
        <v>1.2782487496204413E-4</v>
      </c>
      <c r="BM1266" s="368">
        <v>6.9553407932487678E-5</v>
      </c>
      <c r="BN1266" s="368">
        <v>1.5020553824515991E-4</v>
      </c>
      <c r="BO1266" s="368">
        <v>4.1757651032566046E-5</v>
      </c>
      <c r="BP1266" s="368">
        <v>9.513346561159004E-5</v>
      </c>
      <c r="BQ1266" s="368">
        <v>1.4352126935081446E-4</v>
      </c>
      <c r="BR1266" s="368">
        <v>5.6230482871473873E-5</v>
      </c>
      <c r="BS1266" s="368">
        <v>4.5124593941898604E-5</v>
      </c>
      <c r="BT1266" s="368">
        <v>1.7563159932161909E-5</v>
      </c>
      <c r="BU1266" s="368">
        <v>9.2312088990113624E-5</v>
      </c>
      <c r="BV1266" s="368">
        <v>4.2207949369194645E-5</v>
      </c>
      <c r="BW1266" s="368">
        <v>3.3461278071143928E-5</v>
      </c>
      <c r="BX1266" s="368">
        <v>7.4561145284180838E-5</v>
      </c>
      <c r="BY1266" s="368">
        <v>5.141813838636312E-5</v>
      </c>
      <c r="BZ1266" s="368">
        <v>5.1169886108456329E-5</v>
      </c>
      <c r="CA1266" s="368">
        <v>4.6549619357239653E-5</v>
      </c>
      <c r="CB1266" s="368">
        <v>6.6616064713607114E-5</v>
      </c>
      <c r="CC1266" s="368">
        <v>9.7014966513286468E-5</v>
      </c>
      <c r="CD1266" s="369">
        <v>3.8670775453103857E-5</v>
      </c>
    </row>
    <row r="1267" spans="2:82">
      <c r="B1267" s="468" t="s">
        <v>71</v>
      </c>
      <c r="C1267" s="105" t="str">
        <f t="shared" ref="C1267:D1286" si="90">C9</f>
        <v>01</v>
      </c>
      <c r="D1267" s="288" t="str">
        <f t="shared" si="90"/>
        <v>農業</v>
      </c>
      <c r="E1267" s="364">
        <v>5.6415476870506819E-2</v>
      </c>
      <c r="F1267" s="365">
        <v>2.0292904102592589E-3</v>
      </c>
      <c r="G1267" s="365">
        <v>1.3465280985090793E-2</v>
      </c>
      <c r="H1267" s="365">
        <v>2.8921227504030478E-4</v>
      </c>
      <c r="I1267" s="365">
        <v>8.2327080396566416E-2</v>
      </c>
      <c r="J1267" s="365">
        <v>1.0708069843626983E-2</v>
      </c>
      <c r="K1267" s="365">
        <v>1.2830737812158995E-3</v>
      </c>
      <c r="L1267" s="365">
        <v>1.9917506592659882E-3</v>
      </c>
      <c r="M1267" s="365">
        <v>3.7015566645846148E-5</v>
      </c>
      <c r="N1267" s="365">
        <v>1.4518054724045383E-2</v>
      </c>
      <c r="O1267" s="365">
        <v>5.5601853759507309E-4</v>
      </c>
      <c r="P1267" s="365">
        <v>1.9085350882904026E-4</v>
      </c>
      <c r="Q1267" s="365">
        <v>6.227964792236561E-4</v>
      </c>
      <c r="R1267" s="365">
        <v>2.345566078901722E-4</v>
      </c>
      <c r="S1267" s="365">
        <v>3.4733803090075465E-4</v>
      </c>
      <c r="T1267" s="365">
        <v>3.2617996729390107E-4</v>
      </c>
      <c r="U1267" s="365">
        <v>8.7977811242179584E-4</v>
      </c>
      <c r="V1267" s="365">
        <v>5.1090790606851102E-4</v>
      </c>
      <c r="W1267" s="365">
        <v>8.9181104844744251E-4</v>
      </c>
      <c r="X1267" s="365">
        <v>6.3902701505842978E-4</v>
      </c>
      <c r="Y1267" s="365">
        <v>1.1136002900702135E-3</v>
      </c>
      <c r="Z1267" s="365">
        <v>2.4139363394980093E-3</v>
      </c>
      <c r="AA1267" s="365">
        <v>9.799058907563054E-4</v>
      </c>
      <c r="AB1267" s="365">
        <v>1.0648614404209098E-4</v>
      </c>
      <c r="AC1267" s="365">
        <v>6.2077643863291717E-4</v>
      </c>
      <c r="AD1267" s="365">
        <v>2.6733152069909131E-4</v>
      </c>
      <c r="AE1267" s="365">
        <v>2.842462006595751E-4</v>
      </c>
      <c r="AF1267" s="365">
        <v>1.8871732103603302E-4</v>
      </c>
      <c r="AG1267" s="365">
        <v>4.8630490984076665E-5</v>
      </c>
      <c r="AH1267" s="365">
        <v>1.3803393226847875E-4</v>
      </c>
      <c r="AI1267" s="365">
        <v>3.9020882037921027E-4</v>
      </c>
      <c r="AJ1267" s="365">
        <v>1.7593355155473201E-4</v>
      </c>
      <c r="AK1267" s="365">
        <v>2.1456378258378119E-3</v>
      </c>
      <c r="AL1267" s="365">
        <v>2.8495026733854297E-3</v>
      </c>
      <c r="AM1267" s="365">
        <v>1.2783121138856273E-3</v>
      </c>
      <c r="AN1267" s="365">
        <v>3.2855084252440527E-4</v>
      </c>
      <c r="AO1267" s="365">
        <v>2.5057635941277145E-2</v>
      </c>
      <c r="AP1267" s="365">
        <v>1.6754418511791766E-3</v>
      </c>
      <c r="AQ1267" s="365">
        <v>5.3427208368287727E-4</v>
      </c>
      <c r="AR1267" s="364">
        <v>1.142559245313179</v>
      </c>
      <c r="AS1267" s="365">
        <v>7.4942527753954916E-3</v>
      </c>
      <c r="AT1267" s="365">
        <v>1.5615577142023393E-2</v>
      </c>
      <c r="AU1267" s="365">
        <v>2.7248440663265829E-4</v>
      </c>
      <c r="AV1267" s="365">
        <v>0.18284451810138533</v>
      </c>
      <c r="AW1267" s="365">
        <v>9.0776964639152063E-3</v>
      </c>
      <c r="AX1267" s="365">
        <v>1.4953014414383172E-3</v>
      </c>
      <c r="AY1267" s="365">
        <v>3.4009216136291799E-3</v>
      </c>
      <c r="AZ1267" s="365">
        <v>3.2257967202498559E-5</v>
      </c>
      <c r="BA1267" s="365">
        <v>1.2614416737286357E-2</v>
      </c>
      <c r="BB1267" s="365">
        <v>5.5221573044643923E-4</v>
      </c>
      <c r="BC1267" s="365">
        <v>1.6180496310281797E-4</v>
      </c>
      <c r="BD1267" s="365">
        <v>2.9030672642024974E-4</v>
      </c>
      <c r="BE1267" s="365">
        <v>2.1200574638963158E-4</v>
      </c>
      <c r="BF1267" s="365">
        <v>3.1535681829260114E-4</v>
      </c>
      <c r="BG1267" s="365">
        <v>4.0938655051953439E-4</v>
      </c>
      <c r="BH1267" s="365">
        <v>6.6670601024557683E-4</v>
      </c>
      <c r="BI1267" s="365">
        <v>4.6585402480916094E-4</v>
      </c>
      <c r="BJ1267" s="365">
        <v>6.7121425268203995E-4</v>
      </c>
      <c r="BK1267" s="365">
        <v>6.8899385824753418E-4</v>
      </c>
      <c r="BL1267" s="365">
        <v>8.4293024798575333E-4</v>
      </c>
      <c r="BM1267" s="365">
        <v>3.3962154063931021E-3</v>
      </c>
      <c r="BN1267" s="365">
        <v>1.3208623236313592E-3</v>
      </c>
      <c r="BO1267" s="365">
        <v>1.2584961230452835E-4</v>
      </c>
      <c r="BP1267" s="365">
        <v>6.9392114779013659E-4</v>
      </c>
      <c r="BQ1267" s="365">
        <v>3.0922711268852466E-4</v>
      </c>
      <c r="BR1267" s="365">
        <v>3.5546589708830947E-4</v>
      </c>
      <c r="BS1267" s="365">
        <v>2.1212165165895809E-4</v>
      </c>
      <c r="BT1267" s="365">
        <v>7.4093790080136023E-5</v>
      </c>
      <c r="BU1267" s="365">
        <v>2.6851436611089624E-4</v>
      </c>
      <c r="BV1267" s="365">
        <v>7.1793590939795717E-4</v>
      </c>
      <c r="BW1267" s="365">
        <v>2.6233192926985554E-4</v>
      </c>
      <c r="BX1267" s="365">
        <v>3.0276246311241469E-3</v>
      </c>
      <c r="BY1267" s="365">
        <v>4.354134576012309E-3</v>
      </c>
      <c r="BZ1267" s="365">
        <v>2.6728253156495531E-3</v>
      </c>
      <c r="CA1267" s="365">
        <v>3.6561926829720918E-4</v>
      </c>
      <c r="CB1267" s="365">
        <v>3.6724795664243075E-2</v>
      </c>
      <c r="CC1267" s="365">
        <v>1.6053446368647678E-3</v>
      </c>
      <c r="CD1267" s="366">
        <v>7.8739086593012286E-4</v>
      </c>
    </row>
    <row r="1268" spans="2:82">
      <c r="B1268" s="293"/>
      <c r="C1268" s="105" t="str">
        <f t="shared" si="90"/>
        <v>02</v>
      </c>
      <c r="D1268" s="288" t="str">
        <f t="shared" si="90"/>
        <v>林業</v>
      </c>
      <c r="E1268" s="367">
        <v>8.4004409305720427E-4</v>
      </c>
      <c r="F1268" s="368">
        <v>3.7171721370937175E-2</v>
      </c>
      <c r="G1268" s="368">
        <v>3.3038408250294087E-4</v>
      </c>
      <c r="H1268" s="368">
        <v>2.1490533155505976E-4</v>
      </c>
      <c r="I1268" s="368">
        <v>1.124949521756783E-3</v>
      </c>
      <c r="J1268" s="368">
        <v>5.4053443809157068E-4</v>
      </c>
      <c r="K1268" s="368">
        <v>1.8702446716704374E-2</v>
      </c>
      <c r="L1268" s="368">
        <v>7.3443644468160478E-4</v>
      </c>
      <c r="M1268" s="368">
        <v>3.4394899392392298E-5</v>
      </c>
      <c r="N1268" s="368">
        <v>5.0290711615693848E-4</v>
      </c>
      <c r="O1268" s="368">
        <v>6.2144341979274175E-4</v>
      </c>
      <c r="P1268" s="368">
        <v>2.135622954033205E-4</v>
      </c>
      <c r="Q1268" s="368">
        <v>5.1729048503394227E-4</v>
      </c>
      <c r="R1268" s="368">
        <v>2.4435351084564508E-4</v>
      </c>
      <c r="S1268" s="368">
        <v>3.0929383237751786E-4</v>
      </c>
      <c r="T1268" s="368">
        <v>1.9404670480567166E-4</v>
      </c>
      <c r="U1268" s="368">
        <v>3.6019081427732881E-4</v>
      </c>
      <c r="V1268" s="368">
        <v>2.9936281530723699E-4</v>
      </c>
      <c r="W1268" s="368">
        <v>4.8839784163246067E-4</v>
      </c>
      <c r="X1268" s="368">
        <v>3.3220551301402375E-4</v>
      </c>
      <c r="Y1268" s="368">
        <v>2.4901914328459763E-4</v>
      </c>
      <c r="Z1268" s="368">
        <v>3.4468494087456091E-3</v>
      </c>
      <c r="AA1268" s="368">
        <v>1.3662417666322217E-3</v>
      </c>
      <c r="AB1268" s="368">
        <v>1.4205096806544544E-4</v>
      </c>
      <c r="AC1268" s="368">
        <v>2.5455973966600755E-4</v>
      </c>
      <c r="AD1268" s="368">
        <v>2.1987851850144229E-4</v>
      </c>
      <c r="AE1268" s="368">
        <v>2.588548493538972E-4</v>
      </c>
      <c r="AF1268" s="368">
        <v>2.885308335836883E-4</v>
      </c>
      <c r="AG1268" s="368">
        <v>4.8702579105802268E-5</v>
      </c>
      <c r="AH1268" s="368">
        <v>2.7586956904957589E-4</v>
      </c>
      <c r="AI1268" s="368">
        <v>5.8737393463122135E-4</v>
      </c>
      <c r="AJ1268" s="368">
        <v>1.5029572605124243E-4</v>
      </c>
      <c r="AK1268" s="368">
        <v>3.71327069877812E-4</v>
      </c>
      <c r="AL1268" s="368">
        <v>3.8761286852732934E-4</v>
      </c>
      <c r="AM1268" s="368">
        <v>6.2641148169397139E-4</v>
      </c>
      <c r="AN1268" s="368">
        <v>1.9413312377405246E-4</v>
      </c>
      <c r="AO1268" s="368">
        <v>7.6473592823587651E-4</v>
      </c>
      <c r="AP1268" s="368">
        <v>1.3476231588476127E-2</v>
      </c>
      <c r="AQ1268" s="368">
        <v>1.621355775423863E-4</v>
      </c>
      <c r="AR1268" s="367">
        <v>1.3099780345176934E-3</v>
      </c>
      <c r="AS1268" s="368">
        <v>1.12003473073814</v>
      </c>
      <c r="AT1268" s="368">
        <v>4.8551597827571993E-4</v>
      </c>
      <c r="AU1268" s="368">
        <v>2.8833988711255586E-4</v>
      </c>
      <c r="AV1268" s="368">
        <v>1.3343062007678316E-3</v>
      </c>
      <c r="AW1268" s="368">
        <v>4.3358322828218051E-4</v>
      </c>
      <c r="AX1268" s="368">
        <v>3.6915346675088744E-2</v>
      </c>
      <c r="AY1268" s="368">
        <v>9.4469118862476912E-4</v>
      </c>
      <c r="AZ1268" s="368">
        <v>2.7284558019748446E-5</v>
      </c>
      <c r="BA1268" s="368">
        <v>4.967250442104987E-4</v>
      </c>
      <c r="BB1268" s="368">
        <v>7.8855422940153337E-4</v>
      </c>
      <c r="BC1268" s="368">
        <v>1.4924257480757679E-4</v>
      </c>
      <c r="BD1268" s="368">
        <v>2.6625705682158145E-4</v>
      </c>
      <c r="BE1268" s="368">
        <v>2.3952205802610255E-4</v>
      </c>
      <c r="BF1268" s="368">
        <v>1.8417688663710277E-4</v>
      </c>
      <c r="BG1268" s="368">
        <v>1.7523844457463154E-4</v>
      </c>
      <c r="BH1268" s="368">
        <v>3.4530654876348873E-4</v>
      </c>
      <c r="BI1268" s="368">
        <v>3.9619902298827011E-4</v>
      </c>
      <c r="BJ1268" s="368">
        <v>4.1056945880172822E-4</v>
      </c>
      <c r="BK1268" s="368">
        <v>3.8176811197976665E-4</v>
      </c>
      <c r="BL1268" s="368">
        <v>2.2755057877900812E-4</v>
      </c>
      <c r="BM1268" s="368">
        <v>3.0987710347547457E-3</v>
      </c>
      <c r="BN1268" s="368">
        <v>1.6173903350177178E-3</v>
      </c>
      <c r="BO1268" s="368">
        <v>1.9431388748533251E-4</v>
      </c>
      <c r="BP1268" s="368">
        <v>3.0714919378297149E-4</v>
      </c>
      <c r="BQ1268" s="368">
        <v>2.5113849239086347E-4</v>
      </c>
      <c r="BR1268" s="368">
        <v>3.702372164908947E-4</v>
      </c>
      <c r="BS1268" s="368">
        <v>3.2191639830912955E-4</v>
      </c>
      <c r="BT1268" s="368">
        <v>7.0885938821477166E-5</v>
      </c>
      <c r="BU1268" s="368">
        <v>2.9273111172221916E-4</v>
      </c>
      <c r="BV1268" s="368">
        <v>6.9450024323127922E-4</v>
      </c>
      <c r="BW1268" s="368">
        <v>1.9437076090174344E-4</v>
      </c>
      <c r="BX1268" s="368">
        <v>4.2666504069181787E-4</v>
      </c>
      <c r="BY1268" s="368">
        <v>4.494882907088055E-4</v>
      </c>
      <c r="BZ1268" s="368">
        <v>8.4292679030999206E-4</v>
      </c>
      <c r="CA1268" s="368">
        <v>2.7482591880365086E-4</v>
      </c>
      <c r="CB1268" s="368">
        <v>1.4840232325732112E-3</v>
      </c>
      <c r="CC1268" s="368">
        <v>1.3412729581444398E-2</v>
      </c>
      <c r="CD1268" s="369">
        <v>2.1262372443831251E-4</v>
      </c>
    </row>
    <row r="1269" spans="2:82">
      <c r="B1269" s="293"/>
      <c r="C1269" s="105" t="str">
        <f t="shared" si="90"/>
        <v>03</v>
      </c>
      <c r="D1269" s="288" t="str">
        <f t="shared" si="90"/>
        <v>漁業</v>
      </c>
      <c r="E1269" s="367">
        <v>3.7689729392458844E-3</v>
      </c>
      <c r="F1269" s="368">
        <v>6.3066108946362848E-4</v>
      </c>
      <c r="G1269" s="368">
        <v>1.8867266864672144E-2</v>
      </c>
      <c r="H1269" s="368">
        <v>6.6188224258608059E-5</v>
      </c>
      <c r="I1269" s="368">
        <v>5.2799397829358739E-2</v>
      </c>
      <c r="J1269" s="368">
        <v>3.0537977690656224E-4</v>
      </c>
      <c r="K1269" s="368">
        <v>2.320692821744099E-4</v>
      </c>
      <c r="L1269" s="368">
        <v>2.9088827156195548E-4</v>
      </c>
      <c r="M1269" s="368">
        <v>7.1109853263133807E-6</v>
      </c>
      <c r="N1269" s="368">
        <v>1.7541716852102665E-4</v>
      </c>
      <c r="O1269" s="368">
        <v>1.6817587789804867E-4</v>
      </c>
      <c r="P1269" s="368">
        <v>1.5304076984078629E-4</v>
      </c>
      <c r="Q1269" s="368">
        <v>4.5735176904161277E-4</v>
      </c>
      <c r="R1269" s="368">
        <v>6.5769958355527843E-5</v>
      </c>
      <c r="S1269" s="368">
        <v>5.3605157572508006E-5</v>
      </c>
      <c r="T1269" s="368">
        <v>5.8986064912697282E-5</v>
      </c>
      <c r="U1269" s="368">
        <v>8.0559732022392896E-5</v>
      </c>
      <c r="V1269" s="368">
        <v>8.2039691203212036E-5</v>
      </c>
      <c r="W1269" s="368">
        <v>7.6402070441483475E-5</v>
      </c>
      <c r="X1269" s="368">
        <v>7.9478200562077824E-5</v>
      </c>
      <c r="Y1269" s="368">
        <v>6.24572835109841E-5</v>
      </c>
      <c r="Z1269" s="368">
        <v>8.9192326362754048E-3</v>
      </c>
      <c r="AA1269" s="368">
        <v>6.6491657829534332E-5</v>
      </c>
      <c r="AB1269" s="368">
        <v>9.6722494289777836E-5</v>
      </c>
      <c r="AC1269" s="368">
        <v>5.7074185786642109E-5</v>
      </c>
      <c r="AD1269" s="368">
        <v>4.4993730283995224E-5</v>
      </c>
      <c r="AE1269" s="368">
        <v>5.1184912302392556E-5</v>
      </c>
      <c r="AF1269" s="368">
        <v>9.2870394542496964E-5</v>
      </c>
      <c r="AG1269" s="368">
        <v>1.1084642133771113E-5</v>
      </c>
      <c r="AH1269" s="368">
        <v>3.493744558221542E-5</v>
      </c>
      <c r="AI1269" s="368">
        <v>1.6205412725455077E-4</v>
      </c>
      <c r="AJ1269" s="368">
        <v>6.16029287713817E-5</v>
      </c>
      <c r="AK1269" s="368">
        <v>3.5517585401061456E-4</v>
      </c>
      <c r="AL1269" s="368">
        <v>6.5459268645682927E-4</v>
      </c>
      <c r="AM1269" s="368">
        <v>2.422745837449718E-4</v>
      </c>
      <c r="AN1269" s="368">
        <v>6.0102268537848935E-5</v>
      </c>
      <c r="AO1269" s="368">
        <v>5.7305790803576203E-3</v>
      </c>
      <c r="AP1269" s="368">
        <v>9.3307859286443241E-4</v>
      </c>
      <c r="AQ1269" s="368">
        <v>1.1027686142236194E-4</v>
      </c>
      <c r="AR1269" s="367">
        <v>3.3574229561496123E-3</v>
      </c>
      <c r="AS1269" s="368">
        <v>8.0789922735739284E-4</v>
      </c>
      <c r="AT1269" s="368">
        <v>1.0379146072322185</v>
      </c>
      <c r="AU1269" s="368">
        <v>4.421777321469335E-5</v>
      </c>
      <c r="AV1269" s="368">
        <v>2.8662957949257068E-2</v>
      </c>
      <c r="AW1269" s="368">
        <v>1.8734833384886784E-4</v>
      </c>
      <c r="AX1269" s="368">
        <v>1.7328329558420573E-4</v>
      </c>
      <c r="AY1269" s="368">
        <v>3.1988233793876276E-4</v>
      </c>
      <c r="AZ1269" s="368">
        <v>9.1365569488150769E-6</v>
      </c>
      <c r="BA1269" s="368">
        <v>1.1570860795394989E-4</v>
      </c>
      <c r="BB1269" s="368">
        <v>7.7196595732173035E-5</v>
      </c>
      <c r="BC1269" s="368">
        <v>6.9787763821065765E-5</v>
      </c>
      <c r="BD1269" s="368">
        <v>1.5227168218766375E-4</v>
      </c>
      <c r="BE1269" s="368">
        <v>4.8807263028275222E-5</v>
      </c>
      <c r="BF1269" s="368">
        <v>3.8516848138211337E-5</v>
      </c>
      <c r="BG1269" s="368">
        <v>4.2154799818135153E-5</v>
      </c>
      <c r="BH1269" s="368">
        <v>5.9590465370377471E-5</v>
      </c>
      <c r="BI1269" s="368">
        <v>5.3894046001415712E-5</v>
      </c>
      <c r="BJ1269" s="368">
        <v>5.4864691945563383E-5</v>
      </c>
      <c r="BK1269" s="368">
        <v>6.3613381123310282E-5</v>
      </c>
      <c r="BL1269" s="368">
        <v>4.654677160518644E-5</v>
      </c>
      <c r="BM1269" s="368">
        <v>4.3629666663072301E-3</v>
      </c>
      <c r="BN1269" s="368">
        <v>5.3934481206306853E-5</v>
      </c>
      <c r="BO1269" s="368">
        <v>4.7366427189283195E-5</v>
      </c>
      <c r="BP1269" s="368">
        <v>5.3929232965581361E-5</v>
      </c>
      <c r="BQ1269" s="368">
        <v>3.9407317087608338E-5</v>
      </c>
      <c r="BR1269" s="368">
        <v>5.230400522195221E-5</v>
      </c>
      <c r="BS1269" s="368">
        <v>8.2096092115074704E-5</v>
      </c>
      <c r="BT1269" s="368">
        <v>1.4185990073466E-5</v>
      </c>
      <c r="BU1269" s="368">
        <v>4.626580517970752E-5</v>
      </c>
      <c r="BV1269" s="368">
        <v>1.9593024244900071E-4</v>
      </c>
      <c r="BW1269" s="368">
        <v>6.657870369669816E-5</v>
      </c>
      <c r="BX1269" s="368">
        <v>2.8006114259516215E-4</v>
      </c>
      <c r="BY1269" s="368">
        <v>8.3588401443526858E-4</v>
      </c>
      <c r="BZ1269" s="368">
        <v>2.4264586478883347E-4</v>
      </c>
      <c r="CA1269" s="368">
        <v>7.5334269181227202E-5</v>
      </c>
      <c r="CB1269" s="368">
        <v>6.654483732638803E-3</v>
      </c>
      <c r="CC1269" s="368">
        <v>5.57975191690724E-4</v>
      </c>
      <c r="CD1269" s="369">
        <v>1.3661800820208154E-4</v>
      </c>
    </row>
    <row r="1270" spans="2:82">
      <c r="B1270" s="293"/>
      <c r="C1270" s="105" t="str">
        <f t="shared" si="90"/>
        <v>04</v>
      </c>
      <c r="D1270" s="288" t="str">
        <f t="shared" si="90"/>
        <v>鉱業</v>
      </c>
      <c r="E1270" s="367">
        <v>1.374991361047308E-3</v>
      </c>
      <c r="F1270" s="368">
        <v>1.0439178799724605E-3</v>
      </c>
      <c r="G1270" s="368">
        <v>3.4956076333750711E-3</v>
      </c>
      <c r="H1270" s="368">
        <v>7.6167278188435661E-3</v>
      </c>
      <c r="I1270" s="368">
        <v>1.4504453003597016E-3</v>
      </c>
      <c r="J1270" s="368">
        <v>2.2179594613245075E-3</v>
      </c>
      <c r="K1270" s="368">
        <v>2.9394391036981918E-3</v>
      </c>
      <c r="L1270" s="368">
        <v>8.0833547731078356E-3</v>
      </c>
      <c r="M1270" s="368">
        <v>6.3418894606867518E-2</v>
      </c>
      <c r="N1270" s="368">
        <v>2.5892033080478051E-3</v>
      </c>
      <c r="O1270" s="368">
        <v>1.2498128235397884E-2</v>
      </c>
      <c r="P1270" s="368">
        <v>5.1658781602350861E-3</v>
      </c>
      <c r="Q1270" s="368">
        <v>6.3637374739050241E-3</v>
      </c>
      <c r="R1270" s="368">
        <v>3.0555800636972281E-3</v>
      </c>
      <c r="S1270" s="368">
        <v>2.6683008845171056E-3</v>
      </c>
      <c r="T1270" s="368">
        <v>1.6545619160030051E-3</v>
      </c>
      <c r="U1270" s="368">
        <v>1.479894790533857E-3</v>
      </c>
      <c r="V1270" s="368">
        <v>1.9001815145016344E-3</v>
      </c>
      <c r="W1270" s="368">
        <v>1.9555955786236131E-3</v>
      </c>
      <c r="X1270" s="368">
        <v>1.0853202075602247E-3</v>
      </c>
      <c r="Y1270" s="368">
        <v>1.767798595595581E-3</v>
      </c>
      <c r="Z1270" s="368">
        <v>2.0215850468901422E-3</v>
      </c>
      <c r="AA1270" s="368">
        <v>3.1682698911824551E-3</v>
      </c>
      <c r="AB1270" s="368">
        <v>2.9022365569482022E-2</v>
      </c>
      <c r="AC1270" s="368">
        <v>2.2104912166925968E-3</v>
      </c>
      <c r="AD1270" s="368">
        <v>3.3517582762864324E-3</v>
      </c>
      <c r="AE1270" s="368">
        <v>1.2408898339876231E-3</v>
      </c>
      <c r="AF1270" s="368">
        <v>4.2990012199931759E-4</v>
      </c>
      <c r="AG1270" s="368">
        <v>1.3821203758485341E-4</v>
      </c>
      <c r="AH1270" s="368">
        <v>2.067146435708123E-3</v>
      </c>
      <c r="AI1270" s="368">
        <v>6.2566017543054541E-4</v>
      </c>
      <c r="AJ1270" s="368">
        <v>9.6425751452715921E-4</v>
      </c>
      <c r="AK1270" s="368">
        <v>1.1144586632351474E-3</v>
      </c>
      <c r="AL1270" s="368">
        <v>1.1820854517492446E-3</v>
      </c>
      <c r="AM1270" s="368">
        <v>6.2394977970151456E-4</v>
      </c>
      <c r="AN1270" s="368">
        <v>5.8243682544717337E-4</v>
      </c>
      <c r="AO1270" s="368">
        <v>1.6256206948818094E-3</v>
      </c>
      <c r="AP1270" s="368">
        <v>1.371157596625718E-3</v>
      </c>
      <c r="AQ1270" s="368">
        <v>1.641126335031648E-3</v>
      </c>
      <c r="AR1270" s="367">
        <v>1.0647540434943717E-3</v>
      </c>
      <c r="AS1270" s="368">
        <v>7.7331404674739652E-4</v>
      </c>
      <c r="AT1270" s="368">
        <v>1.5894196867766799E-3</v>
      </c>
      <c r="AU1270" s="368">
        <v>1.0027360450239569</v>
      </c>
      <c r="AV1270" s="368">
        <v>8.4833724041893878E-4</v>
      </c>
      <c r="AW1270" s="368">
        <v>1.1000944504025987E-3</v>
      </c>
      <c r="AX1270" s="368">
        <v>1.5780107339744209E-3</v>
      </c>
      <c r="AY1270" s="368">
        <v>3.1571192536320319E-3</v>
      </c>
      <c r="AZ1270" s="368">
        <v>2.1409951032249065E-2</v>
      </c>
      <c r="BA1270" s="368">
        <v>1.3996546109564972E-3</v>
      </c>
      <c r="BB1270" s="368">
        <v>4.1389181225272315E-3</v>
      </c>
      <c r="BC1270" s="368">
        <v>5.6738225408268098E-3</v>
      </c>
      <c r="BD1270" s="368">
        <v>7.8215884878593458E-3</v>
      </c>
      <c r="BE1270" s="368">
        <v>2.2528483948702641E-3</v>
      </c>
      <c r="BF1270" s="368">
        <v>1.4610769127634258E-3</v>
      </c>
      <c r="BG1270" s="368">
        <v>1.216585984202465E-3</v>
      </c>
      <c r="BH1270" s="368">
        <v>1.0440730849846198E-3</v>
      </c>
      <c r="BI1270" s="368">
        <v>1.2535022582331383E-3</v>
      </c>
      <c r="BJ1270" s="368">
        <v>1.2246604256285361E-3</v>
      </c>
      <c r="BK1270" s="368">
        <v>8.8131965647507795E-4</v>
      </c>
      <c r="BL1270" s="368">
        <v>1.4024601587509288E-3</v>
      </c>
      <c r="BM1270" s="368">
        <v>1.0141270750998006E-3</v>
      </c>
      <c r="BN1270" s="368">
        <v>1.4303042171355492E-3</v>
      </c>
      <c r="BO1270" s="368">
        <v>1.2937986738128885E-2</v>
      </c>
      <c r="BP1270" s="368">
        <v>1.2003742316547882E-3</v>
      </c>
      <c r="BQ1270" s="368">
        <v>1.528327151455555E-3</v>
      </c>
      <c r="BR1270" s="368">
        <v>7.1030969103745144E-4</v>
      </c>
      <c r="BS1270" s="368">
        <v>2.8702498466562446E-4</v>
      </c>
      <c r="BT1270" s="368">
        <v>1.2992065981618894E-4</v>
      </c>
      <c r="BU1270" s="368">
        <v>1.4610459790018846E-3</v>
      </c>
      <c r="BV1270" s="368">
        <v>3.8778372848496874E-4</v>
      </c>
      <c r="BW1270" s="368">
        <v>6.3719504017862238E-4</v>
      </c>
      <c r="BX1270" s="368">
        <v>5.5383328936069686E-4</v>
      </c>
      <c r="BY1270" s="368">
        <v>7.0732066458767569E-4</v>
      </c>
      <c r="BZ1270" s="368">
        <v>4.4593785422630719E-4</v>
      </c>
      <c r="CA1270" s="368">
        <v>3.7724148386774286E-4</v>
      </c>
      <c r="CB1270" s="368">
        <v>9.8045853957270794E-4</v>
      </c>
      <c r="CC1270" s="368">
        <v>1.0592782548214516E-3</v>
      </c>
      <c r="CD1270" s="369">
        <v>9.8818959448771469E-4</v>
      </c>
    </row>
    <row r="1271" spans="2:82">
      <c r="B1271" s="293"/>
      <c r="C1271" s="105" t="str">
        <f t="shared" si="90"/>
        <v>05</v>
      </c>
      <c r="D1271" s="288" t="str">
        <f t="shared" si="90"/>
        <v>飲食料品</v>
      </c>
      <c r="E1271" s="367">
        <v>0.13876065773958302</v>
      </c>
      <c r="F1271" s="368">
        <v>9.058848986143524E-3</v>
      </c>
      <c r="G1271" s="368">
        <v>8.1721768520840121E-2</v>
      </c>
      <c r="H1271" s="368">
        <v>4.0944671658233936E-4</v>
      </c>
      <c r="I1271" s="368">
        <v>0.16529426554430421</v>
      </c>
      <c r="J1271" s="368">
        <v>6.0952875450583453E-3</v>
      </c>
      <c r="K1271" s="368">
        <v>3.2215837147216669E-3</v>
      </c>
      <c r="L1271" s="368">
        <v>6.5588147281307602E-3</v>
      </c>
      <c r="M1271" s="368">
        <v>6.4554450991553461E-5</v>
      </c>
      <c r="N1271" s="368">
        <v>4.7536080609593143E-3</v>
      </c>
      <c r="O1271" s="368">
        <v>9.4441890102947774E-4</v>
      </c>
      <c r="P1271" s="368">
        <v>3.4186617139874955E-4</v>
      </c>
      <c r="Q1271" s="368">
        <v>6.8874280845519656E-4</v>
      </c>
      <c r="R1271" s="368">
        <v>3.2176423204105373E-4</v>
      </c>
      <c r="S1271" s="368">
        <v>3.5356818894389321E-4</v>
      </c>
      <c r="T1271" s="368">
        <v>3.1150006516949023E-4</v>
      </c>
      <c r="U1271" s="368">
        <v>6.409498887618376E-4</v>
      </c>
      <c r="V1271" s="368">
        <v>5.2213338818799567E-4</v>
      </c>
      <c r="W1271" s="368">
        <v>6.0925922724968653E-4</v>
      </c>
      <c r="X1271" s="368">
        <v>4.6333178363144461E-4</v>
      </c>
      <c r="Y1271" s="368">
        <v>6.161182034433155E-4</v>
      </c>
      <c r="Z1271" s="368">
        <v>4.1382900455896243E-3</v>
      </c>
      <c r="AA1271" s="368">
        <v>6.5046458955708426E-4</v>
      </c>
      <c r="AB1271" s="368">
        <v>1.7413359375840413E-4</v>
      </c>
      <c r="AC1271" s="368">
        <v>4.6402746233115756E-4</v>
      </c>
      <c r="AD1271" s="368">
        <v>3.075987268908945E-4</v>
      </c>
      <c r="AE1271" s="368">
        <v>3.6951172275670067E-4</v>
      </c>
      <c r="AF1271" s="368">
        <v>2.9737441247989983E-4</v>
      </c>
      <c r="AG1271" s="368">
        <v>8.4862372053960518E-5</v>
      </c>
      <c r="AH1271" s="368">
        <v>2.3204771505077354E-4</v>
      </c>
      <c r="AI1271" s="368">
        <v>1.0709144408920545E-3</v>
      </c>
      <c r="AJ1271" s="368">
        <v>3.7926921708846862E-4</v>
      </c>
      <c r="AK1271" s="368">
        <v>6.3342658907633428E-3</v>
      </c>
      <c r="AL1271" s="368">
        <v>8.9215788215505406E-3</v>
      </c>
      <c r="AM1271" s="368">
        <v>1.5799228655415402E-3</v>
      </c>
      <c r="AN1271" s="368">
        <v>3.6329216797967279E-4</v>
      </c>
      <c r="AO1271" s="368">
        <v>0.10537396050859241</v>
      </c>
      <c r="AP1271" s="368">
        <v>2.364140471483147E-3</v>
      </c>
      <c r="AQ1271" s="368">
        <v>2.458641920691851E-3</v>
      </c>
      <c r="AR1271" s="367">
        <v>0.13939742537208866</v>
      </c>
      <c r="AS1271" s="368">
        <v>3.2075964793754512E-2</v>
      </c>
      <c r="AT1271" s="368">
        <v>9.9808594812119983E-2</v>
      </c>
      <c r="AU1271" s="368">
        <v>4.0690909158377908E-4</v>
      </c>
      <c r="AV1271" s="368">
        <v>1.2001696738658294</v>
      </c>
      <c r="AW1271" s="368">
        <v>4.5698028251212053E-3</v>
      </c>
      <c r="AX1271" s="368">
        <v>3.8875674456692946E-3</v>
      </c>
      <c r="AY1271" s="368">
        <v>9.9285305190177624E-3</v>
      </c>
      <c r="AZ1271" s="368">
        <v>6.2283775055874149E-5</v>
      </c>
      <c r="BA1271" s="368">
        <v>3.368150064890372E-3</v>
      </c>
      <c r="BB1271" s="368">
        <v>1.0871963746532749E-3</v>
      </c>
      <c r="BC1271" s="368">
        <v>2.7586383742286467E-4</v>
      </c>
      <c r="BD1271" s="368">
        <v>3.9365927436710172E-4</v>
      </c>
      <c r="BE1271" s="368">
        <v>3.1110202661468843E-4</v>
      </c>
      <c r="BF1271" s="368">
        <v>3.1894680397179481E-4</v>
      </c>
      <c r="BG1271" s="368">
        <v>3.3705751399405027E-4</v>
      </c>
      <c r="BH1271" s="368">
        <v>5.0747776881464269E-4</v>
      </c>
      <c r="BI1271" s="368">
        <v>4.7441188608557698E-4</v>
      </c>
      <c r="BJ1271" s="368">
        <v>5.0709483297124724E-4</v>
      </c>
      <c r="BK1271" s="368">
        <v>5.0315976915578365E-4</v>
      </c>
      <c r="BL1271" s="368">
        <v>5.1709768325840461E-4</v>
      </c>
      <c r="BM1271" s="368">
        <v>4.7926693395203531E-3</v>
      </c>
      <c r="BN1271" s="368">
        <v>6.9403602877976642E-4</v>
      </c>
      <c r="BO1271" s="368">
        <v>2.0661059680528949E-4</v>
      </c>
      <c r="BP1271" s="368">
        <v>5.6351093219304479E-4</v>
      </c>
      <c r="BQ1271" s="368">
        <v>3.9371415074922444E-4</v>
      </c>
      <c r="BR1271" s="368">
        <v>5.3453982573544508E-4</v>
      </c>
      <c r="BS1271" s="368">
        <v>3.6266505281480404E-4</v>
      </c>
      <c r="BT1271" s="368">
        <v>1.4216692637264409E-4</v>
      </c>
      <c r="BU1271" s="368">
        <v>5.8326794571634903E-4</v>
      </c>
      <c r="BV1271" s="368">
        <v>2.0168006369387479E-3</v>
      </c>
      <c r="BW1271" s="368">
        <v>6.1900382770507106E-4</v>
      </c>
      <c r="BX1271" s="368">
        <v>6.4671578579032201E-3</v>
      </c>
      <c r="BY1271" s="368">
        <v>1.1601405591796633E-2</v>
      </c>
      <c r="BZ1271" s="368">
        <v>2.5340987772666679E-3</v>
      </c>
      <c r="CA1271" s="368">
        <v>5.9653857052419882E-4</v>
      </c>
      <c r="CB1271" s="368">
        <v>0.13401840869140624</v>
      </c>
      <c r="CC1271" s="368">
        <v>2.2897751577548833E-3</v>
      </c>
      <c r="CD1271" s="369">
        <v>3.7569422475194681E-3</v>
      </c>
    </row>
    <row r="1272" spans="2:82">
      <c r="B1272" s="293"/>
      <c r="C1272" s="105" t="str">
        <f t="shared" si="90"/>
        <v>06</v>
      </c>
      <c r="D1272" s="288" t="str">
        <f t="shared" si="90"/>
        <v>繊維製品</v>
      </c>
      <c r="E1272" s="367">
        <v>1.6186751602982547E-3</v>
      </c>
      <c r="F1272" s="368">
        <v>1.0375553456817203E-3</v>
      </c>
      <c r="G1272" s="368">
        <v>1.0238277051486423E-2</v>
      </c>
      <c r="H1272" s="368">
        <v>2.1884896771953836E-3</v>
      </c>
      <c r="I1272" s="368">
        <v>2.0608034099609666E-3</v>
      </c>
      <c r="J1272" s="368">
        <v>0.20298626676069922</v>
      </c>
      <c r="K1272" s="368">
        <v>5.3841043210482338E-3</v>
      </c>
      <c r="L1272" s="368">
        <v>9.3129868547496173E-4</v>
      </c>
      <c r="M1272" s="368">
        <v>2.0616867789128966E-4</v>
      </c>
      <c r="N1272" s="368">
        <v>7.5998665076498452E-3</v>
      </c>
      <c r="O1272" s="368">
        <v>2.8092915208525011E-3</v>
      </c>
      <c r="P1272" s="368">
        <v>9.4521328673364689E-4</v>
      </c>
      <c r="Q1272" s="368">
        <v>2.3359860071388667E-3</v>
      </c>
      <c r="R1272" s="368">
        <v>1.227522918743661E-3</v>
      </c>
      <c r="S1272" s="368">
        <v>1.2155119078860349E-3</v>
      </c>
      <c r="T1272" s="368">
        <v>1.4085368963552352E-3</v>
      </c>
      <c r="U1272" s="368">
        <v>1.4514791044996408E-3</v>
      </c>
      <c r="V1272" s="368">
        <v>2.8364488427582669E-3</v>
      </c>
      <c r="W1272" s="368">
        <v>1.8780627469519094E-3</v>
      </c>
      <c r="X1272" s="368">
        <v>1.9670298517832172E-3</v>
      </c>
      <c r="Y1272" s="368">
        <v>2.402096876950401E-3</v>
      </c>
      <c r="Z1272" s="368">
        <v>3.0195010954313681E-3</v>
      </c>
      <c r="AA1272" s="368">
        <v>2.0517521887585643E-3</v>
      </c>
      <c r="AB1272" s="368">
        <v>3.8482394829898866E-4</v>
      </c>
      <c r="AC1272" s="368">
        <v>1.0206428675338648E-3</v>
      </c>
      <c r="AD1272" s="368">
        <v>1.0608585605593767E-3</v>
      </c>
      <c r="AE1272" s="368">
        <v>1.6196636335038678E-3</v>
      </c>
      <c r="AF1272" s="368">
        <v>8.2929028316013498E-4</v>
      </c>
      <c r="AG1272" s="368">
        <v>1.1123353379022499E-4</v>
      </c>
      <c r="AH1272" s="368">
        <v>1.2841591161067477E-3</v>
      </c>
      <c r="AI1272" s="368">
        <v>7.1654733228670271E-4</v>
      </c>
      <c r="AJ1272" s="368">
        <v>1.2657130129976521E-3</v>
      </c>
      <c r="AK1272" s="368">
        <v>5.6550772419749942E-4</v>
      </c>
      <c r="AL1272" s="368">
        <v>1.5723263619624843E-3</v>
      </c>
      <c r="AM1272" s="368">
        <v>9.045018602430413E-3</v>
      </c>
      <c r="AN1272" s="368">
        <v>1.1339801410115533E-3</v>
      </c>
      <c r="AO1272" s="368">
        <v>2.0718759368050402E-3</v>
      </c>
      <c r="AP1272" s="368">
        <v>1.6425230099981748E-2</v>
      </c>
      <c r="AQ1272" s="368">
        <v>8.0281922037882367E-4</v>
      </c>
      <c r="AR1272" s="367">
        <v>2.410222790866918E-3</v>
      </c>
      <c r="AS1272" s="368">
        <v>1.2488051558079999E-3</v>
      </c>
      <c r="AT1272" s="368">
        <v>8.7951046149320651E-3</v>
      </c>
      <c r="AU1272" s="368">
        <v>2.0301313910186165E-3</v>
      </c>
      <c r="AV1272" s="368">
        <v>1.5583822453415826E-3</v>
      </c>
      <c r="AW1272" s="368">
        <v>1.091660625689336</v>
      </c>
      <c r="AX1272" s="368">
        <v>3.9052707713157944E-3</v>
      </c>
      <c r="AY1272" s="368">
        <v>1.0019421632411051E-3</v>
      </c>
      <c r="AZ1272" s="368">
        <v>1.2125896888550236E-4</v>
      </c>
      <c r="BA1272" s="368">
        <v>3.0535470240219314E-3</v>
      </c>
      <c r="BB1272" s="368">
        <v>1.7791482809136111E-3</v>
      </c>
      <c r="BC1272" s="368">
        <v>5.8495397910407151E-4</v>
      </c>
      <c r="BD1272" s="368">
        <v>8.1256393154819219E-4</v>
      </c>
      <c r="BE1272" s="368">
        <v>9.5692955255915232E-4</v>
      </c>
      <c r="BF1272" s="368">
        <v>9.7723009546866525E-4</v>
      </c>
      <c r="BG1272" s="368">
        <v>1.0931119521885874E-3</v>
      </c>
      <c r="BH1272" s="368">
        <v>1.198466274807099E-3</v>
      </c>
      <c r="BI1272" s="368">
        <v>2.2296056609520777E-3</v>
      </c>
      <c r="BJ1272" s="368">
        <v>1.8010945369039541E-3</v>
      </c>
      <c r="BK1272" s="368">
        <v>1.5646812198522426E-3</v>
      </c>
      <c r="BL1272" s="368">
        <v>1.734766629084995E-3</v>
      </c>
      <c r="BM1272" s="368">
        <v>2.694501020581211E-3</v>
      </c>
      <c r="BN1272" s="368">
        <v>1.9571011970398763E-3</v>
      </c>
      <c r="BO1272" s="368">
        <v>3.8572169158597762E-4</v>
      </c>
      <c r="BP1272" s="368">
        <v>1.0776630739863474E-3</v>
      </c>
      <c r="BQ1272" s="368">
        <v>1.141078716930047E-3</v>
      </c>
      <c r="BR1272" s="368">
        <v>1.9852797272420972E-3</v>
      </c>
      <c r="BS1272" s="368">
        <v>1.0139284408268625E-3</v>
      </c>
      <c r="BT1272" s="368">
        <v>1.6390186185438207E-4</v>
      </c>
      <c r="BU1272" s="368">
        <v>1.1261843509118999E-3</v>
      </c>
      <c r="BV1272" s="368">
        <v>1.0135309501025848E-3</v>
      </c>
      <c r="BW1272" s="368">
        <v>1.6433842861608252E-3</v>
      </c>
      <c r="BX1272" s="368">
        <v>5.7845636966628725E-4</v>
      </c>
      <c r="BY1272" s="368">
        <v>1.6029288058410367E-3</v>
      </c>
      <c r="BZ1272" s="368">
        <v>1.0423571123169609E-2</v>
      </c>
      <c r="CA1272" s="368">
        <v>1.2599180794156174E-3</v>
      </c>
      <c r="CB1272" s="368">
        <v>2.0725523871947373E-3</v>
      </c>
      <c r="CC1272" s="368">
        <v>9.9481041077578106E-3</v>
      </c>
      <c r="CD1272" s="369">
        <v>9.7880432805930629E-4</v>
      </c>
    </row>
    <row r="1273" spans="2:82">
      <c r="B1273" s="293"/>
      <c r="C1273" s="105" t="str">
        <f t="shared" si="90"/>
        <v>07</v>
      </c>
      <c r="D1273" s="288" t="str">
        <f t="shared" si="90"/>
        <v>パルプ・紙・木製品</v>
      </c>
      <c r="E1273" s="367">
        <v>2.5662844039505479E-2</v>
      </c>
      <c r="F1273" s="368">
        <v>9.4678443723988266E-3</v>
      </c>
      <c r="G1273" s="368">
        <v>8.381049859605888E-3</v>
      </c>
      <c r="H1273" s="368">
        <v>6.8832778383025543E-3</v>
      </c>
      <c r="I1273" s="368">
        <v>3.0843627403129431E-2</v>
      </c>
      <c r="J1273" s="368">
        <v>1.7139170758067115E-2</v>
      </c>
      <c r="K1273" s="368">
        <v>0.25016309800619818</v>
      </c>
      <c r="L1273" s="368">
        <v>2.1139242808323713E-2</v>
      </c>
      <c r="M1273" s="368">
        <v>1.0022946635212481E-3</v>
      </c>
      <c r="N1273" s="368">
        <v>1.5774374181101676E-2</v>
      </c>
      <c r="O1273" s="368">
        <v>2.0356089576707981E-2</v>
      </c>
      <c r="P1273" s="368">
        <v>7.035366069113036E-3</v>
      </c>
      <c r="Q1273" s="368">
        <v>1.6849594122564742E-2</v>
      </c>
      <c r="R1273" s="368">
        <v>8.0487457755578952E-3</v>
      </c>
      <c r="S1273" s="368">
        <v>1.0319689666280628E-2</v>
      </c>
      <c r="T1273" s="368">
        <v>6.4520909791600375E-3</v>
      </c>
      <c r="U1273" s="368">
        <v>1.1784118421518263E-2</v>
      </c>
      <c r="V1273" s="368">
        <v>9.8338167834017432E-3</v>
      </c>
      <c r="W1273" s="368">
        <v>1.6291891751172148E-2</v>
      </c>
      <c r="X1273" s="368">
        <v>1.106895963715542E-2</v>
      </c>
      <c r="Y1273" s="368">
        <v>8.2053029980198207E-3</v>
      </c>
      <c r="Z1273" s="368">
        <v>0.11166605206877329</v>
      </c>
      <c r="AA1273" s="368">
        <v>4.327472242508372E-2</v>
      </c>
      <c r="AB1273" s="368">
        <v>4.5533657852858955E-3</v>
      </c>
      <c r="AC1273" s="368">
        <v>8.1737834006658065E-3</v>
      </c>
      <c r="AD1273" s="368">
        <v>7.128551257312773E-3</v>
      </c>
      <c r="AE1273" s="368">
        <v>8.5863653012195444E-3</v>
      </c>
      <c r="AF1273" s="368">
        <v>9.4561955158839455E-3</v>
      </c>
      <c r="AG1273" s="368">
        <v>1.5747808227676973E-3</v>
      </c>
      <c r="AH1273" s="368">
        <v>9.0971447848452978E-3</v>
      </c>
      <c r="AI1273" s="368">
        <v>1.9380700167459762E-2</v>
      </c>
      <c r="AJ1273" s="368">
        <v>4.8845776945227529E-3</v>
      </c>
      <c r="AK1273" s="368">
        <v>1.1405483269639031E-2</v>
      </c>
      <c r="AL1273" s="368">
        <v>1.1247554077037336E-2</v>
      </c>
      <c r="AM1273" s="368">
        <v>2.0081283510325395E-2</v>
      </c>
      <c r="AN1273" s="368">
        <v>6.3918422285431748E-3</v>
      </c>
      <c r="AO1273" s="368">
        <v>1.2035822821516747E-2</v>
      </c>
      <c r="AP1273" s="368">
        <v>0.45270836153974015</v>
      </c>
      <c r="AQ1273" s="368">
        <v>5.300455525740269E-3</v>
      </c>
      <c r="AR1273" s="367">
        <v>3.8055279121973012E-2</v>
      </c>
      <c r="AS1273" s="368">
        <v>1.6318967321442911E-2</v>
      </c>
      <c r="AT1273" s="368">
        <v>1.0134488086257625E-2</v>
      </c>
      <c r="AU1273" s="368">
        <v>7.4003265630131401E-3</v>
      </c>
      <c r="AV1273" s="368">
        <v>3.1292450654311701E-2</v>
      </c>
      <c r="AW1273" s="368">
        <v>1.3848949609260192E-2</v>
      </c>
      <c r="AX1273" s="368">
        <v>1.3072895167506353</v>
      </c>
      <c r="AY1273" s="368">
        <v>2.379155755972891E-2</v>
      </c>
      <c r="AZ1273" s="368">
        <v>8.6750867454589485E-4</v>
      </c>
      <c r="BA1273" s="368">
        <v>1.574331188859383E-2</v>
      </c>
      <c r="BB1273" s="368">
        <v>2.7394286675260015E-2</v>
      </c>
      <c r="BC1273" s="368">
        <v>5.0006114194569287E-3</v>
      </c>
      <c r="BD1273" s="368">
        <v>8.9172958362803666E-3</v>
      </c>
      <c r="BE1273" s="368">
        <v>8.2221701771831301E-3</v>
      </c>
      <c r="BF1273" s="368">
        <v>6.3059273777308902E-3</v>
      </c>
      <c r="BG1273" s="368">
        <v>5.9755841501107484E-3</v>
      </c>
      <c r="BH1273" s="368">
        <v>1.1825193020050539E-2</v>
      </c>
      <c r="BI1273" s="368">
        <v>1.3648363435823305E-2</v>
      </c>
      <c r="BJ1273" s="368">
        <v>1.4144852667903022E-2</v>
      </c>
      <c r="BK1273" s="368">
        <v>1.3115384992559822E-2</v>
      </c>
      <c r="BL1273" s="368">
        <v>7.6744562324809569E-3</v>
      </c>
      <c r="BM1273" s="368">
        <v>9.8877125951112754E-2</v>
      </c>
      <c r="BN1273" s="368">
        <v>5.5561137152460853E-2</v>
      </c>
      <c r="BO1273" s="368">
        <v>6.6633491119712724E-3</v>
      </c>
      <c r="BP1273" s="368">
        <v>1.0496114859438639E-2</v>
      </c>
      <c r="BQ1273" s="368">
        <v>8.6264883007483636E-3</v>
      </c>
      <c r="BR1273" s="368">
        <v>1.2893930717269669E-2</v>
      </c>
      <c r="BS1273" s="368">
        <v>1.1112590589436548E-2</v>
      </c>
      <c r="BT1273" s="368">
        <v>2.4327203292985556E-3</v>
      </c>
      <c r="BU1273" s="368">
        <v>1.0174597373648793E-2</v>
      </c>
      <c r="BV1273" s="368">
        <v>2.3704492094993129E-2</v>
      </c>
      <c r="BW1273" s="368">
        <v>6.5311028126794337E-3</v>
      </c>
      <c r="BX1273" s="368">
        <v>1.3079418859145294E-2</v>
      </c>
      <c r="BY1273" s="368">
        <v>1.2208123755725823E-2</v>
      </c>
      <c r="BZ1273" s="368">
        <v>2.9085502658585657E-2</v>
      </c>
      <c r="CA1273" s="368">
        <v>9.3911548029394481E-3</v>
      </c>
      <c r="CB1273" s="368">
        <v>1.4802038966392149E-2</v>
      </c>
      <c r="CC1273" s="368">
        <v>0.47219199900782155</v>
      </c>
      <c r="CD1273" s="369">
        <v>7.1368716789427002E-3</v>
      </c>
    </row>
    <row r="1274" spans="2:82">
      <c r="B1274" s="293"/>
      <c r="C1274" s="105" t="str">
        <f t="shared" si="90"/>
        <v>08</v>
      </c>
      <c r="D1274" s="288" t="str">
        <f t="shared" si="90"/>
        <v>化学製品</v>
      </c>
      <c r="E1274" s="367">
        <v>4.3753592819202491E-2</v>
      </c>
      <c r="F1274" s="368">
        <v>4.4447592550041024E-3</v>
      </c>
      <c r="G1274" s="368">
        <v>1.6337303246752592E-2</v>
      </c>
      <c r="H1274" s="368">
        <v>2.1339697062907066E-2</v>
      </c>
      <c r="I1274" s="368">
        <v>2.4076060526229539E-2</v>
      </c>
      <c r="J1274" s="368">
        <v>0.12594171767979229</v>
      </c>
      <c r="K1274" s="368">
        <v>4.4178718169981757E-2</v>
      </c>
      <c r="L1274" s="368">
        <v>0.27075327707762498</v>
      </c>
      <c r="M1274" s="368">
        <v>2.658460337773387E-3</v>
      </c>
      <c r="N1274" s="368">
        <v>0.13763739482840659</v>
      </c>
      <c r="O1274" s="368">
        <v>3.2263160491493928E-2</v>
      </c>
      <c r="P1274" s="368">
        <v>9.4499831349718674E-3</v>
      </c>
      <c r="Q1274" s="368">
        <v>2.5693107586975929E-2</v>
      </c>
      <c r="R1274" s="368">
        <v>1.3618725027327236E-2</v>
      </c>
      <c r="S1274" s="368">
        <v>1.224240051012679E-2</v>
      </c>
      <c r="T1274" s="368">
        <v>1.1242204959539192E-2</v>
      </c>
      <c r="U1274" s="368">
        <v>3.6028271913027252E-2</v>
      </c>
      <c r="V1274" s="368">
        <v>2.6700262755342184E-2</v>
      </c>
      <c r="W1274" s="368">
        <v>2.6591601042661984E-2</v>
      </c>
      <c r="X1274" s="368">
        <v>1.7934415661105315E-2</v>
      </c>
      <c r="Y1274" s="368">
        <v>3.3483703243359218E-2</v>
      </c>
      <c r="Z1274" s="368">
        <v>4.5405234520805547E-2</v>
      </c>
      <c r="AA1274" s="368">
        <v>1.3537656492101265E-2</v>
      </c>
      <c r="AB1274" s="368">
        <v>2.8883389695622225E-3</v>
      </c>
      <c r="AC1274" s="368">
        <v>1.4577662751931361E-2</v>
      </c>
      <c r="AD1274" s="368">
        <v>1.2887304583328445E-2</v>
      </c>
      <c r="AE1274" s="368">
        <v>3.1122935022279462E-3</v>
      </c>
      <c r="AF1274" s="368">
        <v>3.1850524904092265E-3</v>
      </c>
      <c r="AG1274" s="368">
        <v>6.4733290736221046E-4</v>
      </c>
      <c r="AH1274" s="368">
        <v>2.852798086073935E-3</v>
      </c>
      <c r="AI1274" s="368">
        <v>5.0458259859980405E-3</v>
      </c>
      <c r="AJ1274" s="368">
        <v>3.0758434625029582E-3</v>
      </c>
      <c r="AK1274" s="368">
        <v>7.7955637188870984E-3</v>
      </c>
      <c r="AL1274" s="368">
        <v>0.10915572671859622</v>
      </c>
      <c r="AM1274" s="368">
        <v>7.850532919735009E-3</v>
      </c>
      <c r="AN1274" s="368">
        <v>8.9466274612658592E-3</v>
      </c>
      <c r="AO1274" s="368">
        <v>1.0118677397432798E-2</v>
      </c>
      <c r="AP1274" s="368">
        <v>4.4174163907794453E-2</v>
      </c>
      <c r="AQ1274" s="368">
        <v>7.5005490811098259E-3</v>
      </c>
      <c r="AR1274" s="367">
        <v>7.7110652257147791E-2</v>
      </c>
      <c r="AS1274" s="368">
        <v>6.5841015111736323E-3</v>
      </c>
      <c r="AT1274" s="368">
        <v>1.9828089802473883E-2</v>
      </c>
      <c r="AU1274" s="368">
        <v>1.8336015662203775E-2</v>
      </c>
      <c r="AV1274" s="368">
        <v>3.1030035785529757E-2</v>
      </c>
      <c r="AW1274" s="368">
        <v>0.11945725760326642</v>
      </c>
      <c r="AX1274" s="368">
        <v>5.1309974399178643E-2</v>
      </c>
      <c r="AY1274" s="368">
        <v>1.3278138997821043</v>
      </c>
      <c r="AZ1274" s="368">
        <v>2.5825436872820586E-3</v>
      </c>
      <c r="BA1274" s="368">
        <v>0.22120462866943999</v>
      </c>
      <c r="BB1274" s="368">
        <v>3.7937044065441454E-2</v>
      </c>
      <c r="BC1274" s="368">
        <v>9.6139142004051659E-3</v>
      </c>
      <c r="BD1274" s="368">
        <v>1.3984584044502578E-2</v>
      </c>
      <c r="BE1274" s="368">
        <v>1.4060256536132985E-2</v>
      </c>
      <c r="BF1274" s="368">
        <v>1.175842464856164E-2</v>
      </c>
      <c r="BG1274" s="368">
        <v>1.2854418203780136E-2</v>
      </c>
      <c r="BH1274" s="368">
        <v>3.0077986374750041E-2</v>
      </c>
      <c r="BI1274" s="368">
        <v>2.6373023886156297E-2</v>
      </c>
      <c r="BJ1274" s="368">
        <v>2.752395020411836E-2</v>
      </c>
      <c r="BK1274" s="368">
        <v>2.546536112198541E-2</v>
      </c>
      <c r="BL1274" s="368">
        <v>3.0828550622916444E-2</v>
      </c>
      <c r="BM1274" s="368">
        <v>5.0019180763219553E-2</v>
      </c>
      <c r="BN1274" s="368">
        <v>1.512704065973214E-2</v>
      </c>
      <c r="BO1274" s="368">
        <v>3.1427720701080017E-3</v>
      </c>
      <c r="BP1274" s="368">
        <v>2.037138371961357E-2</v>
      </c>
      <c r="BQ1274" s="368">
        <v>1.8367808297531412E-2</v>
      </c>
      <c r="BR1274" s="368">
        <v>3.5887983018719426E-3</v>
      </c>
      <c r="BS1274" s="368">
        <v>3.5293090022379277E-3</v>
      </c>
      <c r="BT1274" s="368">
        <v>9.4912796685299135E-4</v>
      </c>
      <c r="BU1274" s="368">
        <v>3.8713423743195851E-3</v>
      </c>
      <c r="BV1274" s="368">
        <v>6.8322608823705539E-3</v>
      </c>
      <c r="BW1274" s="368">
        <v>4.324470476266825E-3</v>
      </c>
      <c r="BX1274" s="368">
        <v>1.1280350115074484E-2</v>
      </c>
      <c r="BY1274" s="368">
        <v>0.12991393913514032</v>
      </c>
      <c r="BZ1274" s="368">
        <v>9.4633896438160985E-3</v>
      </c>
      <c r="CA1274" s="368">
        <v>9.5352292422518845E-3</v>
      </c>
      <c r="CB1274" s="368">
        <v>1.3603876607037491E-2</v>
      </c>
      <c r="CC1274" s="368">
        <v>4.4173537519351928E-2</v>
      </c>
      <c r="CD1274" s="369">
        <v>1.1350671695328088E-2</v>
      </c>
    </row>
    <row r="1275" spans="2:82">
      <c r="B1275" s="293"/>
      <c r="C1275" s="105" t="str">
        <f t="shared" si="90"/>
        <v>09</v>
      </c>
      <c r="D1275" s="288" t="str">
        <f t="shared" si="90"/>
        <v>石油・石炭製品</v>
      </c>
      <c r="E1275" s="367">
        <v>1.0254030822804204E-2</v>
      </c>
      <c r="F1275" s="368">
        <v>5.1605341288225469E-3</v>
      </c>
      <c r="G1275" s="368">
        <v>1.7018712906263424E-2</v>
      </c>
      <c r="H1275" s="368">
        <v>2.893888045755658E-2</v>
      </c>
      <c r="I1275" s="368">
        <v>1.2567155984928255E-2</v>
      </c>
      <c r="J1275" s="368">
        <v>1.693978585007307E-2</v>
      </c>
      <c r="K1275" s="368">
        <v>1.3337934119683858E-2</v>
      </c>
      <c r="L1275" s="368">
        <v>4.1749228396393404E-2</v>
      </c>
      <c r="M1275" s="368">
        <v>1.7041849753386001E-2</v>
      </c>
      <c r="N1275" s="368">
        <v>1.6878755047576889E-2</v>
      </c>
      <c r="O1275" s="368">
        <v>1.557209706661227E-2</v>
      </c>
      <c r="P1275" s="368">
        <v>2.7458056265331435E-2</v>
      </c>
      <c r="Q1275" s="368">
        <v>9.3015128022798568E-3</v>
      </c>
      <c r="R1275" s="368">
        <v>1.6587838148780017E-2</v>
      </c>
      <c r="S1275" s="368">
        <v>1.5292176699382602E-2</v>
      </c>
      <c r="T1275" s="368">
        <v>1.0497558384341431E-2</v>
      </c>
      <c r="U1275" s="368">
        <v>1.0486397465862449E-2</v>
      </c>
      <c r="V1275" s="368">
        <v>7.5228438780139831E-3</v>
      </c>
      <c r="W1275" s="368">
        <v>1.1293396754655015E-2</v>
      </c>
      <c r="X1275" s="368">
        <v>6.7763816260454886E-3</v>
      </c>
      <c r="Y1275" s="368">
        <v>1.2550505480421558E-2</v>
      </c>
      <c r="Z1275" s="368">
        <v>7.2650477020507137E-3</v>
      </c>
      <c r="AA1275" s="368">
        <v>1.5210117925954605E-2</v>
      </c>
      <c r="AB1275" s="368">
        <v>1.4910440148897353E-2</v>
      </c>
      <c r="AC1275" s="368">
        <v>7.520940500381758E-3</v>
      </c>
      <c r="AD1275" s="368">
        <v>8.2874647788513719E-3</v>
      </c>
      <c r="AE1275" s="368">
        <v>3.7997670249144003E-3</v>
      </c>
      <c r="AF1275" s="368">
        <v>2.8526632135450086E-3</v>
      </c>
      <c r="AG1275" s="368">
        <v>6.4903431585284696E-4</v>
      </c>
      <c r="AH1275" s="368">
        <v>9.1589548648302304E-3</v>
      </c>
      <c r="AI1275" s="368">
        <v>3.745474978129651E-3</v>
      </c>
      <c r="AJ1275" s="368">
        <v>4.0134703297673036E-3</v>
      </c>
      <c r="AK1275" s="368">
        <v>4.2500744019887248E-3</v>
      </c>
      <c r="AL1275" s="368">
        <v>1.0950568509943583E-2</v>
      </c>
      <c r="AM1275" s="368">
        <v>4.3240017185217266E-3</v>
      </c>
      <c r="AN1275" s="368">
        <v>3.8091727959313612E-3</v>
      </c>
      <c r="AO1275" s="368">
        <v>7.0649622863947839E-3</v>
      </c>
      <c r="AP1275" s="368">
        <v>1.4148971287038924E-2</v>
      </c>
      <c r="AQ1275" s="368">
        <v>7.9608960801070341E-3</v>
      </c>
      <c r="AR1275" s="367">
        <v>2.9929678724742573E-2</v>
      </c>
      <c r="AS1275" s="368">
        <v>2.374368257379314E-2</v>
      </c>
      <c r="AT1275" s="368">
        <v>5.4916551668436696E-2</v>
      </c>
      <c r="AU1275" s="368">
        <v>8.4942661473025621E-2</v>
      </c>
      <c r="AV1275" s="368">
        <v>1.8154411694341521E-2</v>
      </c>
      <c r="AW1275" s="368">
        <v>2.0847426833930063E-2</v>
      </c>
      <c r="AX1275" s="368">
        <v>1.9019482437271595E-2</v>
      </c>
      <c r="AY1275" s="368">
        <v>9.0171555071366011E-2</v>
      </c>
      <c r="AZ1275" s="368">
        <v>1.0538380827393534</v>
      </c>
      <c r="BA1275" s="368">
        <v>2.2998161372518418E-2</v>
      </c>
      <c r="BB1275" s="368">
        <v>3.4074422412274707E-2</v>
      </c>
      <c r="BC1275" s="368">
        <v>4.8628916505983159E-2</v>
      </c>
      <c r="BD1275" s="368">
        <v>1.2023070639372514E-2</v>
      </c>
      <c r="BE1275" s="368">
        <v>2.1198900694000745E-2</v>
      </c>
      <c r="BF1275" s="368">
        <v>1.4086034444418707E-2</v>
      </c>
      <c r="BG1275" s="368">
        <v>1.2705062790222323E-2</v>
      </c>
      <c r="BH1275" s="368">
        <v>1.153312532393231E-2</v>
      </c>
      <c r="BI1275" s="368">
        <v>1.0498171082652816E-2</v>
      </c>
      <c r="BJ1275" s="368">
        <v>1.114735543686832E-2</v>
      </c>
      <c r="BK1275" s="368">
        <v>8.3750867220295736E-3</v>
      </c>
      <c r="BL1275" s="368">
        <v>1.4661530656053853E-2</v>
      </c>
      <c r="BM1275" s="368">
        <v>1.8763365985975035E-2</v>
      </c>
      <c r="BN1275" s="368">
        <v>2.5089324551804359E-2</v>
      </c>
      <c r="BO1275" s="368">
        <v>5.1127246782457281E-2</v>
      </c>
      <c r="BP1275" s="368">
        <v>2.0130825954358059E-2</v>
      </c>
      <c r="BQ1275" s="368">
        <v>2.3650224489208761E-2</v>
      </c>
      <c r="BR1275" s="368">
        <v>1.5227200218658624E-2</v>
      </c>
      <c r="BS1275" s="368">
        <v>6.3455399048106889E-3</v>
      </c>
      <c r="BT1275" s="368">
        <v>2.1734839158067407E-3</v>
      </c>
      <c r="BU1275" s="368">
        <v>4.8251416803246211E-2</v>
      </c>
      <c r="BV1275" s="368">
        <v>8.211391877679634E-3</v>
      </c>
      <c r="BW1275" s="368">
        <v>1.6045977206199359E-2</v>
      </c>
      <c r="BX1275" s="368">
        <v>9.6562262789934347E-3</v>
      </c>
      <c r="BY1275" s="368">
        <v>1.5303277815164546E-2</v>
      </c>
      <c r="BZ1275" s="368">
        <v>1.1027127023882565E-2</v>
      </c>
      <c r="CA1275" s="368">
        <v>7.594551344595071E-3</v>
      </c>
      <c r="CB1275" s="368">
        <v>1.6175512342262135E-2</v>
      </c>
      <c r="CC1275" s="368">
        <v>1.6606205875389204E-2</v>
      </c>
      <c r="CD1275" s="369">
        <v>2.9461445994143805E-2</v>
      </c>
    </row>
    <row r="1276" spans="2:82">
      <c r="B1276" s="294"/>
      <c r="C1276" s="105" t="str">
        <f t="shared" si="90"/>
        <v>10</v>
      </c>
      <c r="D1276" s="288" t="str">
        <f t="shared" si="90"/>
        <v>プラスチック・ゴム製品</v>
      </c>
      <c r="E1276" s="367">
        <v>1.1951111144520502E-2</v>
      </c>
      <c r="F1276" s="368">
        <v>8.2931023024109193E-3</v>
      </c>
      <c r="G1276" s="368">
        <v>1.823577929512742E-2</v>
      </c>
      <c r="H1276" s="368">
        <v>1.1060885670069761E-2</v>
      </c>
      <c r="I1276" s="368">
        <v>2.3377760061767922E-2</v>
      </c>
      <c r="J1276" s="368">
        <v>1.8158332767338151E-2</v>
      </c>
      <c r="K1276" s="368">
        <v>3.2729342105513218E-2</v>
      </c>
      <c r="L1276" s="368">
        <v>2.077814083353377E-2</v>
      </c>
      <c r="M1276" s="368">
        <v>1.2797494180954534E-3</v>
      </c>
      <c r="N1276" s="368">
        <v>0.16898669648665507</v>
      </c>
      <c r="O1276" s="368">
        <v>1.4192445642952205E-2</v>
      </c>
      <c r="P1276" s="368">
        <v>4.9123607260857854E-3</v>
      </c>
      <c r="Q1276" s="368">
        <v>2.5128463133590309E-2</v>
      </c>
      <c r="R1276" s="368">
        <v>8.7741994831293975E-3</v>
      </c>
      <c r="S1276" s="368">
        <v>1.7383168834578386E-2</v>
      </c>
      <c r="T1276" s="368">
        <v>1.7213449233763268E-2</v>
      </c>
      <c r="U1276" s="368">
        <v>5.1194088207955978E-2</v>
      </c>
      <c r="V1276" s="368">
        <v>2.4252510082687879E-2</v>
      </c>
      <c r="W1276" s="368">
        <v>5.2950703258287928E-2</v>
      </c>
      <c r="X1276" s="368">
        <v>3.6103220960347834E-2</v>
      </c>
      <c r="Y1276" s="368">
        <v>7.385595863059051E-2</v>
      </c>
      <c r="Z1276" s="368">
        <v>5.3680702127739045E-2</v>
      </c>
      <c r="AA1276" s="368">
        <v>1.6818786113142876E-2</v>
      </c>
      <c r="AB1276" s="368">
        <v>3.0048062299157519E-3</v>
      </c>
      <c r="AC1276" s="368">
        <v>3.3349436681179991E-2</v>
      </c>
      <c r="AD1276" s="368">
        <v>1.2826785075820493E-2</v>
      </c>
      <c r="AE1276" s="368">
        <v>7.4470297975277218E-3</v>
      </c>
      <c r="AF1276" s="368">
        <v>5.9856549076070398E-3</v>
      </c>
      <c r="AG1276" s="368">
        <v>1.2421018219170258E-3</v>
      </c>
      <c r="AH1276" s="368">
        <v>4.6053973824579739E-3</v>
      </c>
      <c r="AI1276" s="368">
        <v>6.2443215975493682E-3</v>
      </c>
      <c r="AJ1276" s="368">
        <v>4.4336413005969574E-3</v>
      </c>
      <c r="AK1276" s="368">
        <v>6.3220069440250767E-3</v>
      </c>
      <c r="AL1276" s="368">
        <v>7.4939778127900494E-3</v>
      </c>
      <c r="AM1276" s="368">
        <v>1.0846561526505321E-2</v>
      </c>
      <c r="AN1276" s="368">
        <v>1.6745743643077064E-2</v>
      </c>
      <c r="AO1276" s="368">
        <v>8.1799778577720719E-3</v>
      </c>
      <c r="AP1276" s="368">
        <v>6.0480686691778224E-2</v>
      </c>
      <c r="AQ1276" s="368">
        <v>5.9650700014199243E-3</v>
      </c>
      <c r="AR1276" s="367">
        <v>1.6618509479572857E-2</v>
      </c>
      <c r="AS1276" s="368">
        <v>1.9496121800688111E-2</v>
      </c>
      <c r="AT1276" s="368">
        <v>2.4452102563433949E-2</v>
      </c>
      <c r="AU1276" s="368">
        <v>1.1561556246730182E-2</v>
      </c>
      <c r="AV1276" s="368">
        <v>2.8832376762415176E-2</v>
      </c>
      <c r="AW1276" s="368">
        <v>1.7102307430308314E-2</v>
      </c>
      <c r="AX1276" s="368">
        <v>3.2900871941156928E-2</v>
      </c>
      <c r="AY1276" s="368">
        <v>2.8162329335355455E-2</v>
      </c>
      <c r="AZ1276" s="368">
        <v>8.9655715357667544E-4</v>
      </c>
      <c r="BA1276" s="368">
        <v>1.2210354596461963</v>
      </c>
      <c r="BB1276" s="368">
        <v>1.2537221264687641E-2</v>
      </c>
      <c r="BC1276" s="368">
        <v>4.3384138005251004E-3</v>
      </c>
      <c r="BD1276" s="368">
        <v>1.0387007245091591E-2</v>
      </c>
      <c r="BE1276" s="368">
        <v>8.773356324896708E-3</v>
      </c>
      <c r="BF1276" s="368">
        <v>1.9369702179313147E-2</v>
      </c>
      <c r="BG1276" s="368">
        <v>2.8161198890804536E-2</v>
      </c>
      <c r="BH1276" s="368">
        <v>4.8441520150076731E-2</v>
      </c>
      <c r="BI1276" s="368">
        <v>2.8346908884516263E-2</v>
      </c>
      <c r="BJ1276" s="368">
        <v>4.8760846108291157E-2</v>
      </c>
      <c r="BK1276" s="368">
        <v>5.0624368306961674E-2</v>
      </c>
      <c r="BL1276" s="368">
        <v>6.5860851197553874E-2</v>
      </c>
      <c r="BM1276" s="368">
        <v>6.5316717434222446E-2</v>
      </c>
      <c r="BN1276" s="368">
        <v>1.9830341004755232E-2</v>
      </c>
      <c r="BO1276" s="368">
        <v>3.0494794268126966E-3</v>
      </c>
      <c r="BP1276" s="368">
        <v>4.7089047372779205E-2</v>
      </c>
      <c r="BQ1276" s="368">
        <v>1.7260999283698755E-2</v>
      </c>
      <c r="BR1276" s="368">
        <v>8.726014233789027E-3</v>
      </c>
      <c r="BS1276" s="368">
        <v>7.1210654477461728E-3</v>
      </c>
      <c r="BT1276" s="368">
        <v>1.9123998669986068E-3</v>
      </c>
      <c r="BU1276" s="368">
        <v>6.1605169646223538E-3</v>
      </c>
      <c r="BV1276" s="368">
        <v>1.0662631609245164E-2</v>
      </c>
      <c r="BW1276" s="368">
        <v>6.2527472494941288E-3</v>
      </c>
      <c r="BX1276" s="368">
        <v>8.043879978540747E-3</v>
      </c>
      <c r="BY1276" s="368">
        <v>8.0262060375773121E-3</v>
      </c>
      <c r="BZ1276" s="368">
        <v>1.4089120425521184E-2</v>
      </c>
      <c r="CA1276" s="368">
        <v>1.5282797436636133E-2</v>
      </c>
      <c r="CB1276" s="368">
        <v>9.8953398441460685E-3</v>
      </c>
      <c r="CC1276" s="368">
        <v>7.0265494556979557E-2</v>
      </c>
      <c r="CD1276" s="369">
        <v>8.6801323933635866E-3</v>
      </c>
    </row>
    <row r="1277" spans="2:82">
      <c r="B1277" s="294"/>
      <c r="C1277" s="105" t="str">
        <f t="shared" si="90"/>
        <v>11</v>
      </c>
      <c r="D1277" s="288" t="str">
        <f t="shared" si="90"/>
        <v>窯業・土石製品</v>
      </c>
      <c r="E1277" s="367">
        <v>1.9558122099416434E-3</v>
      </c>
      <c r="F1277" s="368">
        <v>9.7964231236876819E-4</v>
      </c>
      <c r="G1277" s="368">
        <v>1.2933012969287441E-3</v>
      </c>
      <c r="H1277" s="368">
        <v>1.1710338975644496E-3</v>
      </c>
      <c r="I1277" s="368">
        <v>3.8486166735102008E-3</v>
      </c>
      <c r="J1277" s="368">
        <v>2.4200765723657132E-3</v>
      </c>
      <c r="K1277" s="368">
        <v>7.4836186476043218E-3</v>
      </c>
      <c r="L1277" s="368">
        <v>6.6437445202472663E-3</v>
      </c>
      <c r="M1277" s="368">
        <v>2.0874760217835868E-4</v>
      </c>
      <c r="N1277" s="368">
        <v>5.3281990008470651E-3</v>
      </c>
      <c r="O1277" s="368">
        <v>3.7856091282294051E-2</v>
      </c>
      <c r="P1277" s="368">
        <v>6.8079611413051312E-3</v>
      </c>
      <c r="Q1277" s="368">
        <v>2.3822045590536162E-2</v>
      </c>
      <c r="R1277" s="368">
        <v>5.5335868686176935E-3</v>
      </c>
      <c r="S1277" s="368">
        <v>6.3733611266689758E-3</v>
      </c>
      <c r="T1277" s="368">
        <v>5.2089545205955016E-3</v>
      </c>
      <c r="U1277" s="368">
        <v>1.4439224693850146E-2</v>
      </c>
      <c r="V1277" s="368">
        <v>1.81640379244088E-2</v>
      </c>
      <c r="W1277" s="368">
        <v>1.0393416490499813E-2</v>
      </c>
      <c r="X1277" s="368">
        <v>9.3602719785974321E-3</v>
      </c>
      <c r="Y1277" s="368">
        <v>1.264999355253469E-2</v>
      </c>
      <c r="Z1277" s="368">
        <v>1.0840333324566775E-2</v>
      </c>
      <c r="AA1277" s="368">
        <v>3.1822372113064309E-2</v>
      </c>
      <c r="AB1277" s="368">
        <v>8.6434260261375115E-4</v>
      </c>
      <c r="AC1277" s="368">
        <v>3.0311266611905783E-3</v>
      </c>
      <c r="AD1277" s="368">
        <v>9.6156244822421491E-4</v>
      </c>
      <c r="AE1277" s="368">
        <v>6.174664219687605E-4</v>
      </c>
      <c r="AF1277" s="368">
        <v>5.8374258699676169E-4</v>
      </c>
      <c r="AG1277" s="368">
        <v>4.2706147450488494E-4</v>
      </c>
      <c r="AH1277" s="368">
        <v>5.7557789931874835E-4</v>
      </c>
      <c r="AI1277" s="368">
        <v>9.2851697378433387E-4</v>
      </c>
      <c r="AJ1277" s="368">
        <v>7.8554842515395757E-4</v>
      </c>
      <c r="AK1277" s="368">
        <v>2.0819844942046735E-3</v>
      </c>
      <c r="AL1277" s="368">
        <v>2.0409178439898764E-3</v>
      </c>
      <c r="AM1277" s="368">
        <v>1.0547395218717173E-3</v>
      </c>
      <c r="AN1277" s="368">
        <v>2.5451248935219749E-3</v>
      </c>
      <c r="AO1277" s="368">
        <v>1.7841728349701619E-3</v>
      </c>
      <c r="AP1277" s="368">
        <v>6.3631185106087186E-3</v>
      </c>
      <c r="AQ1277" s="368">
        <v>2.9197133548439251E-3</v>
      </c>
      <c r="AR1277" s="367">
        <v>4.2184051846016531E-3</v>
      </c>
      <c r="AS1277" s="368">
        <v>1.4116729413057648E-3</v>
      </c>
      <c r="AT1277" s="368">
        <v>1.4227987952252568E-3</v>
      </c>
      <c r="AU1277" s="368">
        <v>1.6470381309926813E-3</v>
      </c>
      <c r="AV1277" s="368">
        <v>4.4336827553881804E-3</v>
      </c>
      <c r="AW1277" s="368">
        <v>2.0218931952270787E-3</v>
      </c>
      <c r="AX1277" s="368">
        <v>5.0890412416199991E-3</v>
      </c>
      <c r="AY1277" s="368">
        <v>8.9181155200875502E-3</v>
      </c>
      <c r="AZ1277" s="368">
        <v>4.5153737981374459E-4</v>
      </c>
      <c r="BA1277" s="368">
        <v>5.5287021426180813E-3</v>
      </c>
      <c r="BB1277" s="368">
        <v>1.0768566414391572</v>
      </c>
      <c r="BC1277" s="368">
        <v>1.0012732886815149E-2</v>
      </c>
      <c r="BD1277" s="368">
        <v>1.0998194592975326E-2</v>
      </c>
      <c r="BE1277" s="368">
        <v>6.9187559402504881E-3</v>
      </c>
      <c r="BF1277" s="368">
        <v>9.5072644903421589E-3</v>
      </c>
      <c r="BG1277" s="368">
        <v>7.417105986887427E-3</v>
      </c>
      <c r="BH1277" s="368">
        <v>2.3259234402888403E-2</v>
      </c>
      <c r="BI1277" s="368">
        <v>4.2688385445098259E-2</v>
      </c>
      <c r="BJ1277" s="368">
        <v>1.4791977854938602E-2</v>
      </c>
      <c r="BK1277" s="368">
        <v>1.1799042635088632E-2</v>
      </c>
      <c r="BL1277" s="368">
        <v>1.1515735072319209E-2</v>
      </c>
      <c r="BM1277" s="368">
        <v>5.9205806056831191E-3</v>
      </c>
      <c r="BN1277" s="368">
        <v>5.1239640118548709E-2</v>
      </c>
      <c r="BO1277" s="368">
        <v>1.2169203932523346E-3</v>
      </c>
      <c r="BP1277" s="368">
        <v>7.0914164584614248E-3</v>
      </c>
      <c r="BQ1277" s="368">
        <v>1.3152525342826917E-3</v>
      </c>
      <c r="BR1277" s="368">
        <v>8.712994752554824E-4</v>
      </c>
      <c r="BS1277" s="368">
        <v>6.6742650528965998E-4</v>
      </c>
      <c r="BT1277" s="368">
        <v>6.8001083401738748E-4</v>
      </c>
      <c r="BU1277" s="368">
        <v>9.8836204488682603E-4</v>
      </c>
      <c r="BV1277" s="368">
        <v>1.0364347419230507E-3</v>
      </c>
      <c r="BW1277" s="368">
        <v>1.2418549345967254E-3</v>
      </c>
      <c r="BX1277" s="368">
        <v>2.5783493688167729E-3</v>
      </c>
      <c r="BY1277" s="368">
        <v>2.3284650913338958E-3</v>
      </c>
      <c r="BZ1277" s="368">
        <v>1.3044883678650001E-3</v>
      </c>
      <c r="CA1277" s="368">
        <v>1.9082213183921966E-3</v>
      </c>
      <c r="CB1277" s="368">
        <v>2.4632641335548592E-3</v>
      </c>
      <c r="CC1277" s="368">
        <v>8.921897118367144E-3</v>
      </c>
      <c r="CD1277" s="369">
        <v>5.2107178848217924E-3</v>
      </c>
    </row>
    <row r="1278" spans="2:82">
      <c r="B1278" s="294"/>
      <c r="C1278" s="105" t="str">
        <f t="shared" si="90"/>
        <v>12</v>
      </c>
      <c r="D1278" s="288" t="str">
        <f t="shared" si="90"/>
        <v>鉄鋼</v>
      </c>
      <c r="E1278" s="367">
        <v>4.3002753397170922E-3</v>
      </c>
      <c r="F1278" s="368">
        <v>4.9471625093867929E-3</v>
      </c>
      <c r="G1278" s="368">
        <v>1.1082693526623161E-2</v>
      </c>
      <c r="H1278" s="368">
        <v>1.6268797887142347E-2</v>
      </c>
      <c r="I1278" s="368">
        <v>8.7356969089903737E-3</v>
      </c>
      <c r="J1278" s="368">
        <v>5.9723574821667251E-3</v>
      </c>
      <c r="K1278" s="368">
        <v>7.605531742600348E-2</v>
      </c>
      <c r="L1278" s="368">
        <v>8.5764953370166715E-3</v>
      </c>
      <c r="M1278" s="368">
        <v>1.7372223243531616E-3</v>
      </c>
      <c r="N1278" s="368">
        <v>1.4533708225655509E-2</v>
      </c>
      <c r="O1278" s="368">
        <v>2.7816353230268959E-2</v>
      </c>
      <c r="P1278" s="368">
        <v>0.7348964722450102</v>
      </c>
      <c r="Q1278" s="368">
        <v>1.3688417559295942E-2</v>
      </c>
      <c r="R1278" s="368">
        <v>0.44837403082763222</v>
      </c>
      <c r="S1278" s="368">
        <v>0.40309346460274431</v>
      </c>
      <c r="T1278" s="368">
        <v>0.23490447288353231</v>
      </c>
      <c r="U1278" s="368">
        <v>0.11097129098459044</v>
      </c>
      <c r="V1278" s="368">
        <v>1.9812324659679904E-2</v>
      </c>
      <c r="W1278" s="368">
        <v>0.15503394644817597</v>
      </c>
      <c r="X1278" s="368">
        <v>4.7078262390817076E-2</v>
      </c>
      <c r="Y1278" s="368">
        <v>0.17326671138500774</v>
      </c>
      <c r="Z1278" s="368">
        <v>8.8958708162435313E-2</v>
      </c>
      <c r="AA1278" s="368">
        <v>8.7878533561634775E-2</v>
      </c>
      <c r="AB1278" s="368">
        <v>4.2953150718120217E-3</v>
      </c>
      <c r="AC1278" s="368">
        <v>9.7644467962566383E-3</v>
      </c>
      <c r="AD1278" s="368">
        <v>2.9357593020058158E-3</v>
      </c>
      <c r="AE1278" s="368">
        <v>2.9575724423986549E-3</v>
      </c>
      <c r="AF1278" s="368">
        <v>2.955738873996739E-3</v>
      </c>
      <c r="AG1278" s="368">
        <v>1.4001037639132484E-3</v>
      </c>
      <c r="AH1278" s="368">
        <v>5.6482688198242507E-3</v>
      </c>
      <c r="AI1278" s="368">
        <v>4.5463652256143884E-3</v>
      </c>
      <c r="AJ1278" s="368">
        <v>4.8547577732911216E-3</v>
      </c>
      <c r="AK1278" s="368">
        <v>3.2437609345901276E-3</v>
      </c>
      <c r="AL1278" s="368">
        <v>3.7212515263885188E-3</v>
      </c>
      <c r="AM1278" s="368">
        <v>4.3156703612044125E-3</v>
      </c>
      <c r="AN1278" s="368">
        <v>1.8559944759621427E-2</v>
      </c>
      <c r="AO1278" s="368">
        <v>4.0833101156802958E-3</v>
      </c>
      <c r="AP1278" s="368">
        <v>2.6707073500255207E-2</v>
      </c>
      <c r="AQ1278" s="368">
        <v>1.2292511646078448E-2</v>
      </c>
      <c r="AR1278" s="367">
        <v>4.540516147708301E-3</v>
      </c>
      <c r="AS1278" s="368">
        <v>2.2957076941936059E-3</v>
      </c>
      <c r="AT1278" s="368">
        <v>1.1170855524494006E-2</v>
      </c>
      <c r="AU1278" s="368">
        <v>1.7694270541548405E-2</v>
      </c>
      <c r="AV1278" s="368">
        <v>9.2899909776371949E-3</v>
      </c>
      <c r="AW1278" s="368">
        <v>4.0567179684308169E-3</v>
      </c>
      <c r="AX1278" s="368">
        <v>3.311122223131318E-2</v>
      </c>
      <c r="AY1278" s="368">
        <v>7.939368821553567E-3</v>
      </c>
      <c r="AZ1278" s="368">
        <v>9.4007874575363051E-4</v>
      </c>
      <c r="BA1278" s="368">
        <v>1.2077914662560849E-2</v>
      </c>
      <c r="BB1278" s="368">
        <v>2.4918822604107348E-2</v>
      </c>
      <c r="BC1278" s="368">
        <v>2.0047229074146453</v>
      </c>
      <c r="BD1278" s="368">
        <v>6.3219781122267008E-3</v>
      </c>
      <c r="BE1278" s="368">
        <v>0.46360905387644685</v>
      </c>
      <c r="BF1278" s="368">
        <v>0.26862031093376593</v>
      </c>
      <c r="BG1278" s="368">
        <v>0.22950315867849949</v>
      </c>
      <c r="BH1278" s="368">
        <v>7.1644847023781363E-2</v>
      </c>
      <c r="BI1278" s="368">
        <v>3.135145751725011E-2</v>
      </c>
      <c r="BJ1278" s="368">
        <v>0.11232766490097118</v>
      </c>
      <c r="BK1278" s="368">
        <v>3.8533895506041208E-2</v>
      </c>
      <c r="BL1278" s="368">
        <v>0.18558189178082973</v>
      </c>
      <c r="BM1278" s="368">
        <v>1.4875071781662643E-2</v>
      </c>
      <c r="BN1278" s="368">
        <v>9.1396260965027745E-2</v>
      </c>
      <c r="BO1278" s="368">
        <v>3.3994760244696822E-3</v>
      </c>
      <c r="BP1278" s="368">
        <v>9.1068996334869243E-3</v>
      </c>
      <c r="BQ1278" s="368">
        <v>2.6599263457281609E-3</v>
      </c>
      <c r="BR1278" s="368">
        <v>3.6777223773752864E-3</v>
      </c>
      <c r="BS1278" s="368">
        <v>2.630324965552564E-3</v>
      </c>
      <c r="BT1278" s="368">
        <v>1.5932247259056688E-3</v>
      </c>
      <c r="BU1278" s="368">
        <v>6.9263322854814062E-3</v>
      </c>
      <c r="BV1278" s="368">
        <v>4.0789268179456054E-3</v>
      </c>
      <c r="BW1278" s="368">
        <v>5.8041789998449934E-3</v>
      </c>
      <c r="BX1278" s="368">
        <v>2.7142836695810148E-3</v>
      </c>
      <c r="BY1278" s="368">
        <v>3.1492797685449526E-3</v>
      </c>
      <c r="BZ1278" s="368">
        <v>4.1588716938885687E-3</v>
      </c>
      <c r="CA1278" s="368">
        <v>1.121064914303524E-2</v>
      </c>
      <c r="CB1278" s="368">
        <v>4.1893073786241092E-3</v>
      </c>
      <c r="CC1278" s="368">
        <v>1.7482178197657443E-2</v>
      </c>
      <c r="CD1278" s="369">
        <v>1.5217279757267615E-2</v>
      </c>
    </row>
    <row r="1279" spans="2:82">
      <c r="B1279" s="294"/>
      <c r="C1279" s="105" t="str">
        <f t="shared" si="90"/>
        <v>13</v>
      </c>
      <c r="D1279" s="288" t="str">
        <f t="shared" si="90"/>
        <v>非鉄金属</v>
      </c>
      <c r="E1279" s="367">
        <v>2.0331139018774048E-3</v>
      </c>
      <c r="F1279" s="368">
        <v>6.1878829204140553E-3</v>
      </c>
      <c r="G1279" s="368">
        <v>2.7593628457714173E-3</v>
      </c>
      <c r="H1279" s="368">
        <v>2.9847545280380075E-3</v>
      </c>
      <c r="I1279" s="368">
        <v>3.4359654778449971E-3</v>
      </c>
      <c r="J1279" s="368">
        <v>3.0116223317517487E-3</v>
      </c>
      <c r="K1279" s="368">
        <v>1.0542577623724979E-2</v>
      </c>
      <c r="L1279" s="368">
        <v>1.0759191404716132E-2</v>
      </c>
      <c r="M1279" s="368">
        <v>3.1562162300701163E-4</v>
      </c>
      <c r="N1279" s="368">
        <v>5.5589284715540548E-3</v>
      </c>
      <c r="O1279" s="368">
        <v>1.0012177493276682E-2</v>
      </c>
      <c r="P1279" s="368">
        <v>1.0955288873559061E-2</v>
      </c>
      <c r="Q1279" s="368">
        <v>0.36135241440623445</v>
      </c>
      <c r="R1279" s="368">
        <v>6.6659719913671839E-2</v>
      </c>
      <c r="S1279" s="368">
        <v>2.500679034984709E-2</v>
      </c>
      <c r="T1279" s="368">
        <v>2.4476171088790091E-2</v>
      </c>
      <c r="U1279" s="368">
        <v>2.6988777688211767E-2</v>
      </c>
      <c r="V1279" s="368">
        <v>2.5977508963142854E-2</v>
      </c>
      <c r="W1279" s="368">
        <v>8.1784778350423984E-2</v>
      </c>
      <c r="X1279" s="368">
        <v>2.7390803155407862E-2</v>
      </c>
      <c r="Y1279" s="368">
        <v>3.7257062693895712E-2</v>
      </c>
      <c r="Z1279" s="368">
        <v>0.15147680368293223</v>
      </c>
      <c r="AA1279" s="368">
        <v>1.2857497573804911E-2</v>
      </c>
      <c r="AB1279" s="368">
        <v>2.1353329942202077E-3</v>
      </c>
      <c r="AC1279" s="368">
        <v>2.0899877987183239E-3</v>
      </c>
      <c r="AD1279" s="368">
        <v>9.7425868403563064E-4</v>
      </c>
      <c r="AE1279" s="368">
        <v>8.2431612025316719E-4</v>
      </c>
      <c r="AF1279" s="368">
        <v>1.0150916434485907E-3</v>
      </c>
      <c r="AG1279" s="368">
        <v>2.7673381465830569E-4</v>
      </c>
      <c r="AH1279" s="368">
        <v>1.1908407171448349E-3</v>
      </c>
      <c r="AI1279" s="368">
        <v>1.6733791380875486E-3</v>
      </c>
      <c r="AJ1279" s="368">
        <v>1.4315896139310974E-3</v>
      </c>
      <c r="AK1279" s="368">
        <v>1.4967732094320957E-3</v>
      </c>
      <c r="AL1279" s="368">
        <v>2.6201472938517704E-3</v>
      </c>
      <c r="AM1279" s="368">
        <v>1.9804440509031056E-3</v>
      </c>
      <c r="AN1279" s="368">
        <v>4.7840935520339859E-3</v>
      </c>
      <c r="AO1279" s="368">
        <v>1.5659141505594543E-3</v>
      </c>
      <c r="AP1279" s="368">
        <v>1.7169680086659284E-2</v>
      </c>
      <c r="AQ1279" s="368">
        <v>3.6815030154774987E-3</v>
      </c>
      <c r="AR1279" s="367">
        <v>1.2978355123448636E-3</v>
      </c>
      <c r="AS1279" s="368">
        <v>5.6080158914027041E-4</v>
      </c>
      <c r="AT1279" s="368">
        <v>2.4634945930891348E-3</v>
      </c>
      <c r="AU1279" s="368">
        <v>2.6629867702268892E-3</v>
      </c>
      <c r="AV1279" s="368">
        <v>3.0670292620656354E-3</v>
      </c>
      <c r="AW1279" s="368">
        <v>1.3141416778771769E-3</v>
      </c>
      <c r="AX1279" s="368">
        <v>4.6600386273204049E-3</v>
      </c>
      <c r="AY1279" s="368">
        <v>6.6557387704304031E-3</v>
      </c>
      <c r="AZ1279" s="368">
        <v>1.8969257394847218E-4</v>
      </c>
      <c r="BA1279" s="368">
        <v>4.5502162371668401E-3</v>
      </c>
      <c r="BB1279" s="368">
        <v>1.0358101276420114E-2</v>
      </c>
      <c r="BC1279" s="368">
        <v>1.472670078883496E-2</v>
      </c>
      <c r="BD1279" s="368">
        <v>1.3317116517809175</v>
      </c>
      <c r="BE1279" s="368">
        <v>6.0157723436628854E-2</v>
      </c>
      <c r="BF1279" s="368">
        <v>4.1210780144539112E-2</v>
      </c>
      <c r="BG1279" s="368">
        <v>2.4941228272883195E-2</v>
      </c>
      <c r="BH1279" s="368">
        <v>4.1269196205591357E-2</v>
      </c>
      <c r="BI1279" s="368">
        <v>5.1718147408848072E-2</v>
      </c>
      <c r="BJ1279" s="368">
        <v>6.4402010934027351E-2</v>
      </c>
      <c r="BK1279" s="368">
        <v>4.6190491434991196E-2</v>
      </c>
      <c r="BL1279" s="368">
        <v>3.8414506297853521E-2</v>
      </c>
      <c r="BM1279" s="368">
        <v>1.0336163296043437E-2</v>
      </c>
      <c r="BN1279" s="368">
        <v>1.4672515633577684E-2</v>
      </c>
      <c r="BO1279" s="368">
        <v>9.6160439093111237E-4</v>
      </c>
      <c r="BP1279" s="368">
        <v>2.0952407322526257E-3</v>
      </c>
      <c r="BQ1279" s="368">
        <v>7.4135380711103473E-4</v>
      </c>
      <c r="BR1279" s="368">
        <v>8.2671997147856834E-4</v>
      </c>
      <c r="BS1279" s="368">
        <v>7.4773982638996176E-4</v>
      </c>
      <c r="BT1279" s="368">
        <v>3.2219424269167761E-4</v>
      </c>
      <c r="BU1279" s="368">
        <v>1.3507124960058072E-3</v>
      </c>
      <c r="BV1279" s="368">
        <v>1.2406881581266008E-3</v>
      </c>
      <c r="BW1279" s="368">
        <v>1.5149146551223472E-3</v>
      </c>
      <c r="BX1279" s="368">
        <v>8.9844312986278672E-4</v>
      </c>
      <c r="BY1279" s="368">
        <v>2.4211296128626948E-3</v>
      </c>
      <c r="BZ1279" s="368">
        <v>1.3388006038625839E-3</v>
      </c>
      <c r="CA1279" s="368">
        <v>2.9757505787122254E-3</v>
      </c>
      <c r="CB1279" s="368">
        <v>1.3249888627553089E-3</v>
      </c>
      <c r="CC1279" s="368">
        <v>6.0961557066988485E-3</v>
      </c>
      <c r="CD1279" s="369">
        <v>4.4216691907169106E-3</v>
      </c>
    </row>
    <row r="1280" spans="2:82">
      <c r="B1280" s="294"/>
      <c r="C1280" s="105" t="str">
        <f t="shared" si="90"/>
        <v>14</v>
      </c>
      <c r="D1280" s="288" t="str">
        <f t="shared" si="90"/>
        <v>金属製品</v>
      </c>
      <c r="E1280" s="367">
        <v>4.387980600388532E-3</v>
      </c>
      <c r="F1280" s="368">
        <v>1.9725182450966738E-3</v>
      </c>
      <c r="G1280" s="368">
        <v>4.2715569121291536E-3</v>
      </c>
      <c r="H1280" s="368">
        <v>1.845365941648186E-2</v>
      </c>
      <c r="I1280" s="368">
        <v>1.0950133974575707E-2</v>
      </c>
      <c r="J1280" s="368">
        <v>5.4409606569515209E-3</v>
      </c>
      <c r="K1280" s="368">
        <v>2.8040905416212843E-2</v>
      </c>
      <c r="L1280" s="368">
        <v>1.1155755377897942E-2</v>
      </c>
      <c r="M1280" s="368">
        <v>2.0046696967668661E-3</v>
      </c>
      <c r="N1280" s="368">
        <v>1.2380343773812986E-2</v>
      </c>
      <c r="O1280" s="368">
        <v>1.2302939911525201E-2</v>
      </c>
      <c r="P1280" s="368">
        <v>9.6823148049540939E-3</v>
      </c>
      <c r="Q1280" s="368">
        <v>6.5538312196102635E-3</v>
      </c>
      <c r="R1280" s="368">
        <v>5.6068344299276457E-2</v>
      </c>
      <c r="S1280" s="368">
        <v>5.3554954052954754E-2</v>
      </c>
      <c r="T1280" s="368">
        <v>3.3944576959849919E-2</v>
      </c>
      <c r="U1280" s="368">
        <v>6.2790619455138738E-2</v>
      </c>
      <c r="V1280" s="368">
        <v>1.6720789179683095E-2</v>
      </c>
      <c r="W1280" s="368">
        <v>4.1950327918776939E-2</v>
      </c>
      <c r="X1280" s="368">
        <v>2.7188663673526271E-2</v>
      </c>
      <c r="Y1280" s="368">
        <v>1.8226951533287735E-2</v>
      </c>
      <c r="Z1280" s="368">
        <v>1.8915915142226351E-2</v>
      </c>
      <c r="AA1280" s="368">
        <v>6.3944963354135756E-2</v>
      </c>
      <c r="AB1280" s="368">
        <v>2.6372394136213511E-3</v>
      </c>
      <c r="AC1280" s="368">
        <v>4.3309536644527014E-3</v>
      </c>
      <c r="AD1280" s="368">
        <v>1.6069183231811064E-3</v>
      </c>
      <c r="AE1280" s="368">
        <v>2.1306631773835914E-3</v>
      </c>
      <c r="AF1280" s="368">
        <v>1.347229694429027E-3</v>
      </c>
      <c r="AG1280" s="368">
        <v>1.0225728148153626E-3</v>
      </c>
      <c r="AH1280" s="368">
        <v>2.6285466985048619E-3</v>
      </c>
      <c r="AI1280" s="368">
        <v>2.3545658390954956E-3</v>
      </c>
      <c r="AJ1280" s="368">
        <v>3.8204617256124762E-3</v>
      </c>
      <c r="AK1280" s="368">
        <v>1.7219265175567615E-3</v>
      </c>
      <c r="AL1280" s="368">
        <v>3.088034026740748E-3</v>
      </c>
      <c r="AM1280" s="368">
        <v>3.2529797766067468E-3</v>
      </c>
      <c r="AN1280" s="368">
        <v>4.8550856582250963E-3</v>
      </c>
      <c r="AO1280" s="368">
        <v>4.3489421612495499E-3</v>
      </c>
      <c r="AP1280" s="368">
        <v>1.2590599030832568E-2</v>
      </c>
      <c r="AQ1280" s="368">
        <v>5.4908033275471819E-3</v>
      </c>
      <c r="AR1280" s="367">
        <v>5.5316281828644929E-3</v>
      </c>
      <c r="AS1280" s="368">
        <v>2.2226585458756058E-3</v>
      </c>
      <c r="AT1280" s="368">
        <v>4.8632697785343524E-3</v>
      </c>
      <c r="AU1280" s="368">
        <v>2.1394772060990414E-2</v>
      </c>
      <c r="AV1280" s="368">
        <v>1.6123033393912335E-2</v>
      </c>
      <c r="AW1280" s="368">
        <v>5.0935640989316711E-3</v>
      </c>
      <c r="AX1280" s="368">
        <v>1.7357568559036828E-2</v>
      </c>
      <c r="AY1280" s="368">
        <v>1.3127925179090796E-2</v>
      </c>
      <c r="AZ1280" s="368">
        <v>1.176040149900678E-3</v>
      </c>
      <c r="BA1280" s="368">
        <v>1.1459131844528512E-2</v>
      </c>
      <c r="BB1280" s="368">
        <v>1.3011137690041797E-2</v>
      </c>
      <c r="BC1280" s="368">
        <v>3.5909200853927337E-3</v>
      </c>
      <c r="BD1280" s="368">
        <v>3.9928578071011678E-3</v>
      </c>
      <c r="BE1280" s="368">
        <v>1.0683908517645062</v>
      </c>
      <c r="BF1280" s="368">
        <v>4.047710498518263E-2</v>
      </c>
      <c r="BG1280" s="368">
        <v>3.8792507764523969E-2</v>
      </c>
      <c r="BH1280" s="368">
        <v>4.2991305479093772E-2</v>
      </c>
      <c r="BI1280" s="368">
        <v>2.7229542038062823E-2</v>
      </c>
      <c r="BJ1280" s="368">
        <v>3.24221176614677E-2</v>
      </c>
      <c r="BK1280" s="368">
        <v>3.2762479932624627E-2</v>
      </c>
      <c r="BL1280" s="368">
        <v>1.969738877784754E-2</v>
      </c>
      <c r="BM1280" s="368">
        <v>1.444216550487048E-2</v>
      </c>
      <c r="BN1280" s="368">
        <v>9.2281873990141997E-2</v>
      </c>
      <c r="BO1280" s="368">
        <v>3.0024806823860575E-3</v>
      </c>
      <c r="BP1280" s="368">
        <v>5.9473178650326823E-3</v>
      </c>
      <c r="BQ1280" s="368">
        <v>1.8281891895899963E-3</v>
      </c>
      <c r="BR1280" s="368">
        <v>4.1473166637314481E-3</v>
      </c>
      <c r="BS1280" s="368">
        <v>1.474689140306713E-3</v>
      </c>
      <c r="BT1280" s="368">
        <v>1.4417955420081294E-3</v>
      </c>
      <c r="BU1280" s="368">
        <v>3.4062215549247282E-3</v>
      </c>
      <c r="BV1280" s="368">
        <v>2.498427260697017E-3</v>
      </c>
      <c r="BW1280" s="368">
        <v>6.1339886652457959E-3</v>
      </c>
      <c r="BX1280" s="368">
        <v>1.9524102071939485E-3</v>
      </c>
      <c r="BY1280" s="368">
        <v>3.1153889313277304E-3</v>
      </c>
      <c r="BZ1280" s="368">
        <v>4.3156293839007494E-3</v>
      </c>
      <c r="CA1280" s="368">
        <v>3.6065666685433486E-3</v>
      </c>
      <c r="CB1280" s="368">
        <v>5.6100744844012652E-3</v>
      </c>
      <c r="CC1280" s="368">
        <v>1.1138717888783714E-2</v>
      </c>
      <c r="CD1280" s="369">
        <v>8.1253824989319882E-3</v>
      </c>
    </row>
    <row r="1281" spans="2:82">
      <c r="B1281" s="294"/>
      <c r="C1281" s="105" t="str">
        <f t="shared" si="90"/>
        <v>15</v>
      </c>
      <c r="D1281" s="288" t="str">
        <f t="shared" si="90"/>
        <v>はん用機械</v>
      </c>
      <c r="E1281" s="367">
        <v>5.0617156554070663E-4</v>
      </c>
      <c r="F1281" s="368">
        <v>3.7524858808084228E-4</v>
      </c>
      <c r="G1281" s="368">
        <v>9.3833270092519294E-4</v>
      </c>
      <c r="H1281" s="368">
        <v>2.8371160986689447E-3</v>
      </c>
      <c r="I1281" s="368">
        <v>8.1913488377036441E-4</v>
      </c>
      <c r="J1281" s="368">
        <v>8.4471257031970874E-4</v>
      </c>
      <c r="K1281" s="368">
        <v>1.4524103313222933E-3</v>
      </c>
      <c r="L1281" s="368">
        <v>9.2622907542132705E-4</v>
      </c>
      <c r="M1281" s="368">
        <v>3.1889591646233612E-4</v>
      </c>
      <c r="N1281" s="368">
        <v>1.252863968860771E-3</v>
      </c>
      <c r="O1281" s="368">
        <v>3.110872400382166E-3</v>
      </c>
      <c r="P1281" s="368">
        <v>1.67724442283591E-3</v>
      </c>
      <c r="Q1281" s="368">
        <v>6.6324089729007378E-4</v>
      </c>
      <c r="R1281" s="368">
        <v>1.4137354354173766E-3</v>
      </c>
      <c r="S1281" s="368">
        <v>8.3849149677971926E-2</v>
      </c>
      <c r="T1281" s="368">
        <v>3.0200871234453922E-2</v>
      </c>
      <c r="U1281" s="368">
        <v>2.0828180620812334E-2</v>
      </c>
      <c r="V1281" s="368">
        <v>2.8604377983707922E-3</v>
      </c>
      <c r="W1281" s="368">
        <v>1.5696000821879795E-2</v>
      </c>
      <c r="X1281" s="368">
        <v>3.9049769254870231E-3</v>
      </c>
      <c r="Y1281" s="368">
        <v>1.0713641715474866E-2</v>
      </c>
      <c r="Z1281" s="368">
        <v>1.0468949885030455E-3</v>
      </c>
      <c r="AA1281" s="368">
        <v>5.5662487071529787E-3</v>
      </c>
      <c r="AB1281" s="368">
        <v>9.4243075588406298E-4</v>
      </c>
      <c r="AC1281" s="368">
        <v>8.6483533288794941E-3</v>
      </c>
      <c r="AD1281" s="368">
        <v>8.806198212511281E-4</v>
      </c>
      <c r="AE1281" s="368">
        <v>8.8798974458507919E-4</v>
      </c>
      <c r="AF1281" s="368">
        <v>1.1254207723924228E-3</v>
      </c>
      <c r="AG1281" s="368">
        <v>2.5708468260598013E-4</v>
      </c>
      <c r="AH1281" s="368">
        <v>6.7694743758448851E-4</v>
      </c>
      <c r="AI1281" s="368">
        <v>1.4969836350723698E-3</v>
      </c>
      <c r="AJ1281" s="368">
        <v>1.0619667309553383E-3</v>
      </c>
      <c r="AK1281" s="368">
        <v>8.8918542963091777E-4</v>
      </c>
      <c r="AL1281" s="368">
        <v>8.8189156138221989E-4</v>
      </c>
      <c r="AM1281" s="368">
        <v>8.8482995402768363E-4</v>
      </c>
      <c r="AN1281" s="368">
        <v>9.9555133011142039E-3</v>
      </c>
      <c r="AO1281" s="368">
        <v>7.0057127438940311E-4</v>
      </c>
      <c r="AP1281" s="368">
        <v>1.6234321526821275E-3</v>
      </c>
      <c r="AQ1281" s="368">
        <v>8.1519796603863953E-4</v>
      </c>
      <c r="AR1281" s="367">
        <v>6.5226022520359882E-4</v>
      </c>
      <c r="AS1281" s="368">
        <v>4.9178820144841714E-4</v>
      </c>
      <c r="AT1281" s="368">
        <v>9.8339440140919501E-4</v>
      </c>
      <c r="AU1281" s="368">
        <v>3.3669240174918117E-3</v>
      </c>
      <c r="AV1281" s="368">
        <v>7.5432142774859952E-4</v>
      </c>
      <c r="AW1281" s="368">
        <v>6.4679245949951416E-4</v>
      </c>
      <c r="AX1281" s="368">
        <v>2.0294511678813844E-3</v>
      </c>
      <c r="AY1281" s="368">
        <v>8.8734960166080836E-4</v>
      </c>
      <c r="AZ1281" s="368">
        <v>1.7207235599117174E-4</v>
      </c>
      <c r="BA1281" s="368">
        <v>1.2829536272906603E-3</v>
      </c>
      <c r="BB1281" s="368">
        <v>2.9207622842859541E-3</v>
      </c>
      <c r="BC1281" s="368">
        <v>7.4636026482101533E-4</v>
      </c>
      <c r="BD1281" s="368">
        <v>5.1712994259335955E-4</v>
      </c>
      <c r="BE1281" s="368">
        <v>1.6983724158046811E-3</v>
      </c>
      <c r="BF1281" s="368">
        <v>1.1445938097627142</v>
      </c>
      <c r="BG1281" s="368">
        <v>4.2001889854011806E-2</v>
      </c>
      <c r="BH1281" s="368">
        <v>1.517820575051166E-2</v>
      </c>
      <c r="BI1281" s="368">
        <v>3.5991459653039529E-3</v>
      </c>
      <c r="BJ1281" s="368">
        <v>1.3952502994911424E-2</v>
      </c>
      <c r="BK1281" s="368">
        <v>3.467623345775878E-3</v>
      </c>
      <c r="BL1281" s="368">
        <v>1.3107853084865652E-2</v>
      </c>
      <c r="BM1281" s="368">
        <v>1.4043124259636532E-3</v>
      </c>
      <c r="BN1281" s="368">
        <v>7.2785294027898663E-3</v>
      </c>
      <c r="BO1281" s="368">
        <v>8.5203415671280766E-4</v>
      </c>
      <c r="BP1281" s="368">
        <v>1.202425742537707E-2</v>
      </c>
      <c r="BQ1281" s="368">
        <v>9.0627315698517939E-4</v>
      </c>
      <c r="BR1281" s="368">
        <v>1.0116803582267105E-3</v>
      </c>
      <c r="BS1281" s="368">
        <v>1.1764169371468627E-3</v>
      </c>
      <c r="BT1281" s="368">
        <v>4.0138997941196997E-4</v>
      </c>
      <c r="BU1281" s="368">
        <v>1.1660815875064799E-3</v>
      </c>
      <c r="BV1281" s="368">
        <v>1.7512519040227641E-3</v>
      </c>
      <c r="BW1281" s="368">
        <v>1.4464909764291438E-3</v>
      </c>
      <c r="BX1281" s="368">
        <v>9.0262247505327022E-4</v>
      </c>
      <c r="BY1281" s="368">
        <v>8.136502042128418E-4</v>
      </c>
      <c r="BZ1281" s="368">
        <v>1.0084888706643363E-3</v>
      </c>
      <c r="CA1281" s="368">
        <v>8.041655455697426E-3</v>
      </c>
      <c r="CB1281" s="368">
        <v>7.9647659386175183E-4</v>
      </c>
      <c r="CC1281" s="368">
        <v>1.5650855723393989E-3</v>
      </c>
      <c r="CD1281" s="369">
        <v>1.0397996667934923E-3</v>
      </c>
    </row>
    <row r="1282" spans="2:82">
      <c r="B1282" s="294"/>
      <c r="C1282" s="105" t="str">
        <f t="shared" si="90"/>
        <v>16</v>
      </c>
      <c r="D1282" s="288" t="str">
        <f t="shared" si="90"/>
        <v>生産用機械</v>
      </c>
      <c r="E1282" s="367">
        <v>6.7597148106653755E-4</v>
      </c>
      <c r="F1282" s="368">
        <v>6.9206524136799705E-4</v>
      </c>
      <c r="G1282" s="368">
        <v>7.2401995051252677E-4</v>
      </c>
      <c r="H1282" s="368">
        <v>4.4154454846275556E-3</v>
      </c>
      <c r="I1282" s="368">
        <v>1.081316273239364E-3</v>
      </c>
      <c r="J1282" s="368">
        <v>1.2067705945551981E-3</v>
      </c>
      <c r="K1282" s="368">
        <v>1.3594033627603707E-3</v>
      </c>
      <c r="L1282" s="368">
        <v>1.2575815835146682E-3</v>
      </c>
      <c r="M1282" s="368">
        <v>3.850696417721384E-4</v>
      </c>
      <c r="N1282" s="368">
        <v>3.7470469268992743E-3</v>
      </c>
      <c r="O1282" s="368">
        <v>2.7366914430069322E-3</v>
      </c>
      <c r="P1282" s="368">
        <v>2.2053113631543345E-3</v>
      </c>
      <c r="Q1282" s="368">
        <v>1.0140657167060998E-3</v>
      </c>
      <c r="R1282" s="368">
        <v>1.429475789879538E-3</v>
      </c>
      <c r="S1282" s="368">
        <v>6.4448947446102819E-3</v>
      </c>
      <c r="T1282" s="368">
        <v>0.14592532106214284</v>
      </c>
      <c r="U1282" s="368">
        <v>4.378628671503763E-3</v>
      </c>
      <c r="V1282" s="368">
        <v>5.3134095261267913E-3</v>
      </c>
      <c r="W1282" s="368">
        <v>3.5050142015222805E-3</v>
      </c>
      <c r="X1282" s="368">
        <v>2.4682022544436654E-3</v>
      </c>
      <c r="Y1282" s="368">
        <v>2.9778229236407661E-3</v>
      </c>
      <c r="Z1282" s="368">
        <v>1.2954131599691679E-3</v>
      </c>
      <c r="AA1282" s="368">
        <v>2.1485188321289351E-3</v>
      </c>
      <c r="AB1282" s="368">
        <v>1.3878449440711794E-3</v>
      </c>
      <c r="AC1282" s="368">
        <v>2.9504049908439713E-3</v>
      </c>
      <c r="AD1282" s="368">
        <v>1.3099994685670203E-3</v>
      </c>
      <c r="AE1282" s="368">
        <v>1.3560236551993332E-3</v>
      </c>
      <c r="AF1282" s="368">
        <v>1.7412273204156241E-3</v>
      </c>
      <c r="AG1282" s="368">
        <v>3.4605732297906438E-4</v>
      </c>
      <c r="AH1282" s="368">
        <v>8.2133916696941142E-4</v>
      </c>
      <c r="AI1282" s="368">
        <v>2.2504561946687972E-3</v>
      </c>
      <c r="AJ1282" s="368">
        <v>1.2935240469981156E-3</v>
      </c>
      <c r="AK1282" s="368">
        <v>1.2665826919223914E-3</v>
      </c>
      <c r="AL1282" s="368">
        <v>1.0944175182465786E-3</v>
      </c>
      <c r="AM1282" s="368">
        <v>1.3314029811693471E-3</v>
      </c>
      <c r="AN1282" s="368">
        <v>1.815096928375233E-2</v>
      </c>
      <c r="AO1282" s="368">
        <v>9.0756487241273323E-4</v>
      </c>
      <c r="AP1282" s="368">
        <v>1.2165717039438972E-3</v>
      </c>
      <c r="AQ1282" s="368">
        <v>1.131475800478755E-3</v>
      </c>
      <c r="AR1282" s="367">
        <v>7.4846609125741117E-4</v>
      </c>
      <c r="AS1282" s="368">
        <v>7.3132591788575558E-4</v>
      </c>
      <c r="AT1282" s="368">
        <v>6.5652971440235692E-4</v>
      </c>
      <c r="AU1282" s="368">
        <v>3.5129812921679024E-3</v>
      </c>
      <c r="AV1282" s="368">
        <v>8.9981088967472009E-4</v>
      </c>
      <c r="AW1282" s="368">
        <v>7.8291160592844128E-4</v>
      </c>
      <c r="AX1282" s="368">
        <v>9.4675808891172295E-4</v>
      </c>
      <c r="AY1282" s="368">
        <v>1.0447048274610105E-3</v>
      </c>
      <c r="AZ1282" s="368">
        <v>1.9997947622187086E-4</v>
      </c>
      <c r="BA1282" s="368">
        <v>3.786901322579121E-3</v>
      </c>
      <c r="BB1282" s="368">
        <v>2.3485342070176337E-3</v>
      </c>
      <c r="BC1282" s="368">
        <v>8.0660203075414577E-4</v>
      </c>
      <c r="BD1282" s="368">
        <v>7.0308861501189399E-4</v>
      </c>
      <c r="BE1282" s="368">
        <v>1.2719073658935395E-3</v>
      </c>
      <c r="BF1282" s="368">
        <v>6.1482007346798399E-3</v>
      </c>
      <c r="BG1282" s="368">
        <v>1.1376751578110134</v>
      </c>
      <c r="BH1282" s="368">
        <v>3.1919876233349083E-3</v>
      </c>
      <c r="BI1282" s="368">
        <v>4.2463499723584663E-3</v>
      </c>
      <c r="BJ1282" s="368">
        <v>3.7954155024304092E-3</v>
      </c>
      <c r="BK1282" s="368">
        <v>2.5488637410065957E-3</v>
      </c>
      <c r="BL1282" s="368">
        <v>2.6187713388122398E-3</v>
      </c>
      <c r="BM1282" s="368">
        <v>1.2015194734863795E-3</v>
      </c>
      <c r="BN1282" s="368">
        <v>1.6386938369182269E-3</v>
      </c>
      <c r="BO1282" s="368">
        <v>9.6655554305554012E-4</v>
      </c>
      <c r="BP1282" s="368">
        <v>2.324977141791132E-3</v>
      </c>
      <c r="BQ1282" s="368">
        <v>1.0398483904629629E-3</v>
      </c>
      <c r="BR1282" s="368">
        <v>1.2483497613384657E-3</v>
      </c>
      <c r="BS1282" s="368">
        <v>1.5120619048675002E-3</v>
      </c>
      <c r="BT1282" s="368">
        <v>4.5248745088157823E-4</v>
      </c>
      <c r="BU1282" s="368">
        <v>1.1024188583537325E-3</v>
      </c>
      <c r="BV1282" s="368">
        <v>2.2405819595457846E-3</v>
      </c>
      <c r="BW1282" s="368">
        <v>1.266679237366123E-3</v>
      </c>
      <c r="BX1282" s="368">
        <v>1.0041274379387203E-3</v>
      </c>
      <c r="BY1282" s="368">
        <v>8.351696785191858E-4</v>
      </c>
      <c r="BZ1282" s="368">
        <v>1.2403731475310012E-3</v>
      </c>
      <c r="CA1282" s="368">
        <v>1.0894374281583841E-2</v>
      </c>
      <c r="CB1282" s="368">
        <v>8.5561690593731357E-4</v>
      </c>
      <c r="CC1282" s="368">
        <v>1.1229451373709935E-3</v>
      </c>
      <c r="CD1282" s="369">
        <v>1.1338583534588199E-3</v>
      </c>
    </row>
    <row r="1283" spans="2:82">
      <c r="B1283" s="294"/>
      <c r="C1283" s="105" t="str">
        <f t="shared" si="90"/>
        <v>17</v>
      </c>
      <c r="D1283" s="288" t="str">
        <f t="shared" si="90"/>
        <v>業務用機械</v>
      </c>
      <c r="E1283" s="367">
        <v>5.7342972611350068E-4</v>
      </c>
      <c r="F1283" s="368">
        <v>2.0211131216253163E-4</v>
      </c>
      <c r="G1283" s="368">
        <v>2.8156564840514723E-4</v>
      </c>
      <c r="H1283" s="368">
        <v>6.6911483402886903E-4</v>
      </c>
      <c r="I1283" s="368">
        <v>4.3551644837446391E-4</v>
      </c>
      <c r="J1283" s="368">
        <v>4.4244420955666624E-4</v>
      </c>
      <c r="K1283" s="368">
        <v>3.874685123284393E-4</v>
      </c>
      <c r="L1283" s="368">
        <v>3.8585007218992312E-4</v>
      </c>
      <c r="M1283" s="368">
        <v>7.9043154342231848E-5</v>
      </c>
      <c r="N1283" s="368">
        <v>4.2377470326099639E-4</v>
      </c>
      <c r="O1283" s="368">
        <v>4.5893814278487078E-4</v>
      </c>
      <c r="P1283" s="368">
        <v>3.3195587709098159E-4</v>
      </c>
      <c r="Q1283" s="368">
        <v>2.9148757995731947E-4</v>
      </c>
      <c r="R1283" s="368">
        <v>3.4485780115296277E-4</v>
      </c>
      <c r="S1283" s="368">
        <v>1.3254670979960062E-3</v>
      </c>
      <c r="T1283" s="368">
        <v>4.7491210234558495E-3</v>
      </c>
      <c r="U1283" s="368">
        <v>8.3701834184546339E-2</v>
      </c>
      <c r="V1283" s="368">
        <v>7.2928939862911555E-4</v>
      </c>
      <c r="W1283" s="368">
        <v>1.106086055022487E-3</v>
      </c>
      <c r="X1283" s="368">
        <v>6.4527661049155278E-4</v>
      </c>
      <c r="Y1283" s="368">
        <v>9.2362428448648976E-4</v>
      </c>
      <c r="Z1283" s="368">
        <v>5.6129179535554174E-4</v>
      </c>
      <c r="AA1283" s="368">
        <v>7.1361334261611689E-4</v>
      </c>
      <c r="AB1283" s="368">
        <v>3.6874705847971082E-4</v>
      </c>
      <c r="AC1283" s="368">
        <v>7.9409911026061307E-4</v>
      </c>
      <c r="AD1283" s="368">
        <v>4.3682980390029693E-4</v>
      </c>
      <c r="AE1283" s="368">
        <v>5.7455546825219779E-4</v>
      </c>
      <c r="AF1283" s="368">
        <v>5.5020427385341747E-4</v>
      </c>
      <c r="AG1283" s="368">
        <v>1.0217933740089832E-4</v>
      </c>
      <c r="AH1283" s="368">
        <v>2.7527090515361676E-4</v>
      </c>
      <c r="AI1283" s="368">
        <v>7.1371728096503758E-4</v>
      </c>
      <c r="AJ1283" s="368">
        <v>1.7571811825226166E-3</v>
      </c>
      <c r="AK1283" s="368">
        <v>4.3361324859917381E-4</v>
      </c>
      <c r="AL1283" s="368">
        <v>6.2901317939975492E-3</v>
      </c>
      <c r="AM1283" s="368">
        <v>4.7997504190778085E-4</v>
      </c>
      <c r="AN1283" s="368">
        <v>4.4712268489696741E-3</v>
      </c>
      <c r="AO1283" s="368">
        <v>5.8767804760938129E-4</v>
      </c>
      <c r="AP1283" s="368">
        <v>1.5010150017358158E-2</v>
      </c>
      <c r="AQ1283" s="368">
        <v>6.3681287918004805E-4</v>
      </c>
      <c r="AR1283" s="367">
        <v>6.3342211003463529E-4</v>
      </c>
      <c r="AS1283" s="368">
        <v>2.6396121981023572E-4</v>
      </c>
      <c r="AT1283" s="368">
        <v>2.9187324898492713E-4</v>
      </c>
      <c r="AU1283" s="368">
        <v>5.2738137448534838E-4</v>
      </c>
      <c r="AV1283" s="368">
        <v>4.121912377247539E-4</v>
      </c>
      <c r="AW1283" s="368">
        <v>3.286907942275195E-4</v>
      </c>
      <c r="AX1283" s="368">
        <v>3.4417305591979069E-4</v>
      </c>
      <c r="AY1283" s="368">
        <v>3.542387991782205E-4</v>
      </c>
      <c r="AZ1283" s="368">
        <v>5.6250621917364123E-5</v>
      </c>
      <c r="BA1283" s="368">
        <v>3.534961923271005E-4</v>
      </c>
      <c r="BB1283" s="368">
        <v>3.6440923537591657E-4</v>
      </c>
      <c r="BC1283" s="368">
        <v>2.1523744692824182E-4</v>
      </c>
      <c r="BD1283" s="368">
        <v>2.1481719678784176E-4</v>
      </c>
      <c r="BE1283" s="368">
        <v>2.9071211571085197E-4</v>
      </c>
      <c r="BF1283" s="368">
        <v>2.5263012909219379E-3</v>
      </c>
      <c r="BG1283" s="368">
        <v>4.891645995905418E-3</v>
      </c>
      <c r="BH1283" s="368">
        <v>1.059324815136933</v>
      </c>
      <c r="BI1283" s="368">
        <v>4.1503903245064506E-4</v>
      </c>
      <c r="BJ1283" s="368">
        <v>1.0949912388873088E-3</v>
      </c>
      <c r="BK1283" s="368">
        <v>1.2729565663580486E-3</v>
      </c>
      <c r="BL1283" s="368">
        <v>8.390551535722786E-4</v>
      </c>
      <c r="BM1283" s="368">
        <v>5.0233446533127992E-4</v>
      </c>
      <c r="BN1283" s="368">
        <v>6.5249243489880313E-4</v>
      </c>
      <c r="BO1283" s="368">
        <v>3.0665127189406002E-4</v>
      </c>
      <c r="BP1283" s="368">
        <v>7.2471107211626745E-4</v>
      </c>
      <c r="BQ1283" s="368">
        <v>4.10574288005984E-4</v>
      </c>
      <c r="BR1283" s="368">
        <v>1.205445681392574E-3</v>
      </c>
      <c r="BS1283" s="368">
        <v>5.433153336269396E-4</v>
      </c>
      <c r="BT1283" s="368">
        <v>1.504050623100253E-4</v>
      </c>
      <c r="BU1283" s="368">
        <v>4.081253228592875E-4</v>
      </c>
      <c r="BV1283" s="368">
        <v>8.8873575842527081E-4</v>
      </c>
      <c r="BW1283" s="368">
        <v>2.7221295695934742E-3</v>
      </c>
      <c r="BX1283" s="368">
        <v>3.9515860280936671E-4</v>
      </c>
      <c r="BY1283" s="368">
        <v>7.8611451145040052E-3</v>
      </c>
      <c r="BZ1283" s="368">
        <v>5.1168263628432087E-4</v>
      </c>
      <c r="CA1283" s="368">
        <v>3.1650705532655856E-3</v>
      </c>
      <c r="CB1283" s="368">
        <v>8.7254536105489829E-4</v>
      </c>
      <c r="CC1283" s="368">
        <v>1.8041033668771005E-2</v>
      </c>
      <c r="CD1283" s="369">
        <v>9.6843865431670657E-4</v>
      </c>
    </row>
    <row r="1284" spans="2:82">
      <c r="B1284" s="294"/>
      <c r="C1284" s="105" t="str">
        <f t="shared" si="90"/>
        <v>18</v>
      </c>
      <c r="D1284" s="288" t="str">
        <f t="shared" si="90"/>
        <v>電子部品</v>
      </c>
      <c r="E1284" s="367">
        <v>6.5132634501240377E-4</v>
      </c>
      <c r="F1284" s="368">
        <v>5.6400090874619932E-4</v>
      </c>
      <c r="G1284" s="368">
        <v>1.3891014543340903E-3</v>
      </c>
      <c r="H1284" s="368">
        <v>1.9263515916456851E-3</v>
      </c>
      <c r="I1284" s="368">
        <v>1.0623489711160778E-3</v>
      </c>
      <c r="J1284" s="368">
        <v>1.0967527047037384E-3</v>
      </c>
      <c r="K1284" s="368">
        <v>1.0359002334468037E-3</v>
      </c>
      <c r="L1284" s="368">
        <v>1.0725690857000445E-3</v>
      </c>
      <c r="M1284" s="368">
        <v>2.2021361294519051E-4</v>
      </c>
      <c r="N1284" s="368">
        <v>1.0950770935999662E-3</v>
      </c>
      <c r="O1284" s="368">
        <v>1.2792747148820324E-3</v>
      </c>
      <c r="P1284" s="368">
        <v>8.711435044743179E-4</v>
      </c>
      <c r="Q1284" s="368">
        <v>1.2041134282781845E-3</v>
      </c>
      <c r="R1284" s="368">
        <v>1.5734298256394569E-3</v>
      </c>
      <c r="S1284" s="368">
        <v>4.2515516356773156E-3</v>
      </c>
      <c r="T1284" s="368">
        <v>1.1537831822259056E-2</v>
      </c>
      <c r="U1284" s="368">
        <v>7.0303370932384535E-2</v>
      </c>
      <c r="V1284" s="368">
        <v>0.103850759730976</v>
      </c>
      <c r="W1284" s="368">
        <v>4.0988311187219177E-2</v>
      </c>
      <c r="X1284" s="368">
        <v>0.16828215699148916</v>
      </c>
      <c r="Y1284" s="368">
        <v>1.6978427619216571E-2</v>
      </c>
      <c r="Z1284" s="368">
        <v>2.0932302552965337E-3</v>
      </c>
      <c r="AA1284" s="368">
        <v>2.8060297037424665E-3</v>
      </c>
      <c r="AB1284" s="368">
        <v>1.0879315451035598E-3</v>
      </c>
      <c r="AC1284" s="368">
        <v>2.2023508388841293E-3</v>
      </c>
      <c r="AD1284" s="368">
        <v>1.1408054664295141E-3</v>
      </c>
      <c r="AE1284" s="368">
        <v>1.2362124435077524E-3</v>
      </c>
      <c r="AF1284" s="368">
        <v>1.634119205833863E-3</v>
      </c>
      <c r="AG1284" s="368">
        <v>3.096857741117192E-4</v>
      </c>
      <c r="AH1284" s="368">
        <v>8.9820627229008688E-4</v>
      </c>
      <c r="AI1284" s="368">
        <v>2.5105131849514303E-3</v>
      </c>
      <c r="AJ1284" s="368">
        <v>2.579584318163919E-3</v>
      </c>
      <c r="AK1284" s="368">
        <v>1.9281995894517591E-3</v>
      </c>
      <c r="AL1284" s="368">
        <v>1.6686579031906968E-3</v>
      </c>
      <c r="AM1284" s="368">
        <v>1.3973733748590142E-3</v>
      </c>
      <c r="AN1284" s="368">
        <v>1.2943386497114625E-2</v>
      </c>
      <c r="AO1284" s="368">
        <v>9.3062401110636768E-4</v>
      </c>
      <c r="AP1284" s="368">
        <v>2.3909636128145638E-2</v>
      </c>
      <c r="AQ1284" s="368">
        <v>1.3651844220376147E-3</v>
      </c>
      <c r="AR1284" s="367">
        <v>7.6502864008736447E-4</v>
      </c>
      <c r="AS1284" s="368">
        <v>5.987218587381705E-4</v>
      </c>
      <c r="AT1284" s="368">
        <v>1.3861925507562629E-3</v>
      </c>
      <c r="AU1284" s="368">
        <v>1.5819700251561196E-3</v>
      </c>
      <c r="AV1284" s="368">
        <v>9.1686187106007633E-4</v>
      </c>
      <c r="AW1284" s="368">
        <v>8.2457783387378746E-4</v>
      </c>
      <c r="AX1284" s="368">
        <v>8.8470701810644016E-4</v>
      </c>
      <c r="AY1284" s="368">
        <v>9.8274450645025307E-4</v>
      </c>
      <c r="AZ1284" s="368">
        <v>1.5196923828867453E-4</v>
      </c>
      <c r="BA1284" s="368">
        <v>9.0148628648196874E-4</v>
      </c>
      <c r="BB1284" s="368">
        <v>1.0298186501359085E-3</v>
      </c>
      <c r="BC1284" s="368">
        <v>5.9543920908048265E-4</v>
      </c>
      <c r="BD1284" s="368">
        <v>7.6545300898474646E-4</v>
      </c>
      <c r="BE1284" s="368">
        <v>2.7997977888157364E-3</v>
      </c>
      <c r="BF1284" s="368">
        <v>9.1069136636333804E-3</v>
      </c>
      <c r="BG1284" s="368">
        <v>1.053507543527683E-2</v>
      </c>
      <c r="BH1284" s="368">
        <v>9.3287698015629042E-2</v>
      </c>
      <c r="BI1284" s="368">
        <v>1.184865775585936</v>
      </c>
      <c r="BJ1284" s="368">
        <v>0.10473254536089463</v>
      </c>
      <c r="BK1284" s="368">
        <v>0.20756300316013446</v>
      </c>
      <c r="BL1284" s="368">
        <v>1.6988234710941887E-2</v>
      </c>
      <c r="BM1284" s="368">
        <v>5.8004883479884205E-3</v>
      </c>
      <c r="BN1284" s="368">
        <v>2.4529226016089495E-3</v>
      </c>
      <c r="BO1284" s="368">
        <v>9.3327210994657579E-4</v>
      </c>
      <c r="BP1284" s="368">
        <v>1.9788251044623173E-3</v>
      </c>
      <c r="BQ1284" s="368">
        <v>1.062450095639506E-3</v>
      </c>
      <c r="BR1284" s="368">
        <v>1.3757576565604842E-3</v>
      </c>
      <c r="BS1284" s="368">
        <v>1.6403628861296668E-3</v>
      </c>
      <c r="BT1284" s="368">
        <v>4.5436970179892137E-4</v>
      </c>
      <c r="BU1284" s="368">
        <v>1.3408943380119769E-3</v>
      </c>
      <c r="BV1284" s="368">
        <v>3.3854818845918235E-3</v>
      </c>
      <c r="BW1284" s="368">
        <v>3.3867008323181093E-3</v>
      </c>
      <c r="BX1284" s="368">
        <v>2.2047362592020414E-3</v>
      </c>
      <c r="BY1284" s="368">
        <v>1.5386157747920789E-3</v>
      </c>
      <c r="BZ1284" s="368">
        <v>1.5202484534194969E-3</v>
      </c>
      <c r="CA1284" s="368">
        <v>9.62546730922712E-3</v>
      </c>
      <c r="CB1284" s="368">
        <v>9.8454563969978953E-4</v>
      </c>
      <c r="CC1284" s="368">
        <v>2.8481307948041566E-2</v>
      </c>
      <c r="CD1284" s="369">
        <v>1.7900574715233645E-3</v>
      </c>
    </row>
    <row r="1285" spans="2:82">
      <c r="B1285" s="294"/>
      <c r="C1285" s="105" t="str">
        <f t="shared" si="90"/>
        <v>19</v>
      </c>
      <c r="D1285" s="288" t="str">
        <f t="shared" si="90"/>
        <v>電気機械</v>
      </c>
      <c r="E1285" s="367">
        <v>5.0324859654704113E-4</v>
      </c>
      <c r="F1285" s="368">
        <v>3.9419465862518429E-4</v>
      </c>
      <c r="G1285" s="368">
        <v>3.2790586330255223E-3</v>
      </c>
      <c r="H1285" s="368">
        <v>1.8256605548654869E-3</v>
      </c>
      <c r="I1285" s="368">
        <v>9.3741783341518828E-4</v>
      </c>
      <c r="J1285" s="368">
        <v>7.9085586521647521E-4</v>
      </c>
      <c r="K1285" s="368">
        <v>9.2323254930133268E-4</v>
      </c>
      <c r="L1285" s="368">
        <v>8.0415746097484467E-4</v>
      </c>
      <c r="M1285" s="368">
        <v>1.8683837196117238E-4</v>
      </c>
      <c r="N1285" s="368">
        <v>8.7754475596868073E-4</v>
      </c>
      <c r="O1285" s="368">
        <v>1.0734497613170729E-3</v>
      </c>
      <c r="P1285" s="368">
        <v>7.0780018741242745E-4</v>
      </c>
      <c r="Q1285" s="368">
        <v>6.5598491869146424E-4</v>
      </c>
      <c r="R1285" s="368">
        <v>1.7079669048764836E-3</v>
      </c>
      <c r="S1285" s="368">
        <v>1.0709709607951021E-2</v>
      </c>
      <c r="T1285" s="368">
        <v>2.9832229751594899E-2</v>
      </c>
      <c r="U1285" s="368">
        <v>2.8803535196306001E-2</v>
      </c>
      <c r="V1285" s="368">
        <v>1.2413797778691072E-2</v>
      </c>
      <c r="W1285" s="368">
        <v>0.20372178710603847</v>
      </c>
      <c r="X1285" s="368">
        <v>3.0876925878229693E-2</v>
      </c>
      <c r="Y1285" s="368">
        <v>4.2212870959600413E-2</v>
      </c>
      <c r="Z1285" s="368">
        <v>1.2495461608611912E-3</v>
      </c>
      <c r="AA1285" s="368">
        <v>6.9084754320004006E-3</v>
      </c>
      <c r="AB1285" s="368">
        <v>9.2882225969404691E-4</v>
      </c>
      <c r="AC1285" s="368">
        <v>2.017301745372391E-3</v>
      </c>
      <c r="AD1285" s="368">
        <v>8.612902232943366E-4</v>
      </c>
      <c r="AE1285" s="368">
        <v>9.2136453890716611E-4</v>
      </c>
      <c r="AF1285" s="368">
        <v>1.1158044883105886E-3</v>
      </c>
      <c r="AG1285" s="368">
        <v>2.6900797343869091E-4</v>
      </c>
      <c r="AH1285" s="368">
        <v>1.0317707541429024E-3</v>
      </c>
      <c r="AI1285" s="368">
        <v>1.514405579207817E-3</v>
      </c>
      <c r="AJ1285" s="368">
        <v>2.0154456692435862E-3</v>
      </c>
      <c r="AK1285" s="368">
        <v>1.1205798519048043E-3</v>
      </c>
      <c r="AL1285" s="368">
        <v>9.0114043166122167E-4</v>
      </c>
      <c r="AM1285" s="368">
        <v>8.8212886366949316E-4</v>
      </c>
      <c r="AN1285" s="368">
        <v>1.1293257636347054E-2</v>
      </c>
      <c r="AO1285" s="368">
        <v>7.241112353339195E-4</v>
      </c>
      <c r="AP1285" s="368">
        <v>1.5306336208788336E-3</v>
      </c>
      <c r="AQ1285" s="368">
        <v>1.4726703047576949E-3</v>
      </c>
      <c r="AR1285" s="367">
        <v>5.5671932337253329E-4</v>
      </c>
      <c r="AS1285" s="368">
        <v>3.8675102867781128E-4</v>
      </c>
      <c r="AT1285" s="368">
        <v>3.0184084050995015E-3</v>
      </c>
      <c r="AU1285" s="368">
        <v>1.3279264348034217E-3</v>
      </c>
      <c r="AV1285" s="368">
        <v>6.5644222902199248E-4</v>
      </c>
      <c r="AW1285" s="368">
        <v>5.1515097042244089E-4</v>
      </c>
      <c r="AX1285" s="368">
        <v>7.1024983403911754E-4</v>
      </c>
      <c r="AY1285" s="368">
        <v>6.4778921263390177E-4</v>
      </c>
      <c r="AZ1285" s="368">
        <v>1.1571492733599106E-4</v>
      </c>
      <c r="BA1285" s="368">
        <v>6.6427907297784831E-4</v>
      </c>
      <c r="BB1285" s="368">
        <v>7.6274854231070193E-4</v>
      </c>
      <c r="BC1285" s="368">
        <v>4.3217613738493843E-4</v>
      </c>
      <c r="BD1285" s="368">
        <v>4.2683072895681592E-4</v>
      </c>
      <c r="BE1285" s="368">
        <v>1.1368033023038998E-3</v>
      </c>
      <c r="BF1285" s="368">
        <v>1.9502060106781995E-2</v>
      </c>
      <c r="BG1285" s="368">
        <v>1.9272845068890865E-2</v>
      </c>
      <c r="BH1285" s="368">
        <v>1.619544182943072E-2</v>
      </c>
      <c r="BI1285" s="368">
        <v>1.7815862734205025E-2</v>
      </c>
      <c r="BJ1285" s="368">
        <v>1.0793175156843688</v>
      </c>
      <c r="BK1285" s="368">
        <v>1.6973057241423697E-2</v>
      </c>
      <c r="BL1285" s="368">
        <v>3.7317229908351242E-2</v>
      </c>
      <c r="BM1285" s="368">
        <v>1.7041956779220374E-3</v>
      </c>
      <c r="BN1285" s="368">
        <v>6.6459777177586129E-3</v>
      </c>
      <c r="BO1285" s="368">
        <v>6.8460385004849166E-4</v>
      </c>
      <c r="BP1285" s="368">
        <v>1.6539537212901341E-3</v>
      </c>
      <c r="BQ1285" s="368">
        <v>6.8458963673396773E-4</v>
      </c>
      <c r="BR1285" s="368">
        <v>9.4625317306009011E-4</v>
      </c>
      <c r="BS1285" s="368">
        <v>9.3878009830219566E-4</v>
      </c>
      <c r="BT1285" s="368">
        <v>3.2983367543285453E-4</v>
      </c>
      <c r="BU1285" s="368">
        <v>1.4730670130840701E-3</v>
      </c>
      <c r="BV1285" s="368">
        <v>1.5677696377981089E-3</v>
      </c>
      <c r="BW1285" s="368">
        <v>2.3601868690927108E-3</v>
      </c>
      <c r="BX1285" s="368">
        <v>1.0041308434024063E-3</v>
      </c>
      <c r="BY1285" s="368">
        <v>6.9857309648697669E-4</v>
      </c>
      <c r="BZ1285" s="368">
        <v>8.1085158196255998E-4</v>
      </c>
      <c r="CA1285" s="368">
        <v>6.1621866891108813E-3</v>
      </c>
      <c r="CB1285" s="368">
        <v>7.2279057735612174E-4</v>
      </c>
      <c r="CC1285" s="368">
        <v>1.4292021078397474E-3</v>
      </c>
      <c r="CD1285" s="369">
        <v>1.9613404751378221E-3</v>
      </c>
    </row>
    <row r="1286" spans="2:82">
      <c r="B1286" s="294"/>
      <c r="C1286" s="105" t="str">
        <f t="shared" si="90"/>
        <v>20</v>
      </c>
      <c r="D1286" s="288" t="str">
        <f t="shared" si="90"/>
        <v>情報通信機器</v>
      </c>
      <c r="E1286" s="367">
        <v>7.5588401710082525E-5</v>
      </c>
      <c r="F1286" s="368">
        <v>1.72143475234498E-4</v>
      </c>
      <c r="G1286" s="368">
        <v>3.7657553351917478E-4</v>
      </c>
      <c r="H1286" s="368">
        <v>1.9116303062955155E-4</v>
      </c>
      <c r="I1286" s="368">
        <v>1.4201979925667428E-4</v>
      </c>
      <c r="J1286" s="368">
        <v>1.1354038888698816E-4</v>
      </c>
      <c r="K1286" s="368">
        <v>1.0763517556772097E-4</v>
      </c>
      <c r="L1286" s="368">
        <v>1.2318799602847072E-4</v>
      </c>
      <c r="M1286" s="368">
        <v>2.5299541765526951E-5</v>
      </c>
      <c r="N1286" s="368">
        <v>1.3355624229678594E-4</v>
      </c>
      <c r="O1286" s="368">
        <v>1.5179164255116185E-4</v>
      </c>
      <c r="P1286" s="368">
        <v>9.8883780727786059E-5</v>
      </c>
      <c r="Q1286" s="368">
        <v>8.8225823484446448E-5</v>
      </c>
      <c r="R1286" s="368">
        <v>1.4406154390554098E-4</v>
      </c>
      <c r="S1286" s="368">
        <v>3.4619319630165783E-4</v>
      </c>
      <c r="T1286" s="368">
        <v>3.7952532639309779E-4</v>
      </c>
      <c r="U1286" s="368">
        <v>1.301908659419782E-4</v>
      </c>
      <c r="V1286" s="368">
        <v>1.738142799675982E-4</v>
      </c>
      <c r="W1286" s="368">
        <v>1.7470609825702017E-4</v>
      </c>
      <c r="X1286" s="368">
        <v>2.6704119411077504E-2</v>
      </c>
      <c r="Y1286" s="368">
        <v>1.0987073723703302E-2</v>
      </c>
      <c r="Z1286" s="368">
        <v>1.3310173777551367E-4</v>
      </c>
      <c r="AA1286" s="368">
        <v>1.7394401168500388E-3</v>
      </c>
      <c r="AB1286" s="368">
        <v>1.3642929896494108E-4</v>
      </c>
      <c r="AC1286" s="368">
        <v>2.4586455034521237E-4</v>
      </c>
      <c r="AD1286" s="368">
        <v>1.2697593938087239E-4</v>
      </c>
      <c r="AE1286" s="368">
        <v>2.6201490546367087E-4</v>
      </c>
      <c r="AF1286" s="368">
        <v>2.2648363784494945E-4</v>
      </c>
      <c r="AG1286" s="368">
        <v>7.3873706274473559E-5</v>
      </c>
      <c r="AH1286" s="368">
        <v>2.4438024635406192E-4</v>
      </c>
      <c r="AI1286" s="368">
        <v>3.1524511837633106E-4</v>
      </c>
      <c r="AJ1286" s="368">
        <v>1.1756950726323403E-3</v>
      </c>
      <c r="AK1286" s="368">
        <v>1.8234227503994866E-4</v>
      </c>
      <c r="AL1286" s="368">
        <v>1.2127047377163719E-4</v>
      </c>
      <c r="AM1286" s="368">
        <v>1.6450834426348545E-4</v>
      </c>
      <c r="AN1286" s="368">
        <v>1.2383103575571508E-3</v>
      </c>
      <c r="AO1286" s="368">
        <v>2.4954032429830032E-4</v>
      </c>
      <c r="AP1286" s="368">
        <v>1.1945325071307164E-4</v>
      </c>
      <c r="AQ1286" s="368">
        <v>3.2928156964967444E-4</v>
      </c>
      <c r="AR1286" s="367">
        <v>7.492404716434108E-5</v>
      </c>
      <c r="AS1286" s="368">
        <v>8.417447828489785E-5</v>
      </c>
      <c r="AT1286" s="368">
        <v>2.3908152360423165E-4</v>
      </c>
      <c r="AU1286" s="368">
        <v>1.2973408919347029E-4</v>
      </c>
      <c r="AV1286" s="368">
        <v>9.3041364938360827E-5</v>
      </c>
      <c r="AW1286" s="368">
        <v>7.4989151066459184E-5</v>
      </c>
      <c r="AX1286" s="368">
        <v>8.2446093729537129E-5</v>
      </c>
      <c r="AY1286" s="368">
        <v>1.0004516069777382E-4</v>
      </c>
      <c r="AZ1286" s="368">
        <v>1.6087944122613558E-5</v>
      </c>
      <c r="BA1286" s="368">
        <v>8.6198974560804321E-5</v>
      </c>
      <c r="BB1286" s="368">
        <v>9.1257288949117587E-5</v>
      </c>
      <c r="BC1286" s="368">
        <v>5.6537805081329305E-5</v>
      </c>
      <c r="BD1286" s="368">
        <v>5.3627446385157563E-5</v>
      </c>
      <c r="BE1286" s="368">
        <v>8.6933953642263426E-5</v>
      </c>
      <c r="BF1286" s="368">
        <v>3.9529714687651336E-4</v>
      </c>
      <c r="BG1286" s="368">
        <v>1.8215012239107076E-4</v>
      </c>
      <c r="BH1286" s="368">
        <v>9.0603351101523817E-5</v>
      </c>
      <c r="BI1286" s="368">
        <v>1.0327911075095601E-4</v>
      </c>
      <c r="BJ1286" s="368">
        <v>1.0086705391230838E-4</v>
      </c>
      <c r="BK1286" s="368">
        <v>1.009570196706119</v>
      </c>
      <c r="BL1286" s="368">
        <v>3.8834299496062078E-3</v>
      </c>
      <c r="BM1286" s="368">
        <v>1.036524033625073E-4</v>
      </c>
      <c r="BN1286" s="368">
        <v>7.3156454476900798E-4</v>
      </c>
      <c r="BO1286" s="368">
        <v>8.9782263801372188E-5</v>
      </c>
      <c r="BP1286" s="368">
        <v>1.7103994764447247E-4</v>
      </c>
      <c r="BQ1286" s="368">
        <v>9.3650033479708615E-5</v>
      </c>
      <c r="BR1286" s="368">
        <v>2.1116695928778307E-4</v>
      </c>
      <c r="BS1286" s="368">
        <v>1.7169007876804182E-4</v>
      </c>
      <c r="BT1286" s="368">
        <v>6.7603614611379988E-5</v>
      </c>
      <c r="BU1286" s="368">
        <v>2.0107961931975496E-4</v>
      </c>
      <c r="BV1286" s="368">
        <v>2.6512414812852284E-4</v>
      </c>
      <c r="BW1286" s="368">
        <v>7.327726477996553E-4</v>
      </c>
      <c r="BX1286" s="368">
        <v>1.2647904992153471E-4</v>
      </c>
      <c r="BY1286" s="368">
        <v>8.193884965221771E-5</v>
      </c>
      <c r="BZ1286" s="368">
        <v>1.316529553820756E-4</v>
      </c>
      <c r="CA1286" s="368">
        <v>7.2279165301590955E-4</v>
      </c>
      <c r="CB1286" s="368">
        <v>1.3522087557216311E-4</v>
      </c>
      <c r="CC1286" s="368">
        <v>1.0664560096384521E-4</v>
      </c>
      <c r="CD1286" s="369">
        <v>2.5737040098040978E-4</v>
      </c>
    </row>
    <row r="1287" spans="2:82">
      <c r="B1287" s="294"/>
      <c r="C1287" s="105" t="str">
        <f t="shared" ref="C1287:D1305" si="91">C29</f>
        <v>21</v>
      </c>
      <c r="D1287" s="288" t="str">
        <f t="shared" si="91"/>
        <v>輸送機械</v>
      </c>
      <c r="E1287" s="367">
        <v>3.0026394317211984E-3</v>
      </c>
      <c r="F1287" s="368">
        <v>2.1351611042486709E-3</v>
      </c>
      <c r="G1287" s="368">
        <v>5.3403714500824873E-2</v>
      </c>
      <c r="H1287" s="368">
        <v>7.3636386459110074E-3</v>
      </c>
      <c r="I1287" s="368">
        <v>9.3855877037701541E-3</v>
      </c>
      <c r="J1287" s="368">
        <v>4.3888935137151586E-3</v>
      </c>
      <c r="K1287" s="368">
        <v>4.1953961292926761E-3</v>
      </c>
      <c r="L1287" s="368">
        <v>4.5076088144664229E-3</v>
      </c>
      <c r="M1287" s="368">
        <v>1.2367111226338067E-3</v>
      </c>
      <c r="N1287" s="368">
        <v>4.4435179538335626E-3</v>
      </c>
      <c r="O1287" s="368">
        <v>5.0976978245279398E-3</v>
      </c>
      <c r="P1287" s="368">
        <v>4.0348100051935875E-3</v>
      </c>
      <c r="Q1287" s="368">
        <v>3.3384565111494943E-3</v>
      </c>
      <c r="R1287" s="368">
        <v>3.7829212256070026E-3</v>
      </c>
      <c r="S1287" s="368">
        <v>4.1751170229480635E-3</v>
      </c>
      <c r="T1287" s="368">
        <v>3.8569204516774825E-3</v>
      </c>
      <c r="U1287" s="368">
        <v>4.4048998850482425E-3</v>
      </c>
      <c r="V1287" s="368">
        <v>4.5529333155528871E-3</v>
      </c>
      <c r="W1287" s="368">
        <v>4.8373352966542982E-3</v>
      </c>
      <c r="X1287" s="368">
        <v>4.2353623716648416E-3</v>
      </c>
      <c r="Y1287" s="368">
        <v>0.58076025915328022</v>
      </c>
      <c r="Z1287" s="368">
        <v>4.9079078120914943E-3</v>
      </c>
      <c r="AA1287" s="368">
        <v>6.2998557965498504E-3</v>
      </c>
      <c r="AB1287" s="368">
        <v>4.3917206097620906E-3</v>
      </c>
      <c r="AC1287" s="368">
        <v>7.5049181517361993E-3</v>
      </c>
      <c r="AD1287" s="368">
        <v>4.5116301623394067E-3</v>
      </c>
      <c r="AE1287" s="368">
        <v>4.1277527154697218E-3</v>
      </c>
      <c r="AF1287" s="368">
        <v>5.683065604624094E-3</v>
      </c>
      <c r="AG1287" s="368">
        <v>1.0537013216820451E-3</v>
      </c>
      <c r="AH1287" s="368">
        <v>1.60541834836565E-2</v>
      </c>
      <c r="AI1287" s="368">
        <v>7.0709961089078137E-3</v>
      </c>
      <c r="AJ1287" s="368">
        <v>8.1366269561688482E-3</v>
      </c>
      <c r="AK1287" s="368">
        <v>4.1911723842694565E-3</v>
      </c>
      <c r="AL1287" s="368">
        <v>3.5787541470221171E-3</v>
      </c>
      <c r="AM1287" s="368">
        <v>4.376806437759566E-3</v>
      </c>
      <c r="AN1287" s="368">
        <v>4.3710891501048656E-2</v>
      </c>
      <c r="AO1287" s="368">
        <v>3.9703560377057226E-3</v>
      </c>
      <c r="AP1287" s="368">
        <v>4.7766608262790619E-3</v>
      </c>
      <c r="AQ1287" s="368">
        <v>5.5785949658656271E-3</v>
      </c>
      <c r="AR1287" s="367">
        <v>4.112312329467854E-3</v>
      </c>
      <c r="AS1287" s="368">
        <v>3.2002137750892258E-3</v>
      </c>
      <c r="AT1287" s="368">
        <v>6.9991055691757287E-2</v>
      </c>
      <c r="AU1287" s="368">
        <v>7.0384828360476595E-3</v>
      </c>
      <c r="AV1287" s="368">
        <v>6.230092685141974E-3</v>
      </c>
      <c r="AW1287" s="368">
        <v>3.5968027966943412E-3</v>
      </c>
      <c r="AX1287" s="368">
        <v>4.2166500361139484E-3</v>
      </c>
      <c r="AY1287" s="368">
        <v>4.643296911660405E-3</v>
      </c>
      <c r="AZ1287" s="368">
        <v>1.1261200021039483E-3</v>
      </c>
      <c r="BA1287" s="368">
        <v>4.157672556279992E-3</v>
      </c>
      <c r="BB1287" s="368">
        <v>5.1104316429496323E-3</v>
      </c>
      <c r="BC1287" s="368">
        <v>3.1205081387408831E-3</v>
      </c>
      <c r="BD1287" s="368">
        <v>3.0612886953148674E-3</v>
      </c>
      <c r="BE1287" s="368">
        <v>3.562281095035777E-3</v>
      </c>
      <c r="BF1287" s="368">
        <v>3.8227057677613797E-3</v>
      </c>
      <c r="BG1287" s="368">
        <v>4.3418420432979853E-3</v>
      </c>
      <c r="BH1287" s="368">
        <v>3.6618494307833951E-3</v>
      </c>
      <c r="BI1287" s="368">
        <v>3.98656700350587E-3</v>
      </c>
      <c r="BJ1287" s="368">
        <v>3.9548311348352695E-3</v>
      </c>
      <c r="BK1287" s="368">
        <v>3.871557145223851E-3</v>
      </c>
      <c r="BL1287" s="368">
        <v>1.6404011344528213</v>
      </c>
      <c r="BM1287" s="368">
        <v>6.017513648702553E-3</v>
      </c>
      <c r="BN1287" s="368">
        <v>6.2671471319985681E-3</v>
      </c>
      <c r="BO1287" s="368">
        <v>4.6553295268319953E-3</v>
      </c>
      <c r="BP1287" s="368">
        <v>7.8122188088868023E-3</v>
      </c>
      <c r="BQ1287" s="368">
        <v>5.1765415090449145E-3</v>
      </c>
      <c r="BR1287" s="368">
        <v>5.3890379994713349E-3</v>
      </c>
      <c r="BS1287" s="368">
        <v>6.5585416646595776E-3</v>
      </c>
      <c r="BT1287" s="368">
        <v>1.8073725452662998E-3</v>
      </c>
      <c r="BU1287" s="368">
        <v>3.2921487181826324E-2</v>
      </c>
      <c r="BV1287" s="368">
        <v>9.0660158619332368E-3</v>
      </c>
      <c r="BW1287" s="368">
        <v>1.3157057888749818E-2</v>
      </c>
      <c r="BX1287" s="368">
        <v>4.4965562559281542E-3</v>
      </c>
      <c r="BY1287" s="368">
        <v>3.5981897889454484E-3</v>
      </c>
      <c r="BZ1287" s="368">
        <v>5.547099510031038E-3</v>
      </c>
      <c r="CA1287" s="368">
        <v>4.0912582491300517E-2</v>
      </c>
      <c r="CB1287" s="368">
        <v>4.6455482070245019E-3</v>
      </c>
      <c r="CC1287" s="368">
        <v>5.2732903566256369E-3</v>
      </c>
      <c r="CD1287" s="369">
        <v>8.6023558505761415E-3</v>
      </c>
    </row>
    <row r="1288" spans="2:82">
      <c r="B1288" s="294"/>
      <c r="C1288" s="105" t="str">
        <f t="shared" si="91"/>
        <v>22</v>
      </c>
      <c r="D1288" s="288" t="str">
        <f t="shared" si="91"/>
        <v>その他の製造工業製品</v>
      </c>
      <c r="E1288" s="367">
        <v>3.3180379517981492E-3</v>
      </c>
      <c r="F1288" s="368">
        <v>2.2042590502826926E-3</v>
      </c>
      <c r="G1288" s="368">
        <v>4.2957746481677491E-3</v>
      </c>
      <c r="H1288" s="368">
        <v>5.1424905684918703E-3</v>
      </c>
      <c r="I1288" s="368">
        <v>1.4185321632464543E-2</v>
      </c>
      <c r="J1288" s="368">
        <v>1.108882842685186E-2</v>
      </c>
      <c r="K1288" s="368">
        <v>1.2530629415071921E-2</v>
      </c>
      <c r="L1288" s="368">
        <v>6.543119203618007E-3</v>
      </c>
      <c r="M1288" s="368">
        <v>8.4436155167201619E-4</v>
      </c>
      <c r="N1288" s="368">
        <v>4.5715244171086614E-3</v>
      </c>
      <c r="O1288" s="368">
        <v>5.239568805829091E-3</v>
      </c>
      <c r="P1288" s="368">
        <v>9.1944167636112892E-3</v>
      </c>
      <c r="Q1288" s="368">
        <v>1.2676065133753123E-2</v>
      </c>
      <c r="R1288" s="368">
        <v>7.9211536428066987E-3</v>
      </c>
      <c r="S1288" s="368">
        <v>7.6136342037536357E-3</v>
      </c>
      <c r="T1288" s="368">
        <v>7.0279715831385097E-3</v>
      </c>
      <c r="U1288" s="368">
        <v>1.1499411203994685E-2</v>
      </c>
      <c r="V1288" s="368">
        <v>1.1330458409420608E-2</v>
      </c>
      <c r="W1288" s="368">
        <v>9.3746876856894059E-3</v>
      </c>
      <c r="X1288" s="368">
        <v>9.2158071244713667E-3</v>
      </c>
      <c r="Y1288" s="368">
        <v>7.0593780524040965E-3</v>
      </c>
      <c r="Z1288" s="368">
        <v>2.7450902026806487E-2</v>
      </c>
      <c r="AA1288" s="368">
        <v>5.6068806083746448E-3</v>
      </c>
      <c r="AB1288" s="368">
        <v>3.5712380733658546E-3</v>
      </c>
      <c r="AC1288" s="368">
        <v>6.562366484352114E-3</v>
      </c>
      <c r="AD1288" s="368">
        <v>5.0671068857295167E-3</v>
      </c>
      <c r="AE1288" s="368">
        <v>7.0181460775424623E-3</v>
      </c>
      <c r="AF1288" s="368">
        <v>1.6267631075761565E-2</v>
      </c>
      <c r="AG1288" s="368">
        <v>1.3802881773175095E-3</v>
      </c>
      <c r="AH1288" s="368">
        <v>3.026512036813399E-3</v>
      </c>
      <c r="AI1288" s="368">
        <v>1.9441605945518168E-2</v>
      </c>
      <c r="AJ1288" s="368">
        <v>7.3133916666302057E-3</v>
      </c>
      <c r="AK1288" s="368">
        <v>1.3448069403975004E-2</v>
      </c>
      <c r="AL1288" s="368">
        <v>5.9789790736495142E-3</v>
      </c>
      <c r="AM1288" s="368">
        <v>3.2704218437460304E-2</v>
      </c>
      <c r="AN1288" s="368">
        <v>6.1334745056175989E-3</v>
      </c>
      <c r="AO1288" s="368">
        <v>5.6150160976791586E-3</v>
      </c>
      <c r="AP1288" s="368">
        <v>4.6400012781144487E-2</v>
      </c>
      <c r="AQ1288" s="368">
        <v>4.5302890814890705E-3</v>
      </c>
      <c r="AR1288" s="367">
        <v>4.9862949952174532E-3</v>
      </c>
      <c r="AS1288" s="368">
        <v>6.9911826441441645E-3</v>
      </c>
      <c r="AT1288" s="368">
        <v>8.8474386947036219E-3</v>
      </c>
      <c r="AU1288" s="368">
        <v>7.2828730091164424E-3</v>
      </c>
      <c r="AV1288" s="368">
        <v>1.1067508026244101E-2</v>
      </c>
      <c r="AW1288" s="368">
        <v>1.643217259079607E-2</v>
      </c>
      <c r="AX1288" s="368">
        <v>1.7725887248464373E-2</v>
      </c>
      <c r="AY1288" s="368">
        <v>7.0361082576420441E-3</v>
      </c>
      <c r="AZ1288" s="368">
        <v>1.6850220790278147E-3</v>
      </c>
      <c r="BA1288" s="368">
        <v>5.4420446243967245E-3</v>
      </c>
      <c r="BB1288" s="368">
        <v>1.1185533382723645E-2</v>
      </c>
      <c r="BC1288" s="368">
        <v>1.4616358845305384E-2</v>
      </c>
      <c r="BD1288" s="368">
        <v>3.3260802410986862E-2</v>
      </c>
      <c r="BE1288" s="368">
        <v>8.9734297901251352E-3</v>
      </c>
      <c r="BF1288" s="368">
        <v>6.4359479210021834E-3</v>
      </c>
      <c r="BG1288" s="368">
        <v>7.25982424506319E-3</v>
      </c>
      <c r="BH1288" s="368">
        <v>1.0258158214545959E-2</v>
      </c>
      <c r="BI1288" s="368">
        <v>8.974187271187645E-3</v>
      </c>
      <c r="BJ1288" s="368">
        <v>8.8987638054479779E-3</v>
      </c>
      <c r="BK1288" s="368">
        <v>1.1007900240192157E-2</v>
      </c>
      <c r="BL1288" s="368">
        <v>6.9908107062022435E-3</v>
      </c>
      <c r="BM1288" s="368">
        <v>1.0436171347142211</v>
      </c>
      <c r="BN1288" s="368">
        <v>7.7753872662228137E-3</v>
      </c>
      <c r="BO1288" s="368">
        <v>9.6251365877307402E-3</v>
      </c>
      <c r="BP1288" s="368">
        <v>8.167161840279347E-3</v>
      </c>
      <c r="BQ1288" s="368">
        <v>6.400661653513085E-3</v>
      </c>
      <c r="BR1288" s="368">
        <v>8.0057055994439894E-3</v>
      </c>
      <c r="BS1288" s="368">
        <v>1.6458443275431774E-2</v>
      </c>
      <c r="BT1288" s="368">
        <v>1.9367899918812262E-3</v>
      </c>
      <c r="BU1288" s="368">
        <v>5.1607282270061585E-3</v>
      </c>
      <c r="BV1288" s="368">
        <v>2.4783426629450031E-2</v>
      </c>
      <c r="BW1288" s="368">
        <v>9.9933937039396736E-3</v>
      </c>
      <c r="BX1288" s="368">
        <v>1.6250926186701972E-2</v>
      </c>
      <c r="BY1288" s="368">
        <v>6.362103344465922E-3</v>
      </c>
      <c r="BZ1288" s="368">
        <v>4.0473275402590381E-2</v>
      </c>
      <c r="CA1288" s="368">
        <v>1.2175581771629218E-2</v>
      </c>
      <c r="CB1288" s="368">
        <v>9.1971074092810235E-3</v>
      </c>
      <c r="CC1288" s="368">
        <v>0.11906842461686198</v>
      </c>
      <c r="CD1288" s="369">
        <v>7.413319753231222E-3</v>
      </c>
    </row>
    <row r="1289" spans="2:82">
      <c r="B1289" s="294"/>
      <c r="C1289" s="105" t="str">
        <f t="shared" si="91"/>
        <v>23</v>
      </c>
      <c r="D1289" s="288" t="str">
        <f t="shared" si="91"/>
        <v>建設</v>
      </c>
      <c r="E1289" s="367">
        <v>1.3146684367439886E-3</v>
      </c>
      <c r="F1289" s="368">
        <v>4.7915701042921117E-4</v>
      </c>
      <c r="G1289" s="368">
        <v>1.0387290406882388E-3</v>
      </c>
      <c r="H1289" s="368">
        <v>1.1958392521862903E-3</v>
      </c>
      <c r="I1289" s="368">
        <v>1.8953750607486823E-3</v>
      </c>
      <c r="J1289" s="368">
        <v>2.332300600953293E-3</v>
      </c>
      <c r="K1289" s="368">
        <v>3.1306975048485341E-3</v>
      </c>
      <c r="L1289" s="368">
        <v>2.2595532540172427E-3</v>
      </c>
      <c r="M1289" s="368">
        <v>7.2086182610583841E-4</v>
      </c>
      <c r="N1289" s="368">
        <v>2.3842221422953223E-3</v>
      </c>
      <c r="O1289" s="368">
        <v>1.7144311108516733E-3</v>
      </c>
      <c r="P1289" s="368">
        <v>4.8715442321271354E-3</v>
      </c>
      <c r="Q1289" s="368">
        <v>2.7116083094810102E-3</v>
      </c>
      <c r="R1289" s="368">
        <v>3.5794565469682484E-3</v>
      </c>
      <c r="S1289" s="368">
        <v>3.4865193303064688E-3</v>
      </c>
      <c r="T1289" s="368">
        <v>2.6621290415715483E-3</v>
      </c>
      <c r="U1289" s="368">
        <v>2.695201452895838E-3</v>
      </c>
      <c r="V1289" s="368">
        <v>1.9023087665823357E-3</v>
      </c>
      <c r="W1289" s="368">
        <v>3.1944853492527855E-3</v>
      </c>
      <c r="X1289" s="368">
        <v>2.319170036254039E-3</v>
      </c>
      <c r="Y1289" s="368">
        <v>3.0929984967082904E-3</v>
      </c>
      <c r="Z1289" s="368">
        <v>2.9437690585138523E-3</v>
      </c>
      <c r="AA1289" s="368">
        <v>2.0341597301267592E-3</v>
      </c>
      <c r="AB1289" s="368">
        <v>1.1328604222459581E-3</v>
      </c>
      <c r="AC1289" s="368">
        <v>1.2335795795224991E-3</v>
      </c>
      <c r="AD1289" s="368">
        <v>1.0426045330359031E-3</v>
      </c>
      <c r="AE1289" s="368">
        <v>6.7471178500240914E-4</v>
      </c>
      <c r="AF1289" s="368">
        <v>7.7513428468045783E-4</v>
      </c>
      <c r="AG1289" s="368">
        <v>2.1969855694176885E-4</v>
      </c>
      <c r="AH1289" s="368">
        <v>7.216115243778436E-4</v>
      </c>
      <c r="AI1289" s="368">
        <v>1.1894546458106482E-3</v>
      </c>
      <c r="AJ1289" s="368">
        <v>5.3314660168073211E-4</v>
      </c>
      <c r="AK1289" s="368">
        <v>7.6093070617726385E-4</v>
      </c>
      <c r="AL1289" s="368">
        <v>1.2179998666713831E-3</v>
      </c>
      <c r="AM1289" s="368">
        <v>9.8334412384856566E-4</v>
      </c>
      <c r="AN1289" s="368">
        <v>9.6098421641805753E-4</v>
      </c>
      <c r="AO1289" s="368">
        <v>1.2511923868440684E-3</v>
      </c>
      <c r="AP1289" s="368">
        <v>4.5599249974658763E-3</v>
      </c>
      <c r="AQ1289" s="368">
        <v>9.7361790306965863E-4</v>
      </c>
      <c r="AR1289" s="367">
        <v>5.6167673498608199E-3</v>
      </c>
      <c r="AS1289" s="368">
        <v>3.0219291318609436E-3</v>
      </c>
      <c r="AT1289" s="368">
        <v>2.7440873550959987E-3</v>
      </c>
      <c r="AU1289" s="368">
        <v>8.4002649115172516E-3</v>
      </c>
      <c r="AV1289" s="368">
        <v>3.2980524066436082E-3</v>
      </c>
      <c r="AW1289" s="368">
        <v>4.8342902397686387E-3</v>
      </c>
      <c r="AX1289" s="368">
        <v>7.583322417710891E-3</v>
      </c>
      <c r="AY1289" s="368">
        <v>6.1824147095063675E-3</v>
      </c>
      <c r="AZ1289" s="368">
        <v>9.6939292562899394E-4</v>
      </c>
      <c r="BA1289" s="368">
        <v>6.3476194501886031E-3</v>
      </c>
      <c r="BB1289" s="368">
        <v>8.5939300241176467E-3</v>
      </c>
      <c r="BC1289" s="368">
        <v>1.0387852797288334E-2</v>
      </c>
      <c r="BD1289" s="368">
        <v>6.0181965158638785E-3</v>
      </c>
      <c r="BE1289" s="368">
        <v>7.9063653428357323E-3</v>
      </c>
      <c r="BF1289" s="368">
        <v>4.9371923828290341E-3</v>
      </c>
      <c r="BG1289" s="368">
        <v>4.6603171289937243E-3</v>
      </c>
      <c r="BH1289" s="368">
        <v>4.0391291444533987E-3</v>
      </c>
      <c r="BI1289" s="368">
        <v>6.4170721002237063E-3</v>
      </c>
      <c r="BJ1289" s="368">
        <v>4.7047216350724341E-3</v>
      </c>
      <c r="BK1289" s="368">
        <v>4.3515685318494569E-3</v>
      </c>
      <c r="BL1289" s="368">
        <v>4.0311246778936853E-3</v>
      </c>
      <c r="BM1289" s="368">
        <v>4.5184253133611048E-3</v>
      </c>
      <c r="BN1289" s="368">
        <v>1.0037201132716163</v>
      </c>
      <c r="BO1289" s="368">
        <v>1.7112059218301622E-2</v>
      </c>
      <c r="BP1289" s="368">
        <v>3.4769503468404003E-2</v>
      </c>
      <c r="BQ1289" s="368">
        <v>5.8299025502929844E-3</v>
      </c>
      <c r="BR1289" s="368">
        <v>5.0444909033076904E-3</v>
      </c>
      <c r="BS1289" s="368">
        <v>4.0365953113003835E-3</v>
      </c>
      <c r="BT1289" s="368">
        <v>9.8094948984968865E-3</v>
      </c>
      <c r="BU1289" s="368">
        <v>7.5867695981869368E-3</v>
      </c>
      <c r="BV1289" s="368">
        <v>5.8525117782556018E-3</v>
      </c>
      <c r="BW1289" s="368">
        <v>9.7828453005793636E-3</v>
      </c>
      <c r="BX1289" s="368">
        <v>7.0231866930310586E-3</v>
      </c>
      <c r="BY1289" s="368">
        <v>4.3188670539691118E-3</v>
      </c>
      <c r="BZ1289" s="368">
        <v>3.7086249532811231E-3</v>
      </c>
      <c r="CA1289" s="368">
        <v>2.8786196349138943E-3</v>
      </c>
      <c r="CB1289" s="368">
        <v>4.9421345425614627E-3</v>
      </c>
      <c r="CC1289" s="368">
        <v>5.2005978664861974E-3</v>
      </c>
      <c r="CD1289" s="369">
        <v>4.5573876898016832E-3</v>
      </c>
    </row>
    <row r="1290" spans="2:82">
      <c r="B1290" s="294"/>
      <c r="C1290" s="105" t="str">
        <f t="shared" si="91"/>
        <v>24</v>
      </c>
      <c r="D1290" s="288" t="str">
        <f t="shared" si="91"/>
        <v>電力・ガス・熱供給</v>
      </c>
      <c r="E1290" s="367">
        <v>1.2426511222469882E-2</v>
      </c>
      <c r="F1290" s="368">
        <v>4.0764702162942312E-3</v>
      </c>
      <c r="G1290" s="368">
        <v>9.5659246606382819E-3</v>
      </c>
      <c r="H1290" s="368">
        <v>1.639890425307651E-2</v>
      </c>
      <c r="I1290" s="368">
        <v>1.741281794453137E-2</v>
      </c>
      <c r="J1290" s="368">
        <v>2.6894074927403637E-2</v>
      </c>
      <c r="K1290" s="368">
        <v>3.7875761551960901E-2</v>
      </c>
      <c r="L1290" s="368">
        <v>2.833245977457757E-2</v>
      </c>
      <c r="M1290" s="368">
        <v>6.4003900336721741E-3</v>
      </c>
      <c r="N1290" s="368">
        <v>2.9535404075210853E-2</v>
      </c>
      <c r="O1290" s="368">
        <v>2.9442036060090191E-2</v>
      </c>
      <c r="P1290" s="368">
        <v>6.6763921197466686E-2</v>
      </c>
      <c r="Q1290" s="368">
        <v>3.1980202709688668E-2</v>
      </c>
      <c r="R1290" s="368">
        <v>3.8623015296919617E-2</v>
      </c>
      <c r="S1290" s="368">
        <v>3.786582728496321E-2</v>
      </c>
      <c r="T1290" s="368">
        <v>2.499779807067451E-2</v>
      </c>
      <c r="U1290" s="368">
        <v>2.3984459116343372E-2</v>
      </c>
      <c r="V1290" s="368">
        <v>2.4468984790606992E-2</v>
      </c>
      <c r="W1290" s="368">
        <v>2.7868545201676004E-2</v>
      </c>
      <c r="X1290" s="368">
        <v>1.9719045272095757E-2</v>
      </c>
      <c r="Y1290" s="368">
        <v>3.2369423856412713E-2</v>
      </c>
      <c r="Z1290" s="368">
        <v>2.8895363392454358E-2</v>
      </c>
      <c r="AA1290" s="368">
        <v>1.7036762856984813E-2</v>
      </c>
      <c r="AB1290" s="368">
        <v>3.2566223374603097E-2</v>
      </c>
      <c r="AC1290" s="368">
        <v>1.8935113811545234E-2</v>
      </c>
      <c r="AD1290" s="368">
        <v>3.1224900150976901E-2</v>
      </c>
      <c r="AE1290" s="368">
        <v>1.0679621968871022E-2</v>
      </c>
      <c r="AF1290" s="368">
        <v>5.0249171139272871E-3</v>
      </c>
      <c r="AG1290" s="368">
        <v>1.3213091032060428E-3</v>
      </c>
      <c r="AH1290" s="368">
        <v>6.6329086893142652E-3</v>
      </c>
      <c r="AI1290" s="368">
        <v>7.9555039074141898E-3</v>
      </c>
      <c r="AJ1290" s="368">
        <v>5.9359168265599215E-3</v>
      </c>
      <c r="AK1290" s="368">
        <v>1.0784266513250915E-2</v>
      </c>
      <c r="AL1290" s="368">
        <v>1.2100383096132218E-2</v>
      </c>
      <c r="AM1290" s="368">
        <v>6.717571749089918E-3</v>
      </c>
      <c r="AN1290" s="368">
        <v>7.6263215665832744E-3</v>
      </c>
      <c r="AO1290" s="368">
        <v>1.7677731864376614E-2</v>
      </c>
      <c r="AP1290" s="368">
        <v>3.979131011452057E-2</v>
      </c>
      <c r="AQ1290" s="368">
        <v>6.7266013055233796E-3</v>
      </c>
      <c r="AR1290" s="367">
        <v>2.481043587505086E-2</v>
      </c>
      <c r="AS1290" s="368">
        <v>1.4672702528357909E-2</v>
      </c>
      <c r="AT1290" s="368">
        <v>1.8086180698092487E-2</v>
      </c>
      <c r="AU1290" s="368">
        <v>5.0182924647010102E-2</v>
      </c>
      <c r="AV1290" s="368">
        <v>2.9769083568724184E-2</v>
      </c>
      <c r="AW1290" s="368">
        <v>4.6876172252235247E-2</v>
      </c>
      <c r="AX1290" s="368">
        <v>7.2192709203181923E-2</v>
      </c>
      <c r="AY1290" s="368">
        <v>5.0354446712199546E-2</v>
      </c>
      <c r="AZ1290" s="368">
        <v>1.0960669928704581E-2</v>
      </c>
      <c r="BA1290" s="368">
        <v>5.6858500905364318E-2</v>
      </c>
      <c r="BB1290" s="368">
        <v>7.3144704305900601E-2</v>
      </c>
      <c r="BC1290" s="368">
        <v>9.9384643419554664E-2</v>
      </c>
      <c r="BD1290" s="368">
        <v>5.8690995063185536E-2</v>
      </c>
      <c r="BE1290" s="368">
        <v>5.6617360308456835E-2</v>
      </c>
      <c r="BF1290" s="368">
        <v>3.7819161936082452E-2</v>
      </c>
      <c r="BG1290" s="368">
        <v>3.2849672718349675E-2</v>
      </c>
      <c r="BH1290" s="368">
        <v>2.91884216695589E-2</v>
      </c>
      <c r="BI1290" s="368">
        <v>4.8064670444556611E-2</v>
      </c>
      <c r="BJ1290" s="368">
        <v>3.1119569661392361E-2</v>
      </c>
      <c r="BK1290" s="368">
        <v>2.5044419385689749E-2</v>
      </c>
      <c r="BL1290" s="368">
        <v>4.2463130028942454E-2</v>
      </c>
      <c r="BM1290" s="368">
        <v>3.6794486078594348E-2</v>
      </c>
      <c r="BN1290" s="368">
        <v>2.3042305979277339E-2</v>
      </c>
      <c r="BO1290" s="368">
        <v>1.0989563948093377</v>
      </c>
      <c r="BP1290" s="368">
        <v>5.918648821960712E-2</v>
      </c>
      <c r="BQ1290" s="368">
        <v>8.5571557889243366E-2</v>
      </c>
      <c r="BR1290" s="368">
        <v>2.9542643656760376E-2</v>
      </c>
      <c r="BS1290" s="368">
        <v>1.0698925101176605E-2</v>
      </c>
      <c r="BT1290" s="368">
        <v>6.2464152656040283E-3</v>
      </c>
      <c r="BU1290" s="368">
        <v>2.3429723207863868E-2</v>
      </c>
      <c r="BV1290" s="368">
        <v>1.4789764366356024E-2</v>
      </c>
      <c r="BW1290" s="368">
        <v>2.0056337079175479E-2</v>
      </c>
      <c r="BX1290" s="368">
        <v>2.6805694572640839E-2</v>
      </c>
      <c r="BY1290" s="368">
        <v>2.4198681130718269E-2</v>
      </c>
      <c r="BZ1290" s="368">
        <v>1.3365801223785322E-2</v>
      </c>
      <c r="CA1290" s="368">
        <v>1.3033334763552288E-2</v>
      </c>
      <c r="CB1290" s="368">
        <v>5.0987385837235659E-2</v>
      </c>
      <c r="CC1290" s="368">
        <v>4.1809692768715621E-2</v>
      </c>
      <c r="CD1290" s="369">
        <v>1.7564973323236865E-2</v>
      </c>
    </row>
    <row r="1291" spans="2:82">
      <c r="B1291" s="294"/>
      <c r="C1291" s="105" t="str">
        <f t="shared" si="91"/>
        <v>25</v>
      </c>
      <c r="D1291" s="288" t="str">
        <f t="shared" si="91"/>
        <v>水道</v>
      </c>
      <c r="E1291" s="367">
        <v>9.5251034060718227E-4</v>
      </c>
      <c r="F1291" s="368">
        <v>2.3440497779641457E-4</v>
      </c>
      <c r="G1291" s="368">
        <v>7.0148364444148578E-4</v>
      </c>
      <c r="H1291" s="368">
        <v>7.4626710971262614E-4</v>
      </c>
      <c r="I1291" s="368">
        <v>1.2956684957246638E-3</v>
      </c>
      <c r="J1291" s="368">
        <v>1.4403808964364535E-3</v>
      </c>
      <c r="K1291" s="368">
        <v>1.5544178613651225E-3</v>
      </c>
      <c r="L1291" s="368">
        <v>1.4477290551707918E-3</v>
      </c>
      <c r="M1291" s="368">
        <v>4.334391806738617E-4</v>
      </c>
      <c r="N1291" s="368">
        <v>1.2251627861413125E-3</v>
      </c>
      <c r="O1291" s="368">
        <v>7.6468223379715322E-4</v>
      </c>
      <c r="P1291" s="368">
        <v>1.4777496772135244E-3</v>
      </c>
      <c r="Q1291" s="368">
        <v>1.0190828158676713E-3</v>
      </c>
      <c r="R1291" s="368">
        <v>1.1737525497204377E-3</v>
      </c>
      <c r="S1291" s="368">
        <v>1.1967089503853228E-3</v>
      </c>
      <c r="T1291" s="368">
        <v>9.90935517260313E-4</v>
      </c>
      <c r="U1291" s="368">
        <v>1.1532685470445007E-3</v>
      </c>
      <c r="V1291" s="368">
        <v>9.6803825749639872E-4</v>
      </c>
      <c r="W1291" s="368">
        <v>1.3009436182964099E-3</v>
      </c>
      <c r="X1291" s="368">
        <v>1.0424107277063096E-3</v>
      </c>
      <c r="Y1291" s="368">
        <v>1.3149618545898777E-3</v>
      </c>
      <c r="Z1291" s="368">
        <v>1.3089366748139492E-3</v>
      </c>
      <c r="AA1291" s="368">
        <v>8.7505879163549496E-4</v>
      </c>
      <c r="AB1291" s="368">
        <v>4.4844582673777552E-4</v>
      </c>
      <c r="AC1291" s="368">
        <v>2.9415355045979627E-3</v>
      </c>
      <c r="AD1291" s="368">
        <v>6.7849349086476893E-4</v>
      </c>
      <c r="AE1291" s="368">
        <v>4.0487646402831732E-4</v>
      </c>
      <c r="AF1291" s="368">
        <v>4.3511015519835547E-4</v>
      </c>
      <c r="AG1291" s="368">
        <v>8.598283291190567E-5</v>
      </c>
      <c r="AH1291" s="368">
        <v>3.6152342756539697E-4</v>
      </c>
      <c r="AI1291" s="368">
        <v>7.7198391134071487E-4</v>
      </c>
      <c r="AJ1291" s="368">
        <v>3.8413860361647371E-4</v>
      </c>
      <c r="AK1291" s="368">
        <v>7.405408490368245E-4</v>
      </c>
      <c r="AL1291" s="368">
        <v>9.2557060065344518E-4</v>
      </c>
      <c r="AM1291" s="368">
        <v>5.8896459802031684E-4</v>
      </c>
      <c r="AN1291" s="368">
        <v>4.9526742275688037E-4</v>
      </c>
      <c r="AO1291" s="368">
        <v>1.1177555860726169E-3</v>
      </c>
      <c r="AP1291" s="368">
        <v>2.5040197675742126E-3</v>
      </c>
      <c r="AQ1291" s="368">
        <v>5.296822051821734E-4</v>
      </c>
      <c r="AR1291" s="367">
        <v>2.4905345805494492E-3</v>
      </c>
      <c r="AS1291" s="368">
        <v>8.6800046720909125E-4</v>
      </c>
      <c r="AT1291" s="368">
        <v>1.349294933101887E-3</v>
      </c>
      <c r="AU1291" s="368">
        <v>5.2158434508640713E-3</v>
      </c>
      <c r="AV1291" s="368">
        <v>3.6055192612683101E-3</v>
      </c>
      <c r="AW1291" s="368">
        <v>3.0700594289235009E-3</v>
      </c>
      <c r="AX1291" s="368">
        <v>3.9686501009635906E-3</v>
      </c>
      <c r="AY1291" s="368">
        <v>4.3613324746229311E-3</v>
      </c>
      <c r="AZ1291" s="368">
        <v>8.2608259056698194E-4</v>
      </c>
      <c r="BA1291" s="368">
        <v>2.5959809782558764E-3</v>
      </c>
      <c r="BB1291" s="368">
        <v>2.5160002801418151E-3</v>
      </c>
      <c r="BC1291" s="368">
        <v>2.8396502521919166E-3</v>
      </c>
      <c r="BD1291" s="368">
        <v>1.8590404522435505E-3</v>
      </c>
      <c r="BE1291" s="368">
        <v>2.0883975363175022E-3</v>
      </c>
      <c r="BF1291" s="368">
        <v>1.8228133598050494E-3</v>
      </c>
      <c r="BG1291" s="368">
        <v>1.7040878833424755E-3</v>
      </c>
      <c r="BH1291" s="368">
        <v>1.8436189066656883E-3</v>
      </c>
      <c r="BI1291" s="368">
        <v>2.792309358419824E-3</v>
      </c>
      <c r="BJ1291" s="368">
        <v>1.8614598858859356E-3</v>
      </c>
      <c r="BK1291" s="368">
        <v>1.5060528423559982E-3</v>
      </c>
      <c r="BL1291" s="368">
        <v>1.8082018526166192E-3</v>
      </c>
      <c r="BM1291" s="368">
        <v>2.4078315588410741E-3</v>
      </c>
      <c r="BN1291" s="368">
        <v>2.1951912748745467E-3</v>
      </c>
      <c r="BO1291" s="368">
        <v>1.6553090713064763E-3</v>
      </c>
      <c r="BP1291" s="368">
        <v>1.1000954503506941</v>
      </c>
      <c r="BQ1291" s="368">
        <v>1.081741711838991E-2</v>
      </c>
      <c r="BR1291" s="368">
        <v>3.6427998650408189E-3</v>
      </c>
      <c r="BS1291" s="368">
        <v>2.181735454983355E-3</v>
      </c>
      <c r="BT1291" s="368">
        <v>7.5232993011518901E-4</v>
      </c>
      <c r="BU1291" s="368">
        <v>3.3388526425264116E-3</v>
      </c>
      <c r="BV1291" s="368">
        <v>3.324923378749197E-3</v>
      </c>
      <c r="BW1291" s="368">
        <v>5.3476854530319449E-3</v>
      </c>
      <c r="BX1291" s="368">
        <v>1.0455656702802517E-2</v>
      </c>
      <c r="BY1291" s="368">
        <v>6.4456861189429353E-3</v>
      </c>
      <c r="BZ1291" s="368">
        <v>3.4782719403815394E-3</v>
      </c>
      <c r="CA1291" s="368">
        <v>1.6750257184395927E-3</v>
      </c>
      <c r="CB1291" s="368">
        <v>1.1063437040665538E-2</v>
      </c>
      <c r="CC1291" s="368">
        <v>2.8795220248332113E-3</v>
      </c>
      <c r="CD1291" s="369">
        <v>4.1797855854334267E-3</v>
      </c>
    </row>
    <row r="1292" spans="2:82">
      <c r="B1292" s="294"/>
      <c r="C1292" s="105" t="str">
        <f t="shared" si="91"/>
        <v>26</v>
      </c>
      <c r="D1292" s="288" t="str">
        <f t="shared" si="91"/>
        <v>廃棄物処理</v>
      </c>
      <c r="E1292" s="367">
        <v>7.4573535635395673E-4</v>
      </c>
      <c r="F1292" s="368">
        <v>2.3134408875306756E-4</v>
      </c>
      <c r="G1292" s="368">
        <v>5.7371334476249264E-4</v>
      </c>
      <c r="H1292" s="368">
        <v>6.5139847529370985E-4</v>
      </c>
      <c r="I1292" s="368">
        <v>9.8792957070749973E-4</v>
      </c>
      <c r="J1292" s="368">
        <v>1.1526082107095074E-3</v>
      </c>
      <c r="K1292" s="368">
        <v>1.3040545382418548E-3</v>
      </c>
      <c r="L1292" s="368">
        <v>1.3957452695377121E-3</v>
      </c>
      <c r="M1292" s="368">
        <v>3.8173524952674407E-4</v>
      </c>
      <c r="N1292" s="368">
        <v>1.1300209950705848E-3</v>
      </c>
      <c r="O1292" s="368">
        <v>9.1972883238345261E-4</v>
      </c>
      <c r="P1292" s="368">
        <v>1.4165276785248037E-3</v>
      </c>
      <c r="Q1292" s="368">
        <v>1.0093209241363774E-3</v>
      </c>
      <c r="R1292" s="368">
        <v>1.0040078125860543E-3</v>
      </c>
      <c r="S1292" s="368">
        <v>1.0325338048535217E-3</v>
      </c>
      <c r="T1292" s="368">
        <v>8.1714156138263739E-4</v>
      </c>
      <c r="U1292" s="368">
        <v>9.9938071064525078E-4</v>
      </c>
      <c r="V1292" s="368">
        <v>8.5681384593726457E-4</v>
      </c>
      <c r="W1292" s="368">
        <v>1.110720281537818E-3</v>
      </c>
      <c r="X1292" s="368">
        <v>9.3394905586693976E-4</v>
      </c>
      <c r="Y1292" s="368">
        <v>1.2592172447554795E-3</v>
      </c>
      <c r="Z1292" s="368">
        <v>1.0944504403377665E-3</v>
      </c>
      <c r="AA1292" s="368">
        <v>7.8477438553066904E-4</v>
      </c>
      <c r="AB1292" s="368">
        <v>6.9842261742130698E-4</v>
      </c>
      <c r="AC1292" s="368">
        <v>6.8524897922303746E-4</v>
      </c>
      <c r="AD1292" s="368">
        <v>6.999084669741455E-4</v>
      </c>
      <c r="AE1292" s="368">
        <v>3.8865934206623013E-4</v>
      </c>
      <c r="AF1292" s="368">
        <v>4.9723273733359979E-4</v>
      </c>
      <c r="AG1292" s="368">
        <v>9.768914708867771E-5</v>
      </c>
      <c r="AH1292" s="368">
        <v>4.6501171256169935E-4</v>
      </c>
      <c r="AI1292" s="368">
        <v>8.1320706530183461E-4</v>
      </c>
      <c r="AJ1292" s="368">
        <v>3.2363511962266785E-4</v>
      </c>
      <c r="AK1292" s="368">
        <v>4.7115513996094909E-4</v>
      </c>
      <c r="AL1292" s="368">
        <v>7.246610729485511E-4</v>
      </c>
      <c r="AM1292" s="368">
        <v>5.5825956823739005E-4</v>
      </c>
      <c r="AN1292" s="368">
        <v>4.6139787983892004E-4</v>
      </c>
      <c r="AO1292" s="368">
        <v>7.4035577833086162E-4</v>
      </c>
      <c r="AP1292" s="368">
        <v>1.8639431639249004E-3</v>
      </c>
      <c r="AQ1292" s="368">
        <v>6.0763332942665534E-4</v>
      </c>
      <c r="AR1292" s="367">
        <v>1.8639521915414161E-3</v>
      </c>
      <c r="AS1292" s="368">
        <v>9.6128402111364108E-4</v>
      </c>
      <c r="AT1292" s="368">
        <v>1.1570138579891232E-3</v>
      </c>
      <c r="AU1292" s="368">
        <v>3.8961721805513367E-3</v>
      </c>
      <c r="AV1292" s="368">
        <v>2.3055676568517632E-3</v>
      </c>
      <c r="AW1292" s="368">
        <v>1.6875066960127939E-3</v>
      </c>
      <c r="AX1292" s="368">
        <v>2.7545961593785058E-3</v>
      </c>
      <c r="AY1292" s="368">
        <v>4.2675326611421316E-3</v>
      </c>
      <c r="AZ1292" s="368">
        <v>4.0642110833657774E-4</v>
      </c>
      <c r="BA1292" s="368">
        <v>1.8537928840136641E-3</v>
      </c>
      <c r="BB1292" s="368">
        <v>4.292087157037933E-3</v>
      </c>
      <c r="BC1292" s="368">
        <v>2.0517861392583044E-3</v>
      </c>
      <c r="BD1292" s="368">
        <v>1.5773159437482737E-3</v>
      </c>
      <c r="BE1292" s="368">
        <v>1.5050536067321544E-3</v>
      </c>
      <c r="BF1292" s="368">
        <v>1.5400076174867277E-3</v>
      </c>
      <c r="BG1292" s="368">
        <v>1.163031120781168E-3</v>
      </c>
      <c r="BH1292" s="368">
        <v>1.6840583282283471E-3</v>
      </c>
      <c r="BI1292" s="368">
        <v>2.1027704455118677E-3</v>
      </c>
      <c r="BJ1292" s="368">
        <v>1.4437246517198465E-3</v>
      </c>
      <c r="BK1292" s="368">
        <v>1.339111702737011E-3</v>
      </c>
      <c r="BL1292" s="368">
        <v>1.8682574022745643E-3</v>
      </c>
      <c r="BM1292" s="368">
        <v>2.0030761062585153E-3</v>
      </c>
      <c r="BN1292" s="368">
        <v>3.3503035965279857E-3</v>
      </c>
      <c r="BO1292" s="368">
        <v>1.1909355608336862E-2</v>
      </c>
      <c r="BP1292" s="368">
        <v>3.8703857818175769E-3</v>
      </c>
      <c r="BQ1292" s="368">
        <v>1.0020721919527877</v>
      </c>
      <c r="BR1292" s="368">
        <v>2.4208166995809649E-3</v>
      </c>
      <c r="BS1292" s="368">
        <v>4.1914902190626942E-3</v>
      </c>
      <c r="BT1292" s="368">
        <v>5.3062563719845726E-4</v>
      </c>
      <c r="BU1292" s="368">
        <v>7.5429713191798925E-3</v>
      </c>
      <c r="BV1292" s="368">
        <v>5.195617891046991E-3</v>
      </c>
      <c r="BW1292" s="368">
        <v>2.791820803839554E-2</v>
      </c>
      <c r="BX1292" s="368">
        <v>5.7874304195212004E-3</v>
      </c>
      <c r="BY1292" s="368">
        <v>5.0044346750683271E-3</v>
      </c>
      <c r="BZ1292" s="368">
        <v>1.2818775395605766E-3</v>
      </c>
      <c r="CA1292" s="368">
        <v>1.3106229233552597E-3</v>
      </c>
      <c r="CB1292" s="368">
        <v>1.8918680054119653E-2</v>
      </c>
      <c r="CC1292" s="368">
        <v>2.2908880904677184E-3</v>
      </c>
      <c r="CD1292" s="369">
        <v>2.2433010655005282E-2</v>
      </c>
    </row>
    <row r="1293" spans="2:82">
      <c r="B1293" s="294"/>
      <c r="C1293" s="105" t="str">
        <f t="shared" si="91"/>
        <v>27</v>
      </c>
      <c r="D1293" s="288" t="str">
        <f t="shared" si="91"/>
        <v>商業</v>
      </c>
      <c r="E1293" s="367">
        <v>6.5479613600724851E-2</v>
      </c>
      <c r="F1293" s="368">
        <v>1.6900942076491111E-2</v>
      </c>
      <c r="G1293" s="368">
        <v>6.0236703221692896E-2</v>
      </c>
      <c r="H1293" s="368">
        <v>4.4055863141546421E-2</v>
      </c>
      <c r="I1293" s="368">
        <v>0.10488452160721305</v>
      </c>
      <c r="J1293" s="368">
        <v>9.9048267501304493E-2</v>
      </c>
      <c r="K1293" s="368">
        <v>0.10324177751340802</v>
      </c>
      <c r="L1293" s="368">
        <v>5.5297999742792939E-2</v>
      </c>
      <c r="M1293" s="368">
        <v>1.1778113319402171E-2</v>
      </c>
      <c r="N1293" s="368">
        <v>8.0858050409905041E-2</v>
      </c>
      <c r="O1293" s="368">
        <v>4.6167821658496665E-2</v>
      </c>
      <c r="P1293" s="368">
        <v>7.4177623856992531E-2</v>
      </c>
      <c r="Q1293" s="368">
        <v>6.7357926408610991E-2</v>
      </c>
      <c r="R1293" s="368">
        <v>6.5496884615924136E-2</v>
      </c>
      <c r="S1293" s="368">
        <v>7.0184761896863873E-2</v>
      </c>
      <c r="T1293" s="368">
        <v>6.1116673372725937E-2</v>
      </c>
      <c r="U1293" s="368">
        <v>8.2938838988605268E-2</v>
      </c>
      <c r="V1293" s="368">
        <v>6.3442706135619364E-2</v>
      </c>
      <c r="W1293" s="368">
        <v>9.0540311264760004E-2</v>
      </c>
      <c r="X1293" s="368">
        <v>6.0988958969184902E-2</v>
      </c>
      <c r="Y1293" s="368">
        <v>8.0680573598687064E-2</v>
      </c>
      <c r="Z1293" s="368">
        <v>8.9859866833844046E-2</v>
      </c>
      <c r="AA1293" s="368">
        <v>6.4161593947794179E-2</v>
      </c>
      <c r="AB1293" s="368">
        <v>1.9273225107397072E-2</v>
      </c>
      <c r="AC1293" s="368">
        <v>2.9270686019446573E-2</v>
      </c>
      <c r="AD1293" s="368">
        <v>2.0248177297724709E-2</v>
      </c>
      <c r="AE1293" s="368">
        <v>1.4322693353954009E-2</v>
      </c>
      <c r="AF1293" s="368">
        <v>1.3236141597001459E-2</v>
      </c>
      <c r="AG1293" s="368">
        <v>3.0829921628699524E-3</v>
      </c>
      <c r="AH1293" s="368">
        <v>1.356841418130857E-2</v>
      </c>
      <c r="AI1293" s="368">
        <v>2.0350150370970675E-2</v>
      </c>
      <c r="AJ1293" s="368">
        <v>1.3556014155681376E-2</v>
      </c>
      <c r="AK1293" s="368">
        <v>2.3644353421235859E-2</v>
      </c>
      <c r="AL1293" s="368">
        <v>5.2650621548314971E-2</v>
      </c>
      <c r="AM1293" s="368">
        <v>3.709172861156361E-2</v>
      </c>
      <c r="AN1293" s="368">
        <v>3.1381980618284365E-2</v>
      </c>
      <c r="AO1293" s="368">
        <v>7.8017719368211627E-2</v>
      </c>
      <c r="AP1293" s="368">
        <v>0.24003252690828966</v>
      </c>
      <c r="AQ1293" s="368">
        <v>1.7241969299538067E-2</v>
      </c>
      <c r="AR1293" s="367">
        <v>0.10668029255533844</v>
      </c>
      <c r="AS1293" s="368">
        <v>4.0958896690887918E-2</v>
      </c>
      <c r="AT1293" s="368">
        <v>8.664633735661674E-2</v>
      </c>
      <c r="AU1293" s="368">
        <v>4.6495878884947842E-2</v>
      </c>
      <c r="AV1293" s="368">
        <v>0.11512144064509978</v>
      </c>
      <c r="AW1293" s="368">
        <v>9.6310541419146314E-2</v>
      </c>
      <c r="AX1293" s="368">
        <v>0.1185521604129845</v>
      </c>
      <c r="AY1293" s="368">
        <v>6.551853220541641E-2</v>
      </c>
      <c r="AZ1293" s="368">
        <v>1.3649858486449002E-2</v>
      </c>
      <c r="BA1293" s="368">
        <v>8.8586859818621203E-2</v>
      </c>
      <c r="BB1293" s="368">
        <v>5.4863400787345806E-2</v>
      </c>
      <c r="BC1293" s="368">
        <v>5.5229786394256103E-2</v>
      </c>
      <c r="BD1293" s="368">
        <v>6.1055066436883659E-2</v>
      </c>
      <c r="BE1293" s="368">
        <v>6.9605607741554623E-2</v>
      </c>
      <c r="BF1293" s="368">
        <v>6.9688199772868484E-2</v>
      </c>
      <c r="BG1293" s="368">
        <v>6.6083248061669E-2</v>
      </c>
      <c r="BH1293" s="368">
        <v>7.3570754765582919E-2</v>
      </c>
      <c r="BI1293" s="368">
        <v>6.4459354311524664E-2</v>
      </c>
      <c r="BJ1293" s="368">
        <v>7.8235847887293916E-2</v>
      </c>
      <c r="BK1293" s="368">
        <v>6.9528304896381718E-2</v>
      </c>
      <c r="BL1293" s="368">
        <v>8.6661465521424522E-2</v>
      </c>
      <c r="BM1293" s="368">
        <v>9.8451024250358482E-2</v>
      </c>
      <c r="BN1293" s="368">
        <v>8.1038828984654865E-2</v>
      </c>
      <c r="BO1293" s="368">
        <v>2.8117229450183929E-2</v>
      </c>
      <c r="BP1293" s="368">
        <v>3.7992671926894275E-2</v>
      </c>
      <c r="BQ1293" s="368">
        <v>2.7683310145697668E-2</v>
      </c>
      <c r="BR1293" s="368">
        <v>1.0239512723828139</v>
      </c>
      <c r="BS1293" s="368">
        <v>1.6860761264925295E-2</v>
      </c>
      <c r="BT1293" s="368">
        <v>5.0951304926235112E-3</v>
      </c>
      <c r="BU1293" s="368">
        <v>2.0662246160312731E-2</v>
      </c>
      <c r="BV1293" s="368">
        <v>3.0222787673084932E-2</v>
      </c>
      <c r="BW1293" s="368">
        <v>2.1314342305659064E-2</v>
      </c>
      <c r="BX1293" s="368">
        <v>3.0526130703167755E-2</v>
      </c>
      <c r="BY1293" s="368">
        <v>6.6913264605440198E-2</v>
      </c>
      <c r="BZ1293" s="368">
        <v>5.547922624853252E-2</v>
      </c>
      <c r="CA1293" s="368">
        <v>3.3479020528872042E-2</v>
      </c>
      <c r="CB1293" s="368">
        <v>0.10349731463757368</v>
      </c>
      <c r="CC1293" s="368">
        <v>0.29144591977166862</v>
      </c>
      <c r="CD1293" s="369">
        <v>2.5992410250497193E-2</v>
      </c>
    </row>
    <row r="1294" spans="2:82">
      <c r="B1294" s="294"/>
      <c r="C1294" s="105" t="str">
        <f t="shared" si="91"/>
        <v>28</v>
      </c>
      <c r="D1294" s="288" t="str">
        <f t="shared" si="91"/>
        <v>金融・保険</v>
      </c>
      <c r="E1294" s="367">
        <v>5.5655332885233251E-3</v>
      </c>
      <c r="F1294" s="368">
        <v>2.4836584028668355E-3</v>
      </c>
      <c r="G1294" s="368">
        <v>5.4693566048926645E-3</v>
      </c>
      <c r="H1294" s="368">
        <v>9.9187724004077688E-3</v>
      </c>
      <c r="I1294" s="368">
        <v>8.4401616148032169E-3</v>
      </c>
      <c r="J1294" s="368">
        <v>1.1862418620840583E-2</v>
      </c>
      <c r="K1294" s="368">
        <v>1.0410254632392242E-2</v>
      </c>
      <c r="L1294" s="368">
        <v>7.5741295141084457E-3</v>
      </c>
      <c r="M1294" s="368">
        <v>4.5506529957509353E-3</v>
      </c>
      <c r="N1294" s="368">
        <v>7.355559398611637E-3</v>
      </c>
      <c r="O1294" s="368">
        <v>6.5604283892628104E-3</v>
      </c>
      <c r="P1294" s="368">
        <v>9.9098727264540949E-3</v>
      </c>
      <c r="Q1294" s="368">
        <v>8.9988275491310211E-3</v>
      </c>
      <c r="R1294" s="368">
        <v>9.0941357803275141E-3</v>
      </c>
      <c r="S1294" s="368">
        <v>9.0151865100404783E-3</v>
      </c>
      <c r="T1294" s="368">
        <v>7.9243317586631529E-3</v>
      </c>
      <c r="U1294" s="368">
        <v>9.0177135874291627E-3</v>
      </c>
      <c r="V1294" s="368">
        <v>6.5179686076026998E-3</v>
      </c>
      <c r="W1294" s="368">
        <v>9.7975534122004548E-3</v>
      </c>
      <c r="X1294" s="368">
        <v>7.8288096643634418E-3</v>
      </c>
      <c r="Y1294" s="368">
        <v>1.021216256255182E-2</v>
      </c>
      <c r="Z1294" s="368">
        <v>1.0650738137300678E-2</v>
      </c>
      <c r="AA1294" s="368">
        <v>7.7895180331611896E-3</v>
      </c>
      <c r="AB1294" s="368">
        <v>5.7579845233191604E-3</v>
      </c>
      <c r="AC1294" s="368">
        <v>6.6046033570247246E-3</v>
      </c>
      <c r="AD1294" s="368">
        <v>5.1677303016835511E-3</v>
      </c>
      <c r="AE1294" s="368">
        <v>3.7258764283003565E-3</v>
      </c>
      <c r="AF1294" s="368">
        <v>6.2302712557137357E-3</v>
      </c>
      <c r="AG1294" s="368">
        <v>7.7609093696275298E-3</v>
      </c>
      <c r="AH1294" s="368">
        <v>4.7368208126823338E-3</v>
      </c>
      <c r="AI1294" s="368">
        <v>5.1484294387553553E-3</v>
      </c>
      <c r="AJ1294" s="368">
        <v>3.5819739373418335E-3</v>
      </c>
      <c r="AK1294" s="368">
        <v>3.7888750536836076E-3</v>
      </c>
      <c r="AL1294" s="368">
        <v>5.4967222628876117E-3</v>
      </c>
      <c r="AM1294" s="368">
        <v>6.0465596306983277E-3</v>
      </c>
      <c r="AN1294" s="368">
        <v>4.2764564471601541E-3</v>
      </c>
      <c r="AO1294" s="368">
        <v>6.0018689483028794E-3</v>
      </c>
      <c r="AP1294" s="368">
        <v>1.5740333465696213E-2</v>
      </c>
      <c r="AQ1294" s="368">
        <v>4.6395280425027456E-3</v>
      </c>
      <c r="AR1294" s="367">
        <v>1.4973430421977936E-2</v>
      </c>
      <c r="AS1294" s="368">
        <v>1.4331944527306188E-2</v>
      </c>
      <c r="AT1294" s="368">
        <v>1.7697890811467529E-2</v>
      </c>
      <c r="AU1294" s="368">
        <v>5.4910125595670461E-2</v>
      </c>
      <c r="AV1294" s="368">
        <v>1.5787695141575426E-2</v>
      </c>
      <c r="AW1294" s="368">
        <v>2.7115490771854763E-2</v>
      </c>
      <c r="AX1294" s="368">
        <v>2.1391374380247151E-2</v>
      </c>
      <c r="AY1294" s="368">
        <v>1.5408323149914334E-2</v>
      </c>
      <c r="AZ1294" s="368">
        <v>5.9639050009354906E-3</v>
      </c>
      <c r="BA1294" s="368">
        <v>1.2727886566113105E-2</v>
      </c>
      <c r="BB1294" s="368">
        <v>1.9517999322583995E-2</v>
      </c>
      <c r="BC1294" s="368">
        <v>1.5122439564301701E-2</v>
      </c>
      <c r="BD1294" s="368">
        <v>1.6785465464871734E-2</v>
      </c>
      <c r="BE1294" s="368">
        <v>2.0781937542199147E-2</v>
      </c>
      <c r="BF1294" s="368">
        <v>1.5287463442296301E-2</v>
      </c>
      <c r="BG1294" s="368">
        <v>1.5248767823753935E-2</v>
      </c>
      <c r="BH1294" s="368">
        <v>1.9381628154003318E-2</v>
      </c>
      <c r="BI1294" s="368">
        <v>1.3994250082675679E-2</v>
      </c>
      <c r="BJ1294" s="368">
        <v>1.4478265606748536E-2</v>
      </c>
      <c r="BK1294" s="368">
        <v>1.3944748944213442E-2</v>
      </c>
      <c r="BL1294" s="368">
        <v>1.4960983430445199E-2</v>
      </c>
      <c r="BM1294" s="368">
        <v>2.484259636967049E-2</v>
      </c>
      <c r="BN1294" s="368">
        <v>2.2557799499054607E-2</v>
      </c>
      <c r="BO1294" s="368">
        <v>2.3545924196895881E-2</v>
      </c>
      <c r="BP1294" s="368">
        <v>3.3767049637217453E-2</v>
      </c>
      <c r="BQ1294" s="368">
        <v>3.4145788503567531E-2</v>
      </c>
      <c r="BR1294" s="368">
        <v>2.5112807392883827E-2</v>
      </c>
      <c r="BS1294" s="368">
        <v>1.0528878987083612</v>
      </c>
      <c r="BT1294" s="368">
        <v>8.0352637034772106E-2</v>
      </c>
      <c r="BU1294" s="368">
        <v>2.6834773800635581E-2</v>
      </c>
      <c r="BV1294" s="368">
        <v>1.5135978510684956E-2</v>
      </c>
      <c r="BW1294" s="368">
        <v>2.6904183559966433E-2</v>
      </c>
      <c r="BX1294" s="368">
        <v>1.299590354240006E-2</v>
      </c>
      <c r="BY1294" s="368">
        <v>1.5961572845347823E-2</v>
      </c>
      <c r="BZ1294" s="368">
        <v>3.4213292190115548E-2</v>
      </c>
      <c r="CA1294" s="368">
        <v>1.5200810705762867E-2</v>
      </c>
      <c r="CB1294" s="368">
        <v>1.7047535310926218E-2</v>
      </c>
      <c r="CC1294" s="368">
        <v>1.8564829034981977E-2</v>
      </c>
      <c r="CD1294" s="369">
        <v>1.8201694921176199E-2</v>
      </c>
    </row>
    <row r="1295" spans="2:82">
      <c r="B1295" s="294"/>
      <c r="C1295" s="105" t="str">
        <f t="shared" si="91"/>
        <v>29</v>
      </c>
      <c r="D1295" s="288" t="str">
        <f t="shared" si="91"/>
        <v>不動産</v>
      </c>
      <c r="E1295" s="367">
        <v>5.6739361735144095E-3</v>
      </c>
      <c r="F1295" s="368">
        <v>2.0435791503268198E-3</v>
      </c>
      <c r="G1295" s="368">
        <v>4.5378031479709055E-3</v>
      </c>
      <c r="H1295" s="368">
        <v>7.6772937100614618E-3</v>
      </c>
      <c r="I1295" s="368">
        <v>7.8147629822960078E-3</v>
      </c>
      <c r="J1295" s="368">
        <v>8.8262339117752223E-3</v>
      </c>
      <c r="K1295" s="368">
        <v>8.4788489137776601E-3</v>
      </c>
      <c r="L1295" s="368">
        <v>6.4319392886828522E-3</v>
      </c>
      <c r="M1295" s="368">
        <v>2.0141430237994684E-3</v>
      </c>
      <c r="N1295" s="368">
        <v>7.7257067830320157E-3</v>
      </c>
      <c r="O1295" s="368">
        <v>6.1130793775373525E-3</v>
      </c>
      <c r="P1295" s="368">
        <v>7.8929601451250102E-3</v>
      </c>
      <c r="Q1295" s="368">
        <v>5.9771195241635974E-3</v>
      </c>
      <c r="R1295" s="368">
        <v>7.6902038910976874E-3</v>
      </c>
      <c r="S1295" s="368">
        <v>7.178704788542341E-3</v>
      </c>
      <c r="T1295" s="368">
        <v>6.5456838569624507E-3</v>
      </c>
      <c r="U1295" s="368">
        <v>7.2216720353613807E-3</v>
      </c>
      <c r="V1295" s="368">
        <v>5.7716818024459802E-3</v>
      </c>
      <c r="W1295" s="368">
        <v>8.3924666127433278E-3</v>
      </c>
      <c r="X1295" s="368">
        <v>6.3999689231366815E-3</v>
      </c>
      <c r="Y1295" s="368">
        <v>6.9596801147854591E-3</v>
      </c>
      <c r="Z1295" s="368">
        <v>7.5066891600758384E-3</v>
      </c>
      <c r="AA1295" s="368">
        <v>7.5588909204439749E-3</v>
      </c>
      <c r="AB1295" s="368">
        <v>5.3284318263969793E-3</v>
      </c>
      <c r="AC1295" s="368">
        <v>5.2458979463674525E-3</v>
      </c>
      <c r="AD1295" s="368">
        <v>4.0755315618705747E-3</v>
      </c>
      <c r="AE1295" s="368">
        <v>8.727163996535706E-3</v>
      </c>
      <c r="AF1295" s="368">
        <v>9.2132606020626472E-3</v>
      </c>
      <c r="AG1295" s="368">
        <v>9.0847040393580488E-3</v>
      </c>
      <c r="AH1295" s="368">
        <v>1.1461649212621942E-2</v>
      </c>
      <c r="AI1295" s="368">
        <v>1.0360331800199751E-2</v>
      </c>
      <c r="AJ1295" s="368">
        <v>2.9433552487772336E-3</v>
      </c>
      <c r="AK1295" s="368">
        <v>5.7403056234934594E-3</v>
      </c>
      <c r="AL1295" s="368">
        <v>1.09078516796392E-2</v>
      </c>
      <c r="AM1295" s="368">
        <v>1.0482530424527549E-2</v>
      </c>
      <c r="AN1295" s="368">
        <v>6.6590601909827449E-3</v>
      </c>
      <c r="AO1295" s="368">
        <v>9.800556430217296E-3</v>
      </c>
      <c r="AP1295" s="368">
        <v>1.298337256048524E-2</v>
      </c>
      <c r="AQ1295" s="368">
        <v>1.5389544586035976E-2</v>
      </c>
      <c r="AR1295" s="367">
        <v>9.3560400469605166E-3</v>
      </c>
      <c r="AS1295" s="368">
        <v>5.032338420603316E-3</v>
      </c>
      <c r="AT1295" s="368">
        <v>6.9180808247823822E-3</v>
      </c>
      <c r="AU1295" s="368">
        <v>1.6305887337733315E-2</v>
      </c>
      <c r="AV1295" s="368">
        <v>1.0444543698813404E-2</v>
      </c>
      <c r="AW1295" s="368">
        <v>1.0581574432604017E-2</v>
      </c>
      <c r="AX1295" s="368">
        <v>1.0966145899338682E-2</v>
      </c>
      <c r="AY1295" s="368">
        <v>9.0570777840329013E-3</v>
      </c>
      <c r="AZ1295" s="368">
        <v>1.9556164536024224E-3</v>
      </c>
      <c r="BA1295" s="368">
        <v>1.0374871995925896E-2</v>
      </c>
      <c r="BB1295" s="368">
        <v>9.6607141527521104E-3</v>
      </c>
      <c r="BC1295" s="368">
        <v>7.587077105129951E-3</v>
      </c>
      <c r="BD1295" s="368">
        <v>6.3509461428911586E-3</v>
      </c>
      <c r="BE1295" s="368">
        <v>1.0531515661052912E-2</v>
      </c>
      <c r="BF1295" s="368">
        <v>9.1381000474818948E-3</v>
      </c>
      <c r="BG1295" s="368">
        <v>8.770978519993115E-3</v>
      </c>
      <c r="BH1295" s="368">
        <v>8.1219775529172717E-3</v>
      </c>
      <c r="BI1295" s="368">
        <v>7.4135422893069781E-3</v>
      </c>
      <c r="BJ1295" s="368">
        <v>9.1183212085750951E-3</v>
      </c>
      <c r="BK1295" s="368">
        <v>8.6630059528084065E-3</v>
      </c>
      <c r="BL1295" s="368">
        <v>7.7107962297597405E-3</v>
      </c>
      <c r="BM1295" s="368">
        <v>1.1587517994966429E-2</v>
      </c>
      <c r="BN1295" s="368">
        <v>1.2548514267231928E-2</v>
      </c>
      <c r="BO1295" s="368">
        <v>1.0738150179104072E-2</v>
      </c>
      <c r="BP1295" s="368">
        <v>9.1061569613911982E-3</v>
      </c>
      <c r="BQ1295" s="368">
        <v>7.7874726204780077E-3</v>
      </c>
      <c r="BR1295" s="368">
        <v>3.3916299711060471E-2</v>
      </c>
      <c r="BS1295" s="368">
        <v>2.2065647307711368E-2</v>
      </c>
      <c r="BT1295" s="368">
        <v>1.0333695123647926</v>
      </c>
      <c r="BU1295" s="368">
        <v>2.6683729919798869E-2</v>
      </c>
      <c r="BV1295" s="368">
        <v>3.3969067930257113E-2</v>
      </c>
      <c r="BW1295" s="368">
        <v>6.5330353669874382E-3</v>
      </c>
      <c r="BX1295" s="368">
        <v>1.2868509576239024E-2</v>
      </c>
      <c r="BY1295" s="368">
        <v>2.2146139251419384E-2</v>
      </c>
      <c r="BZ1295" s="368">
        <v>2.6483924747494288E-2</v>
      </c>
      <c r="CA1295" s="368">
        <v>1.4627449273216386E-2</v>
      </c>
      <c r="CB1295" s="368">
        <v>2.106773957339592E-2</v>
      </c>
      <c r="CC1295" s="368">
        <v>1.4887470523545712E-2</v>
      </c>
      <c r="CD1295" s="369">
        <v>4.0767683996130948E-2</v>
      </c>
    </row>
    <row r="1296" spans="2:82">
      <c r="B1296" s="294"/>
      <c r="C1296" s="105" t="str">
        <f t="shared" si="91"/>
        <v>30</v>
      </c>
      <c r="D1296" s="288" t="str">
        <f t="shared" si="91"/>
        <v>運輸・郵便</v>
      </c>
      <c r="E1296" s="367">
        <v>2.2005431250104575E-2</v>
      </c>
      <c r="F1296" s="368">
        <v>1.1876204733945296E-2</v>
      </c>
      <c r="G1296" s="368">
        <v>1.8772429664605364E-2</v>
      </c>
      <c r="H1296" s="368">
        <v>2.5371029917859611E-2</v>
      </c>
      <c r="I1296" s="368">
        <v>3.1096877240855032E-2</v>
      </c>
      <c r="J1296" s="368">
        <v>2.7305218975256829E-2</v>
      </c>
      <c r="K1296" s="368">
        <v>3.610253857006341E-2</v>
      </c>
      <c r="L1296" s="368">
        <v>2.7268166945148407E-2</v>
      </c>
      <c r="M1296" s="368">
        <v>1.410621460390382E-2</v>
      </c>
      <c r="N1296" s="368">
        <v>2.5633636272051275E-2</v>
      </c>
      <c r="O1296" s="368">
        <v>2.8641489364941031E-2</v>
      </c>
      <c r="P1296" s="368">
        <v>3.8835532953614145E-2</v>
      </c>
      <c r="Q1296" s="368">
        <v>3.1652158414212504E-2</v>
      </c>
      <c r="R1296" s="368">
        <v>2.9807863641435089E-2</v>
      </c>
      <c r="S1296" s="368">
        <v>2.7964273629341601E-2</v>
      </c>
      <c r="T1296" s="368">
        <v>2.3463288184528388E-2</v>
      </c>
      <c r="U1296" s="368">
        <v>2.7101650921365534E-2</v>
      </c>
      <c r="V1296" s="368">
        <v>2.3572041450913944E-2</v>
      </c>
      <c r="W1296" s="368">
        <v>3.1338489384971503E-2</v>
      </c>
      <c r="X1296" s="368">
        <v>2.7396392870257729E-2</v>
      </c>
      <c r="Y1296" s="368">
        <v>3.2673753894639918E-2</v>
      </c>
      <c r="Z1296" s="368">
        <v>3.1740349238182856E-2</v>
      </c>
      <c r="AA1296" s="368">
        <v>2.3940097644416188E-2</v>
      </c>
      <c r="AB1296" s="368">
        <v>2.0146322601271104E-2</v>
      </c>
      <c r="AC1296" s="368">
        <v>1.5021480608201233E-2</v>
      </c>
      <c r="AD1296" s="368">
        <v>2.7071517888128591E-2</v>
      </c>
      <c r="AE1296" s="368">
        <v>9.8337229633546595E-3</v>
      </c>
      <c r="AF1296" s="368">
        <v>1.9914351901122798E-2</v>
      </c>
      <c r="AG1296" s="368">
        <v>2.3555796621201868E-3</v>
      </c>
      <c r="AH1296" s="368">
        <v>4.0640106806701236E-2</v>
      </c>
      <c r="AI1296" s="368">
        <v>1.8196473090577432E-2</v>
      </c>
      <c r="AJ1296" s="368">
        <v>1.3861191386401817E-2</v>
      </c>
      <c r="AK1296" s="368">
        <v>1.9228943426270156E-2</v>
      </c>
      <c r="AL1296" s="368">
        <v>1.3990753896741587E-2</v>
      </c>
      <c r="AM1296" s="368">
        <v>1.9459828965815596E-2</v>
      </c>
      <c r="AN1296" s="368">
        <v>1.1993997355011657E-2</v>
      </c>
      <c r="AO1296" s="368">
        <v>2.1055379565514277E-2</v>
      </c>
      <c r="AP1296" s="368">
        <v>5.3787401552026062E-2</v>
      </c>
      <c r="AQ1296" s="368">
        <v>3.6132550280450926E-2</v>
      </c>
      <c r="AR1296" s="367">
        <v>5.0884603057073312E-2</v>
      </c>
      <c r="AS1296" s="368">
        <v>4.7144280305099241E-2</v>
      </c>
      <c r="AT1296" s="368">
        <v>3.8110298151866145E-2</v>
      </c>
      <c r="AU1296" s="368">
        <v>4.9750119381851567E-2</v>
      </c>
      <c r="AV1296" s="368">
        <v>5.2315088495741936E-2</v>
      </c>
      <c r="AW1296" s="368">
        <v>3.4070307433738851E-2</v>
      </c>
      <c r="AX1296" s="368">
        <v>6.0648570792047905E-2</v>
      </c>
      <c r="AY1296" s="368">
        <v>4.3537629210541023E-2</v>
      </c>
      <c r="AZ1296" s="368">
        <v>2.3320323311541737E-2</v>
      </c>
      <c r="BA1296" s="368">
        <v>3.8045945657845179E-2</v>
      </c>
      <c r="BB1296" s="368">
        <v>6.3027608719062655E-2</v>
      </c>
      <c r="BC1296" s="368">
        <v>4.7280071712688894E-2</v>
      </c>
      <c r="BD1296" s="368">
        <v>4.9139748966128396E-2</v>
      </c>
      <c r="BE1296" s="368">
        <v>4.2633983609734756E-2</v>
      </c>
      <c r="BF1296" s="368">
        <v>3.5785492884235888E-2</v>
      </c>
      <c r="BG1296" s="368">
        <v>3.2586896849479872E-2</v>
      </c>
      <c r="BH1296" s="368">
        <v>3.5039050152212516E-2</v>
      </c>
      <c r="BI1296" s="368">
        <v>3.4332615595651157E-2</v>
      </c>
      <c r="BJ1296" s="368">
        <v>3.7218699561532696E-2</v>
      </c>
      <c r="BK1296" s="368">
        <v>3.6928077548396748E-2</v>
      </c>
      <c r="BL1296" s="368">
        <v>4.145824396038264E-2</v>
      </c>
      <c r="BM1296" s="368">
        <v>9.7033694904780379E-2</v>
      </c>
      <c r="BN1296" s="368">
        <v>4.7986740387533589E-2</v>
      </c>
      <c r="BO1296" s="368">
        <v>4.7496218365643189E-2</v>
      </c>
      <c r="BP1296" s="368">
        <v>3.0373667195500595E-2</v>
      </c>
      <c r="BQ1296" s="368">
        <v>5.6975668970558432E-2</v>
      </c>
      <c r="BR1296" s="368">
        <v>3.3336913291279441E-2</v>
      </c>
      <c r="BS1296" s="368">
        <v>3.9323162276070162E-2</v>
      </c>
      <c r="BT1296" s="368">
        <v>5.8741148103754861E-3</v>
      </c>
      <c r="BU1296" s="368">
        <v>1.1256921337406094</v>
      </c>
      <c r="BV1296" s="368">
        <v>3.4128817286787121E-2</v>
      </c>
      <c r="BW1296" s="368">
        <v>3.4331270218513461E-2</v>
      </c>
      <c r="BX1296" s="368">
        <v>2.9815611208774424E-2</v>
      </c>
      <c r="BY1296" s="368">
        <v>2.369449078261299E-2</v>
      </c>
      <c r="BZ1296" s="368">
        <v>4.2620192619267902E-2</v>
      </c>
      <c r="CA1296" s="368">
        <v>2.0911741268828849E-2</v>
      </c>
      <c r="CB1296" s="368">
        <v>4.5151915486534105E-2</v>
      </c>
      <c r="CC1296" s="368">
        <v>9.4836176100551797E-2</v>
      </c>
      <c r="CD1296" s="369">
        <v>0.10259363254332803</v>
      </c>
    </row>
    <row r="1297" spans="2:82">
      <c r="B1297" s="294"/>
      <c r="C1297" s="105" t="str">
        <f t="shared" si="91"/>
        <v>31</v>
      </c>
      <c r="D1297" s="288" t="str">
        <f t="shared" si="91"/>
        <v>情報通信</v>
      </c>
      <c r="E1297" s="367">
        <v>1.3711625173932311E-2</v>
      </c>
      <c r="F1297" s="368">
        <v>5.6022146019718824E-3</v>
      </c>
      <c r="G1297" s="368">
        <v>1.3192212792109659E-2</v>
      </c>
      <c r="H1297" s="368">
        <v>2.1553793437544135E-2</v>
      </c>
      <c r="I1297" s="368">
        <v>2.0606566515186633E-2</v>
      </c>
      <c r="J1297" s="368">
        <v>2.3314282626282396E-2</v>
      </c>
      <c r="K1297" s="368">
        <v>2.4859843887249586E-2</v>
      </c>
      <c r="L1297" s="368">
        <v>2.4576139308782104E-2</v>
      </c>
      <c r="M1297" s="368">
        <v>4.5462828403985012E-3</v>
      </c>
      <c r="N1297" s="368">
        <v>2.4506760190480145E-2</v>
      </c>
      <c r="O1297" s="368">
        <v>1.9416637844857143E-2</v>
      </c>
      <c r="P1297" s="368">
        <v>2.1562925605722275E-2</v>
      </c>
      <c r="Q1297" s="368">
        <v>1.7818593117648489E-2</v>
      </c>
      <c r="R1297" s="368">
        <v>2.0365347091054552E-2</v>
      </c>
      <c r="S1297" s="368">
        <v>2.2935669984900202E-2</v>
      </c>
      <c r="T1297" s="368">
        <v>2.5044774088398523E-2</v>
      </c>
      <c r="U1297" s="368">
        <v>2.5286597043445731E-2</v>
      </c>
      <c r="V1297" s="368">
        <v>2.3242604376376538E-2</v>
      </c>
      <c r="W1297" s="368">
        <v>3.9247832185326514E-2</v>
      </c>
      <c r="X1297" s="368">
        <v>4.3035372195381824E-2</v>
      </c>
      <c r="Y1297" s="368">
        <v>2.2256874752429396E-2</v>
      </c>
      <c r="Z1297" s="368">
        <v>2.241790401701484E-2</v>
      </c>
      <c r="AA1297" s="368">
        <v>2.2710430722056342E-2</v>
      </c>
      <c r="AB1297" s="368">
        <v>1.9925767613960772E-2</v>
      </c>
      <c r="AC1297" s="368">
        <v>5.5145290645407755E-2</v>
      </c>
      <c r="AD1297" s="368">
        <v>1.7237386733248847E-2</v>
      </c>
      <c r="AE1297" s="368">
        <v>3.3487865589054915E-2</v>
      </c>
      <c r="AF1297" s="368">
        <v>5.679586869660596E-2</v>
      </c>
      <c r="AG1297" s="368">
        <v>6.6050660305169264E-3</v>
      </c>
      <c r="AH1297" s="368">
        <v>1.370365444288241E-2</v>
      </c>
      <c r="AI1297" s="368">
        <v>0.12331220569415023</v>
      </c>
      <c r="AJ1297" s="368">
        <v>2.5360404575034103E-2</v>
      </c>
      <c r="AK1297" s="368">
        <v>2.7840166934986314E-2</v>
      </c>
      <c r="AL1297" s="368">
        <v>2.1625280068756522E-2</v>
      </c>
      <c r="AM1297" s="368">
        <v>5.2637837084705791E-2</v>
      </c>
      <c r="AN1297" s="368">
        <v>3.474982674516288E-2</v>
      </c>
      <c r="AO1297" s="368">
        <v>2.4072877946786742E-2</v>
      </c>
      <c r="AP1297" s="368">
        <v>2.8585070842091571E-2</v>
      </c>
      <c r="AQ1297" s="368">
        <v>5.3230855273432097E-2</v>
      </c>
      <c r="AR1297" s="367">
        <v>2.146878759376904E-2</v>
      </c>
      <c r="AS1297" s="368">
        <v>1.1746180666237432E-2</v>
      </c>
      <c r="AT1297" s="368">
        <v>2.0254609349274734E-2</v>
      </c>
      <c r="AU1297" s="368">
        <v>3.3659177316217412E-2</v>
      </c>
      <c r="AV1297" s="368">
        <v>2.4641581853917873E-2</v>
      </c>
      <c r="AW1297" s="368">
        <v>2.4012675986508466E-2</v>
      </c>
      <c r="AX1297" s="368">
        <v>2.7068384055267271E-2</v>
      </c>
      <c r="AY1297" s="368">
        <v>3.5094093168266768E-2</v>
      </c>
      <c r="AZ1297" s="368">
        <v>4.1230512467430218E-3</v>
      </c>
      <c r="BA1297" s="368">
        <v>2.7412405259012038E-2</v>
      </c>
      <c r="BB1297" s="368">
        <v>2.4906941283538743E-2</v>
      </c>
      <c r="BC1297" s="368">
        <v>1.7950905757986527E-2</v>
      </c>
      <c r="BD1297" s="368">
        <v>1.6969456377784912E-2</v>
      </c>
      <c r="BE1297" s="368">
        <v>2.282324941604489E-2</v>
      </c>
      <c r="BF1297" s="368">
        <v>2.5063874800124088E-2</v>
      </c>
      <c r="BG1297" s="368">
        <v>2.8921505977144005E-2</v>
      </c>
      <c r="BH1297" s="368">
        <v>2.6018072767334276E-2</v>
      </c>
      <c r="BI1297" s="368">
        <v>2.822009293995251E-2</v>
      </c>
      <c r="BJ1297" s="368">
        <v>3.2323433187690202E-2</v>
      </c>
      <c r="BK1297" s="368">
        <v>3.9249035937421843E-2</v>
      </c>
      <c r="BL1297" s="368">
        <v>2.2733322981712694E-2</v>
      </c>
      <c r="BM1297" s="368">
        <v>2.7395771149099041E-2</v>
      </c>
      <c r="BN1297" s="368">
        <v>3.3304864777138045E-2</v>
      </c>
      <c r="BO1297" s="368">
        <v>2.7731340731637209E-2</v>
      </c>
      <c r="BP1297" s="368">
        <v>7.6060848260404351E-2</v>
      </c>
      <c r="BQ1297" s="368">
        <v>2.9417419522683404E-2</v>
      </c>
      <c r="BR1297" s="368">
        <v>5.9378867162561771E-2</v>
      </c>
      <c r="BS1297" s="368">
        <v>8.6529885216111074E-2</v>
      </c>
      <c r="BT1297" s="368">
        <v>1.4539537660630529E-2</v>
      </c>
      <c r="BU1297" s="368">
        <v>3.082747755847387E-2</v>
      </c>
      <c r="BV1297" s="368">
        <v>1.2183935151300462</v>
      </c>
      <c r="BW1297" s="368">
        <v>5.1123032301015482E-2</v>
      </c>
      <c r="BX1297" s="368">
        <v>4.7851517859526967E-2</v>
      </c>
      <c r="BY1297" s="368">
        <v>3.0477875475593209E-2</v>
      </c>
      <c r="BZ1297" s="368">
        <v>9.8354004711306189E-2</v>
      </c>
      <c r="CA1297" s="368">
        <v>0.10881748373207699</v>
      </c>
      <c r="CB1297" s="368">
        <v>4.1240477122901249E-2</v>
      </c>
      <c r="CC1297" s="368">
        <v>3.0031895156328904E-2</v>
      </c>
      <c r="CD1297" s="369">
        <v>0.11106736017488357</v>
      </c>
    </row>
    <row r="1298" spans="2:82">
      <c r="B1298" s="294"/>
      <c r="C1298" s="105" t="str">
        <f t="shared" si="91"/>
        <v>32</v>
      </c>
      <c r="D1298" s="288" t="str">
        <f t="shared" si="91"/>
        <v>公務</v>
      </c>
      <c r="E1298" s="367">
        <v>5.8057993517256689E-4</v>
      </c>
      <c r="F1298" s="368">
        <v>2.2725910241597701E-4</v>
      </c>
      <c r="G1298" s="368">
        <v>5.5595903360145232E-4</v>
      </c>
      <c r="H1298" s="368">
        <v>5.5593710333697477E-4</v>
      </c>
      <c r="I1298" s="368">
        <v>9.6823939701403967E-4</v>
      </c>
      <c r="J1298" s="368">
        <v>6.610765532266943E-4</v>
      </c>
      <c r="K1298" s="368">
        <v>8.124839241055059E-4</v>
      </c>
      <c r="L1298" s="368">
        <v>5.1438463424169844E-4</v>
      </c>
      <c r="M1298" s="368">
        <v>2.9204215610735811E-4</v>
      </c>
      <c r="N1298" s="368">
        <v>5.9815663130668366E-4</v>
      </c>
      <c r="O1298" s="368">
        <v>6.0428085539670302E-4</v>
      </c>
      <c r="P1298" s="368">
        <v>1.2227314358030589E-3</v>
      </c>
      <c r="Q1298" s="368">
        <v>9.8592834985164251E-4</v>
      </c>
      <c r="R1298" s="368">
        <v>9.1673801202657912E-4</v>
      </c>
      <c r="S1298" s="368">
        <v>1.0660719385716644E-3</v>
      </c>
      <c r="T1298" s="368">
        <v>9.2727089217167628E-4</v>
      </c>
      <c r="U1298" s="368">
        <v>7.6552941832928954E-4</v>
      </c>
      <c r="V1298" s="368">
        <v>4.6914582158800479E-4</v>
      </c>
      <c r="W1298" s="368">
        <v>9.4552667605033466E-4</v>
      </c>
      <c r="X1298" s="368">
        <v>5.7334235719767369E-4</v>
      </c>
      <c r="Y1298" s="368">
        <v>9.5580618196473746E-4</v>
      </c>
      <c r="Z1298" s="368">
        <v>8.4622203374051384E-4</v>
      </c>
      <c r="AA1298" s="368">
        <v>7.6869392365023831E-4</v>
      </c>
      <c r="AB1298" s="368">
        <v>3.2819200730311844E-4</v>
      </c>
      <c r="AC1298" s="368">
        <v>4.4228812044895213E-4</v>
      </c>
      <c r="AD1298" s="368">
        <v>5.2968745262258659E-4</v>
      </c>
      <c r="AE1298" s="368">
        <v>2.4746499682393034E-4</v>
      </c>
      <c r="AF1298" s="368">
        <v>3.0047152607382531E-4</v>
      </c>
      <c r="AG1298" s="368">
        <v>6.4939547406828589E-5</v>
      </c>
      <c r="AH1298" s="368">
        <v>3.3094646777082255E-4</v>
      </c>
      <c r="AI1298" s="368">
        <v>3.6563712661831087E-4</v>
      </c>
      <c r="AJ1298" s="368">
        <v>1.7857588183977478E-4</v>
      </c>
      <c r="AK1298" s="368">
        <v>3.6472608774359755E-4</v>
      </c>
      <c r="AL1298" s="368">
        <v>3.6215332235472564E-4</v>
      </c>
      <c r="AM1298" s="368">
        <v>3.3931116972489149E-4</v>
      </c>
      <c r="AN1298" s="368">
        <v>3.4433752542413156E-4</v>
      </c>
      <c r="AO1298" s="368">
        <v>5.4709942599335301E-4</v>
      </c>
      <c r="AP1298" s="368">
        <v>1.2289977380627718E-3</v>
      </c>
      <c r="AQ1298" s="368">
        <v>2.8493337761402297E-4</v>
      </c>
      <c r="AR1298" s="367">
        <v>1.6772930197651349E-3</v>
      </c>
      <c r="AS1298" s="368">
        <v>1.2740132039168806E-3</v>
      </c>
      <c r="AT1298" s="368">
        <v>2.7346853190689481E-3</v>
      </c>
      <c r="AU1298" s="368">
        <v>3.582233657415479E-3</v>
      </c>
      <c r="AV1298" s="368">
        <v>2.5303732206067631E-3</v>
      </c>
      <c r="AW1298" s="368">
        <v>1.2310710825734175E-3</v>
      </c>
      <c r="AX1298" s="368">
        <v>1.6609149518806358E-3</v>
      </c>
      <c r="AY1298" s="368">
        <v>1.0097843667543824E-3</v>
      </c>
      <c r="AZ1298" s="368">
        <v>2.7886400226167889E-4</v>
      </c>
      <c r="BA1298" s="368">
        <v>1.2276079114212873E-3</v>
      </c>
      <c r="BB1298" s="368">
        <v>2.6100402033617559E-3</v>
      </c>
      <c r="BC1298" s="368">
        <v>2.1734689139543172E-3</v>
      </c>
      <c r="BD1298" s="368">
        <v>1.9940223474064728E-3</v>
      </c>
      <c r="BE1298" s="368">
        <v>1.8857729100266124E-3</v>
      </c>
      <c r="BF1298" s="368">
        <v>2.7619373497313874E-3</v>
      </c>
      <c r="BG1298" s="368">
        <v>2.3354125729093404E-3</v>
      </c>
      <c r="BH1298" s="368">
        <v>1.3051889144146604E-3</v>
      </c>
      <c r="BI1298" s="368">
        <v>8.2862364775274555E-4</v>
      </c>
      <c r="BJ1298" s="368">
        <v>1.3133877496851135E-3</v>
      </c>
      <c r="BK1298" s="368">
        <v>9.3153373575021999E-4</v>
      </c>
      <c r="BL1298" s="368">
        <v>1.4272496319629145E-3</v>
      </c>
      <c r="BM1298" s="368">
        <v>1.2963331242003655E-3</v>
      </c>
      <c r="BN1298" s="368">
        <v>4.2335379165811034E-3</v>
      </c>
      <c r="BO1298" s="368">
        <v>1.2472285445129956E-3</v>
      </c>
      <c r="BP1298" s="368">
        <v>3.0975681711216695E-3</v>
      </c>
      <c r="BQ1298" s="368">
        <v>5.6395683320310721E-3</v>
      </c>
      <c r="BR1298" s="368">
        <v>2.0640701907100045E-3</v>
      </c>
      <c r="BS1298" s="368">
        <v>1.5972935830547309E-3</v>
      </c>
      <c r="BT1298" s="368">
        <v>6.544258672221896E-4</v>
      </c>
      <c r="BU1298" s="368">
        <v>3.0793391055774387E-3</v>
      </c>
      <c r="BV1298" s="368">
        <v>1.2819208486864987E-3</v>
      </c>
      <c r="BW1298" s="368">
        <v>1.0007654410307569</v>
      </c>
      <c r="BX1298" s="368">
        <v>2.7702165459874491E-3</v>
      </c>
      <c r="BY1298" s="368">
        <v>1.4399915189581246E-3</v>
      </c>
      <c r="BZ1298" s="368">
        <v>1.6549805086408479E-3</v>
      </c>
      <c r="CA1298" s="368">
        <v>1.2223645657061968E-3</v>
      </c>
      <c r="CB1298" s="368">
        <v>1.5605830455793232E-3</v>
      </c>
      <c r="CC1298" s="368">
        <v>1.5660705733175424E-3</v>
      </c>
      <c r="CD1298" s="369">
        <v>0.24807716521191339</v>
      </c>
    </row>
    <row r="1299" spans="2:82">
      <c r="B1299" s="294"/>
      <c r="C1299" s="105" t="str">
        <f t="shared" si="91"/>
        <v>33</v>
      </c>
      <c r="D1299" s="288" t="str">
        <f t="shared" si="91"/>
        <v>教育・研究</v>
      </c>
      <c r="E1299" s="367">
        <v>1.9251669712661793E-4</v>
      </c>
      <c r="F1299" s="368">
        <v>7.801272639300465E-5</v>
      </c>
      <c r="G1299" s="368">
        <v>1.6621520372984687E-4</v>
      </c>
      <c r="H1299" s="368">
        <v>2.4591275883225039E-4</v>
      </c>
      <c r="I1299" s="368">
        <v>2.8009982958250595E-4</v>
      </c>
      <c r="J1299" s="368">
        <v>2.606684958587502E-4</v>
      </c>
      <c r="K1299" s="368">
        <v>3.1416829159472599E-4</v>
      </c>
      <c r="L1299" s="368">
        <v>3.1961455069298283E-4</v>
      </c>
      <c r="M1299" s="368">
        <v>8.3111307501935073E-5</v>
      </c>
      <c r="N1299" s="368">
        <v>2.8787348693148413E-4</v>
      </c>
      <c r="O1299" s="368">
        <v>2.3982504683295745E-4</v>
      </c>
      <c r="P1299" s="368">
        <v>2.9902475247092791E-4</v>
      </c>
      <c r="Q1299" s="368">
        <v>2.1054996874691234E-4</v>
      </c>
      <c r="R1299" s="368">
        <v>2.7052407726720946E-4</v>
      </c>
      <c r="S1299" s="368">
        <v>3.746453009105634E-4</v>
      </c>
      <c r="T1299" s="368">
        <v>3.5975284142879445E-4</v>
      </c>
      <c r="U1299" s="368">
        <v>4.2800839110298844E-4</v>
      </c>
      <c r="V1299" s="368">
        <v>3.8808763711405781E-4</v>
      </c>
      <c r="W1299" s="368">
        <v>6.4070900083167018E-4</v>
      </c>
      <c r="X1299" s="368">
        <v>6.2052647452133134E-4</v>
      </c>
      <c r="Y1299" s="368">
        <v>4.5318771920087813E-4</v>
      </c>
      <c r="Z1299" s="368">
        <v>2.6914058616775497E-4</v>
      </c>
      <c r="AA1299" s="368">
        <v>2.7343535656985132E-4</v>
      </c>
      <c r="AB1299" s="368">
        <v>1.96396499171593E-4</v>
      </c>
      <c r="AC1299" s="368">
        <v>3.3228854939168853E-4</v>
      </c>
      <c r="AD1299" s="368">
        <v>1.7381863401324905E-4</v>
      </c>
      <c r="AE1299" s="368">
        <v>2.0322273696927123E-4</v>
      </c>
      <c r="AF1299" s="368">
        <v>3.1900357256322496E-4</v>
      </c>
      <c r="AG1299" s="368">
        <v>4.3131150938544267E-5</v>
      </c>
      <c r="AH1299" s="368">
        <v>1.9061877477496354E-4</v>
      </c>
      <c r="AI1299" s="368">
        <v>7.9191974285437782E-4</v>
      </c>
      <c r="AJ1299" s="368">
        <v>1.6983627127397342E-4</v>
      </c>
      <c r="AK1299" s="368">
        <v>1.8737680052516423E-4</v>
      </c>
      <c r="AL1299" s="368">
        <v>2.0207690143502467E-4</v>
      </c>
      <c r="AM1299" s="368">
        <v>2.9406535004446139E-4</v>
      </c>
      <c r="AN1299" s="368">
        <v>2.7884967353646652E-4</v>
      </c>
      <c r="AO1299" s="368">
        <v>2.3829426908715773E-4</v>
      </c>
      <c r="AP1299" s="368">
        <v>4.4067336028715275E-4</v>
      </c>
      <c r="AQ1299" s="368">
        <v>3.211785545133643E-4</v>
      </c>
      <c r="AR1299" s="367">
        <v>3.6940796932845895E-4</v>
      </c>
      <c r="AS1299" s="368">
        <v>3.3287150493825082E-4</v>
      </c>
      <c r="AT1299" s="368">
        <v>2.5415036340615746E-4</v>
      </c>
      <c r="AU1299" s="368">
        <v>7.8024522908115882E-4</v>
      </c>
      <c r="AV1299" s="368">
        <v>6.0322991806795135E-4</v>
      </c>
      <c r="AW1299" s="368">
        <v>3.0792193172880019E-4</v>
      </c>
      <c r="AX1299" s="368">
        <v>5.3499699273241226E-4</v>
      </c>
      <c r="AY1299" s="368">
        <v>7.1167104393998423E-4</v>
      </c>
      <c r="AZ1299" s="368">
        <v>8.3463509632760821E-5</v>
      </c>
      <c r="BA1299" s="368">
        <v>4.8312085013552174E-4</v>
      </c>
      <c r="BB1299" s="368">
        <v>7.2848302574556121E-4</v>
      </c>
      <c r="BC1299" s="368">
        <v>3.6268912069374918E-4</v>
      </c>
      <c r="BD1299" s="368">
        <v>2.5013662364791551E-4</v>
      </c>
      <c r="BE1299" s="368">
        <v>6.7686671800711636E-4</v>
      </c>
      <c r="BF1299" s="368">
        <v>9.7970284171860025E-4</v>
      </c>
      <c r="BG1299" s="368">
        <v>7.6194502627331185E-4</v>
      </c>
      <c r="BH1299" s="368">
        <v>7.270961822453849E-4</v>
      </c>
      <c r="BI1299" s="368">
        <v>1.6573074388211522E-3</v>
      </c>
      <c r="BJ1299" s="368">
        <v>1.5598491577789844E-3</v>
      </c>
      <c r="BK1299" s="368">
        <v>2.0151541716520991E-3</v>
      </c>
      <c r="BL1299" s="368">
        <v>6.4573285238120825E-4</v>
      </c>
      <c r="BM1299" s="368">
        <v>4.4576480792835082E-4</v>
      </c>
      <c r="BN1299" s="368">
        <v>5.5438209723767957E-4</v>
      </c>
      <c r="BO1299" s="368">
        <v>8.3695798019967343E-4</v>
      </c>
      <c r="BP1299" s="368">
        <v>6.4188758540042784E-4</v>
      </c>
      <c r="BQ1299" s="368">
        <v>4.7550290969667843E-4</v>
      </c>
      <c r="BR1299" s="368">
        <v>5.9746507356001413E-4</v>
      </c>
      <c r="BS1299" s="368">
        <v>7.1799781016206293E-4</v>
      </c>
      <c r="BT1299" s="368">
        <v>1.1760742345656184E-4</v>
      </c>
      <c r="BU1299" s="368">
        <v>1.7148195110774848E-3</v>
      </c>
      <c r="BV1299" s="368">
        <v>4.9854867164637494E-3</v>
      </c>
      <c r="BW1299" s="368">
        <v>4.8495876542489536E-4</v>
      </c>
      <c r="BX1299" s="368">
        <v>1.0003287026730157</v>
      </c>
      <c r="BY1299" s="368">
        <v>3.765195271289952E-4</v>
      </c>
      <c r="BZ1299" s="368">
        <v>5.5856633114140393E-4</v>
      </c>
      <c r="CA1299" s="368">
        <v>1.1103908337178872E-3</v>
      </c>
      <c r="CB1299" s="368">
        <v>7.9877885602535031E-4</v>
      </c>
      <c r="CC1299" s="368">
        <v>5.2720709028986274E-4</v>
      </c>
      <c r="CD1299" s="369">
        <v>8.6315569288942064E-4</v>
      </c>
    </row>
    <row r="1300" spans="2:82">
      <c r="B1300" s="294"/>
      <c r="C1300" s="105" t="str">
        <f t="shared" si="91"/>
        <v>34</v>
      </c>
      <c r="D1300" s="288" t="str">
        <f t="shared" si="91"/>
        <v>医療・福祉</v>
      </c>
      <c r="E1300" s="367">
        <v>1.918013488800039E-4</v>
      </c>
      <c r="F1300" s="368">
        <v>3.261209304487052E-5</v>
      </c>
      <c r="G1300" s="368">
        <v>5.7760708617966987E-5</v>
      </c>
      <c r="H1300" s="368">
        <v>7.5491496408010224E-5</v>
      </c>
      <c r="I1300" s="368">
        <v>1.2803555877316901E-4</v>
      </c>
      <c r="J1300" s="368">
        <v>8.1696793133308919E-5</v>
      </c>
      <c r="K1300" s="368">
        <v>9.2642725983375262E-5</v>
      </c>
      <c r="L1300" s="368">
        <v>7.7588328631547989E-5</v>
      </c>
      <c r="M1300" s="368">
        <v>3.0305049086240466E-5</v>
      </c>
      <c r="N1300" s="368">
        <v>8.0428839385784766E-5</v>
      </c>
      <c r="O1300" s="368">
        <v>7.6394148538484329E-5</v>
      </c>
      <c r="P1300" s="368">
        <v>1.0149539488721124E-4</v>
      </c>
      <c r="Q1300" s="368">
        <v>8.0873981585464016E-5</v>
      </c>
      <c r="R1300" s="368">
        <v>7.7848201747715706E-5</v>
      </c>
      <c r="S1300" s="368">
        <v>7.9517592848674603E-5</v>
      </c>
      <c r="T1300" s="368">
        <v>6.9605794179517826E-5</v>
      </c>
      <c r="U1300" s="368">
        <v>7.5014808083175173E-5</v>
      </c>
      <c r="V1300" s="368">
        <v>6.4191886805537419E-5</v>
      </c>
      <c r="W1300" s="368">
        <v>9.366921899815487E-5</v>
      </c>
      <c r="X1300" s="368">
        <v>8.2376853927571366E-5</v>
      </c>
      <c r="Y1300" s="368">
        <v>8.3167634238927868E-5</v>
      </c>
      <c r="Z1300" s="368">
        <v>8.4134282816050789E-5</v>
      </c>
      <c r="AA1300" s="368">
        <v>7.4404827731087313E-5</v>
      </c>
      <c r="AB1300" s="368">
        <v>6.1470358119686405E-5</v>
      </c>
      <c r="AC1300" s="368">
        <v>1.0695523182616193E-4</v>
      </c>
      <c r="AD1300" s="368">
        <v>7.3031486197690167E-5</v>
      </c>
      <c r="AE1300" s="368">
        <v>4.8616961220737659E-5</v>
      </c>
      <c r="AF1300" s="368">
        <v>9.858827273896604E-5</v>
      </c>
      <c r="AG1300" s="368">
        <v>1.3356007718631514E-5</v>
      </c>
      <c r="AH1300" s="368">
        <v>3.1494886377718043E-4</v>
      </c>
      <c r="AI1300" s="368">
        <v>2.7907290625849593E-4</v>
      </c>
      <c r="AJ1300" s="368">
        <v>4.7913334472833958E-5</v>
      </c>
      <c r="AK1300" s="368">
        <v>6.3532677167146143E-5</v>
      </c>
      <c r="AL1300" s="368">
        <v>1.7237081248606956E-3</v>
      </c>
      <c r="AM1300" s="368">
        <v>7.7841692826117036E-5</v>
      </c>
      <c r="AN1300" s="368">
        <v>5.7098490733060864E-5</v>
      </c>
      <c r="AO1300" s="368">
        <v>8.8320623253645777E-5</v>
      </c>
      <c r="AP1300" s="368">
        <v>1.3241860340653392E-4</v>
      </c>
      <c r="AQ1300" s="368">
        <v>4.3963694751154902E-4</v>
      </c>
      <c r="AR1300" s="367">
        <v>6.5675209231571728E-4</v>
      </c>
      <c r="AS1300" s="368">
        <v>9.6336425353107493E-5</v>
      </c>
      <c r="AT1300" s="368">
        <v>1.0955100649735362E-4</v>
      </c>
      <c r="AU1300" s="368">
        <v>1.4630988061595774E-4</v>
      </c>
      <c r="AV1300" s="368">
        <v>2.1269461422727289E-4</v>
      </c>
      <c r="AW1300" s="368">
        <v>9.3427978750489061E-5</v>
      </c>
      <c r="AX1300" s="368">
        <v>1.3695574155398431E-4</v>
      </c>
      <c r="AY1300" s="368">
        <v>1.2750221892704282E-4</v>
      </c>
      <c r="AZ1300" s="368">
        <v>4.0695026729981803E-5</v>
      </c>
      <c r="BA1300" s="368">
        <v>1.0376092787427571E-4</v>
      </c>
      <c r="BB1300" s="368">
        <v>1.423656369144904E-4</v>
      </c>
      <c r="BC1300" s="368">
        <v>1.1299681162342454E-4</v>
      </c>
      <c r="BD1300" s="368">
        <v>1.0873800244498864E-4</v>
      </c>
      <c r="BE1300" s="368">
        <v>1.0409084814860371E-4</v>
      </c>
      <c r="BF1300" s="368">
        <v>1.0324559361552031E-4</v>
      </c>
      <c r="BG1300" s="368">
        <v>9.6066202217197385E-5</v>
      </c>
      <c r="BH1300" s="368">
        <v>8.8642618593253494E-5</v>
      </c>
      <c r="BI1300" s="368">
        <v>8.3936755025454908E-5</v>
      </c>
      <c r="BJ1300" s="368">
        <v>9.5137948358126452E-5</v>
      </c>
      <c r="BK1300" s="368">
        <v>9.4044796588978451E-5</v>
      </c>
      <c r="BL1300" s="368">
        <v>9.7602808346572423E-5</v>
      </c>
      <c r="BM1300" s="368">
        <v>1.9307562685659318E-4</v>
      </c>
      <c r="BN1300" s="368">
        <v>1.4542308418363139E-4</v>
      </c>
      <c r="BO1300" s="368">
        <v>1.3510806035913126E-4</v>
      </c>
      <c r="BP1300" s="368">
        <v>4.6602573244169151E-4</v>
      </c>
      <c r="BQ1300" s="368">
        <v>1.7107089852993402E-4</v>
      </c>
      <c r="BR1300" s="368">
        <v>1.4100843259250872E-4</v>
      </c>
      <c r="BS1300" s="368">
        <v>3.0197755784364637E-4</v>
      </c>
      <c r="BT1300" s="368">
        <v>4.6058953291206619E-5</v>
      </c>
      <c r="BU1300" s="368">
        <v>1.6461046661585777E-3</v>
      </c>
      <c r="BV1300" s="368">
        <v>7.7248775979270855E-4</v>
      </c>
      <c r="BW1300" s="368">
        <v>1.2647169262386269E-4</v>
      </c>
      <c r="BX1300" s="368">
        <v>1.3541363597985203E-4</v>
      </c>
      <c r="BY1300" s="368">
        <v>1.0161754509025605</v>
      </c>
      <c r="BZ1300" s="368">
        <v>1.6279563465608195E-4</v>
      </c>
      <c r="CA1300" s="368">
        <v>1.5814558170513396E-4</v>
      </c>
      <c r="CB1300" s="368">
        <v>2.1666871657202071E-4</v>
      </c>
      <c r="CC1300" s="368">
        <v>1.8751312727849313E-4</v>
      </c>
      <c r="CD1300" s="369">
        <v>2.719473002912599E-3</v>
      </c>
    </row>
    <row r="1301" spans="2:82">
      <c r="B1301" s="294"/>
      <c r="C1301" s="105" t="str">
        <f t="shared" si="91"/>
        <v>35</v>
      </c>
      <c r="D1301" s="288" t="str">
        <f t="shared" si="91"/>
        <v>他に分類されない会員制団体</v>
      </c>
      <c r="E1301" s="367">
        <v>5.2629827142942334E-4</v>
      </c>
      <c r="F1301" s="368">
        <v>1.636638748991228E-4</v>
      </c>
      <c r="G1301" s="368">
        <v>9.0106966997773258E-4</v>
      </c>
      <c r="H1301" s="368">
        <v>6.1978595719997247E-4</v>
      </c>
      <c r="I1301" s="368">
        <v>1.1016328051830283E-3</v>
      </c>
      <c r="J1301" s="368">
        <v>8.3071805496010758E-4</v>
      </c>
      <c r="K1301" s="368">
        <v>9.0696764653608493E-4</v>
      </c>
      <c r="L1301" s="368">
        <v>1.0057518569964563E-3</v>
      </c>
      <c r="M1301" s="368">
        <v>3.0477031703725419E-4</v>
      </c>
      <c r="N1301" s="368">
        <v>8.0741988106108214E-4</v>
      </c>
      <c r="O1301" s="368">
        <v>5.6799282271748791E-4</v>
      </c>
      <c r="P1301" s="368">
        <v>1.0192013251545209E-3</v>
      </c>
      <c r="Q1301" s="368">
        <v>6.1588383844521182E-4</v>
      </c>
      <c r="R1301" s="368">
        <v>8.1431539376819256E-4</v>
      </c>
      <c r="S1301" s="368">
        <v>1.1340542728020813E-3</v>
      </c>
      <c r="T1301" s="368">
        <v>1.0139834834394727E-3</v>
      </c>
      <c r="U1301" s="368">
        <v>1.0101879560032499E-3</v>
      </c>
      <c r="V1301" s="368">
        <v>5.9283707451392392E-4</v>
      </c>
      <c r="W1301" s="368">
        <v>9.1403065086986921E-4</v>
      </c>
      <c r="X1301" s="368">
        <v>6.7917441748184201E-4</v>
      </c>
      <c r="Y1301" s="368">
        <v>8.7542629539761458E-4</v>
      </c>
      <c r="Z1301" s="368">
        <v>8.6572296547044467E-4</v>
      </c>
      <c r="AA1301" s="368">
        <v>6.6685430007257967E-4</v>
      </c>
      <c r="AB1301" s="368">
        <v>4.3318892050344028E-4</v>
      </c>
      <c r="AC1301" s="368">
        <v>8.5160003573129313E-4</v>
      </c>
      <c r="AD1301" s="368">
        <v>4.1726223682977194E-4</v>
      </c>
      <c r="AE1301" s="368">
        <v>2.9143764164571651E-4</v>
      </c>
      <c r="AF1301" s="368">
        <v>5.2517819224678962E-4</v>
      </c>
      <c r="AG1301" s="368">
        <v>1.0176077711765979E-4</v>
      </c>
      <c r="AH1301" s="368">
        <v>2.9762932066439753E-4</v>
      </c>
      <c r="AI1301" s="368">
        <v>5.9190334279779629E-4</v>
      </c>
      <c r="AJ1301" s="368">
        <v>2.2852254162330525E-4</v>
      </c>
      <c r="AK1301" s="368">
        <v>3.6265708909172814E-4</v>
      </c>
      <c r="AL1301" s="368">
        <v>5.4797904263172983E-4</v>
      </c>
      <c r="AM1301" s="368">
        <v>3.6889028106284994E-4</v>
      </c>
      <c r="AN1301" s="368">
        <v>4.8997512990810058E-4</v>
      </c>
      <c r="AO1301" s="368">
        <v>5.8214587786623799E-4</v>
      </c>
      <c r="AP1301" s="368">
        <v>1.2714109639191307E-3</v>
      </c>
      <c r="AQ1301" s="368">
        <v>5.6819752237468745E-4</v>
      </c>
      <c r="AR1301" s="367">
        <v>9.4264251964760212E-4</v>
      </c>
      <c r="AS1301" s="368">
        <v>5.4700817785429301E-4</v>
      </c>
      <c r="AT1301" s="368">
        <v>8.6669130960112181E-3</v>
      </c>
      <c r="AU1301" s="368">
        <v>3.7965052639357148E-3</v>
      </c>
      <c r="AV1301" s="368">
        <v>1.9873634370721556E-3</v>
      </c>
      <c r="AW1301" s="368">
        <v>1.4783355090372348E-3</v>
      </c>
      <c r="AX1301" s="368">
        <v>2.069402917289406E-3</v>
      </c>
      <c r="AY1301" s="368">
        <v>2.9136187091139973E-3</v>
      </c>
      <c r="AZ1301" s="368">
        <v>3.5761239809817632E-4</v>
      </c>
      <c r="BA1301" s="368">
        <v>1.6212379837292398E-3</v>
      </c>
      <c r="BB1301" s="368">
        <v>1.7681673860575726E-3</v>
      </c>
      <c r="BC1301" s="368">
        <v>1.9012870250960051E-3</v>
      </c>
      <c r="BD1301" s="368">
        <v>1.0075685555780188E-3</v>
      </c>
      <c r="BE1301" s="368">
        <v>1.7315099456165803E-3</v>
      </c>
      <c r="BF1301" s="368">
        <v>3.1515153270484722E-3</v>
      </c>
      <c r="BG1301" s="368">
        <v>2.7585407707307183E-3</v>
      </c>
      <c r="BH1301" s="368">
        <v>2.1951487459998119E-3</v>
      </c>
      <c r="BI1301" s="368">
        <v>1.4755599738030961E-3</v>
      </c>
      <c r="BJ1301" s="368">
        <v>1.447629401160567E-3</v>
      </c>
      <c r="BK1301" s="368">
        <v>1.550318785299314E-3</v>
      </c>
      <c r="BL1301" s="368">
        <v>1.1539444088923911E-3</v>
      </c>
      <c r="BM1301" s="368">
        <v>1.7198151305423761E-3</v>
      </c>
      <c r="BN1301" s="368">
        <v>2.0443060210501977E-3</v>
      </c>
      <c r="BO1301" s="368">
        <v>2.1371769879054252E-3</v>
      </c>
      <c r="BP1301" s="368">
        <v>1.0802810989700337E-2</v>
      </c>
      <c r="BQ1301" s="368">
        <v>2.7378076360322378E-3</v>
      </c>
      <c r="BR1301" s="368">
        <v>1.214651114178485E-3</v>
      </c>
      <c r="BS1301" s="368">
        <v>3.6447422117495297E-3</v>
      </c>
      <c r="BT1301" s="368">
        <v>7.3810236379108377E-4</v>
      </c>
      <c r="BU1301" s="368">
        <v>2.1974114224093018E-3</v>
      </c>
      <c r="BV1301" s="368">
        <v>2.347849258779264E-3</v>
      </c>
      <c r="BW1301" s="368">
        <v>6.8029152645725374E-4</v>
      </c>
      <c r="BX1301" s="368">
        <v>2.640403949861001E-3</v>
      </c>
      <c r="BY1301" s="368">
        <v>1.7619139783407933E-3</v>
      </c>
      <c r="BZ1301" s="368">
        <v>1.0007901376588684</v>
      </c>
      <c r="CA1301" s="368">
        <v>2.7462383501115138E-3</v>
      </c>
      <c r="CB1301" s="368">
        <v>3.6508593909111943E-3</v>
      </c>
      <c r="CC1301" s="368">
        <v>1.4570196455375212E-3</v>
      </c>
      <c r="CD1301" s="369">
        <v>5.5064260322868286E-3</v>
      </c>
    </row>
    <row r="1302" spans="2:82">
      <c r="B1302" s="294"/>
      <c r="C1302" s="105" t="str">
        <f t="shared" si="91"/>
        <v>36</v>
      </c>
      <c r="D1302" s="288" t="str">
        <f t="shared" si="91"/>
        <v>対事業所サービス</v>
      </c>
      <c r="E1302" s="367">
        <v>3.5672884544762723E-2</v>
      </c>
      <c r="F1302" s="368">
        <v>1.8232368299406897E-2</v>
      </c>
      <c r="G1302" s="368">
        <v>3.2643976610809491E-2</v>
      </c>
      <c r="H1302" s="368">
        <v>7.7057808587233406E-2</v>
      </c>
      <c r="I1302" s="368">
        <v>6.0843541420946667E-2</v>
      </c>
      <c r="J1302" s="368">
        <v>6.3161901096174242E-2</v>
      </c>
      <c r="K1302" s="368">
        <v>5.7737093416055527E-2</v>
      </c>
      <c r="L1302" s="368">
        <v>6.7328383214567314E-2</v>
      </c>
      <c r="M1302" s="368">
        <v>1.5961894293807462E-2</v>
      </c>
      <c r="N1302" s="368">
        <v>6.3260599907469836E-2</v>
      </c>
      <c r="O1302" s="368">
        <v>5.4289396906538459E-2</v>
      </c>
      <c r="P1302" s="368">
        <v>5.0125929932935145E-2</v>
      </c>
      <c r="Q1302" s="368">
        <v>4.3131391404176558E-2</v>
      </c>
      <c r="R1302" s="368">
        <v>4.7796050250635831E-2</v>
      </c>
      <c r="S1302" s="368">
        <v>5.9217764183168042E-2</v>
      </c>
      <c r="T1302" s="368">
        <v>5.426607869463073E-2</v>
      </c>
      <c r="U1302" s="368">
        <v>6.1768299859075025E-2</v>
      </c>
      <c r="V1302" s="368">
        <v>6.0658310510021872E-2</v>
      </c>
      <c r="W1302" s="368">
        <v>7.2713885471715548E-2</v>
      </c>
      <c r="X1302" s="368">
        <v>6.0448711124262575E-2</v>
      </c>
      <c r="Y1302" s="368">
        <v>7.4375916859814595E-2</v>
      </c>
      <c r="Z1302" s="368">
        <v>5.79378242413673E-2</v>
      </c>
      <c r="AA1302" s="368">
        <v>7.9341435926098727E-2</v>
      </c>
      <c r="AB1302" s="368">
        <v>4.3526945306249287E-2</v>
      </c>
      <c r="AC1302" s="368">
        <v>8.1485730608028148E-2</v>
      </c>
      <c r="AD1302" s="368">
        <v>4.1606730234737717E-2</v>
      </c>
      <c r="AE1302" s="368">
        <v>5.2703961310897489E-2</v>
      </c>
      <c r="AF1302" s="368">
        <v>7.4283582789817212E-2</v>
      </c>
      <c r="AG1302" s="368">
        <v>1.3869073488922586E-2</v>
      </c>
      <c r="AH1302" s="368">
        <v>2.8585057225961927E-2</v>
      </c>
      <c r="AI1302" s="368">
        <v>9.7493530485050245E-2</v>
      </c>
      <c r="AJ1302" s="368">
        <v>4.2213815484049969E-2</v>
      </c>
      <c r="AK1302" s="368">
        <v>4.2177224710623101E-2</v>
      </c>
      <c r="AL1302" s="368">
        <v>4.7389112989278288E-2</v>
      </c>
      <c r="AM1302" s="368">
        <v>5.2075194318730818E-2</v>
      </c>
      <c r="AN1302" s="368">
        <v>6.3518454766229956E-2</v>
      </c>
      <c r="AO1302" s="368">
        <v>4.7412784833619409E-2</v>
      </c>
      <c r="AP1302" s="368">
        <v>7.2423241205140029E-2</v>
      </c>
      <c r="AQ1302" s="368">
        <v>4.664792953085016E-2</v>
      </c>
      <c r="AR1302" s="367">
        <v>7.4662745340777659E-2</v>
      </c>
      <c r="AS1302" s="368">
        <v>5.5835575329719951E-2</v>
      </c>
      <c r="AT1302" s="368">
        <v>5.5575140256963564E-2</v>
      </c>
      <c r="AU1302" s="368">
        <v>0.16497938891271241</v>
      </c>
      <c r="AV1302" s="368">
        <v>8.7094816174302606E-2</v>
      </c>
      <c r="AW1302" s="368">
        <v>7.8733747919973424E-2</v>
      </c>
      <c r="AX1302" s="368">
        <v>7.6509209915925747E-2</v>
      </c>
      <c r="AY1302" s="368">
        <v>0.1016255244523732</v>
      </c>
      <c r="AZ1302" s="368">
        <v>1.505844179117154E-2</v>
      </c>
      <c r="BA1302" s="368">
        <v>9.1572240628583615E-2</v>
      </c>
      <c r="BB1302" s="368">
        <v>0.10087925759883154</v>
      </c>
      <c r="BC1302" s="368">
        <v>5.4815793925276697E-2</v>
      </c>
      <c r="BD1302" s="368">
        <v>5.1291778417395309E-2</v>
      </c>
      <c r="BE1302" s="368">
        <v>7.1365582340519859E-2</v>
      </c>
      <c r="BF1302" s="368">
        <v>8.3792005103782707E-2</v>
      </c>
      <c r="BG1302" s="368">
        <v>7.7078728551073436E-2</v>
      </c>
      <c r="BH1302" s="368">
        <v>7.9106390499373902E-2</v>
      </c>
      <c r="BI1302" s="368">
        <v>8.9490879672325552E-2</v>
      </c>
      <c r="BJ1302" s="368">
        <v>8.5916600382025754E-2</v>
      </c>
      <c r="BK1302" s="368">
        <v>8.3109799516556129E-2</v>
      </c>
      <c r="BL1302" s="368">
        <v>8.6698699969269682E-2</v>
      </c>
      <c r="BM1302" s="368">
        <v>9.3604560439759801E-2</v>
      </c>
      <c r="BN1302" s="368">
        <v>0.14624862845469397</v>
      </c>
      <c r="BO1302" s="368">
        <v>0.10019497742337831</v>
      </c>
      <c r="BP1302" s="368">
        <v>0.20579109979978372</v>
      </c>
      <c r="BQ1302" s="368">
        <v>0.10712752125983215</v>
      </c>
      <c r="BR1302" s="368">
        <v>0.13237597915406815</v>
      </c>
      <c r="BS1302" s="368">
        <v>0.16250067493288553</v>
      </c>
      <c r="BT1302" s="368">
        <v>4.854701208238666E-2</v>
      </c>
      <c r="BU1302" s="368">
        <v>0.10819887295539291</v>
      </c>
      <c r="BV1302" s="368">
        <v>0.24012043788000351</v>
      </c>
      <c r="BW1302" s="368">
        <v>0.13116148265932209</v>
      </c>
      <c r="BX1302" s="368">
        <v>0.10549807734979219</v>
      </c>
      <c r="BY1302" s="368">
        <v>8.5607562987205399E-2</v>
      </c>
      <c r="BZ1302" s="368">
        <v>0.12973907534824863</v>
      </c>
      <c r="CA1302" s="368">
        <v>1.1894971708007958</v>
      </c>
      <c r="CB1302" s="368">
        <v>8.7510803938069551E-2</v>
      </c>
      <c r="CC1302" s="368">
        <v>8.0433709596490557E-2</v>
      </c>
      <c r="CD1302" s="369">
        <v>0.11738933132204707</v>
      </c>
    </row>
    <row r="1303" spans="2:82">
      <c r="B1303" s="294"/>
      <c r="C1303" s="105" t="str">
        <f t="shared" si="91"/>
        <v>37</v>
      </c>
      <c r="D1303" s="288" t="str">
        <f t="shared" si="91"/>
        <v>対個人サービス</v>
      </c>
      <c r="E1303" s="367">
        <v>3.5089061443860484E-4</v>
      </c>
      <c r="F1303" s="368">
        <v>1.5115923537635626E-4</v>
      </c>
      <c r="G1303" s="368">
        <v>4.4352453345764025E-4</v>
      </c>
      <c r="H1303" s="368">
        <v>4.5494978425753658E-4</v>
      </c>
      <c r="I1303" s="368">
        <v>5.7099168170290232E-4</v>
      </c>
      <c r="J1303" s="368">
        <v>5.3864070482992463E-4</v>
      </c>
      <c r="K1303" s="368">
        <v>5.4736566464426461E-4</v>
      </c>
      <c r="L1303" s="368">
        <v>4.9940163407393096E-4</v>
      </c>
      <c r="M1303" s="368">
        <v>1.1500136523927102E-4</v>
      </c>
      <c r="N1303" s="368">
        <v>5.1528261460716176E-4</v>
      </c>
      <c r="O1303" s="368">
        <v>4.0288822058533251E-4</v>
      </c>
      <c r="P1303" s="368">
        <v>4.9138547165680422E-4</v>
      </c>
      <c r="Q1303" s="368">
        <v>4.2524793112806936E-4</v>
      </c>
      <c r="R1303" s="368">
        <v>4.4759785746624161E-4</v>
      </c>
      <c r="S1303" s="368">
        <v>5.0590902665277615E-4</v>
      </c>
      <c r="T1303" s="368">
        <v>5.055302352079329E-4</v>
      </c>
      <c r="U1303" s="368">
        <v>5.4768058234635228E-4</v>
      </c>
      <c r="V1303" s="368">
        <v>4.8162875993814773E-4</v>
      </c>
      <c r="W1303" s="368">
        <v>7.3478198558202463E-4</v>
      </c>
      <c r="X1303" s="368">
        <v>6.998378140493978E-4</v>
      </c>
      <c r="Y1303" s="368">
        <v>5.741566179143508E-4</v>
      </c>
      <c r="Z1303" s="368">
        <v>5.1991163974242664E-4</v>
      </c>
      <c r="AA1303" s="368">
        <v>5.2555259861253182E-4</v>
      </c>
      <c r="AB1303" s="368">
        <v>3.4625481362867409E-4</v>
      </c>
      <c r="AC1303" s="368">
        <v>8.2330611900380702E-4</v>
      </c>
      <c r="AD1303" s="368">
        <v>3.167222428546837E-4</v>
      </c>
      <c r="AE1303" s="368">
        <v>5.4299768960157054E-4</v>
      </c>
      <c r="AF1303" s="368">
        <v>7.8916722535704565E-4</v>
      </c>
      <c r="AG1303" s="368">
        <v>1.6306159437048779E-4</v>
      </c>
      <c r="AH1303" s="368">
        <v>3.092896629760344E-4</v>
      </c>
      <c r="AI1303" s="368">
        <v>2.2533251603173449E-3</v>
      </c>
      <c r="AJ1303" s="368">
        <v>4.2018135740961205E-4</v>
      </c>
      <c r="AK1303" s="368">
        <v>6.2335950839800965E-4</v>
      </c>
      <c r="AL1303" s="368">
        <v>1.0589583655979968E-3</v>
      </c>
      <c r="AM1303" s="368">
        <v>1.0134878265555044E-3</v>
      </c>
      <c r="AN1303" s="368">
        <v>6.5393354173671938E-4</v>
      </c>
      <c r="AO1303" s="368">
        <v>1.3853786652327582E-3</v>
      </c>
      <c r="AP1303" s="368">
        <v>7.74825431037661E-4</v>
      </c>
      <c r="AQ1303" s="368">
        <v>8.8095265603373152E-4</v>
      </c>
      <c r="AR1303" s="367">
        <v>6.694506334679847E-4</v>
      </c>
      <c r="AS1303" s="368">
        <v>4.2674907066459812E-4</v>
      </c>
      <c r="AT1303" s="368">
        <v>1.489979579332609E-3</v>
      </c>
      <c r="AU1303" s="368">
        <v>9.3483540335290291E-4</v>
      </c>
      <c r="AV1303" s="368">
        <v>8.2565806561801E-4</v>
      </c>
      <c r="AW1303" s="368">
        <v>7.0400490582528342E-4</v>
      </c>
      <c r="AX1303" s="368">
        <v>7.2772737099772858E-4</v>
      </c>
      <c r="AY1303" s="368">
        <v>7.8465135544323033E-4</v>
      </c>
      <c r="AZ1303" s="368">
        <v>1.256154135440374E-4</v>
      </c>
      <c r="BA1303" s="368">
        <v>6.9142725421469291E-4</v>
      </c>
      <c r="BB1303" s="368">
        <v>6.4208166768896832E-4</v>
      </c>
      <c r="BC1303" s="368">
        <v>5.2567960535420397E-4</v>
      </c>
      <c r="BD1303" s="368">
        <v>5.1322832115940681E-4</v>
      </c>
      <c r="BE1303" s="368">
        <v>6.1245913900050955E-4</v>
      </c>
      <c r="BF1303" s="368">
        <v>6.8390159740902145E-4</v>
      </c>
      <c r="BG1303" s="368">
        <v>7.2245066133127742E-4</v>
      </c>
      <c r="BH1303" s="368">
        <v>6.6548475875035761E-4</v>
      </c>
      <c r="BI1303" s="368">
        <v>7.5755839644649822E-4</v>
      </c>
      <c r="BJ1303" s="368">
        <v>7.7062656603876605E-4</v>
      </c>
      <c r="BK1303" s="368">
        <v>8.3526762813228013E-4</v>
      </c>
      <c r="BL1303" s="368">
        <v>6.9464400861887364E-4</v>
      </c>
      <c r="BM1303" s="368">
        <v>1.1026077968855222E-3</v>
      </c>
      <c r="BN1303" s="368">
        <v>1.0041738510983644E-3</v>
      </c>
      <c r="BO1303" s="368">
        <v>6.2469170802653923E-4</v>
      </c>
      <c r="BP1303" s="368">
        <v>1.5383088282281314E-3</v>
      </c>
      <c r="BQ1303" s="368">
        <v>6.5947969333504425E-4</v>
      </c>
      <c r="BR1303" s="368">
        <v>1.7485201588175446E-3</v>
      </c>
      <c r="BS1303" s="368">
        <v>1.4347411330717871E-3</v>
      </c>
      <c r="BT1303" s="368">
        <v>7.8928691962030953E-4</v>
      </c>
      <c r="BU1303" s="368">
        <v>1.4936482078367068E-3</v>
      </c>
      <c r="BV1303" s="368">
        <v>1.3101032734123778E-2</v>
      </c>
      <c r="BW1303" s="368">
        <v>1.2841120741734207E-3</v>
      </c>
      <c r="BX1303" s="368">
        <v>3.6858250368400347E-3</v>
      </c>
      <c r="BY1303" s="368">
        <v>1.2924167318943787E-2</v>
      </c>
      <c r="BZ1303" s="368">
        <v>3.9318733128116791E-3</v>
      </c>
      <c r="CA1303" s="368">
        <v>2.9253131544068095E-3</v>
      </c>
      <c r="CB1303" s="368">
        <v>1.0164514545281318</v>
      </c>
      <c r="CC1303" s="368">
        <v>9.0661796278869379E-4</v>
      </c>
      <c r="CD1303" s="369">
        <v>3.2942116232325984E-3</v>
      </c>
    </row>
    <row r="1304" spans="2:82">
      <c r="B1304" s="294"/>
      <c r="C1304" s="105" t="str">
        <f t="shared" si="91"/>
        <v>38</v>
      </c>
      <c r="D1304" s="288" t="str">
        <f t="shared" si="91"/>
        <v>事務用品</v>
      </c>
      <c r="E1304" s="367">
        <v>4.8225835252899867E-4</v>
      </c>
      <c r="F1304" s="368">
        <v>2.0990826141272165E-4</v>
      </c>
      <c r="G1304" s="368">
        <v>4.1987577346402081E-4</v>
      </c>
      <c r="H1304" s="368">
        <v>4.1039013899257912E-4</v>
      </c>
      <c r="I1304" s="368">
        <v>7.5961854884351013E-4</v>
      </c>
      <c r="J1304" s="368">
        <v>8.1195396165119891E-4</v>
      </c>
      <c r="K1304" s="368">
        <v>8.0310045610513885E-4</v>
      </c>
      <c r="L1304" s="368">
        <v>5.644909134641E-4</v>
      </c>
      <c r="M1304" s="368">
        <v>1.7735357565915662E-4</v>
      </c>
      <c r="N1304" s="368">
        <v>5.6781707607461371E-4</v>
      </c>
      <c r="O1304" s="368">
        <v>4.3471219344845492E-4</v>
      </c>
      <c r="P1304" s="368">
        <v>5.7875948041837975E-4</v>
      </c>
      <c r="Q1304" s="368">
        <v>5.6814063538755807E-4</v>
      </c>
      <c r="R1304" s="368">
        <v>5.1895613527463903E-4</v>
      </c>
      <c r="S1304" s="368">
        <v>6.1341712762571327E-4</v>
      </c>
      <c r="T1304" s="368">
        <v>6.4741028761600855E-4</v>
      </c>
      <c r="U1304" s="368">
        <v>7.0864147697850843E-4</v>
      </c>
      <c r="V1304" s="368">
        <v>5.3384619291121016E-4</v>
      </c>
      <c r="W1304" s="368">
        <v>8.4626310302634471E-4</v>
      </c>
      <c r="X1304" s="368">
        <v>6.5650037650815329E-4</v>
      </c>
      <c r="Y1304" s="368">
        <v>8.2210780078620328E-4</v>
      </c>
      <c r="Z1304" s="368">
        <v>7.0651153695686032E-4</v>
      </c>
      <c r="AA1304" s="368">
        <v>5.4742241518106042E-4</v>
      </c>
      <c r="AB1304" s="368">
        <v>2.6469075097018311E-4</v>
      </c>
      <c r="AC1304" s="368">
        <v>4.1313169275205127E-4</v>
      </c>
      <c r="AD1304" s="368">
        <v>2.5612144551737467E-4</v>
      </c>
      <c r="AE1304" s="368">
        <v>2.4434041262835505E-4</v>
      </c>
      <c r="AF1304" s="368">
        <v>3.6042017843842958E-4</v>
      </c>
      <c r="AG1304" s="368">
        <v>8.3927029435048513E-5</v>
      </c>
      <c r="AH1304" s="368">
        <v>2.3653397238071309E-4</v>
      </c>
      <c r="AI1304" s="368">
        <v>5.4915193835666462E-4</v>
      </c>
      <c r="AJ1304" s="368">
        <v>2.1860773930711884E-4</v>
      </c>
      <c r="AK1304" s="368">
        <v>2.7514180822832597E-4</v>
      </c>
      <c r="AL1304" s="368">
        <v>3.8567338367313347E-4</v>
      </c>
      <c r="AM1304" s="368">
        <v>4.095857620017421E-4</v>
      </c>
      <c r="AN1304" s="368">
        <v>3.7216542457935771E-4</v>
      </c>
      <c r="AO1304" s="368">
        <v>4.8598137646236217E-4</v>
      </c>
      <c r="AP1304" s="368">
        <v>1.3975688202206482E-3</v>
      </c>
      <c r="AQ1304" s="368">
        <v>3.4491787879958554E-4</v>
      </c>
      <c r="AR1304" s="367">
        <v>1.4777693046677616E-3</v>
      </c>
      <c r="AS1304" s="368">
        <v>2.4735308815837112E-3</v>
      </c>
      <c r="AT1304" s="368">
        <v>1.8439475217760439E-3</v>
      </c>
      <c r="AU1304" s="368">
        <v>1.8130850207602901E-3</v>
      </c>
      <c r="AV1304" s="368">
        <v>1.6138068717257326E-3</v>
      </c>
      <c r="AW1304" s="368">
        <v>1.9244733289160794E-3</v>
      </c>
      <c r="AX1304" s="368">
        <v>1.8178406695380982E-3</v>
      </c>
      <c r="AY1304" s="368">
        <v>1.2702413661993071E-3</v>
      </c>
      <c r="AZ1304" s="368">
        <v>1.8770790195292314E-4</v>
      </c>
      <c r="BA1304" s="368">
        <v>9.0095280341139471E-4</v>
      </c>
      <c r="BB1304" s="368">
        <v>1.883696500024977E-3</v>
      </c>
      <c r="BC1304" s="368">
        <v>7.9844364636294052E-4</v>
      </c>
      <c r="BD1304" s="368">
        <v>9.6242532890984233E-4</v>
      </c>
      <c r="BE1304" s="368">
        <v>1.0729930987465532E-3</v>
      </c>
      <c r="BF1304" s="368">
        <v>1.5792614860287363E-3</v>
      </c>
      <c r="BG1304" s="368">
        <v>1.7291340690681924E-3</v>
      </c>
      <c r="BH1304" s="368">
        <v>1.5563565523174993E-3</v>
      </c>
      <c r="BI1304" s="368">
        <v>1.5006286675516853E-3</v>
      </c>
      <c r="BJ1304" s="368">
        <v>1.6360975520740217E-3</v>
      </c>
      <c r="BK1304" s="368">
        <v>1.6292936159420476E-3</v>
      </c>
      <c r="BL1304" s="368">
        <v>1.2391628315748724E-3</v>
      </c>
      <c r="BM1304" s="368">
        <v>2.083670791069415E-3</v>
      </c>
      <c r="BN1304" s="368">
        <v>1.7783135576681531E-3</v>
      </c>
      <c r="BO1304" s="368">
        <v>6.1742984893532543E-4</v>
      </c>
      <c r="BP1304" s="368">
        <v>1.9151084526905027E-3</v>
      </c>
      <c r="BQ1304" s="368">
        <v>3.8623023113536189E-3</v>
      </c>
      <c r="BR1304" s="368">
        <v>2.6704897222294497E-3</v>
      </c>
      <c r="BS1304" s="368">
        <v>4.4312561359920706E-3</v>
      </c>
      <c r="BT1304" s="368">
        <v>7.8272033998406693E-4</v>
      </c>
      <c r="BU1304" s="368">
        <v>2.7664540132108706E-3</v>
      </c>
      <c r="BV1304" s="368">
        <v>2.9378848509298157E-3</v>
      </c>
      <c r="BW1304" s="368">
        <v>3.5357438867971739E-3</v>
      </c>
      <c r="BX1304" s="368">
        <v>4.3104514233218644E-3</v>
      </c>
      <c r="BY1304" s="368">
        <v>2.9785082071574947E-3</v>
      </c>
      <c r="BZ1304" s="368">
        <v>5.8689059846786622E-3</v>
      </c>
      <c r="CA1304" s="368">
        <v>2.3177531972847346E-3</v>
      </c>
      <c r="CB1304" s="368">
        <v>2.7010235997225146E-3</v>
      </c>
      <c r="CC1304" s="368">
        <v>1.0017130477062657</v>
      </c>
      <c r="CD1304" s="369">
        <v>1.826941992667609E-3</v>
      </c>
    </row>
    <row r="1305" spans="2:82">
      <c r="B1305" s="410"/>
      <c r="C1305" s="105" t="str">
        <f t="shared" si="91"/>
        <v>39</v>
      </c>
      <c r="D1305" s="288" t="str">
        <f t="shared" si="91"/>
        <v>分類不明</v>
      </c>
      <c r="E1305" s="370">
        <v>2.3477653356146753E-3</v>
      </c>
      <c r="F1305" s="371">
        <v>9.1899669714997603E-4</v>
      </c>
      <c r="G1305" s="371">
        <v>2.248202647105534E-3</v>
      </c>
      <c r="H1305" s="371">
        <v>2.2481139648903524E-3</v>
      </c>
      <c r="I1305" s="371">
        <v>3.9153934801593694E-3</v>
      </c>
      <c r="J1305" s="371">
        <v>2.6732798049452799E-3</v>
      </c>
      <c r="K1305" s="371">
        <v>3.2855451544189437E-3</v>
      </c>
      <c r="L1305" s="371">
        <v>2.0800829313650667E-3</v>
      </c>
      <c r="M1305" s="371">
        <v>1.1809682166215906E-3</v>
      </c>
      <c r="N1305" s="371">
        <v>2.4188424696979368E-3</v>
      </c>
      <c r="O1305" s="371">
        <v>2.4436077778924236E-3</v>
      </c>
      <c r="P1305" s="371">
        <v>4.9445154850064239E-3</v>
      </c>
      <c r="Q1305" s="371">
        <v>3.9869245610312963E-3</v>
      </c>
      <c r="R1305" s="371">
        <v>3.707130743050195E-3</v>
      </c>
      <c r="S1305" s="371">
        <v>4.3110114404938116E-3</v>
      </c>
      <c r="T1305" s="371">
        <v>3.7497238975681734E-3</v>
      </c>
      <c r="U1305" s="371">
        <v>3.0956692142875409E-3</v>
      </c>
      <c r="V1305" s="371">
        <v>1.8971449589373086E-3</v>
      </c>
      <c r="W1305" s="371">
        <v>3.8235471456141948E-3</v>
      </c>
      <c r="X1305" s="371">
        <v>2.3184978159264315E-3</v>
      </c>
      <c r="Y1305" s="371">
        <v>3.8651156983508781E-3</v>
      </c>
      <c r="Z1305" s="371">
        <v>3.4219762631976093E-3</v>
      </c>
      <c r="AA1305" s="371">
        <v>3.1084659291700204E-3</v>
      </c>
      <c r="AB1305" s="371">
        <v>1.3271519931928708E-3</v>
      </c>
      <c r="AC1305" s="371">
        <v>1.7885370379456462E-3</v>
      </c>
      <c r="AD1305" s="371">
        <v>2.1419648951659298E-3</v>
      </c>
      <c r="AE1305" s="371">
        <v>1.0007058565476099E-3</v>
      </c>
      <c r="AF1305" s="371">
        <v>1.2150551380072925E-3</v>
      </c>
      <c r="AG1305" s="371">
        <v>2.6260435312312546E-4</v>
      </c>
      <c r="AH1305" s="371">
        <v>1.3382905572606671E-3</v>
      </c>
      <c r="AI1305" s="371">
        <v>1.4785736111136382E-3</v>
      </c>
      <c r="AJ1305" s="371">
        <v>7.2213013189239769E-4</v>
      </c>
      <c r="AK1305" s="371">
        <v>1.4748895267010179E-3</v>
      </c>
      <c r="AL1305" s="371">
        <v>1.4644857062609139E-3</v>
      </c>
      <c r="AM1305" s="371">
        <v>1.3721159723340873E-3</v>
      </c>
      <c r="AN1305" s="371">
        <v>1.3924416897077639E-3</v>
      </c>
      <c r="AO1305" s="371">
        <v>2.2123759187442429E-3</v>
      </c>
      <c r="AP1305" s="371">
        <v>4.9698553328664172E-3</v>
      </c>
      <c r="AQ1305" s="371">
        <v>1.1522215398693969E-3</v>
      </c>
      <c r="AR1305" s="370">
        <v>6.7826842970427105E-3</v>
      </c>
      <c r="AS1305" s="371">
        <v>5.1518901292763371E-3</v>
      </c>
      <c r="AT1305" s="371">
        <v>1.1058596770169274E-2</v>
      </c>
      <c r="AU1305" s="371">
        <v>1.4485936380926505E-2</v>
      </c>
      <c r="AV1305" s="371">
        <v>1.02323938076545E-2</v>
      </c>
      <c r="AW1305" s="371">
        <v>4.9782395812291071E-3</v>
      </c>
      <c r="AX1305" s="371">
        <v>6.7164542093078637E-3</v>
      </c>
      <c r="AY1305" s="371">
        <v>4.0833941875840002E-3</v>
      </c>
      <c r="AZ1305" s="371">
        <v>1.1276780305301841E-3</v>
      </c>
      <c r="BA1305" s="371">
        <v>4.9642351131279914E-3</v>
      </c>
      <c r="BB1305" s="371">
        <v>1.0554553374621949E-2</v>
      </c>
      <c r="BC1305" s="371">
        <v>8.7891342174980739E-3</v>
      </c>
      <c r="BD1305" s="371">
        <v>8.0634831864977042E-3</v>
      </c>
      <c r="BE1305" s="371">
        <v>7.6257410922851519E-3</v>
      </c>
      <c r="BF1305" s="371">
        <v>1.1168799291886402E-2</v>
      </c>
      <c r="BG1305" s="371">
        <v>9.4440065025766136E-3</v>
      </c>
      <c r="BH1305" s="371">
        <v>5.2779593369524352E-3</v>
      </c>
      <c r="BI1305" s="371">
        <v>3.3508114190791698E-3</v>
      </c>
      <c r="BJ1305" s="371">
        <v>5.3111140157042309E-3</v>
      </c>
      <c r="BK1305" s="371">
        <v>3.7669621033319979E-3</v>
      </c>
      <c r="BL1305" s="371">
        <v>5.771551871139596E-3</v>
      </c>
      <c r="BM1305" s="371">
        <v>5.2421480454746868E-3</v>
      </c>
      <c r="BN1305" s="371">
        <v>1.7119698710574963E-2</v>
      </c>
      <c r="BO1305" s="371">
        <v>5.0435775764906543E-3</v>
      </c>
      <c r="BP1305" s="371">
        <v>1.2526032568971272E-2</v>
      </c>
      <c r="BQ1305" s="371">
        <v>2.2805443722124775E-2</v>
      </c>
      <c r="BR1305" s="371">
        <v>8.3467446090505163E-3</v>
      </c>
      <c r="BS1305" s="371">
        <v>6.459180343497432E-3</v>
      </c>
      <c r="BT1305" s="371">
        <v>2.6463855753767144E-3</v>
      </c>
      <c r="BU1305" s="371">
        <v>1.2452317365271246E-2</v>
      </c>
      <c r="BV1305" s="371">
        <v>5.1838672837588558E-3</v>
      </c>
      <c r="BW1305" s="371">
        <v>3.095311790157007E-3</v>
      </c>
      <c r="BX1305" s="371">
        <v>1.1202278936633262E-2</v>
      </c>
      <c r="BY1305" s="371">
        <v>5.8230778691725493E-3</v>
      </c>
      <c r="BZ1305" s="371">
        <v>6.6924563422089845E-3</v>
      </c>
      <c r="CA1305" s="371">
        <v>4.9430319254758475E-3</v>
      </c>
      <c r="CB1305" s="371">
        <v>6.310729248109632E-3</v>
      </c>
      <c r="CC1305" s="371">
        <v>6.3329198658377247E-3</v>
      </c>
      <c r="CD1305" s="372">
        <v>1.0031813601497772</v>
      </c>
    </row>
    <row r="1307" spans="2:82" ht="14.25">
      <c r="B1307" s="448" t="s">
        <v>478</v>
      </c>
    </row>
    <row r="1308" spans="2:82" ht="14.25">
      <c r="B1308" s="200" t="s">
        <v>475</v>
      </c>
      <c r="E1308" s="478"/>
      <c r="F1308" s="478"/>
      <c r="G1308" s="478"/>
    </row>
    <row r="1309" spans="2:82" ht="49.9" customHeight="1" thickBot="1">
      <c r="B1309" s="279"/>
      <c r="C1309" s="456" t="s">
        <v>322</v>
      </c>
      <c r="D1309" s="281" t="s">
        <v>57</v>
      </c>
      <c r="E1309" s="405"/>
      <c r="F1309" s="303" t="s">
        <v>476</v>
      </c>
      <c r="H1309" s="282" t="s">
        <v>340</v>
      </c>
      <c r="I1309" s="124"/>
      <c r="J1309" s="282" t="s">
        <v>392</v>
      </c>
      <c r="K1309" s="124"/>
      <c r="L1309" s="282" t="s">
        <v>393</v>
      </c>
      <c r="M1309" s="124"/>
      <c r="N1309" s="282" t="s">
        <v>394</v>
      </c>
      <c r="O1309" s="124"/>
      <c r="P1309" s="282" t="s">
        <v>341</v>
      </c>
      <c r="Q1309" s="124"/>
      <c r="R1309" s="282" t="s">
        <v>342</v>
      </c>
    </row>
    <row r="1310" spans="2:82">
      <c r="B1310" s="283" t="s">
        <v>88</v>
      </c>
      <c r="C1310" s="105" t="str">
        <f t="shared" ref="C1310:D1329" si="92">C9</f>
        <v>01</v>
      </c>
      <c r="D1310" s="288" t="str">
        <f t="shared" si="92"/>
        <v>農業</v>
      </c>
      <c r="E1310" s="391"/>
      <c r="F1310" s="394">
        <f t="array" ref="F1310:F1387">+MMULT(E1228:CD1305,F1142:F1219)</f>
        <v>0</v>
      </c>
      <c r="H1310" s="305">
        <f t="shared" ref="H1310:H1373" si="93">H615</f>
        <v>0.55922353508560407</v>
      </c>
      <c r="I1310" s="393"/>
      <c r="J1310" s="316">
        <f>$F1310*H1310</f>
        <v>0</v>
      </c>
      <c r="K1310" s="124"/>
      <c r="L1310" s="305">
        <f t="shared" ref="L1310:L1373" si="94">L615</f>
        <v>0.10017683465959328</v>
      </c>
      <c r="M1310" s="393"/>
      <c r="N1310" s="316">
        <f>$F1310*L1310</f>
        <v>0</v>
      </c>
      <c r="O1310" s="124"/>
      <c r="P1310" s="305">
        <f t="shared" ref="P1310:P1348" si="95">P615</f>
        <v>5.3428181014387913E-2</v>
      </c>
      <c r="Q1310" s="391"/>
      <c r="R1310" s="441">
        <f>$F1310*P1310*100</f>
        <v>0</v>
      </c>
    </row>
    <row r="1311" spans="2:82">
      <c r="B1311" s="289"/>
      <c r="C1311" s="105" t="str">
        <f t="shared" si="92"/>
        <v>02</v>
      </c>
      <c r="D1311" s="288" t="str">
        <f t="shared" si="92"/>
        <v>林業</v>
      </c>
      <c r="E1311" s="391"/>
      <c r="F1311" s="397">
        <v>0</v>
      </c>
      <c r="H1311" s="308">
        <f t="shared" si="93"/>
        <v>0.72096075600472498</v>
      </c>
      <c r="I1311" s="393"/>
      <c r="J1311" s="317">
        <f t="shared" ref="J1311:J1374" si="96">$F1311*H1311</f>
        <v>0</v>
      </c>
      <c r="K1311" s="124"/>
      <c r="L1311" s="308">
        <f t="shared" si="94"/>
        <v>0.26880168001050009</v>
      </c>
      <c r="M1311" s="393"/>
      <c r="N1311" s="317">
        <f t="shared" ref="N1311:N1374" si="97">$F1311*L1311</f>
        <v>0</v>
      </c>
      <c r="O1311" s="124"/>
      <c r="P1311" s="308">
        <f t="shared" si="95"/>
        <v>0.12061950387189919</v>
      </c>
      <c r="Q1311" s="391"/>
      <c r="R1311" s="441">
        <f t="shared" ref="R1311:R1374" si="98">$F1311*P1311*100</f>
        <v>0</v>
      </c>
    </row>
    <row r="1312" spans="2:82">
      <c r="B1312" s="289"/>
      <c r="C1312" s="105" t="str">
        <f t="shared" si="92"/>
        <v>03</v>
      </c>
      <c r="D1312" s="288" t="str">
        <f t="shared" si="92"/>
        <v>漁業</v>
      </c>
      <c r="E1312" s="391"/>
      <c r="F1312" s="397">
        <v>0</v>
      </c>
      <c r="H1312" s="308">
        <f t="shared" si="93"/>
        <v>0.60045599812923844</v>
      </c>
      <c r="I1312" s="393"/>
      <c r="J1312" s="317">
        <f t="shared" si="96"/>
        <v>0</v>
      </c>
      <c r="K1312" s="124"/>
      <c r="L1312" s="308">
        <f t="shared" si="94"/>
        <v>0.18161976771377347</v>
      </c>
      <c r="M1312" s="393"/>
      <c r="N1312" s="317">
        <f t="shared" si="97"/>
        <v>0</v>
      </c>
      <c r="O1312" s="124"/>
      <c r="P1312" s="308">
        <f t="shared" si="95"/>
        <v>2.7866552342349363E-2</v>
      </c>
      <c r="Q1312" s="391"/>
      <c r="R1312" s="324">
        <f t="shared" si="98"/>
        <v>0</v>
      </c>
    </row>
    <row r="1313" spans="2:18">
      <c r="B1313" s="289"/>
      <c r="C1313" s="105" t="str">
        <f t="shared" si="92"/>
        <v>04</v>
      </c>
      <c r="D1313" s="288" t="str">
        <f t="shared" si="92"/>
        <v>鉱業</v>
      </c>
      <c r="E1313" s="391"/>
      <c r="F1313" s="397">
        <v>0</v>
      </c>
      <c r="H1313" s="308">
        <f t="shared" si="93"/>
        <v>0.46813725490196079</v>
      </c>
      <c r="I1313" s="393"/>
      <c r="J1313" s="317">
        <f t="shared" si="96"/>
        <v>0</v>
      </c>
      <c r="K1313" s="124"/>
      <c r="L1313" s="308">
        <f t="shared" si="94"/>
        <v>0.17144607843137255</v>
      </c>
      <c r="M1313" s="393"/>
      <c r="N1313" s="317">
        <f t="shared" si="97"/>
        <v>0</v>
      </c>
      <c r="O1313" s="124"/>
      <c r="P1313" s="308">
        <f t="shared" si="95"/>
        <v>4.295343137254902E-2</v>
      </c>
      <c r="Q1313" s="391"/>
      <c r="R1313" s="324">
        <f t="shared" si="98"/>
        <v>0</v>
      </c>
    </row>
    <row r="1314" spans="2:18">
      <c r="B1314" s="289"/>
      <c r="C1314" s="105" t="str">
        <f t="shared" si="92"/>
        <v>05</v>
      </c>
      <c r="D1314" s="288" t="str">
        <f t="shared" si="92"/>
        <v>飲食料品</v>
      </c>
      <c r="E1314" s="391"/>
      <c r="F1314" s="397">
        <v>0</v>
      </c>
      <c r="H1314" s="308">
        <f t="shared" si="93"/>
        <v>0.31763368477364423</v>
      </c>
      <c r="I1314" s="393"/>
      <c r="J1314" s="317">
        <f t="shared" si="96"/>
        <v>0</v>
      </c>
      <c r="K1314" s="124"/>
      <c r="L1314" s="308">
        <f t="shared" si="94"/>
        <v>0.10301619117347</v>
      </c>
      <c r="M1314" s="393"/>
      <c r="N1314" s="317">
        <f t="shared" si="97"/>
        <v>0</v>
      </c>
      <c r="O1314" s="124"/>
      <c r="P1314" s="308">
        <f t="shared" si="95"/>
        <v>3.6711766934890665E-2</v>
      </c>
      <c r="Q1314" s="391"/>
      <c r="R1314" s="324">
        <f t="shared" si="98"/>
        <v>0</v>
      </c>
    </row>
    <row r="1315" spans="2:18">
      <c r="B1315" s="289"/>
      <c r="C1315" s="105" t="str">
        <f t="shared" si="92"/>
        <v>06</v>
      </c>
      <c r="D1315" s="288" t="str">
        <f t="shared" si="92"/>
        <v>繊維製品</v>
      </c>
      <c r="E1315" s="391"/>
      <c r="F1315" s="397">
        <v>0</v>
      </c>
      <c r="H1315" s="308">
        <f t="shared" si="93"/>
        <v>0.30626746978465408</v>
      </c>
      <c r="I1315" s="393"/>
      <c r="J1315" s="317">
        <f t="shared" si="96"/>
        <v>0</v>
      </c>
      <c r="K1315" s="124"/>
      <c r="L1315" s="308">
        <f t="shared" si="94"/>
        <v>0.18658714223849451</v>
      </c>
      <c r="M1315" s="393"/>
      <c r="N1315" s="317">
        <f t="shared" si="97"/>
        <v>0</v>
      </c>
      <c r="O1315" s="124"/>
      <c r="P1315" s="308">
        <f t="shared" si="95"/>
        <v>6.1749537419786622E-2</v>
      </c>
      <c r="Q1315" s="391"/>
      <c r="R1315" s="324">
        <f t="shared" si="98"/>
        <v>0</v>
      </c>
    </row>
    <row r="1316" spans="2:18">
      <c r="B1316" s="289"/>
      <c r="C1316" s="105" t="str">
        <f t="shared" si="92"/>
        <v>07</v>
      </c>
      <c r="D1316" s="288" t="str">
        <f t="shared" si="92"/>
        <v>パルプ・紙・木製品</v>
      </c>
      <c r="E1316" s="391"/>
      <c r="F1316" s="397">
        <v>0</v>
      </c>
      <c r="H1316" s="308">
        <f t="shared" si="93"/>
        <v>0.31940861711669916</v>
      </c>
      <c r="I1316" s="393"/>
      <c r="J1316" s="317">
        <f t="shared" si="96"/>
        <v>0</v>
      </c>
      <c r="K1316" s="124"/>
      <c r="L1316" s="308">
        <f t="shared" si="94"/>
        <v>0.11601249574711577</v>
      </c>
      <c r="M1316" s="393"/>
      <c r="N1316" s="317">
        <f t="shared" si="97"/>
        <v>0</v>
      </c>
      <c r="O1316" s="124"/>
      <c r="P1316" s="308">
        <f t="shared" si="95"/>
        <v>4.3524790448795272E-2</v>
      </c>
      <c r="Q1316" s="391"/>
      <c r="R1316" s="324">
        <f t="shared" si="98"/>
        <v>0</v>
      </c>
    </row>
    <row r="1317" spans="2:18">
      <c r="B1317" s="289"/>
      <c r="C1317" s="105" t="str">
        <f t="shared" si="92"/>
        <v>08</v>
      </c>
      <c r="D1317" s="288" t="str">
        <f t="shared" si="92"/>
        <v>化学製品</v>
      </c>
      <c r="E1317" s="391"/>
      <c r="F1317" s="397">
        <v>0</v>
      </c>
      <c r="H1317" s="308">
        <f t="shared" si="93"/>
        <v>0.27234431441664303</v>
      </c>
      <c r="I1317" s="393"/>
      <c r="J1317" s="317">
        <f t="shared" si="96"/>
        <v>0</v>
      </c>
      <c r="K1317" s="124"/>
      <c r="L1317" s="308">
        <f t="shared" si="94"/>
        <v>7.5196886084157727E-2</v>
      </c>
      <c r="M1317" s="393"/>
      <c r="N1317" s="317">
        <f t="shared" si="97"/>
        <v>0</v>
      </c>
      <c r="O1317" s="124"/>
      <c r="P1317" s="308">
        <f t="shared" si="95"/>
        <v>9.0645593614708444E-3</v>
      </c>
      <c r="Q1317" s="391"/>
      <c r="R1317" s="324">
        <f t="shared" si="98"/>
        <v>0</v>
      </c>
    </row>
    <row r="1318" spans="2:18">
      <c r="B1318" s="289"/>
      <c r="C1318" s="105" t="str">
        <f t="shared" si="92"/>
        <v>09</v>
      </c>
      <c r="D1318" s="288" t="str">
        <f t="shared" si="92"/>
        <v>石油・石炭製品</v>
      </c>
      <c r="E1318" s="391"/>
      <c r="F1318" s="397">
        <v>0</v>
      </c>
      <c r="H1318" s="308">
        <f t="shared" si="93"/>
        <v>0.29158030085233783</v>
      </c>
      <c r="I1318" s="393"/>
      <c r="J1318" s="317">
        <f t="shared" si="96"/>
        <v>0</v>
      </c>
      <c r="K1318" s="124"/>
      <c r="L1318" s="308">
        <f t="shared" si="94"/>
        <v>5.6987469939907753E-3</v>
      </c>
      <c r="M1318" s="393"/>
      <c r="N1318" s="317">
        <f t="shared" si="97"/>
        <v>0</v>
      </c>
      <c r="O1318" s="124"/>
      <c r="P1318" s="308">
        <f t="shared" si="95"/>
        <v>8.4044546003813529E-4</v>
      </c>
      <c r="Q1318" s="391"/>
      <c r="R1318" s="324">
        <f t="shared" si="98"/>
        <v>0</v>
      </c>
    </row>
    <row r="1319" spans="2:18">
      <c r="B1319" s="289"/>
      <c r="C1319" s="105" t="str">
        <f t="shared" si="92"/>
        <v>10</v>
      </c>
      <c r="D1319" s="288" t="str">
        <f t="shared" si="92"/>
        <v>プラスチック・ゴム製品</v>
      </c>
      <c r="E1319" s="391"/>
      <c r="F1319" s="397">
        <v>0</v>
      </c>
      <c r="H1319" s="308">
        <f t="shared" si="93"/>
        <v>0.3223603913324089</v>
      </c>
      <c r="I1319" s="393"/>
      <c r="J1319" s="317">
        <f t="shared" si="96"/>
        <v>0</v>
      </c>
      <c r="K1319" s="124"/>
      <c r="L1319" s="308">
        <f t="shared" si="94"/>
        <v>0.15286022838374091</v>
      </c>
      <c r="M1319" s="393"/>
      <c r="N1319" s="317">
        <f t="shared" si="97"/>
        <v>0</v>
      </c>
      <c r="O1319" s="124"/>
      <c r="P1319" s="308">
        <f t="shared" si="95"/>
        <v>3.3559437922947646E-2</v>
      </c>
      <c r="Q1319" s="391"/>
      <c r="R1319" s="324">
        <f t="shared" si="98"/>
        <v>0</v>
      </c>
    </row>
    <row r="1320" spans="2:18">
      <c r="B1320" s="289"/>
      <c r="C1320" s="105" t="str">
        <f t="shared" si="92"/>
        <v>11</v>
      </c>
      <c r="D1320" s="288" t="str">
        <f t="shared" si="92"/>
        <v>窯業・土石製品</v>
      </c>
      <c r="E1320" s="391"/>
      <c r="F1320" s="397">
        <v>0</v>
      </c>
      <c r="H1320" s="308">
        <f t="shared" si="93"/>
        <v>0.46508327905461988</v>
      </c>
      <c r="I1320" s="393"/>
      <c r="J1320" s="317">
        <f t="shared" si="96"/>
        <v>0</v>
      </c>
      <c r="K1320" s="124"/>
      <c r="L1320" s="308">
        <f t="shared" si="94"/>
        <v>0.17916627896157067</v>
      </c>
      <c r="M1320" s="393"/>
      <c r="N1320" s="317">
        <f t="shared" si="97"/>
        <v>0</v>
      </c>
      <c r="O1320" s="124"/>
      <c r="P1320" s="308">
        <f t="shared" si="95"/>
        <v>3.9294686889364473E-2</v>
      </c>
      <c r="Q1320" s="391"/>
      <c r="R1320" s="324">
        <f t="shared" si="98"/>
        <v>0</v>
      </c>
    </row>
    <row r="1321" spans="2:18">
      <c r="B1321" s="289"/>
      <c r="C1321" s="105" t="str">
        <f t="shared" si="92"/>
        <v>12</v>
      </c>
      <c r="D1321" s="288" t="str">
        <f t="shared" si="92"/>
        <v>鉄鋼</v>
      </c>
      <c r="E1321" s="391"/>
      <c r="F1321" s="397">
        <v>0</v>
      </c>
      <c r="H1321" s="308">
        <f t="shared" si="93"/>
        <v>0.28600581534932112</v>
      </c>
      <c r="I1321" s="393"/>
      <c r="J1321" s="317">
        <f t="shared" si="96"/>
        <v>0</v>
      </c>
      <c r="K1321" s="124"/>
      <c r="L1321" s="308">
        <f t="shared" si="94"/>
        <v>0.10055485901779283</v>
      </c>
      <c r="M1321" s="393"/>
      <c r="N1321" s="317">
        <f t="shared" si="97"/>
        <v>0</v>
      </c>
      <c r="O1321" s="124"/>
      <c r="P1321" s="308">
        <f t="shared" si="95"/>
        <v>3.7599701229759648E-2</v>
      </c>
      <c r="Q1321" s="391"/>
      <c r="R1321" s="324">
        <f t="shared" si="98"/>
        <v>0</v>
      </c>
    </row>
    <row r="1322" spans="2:18">
      <c r="B1322" s="289"/>
      <c r="C1322" s="105" t="str">
        <f t="shared" si="92"/>
        <v>13</v>
      </c>
      <c r="D1322" s="288" t="str">
        <f t="shared" si="92"/>
        <v>非鉄金属</v>
      </c>
      <c r="E1322" s="391"/>
      <c r="F1322" s="397">
        <v>0</v>
      </c>
      <c r="H1322" s="308">
        <f t="shared" si="93"/>
        <v>0.24614317383239584</v>
      </c>
      <c r="I1322" s="393"/>
      <c r="J1322" s="317">
        <f t="shared" si="96"/>
        <v>0</v>
      </c>
      <c r="K1322" s="124"/>
      <c r="L1322" s="308">
        <f t="shared" si="94"/>
        <v>7.1896065509493151E-2</v>
      </c>
      <c r="M1322" s="393"/>
      <c r="N1322" s="317">
        <f t="shared" si="97"/>
        <v>0</v>
      </c>
      <c r="O1322" s="124"/>
      <c r="P1322" s="308">
        <f t="shared" si="95"/>
        <v>1.2966677222984623E-2</v>
      </c>
      <c r="Q1322" s="391"/>
      <c r="R1322" s="324">
        <f t="shared" si="98"/>
        <v>0</v>
      </c>
    </row>
    <row r="1323" spans="2:18">
      <c r="B1323" s="289"/>
      <c r="C1323" s="105" t="str">
        <f t="shared" si="92"/>
        <v>14</v>
      </c>
      <c r="D1323" s="288" t="str">
        <f t="shared" si="92"/>
        <v>金属製品</v>
      </c>
      <c r="E1323" s="391"/>
      <c r="F1323" s="397">
        <v>0</v>
      </c>
      <c r="H1323" s="308">
        <f t="shared" si="93"/>
        <v>0.3882972358501855</v>
      </c>
      <c r="I1323" s="393"/>
      <c r="J1323" s="317">
        <f t="shared" si="96"/>
        <v>0</v>
      </c>
      <c r="K1323" s="124"/>
      <c r="L1323" s="308">
        <f t="shared" si="94"/>
        <v>0.20986188697782507</v>
      </c>
      <c r="M1323" s="393"/>
      <c r="N1323" s="317">
        <f t="shared" si="97"/>
        <v>0</v>
      </c>
      <c r="O1323" s="124"/>
      <c r="P1323" s="308">
        <f t="shared" si="95"/>
        <v>5.567976420649566E-2</v>
      </c>
      <c r="Q1323" s="391"/>
      <c r="R1323" s="324">
        <f t="shared" si="98"/>
        <v>0</v>
      </c>
    </row>
    <row r="1324" spans="2:18">
      <c r="B1324" s="289"/>
      <c r="C1324" s="105" t="str">
        <f t="shared" si="92"/>
        <v>15</v>
      </c>
      <c r="D1324" s="288" t="str">
        <f t="shared" si="92"/>
        <v>はん用機械</v>
      </c>
      <c r="E1324" s="391"/>
      <c r="F1324" s="397">
        <v>0</v>
      </c>
      <c r="H1324" s="308">
        <f t="shared" si="93"/>
        <v>0.36051622618579782</v>
      </c>
      <c r="I1324" s="393"/>
      <c r="J1324" s="317">
        <f t="shared" si="96"/>
        <v>0</v>
      </c>
      <c r="K1324" s="124"/>
      <c r="L1324" s="308">
        <f t="shared" si="94"/>
        <v>0.15975536056906409</v>
      </c>
      <c r="M1324" s="393"/>
      <c r="N1324" s="317">
        <f t="shared" si="97"/>
        <v>0</v>
      </c>
      <c r="O1324" s="124"/>
      <c r="P1324" s="308">
        <f t="shared" si="95"/>
        <v>3.6335956514416491E-2</v>
      </c>
      <c r="Q1324" s="391"/>
      <c r="R1324" s="324">
        <f t="shared" si="98"/>
        <v>0</v>
      </c>
    </row>
    <row r="1325" spans="2:18">
      <c r="B1325" s="289"/>
      <c r="C1325" s="105" t="str">
        <f t="shared" si="92"/>
        <v>16</v>
      </c>
      <c r="D1325" s="288" t="str">
        <f t="shared" si="92"/>
        <v>生産用機械</v>
      </c>
      <c r="E1325" s="391"/>
      <c r="F1325" s="397">
        <v>0</v>
      </c>
      <c r="H1325" s="308">
        <f t="shared" si="93"/>
        <v>0.41591440624248649</v>
      </c>
      <c r="I1325" s="393"/>
      <c r="J1325" s="317">
        <f t="shared" si="96"/>
        <v>0</v>
      </c>
      <c r="K1325" s="124"/>
      <c r="L1325" s="308">
        <f t="shared" si="94"/>
        <v>0.18949312583331512</v>
      </c>
      <c r="M1325" s="393"/>
      <c r="N1325" s="317">
        <f t="shared" si="97"/>
        <v>0</v>
      </c>
      <c r="O1325" s="124"/>
      <c r="P1325" s="308">
        <f t="shared" si="95"/>
        <v>4.4567331861598655E-2</v>
      </c>
      <c r="Q1325" s="391"/>
      <c r="R1325" s="324">
        <f t="shared" si="98"/>
        <v>0</v>
      </c>
    </row>
    <row r="1326" spans="2:18">
      <c r="B1326" s="289"/>
      <c r="C1326" s="105" t="str">
        <f t="shared" si="92"/>
        <v>17</v>
      </c>
      <c r="D1326" s="288" t="str">
        <f t="shared" si="92"/>
        <v>業務用機械</v>
      </c>
      <c r="E1326" s="391"/>
      <c r="F1326" s="397">
        <v>0</v>
      </c>
      <c r="H1326" s="308">
        <f t="shared" si="93"/>
        <v>0.20457776171545597</v>
      </c>
      <c r="I1326" s="393"/>
      <c r="J1326" s="317">
        <f t="shared" si="96"/>
        <v>0</v>
      </c>
      <c r="K1326" s="124"/>
      <c r="L1326" s="308">
        <f t="shared" si="94"/>
        <v>9.88475284102317E-2</v>
      </c>
      <c r="M1326" s="393"/>
      <c r="N1326" s="317">
        <f t="shared" si="97"/>
        <v>0</v>
      </c>
      <c r="O1326" s="124"/>
      <c r="P1326" s="308">
        <f t="shared" si="95"/>
        <v>1.6399630566598402E-2</v>
      </c>
      <c r="Q1326" s="391"/>
      <c r="R1326" s="324">
        <f t="shared" si="98"/>
        <v>0</v>
      </c>
    </row>
    <row r="1327" spans="2:18">
      <c r="B1327" s="289"/>
      <c r="C1327" s="105" t="str">
        <f t="shared" si="92"/>
        <v>18</v>
      </c>
      <c r="D1327" s="288" t="str">
        <f t="shared" si="92"/>
        <v>電子部品</v>
      </c>
      <c r="E1327" s="391"/>
      <c r="F1327" s="397">
        <v>0</v>
      </c>
      <c r="H1327" s="308">
        <f t="shared" si="93"/>
        <v>0.31609462326802495</v>
      </c>
      <c r="I1327" s="393"/>
      <c r="J1327" s="317">
        <f t="shared" si="96"/>
        <v>0</v>
      </c>
      <c r="K1327" s="124"/>
      <c r="L1327" s="308">
        <f t="shared" si="94"/>
        <v>6.1758141002998625E-2</v>
      </c>
      <c r="M1327" s="393"/>
      <c r="N1327" s="317">
        <f t="shared" si="97"/>
        <v>0</v>
      </c>
      <c r="O1327" s="124"/>
      <c r="P1327" s="308">
        <f t="shared" si="95"/>
        <v>8.6992682554116775E-3</v>
      </c>
      <c r="Q1327" s="391"/>
      <c r="R1327" s="324">
        <f t="shared" si="98"/>
        <v>0</v>
      </c>
    </row>
    <row r="1328" spans="2:18">
      <c r="B1328" s="289"/>
      <c r="C1328" s="105" t="str">
        <f t="shared" si="92"/>
        <v>19</v>
      </c>
      <c r="D1328" s="288" t="str">
        <f t="shared" si="92"/>
        <v>電気機械</v>
      </c>
      <c r="E1328" s="391"/>
      <c r="F1328" s="397">
        <v>0</v>
      </c>
      <c r="H1328" s="308">
        <f t="shared" si="93"/>
        <v>0.21163349996967001</v>
      </c>
      <c r="I1328" s="393"/>
      <c r="J1328" s="317">
        <f t="shared" si="96"/>
        <v>0</v>
      </c>
      <c r="K1328" s="124"/>
      <c r="L1328" s="308">
        <f t="shared" si="94"/>
        <v>0.13156598905980707</v>
      </c>
      <c r="M1328" s="393"/>
      <c r="N1328" s="317">
        <f t="shared" si="97"/>
        <v>0</v>
      </c>
      <c r="O1328" s="124"/>
      <c r="P1328" s="308">
        <f t="shared" si="95"/>
        <v>3.2408448141130627E-2</v>
      </c>
      <c r="Q1328" s="391"/>
      <c r="R1328" s="324">
        <f t="shared" si="98"/>
        <v>0</v>
      </c>
    </row>
    <row r="1329" spans="2:18">
      <c r="B1329" s="289"/>
      <c r="C1329" s="105" t="str">
        <f t="shared" si="92"/>
        <v>20</v>
      </c>
      <c r="D1329" s="288" t="str">
        <f t="shared" si="92"/>
        <v>情報通信機器</v>
      </c>
      <c r="E1329" s="391"/>
      <c r="F1329" s="397">
        <v>0</v>
      </c>
      <c r="H1329" s="308">
        <f t="shared" si="93"/>
        <v>0.28319897236002833</v>
      </c>
      <c r="I1329" s="393"/>
      <c r="J1329" s="317">
        <f t="shared" si="96"/>
        <v>0</v>
      </c>
      <c r="K1329" s="124"/>
      <c r="L1329" s="308">
        <f t="shared" si="94"/>
        <v>0.14908531183557761</v>
      </c>
      <c r="M1329" s="393"/>
      <c r="N1329" s="317">
        <f t="shared" si="97"/>
        <v>0</v>
      </c>
      <c r="O1329" s="124"/>
      <c r="P1329" s="308">
        <f t="shared" si="95"/>
        <v>1.5625E-2</v>
      </c>
      <c r="Q1329" s="391"/>
      <c r="R1329" s="324">
        <f t="shared" si="98"/>
        <v>0</v>
      </c>
    </row>
    <row r="1330" spans="2:18">
      <c r="B1330" s="289"/>
      <c r="C1330" s="105" t="str">
        <f t="shared" ref="C1330:D1348" si="99">C29</f>
        <v>21</v>
      </c>
      <c r="D1330" s="288" t="str">
        <f t="shared" si="99"/>
        <v>輸送機械</v>
      </c>
      <c r="E1330" s="391"/>
      <c r="F1330" s="397">
        <v>0</v>
      </c>
      <c r="H1330" s="308">
        <f t="shared" si="93"/>
        <v>0.18822339067387758</v>
      </c>
      <c r="I1330" s="393"/>
      <c r="J1330" s="317">
        <f t="shared" si="96"/>
        <v>0</v>
      </c>
      <c r="K1330" s="124"/>
      <c r="L1330" s="308">
        <f t="shared" si="94"/>
        <v>8.3854799520379039E-2</v>
      </c>
      <c r="M1330" s="393"/>
      <c r="N1330" s="317">
        <f t="shared" si="97"/>
        <v>0</v>
      </c>
      <c r="O1330" s="124"/>
      <c r="P1330" s="308">
        <f t="shared" si="95"/>
        <v>1.5088322039409727E-2</v>
      </c>
      <c r="Q1330" s="391"/>
      <c r="R1330" s="324">
        <f t="shared" si="98"/>
        <v>0</v>
      </c>
    </row>
    <row r="1331" spans="2:18">
      <c r="B1331" s="289"/>
      <c r="C1331" s="105" t="str">
        <f t="shared" si="99"/>
        <v>22</v>
      </c>
      <c r="D1331" s="288" t="str">
        <f t="shared" si="99"/>
        <v>その他の製造工業製品</v>
      </c>
      <c r="E1331" s="391"/>
      <c r="F1331" s="397">
        <v>0</v>
      </c>
      <c r="H1331" s="308">
        <f t="shared" si="93"/>
        <v>0.31613956209774274</v>
      </c>
      <c r="I1331" s="393"/>
      <c r="J1331" s="317">
        <f t="shared" si="96"/>
        <v>0</v>
      </c>
      <c r="K1331" s="124"/>
      <c r="L1331" s="308">
        <f t="shared" si="94"/>
        <v>0.15882117451421179</v>
      </c>
      <c r="M1331" s="393"/>
      <c r="N1331" s="317">
        <f t="shared" si="97"/>
        <v>0</v>
      </c>
      <c r="O1331" s="124"/>
      <c r="P1331" s="308">
        <f t="shared" si="95"/>
        <v>4.3950358759584883E-2</v>
      </c>
      <c r="Q1331" s="391"/>
      <c r="R1331" s="324">
        <f t="shared" si="98"/>
        <v>0</v>
      </c>
    </row>
    <row r="1332" spans="2:18">
      <c r="B1332" s="289"/>
      <c r="C1332" s="105" t="str">
        <f t="shared" si="99"/>
        <v>23</v>
      </c>
      <c r="D1332" s="288" t="str">
        <f t="shared" si="99"/>
        <v>建設</v>
      </c>
      <c r="E1332" s="391"/>
      <c r="F1332" s="397">
        <v>0</v>
      </c>
      <c r="H1332" s="308">
        <f t="shared" si="93"/>
        <v>0.47268469980616296</v>
      </c>
      <c r="I1332" s="393"/>
      <c r="J1332" s="317">
        <f t="shared" si="96"/>
        <v>0</v>
      </c>
      <c r="K1332" s="124"/>
      <c r="L1332" s="308">
        <f t="shared" si="94"/>
        <v>0.31218282799214508</v>
      </c>
      <c r="M1332" s="393"/>
      <c r="N1332" s="317">
        <f t="shared" si="97"/>
        <v>0</v>
      </c>
      <c r="O1332" s="124"/>
      <c r="P1332" s="308">
        <f t="shared" si="95"/>
        <v>7.9658268752686015E-2</v>
      </c>
      <c r="Q1332" s="391"/>
      <c r="R1332" s="324">
        <f t="shared" si="98"/>
        <v>0</v>
      </c>
    </row>
    <row r="1333" spans="2:18">
      <c r="B1333" s="289"/>
      <c r="C1333" s="105" t="str">
        <f t="shared" si="99"/>
        <v>24</v>
      </c>
      <c r="D1333" s="288" t="str">
        <f t="shared" si="99"/>
        <v>電力・ガス・熱供給</v>
      </c>
      <c r="E1333" s="391"/>
      <c r="F1333" s="397">
        <v>0</v>
      </c>
      <c r="H1333" s="308">
        <f t="shared" si="93"/>
        <v>0.44766974879202609</v>
      </c>
      <c r="I1333" s="393"/>
      <c r="J1333" s="317">
        <f t="shared" si="96"/>
        <v>0</v>
      </c>
      <c r="K1333" s="124"/>
      <c r="L1333" s="308">
        <f t="shared" si="94"/>
        <v>0.1079713627969339</v>
      </c>
      <c r="M1333" s="393"/>
      <c r="N1333" s="317">
        <f t="shared" si="97"/>
        <v>0</v>
      </c>
      <c r="O1333" s="124"/>
      <c r="P1333" s="308">
        <f t="shared" si="95"/>
        <v>4.4935363910040731E-3</v>
      </c>
      <c r="Q1333" s="391"/>
      <c r="R1333" s="324">
        <f t="shared" si="98"/>
        <v>0</v>
      </c>
    </row>
    <row r="1334" spans="2:18">
      <c r="B1334" s="289"/>
      <c r="C1334" s="105" t="str">
        <f t="shared" si="99"/>
        <v>25</v>
      </c>
      <c r="D1334" s="288" t="str">
        <f t="shared" si="99"/>
        <v>水道</v>
      </c>
      <c r="E1334" s="391"/>
      <c r="F1334" s="397">
        <v>0</v>
      </c>
      <c r="H1334" s="308">
        <f t="shared" si="93"/>
        <v>0.54546664153370217</v>
      </c>
      <c r="I1334" s="393"/>
      <c r="J1334" s="317">
        <f t="shared" si="96"/>
        <v>0</v>
      </c>
      <c r="K1334" s="124"/>
      <c r="L1334" s="308">
        <f t="shared" si="94"/>
        <v>0.11670196369765044</v>
      </c>
      <c r="M1334" s="393"/>
      <c r="N1334" s="317">
        <f t="shared" si="97"/>
        <v>0</v>
      </c>
      <c r="O1334" s="124"/>
      <c r="P1334" s="308">
        <f t="shared" si="95"/>
        <v>5.3876944570725269E-2</v>
      </c>
      <c r="Q1334" s="391"/>
      <c r="R1334" s="324">
        <f t="shared" si="98"/>
        <v>0</v>
      </c>
    </row>
    <row r="1335" spans="2:18">
      <c r="B1335" s="289"/>
      <c r="C1335" s="105" t="str">
        <f t="shared" si="99"/>
        <v>26</v>
      </c>
      <c r="D1335" s="288" t="str">
        <f t="shared" si="99"/>
        <v>廃棄物処理</v>
      </c>
      <c r="E1335" s="391"/>
      <c r="F1335" s="397">
        <v>0</v>
      </c>
      <c r="H1335" s="308">
        <f t="shared" si="93"/>
        <v>0.67415345836358931</v>
      </c>
      <c r="I1335" s="393"/>
      <c r="J1335" s="317">
        <f t="shared" si="96"/>
        <v>0</v>
      </c>
      <c r="K1335" s="124"/>
      <c r="L1335" s="308">
        <f t="shared" si="94"/>
        <v>0.37004114814165645</v>
      </c>
      <c r="M1335" s="393"/>
      <c r="N1335" s="317">
        <f t="shared" si="97"/>
        <v>0</v>
      </c>
      <c r="O1335" s="124"/>
      <c r="P1335" s="308">
        <f t="shared" si="95"/>
        <v>8.4516446736944015E-2</v>
      </c>
      <c r="Q1335" s="391"/>
      <c r="R1335" s="324">
        <f t="shared" si="98"/>
        <v>0</v>
      </c>
    </row>
    <row r="1336" spans="2:18">
      <c r="B1336" s="289"/>
      <c r="C1336" s="105" t="str">
        <f t="shared" si="99"/>
        <v>27</v>
      </c>
      <c r="D1336" s="288" t="str">
        <f t="shared" si="99"/>
        <v>商業</v>
      </c>
      <c r="E1336" s="391"/>
      <c r="F1336" s="397">
        <v>0</v>
      </c>
      <c r="H1336" s="308">
        <f t="shared" si="93"/>
        <v>0.77326968116871697</v>
      </c>
      <c r="I1336" s="393"/>
      <c r="J1336" s="317">
        <f t="shared" si="96"/>
        <v>0</v>
      </c>
      <c r="K1336" s="124"/>
      <c r="L1336" s="308">
        <f t="shared" si="94"/>
        <v>0.39472440200434905</v>
      </c>
      <c r="M1336" s="393"/>
      <c r="N1336" s="317">
        <f t="shared" si="97"/>
        <v>0</v>
      </c>
      <c r="O1336" s="124"/>
      <c r="P1336" s="308">
        <f t="shared" si="95"/>
        <v>0.1400291772331414</v>
      </c>
      <c r="Q1336" s="391"/>
      <c r="R1336" s="324">
        <f t="shared" si="98"/>
        <v>0</v>
      </c>
    </row>
    <row r="1337" spans="2:18">
      <c r="B1337" s="289"/>
      <c r="C1337" s="105" t="str">
        <f t="shared" si="99"/>
        <v>28</v>
      </c>
      <c r="D1337" s="288" t="str">
        <f t="shared" si="99"/>
        <v>金融・保険</v>
      </c>
      <c r="E1337" s="391"/>
      <c r="F1337" s="397">
        <v>0</v>
      </c>
      <c r="H1337" s="308">
        <f t="shared" si="93"/>
        <v>0.72168425752846566</v>
      </c>
      <c r="I1337" s="393"/>
      <c r="J1337" s="317">
        <f t="shared" si="96"/>
        <v>0</v>
      </c>
      <c r="K1337" s="124"/>
      <c r="L1337" s="308">
        <f t="shared" si="94"/>
        <v>0.22638147728217903</v>
      </c>
      <c r="M1337" s="393"/>
      <c r="N1337" s="317">
        <f t="shared" si="97"/>
        <v>0</v>
      </c>
      <c r="O1337" s="124"/>
      <c r="P1337" s="308">
        <f t="shared" si="95"/>
        <v>5.6497966581010625E-2</v>
      </c>
      <c r="Q1337" s="391"/>
      <c r="R1337" s="324">
        <f t="shared" si="98"/>
        <v>0</v>
      </c>
    </row>
    <row r="1338" spans="2:18">
      <c r="B1338" s="289"/>
      <c r="C1338" s="105" t="str">
        <f t="shared" si="99"/>
        <v>29</v>
      </c>
      <c r="D1338" s="288" t="str">
        <f t="shared" si="99"/>
        <v>不動産</v>
      </c>
      <c r="E1338" s="391"/>
      <c r="F1338" s="397">
        <v>0</v>
      </c>
      <c r="H1338" s="308">
        <f t="shared" si="93"/>
        <v>0.8814885549661251</v>
      </c>
      <c r="I1338" s="393"/>
      <c r="J1338" s="317">
        <f t="shared" si="96"/>
        <v>0</v>
      </c>
      <c r="K1338" s="124"/>
      <c r="L1338" s="308">
        <f t="shared" si="94"/>
        <v>3.5748082075734031E-2</v>
      </c>
      <c r="M1338" s="393"/>
      <c r="N1338" s="317">
        <f t="shared" si="97"/>
        <v>0</v>
      </c>
      <c r="O1338" s="124"/>
      <c r="P1338" s="308">
        <f t="shared" si="95"/>
        <v>6.5831308887657819E-3</v>
      </c>
      <c r="Q1338" s="391"/>
      <c r="R1338" s="324">
        <f t="shared" si="98"/>
        <v>0</v>
      </c>
    </row>
    <row r="1339" spans="2:18">
      <c r="B1339" s="289"/>
      <c r="C1339" s="105" t="str">
        <f t="shared" si="99"/>
        <v>30</v>
      </c>
      <c r="D1339" s="288" t="str">
        <f t="shared" si="99"/>
        <v>運輸・郵便</v>
      </c>
      <c r="E1339" s="391"/>
      <c r="F1339" s="397">
        <v>0</v>
      </c>
      <c r="H1339" s="308">
        <f t="shared" si="93"/>
        <v>0.72581981183528765</v>
      </c>
      <c r="I1339" s="393"/>
      <c r="J1339" s="317">
        <f t="shared" si="96"/>
        <v>0</v>
      </c>
      <c r="K1339" s="124"/>
      <c r="L1339" s="308">
        <f t="shared" si="94"/>
        <v>0.38249931824379602</v>
      </c>
      <c r="M1339" s="393"/>
      <c r="N1339" s="317">
        <f t="shared" si="97"/>
        <v>0</v>
      </c>
      <c r="O1339" s="124"/>
      <c r="P1339" s="308">
        <f t="shared" si="95"/>
        <v>9.5210662667030266E-2</v>
      </c>
      <c r="Q1339" s="391"/>
      <c r="R1339" s="324">
        <f t="shared" si="98"/>
        <v>0</v>
      </c>
    </row>
    <row r="1340" spans="2:18">
      <c r="B1340" s="289"/>
      <c r="C1340" s="105" t="str">
        <f t="shared" si="99"/>
        <v>31</v>
      </c>
      <c r="D1340" s="288" t="str">
        <f t="shared" si="99"/>
        <v>情報通信</v>
      </c>
      <c r="E1340" s="391"/>
      <c r="F1340" s="397">
        <v>0</v>
      </c>
      <c r="H1340" s="308">
        <f t="shared" si="93"/>
        <v>0.5767673408708579</v>
      </c>
      <c r="I1340" s="393"/>
      <c r="J1340" s="317">
        <f t="shared" si="96"/>
        <v>0</v>
      </c>
      <c r="K1340" s="124"/>
      <c r="L1340" s="308">
        <f t="shared" si="94"/>
        <v>0.13269238292711552</v>
      </c>
      <c r="M1340" s="393"/>
      <c r="N1340" s="317">
        <f t="shared" si="97"/>
        <v>0</v>
      </c>
      <c r="O1340" s="124"/>
      <c r="P1340" s="308">
        <f t="shared" si="95"/>
        <v>2.1445431190746319E-2</v>
      </c>
      <c r="Q1340" s="391"/>
      <c r="R1340" s="324">
        <f t="shared" si="98"/>
        <v>0</v>
      </c>
    </row>
    <row r="1341" spans="2:18">
      <c r="B1341" s="289"/>
      <c r="C1341" s="105" t="str">
        <f t="shared" si="99"/>
        <v>32</v>
      </c>
      <c r="D1341" s="288" t="str">
        <f t="shared" si="99"/>
        <v>公務</v>
      </c>
      <c r="E1341" s="391"/>
      <c r="F1341" s="397">
        <v>0</v>
      </c>
      <c r="H1341" s="308">
        <f t="shared" si="93"/>
        <v>0.7828487510061144</v>
      </c>
      <c r="I1341" s="393"/>
      <c r="J1341" s="317">
        <f t="shared" si="96"/>
        <v>0</v>
      </c>
      <c r="K1341" s="124"/>
      <c r="L1341" s="308">
        <f t="shared" si="94"/>
        <v>0.32722133574330081</v>
      </c>
      <c r="M1341" s="393"/>
      <c r="N1341" s="317">
        <f t="shared" si="97"/>
        <v>0</v>
      </c>
      <c r="O1341" s="124"/>
      <c r="P1341" s="308">
        <f t="shared" si="95"/>
        <v>6.4956154595647936E-2</v>
      </c>
      <c r="Q1341" s="391"/>
      <c r="R1341" s="324">
        <f t="shared" si="98"/>
        <v>0</v>
      </c>
    </row>
    <row r="1342" spans="2:18">
      <c r="B1342" s="289"/>
      <c r="C1342" s="105" t="str">
        <f t="shared" si="99"/>
        <v>33</v>
      </c>
      <c r="D1342" s="288" t="str">
        <f t="shared" si="99"/>
        <v>教育・研究</v>
      </c>
      <c r="E1342" s="391"/>
      <c r="F1342" s="397">
        <v>0</v>
      </c>
      <c r="H1342" s="308">
        <f t="shared" si="93"/>
        <v>0.74206557270932449</v>
      </c>
      <c r="I1342" s="393"/>
      <c r="J1342" s="317">
        <f t="shared" si="96"/>
        <v>0</v>
      </c>
      <c r="K1342" s="124"/>
      <c r="L1342" s="308">
        <f t="shared" si="94"/>
        <v>0.41774282292779236</v>
      </c>
      <c r="M1342" s="393"/>
      <c r="N1342" s="317">
        <f t="shared" si="97"/>
        <v>0</v>
      </c>
      <c r="O1342" s="124"/>
      <c r="P1342" s="308">
        <f t="shared" si="95"/>
        <v>0.1358664811038828</v>
      </c>
      <c r="Q1342" s="391"/>
      <c r="R1342" s="324">
        <f t="shared" si="98"/>
        <v>0</v>
      </c>
    </row>
    <row r="1343" spans="2:18">
      <c r="B1343" s="289"/>
      <c r="C1343" s="105" t="str">
        <f t="shared" si="99"/>
        <v>34</v>
      </c>
      <c r="D1343" s="288" t="str">
        <f t="shared" si="99"/>
        <v>医療・福祉</v>
      </c>
      <c r="E1343" s="391"/>
      <c r="F1343" s="397">
        <v>0</v>
      </c>
      <c r="H1343" s="308">
        <f t="shared" si="93"/>
        <v>0.62831808390385391</v>
      </c>
      <c r="I1343" s="393"/>
      <c r="J1343" s="317">
        <f t="shared" si="96"/>
        <v>0</v>
      </c>
      <c r="K1343" s="124"/>
      <c r="L1343" s="308">
        <f t="shared" si="94"/>
        <v>0.43910465587476272</v>
      </c>
      <c r="M1343" s="393"/>
      <c r="N1343" s="317">
        <f t="shared" si="97"/>
        <v>0</v>
      </c>
      <c r="O1343" s="124"/>
      <c r="P1343" s="308">
        <f t="shared" si="95"/>
        <v>0.12336361891355813</v>
      </c>
      <c r="Q1343" s="391"/>
      <c r="R1343" s="324">
        <f t="shared" si="98"/>
        <v>0</v>
      </c>
    </row>
    <row r="1344" spans="2:18">
      <c r="B1344" s="289"/>
      <c r="C1344" s="105" t="str">
        <f t="shared" si="99"/>
        <v>35</v>
      </c>
      <c r="D1344" s="288" t="str">
        <f t="shared" si="99"/>
        <v>他に分類されない会員制団体</v>
      </c>
      <c r="E1344" s="391"/>
      <c r="F1344" s="397">
        <v>0</v>
      </c>
      <c r="H1344" s="308">
        <f t="shared" si="93"/>
        <v>0.67924827048621261</v>
      </c>
      <c r="I1344" s="393"/>
      <c r="J1344" s="317">
        <f t="shared" si="96"/>
        <v>0</v>
      </c>
      <c r="K1344" s="124"/>
      <c r="L1344" s="308">
        <f t="shared" si="94"/>
        <v>0.5306562408652441</v>
      </c>
      <c r="M1344" s="393"/>
      <c r="N1344" s="317">
        <f t="shared" si="97"/>
        <v>0</v>
      </c>
      <c r="O1344" s="124"/>
      <c r="P1344" s="308">
        <f t="shared" si="95"/>
        <v>0.13837328266588717</v>
      </c>
      <c r="Q1344" s="391"/>
      <c r="R1344" s="324">
        <f t="shared" si="98"/>
        <v>0</v>
      </c>
    </row>
    <row r="1345" spans="2:18">
      <c r="B1345" s="290"/>
      <c r="C1345" s="105" t="str">
        <f t="shared" si="99"/>
        <v>36</v>
      </c>
      <c r="D1345" s="288" t="str">
        <f t="shared" si="99"/>
        <v>対事業所サービス</v>
      </c>
      <c r="E1345" s="391"/>
      <c r="F1345" s="397">
        <v>0</v>
      </c>
      <c r="H1345" s="308">
        <f t="shared" si="93"/>
        <v>0.67203293275963027</v>
      </c>
      <c r="I1345" s="393"/>
      <c r="J1345" s="317">
        <f t="shared" si="96"/>
        <v>0</v>
      </c>
      <c r="K1345" s="124"/>
      <c r="L1345" s="308">
        <f t="shared" si="94"/>
        <v>0.33569900959849275</v>
      </c>
      <c r="M1345" s="393"/>
      <c r="N1345" s="317">
        <f t="shared" si="97"/>
        <v>0</v>
      </c>
      <c r="O1345" s="124"/>
      <c r="P1345" s="308">
        <f t="shared" si="95"/>
        <v>0.11156815693662958</v>
      </c>
      <c r="Q1345" s="391"/>
      <c r="R1345" s="324">
        <f t="shared" si="98"/>
        <v>0</v>
      </c>
    </row>
    <row r="1346" spans="2:18">
      <c r="B1346" s="290"/>
      <c r="C1346" s="105" t="str">
        <f t="shared" si="99"/>
        <v>37</v>
      </c>
      <c r="D1346" s="288" t="str">
        <f t="shared" si="99"/>
        <v>対個人サービス</v>
      </c>
      <c r="E1346" s="391"/>
      <c r="F1346" s="397">
        <v>0</v>
      </c>
      <c r="H1346" s="308">
        <f t="shared" si="93"/>
        <v>0.56729362673907091</v>
      </c>
      <c r="I1346" s="393"/>
      <c r="J1346" s="317">
        <f t="shared" si="96"/>
        <v>0</v>
      </c>
      <c r="K1346" s="124"/>
      <c r="L1346" s="308">
        <f t="shared" si="94"/>
        <v>0.2448406684767738</v>
      </c>
      <c r="M1346" s="393"/>
      <c r="N1346" s="317">
        <f t="shared" si="97"/>
        <v>0</v>
      </c>
      <c r="O1346" s="124"/>
      <c r="P1346" s="308">
        <f t="shared" si="95"/>
        <v>0.13127091620887793</v>
      </c>
      <c r="Q1346" s="391"/>
      <c r="R1346" s="324">
        <f t="shared" si="98"/>
        <v>0</v>
      </c>
    </row>
    <row r="1347" spans="2:18">
      <c r="B1347" s="290"/>
      <c r="C1347" s="105" t="str">
        <f t="shared" si="99"/>
        <v>38</v>
      </c>
      <c r="D1347" s="288" t="str">
        <f t="shared" si="99"/>
        <v>事務用品</v>
      </c>
      <c r="E1347" s="391"/>
      <c r="F1347" s="397">
        <v>0</v>
      </c>
      <c r="H1347" s="308">
        <f t="shared" si="93"/>
        <v>0</v>
      </c>
      <c r="I1347" s="393"/>
      <c r="J1347" s="317">
        <f t="shared" si="96"/>
        <v>0</v>
      </c>
      <c r="K1347" s="124"/>
      <c r="L1347" s="308">
        <f t="shared" si="94"/>
        <v>0</v>
      </c>
      <c r="M1347" s="393"/>
      <c r="N1347" s="317">
        <f t="shared" si="97"/>
        <v>0</v>
      </c>
      <c r="O1347" s="124"/>
      <c r="P1347" s="308">
        <f t="shared" si="95"/>
        <v>0</v>
      </c>
      <c r="Q1347" s="391"/>
      <c r="R1347" s="324">
        <f t="shared" si="98"/>
        <v>0</v>
      </c>
    </row>
    <row r="1348" spans="2:18" ht="12.75" thickBot="1">
      <c r="B1348" s="398"/>
      <c r="C1348" s="105" t="str">
        <f t="shared" si="99"/>
        <v>39</v>
      </c>
      <c r="D1348" s="288" t="str">
        <f t="shared" si="99"/>
        <v>分類不明</v>
      </c>
      <c r="E1348" s="391"/>
      <c r="F1348" s="511">
        <v>0</v>
      </c>
      <c r="H1348" s="310">
        <f t="shared" si="93"/>
        <v>0.49930121948470574</v>
      </c>
      <c r="I1348" s="393"/>
      <c r="J1348" s="315">
        <f t="shared" si="96"/>
        <v>0</v>
      </c>
      <c r="K1348" s="124"/>
      <c r="L1348" s="310">
        <f t="shared" si="94"/>
        <v>1.0233753353019409E-2</v>
      </c>
      <c r="M1348" s="393"/>
      <c r="N1348" s="315">
        <f t="shared" si="97"/>
        <v>0</v>
      </c>
      <c r="O1348" s="124"/>
      <c r="P1348" s="310">
        <f t="shared" si="95"/>
        <v>1.8145752090706218E-3</v>
      </c>
      <c r="Q1348" s="391"/>
      <c r="R1348" s="324">
        <f t="shared" si="98"/>
        <v>0</v>
      </c>
    </row>
    <row r="1349" spans="2:18">
      <c r="B1349" s="468" t="s">
        <v>71</v>
      </c>
      <c r="C1349" s="105" t="str">
        <f t="shared" ref="C1349:D1368" si="100">C9</f>
        <v>01</v>
      </c>
      <c r="D1349" s="288" t="str">
        <f t="shared" si="100"/>
        <v>農業</v>
      </c>
      <c r="E1349" s="391"/>
      <c r="F1349" s="394">
        <v>0</v>
      </c>
      <c r="H1349" s="328">
        <f t="shared" si="93"/>
        <v>0.44964188826759599</v>
      </c>
      <c r="I1349" s="393"/>
      <c r="J1349" s="316">
        <f t="shared" si="96"/>
        <v>0</v>
      </c>
      <c r="K1349" s="124"/>
      <c r="L1349" s="328">
        <f t="shared" si="94"/>
        <v>8.4777839521179926E-2</v>
      </c>
      <c r="M1349" s="393"/>
      <c r="N1349" s="316">
        <f t="shared" si="97"/>
        <v>0</v>
      </c>
      <c r="O1349" s="124"/>
      <c r="P1349" s="328">
        <f t="shared" ref="P1349:P1387" si="101">P654</f>
        <v>4.0092016963999735E-2</v>
      </c>
      <c r="Q1349" s="391"/>
      <c r="R1349" s="440">
        <f t="shared" si="98"/>
        <v>0</v>
      </c>
    </row>
    <row r="1350" spans="2:18">
      <c r="B1350" s="293"/>
      <c r="C1350" s="105" t="str">
        <f t="shared" si="100"/>
        <v>02</v>
      </c>
      <c r="D1350" s="288" t="str">
        <f t="shared" si="100"/>
        <v>林業</v>
      </c>
      <c r="E1350" s="391"/>
      <c r="F1350" s="397">
        <v>0</v>
      </c>
      <c r="H1350" s="330">
        <f t="shared" si="93"/>
        <v>0.66448169481474006</v>
      </c>
      <c r="I1350" s="393"/>
      <c r="J1350" s="317">
        <f t="shared" si="96"/>
        <v>0</v>
      </c>
      <c r="K1350" s="124"/>
      <c r="L1350" s="330">
        <f t="shared" si="94"/>
        <v>0.22775650286738125</v>
      </c>
      <c r="M1350" s="393"/>
      <c r="N1350" s="317">
        <f t="shared" si="97"/>
        <v>0</v>
      </c>
      <c r="O1350" s="124"/>
      <c r="P1350" s="330">
        <f t="shared" si="101"/>
        <v>6.3240109269622161E-2</v>
      </c>
      <c r="Q1350" s="391"/>
      <c r="R1350" s="441">
        <f t="shared" si="98"/>
        <v>0</v>
      </c>
    </row>
    <row r="1351" spans="2:18">
      <c r="B1351" s="293"/>
      <c r="C1351" s="105" t="str">
        <f t="shared" si="100"/>
        <v>03</v>
      </c>
      <c r="D1351" s="288" t="str">
        <f t="shared" si="100"/>
        <v>漁業</v>
      </c>
      <c r="E1351" s="391"/>
      <c r="F1351" s="397">
        <v>0</v>
      </c>
      <c r="H1351" s="330">
        <f t="shared" si="93"/>
        <v>0.54896259495480071</v>
      </c>
      <c r="I1351" s="393"/>
      <c r="J1351" s="317">
        <f t="shared" si="96"/>
        <v>0</v>
      </c>
      <c r="K1351" s="124"/>
      <c r="L1351" s="330">
        <f t="shared" si="94"/>
        <v>0.15695076254864962</v>
      </c>
      <c r="M1351" s="393"/>
      <c r="N1351" s="317">
        <f t="shared" si="97"/>
        <v>0</v>
      </c>
      <c r="O1351" s="124"/>
      <c r="P1351" s="330">
        <f t="shared" si="101"/>
        <v>6.2349718223690426E-2</v>
      </c>
      <c r="Q1351" s="391"/>
      <c r="R1351" s="324">
        <f t="shared" si="98"/>
        <v>0</v>
      </c>
    </row>
    <row r="1352" spans="2:18">
      <c r="B1352" s="293"/>
      <c r="C1352" s="105" t="str">
        <f t="shared" si="100"/>
        <v>04</v>
      </c>
      <c r="D1352" s="288" t="str">
        <f t="shared" si="100"/>
        <v>鉱業</v>
      </c>
      <c r="E1352" s="391"/>
      <c r="F1352" s="397">
        <v>0</v>
      </c>
      <c r="H1352" s="330">
        <f t="shared" si="93"/>
        <v>0.52116474966780701</v>
      </c>
      <c r="I1352" s="393"/>
      <c r="J1352" s="317">
        <f t="shared" si="96"/>
        <v>0</v>
      </c>
      <c r="K1352" s="124"/>
      <c r="L1352" s="330">
        <f t="shared" si="94"/>
        <v>0.17081872786632915</v>
      </c>
      <c r="M1352" s="393"/>
      <c r="N1352" s="317">
        <f t="shared" si="97"/>
        <v>0</v>
      </c>
      <c r="O1352" s="124"/>
      <c r="P1352" s="330">
        <f t="shared" si="101"/>
        <v>4.3925228025661532E-2</v>
      </c>
      <c r="Q1352" s="391"/>
      <c r="R1352" s="324">
        <f t="shared" si="98"/>
        <v>0</v>
      </c>
    </row>
    <row r="1353" spans="2:18">
      <c r="B1353" s="293"/>
      <c r="C1353" s="105" t="str">
        <f t="shared" si="100"/>
        <v>05</v>
      </c>
      <c r="D1353" s="288" t="str">
        <f t="shared" si="100"/>
        <v>飲食料品</v>
      </c>
      <c r="E1353" s="391"/>
      <c r="F1353" s="397">
        <v>0</v>
      </c>
      <c r="H1353" s="330">
        <f t="shared" si="93"/>
        <v>0.37248483278655359</v>
      </c>
      <c r="I1353" s="393"/>
      <c r="J1353" s="317">
        <f t="shared" si="96"/>
        <v>0</v>
      </c>
      <c r="K1353" s="124"/>
      <c r="L1353" s="330">
        <f t="shared" si="94"/>
        <v>0.11065742557160275</v>
      </c>
      <c r="M1353" s="393"/>
      <c r="N1353" s="317">
        <f t="shared" si="97"/>
        <v>0</v>
      </c>
      <c r="O1353" s="124"/>
      <c r="P1353" s="330">
        <f t="shared" si="101"/>
        <v>3.857571873933157E-2</v>
      </c>
      <c r="Q1353" s="391"/>
      <c r="R1353" s="324">
        <f t="shared" si="98"/>
        <v>0</v>
      </c>
    </row>
    <row r="1354" spans="2:18">
      <c r="B1354" s="293"/>
      <c r="C1354" s="105" t="str">
        <f t="shared" si="100"/>
        <v>06</v>
      </c>
      <c r="D1354" s="288" t="str">
        <f t="shared" si="100"/>
        <v>繊維製品</v>
      </c>
      <c r="E1354" s="391"/>
      <c r="F1354" s="397">
        <v>0</v>
      </c>
      <c r="H1354" s="330">
        <f t="shared" si="93"/>
        <v>0.40414624583969561</v>
      </c>
      <c r="I1354" s="393"/>
      <c r="J1354" s="317">
        <f t="shared" si="96"/>
        <v>0</v>
      </c>
      <c r="K1354" s="124"/>
      <c r="L1354" s="330">
        <f t="shared" si="94"/>
        <v>0.21478429213865818</v>
      </c>
      <c r="M1354" s="393"/>
      <c r="N1354" s="317">
        <f t="shared" si="97"/>
        <v>0</v>
      </c>
      <c r="O1354" s="124"/>
      <c r="P1354" s="330">
        <f t="shared" si="101"/>
        <v>8.8852166130440224E-2</v>
      </c>
      <c r="Q1354" s="391"/>
      <c r="R1354" s="324">
        <f t="shared" si="98"/>
        <v>0</v>
      </c>
    </row>
    <row r="1355" spans="2:18">
      <c r="B1355" s="293"/>
      <c r="C1355" s="105" t="str">
        <f t="shared" si="100"/>
        <v>07</v>
      </c>
      <c r="D1355" s="288" t="str">
        <f t="shared" si="100"/>
        <v>パルプ・紙・木製品</v>
      </c>
      <c r="E1355" s="391"/>
      <c r="F1355" s="397">
        <v>0</v>
      </c>
      <c r="H1355" s="330">
        <f t="shared" si="93"/>
        <v>0.35716377936382837</v>
      </c>
      <c r="I1355" s="393"/>
      <c r="J1355" s="317">
        <f t="shared" si="96"/>
        <v>0</v>
      </c>
      <c r="K1355" s="124"/>
      <c r="L1355" s="330">
        <f t="shared" si="94"/>
        <v>0.13949276007562433</v>
      </c>
      <c r="M1355" s="393"/>
      <c r="N1355" s="317">
        <f t="shared" si="97"/>
        <v>0</v>
      </c>
      <c r="O1355" s="124"/>
      <c r="P1355" s="330">
        <f t="shared" si="101"/>
        <v>3.907818996208777E-2</v>
      </c>
      <c r="Q1355" s="391"/>
      <c r="R1355" s="324">
        <f t="shared" si="98"/>
        <v>0</v>
      </c>
    </row>
    <row r="1356" spans="2:18">
      <c r="B1356" s="293"/>
      <c r="C1356" s="105" t="str">
        <f t="shared" si="100"/>
        <v>08</v>
      </c>
      <c r="D1356" s="288" t="str">
        <f t="shared" si="100"/>
        <v>化学製品</v>
      </c>
      <c r="E1356" s="391"/>
      <c r="F1356" s="397">
        <v>0</v>
      </c>
      <c r="H1356" s="330">
        <f t="shared" si="93"/>
        <v>0.33756584945247625</v>
      </c>
      <c r="I1356" s="393"/>
      <c r="J1356" s="317">
        <f t="shared" si="96"/>
        <v>0</v>
      </c>
      <c r="K1356" s="124"/>
      <c r="L1356" s="330">
        <f t="shared" si="94"/>
        <v>7.3019864132887094E-2</v>
      </c>
      <c r="M1356" s="393"/>
      <c r="N1356" s="317">
        <f t="shared" si="97"/>
        <v>0</v>
      </c>
      <c r="O1356" s="124"/>
      <c r="P1356" s="330">
        <f t="shared" si="101"/>
        <v>1.407109487529783E-2</v>
      </c>
      <c r="Q1356" s="391"/>
      <c r="R1356" s="324">
        <f t="shared" si="98"/>
        <v>0</v>
      </c>
    </row>
    <row r="1357" spans="2:18">
      <c r="B1357" s="293"/>
      <c r="C1357" s="105" t="str">
        <f t="shared" si="100"/>
        <v>09</v>
      </c>
      <c r="D1357" s="288" t="str">
        <f t="shared" si="100"/>
        <v>石油・石炭製品</v>
      </c>
      <c r="E1357" s="391"/>
      <c r="F1357" s="397">
        <v>0</v>
      </c>
      <c r="H1357" s="330">
        <f t="shared" si="93"/>
        <v>0.30179880828189209</v>
      </c>
      <c r="I1357" s="393"/>
      <c r="J1357" s="317">
        <f t="shared" si="96"/>
        <v>0</v>
      </c>
      <c r="K1357" s="124"/>
      <c r="L1357" s="330">
        <f t="shared" si="94"/>
        <v>9.4042981817458356E-3</v>
      </c>
      <c r="M1357" s="393"/>
      <c r="N1357" s="317">
        <f t="shared" si="97"/>
        <v>0</v>
      </c>
      <c r="O1357" s="124"/>
      <c r="P1357" s="330">
        <f t="shared" si="101"/>
        <v>1.4382893271307601E-3</v>
      </c>
      <c r="Q1357" s="391"/>
      <c r="R1357" s="324">
        <f t="shared" si="98"/>
        <v>0</v>
      </c>
    </row>
    <row r="1358" spans="2:18">
      <c r="B1358" s="293"/>
      <c r="C1358" s="105" t="str">
        <f t="shared" si="100"/>
        <v>10</v>
      </c>
      <c r="D1358" s="288" t="str">
        <f t="shared" si="100"/>
        <v>プラスチック・ゴム製品</v>
      </c>
      <c r="E1358" s="391"/>
      <c r="F1358" s="397">
        <v>0</v>
      </c>
      <c r="H1358" s="330">
        <f t="shared" si="93"/>
        <v>0.38546897503840677</v>
      </c>
      <c r="I1358" s="393"/>
      <c r="J1358" s="317">
        <f t="shared" si="96"/>
        <v>0</v>
      </c>
      <c r="K1358" s="124"/>
      <c r="L1358" s="330">
        <f t="shared" si="94"/>
        <v>0.19235548727369081</v>
      </c>
      <c r="M1358" s="393"/>
      <c r="N1358" s="317">
        <f t="shared" si="97"/>
        <v>0</v>
      </c>
      <c r="O1358" s="124"/>
      <c r="P1358" s="330">
        <f t="shared" si="101"/>
        <v>5.0050242958750518E-2</v>
      </c>
      <c r="Q1358" s="391"/>
      <c r="R1358" s="324">
        <f t="shared" si="98"/>
        <v>0</v>
      </c>
    </row>
    <row r="1359" spans="2:18">
      <c r="B1359" s="293"/>
      <c r="C1359" s="105" t="str">
        <f t="shared" si="100"/>
        <v>11</v>
      </c>
      <c r="D1359" s="288" t="str">
        <f t="shared" si="100"/>
        <v>窯業・土石製品</v>
      </c>
      <c r="E1359" s="391"/>
      <c r="F1359" s="397">
        <v>0</v>
      </c>
      <c r="H1359" s="330">
        <f t="shared" si="93"/>
        <v>0.48610064376760059</v>
      </c>
      <c r="I1359" s="393"/>
      <c r="J1359" s="317">
        <f t="shared" si="96"/>
        <v>0</v>
      </c>
      <c r="K1359" s="124"/>
      <c r="L1359" s="330">
        <f t="shared" si="94"/>
        <v>0.18809294060480228</v>
      </c>
      <c r="M1359" s="393"/>
      <c r="N1359" s="317">
        <f t="shared" si="97"/>
        <v>0</v>
      </c>
      <c r="O1359" s="124"/>
      <c r="P1359" s="330">
        <f t="shared" si="101"/>
        <v>4.7262667089698639E-2</v>
      </c>
      <c r="Q1359" s="391"/>
      <c r="R1359" s="324">
        <f t="shared" si="98"/>
        <v>0</v>
      </c>
    </row>
    <row r="1360" spans="2:18">
      <c r="B1360" s="293"/>
      <c r="C1360" s="105" t="str">
        <f t="shared" si="100"/>
        <v>12</v>
      </c>
      <c r="D1360" s="288" t="str">
        <f t="shared" si="100"/>
        <v>鉄鋼</v>
      </c>
      <c r="E1360" s="391"/>
      <c r="F1360" s="397">
        <v>0</v>
      </c>
      <c r="H1360" s="330">
        <f t="shared" si="93"/>
        <v>0.26390239487323991</v>
      </c>
      <c r="I1360" s="393"/>
      <c r="J1360" s="317">
        <f t="shared" si="96"/>
        <v>0</v>
      </c>
      <c r="K1360" s="124"/>
      <c r="L1360" s="330">
        <f t="shared" si="94"/>
        <v>4.9726585415121177E-2</v>
      </c>
      <c r="M1360" s="393"/>
      <c r="N1360" s="317">
        <f t="shared" si="97"/>
        <v>0</v>
      </c>
      <c r="O1360" s="124"/>
      <c r="P1360" s="330">
        <f t="shared" si="101"/>
        <v>9.2194999014953496E-3</v>
      </c>
      <c r="Q1360" s="391"/>
      <c r="R1360" s="324">
        <f t="shared" si="98"/>
        <v>0</v>
      </c>
    </row>
    <row r="1361" spans="2:18">
      <c r="B1361" s="293"/>
      <c r="C1361" s="105" t="str">
        <f t="shared" si="100"/>
        <v>13</v>
      </c>
      <c r="D1361" s="288" t="str">
        <f t="shared" si="100"/>
        <v>非鉄金属</v>
      </c>
      <c r="E1361" s="391"/>
      <c r="F1361" s="397">
        <v>0</v>
      </c>
      <c r="H1361" s="330">
        <f t="shared" si="93"/>
        <v>0.24571111419519315</v>
      </c>
      <c r="I1361" s="393"/>
      <c r="J1361" s="317">
        <f t="shared" si="96"/>
        <v>0</v>
      </c>
      <c r="K1361" s="124"/>
      <c r="L1361" s="330">
        <f t="shared" si="94"/>
        <v>8.221381750408413E-2</v>
      </c>
      <c r="M1361" s="393"/>
      <c r="N1361" s="317">
        <f t="shared" si="97"/>
        <v>0</v>
      </c>
      <c r="O1361" s="124"/>
      <c r="P1361" s="330">
        <f t="shared" si="101"/>
        <v>1.6195117263894394E-2</v>
      </c>
      <c r="Q1361" s="391"/>
      <c r="R1361" s="324">
        <f t="shared" si="98"/>
        <v>0</v>
      </c>
    </row>
    <row r="1362" spans="2:18">
      <c r="B1362" s="293"/>
      <c r="C1362" s="105" t="str">
        <f t="shared" si="100"/>
        <v>14</v>
      </c>
      <c r="D1362" s="288" t="str">
        <f t="shared" si="100"/>
        <v>金属製品</v>
      </c>
      <c r="E1362" s="391"/>
      <c r="F1362" s="397">
        <v>0</v>
      </c>
      <c r="H1362" s="330">
        <f t="shared" si="93"/>
        <v>0.45037161815134841</v>
      </c>
      <c r="I1362" s="393"/>
      <c r="J1362" s="317">
        <f t="shared" si="96"/>
        <v>0</v>
      </c>
      <c r="K1362" s="124"/>
      <c r="L1362" s="330">
        <f t="shared" si="94"/>
        <v>0.24399129094803104</v>
      </c>
      <c r="M1362" s="393"/>
      <c r="N1362" s="317">
        <f t="shared" si="97"/>
        <v>0</v>
      </c>
      <c r="O1362" s="124"/>
      <c r="P1362" s="330">
        <f t="shared" si="101"/>
        <v>6.762361854401415E-2</v>
      </c>
      <c r="Q1362" s="391"/>
      <c r="R1362" s="324">
        <f t="shared" si="98"/>
        <v>0</v>
      </c>
    </row>
    <row r="1363" spans="2:18">
      <c r="B1363" s="293"/>
      <c r="C1363" s="105" t="str">
        <f t="shared" si="100"/>
        <v>15</v>
      </c>
      <c r="D1363" s="288" t="str">
        <f t="shared" si="100"/>
        <v>はん用機械</v>
      </c>
      <c r="E1363" s="391"/>
      <c r="F1363" s="397">
        <v>0</v>
      </c>
      <c r="H1363" s="330">
        <f t="shared" si="93"/>
        <v>0.44420374871562845</v>
      </c>
      <c r="I1363" s="393"/>
      <c r="J1363" s="317">
        <f t="shared" si="96"/>
        <v>0</v>
      </c>
      <c r="K1363" s="124"/>
      <c r="L1363" s="330">
        <f t="shared" si="94"/>
        <v>0.19188951672181609</v>
      </c>
      <c r="M1363" s="393"/>
      <c r="N1363" s="317">
        <f t="shared" si="97"/>
        <v>0</v>
      </c>
      <c r="O1363" s="124"/>
      <c r="P1363" s="330">
        <f t="shared" si="101"/>
        <v>3.8490430785727683E-2</v>
      </c>
      <c r="Q1363" s="391"/>
      <c r="R1363" s="324">
        <f t="shared" si="98"/>
        <v>0</v>
      </c>
    </row>
    <row r="1364" spans="2:18">
      <c r="B1364" s="293"/>
      <c r="C1364" s="105" t="str">
        <f t="shared" si="100"/>
        <v>16</v>
      </c>
      <c r="D1364" s="288" t="str">
        <f t="shared" si="100"/>
        <v>生産用機械</v>
      </c>
      <c r="E1364" s="391"/>
      <c r="F1364" s="397">
        <v>0</v>
      </c>
      <c r="H1364" s="330">
        <f t="shared" si="93"/>
        <v>0.46294753200725208</v>
      </c>
      <c r="I1364" s="393"/>
      <c r="J1364" s="317">
        <f t="shared" si="96"/>
        <v>0</v>
      </c>
      <c r="K1364" s="124"/>
      <c r="L1364" s="330">
        <f t="shared" si="94"/>
        <v>0.20017130423409216</v>
      </c>
      <c r="M1364" s="393"/>
      <c r="N1364" s="317">
        <f t="shared" si="97"/>
        <v>0</v>
      </c>
      <c r="O1364" s="124"/>
      <c r="P1364" s="330">
        <f t="shared" si="101"/>
        <v>4.3984276235959199E-2</v>
      </c>
      <c r="Q1364" s="391"/>
      <c r="R1364" s="324">
        <f t="shared" si="98"/>
        <v>0</v>
      </c>
    </row>
    <row r="1365" spans="2:18">
      <c r="B1365" s="293"/>
      <c r="C1365" s="105" t="str">
        <f t="shared" si="100"/>
        <v>17</v>
      </c>
      <c r="D1365" s="288" t="str">
        <f t="shared" si="100"/>
        <v>業務用機械</v>
      </c>
      <c r="E1365" s="391"/>
      <c r="F1365" s="397">
        <v>0</v>
      </c>
      <c r="H1365" s="330">
        <f t="shared" si="93"/>
        <v>0.42284653312835213</v>
      </c>
      <c r="I1365" s="393"/>
      <c r="J1365" s="317">
        <f t="shared" si="96"/>
        <v>0</v>
      </c>
      <c r="K1365" s="124"/>
      <c r="L1365" s="330">
        <f t="shared" si="94"/>
        <v>0.17197889475479652</v>
      </c>
      <c r="M1365" s="393"/>
      <c r="N1365" s="317">
        <f t="shared" si="97"/>
        <v>0</v>
      </c>
      <c r="O1365" s="124"/>
      <c r="P1365" s="330">
        <f t="shared" si="101"/>
        <v>3.684205780649117E-2</v>
      </c>
      <c r="Q1365" s="391"/>
      <c r="R1365" s="324">
        <f t="shared" si="98"/>
        <v>0</v>
      </c>
    </row>
    <row r="1366" spans="2:18">
      <c r="B1366" s="293"/>
      <c r="C1366" s="105" t="str">
        <f t="shared" si="100"/>
        <v>18</v>
      </c>
      <c r="D1366" s="288" t="str">
        <f t="shared" si="100"/>
        <v>電子部品</v>
      </c>
      <c r="E1366" s="391"/>
      <c r="F1366" s="397">
        <v>0</v>
      </c>
      <c r="H1366" s="330">
        <f t="shared" si="93"/>
        <v>0.38742673525838311</v>
      </c>
      <c r="I1366" s="393"/>
      <c r="J1366" s="317">
        <f t="shared" si="96"/>
        <v>0</v>
      </c>
      <c r="K1366" s="124"/>
      <c r="L1366" s="330">
        <f t="shared" si="94"/>
        <v>0.18975666647516168</v>
      </c>
      <c r="M1366" s="393"/>
      <c r="N1366" s="317">
        <f t="shared" si="97"/>
        <v>0</v>
      </c>
      <c r="O1366" s="124"/>
      <c r="P1366" s="330">
        <f t="shared" si="101"/>
        <v>3.9044748824735583E-2</v>
      </c>
      <c r="Q1366" s="391"/>
      <c r="R1366" s="324">
        <f t="shared" si="98"/>
        <v>0</v>
      </c>
    </row>
    <row r="1367" spans="2:18">
      <c r="B1367" s="293"/>
      <c r="C1367" s="105" t="str">
        <f t="shared" si="100"/>
        <v>19</v>
      </c>
      <c r="D1367" s="288" t="str">
        <f t="shared" si="100"/>
        <v>電気機械</v>
      </c>
      <c r="E1367" s="391"/>
      <c r="F1367" s="397">
        <v>0</v>
      </c>
      <c r="H1367" s="330">
        <f t="shared" si="93"/>
        <v>0.36811375515023415</v>
      </c>
      <c r="I1367" s="393"/>
      <c r="J1367" s="317">
        <f t="shared" si="96"/>
        <v>0</v>
      </c>
      <c r="K1367" s="124"/>
      <c r="L1367" s="330">
        <f t="shared" si="94"/>
        <v>0.15853754510325241</v>
      </c>
      <c r="M1367" s="393"/>
      <c r="N1367" s="317">
        <f t="shared" si="97"/>
        <v>0</v>
      </c>
      <c r="O1367" s="124"/>
      <c r="P1367" s="330">
        <f t="shared" si="101"/>
        <v>3.3324156146014812E-2</v>
      </c>
      <c r="Q1367" s="391"/>
      <c r="R1367" s="324">
        <f t="shared" si="98"/>
        <v>0</v>
      </c>
    </row>
    <row r="1368" spans="2:18">
      <c r="B1368" s="293"/>
      <c r="C1368" s="105" t="str">
        <f t="shared" si="100"/>
        <v>20</v>
      </c>
      <c r="D1368" s="288" t="str">
        <f t="shared" si="100"/>
        <v>情報通信機器</v>
      </c>
      <c r="E1368" s="391"/>
      <c r="F1368" s="397">
        <v>0</v>
      </c>
      <c r="H1368" s="330">
        <f t="shared" si="93"/>
        <v>0.35430222304383241</v>
      </c>
      <c r="I1368" s="393"/>
      <c r="J1368" s="317">
        <f t="shared" si="96"/>
        <v>0</v>
      </c>
      <c r="K1368" s="124"/>
      <c r="L1368" s="330">
        <f t="shared" si="94"/>
        <v>0.15996031423611237</v>
      </c>
      <c r="M1368" s="393"/>
      <c r="N1368" s="317">
        <f t="shared" si="97"/>
        <v>0</v>
      </c>
      <c r="O1368" s="124"/>
      <c r="P1368" s="330">
        <f t="shared" si="101"/>
        <v>2.9146003209746418E-2</v>
      </c>
      <c r="Q1368" s="391"/>
      <c r="R1368" s="324">
        <f t="shared" si="98"/>
        <v>0</v>
      </c>
    </row>
    <row r="1369" spans="2:18">
      <c r="B1369" s="293"/>
      <c r="C1369" s="105" t="str">
        <f t="shared" ref="C1369:D1387" si="102">C29</f>
        <v>21</v>
      </c>
      <c r="D1369" s="288" t="str">
        <f t="shared" si="102"/>
        <v>輸送機械</v>
      </c>
      <c r="E1369" s="391"/>
      <c r="F1369" s="397">
        <v>0</v>
      </c>
      <c r="H1369" s="330">
        <f t="shared" si="93"/>
        <v>0.24489018118737274</v>
      </c>
      <c r="I1369" s="393"/>
      <c r="J1369" s="317">
        <f t="shared" si="96"/>
        <v>0</v>
      </c>
      <c r="K1369" s="124"/>
      <c r="L1369" s="330">
        <f t="shared" si="94"/>
        <v>0.1080133230015526</v>
      </c>
      <c r="M1369" s="393"/>
      <c r="N1369" s="317">
        <f t="shared" si="97"/>
        <v>0</v>
      </c>
      <c r="O1369" s="124"/>
      <c r="P1369" s="330">
        <f t="shared" si="101"/>
        <v>1.9405386574528331E-2</v>
      </c>
      <c r="Q1369" s="391"/>
      <c r="R1369" s="324">
        <f t="shared" si="98"/>
        <v>0</v>
      </c>
    </row>
    <row r="1370" spans="2:18">
      <c r="B1370" s="293"/>
      <c r="C1370" s="105" t="str">
        <f t="shared" si="102"/>
        <v>22</v>
      </c>
      <c r="D1370" s="288" t="str">
        <f t="shared" si="102"/>
        <v>その他の製造工業製品</v>
      </c>
      <c r="E1370" s="391"/>
      <c r="F1370" s="397">
        <v>0</v>
      </c>
      <c r="H1370" s="330">
        <f t="shared" si="93"/>
        <v>0.46743936795813801</v>
      </c>
      <c r="I1370" s="393"/>
      <c r="J1370" s="317">
        <f t="shared" si="96"/>
        <v>0</v>
      </c>
      <c r="K1370" s="124"/>
      <c r="L1370" s="330">
        <f t="shared" si="94"/>
        <v>0.21668355355224581</v>
      </c>
      <c r="M1370" s="393"/>
      <c r="N1370" s="317">
        <f t="shared" si="97"/>
        <v>0</v>
      </c>
      <c r="O1370" s="124"/>
      <c r="P1370" s="330">
        <f t="shared" si="101"/>
        <v>6.3596017916753525E-2</v>
      </c>
      <c r="Q1370" s="391"/>
      <c r="R1370" s="324">
        <f t="shared" si="98"/>
        <v>0</v>
      </c>
    </row>
    <row r="1371" spans="2:18">
      <c r="B1371" s="293"/>
      <c r="C1371" s="105" t="str">
        <f t="shared" si="102"/>
        <v>23</v>
      </c>
      <c r="D1371" s="288" t="str">
        <f t="shared" si="102"/>
        <v>建設</v>
      </c>
      <c r="E1371" s="391"/>
      <c r="F1371" s="397">
        <v>0</v>
      </c>
      <c r="H1371" s="330">
        <f t="shared" si="93"/>
        <v>0.46849697745604568</v>
      </c>
      <c r="I1371" s="393"/>
      <c r="J1371" s="317">
        <f t="shared" si="96"/>
        <v>0</v>
      </c>
      <c r="K1371" s="124"/>
      <c r="L1371" s="330">
        <f t="shared" si="94"/>
        <v>0.29919288249243992</v>
      </c>
      <c r="M1371" s="393"/>
      <c r="N1371" s="317">
        <f t="shared" si="97"/>
        <v>0</v>
      </c>
      <c r="O1371" s="124"/>
      <c r="P1371" s="330">
        <f t="shared" si="101"/>
        <v>7.0633856429153846E-2</v>
      </c>
      <c r="Q1371" s="391"/>
      <c r="R1371" s="324">
        <f t="shared" si="98"/>
        <v>0</v>
      </c>
    </row>
    <row r="1372" spans="2:18">
      <c r="B1372" s="293"/>
      <c r="C1372" s="105" t="str">
        <f t="shared" si="102"/>
        <v>24</v>
      </c>
      <c r="D1372" s="288" t="str">
        <f t="shared" si="102"/>
        <v>電力・ガス・熱供給</v>
      </c>
      <c r="E1372" s="391"/>
      <c r="F1372" s="397">
        <v>0</v>
      </c>
      <c r="H1372" s="330">
        <f t="shared" si="93"/>
        <v>0.35552559877623013</v>
      </c>
      <c r="I1372" s="393"/>
      <c r="J1372" s="317">
        <f t="shared" si="96"/>
        <v>0</v>
      </c>
      <c r="K1372" s="124"/>
      <c r="L1372" s="330">
        <f t="shared" si="94"/>
        <v>6.0940505377950184E-2</v>
      </c>
      <c r="M1372" s="393"/>
      <c r="N1372" s="317">
        <f t="shared" si="97"/>
        <v>0</v>
      </c>
      <c r="O1372" s="124"/>
      <c r="P1372" s="330">
        <f t="shared" si="101"/>
        <v>9.4813831532489252E-3</v>
      </c>
      <c r="Q1372" s="391"/>
      <c r="R1372" s="324">
        <f t="shared" si="98"/>
        <v>0</v>
      </c>
    </row>
    <row r="1373" spans="2:18">
      <c r="B1373" s="293"/>
      <c r="C1373" s="105" t="str">
        <f t="shared" si="102"/>
        <v>25</v>
      </c>
      <c r="D1373" s="288" t="str">
        <f t="shared" si="102"/>
        <v>水道</v>
      </c>
      <c r="E1373" s="391"/>
      <c r="F1373" s="397">
        <v>0</v>
      </c>
      <c r="H1373" s="330">
        <f t="shared" si="93"/>
        <v>0.49809254067477171</v>
      </c>
      <c r="I1373" s="393"/>
      <c r="J1373" s="317">
        <f t="shared" si="96"/>
        <v>0</v>
      </c>
      <c r="K1373" s="124"/>
      <c r="L1373" s="330">
        <f t="shared" si="94"/>
        <v>0.1149716422958821</v>
      </c>
      <c r="M1373" s="393"/>
      <c r="N1373" s="317">
        <f t="shared" si="97"/>
        <v>0</v>
      </c>
      <c r="O1373" s="124"/>
      <c r="P1373" s="330">
        <f t="shared" si="101"/>
        <v>2.1020096274119313E-2</v>
      </c>
      <c r="Q1373" s="391"/>
      <c r="R1373" s="324">
        <f t="shared" si="98"/>
        <v>0</v>
      </c>
    </row>
    <row r="1374" spans="2:18">
      <c r="B1374" s="293"/>
      <c r="C1374" s="105" t="str">
        <f t="shared" si="102"/>
        <v>26</v>
      </c>
      <c r="D1374" s="288" t="str">
        <f t="shared" si="102"/>
        <v>廃棄物処理</v>
      </c>
      <c r="E1374" s="391"/>
      <c r="F1374" s="397">
        <v>0</v>
      </c>
      <c r="H1374" s="330">
        <f t="shared" ref="H1374:H1387" si="103">H679</f>
        <v>0.6614329188282555</v>
      </c>
      <c r="I1374" s="393"/>
      <c r="J1374" s="317">
        <f t="shared" si="96"/>
        <v>0</v>
      </c>
      <c r="K1374" s="124"/>
      <c r="L1374" s="330">
        <f t="shared" ref="L1374:L1387" si="104">L679</f>
        <v>0.42269689757932016</v>
      </c>
      <c r="M1374" s="393"/>
      <c r="N1374" s="317">
        <f t="shared" si="97"/>
        <v>0</v>
      </c>
      <c r="O1374" s="124"/>
      <c r="P1374" s="330">
        <f t="shared" si="101"/>
        <v>9.817260745071954E-2</v>
      </c>
      <c r="Q1374" s="391"/>
      <c r="R1374" s="324">
        <f t="shared" si="98"/>
        <v>0</v>
      </c>
    </row>
    <row r="1375" spans="2:18">
      <c r="B1375" s="293"/>
      <c r="C1375" s="105" t="str">
        <f t="shared" si="102"/>
        <v>27</v>
      </c>
      <c r="D1375" s="288" t="str">
        <f t="shared" si="102"/>
        <v>商業</v>
      </c>
      <c r="E1375" s="391"/>
      <c r="F1375" s="397">
        <v>0</v>
      </c>
      <c r="H1375" s="330">
        <f t="shared" si="103"/>
        <v>0.69821874761802993</v>
      </c>
      <c r="I1375" s="393"/>
      <c r="J1375" s="317">
        <f t="shared" ref="J1375:J1387" si="105">$F1375*H1375</f>
        <v>0</v>
      </c>
      <c r="K1375" s="124"/>
      <c r="L1375" s="330">
        <f t="shared" si="104"/>
        <v>0.33395418025267887</v>
      </c>
      <c r="M1375" s="393"/>
      <c r="N1375" s="317">
        <f t="shared" ref="N1375:N1387" si="106">$F1375*L1375</f>
        <v>0</v>
      </c>
      <c r="O1375" s="124"/>
      <c r="P1375" s="330">
        <f t="shared" si="101"/>
        <v>0.10423056051998526</v>
      </c>
      <c r="Q1375" s="391"/>
      <c r="R1375" s="324">
        <f t="shared" ref="R1375:R1387" si="107">$F1375*P1375*100</f>
        <v>0</v>
      </c>
    </row>
    <row r="1376" spans="2:18">
      <c r="B1376" s="293"/>
      <c r="C1376" s="105" t="str">
        <f t="shared" si="102"/>
        <v>28</v>
      </c>
      <c r="D1376" s="288" t="str">
        <f t="shared" si="102"/>
        <v>金融・保険</v>
      </c>
      <c r="E1376" s="391"/>
      <c r="F1376" s="397">
        <v>0</v>
      </c>
      <c r="H1376" s="330">
        <f t="shared" si="103"/>
        <v>0.67480481894986755</v>
      </c>
      <c r="I1376" s="393"/>
      <c r="J1376" s="317">
        <f t="shared" si="105"/>
        <v>0</v>
      </c>
      <c r="K1376" s="124"/>
      <c r="L1376" s="330">
        <f t="shared" si="104"/>
        <v>0.24090799791194156</v>
      </c>
      <c r="M1376" s="393"/>
      <c r="N1376" s="317">
        <f t="shared" si="106"/>
        <v>0</v>
      </c>
      <c r="O1376" s="124"/>
      <c r="P1376" s="330">
        <f t="shared" si="101"/>
        <v>4.9281625480211429E-2</v>
      </c>
      <c r="Q1376" s="391"/>
      <c r="R1376" s="324">
        <f t="shared" si="107"/>
        <v>0</v>
      </c>
    </row>
    <row r="1377" spans="2:18">
      <c r="B1377" s="293"/>
      <c r="C1377" s="105" t="str">
        <f t="shared" si="102"/>
        <v>29</v>
      </c>
      <c r="D1377" s="288" t="str">
        <f t="shared" si="102"/>
        <v>不動産</v>
      </c>
      <c r="E1377" s="391"/>
      <c r="F1377" s="397">
        <v>0</v>
      </c>
      <c r="H1377" s="330">
        <f t="shared" si="103"/>
        <v>0.84051297339276498</v>
      </c>
      <c r="I1377" s="393"/>
      <c r="J1377" s="317">
        <f t="shared" si="105"/>
        <v>0</v>
      </c>
      <c r="K1377" s="124"/>
      <c r="L1377" s="330">
        <f t="shared" si="104"/>
        <v>5.2309908131753562E-2</v>
      </c>
      <c r="M1377" s="393"/>
      <c r="N1377" s="317">
        <f t="shared" si="106"/>
        <v>0</v>
      </c>
      <c r="O1377" s="124"/>
      <c r="P1377" s="330">
        <f t="shared" si="101"/>
        <v>9.134801308772254E-3</v>
      </c>
      <c r="Q1377" s="391"/>
      <c r="R1377" s="324">
        <f t="shared" si="107"/>
        <v>0</v>
      </c>
    </row>
    <row r="1378" spans="2:18">
      <c r="B1378" s="293"/>
      <c r="C1378" s="105" t="str">
        <f t="shared" si="102"/>
        <v>30</v>
      </c>
      <c r="D1378" s="288" t="str">
        <f t="shared" si="102"/>
        <v>運輸・郵便</v>
      </c>
      <c r="E1378" s="391"/>
      <c r="F1378" s="397">
        <v>0</v>
      </c>
      <c r="H1378" s="330">
        <f t="shared" si="103"/>
        <v>0.62228178256471867</v>
      </c>
      <c r="I1378" s="393"/>
      <c r="J1378" s="317">
        <f t="shared" si="105"/>
        <v>0</v>
      </c>
      <c r="K1378" s="124"/>
      <c r="L1378" s="330">
        <f t="shared" si="104"/>
        <v>0.28641311595098773</v>
      </c>
      <c r="M1378" s="393"/>
      <c r="N1378" s="317">
        <f t="shared" si="106"/>
        <v>0</v>
      </c>
      <c r="O1378" s="124"/>
      <c r="P1378" s="330">
        <f t="shared" si="101"/>
        <v>7.3678092470764359E-2</v>
      </c>
      <c r="Q1378" s="391"/>
      <c r="R1378" s="324">
        <f t="shared" si="107"/>
        <v>0</v>
      </c>
    </row>
    <row r="1379" spans="2:18">
      <c r="B1379" s="293"/>
      <c r="C1379" s="105" t="str">
        <f t="shared" si="102"/>
        <v>31</v>
      </c>
      <c r="D1379" s="288" t="str">
        <f t="shared" si="102"/>
        <v>情報通信</v>
      </c>
      <c r="E1379" s="391"/>
      <c r="F1379" s="397">
        <v>0</v>
      </c>
      <c r="H1379" s="330">
        <f t="shared" si="103"/>
        <v>0.5159656525007893</v>
      </c>
      <c r="I1379" s="393"/>
      <c r="J1379" s="317">
        <f t="shared" si="105"/>
        <v>0</v>
      </c>
      <c r="K1379" s="124"/>
      <c r="L1379" s="330">
        <f t="shared" si="104"/>
        <v>0.1796949487111151</v>
      </c>
      <c r="M1379" s="393"/>
      <c r="N1379" s="317">
        <f t="shared" si="106"/>
        <v>0</v>
      </c>
      <c r="O1379" s="124"/>
      <c r="P1379" s="330">
        <f t="shared" si="101"/>
        <v>3.3020844358673661E-2</v>
      </c>
      <c r="Q1379" s="391"/>
      <c r="R1379" s="324">
        <f t="shared" si="107"/>
        <v>0</v>
      </c>
    </row>
    <row r="1380" spans="2:18">
      <c r="B1380" s="293"/>
      <c r="C1380" s="105" t="str">
        <f t="shared" si="102"/>
        <v>32</v>
      </c>
      <c r="D1380" s="288" t="str">
        <f t="shared" si="102"/>
        <v>公務</v>
      </c>
      <c r="E1380" s="391"/>
      <c r="F1380" s="397">
        <v>0</v>
      </c>
      <c r="H1380" s="330">
        <f t="shared" si="103"/>
        <v>0.70749180708118375</v>
      </c>
      <c r="I1380" s="393"/>
      <c r="J1380" s="317">
        <f t="shared" si="105"/>
        <v>0</v>
      </c>
      <c r="K1380" s="124"/>
      <c r="L1380" s="330">
        <f t="shared" si="104"/>
        <v>0.2680581560834624</v>
      </c>
      <c r="M1380" s="393"/>
      <c r="N1380" s="317">
        <f t="shared" si="106"/>
        <v>0</v>
      </c>
      <c r="O1380" s="124"/>
      <c r="P1380" s="330">
        <f t="shared" si="101"/>
        <v>5.0897421545580059E-2</v>
      </c>
      <c r="Q1380" s="391"/>
      <c r="R1380" s="324">
        <f t="shared" si="107"/>
        <v>0</v>
      </c>
    </row>
    <row r="1381" spans="2:18">
      <c r="B1381" s="294"/>
      <c r="C1381" s="105" t="str">
        <f t="shared" si="102"/>
        <v>33</v>
      </c>
      <c r="D1381" s="288" t="str">
        <f t="shared" si="102"/>
        <v>教育・研究</v>
      </c>
      <c r="E1381" s="391"/>
      <c r="F1381" s="397">
        <v>0</v>
      </c>
      <c r="H1381" s="330">
        <f t="shared" si="103"/>
        <v>0.7315487386589633</v>
      </c>
      <c r="I1381" s="393"/>
      <c r="J1381" s="317">
        <f t="shared" si="105"/>
        <v>0</v>
      </c>
      <c r="K1381" s="124"/>
      <c r="L1381" s="330">
        <f t="shared" si="104"/>
        <v>0.40734127697120714</v>
      </c>
      <c r="M1381" s="393"/>
      <c r="N1381" s="317">
        <f t="shared" si="106"/>
        <v>0</v>
      </c>
      <c r="O1381" s="124"/>
      <c r="P1381" s="330">
        <f t="shared" si="101"/>
        <v>7.8864783464325974E-2</v>
      </c>
      <c r="Q1381" s="391"/>
      <c r="R1381" s="324">
        <f t="shared" si="107"/>
        <v>0</v>
      </c>
    </row>
    <row r="1382" spans="2:18">
      <c r="B1382" s="294"/>
      <c r="C1382" s="105" t="str">
        <f t="shared" si="102"/>
        <v>34</v>
      </c>
      <c r="D1382" s="288" t="str">
        <f t="shared" si="102"/>
        <v>医療・福祉</v>
      </c>
      <c r="E1382" s="391"/>
      <c r="F1382" s="397">
        <v>0</v>
      </c>
      <c r="H1382" s="330">
        <f t="shared" si="103"/>
        <v>0.6201807782299722</v>
      </c>
      <c r="I1382" s="393"/>
      <c r="J1382" s="317">
        <f t="shared" si="105"/>
        <v>0</v>
      </c>
      <c r="K1382" s="124"/>
      <c r="L1382" s="330">
        <f t="shared" si="104"/>
        <v>0.43190524878330999</v>
      </c>
      <c r="M1382" s="393"/>
      <c r="N1382" s="317">
        <f t="shared" si="106"/>
        <v>0</v>
      </c>
      <c r="O1382" s="124"/>
      <c r="P1382" s="330">
        <f t="shared" si="101"/>
        <v>0.10921448035317524</v>
      </c>
      <c r="Q1382" s="391"/>
      <c r="R1382" s="324">
        <f t="shared" si="107"/>
        <v>0</v>
      </c>
    </row>
    <row r="1383" spans="2:18">
      <c r="B1383" s="294"/>
      <c r="C1383" s="105" t="str">
        <f t="shared" si="102"/>
        <v>35</v>
      </c>
      <c r="D1383" s="288" t="str">
        <f t="shared" si="102"/>
        <v>他に分類されない会員制団体</v>
      </c>
      <c r="E1383" s="391"/>
      <c r="F1383" s="397">
        <v>0</v>
      </c>
      <c r="H1383" s="330">
        <f t="shared" si="103"/>
        <v>0.59890235830653638</v>
      </c>
      <c r="I1383" s="393"/>
      <c r="J1383" s="317">
        <f t="shared" si="105"/>
        <v>0</v>
      </c>
      <c r="K1383" s="124"/>
      <c r="L1383" s="330">
        <f t="shared" si="104"/>
        <v>0.44711265564043773</v>
      </c>
      <c r="M1383" s="393"/>
      <c r="N1383" s="317">
        <f t="shared" si="106"/>
        <v>0</v>
      </c>
      <c r="O1383" s="124"/>
      <c r="P1383" s="330">
        <f t="shared" si="101"/>
        <v>0.12068655942988107</v>
      </c>
      <c r="Q1383" s="391"/>
      <c r="R1383" s="324">
        <f t="shared" si="107"/>
        <v>0</v>
      </c>
    </row>
    <row r="1384" spans="2:18">
      <c r="B1384" s="294"/>
      <c r="C1384" s="105" t="str">
        <f t="shared" si="102"/>
        <v>36</v>
      </c>
      <c r="D1384" s="288" t="str">
        <f t="shared" si="102"/>
        <v>対事業所サービス</v>
      </c>
      <c r="E1384" s="391"/>
      <c r="F1384" s="397">
        <v>0</v>
      </c>
      <c r="H1384" s="330">
        <f t="shared" si="103"/>
        <v>0.62498937266502874</v>
      </c>
      <c r="I1384" s="393"/>
      <c r="J1384" s="317">
        <f t="shared" si="105"/>
        <v>0</v>
      </c>
      <c r="K1384" s="124"/>
      <c r="L1384" s="330">
        <f t="shared" si="104"/>
        <v>0.30073395325008206</v>
      </c>
      <c r="M1384" s="393"/>
      <c r="N1384" s="317">
        <f t="shared" si="106"/>
        <v>0</v>
      </c>
      <c r="O1384" s="124"/>
      <c r="P1384" s="330">
        <f t="shared" si="101"/>
        <v>8.5785155867961635E-2</v>
      </c>
      <c r="Q1384" s="391"/>
      <c r="R1384" s="324">
        <f t="shared" si="107"/>
        <v>0</v>
      </c>
    </row>
    <row r="1385" spans="2:18">
      <c r="B1385" s="294"/>
      <c r="C1385" s="105" t="str">
        <f t="shared" si="102"/>
        <v>37</v>
      </c>
      <c r="D1385" s="288" t="str">
        <f t="shared" si="102"/>
        <v>対個人サービス</v>
      </c>
      <c r="E1385" s="391"/>
      <c r="F1385" s="397">
        <v>0</v>
      </c>
      <c r="H1385" s="330">
        <f t="shared" si="103"/>
        <v>0.53155166423037392</v>
      </c>
      <c r="I1385" s="393"/>
      <c r="J1385" s="317">
        <f t="shared" si="105"/>
        <v>0</v>
      </c>
      <c r="K1385" s="124"/>
      <c r="L1385" s="330">
        <f t="shared" si="104"/>
        <v>0.2409594597837583</v>
      </c>
      <c r="M1385" s="393"/>
      <c r="N1385" s="317">
        <f t="shared" si="106"/>
        <v>0</v>
      </c>
      <c r="O1385" s="124"/>
      <c r="P1385" s="330">
        <f t="shared" si="101"/>
        <v>0.13167598815473799</v>
      </c>
      <c r="Q1385" s="391"/>
      <c r="R1385" s="324">
        <f t="shared" si="107"/>
        <v>0</v>
      </c>
    </row>
    <row r="1386" spans="2:18">
      <c r="B1386" s="294"/>
      <c r="C1386" s="105" t="str">
        <f t="shared" si="102"/>
        <v>38</v>
      </c>
      <c r="D1386" s="288" t="str">
        <f t="shared" si="102"/>
        <v>事務用品</v>
      </c>
      <c r="E1386" s="391"/>
      <c r="F1386" s="397">
        <v>0</v>
      </c>
      <c r="H1386" s="330">
        <f t="shared" si="103"/>
        <v>0</v>
      </c>
      <c r="I1386" s="393"/>
      <c r="J1386" s="317">
        <f t="shared" si="105"/>
        <v>0</v>
      </c>
      <c r="K1386" s="124"/>
      <c r="L1386" s="330">
        <f t="shared" si="104"/>
        <v>0</v>
      </c>
      <c r="M1386" s="393"/>
      <c r="N1386" s="317">
        <f t="shared" si="106"/>
        <v>0</v>
      </c>
      <c r="O1386" s="124"/>
      <c r="P1386" s="330">
        <f t="shared" si="101"/>
        <v>0</v>
      </c>
      <c r="Q1386" s="391"/>
      <c r="R1386" s="324">
        <f t="shared" si="107"/>
        <v>0</v>
      </c>
    </row>
    <row r="1387" spans="2:18" ht="12.75" thickBot="1">
      <c r="B1387" s="294"/>
      <c r="C1387" s="105" t="str">
        <f t="shared" si="102"/>
        <v>39</v>
      </c>
      <c r="D1387" s="288" t="str">
        <f t="shared" si="102"/>
        <v>分類不明</v>
      </c>
      <c r="E1387" s="391"/>
      <c r="F1387" s="511">
        <v>0</v>
      </c>
      <c r="H1387" s="332">
        <f t="shared" si="103"/>
        <v>0.41006897522339086</v>
      </c>
      <c r="I1387" s="393"/>
      <c r="J1387" s="315">
        <f t="shared" si="105"/>
        <v>0</v>
      </c>
      <c r="K1387" s="124"/>
      <c r="L1387" s="332">
        <f t="shared" si="104"/>
        <v>1.0614513248811644E-2</v>
      </c>
      <c r="M1387" s="393"/>
      <c r="N1387" s="315">
        <f t="shared" si="106"/>
        <v>0</v>
      </c>
      <c r="O1387" s="124"/>
      <c r="P1387" s="332">
        <f t="shared" si="101"/>
        <v>2.303735104561817E-3</v>
      </c>
      <c r="Q1387" s="391"/>
      <c r="R1387" s="324">
        <f t="shared" si="107"/>
        <v>0</v>
      </c>
    </row>
    <row r="1388" spans="2:18">
      <c r="B1388" s="198" t="s">
        <v>324</v>
      </c>
      <c r="C1388" s="295"/>
      <c r="D1388" s="285"/>
      <c r="E1388" s="518"/>
      <c r="F1388" s="297">
        <f>SUM(F1310:F1348)</f>
        <v>0</v>
      </c>
      <c r="J1388" s="297">
        <f>SUM(J1310:J1348)</f>
        <v>0</v>
      </c>
      <c r="N1388" s="297">
        <f>SUM(N1310:N1348)</f>
        <v>0</v>
      </c>
      <c r="R1388" s="441">
        <f>SUM(R1310:R1348)</f>
        <v>0</v>
      </c>
    </row>
    <row r="1389" spans="2:18">
      <c r="B1389" s="199" t="s">
        <v>325</v>
      </c>
      <c r="C1389" s="105"/>
      <c r="D1389" s="288"/>
      <c r="E1389" s="143"/>
      <c r="F1389" s="297">
        <f>SUM(F1349:F1387)</f>
        <v>0</v>
      </c>
      <c r="J1389" s="297">
        <f>SUM(J1349:J1387)</f>
        <v>0</v>
      </c>
      <c r="N1389" s="297">
        <f>SUM(N1349:N1387)</f>
        <v>0</v>
      </c>
      <c r="R1389" s="441">
        <f>SUM(R1349:R1387)</f>
        <v>0</v>
      </c>
    </row>
    <row r="1390" spans="2:18">
      <c r="B1390" s="298" t="s">
        <v>76</v>
      </c>
      <c r="C1390" s="299"/>
      <c r="D1390" s="300"/>
      <c r="E1390" s="143"/>
      <c r="F1390" s="301">
        <f>SUM(F1310:F1387)</f>
        <v>0</v>
      </c>
      <c r="J1390" s="301">
        <f>SUM(J1310:J1387)</f>
        <v>0</v>
      </c>
      <c r="N1390" s="301">
        <f>SUM(N1310:N1387)</f>
        <v>0</v>
      </c>
      <c r="R1390" s="442">
        <f>SUM(R1310:R1387)</f>
        <v>0</v>
      </c>
    </row>
    <row r="1391" spans="2:18">
      <c r="B1391" s="136"/>
      <c r="C1391" s="105"/>
      <c r="D1391" s="136"/>
      <c r="E1391" s="405"/>
      <c r="F1391" s="406"/>
    </row>
    <row r="1392" spans="2:18" ht="17.25">
      <c r="B1392" s="302" t="s">
        <v>502</v>
      </c>
      <c r="C1392" s="105"/>
      <c r="D1392" s="136"/>
      <c r="E1392" s="405"/>
      <c r="F1392" s="406"/>
    </row>
    <row r="1393" spans="2:6">
      <c r="B1393" s="136"/>
      <c r="C1393" s="105"/>
      <c r="D1393" s="136"/>
      <c r="E1393" s="405"/>
      <c r="F1393" s="406"/>
    </row>
  </sheetData>
  <phoneticPr fontId="5"/>
  <pageMargins left="0.78740157480314965" right="0.78740157480314965" top="0.98425196850393704" bottom="0.98425196850393704" header="0.51181102362204722" footer="0.51181102362204722"/>
  <pageSetup paperSize="9" scale="40" pageOrder="overThenDown" orientation="landscape" r:id="rId1"/>
  <headerFooter alignWithMargins="0"/>
  <rowBreaks count="15" manualBreakCount="15">
    <brk id="92" min="1" max="75" man="1"/>
    <brk id="180" min="1" max="75" man="1"/>
    <brk id="267" min="1" max="75" man="1"/>
    <brk id="354" min="1" max="75" man="1"/>
    <brk id="443" min="1" max="75" man="1"/>
    <brk id="528" min="1" max="75" man="1"/>
    <brk id="611" min="1" max="75" man="1"/>
    <brk id="699" min="1" max="75" man="1"/>
    <brk id="788" min="1" max="81" man="1"/>
    <brk id="876" min="1" max="75" man="1"/>
    <brk id="963" min="1" max="75" man="1"/>
    <brk id="1051" min="1" max="75" man="1"/>
    <brk id="1138" min="1" max="75" man="1"/>
    <brk id="1223" min="1" max="75" man="1"/>
    <brk id="1306" min="1" max="75" man="1"/>
  </rowBreaks>
  <colBreaks count="2" manualBreakCount="2">
    <brk id="28" min="1" max="1110" man="1"/>
    <brk id="55" min="1" max="1110" man="1"/>
  </col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B1:P96"/>
  <sheetViews>
    <sheetView showGridLines="0" view="pageBreakPreview" zoomScale="85" zoomScaleNormal="75" zoomScaleSheetLayoutView="85" workbookViewId="0"/>
  </sheetViews>
  <sheetFormatPr defaultRowHeight="12"/>
  <cols>
    <col min="1" max="1" width="2.75" style="521" customWidth="1"/>
    <col min="2" max="2" width="9.125" style="521" customWidth="1"/>
    <col min="3" max="3" width="3.375" style="520" customWidth="1"/>
    <col min="4" max="4" width="30.5" style="521" bestFit="1" customWidth="1"/>
    <col min="5" max="15" width="15" style="521" customWidth="1"/>
    <col min="16" max="16" width="3.375" style="521" customWidth="1"/>
    <col min="17" max="16384" width="9" style="521"/>
  </cols>
  <sheetData>
    <row r="1" spans="2:16" ht="17.25">
      <c r="B1" s="519" t="s">
        <v>536</v>
      </c>
    </row>
    <row r="2" spans="2:16" ht="43.5" customHeight="1">
      <c r="B2" s="280"/>
      <c r="C2" s="522" t="s">
        <v>322</v>
      </c>
      <c r="D2" s="523" t="s">
        <v>57</v>
      </c>
      <c r="E2" s="524" t="s">
        <v>503</v>
      </c>
      <c r="F2" s="524" t="s">
        <v>504</v>
      </c>
      <c r="G2" s="524" t="s">
        <v>505</v>
      </c>
      <c r="H2" s="525" t="s">
        <v>506</v>
      </c>
      <c r="I2" s="60" t="s">
        <v>507</v>
      </c>
      <c r="J2" s="60" t="s">
        <v>209</v>
      </c>
      <c r="K2" s="526" t="s">
        <v>508</v>
      </c>
      <c r="L2" s="60" t="s">
        <v>509</v>
      </c>
      <c r="M2" s="525" t="s">
        <v>510</v>
      </c>
      <c r="N2" s="60" t="s">
        <v>511</v>
      </c>
      <c r="O2" s="525" t="s">
        <v>580</v>
      </c>
      <c r="P2" s="527" t="str">
        <f>C2</f>
        <v>コード</v>
      </c>
    </row>
    <row r="3" spans="2:16" ht="13.5">
      <c r="B3" s="528" t="s">
        <v>88</v>
      </c>
      <c r="C3" s="529" t="str">
        <f>入力_県内外!B6</f>
        <v>01</v>
      </c>
      <c r="D3" s="530" t="str">
        <f>入力_県内外!C6</f>
        <v>農業</v>
      </c>
      <c r="E3" s="531">
        <v>0.34915516498054022</v>
      </c>
      <c r="F3" s="531">
        <v>0.20997738050944056</v>
      </c>
      <c r="G3" s="531">
        <v>0.55913254548998081</v>
      </c>
      <c r="H3" s="531">
        <v>0.44086745451001919</v>
      </c>
      <c r="I3" s="531">
        <v>0.79002261949055941</v>
      </c>
      <c r="J3" s="533">
        <v>0.55922353508560407</v>
      </c>
      <c r="K3" s="533">
        <v>0.10017683465959328</v>
      </c>
      <c r="L3" s="532">
        <v>5.3428181014387913E-2</v>
      </c>
      <c r="M3" s="536">
        <v>1.0233885946206233E-2</v>
      </c>
      <c r="N3" s="537">
        <v>-0.2999628380614206</v>
      </c>
      <c r="O3" s="538">
        <v>-4.6955158446266132E-2</v>
      </c>
      <c r="P3" s="539" t="str">
        <f t="shared" ref="P3:P72" si="0">C3</f>
        <v>01</v>
      </c>
    </row>
    <row r="4" spans="2:16" ht="12.95" customHeight="1">
      <c r="B4" s="540"/>
      <c r="C4" s="541" t="str">
        <f>入力_県内外!B7</f>
        <v>02</v>
      </c>
      <c r="D4" s="542" t="str">
        <f>入力_県内外!C7</f>
        <v>林業</v>
      </c>
      <c r="E4" s="543">
        <v>0.26529937148527954</v>
      </c>
      <c r="F4" s="543">
        <v>0.15001653986106517</v>
      </c>
      <c r="G4" s="543">
        <v>0.41531591134634471</v>
      </c>
      <c r="H4" s="543">
        <v>0.58468408865365529</v>
      </c>
      <c r="I4" s="543">
        <v>0.84998346013893489</v>
      </c>
      <c r="J4" s="544">
        <v>0.72096075600472498</v>
      </c>
      <c r="K4" s="544">
        <v>0.26880168001050009</v>
      </c>
      <c r="L4" s="534">
        <v>0.12061950387189919</v>
      </c>
      <c r="M4" s="545">
        <v>5.209694801770196E-4</v>
      </c>
      <c r="N4" s="546">
        <v>-0.24721385717535904</v>
      </c>
      <c r="O4" s="547">
        <v>-3.6070719031760505E-2</v>
      </c>
      <c r="P4" s="548" t="str">
        <f t="shared" si="0"/>
        <v>02</v>
      </c>
    </row>
    <row r="5" spans="2:16" ht="12.95" customHeight="1">
      <c r="B5" s="540"/>
      <c r="C5" s="541" t="str">
        <f>入力_県内外!B8</f>
        <v>03</v>
      </c>
      <c r="D5" s="542" t="str">
        <f>入力_県内外!C8</f>
        <v>漁業</v>
      </c>
      <c r="E5" s="543">
        <v>0.48416289592760192</v>
      </c>
      <c r="F5" s="543">
        <v>0.13768972592502007</v>
      </c>
      <c r="G5" s="543">
        <v>0.62185262185262202</v>
      </c>
      <c r="H5" s="543">
        <v>0.37814737814737798</v>
      </c>
      <c r="I5" s="543">
        <v>0.86231027407497995</v>
      </c>
      <c r="J5" s="544">
        <v>0.60045599812923844</v>
      </c>
      <c r="K5" s="544">
        <v>0.18161976771377347</v>
      </c>
      <c r="L5" s="534">
        <v>2.7866552342349363E-2</v>
      </c>
      <c r="M5" s="545">
        <v>2.6766182843777947E-3</v>
      </c>
      <c r="N5" s="546">
        <v>-0.27591440070340501</v>
      </c>
      <c r="O5" s="547">
        <v>-3.6864238359318138E-2</v>
      </c>
      <c r="P5" s="548" t="str">
        <f t="shared" si="0"/>
        <v>03</v>
      </c>
    </row>
    <row r="6" spans="2:16" ht="12.95" customHeight="1">
      <c r="B6" s="540"/>
      <c r="C6" s="541" t="str">
        <f>入力_県内外!B9</f>
        <v>04</v>
      </c>
      <c r="D6" s="542" t="str">
        <f>入力_県内外!C9</f>
        <v>鉱業</v>
      </c>
      <c r="E6" s="543">
        <v>0.10084732117278283</v>
      </c>
      <c r="F6" s="543">
        <v>0.88699491649118689</v>
      </c>
      <c r="G6" s="543">
        <v>0.98784223766396972</v>
      </c>
      <c r="H6" s="543">
        <v>1.2157762336030276E-2</v>
      </c>
      <c r="I6" s="543">
        <v>0.11300508350881311</v>
      </c>
      <c r="J6" s="544">
        <v>0.46813725490196079</v>
      </c>
      <c r="K6" s="544">
        <v>0.17144607843137255</v>
      </c>
      <c r="L6" s="534">
        <v>4.295343137254902E-2</v>
      </c>
      <c r="M6" s="545">
        <v>-2.0636995253491091E-5</v>
      </c>
      <c r="N6" s="546">
        <v>-0.17954804219738249</v>
      </c>
      <c r="O6" s="547">
        <v>-0.52922785247058701</v>
      </c>
      <c r="P6" s="548" t="str">
        <f t="shared" si="0"/>
        <v>04</v>
      </c>
    </row>
    <row r="7" spans="2:16" ht="12.95" customHeight="1">
      <c r="B7" s="540"/>
      <c r="C7" s="541" t="str">
        <f>入力_県内外!B10</f>
        <v>05</v>
      </c>
      <c r="D7" s="542" t="str">
        <f>入力_県内外!C10</f>
        <v>飲食料品</v>
      </c>
      <c r="E7" s="543">
        <v>0.62408917984150902</v>
      </c>
      <c r="F7" s="543">
        <v>0.18310529764589228</v>
      </c>
      <c r="G7" s="543">
        <v>0.80719447748740136</v>
      </c>
      <c r="H7" s="543">
        <v>0.19280552251259864</v>
      </c>
      <c r="I7" s="543">
        <v>0.81689470235410777</v>
      </c>
      <c r="J7" s="544">
        <v>0.31763368477364423</v>
      </c>
      <c r="K7" s="544">
        <v>0.10301619117347</v>
      </c>
      <c r="L7" s="534">
        <v>3.6711766934890665E-2</v>
      </c>
      <c r="M7" s="545">
        <v>8.5813441562908446E-2</v>
      </c>
      <c r="N7" s="546">
        <v>-0.3620988208654799</v>
      </c>
      <c r="O7" s="547">
        <v>-3.6113167569022102E-2</v>
      </c>
      <c r="P7" s="548" t="str">
        <f t="shared" si="0"/>
        <v>05</v>
      </c>
    </row>
    <row r="8" spans="2:16" ht="12.95" customHeight="1">
      <c r="B8" s="540"/>
      <c r="C8" s="541" t="str">
        <f>入力_県内外!B11</f>
        <v>06</v>
      </c>
      <c r="D8" s="542" t="str">
        <f>入力_県内外!C11</f>
        <v>繊維製品</v>
      </c>
      <c r="E8" s="543">
        <v>0.41132122110987518</v>
      </c>
      <c r="F8" s="543">
        <v>0.49200346063527378</v>
      </c>
      <c r="G8" s="543">
        <v>0.90332468174514891</v>
      </c>
      <c r="H8" s="543">
        <v>9.6675318254851095E-2</v>
      </c>
      <c r="I8" s="543">
        <v>0.50799653936472622</v>
      </c>
      <c r="J8" s="544">
        <v>0.30626746978465408</v>
      </c>
      <c r="K8" s="544">
        <v>0.18658714223849451</v>
      </c>
      <c r="L8" s="534">
        <v>6.1749537419786622E-2</v>
      </c>
      <c r="M8" s="545">
        <v>1.4662814427552682E-2</v>
      </c>
      <c r="N8" s="546">
        <v>-0.64255877527527605</v>
      </c>
      <c r="O8" s="547">
        <v>-3.5894673688086035E-2</v>
      </c>
      <c r="P8" s="548" t="str">
        <f t="shared" si="0"/>
        <v>06</v>
      </c>
    </row>
    <row r="9" spans="2:16" ht="12.95" customHeight="1">
      <c r="B9" s="540"/>
      <c r="C9" s="541" t="str">
        <f>入力_県内外!B12</f>
        <v>07</v>
      </c>
      <c r="D9" s="542" t="str">
        <f>入力_県内外!C12</f>
        <v>パルプ・紙・木製品</v>
      </c>
      <c r="E9" s="543">
        <v>0.66340362962515353</v>
      </c>
      <c r="F9" s="543">
        <v>0.16410860676375208</v>
      </c>
      <c r="G9" s="543">
        <v>0.82751223638890559</v>
      </c>
      <c r="H9" s="543">
        <v>0.17248776361109441</v>
      </c>
      <c r="I9" s="543">
        <v>0.83589139323624795</v>
      </c>
      <c r="J9" s="544">
        <v>0.31940861711669916</v>
      </c>
      <c r="K9" s="544">
        <v>0.11601249574711577</v>
      </c>
      <c r="L9" s="534">
        <v>4.3524790448795272E-2</v>
      </c>
      <c r="M9" s="545">
        <v>1.1492513356721927E-3</v>
      </c>
      <c r="N9" s="546">
        <v>-0.26692317127651133</v>
      </c>
      <c r="O9" s="547">
        <v>-6.6307508895600178E-2</v>
      </c>
      <c r="P9" s="548" t="str">
        <f t="shared" si="0"/>
        <v>07</v>
      </c>
    </row>
    <row r="10" spans="2:16" ht="12.95" customHeight="1">
      <c r="B10" s="540"/>
      <c r="C10" s="541" t="str">
        <f>入力_県内外!B13</f>
        <v>08</v>
      </c>
      <c r="D10" s="542" t="str">
        <f>入力_県内外!C13</f>
        <v>化学製品</v>
      </c>
      <c r="E10" s="543">
        <v>0.42919553254506659</v>
      </c>
      <c r="F10" s="543">
        <v>0.24409275698119107</v>
      </c>
      <c r="G10" s="543">
        <v>0.67328828952625774</v>
      </c>
      <c r="H10" s="543">
        <v>0.32671171047374226</v>
      </c>
      <c r="I10" s="543">
        <v>0.75590724301880896</v>
      </c>
      <c r="J10" s="544">
        <v>0.27234431441664303</v>
      </c>
      <c r="K10" s="544">
        <v>7.5196886084157727E-2</v>
      </c>
      <c r="L10" s="534">
        <v>9.0645593614708444E-3</v>
      </c>
      <c r="M10" s="545">
        <v>9.4377565293159976E-3</v>
      </c>
      <c r="N10" s="546">
        <v>-0.24047472818821169</v>
      </c>
      <c r="O10" s="547">
        <v>-3.2343230964346936E-2</v>
      </c>
      <c r="P10" s="548" t="str">
        <f t="shared" si="0"/>
        <v>08</v>
      </c>
    </row>
    <row r="11" spans="2:16" ht="12.95" customHeight="1">
      <c r="B11" s="540"/>
      <c r="C11" s="541" t="str">
        <f>入力_県内外!B14</f>
        <v>09</v>
      </c>
      <c r="D11" s="542" t="str">
        <f>入力_県内外!C14</f>
        <v>石油・石炭製品</v>
      </c>
      <c r="E11" s="543">
        <v>0.18120374184289134</v>
      </c>
      <c r="F11" s="543">
        <v>0.11733801711341328</v>
      </c>
      <c r="G11" s="543">
        <v>0.29854175895630464</v>
      </c>
      <c r="H11" s="543">
        <v>0.70145824104369536</v>
      </c>
      <c r="I11" s="543">
        <v>0.8826619828865867</v>
      </c>
      <c r="J11" s="544">
        <v>0.29158030085233783</v>
      </c>
      <c r="K11" s="544">
        <v>5.6987469939907753E-3</v>
      </c>
      <c r="L11" s="534">
        <v>8.4044546003813529E-4</v>
      </c>
      <c r="M11" s="545">
        <v>2.0808053014147808E-2</v>
      </c>
      <c r="N11" s="546">
        <v>-0.22568261987401694</v>
      </c>
      <c r="O11" s="547">
        <v>-2.4387730805802053E-2</v>
      </c>
      <c r="P11" s="548" t="str">
        <f t="shared" si="0"/>
        <v>09</v>
      </c>
    </row>
    <row r="12" spans="2:16" ht="12.95" customHeight="1">
      <c r="B12" s="540"/>
      <c r="C12" s="541" t="str">
        <f>入力_県内外!B15</f>
        <v>10</v>
      </c>
      <c r="D12" s="542" t="str">
        <f>入力_県内外!C15</f>
        <v>プラスチック・ゴム製品</v>
      </c>
      <c r="E12" s="543">
        <v>0.61091841955723647</v>
      </c>
      <c r="F12" s="543">
        <v>0.10420670157907518</v>
      </c>
      <c r="G12" s="543">
        <v>0.71512512113631155</v>
      </c>
      <c r="H12" s="543">
        <v>0.28487487886368845</v>
      </c>
      <c r="I12" s="543">
        <v>0.89579329842092481</v>
      </c>
      <c r="J12" s="544">
        <v>0.3223603913324089</v>
      </c>
      <c r="K12" s="544">
        <v>0.15286022838374091</v>
      </c>
      <c r="L12" s="534">
        <v>3.3559437922947646E-2</v>
      </c>
      <c r="M12" s="545">
        <v>2.8857398362798375E-3</v>
      </c>
      <c r="N12" s="546">
        <v>-0.20144727468531026</v>
      </c>
      <c r="O12" s="547">
        <v>-3.3649070860864945E-2</v>
      </c>
      <c r="P12" s="548" t="str">
        <f t="shared" si="0"/>
        <v>10</v>
      </c>
    </row>
    <row r="13" spans="2:16" ht="12.95" customHeight="1">
      <c r="B13" s="540"/>
      <c r="C13" s="541" t="str">
        <f>入力_県内外!B16</f>
        <v>11</v>
      </c>
      <c r="D13" s="542" t="str">
        <f>入力_県内外!C16</f>
        <v>窯業・土石製品</v>
      </c>
      <c r="E13" s="543">
        <v>0.55169024768312402</v>
      </c>
      <c r="F13" s="543">
        <v>0.1199168892846542</v>
      </c>
      <c r="G13" s="543">
        <v>0.67160713696777818</v>
      </c>
      <c r="H13" s="543">
        <v>0.32839286303222182</v>
      </c>
      <c r="I13" s="543">
        <v>0.88008311071534584</v>
      </c>
      <c r="J13" s="544">
        <v>0.46508327905461988</v>
      </c>
      <c r="K13" s="544">
        <v>0.17916627896157067</v>
      </c>
      <c r="L13" s="534">
        <v>3.9294686889364473E-2</v>
      </c>
      <c r="M13" s="545">
        <v>5.2761917864758891E-4</v>
      </c>
      <c r="N13" s="546">
        <v>-0.18980744170850991</v>
      </c>
      <c r="O13" s="547">
        <v>-5.7196889561387777E-2</v>
      </c>
      <c r="P13" s="548" t="str">
        <f t="shared" si="0"/>
        <v>11</v>
      </c>
    </row>
    <row r="14" spans="2:16" ht="12.95" customHeight="1">
      <c r="B14" s="540"/>
      <c r="C14" s="541" t="str">
        <f>入力_県内外!B17</f>
        <v>12</v>
      </c>
      <c r="D14" s="542" t="str">
        <f>入力_県内外!C17</f>
        <v>鉄鋼</v>
      </c>
      <c r="E14" s="543">
        <v>0.8059430832860951</v>
      </c>
      <c r="F14" s="543">
        <v>7.1025172681656895E-2</v>
      </c>
      <c r="G14" s="543">
        <v>0.87696825596775196</v>
      </c>
      <c r="H14" s="543">
        <v>0.12303174403224804</v>
      </c>
      <c r="I14" s="543">
        <v>0.92897482731834313</v>
      </c>
      <c r="J14" s="544">
        <v>0.28600581534932112</v>
      </c>
      <c r="K14" s="544">
        <v>0.10055485901779283</v>
      </c>
      <c r="L14" s="534">
        <v>3.7599701229759648E-2</v>
      </c>
      <c r="M14" s="545">
        <v>-1.7289216023480314E-4</v>
      </c>
      <c r="N14" s="546">
        <v>-6.1210640580909859E-2</v>
      </c>
      <c r="O14" s="547">
        <v>-2.8020863915486968E-2</v>
      </c>
      <c r="P14" s="548" t="str">
        <f t="shared" si="0"/>
        <v>12</v>
      </c>
    </row>
    <row r="15" spans="2:16" ht="12.95" customHeight="1">
      <c r="B15" s="540"/>
      <c r="C15" s="541" t="str">
        <f>入力_県内外!B18</f>
        <v>13</v>
      </c>
      <c r="D15" s="542" t="str">
        <f>入力_県内外!C18</f>
        <v>非鉄金属</v>
      </c>
      <c r="E15" s="543">
        <v>0.51545350577909776</v>
      </c>
      <c r="F15" s="543">
        <v>0.28406993651468232</v>
      </c>
      <c r="G15" s="543">
        <v>0.79952344229378014</v>
      </c>
      <c r="H15" s="543">
        <v>0.20047655770621986</v>
      </c>
      <c r="I15" s="543">
        <v>0.71593006348531762</v>
      </c>
      <c r="J15" s="544">
        <v>0.24614317383239584</v>
      </c>
      <c r="K15" s="544">
        <v>7.1896065509493151E-2</v>
      </c>
      <c r="L15" s="534">
        <v>1.2966677222984623E-2</v>
      </c>
      <c r="M15" s="545">
        <v>1.0098369677374974E-3</v>
      </c>
      <c r="N15" s="546">
        <v>-0.13636895790625755</v>
      </c>
      <c r="O15" s="547">
        <v>-3.9468422557368335E-2</v>
      </c>
      <c r="P15" s="548" t="str">
        <f t="shared" si="0"/>
        <v>13</v>
      </c>
    </row>
    <row r="16" spans="2:16" ht="12.95" customHeight="1">
      <c r="B16" s="540"/>
      <c r="C16" s="541" t="str">
        <f>入力_県内外!B19</f>
        <v>14</v>
      </c>
      <c r="D16" s="542" t="str">
        <f>入力_県内外!C19</f>
        <v>金属製品</v>
      </c>
      <c r="E16" s="543">
        <v>0.68485188693587795</v>
      </c>
      <c r="F16" s="543">
        <v>9.3631469591894806E-2</v>
      </c>
      <c r="G16" s="543">
        <v>0.77848335652777279</v>
      </c>
      <c r="H16" s="543">
        <v>0.22151664347222721</v>
      </c>
      <c r="I16" s="543">
        <v>0.90636853040810517</v>
      </c>
      <c r="J16" s="544">
        <v>0.3882972358501855</v>
      </c>
      <c r="K16" s="544">
        <v>0.20986188697782507</v>
      </c>
      <c r="L16" s="534">
        <v>5.567976420649566E-2</v>
      </c>
      <c r="M16" s="545">
        <v>1.0676205544472724E-3</v>
      </c>
      <c r="N16" s="546">
        <v>-0.14420083483552221</v>
      </c>
      <c r="O16" s="547">
        <v>-4.7588571988898057E-2</v>
      </c>
      <c r="P16" s="548" t="str">
        <f t="shared" si="0"/>
        <v>14</v>
      </c>
    </row>
    <row r="17" spans="2:16" ht="12.95" customHeight="1">
      <c r="B17" s="540"/>
      <c r="C17" s="541" t="str">
        <f>入力_県内外!B20</f>
        <v>15</v>
      </c>
      <c r="D17" s="542" t="str">
        <f>入力_県内外!C20</f>
        <v>はん用機械</v>
      </c>
      <c r="E17" s="543">
        <v>0.48621830209481809</v>
      </c>
      <c r="F17" s="543">
        <v>0.14037962990553951</v>
      </c>
      <c r="G17" s="543">
        <v>0.62659793200035763</v>
      </c>
      <c r="H17" s="543">
        <v>0.37340206799964237</v>
      </c>
      <c r="I17" s="543">
        <v>0.85962037009446046</v>
      </c>
      <c r="J17" s="544">
        <v>0.36051622618579782</v>
      </c>
      <c r="K17" s="544">
        <v>0.15975536056906409</v>
      </c>
      <c r="L17" s="534">
        <v>3.6335956514416491E-2</v>
      </c>
      <c r="M17" s="545">
        <v>6.2598885602256309E-5</v>
      </c>
      <c r="N17" s="546">
        <v>-0.1160004647012375</v>
      </c>
      <c r="O17" s="547">
        <v>-1.4882073750878586E-2</v>
      </c>
      <c r="P17" s="548" t="str">
        <f t="shared" si="0"/>
        <v>15</v>
      </c>
    </row>
    <row r="18" spans="2:16" ht="12.95" customHeight="1">
      <c r="B18" s="540"/>
      <c r="C18" s="541" t="str">
        <f>入力_県内外!B21</f>
        <v>16</v>
      </c>
      <c r="D18" s="542" t="str">
        <f>入力_県内外!C21</f>
        <v>生産用機械</v>
      </c>
      <c r="E18" s="543">
        <v>0.72762517024930429</v>
      </c>
      <c r="F18" s="543">
        <v>0.16935734588736898</v>
      </c>
      <c r="G18" s="543">
        <v>0.89698251613667324</v>
      </c>
      <c r="H18" s="543">
        <v>0.10301748386332676</v>
      </c>
      <c r="I18" s="543">
        <v>0.83064265411263105</v>
      </c>
      <c r="J18" s="544">
        <v>0.41591440624248649</v>
      </c>
      <c r="K18" s="544">
        <v>0.18949312583331512</v>
      </c>
      <c r="L18" s="534">
        <v>4.4567331861598655E-2</v>
      </c>
      <c r="M18" s="545">
        <v>2.8433193460365505E-5</v>
      </c>
      <c r="N18" s="546">
        <v>-0.13510728573469549</v>
      </c>
      <c r="O18" s="547">
        <v>-1.2837604484345143E-2</v>
      </c>
      <c r="P18" s="548" t="str">
        <f t="shared" si="0"/>
        <v>16</v>
      </c>
    </row>
    <row r="19" spans="2:16" ht="12.95" customHeight="1">
      <c r="B19" s="540"/>
      <c r="C19" s="541" t="str">
        <f>入力_県内外!B22</f>
        <v>17</v>
      </c>
      <c r="D19" s="542" t="str">
        <f>入力_県内外!C22</f>
        <v>業務用機械</v>
      </c>
      <c r="E19" s="543">
        <v>0.5340888300562856</v>
      </c>
      <c r="F19" s="543">
        <v>0.19806498132782316</v>
      </c>
      <c r="G19" s="543">
        <v>0.73215381138410873</v>
      </c>
      <c r="H19" s="543">
        <v>0.26784618861589127</v>
      </c>
      <c r="I19" s="543">
        <v>0.80193501867217687</v>
      </c>
      <c r="J19" s="544">
        <v>0.20457776171545597</v>
      </c>
      <c r="K19" s="544">
        <v>9.88475284102317E-2</v>
      </c>
      <c r="L19" s="534">
        <v>1.6399630566598402E-2</v>
      </c>
      <c r="M19" s="545">
        <v>3.6550411593405332E-4</v>
      </c>
      <c r="N19" s="546">
        <v>-0.21684129717317965</v>
      </c>
      <c r="O19" s="547">
        <v>-1.71044719177256E-2</v>
      </c>
      <c r="P19" s="548" t="str">
        <f t="shared" si="0"/>
        <v>17</v>
      </c>
    </row>
    <row r="20" spans="2:16" ht="12.95" customHeight="1">
      <c r="B20" s="540"/>
      <c r="C20" s="541" t="str">
        <f>入力_県内外!B23</f>
        <v>18</v>
      </c>
      <c r="D20" s="542" t="str">
        <f>入力_県内外!C23</f>
        <v>電子部品</v>
      </c>
      <c r="E20" s="543">
        <v>0.2395691972385488</v>
      </c>
      <c r="F20" s="543">
        <v>0.53881399562963606</v>
      </c>
      <c r="G20" s="543">
        <v>0.7783831928681848</v>
      </c>
      <c r="H20" s="543">
        <v>0.2216168071318152</v>
      </c>
      <c r="I20" s="543">
        <v>0.46118600437036394</v>
      </c>
      <c r="J20" s="544">
        <v>0.31609462326802495</v>
      </c>
      <c r="K20" s="544">
        <v>6.1758141002998625E-2</v>
      </c>
      <c r="L20" s="534">
        <v>8.6992682554116775E-3</v>
      </c>
      <c r="M20" s="545">
        <v>8.0254981541354241E-4</v>
      </c>
      <c r="N20" s="546">
        <v>-7.5517237056588235E-2</v>
      </c>
      <c r="O20" s="547">
        <v>-1.2187517565416138E-2</v>
      </c>
      <c r="P20" s="548" t="str">
        <f t="shared" si="0"/>
        <v>18</v>
      </c>
    </row>
    <row r="21" spans="2:16" ht="12.95" customHeight="1">
      <c r="B21" s="540"/>
      <c r="C21" s="541" t="str">
        <f>入力_県内外!B24</f>
        <v>19</v>
      </c>
      <c r="D21" s="542" t="str">
        <f>入力_県内外!C24</f>
        <v>電気機械</v>
      </c>
      <c r="E21" s="543">
        <v>0.68172522773749766</v>
      </c>
      <c r="F21" s="543">
        <v>0.17930724500577727</v>
      </c>
      <c r="G21" s="543">
        <v>0.86103247274327499</v>
      </c>
      <c r="H21" s="543">
        <v>0.13896752725672501</v>
      </c>
      <c r="I21" s="543">
        <v>0.82069275499422267</v>
      </c>
      <c r="J21" s="544">
        <v>0.21163349996967001</v>
      </c>
      <c r="K21" s="544">
        <v>0.13156598905980707</v>
      </c>
      <c r="L21" s="534">
        <v>3.2408448141130627E-2</v>
      </c>
      <c r="M21" s="545">
        <v>1.3489027997523561E-2</v>
      </c>
      <c r="N21" s="546">
        <v>-0.21301212034861397</v>
      </c>
      <c r="O21" s="547">
        <v>-1.1193319439648198E-2</v>
      </c>
      <c r="P21" s="548" t="str">
        <f t="shared" si="0"/>
        <v>19</v>
      </c>
    </row>
    <row r="22" spans="2:16" ht="12.95" customHeight="1">
      <c r="B22" s="540"/>
      <c r="C22" s="541" t="str">
        <f>入力_県内外!B25</f>
        <v>20</v>
      </c>
      <c r="D22" s="542" t="str">
        <f>入力_県内外!C25</f>
        <v>情報通信機器</v>
      </c>
      <c r="E22" s="543">
        <v>0.71793622962530035</v>
      </c>
      <c r="F22" s="543">
        <v>0.26011429313591794</v>
      </c>
      <c r="G22" s="543">
        <v>0.97805052276121829</v>
      </c>
      <c r="H22" s="543">
        <v>2.1949477238781712E-2</v>
      </c>
      <c r="I22" s="543">
        <v>0.73988570686408206</v>
      </c>
      <c r="J22" s="544">
        <v>0.28319897236002833</v>
      </c>
      <c r="K22" s="544">
        <v>0.14908531183557761</v>
      </c>
      <c r="L22" s="534">
        <v>1.5625E-2</v>
      </c>
      <c r="M22" s="545">
        <v>7.9209373781844034E-3</v>
      </c>
      <c r="N22" s="546">
        <v>-0.31766412155406826</v>
      </c>
      <c r="O22" s="547">
        <v>-1.4120133494723549E-2</v>
      </c>
      <c r="P22" s="548" t="str">
        <f t="shared" si="0"/>
        <v>20</v>
      </c>
    </row>
    <row r="23" spans="2:16" ht="12.95" customHeight="1">
      <c r="B23" s="540"/>
      <c r="C23" s="541" t="str">
        <f>入力_県内外!B26</f>
        <v>21</v>
      </c>
      <c r="D23" s="542" t="str">
        <f>入力_県内外!C26</f>
        <v>輸送機械</v>
      </c>
      <c r="E23" s="543">
        <v>0.51159707899149187</v>
      </c>
      <c r="F23" s="543">
        <v>4.7005370502239852E-2</v>
      </c>
      <c r="G23" s="543">
        <v>0.55860244949373172</v>
      </c>
      <c r="H23" s="543">
        <v>0.44139755050626828</v>
      </c>
      <c r="I23" s="543">
        <v>0.95299462949776015</v>
      </c>
      <c r="J23" s="544">
        <v>0.18822339067387758</v>
      </c>
      <c r="K23" s="544">
        <v>8.3854799520379039E-2</v>
      </c>
      <c r="L23" s="534">
        <v>1.5088322039409727E-2</v>
      </c>
      <c r="M23" s="545">
        <v>1.959413909334801E-2</v>
      </c>
      <c r="N23" s="546">
        <v>-9.3033531782220499E-2</v>
      </c>
      <c r="O23" s="547">
        <v>-1.6905224074859011E-2</v>
      </c>
      <c r="P23" s="548" t="str">
        <f t="shared" si="0"/>
        <v>21</v>
      </c>
    </row>
    <row r="24" spans="2:16" ht="12.95" customHeight="1">
      <c r="B24" s="540"/>
      <c r="C24" s="541" t="str">
        <f>入力_県内外!B27</f>
        <v>22</v>
      </c>
      <c r="D24" s="542" t="str">
        <f>入力_県内外!C27</f>
        <v>その他の製造工業製品</v>
      </c>
      <c r="E24" s="543">
        <v>0.40493392520026533</v>
      </c>
      <c r="F24" s="543">
        <v>0.18855553854788509</v>
      </c>
      <c r="G24" s="543">
        <v>0.59348946374815037</v>
      </c>
      <c r="H24" s="543">
        <v>0.40651053625184963</v>
      </c>
      <c r="I24" s="543">
        <v>0.81144446145211491</v>
      </c>
      <c r="J24" s="544">
        <v>0.31613956209774274</v>
      </c>
      <c r="K24" s="544">
        <v>0.15882117451421179</v>
      </c>
      <c r="L24" s="534">
        <v>4.3950358759584883E-2</v>
      </c>
      <c r="M24" s="545">
        <v>1.0546651074270254E-2</v>
      </c>
      <c r="N24" s="546">
        <v>-0.37958122843142711</v>
      </c>
      <c r="O24" s="547">
        <v>-4.2805067599149774E-2</v>
      </c>
      <c r="P24" s="548" t="str">
        <f t="shared" si="0"/>
        <v>22</v>
      </c>
    </row>
    <row r="25" spans="2:16" ht="12.95" customHeight="1">
      <c r="B25" s="540"/>
      <c r="C25" s="541" t="str">
        <f>入力_県内外!B28</f>
        <v>23</v>
      </c>
      <c r="D25" s="542" t="str">
        <f>入力_県内外!C28</f>
        <v>建設</v>
      </c>
      <c r="E25" s="543">
        <v>0</v>
      </c>
      <c r="F25" s="543">
        <v>0</v>
      </c>
      <c r="G25" s="543">
        <v>0</v>
      </c>
      <c r="H25" s="543">
        <v>1</v>
      </c>
      <c r="I25" s="543">
        <v>1</v>
      </c>
      <c r="J25" s="544">
        <v>0.47268469980616296</v>
      </c>
      <c r="K25" s="544">
        <v>0.31218282799214508</v>
      </c>
      <c r="L25" s="534">
        <v>7.9658268752686015E-2</v>
      </c>
      <c r="M25" s="545">
        <v>0</v>
      </c>
      <c r="N25" s="546">
        <v>0</v>
      </c>
      <c r="O25" s="547">
        <v>0</v>
      </c>
      <c r="P25" s="548" t="str">
        <f t="shared" si="0"/>
        <v>23</v>
      </c>
    </row>
    <row r="26" spans="2:16" ht="12.95" customHeight="1">
      <c r="B26" s="540"/>
      <c r="C26" s="541" t="str">
        <f>入力_県内外!B29</f>
        <v>24</v>
      </c>
      <c r="D26" s="542" t="str">
        <f>入力_県内外!C29</f>
        <v>電力・ガス・熱供給</v>
      </c>
      <c r="E26" s="543">
        <v>0.24718876226789033</v>
      </c>
      <c r="F26" s="543">
        <v>1.9687687648272894E-5</v>
      </c>
      <c r="G26" s="543">
        <v>0.24720844995553859</v>
      </c>
      <c r="H26" s="543">
        <v>0.75279155004446141</v>
      </c>
      <c r="I26" s="543">
        <v>0.99998031231235174</v>
      </c>
      <c r="J26" s="544">
        <v>0.44766974879202609</v>
      </c>
      <c r="K26" s="544">
        <v>0.1079713627969339</v>
      </c>
      <c r="L26" s="534">
        <v>4.4935363910040731E-3</v>
      </c>
      <c r="M26" s="545">
        <v>4.3228084657540529E-2</v>
      </c>
      <c r="N26" s="546">
        <v>0</v>
      </c>
      <c r="O26" s="547">
        <v>0</v>
      </c>
      <c r="P26" s="548" t="str">
        <f t="shared" si="0"/>
        <v>24</v>
      </c>
    </row>
    <row r="27" spans="2:16" ht="12.95" customHeight="1">
      <c r="B27" s="540"/>
      <c r="C27" s="541" t="str">
        <f>入力_県内外!B30</f>
        <v>25</v>
      </c>
      <c r="D27" s="542" t="str">
        <f>入力_県内外!C30</f>
        <v>水道</v>
      </c>
      <c r="E27" s="543">
        <v>3.3807664764720836E-2</v>
      </c>
      <c r="F27" s="543">
        <v>1.7325417542562779E-4</v>
      </c>
      <c r="G27" s="543">
        <v>3.3980918940146466E-2</v>
      </c>
      <c r="H27" s="543">
        <v>0.96601908105985357</v>
      </c>
      <c r="I27" s="543">
        <v>0.99982674582457443</v>
      </c>
      <c r="J27" s="544">
        <v>0.54546664153370217</v>
      </c>
      <c r="K27" s="544">
        <v>0.11670196369765044</v>
      </c>
      <c r="L27" s="534">
        <v>5.3876944570725269E-2</v>
      </c>
      <c r="M27" s="545">
        <v>1.0706243837563916E-2</v>
      </c>
      <c r="N27" s="546">
        <v>0</v>
      </c>
      <c r="O27" s="547">
        <v>0</v>
      </c>
      <c r="P27" s="548" t="str">
        <f t="shared" si="0"/>
        <v>25</v>
      </c>
    </row>
    <row r="28" spans="2:16" ht="12.95" customHeight="1">
      <c r="B28" s="540"/>
      <c r="C28" s="541" t="str">
        <f>入力_県内外!B31</f>
        <v>26</v>
      </c>
      <c r="D28" s="542" t="str">
        <f>入力_県内外!C31</f>
        <v>廃棄物処理</v>
      </c>
      <c r="E28" s="543">
        <v>0</v>
      </c>
      <c r="F28" s="543">
        <v>4.7317119333774959E-5</v>
      </c>
      <c r="G28" s="543">
        <v>4.7317119333774959E-5</v>
      </c>
      <c r="H28" s="543">
        <v>0.99995268288066619</v>
      </c>
      <c r="I28" s="543">
        <v>0.99995268288066619</v>
      </c>
      <c r="J28" s="544">
        <v>0.67415345836358931</v>
      </c>
      <c r="K28" s="544">
        <v>0.37004114814165645</v>
      </c>
      <c r="L28" s="534">
        <v>8.4516446736944015E-2</v>
      </c>
      <c r="M28" s="545">
        <v>1.8502212744491069E-3</v>
      </c>
      <c r="N28" s="546">
        <v>0</v>
      </c>
      <c r="O28" s="547">
        <v>0</v>
      </c>
      <c r="P28" s="548" t="str">
        <f t="shared" si="0"/>
        <v>26</v>
      </c>
    </row>
    <row r="29" spans="2:16" ht="12.95" customHeight="1">
      <c r="B29" s="540"/>
      <c r="C29" s="541" t="str">
        <f>入力_県内外!B32</f>
        <v>27</v>
      </c>
      <c r="D29" s="542" t="str">
        <f>入力_県内外!C32</f>
        <v>商業</v>
      </c>
      <c r="E29" s="543">
        <v>0.75578673860007539</v>
      </c>
      <c r="F29" s="543">
        <v>7.8901957673007117E-3</v>
      </c>
      <c r="G29" s="543">
        <v>0.76367693436737605</v>
      </c>
      <c r="H29" s="543">
        <v>0.23632306563262395</v>
      </c>
      <c r="I29" s="543">
        <v>0.99210980423269923</v>
      </c>
      <c r="J29" s="544">
        <v>0.77326968116871697</v>
      </c>
      <c r="K29" s="544">
        <v>0.39472440200434905</v>
      </c>
      <c r="L29" s="534">
        <v>0.1400291772331414</v>
      </c>
      <c r="M29" s="545">
        <v>0.15299672101075418</v>
      </c>
      <c r="N29" s="546">
        <v>264.06522879772575</v>
      </c>
      <c r="O29" s="547">
        <v>0</v>
      </c>
      <c r="P29" s="548" t="str">
        <f t="shared" si="0"/>
        <v>27</v>
      </c>
    </row>
    <row r="30" spans="2:16" ht="12.95" customHeight="1">
      <c r="B30" s="540"/>
      <c r="C30" s="541" t="str">
        <f>入力_県内外!B33</f>
        <v>28</v>
      </c>
      <c r="D30" s="542" t="str">
        <f>入力_県内外!C33</f>
        <v>金融・保険</v>
      </c>
      <c r="E30" s="543">
        <v>8.856967503468309E-2</v>
      </c>
      <c r="F30" s="543">
        <v>2.9648866953077668E-2</v>
      </c>
      <c r="G30" s="543">
        <v>0.11821854198776076</v>
      </c>
      <c r="H30" s="543">
        <v>0.88178145801223928</v>
      </c>
      <c r="I30" s="543">
        <v>0.97035113304692233</v>
      </c>
      <c r="J30" s="544">
        <v>0.72168425752846566</v>
      </c>
      <c r="K30" s="544">
        <v>0.22638147728217903</v>
      </c>
      <c r="L30" s="534">
        <v>5.6497966581010625E-2</v>
      </c>
      <c r="M30" s="545">
        <v>6.3602302171470504E-2</v>
      </c>
      <c r="N30" s="546">
        <v>0</v>
      </c>
      <c r="O30" s="547">
        <v>0</v>
      </c>
      <c r="P30" s="548" t="str">
        <f t="shared" si="0"/>
        <v>28</v>
      </c>
    </row>
    <row r="31" spans="2:16" ht="12.95" customHeight="1">
      <c r="B31" s="540"/>
      <c r="C31" s="541" t="str">
        <f>入力_県内外!B34</f>
        <v>29</v>
      </c>
      <c r="D31" s="542" t="str">
        <f>入力_県内外!C34</f>
        <v>不動産</v>
      </c>
      <c r="E31" s="543">
        <v>5.2246852452074222E-2</v>
      </c>
      <c r="F31" s="543">
        <v>3.9089857810642219E-5</v>
      </c>
      <c r="G31" s="543">
        <v>5.2285942309884863E-2</v>
      </c>
      <c r="H31" s="543">
        <v>0.94771405769011519</v>
      </c>
      <c r="I31" s="543">
        <v>0.99996091014218935</v>
      </c>
      <c r="J31" s="544">
        <v>0.8814885549661251</v>
      </c>
      <c r="K31" s="544">
        <v>3.5748082075734031E-2</v>
      </c>
      <c r="L31" s="534">
        <v>6.5831308887657819E-3</v>
      </c>
      <c r="M31" s="545">
        <v>0.18485106968425397</v>
      </c>
      <c r="N31" s="546">
        <v>0</v>
      </c>
      <c r="O31" s="547">
        <v>0</v>
      </c>
      <c r="P31" s="548" t="str">
        <f t="shared" si="0"/>
        <v>29</v>
      </c>
    </row>
    <row r="32" spans="2:16" ht="12.95" customHeight="1">
      <c r="B32" s="540"/>
      <c r="C32" s="541" t="str">
        <f>入力_県内外!B35</f>
        <v>30</v>
      </c>
      <c r="D32" s="542" t="str">
        <f>入力_県内外!C35</f>
        <v>運輸・郵便</v>
      </c>
      <c r="E32" s="543">
        <v>0.36017783313980967</v>
      </c>
      <c r="F32" s="543">
        <v>5.4022841011163864E-2</v>
      </c>
      <c r="G32" s="543">
        <v>0.4142006741509735</v>
      </c>
      <c r="H32" s="543">
        <v>0.5857993258490265</v>
      </c>
      <c r="I32" s="543">
        <v>0.94597715898883616</v>
      </c>
      <c r="J32" s="544">
        <v>0.72581981183528765</v>
      </c>
      <c r="K32" s="544">
        <v>0.38249931824379602</v>
      </c>
      <c r="L32" s="534">
        <v>9.5210662667030266E-2</v>
      </c>
      <c r="M32" s="545">
        <v>4.3134300979110772E-2</v>
      </c>
      <c r="N32" s="546">
        <v>0</v>
      </c>
      <c r="O32" s="547">
        <v>0.46527434647050819</v>
      </c>
      <c r="P32" s="548" t="str">
        <f t="shared" si="0"/>
        <v>30</v>
      </c>
    </row>
    <row r="33" spans="2:16" ht="12.95" customHeight="1">
      <c r="B33" s="540"/>
      <c r="C33" s="541" t="str">
        <f>入力_県内外!B36</f>
        <v>31</v>
      </c>
      <c r="D33" s="542" t="str">
        <f>入力_県内外!C36</f>
        <v>情報通信</v>
      </c>
      <c r="E33" s="543">
        <v>0.58136381090640432</v>
      </c>
      <c r="F33" s="543">
        <v>5.801551206502948E-2</v>
      </c>
      <c r="G33" s="543">
        <v>0.63937932297143374</v>
      </c>
      <c r="H33" s="543">
        <v>0.36062067702856626</v>
      </c>
      <c r="I33" s="543">
        <v>0.94198448793497047</v>
      </c>
      <c r="J33" s="544">
        <v>0.5767673408708579</v>
      </c>
      <c r="K33" s="544">
        <v>0.13269238292711552</v>
      </c>
      <c r="L33" s="534">
        <v>2.1445431190746319E-2</v>
      </c>
      <c r="M33" s="545">
        <v>5.2695650180000456E-2</v>
      </c>
      <c r="N33" s="546">
        <v>-4.3616407207609932E-2</v>
      </c>
      <c r="O33" s="547">
        <v>-4.2900734510901489E-3</v>
      </c>
      <c r="P33" s="548" t="str">
        <f t="shared" si="0"/>
        <v>31</v>
      </c>
    </row>
    <row r="34" spans="2:16" ht="12.95" customHeight="1">
      <c r="B34" s="540"/>
      <c r="C34" s="541" t="str">
        <f>入力_県内外!B37</f>
        <v>32</v>
      </c>
      <c r="D34" s="542" t="str">
        <f>入力_県内外!C37</f>
        <v>公務</v>
      </c>
      <c r="E34" s="543">
        <v>0</v>
      </c>
      <c r="F34" s="543">
        <v>0</v>
      </c>
      <c r="G34" s="543">
        <v>0</v>
      </c>
      <c r="H34" s="543">
        <v>1</v>
      </c>
      <c r="I34" s="543">
        <v>1</v>
      </c>
      <c r="J34" s="544">
        <v>0.7828487510061144</v>
      </c>
      <c r="K34" s="544">
        <v>0.32722133574330081</v>
      </c>
      <c r="L34" s="534">
        <v>6.4956154595647936E-2</v>
      </c>
      <c r="M34" s="545">
        <v>3.7206209442571829E-3</v>
      </c>
      <c r="N34" s="546">
        <v>0</v>
      </c>
      <c r="O34" s="547">
        <v>0</v>
      </c>
      <c r="P34" s="548" t="str">
        <f t="shared" si="0"/>
        <v>32</v>
      </c>
    </row>
    <row r="35" spans="2:16" ht="12.95" customHeight="1">
      <c r="B35" s="540"/>
      <c r="C35" s="541" t="str">
        <f>入力_県内外!B38</f>
        <v>33</v>
      </c>
      <c r="D35" s="542" t="str">
        <f>入力_県内外!C38</f>
        <v>教育・研究</v>
      </c>
      <c r="E35" s="543">
        <v>0.48314280411764848</v>
      </c>
      <c r="F35" s="543">
        <v>2.0665369959291101E-2</v>
      </c>
      <c r="G35" s="543">
        <v>0.50380817407693956</v>
      </c>
      <c r="H35" s="543">
        <v>0.49619182592306044</v>
      </c>
      <c r="I35" s="543">
        <v>0.97933463004070886</v>
      </c>
      <c r="J35" s="544">
        <v>0.74206557270932449</v>
      </c>
      <c r="K35" s="544">
        <v>0.41774282292779236</v>
      </c>
      <c r="L35" s="534">
        <v>0.1358664811038828</v>
      </c>
      <c r="M35" s="545">
        <v>1.9226341977941343E-2</v>
      </c>
      <c r="N35" s="546">
        <v>0</v>
      </c>
      <c r="O35" s="547">
        <v>-1.4445592028322518E-5</v>
      </c>
      <c r="P35" s="548" t="str">
        <f t="shared" si="0"/>
        <v>33</v>
      </c>
    </row>
    <row r="36" spans="2:16" ht="12.95" customHeight="1">
      <c r="B36" s="540"/>
      <c r="C36" s="541" t="str">
        <f>入力_県内外!B39</f>
        <v>34</v>
      </c>
      <c r="D36" s="542" t="str">
        <f>入力_県内外!C39</f>
        <v>医療・福祉</v>
      </c>
      <c r="E36" s="543">
        <v>1.2720102850122124E-2</v>
      </c>
      <c r="F36" s="543">
        <v>0</v>
      </c>
      <c r="G36" s="543">
        <v>1.2720102850122124E-2</v>
      </c>
      <c r="H36" s="543">
        <v>0.98727989714987785</v>
      </c>
      <c r="I36" s="543">
        <v>1</v>
      </c>
      <c r="J36" s="544">
        <v>0.62831808390385391</v>
      </c>
      <c r="K36" s="544">
        <v>0.43910465587476272</v>
      </c>
      <c r="L36" s="534">
        <v>0.12336361891355813</v>
      </c>
      <c r="M36" s="545">
        <v>6.064570865148701E-2</v>
      </c>
      <c r="N36" s="546">
        <v>0</v>
      </c>
      <c r="O36" s="547">
        <v>0</v>
      </c>
      <c r="P36" s="548" t="str">
        <f t="shared" si="0"/>
        <v>34</v>
      </c>
    </row>
    <row r="37" spans="2:16" ht="12.95" customHeight="1">
      <c r="B37" s="540"/>
      <c r="C37" s="541" t="str">
        <f>入力_県内外!B40</f>
        <v>35</v>
      </c>
      <c r="D37" s="542" t="str">
        <f>入力_県内外!C40</f>
        <v>他に分類されない会員制団体</v>
      </c>
      <c r="E37" s="543">
        <v>5.5904061262085657E-2</v>
      </c>
      <c r="F37" s="543">
        <v>6.6222773409750401E-3</v>
      </c>
      <c r="G37" s="543">
        <v>6.2526338603060699E-2</v>
      </c>
      <c r="H37" s="543">
        <v>0.93747366139693933</v>
      </c>
      <c r="I37" s="543">
        <v>0.99337772265902491</v>
      </c>
      <c r="J37" s="544">
        <v>0.67924827048621261</v>
      </c>
      <c r="K37" s="544">
        <v>0.5306562408652441</v>
      </c>
      <c r="L37" s="534">
        <v>0.13837328266588717</v>
      </c>
      <c r="M37" s="545">
        <v>1.4806356194538075E-2</v>
      </c>
      <c r="N37" s="546">
        <v>0</v>
      </c>
      <c r="O37" s="547">
        <v>0</v>
      </c>
      <c r="P37" s="548" t="str">
        <f t="shared" si="0"/>
        <v>35</v>
      </c>
    </row>
    <row r="38" spans="2:16" ht="12.95" customHeight="1">
      <c r="B38" s="540"/>
      <c r="C38" s="541" t="str">
        <f>入力_県内外!B41</f>
        <v>36</v>
      </c>
      <c r="D38" s="542" t="str">
        <f>入力_県内外!C41</f>
        <v>対事業所サービス</v>
      </c>
      <c r="E38" s="543">
        <v>0.36938285387375003</v>
      </c>
      <c r="F38" s="543">
        <v>3.5400286841446603E-2</v>
      </c>
      <c r="G38" s="543">
        <v>0.40478314071519661</v>
      </c>
      <c r="H38" s="543">
        <v>0.59521685928480339</v>
      </c>
      <c r="I38" s="543">
        <v>0.96459971315855342</v>
      </c>
      <c r="J38" s="544">
        <v>0.67203293275963027</v>
      </c>
      <c r="K38" s="544">
        <v>0.33569900959849275</v>
      </c>
      <c r="L38" s="534">
        <v>0.11156815693662958</v>
      </c>
      <c r="M38" s="545">
        <v>1.0450345096420628E-2</v>
      </c>
      <c r="N38" s="546">
        <v>0</v>
      </c>
      <c r="O38" s="547">
        <v>0</v>
      </c>
      <c r="P38" s="548" t="str">
        <f t="shared" si="0"/>
        <v>36</v>
      </c>
    </row>
    <row r="39" spans="2:16" ht="12.95" customHeight="1">
      <c r="B39" s="540"/>
      <c r="C39" s="541" t="str">
        <f>入力_県内外!B42</f>
        <v>37</v>
      </c>
      <c r="D39" s="542" t="str">
        <f>入力_県内外!C42</f>
        <v>対個人サービス</v>
      </c>
      <c r="E39" s="543">
        <v>0.1043227948554699</v>
      </c>
      <c r="F39" s="543">
        <v>1.9434690580457863E-2</v>
      </c>
      <c r="G39" s="543">
        <v>0.12375748543592777</v>
      </c>
      <c r="H39" s="543">
        <v>0.87624251456407221</v>
      </c>
      <c r="I39" s="543">
        <v>0.98056530941954212</v>
      </c>
      <c r="J39" s="544">
        <v>0.56729362673907091</v>
      </c>
      <c r="K39" s="544">
        <v>0.2448406684767738</v>
      </c>
      <c r="L39" s="534">
        <v>0.13127091620887793</v>
      </c>
      <c r="M39" s="545">
        <v>0.13463254683451423</v>
      </c>
      <c r="N39" s="546">
        <v>-1.8063244344790477E-5</v>
      </c>
      <c r="O39" s="547">
        <v>-6.4042411767893516E-6</v>
      </c>
      <c r="P39" s="548" t="str">
        <f t="shared" si="0"/>
        <v>37</v>
      </c>
    </row>
    <row r="40" spans="2:16" ht="12.95" customHeight="1">
      <c r="B40" s="549"/>
      <c r="C40" s="541" t="str">
        <f>入力_県内外!B43</f>
        <v>38</v>
      </c>
      <c r="D40" s="542" t="str">
        <f>入力_県内外!C43</f>
        <v>事務用品</v>
      </c>
      <c r="E40" s="543">
        <v>0</v>
      </c>
      <c r="F40" s="543">
        <v>0</v>
      </c>
      <c r="G40" s="543">
        <v>0</v>
      </c>
      <c r="H40" s="543">
        <v>1</v>
      </c>
      <c r="I40" s="543">
        <v>1</v>
      </c>
      <c r="J40" s="544">
        <v>0</v>
      </c>
      <c r="K40" s="544">
        <v>0</v>
      </c>
      <c r="L40" s="667">
        <v>0</v>
      </c>
      <c r="M40" s="545">
        <v>0</v>
      </c>
      <c r="N40" s="546">
        <v>0</v>
      </c>
      <c r="O40" s="547">
        <v>0</v>
      </c>
      <c r="P40" s="548" t="str">
        <f t="shared" si="0"/>
        <v>38</v>
      </c>
    </row>
    <row r="41" spans="2:16" ht="12.95" customHeight="1">
      <c r="B41" s="549"/>
      <c r="C41" s="541" t="str">
        <f>入力_県内外!B44</f>
        <v>39</v>
      </c>
      <c r="D41" s="550" t="str">
        <f>入力_県内外!C44</f>
        <v>分類不明</v>
      </c>
      <c r="E41" s="551">
        <v>5.8012584661130219E-2</v>
      </c>
      <c r="F41" s="551">
        <v>1.7270119689438196E-3</v>
      </c>
      <c r="G41" s="551">
        <v>5.9739596630074034E-2</v>
      </c>
      <c r="H41" s="551">
        <v>0.940260403369926</v>
      </c>
      <c r="I41" s="551">
        <v>0.99827298803105613</v>
      </c>
      <c r="J41" s="552">
        <v>0.49930121948470574</v>
      </c>
      <c r="K41" s="552">
        <v>1.0233753353019409E-2</v>
      </c>
      <c r="L41" s="535">
        <v>1.8145752090706218E-3</v>
      </c>
      <c r="M41" s="553">
        <v>4.3566989979592304E-5</v>
      </c>
      <c r="N41" s="554">
        <v>-2.3745062895242985E-2</v>
      </c>
      <c r="O41" s="555">
        <v>-3.0405128280578508E-2</v>
      </c>
      <c r="P41" s="556" t="str">
        <f t="shared" si="0"/>
        <v>39</v>
      </c>
    </row>
    <row r="42" spans="2:16" ht="12.95" customHeight="1">
      <c r="B42" s="557" t="s">
        <v>71</v>
      </c>
      <c r="C42" s="529" t="str">
        <f>入力_県内外!B6</f>
        <v>01</v>
      </c>
      <c r="D42" s="530" t="str">
        <f>入力_県内外!C6</f>
        <v>農業</v>
      </c>
      <c r="E42" s="531">
        <v>3.8950657667146463E-3</v>
      </c>
      <c r="F42" s="531">
        <v>0.18710799345445503</v>
      </c>
      <c r="G42" s="531">
        <v>0.19100305922116967</v>
      </c>
      <c r="H42" s="531">
        <v>0.80899694077883033</v>
      </c>
      <c r="I42" s="531">
        <v>0.81289200654554494</v>
      </c>
      <c r="J42" s="533">
        <v>0.44964188826759599</v>
      </c>
      <c r="K42" s="533">
        <v>8.4777839521179926E-2</v>
      </c>
      <c r="L42" s="532">
        <v>4.0092016963999735E-2</v>
      </c>
      <c r="M42" s="536">
        <v>1.0866224919106323E-2</v>
      </c>
      <c r="N42" s="537">
        <v>-0.2999628380614206</v>
      </c>
      <c r="O42" s="538">
        <v>-4.6955158446266132E-2</v>
      </c>
      <c r="P42" s="539" t="str">
        <f t="shared" si="0"/>
        <v>01</v>
      </c>
    </row>
    <row r="43" spans="2:16" ht="12.95" customHeight="1">
      <c r="B43" s="559"/>
      <c r="C43" s="541" t="str">
        <f>入力_県内外!B7</f>
        <v>02</v>
      </c>
      <c r="D43" s="542" t="str">
        <f>入力_県内外!C7</f>
        <v>林業</v>
      </c>
      <c r="E43" s="543">
        <v>5.7218717740388665E-4</v>
      </c>
      <c r="F43" s="543">
        <v>0.15940315812839839</v>
      </c>
      <c r="G43" s="543">
        <v>0.15997534530580229</v>
      </c>
      <c r="H43" s="543">
        <v>0.84002465469419774</v>
      </c>
      <c r="I43" s="543">
        <v>0.84059684187160166</v>
      </c>
      <c r="J43" s="544">
        <v>0.66448169481474006</v>
      </c>
      <c r="K43" s="544">
        <v>0.22775650286738125</v>
      </c>
      <c r="L43" s="534">
        <v>6.3240109269622161E-2</v>
      </c>
      <c r="M43" s="545">
        <v>5.7053931337456838E-4</v>
      </c>
      <c r="N43" s="546">
        <v>-0.24721385717535904</v>
      </c>
      <c r="O43" s="547">
        <v>-3.6070719031760505E-2</v>
      </c>
      <c r="P43" s="548" t="str">
        <f t="shared" si="0"/>
        <v>02</v>
      </c>
    </row>
    <row r="44" spans="2:16" ht="12.95" customHeight="1">
      <c r="B44" s="559"/>
      <c r="C44" s="541" t="str">
        <f>入力_県内外!B8</f>
        <v>03</v>
      </c>
      <c r="D44" s="542" t="str">
        <f>入力_県内外!C8</f>
        <v>漁業</v>
      </c>
      <c r="E44" s="543">
        <v>1.3299168114750215E-2</v>
      </c>
      <c r="F44" s="543">
        <v>0.1392265800877448</v>
      </c>
      <c r="G44" s="543">
        <v>0.15252574820249501</v>
      </c>
      <c r="H44" s="543">
        <v>0.84747425179750502</v>
      </c>
      <c r="I44" s="543">
        <v>0.8607734199122552</v>
      </c>
      <c r="J44" s="544">
        <v>0.54896259495480071</v>
      </c>
      <c r="K44" s="544">
        <v>0.15695076254864962</v>
      </c>
      <c r="L44" s="534">
        <v>6.2349718223690426E-2</v>
      </c>
      <c r="M44" s="545">
        <v>1.0551481923402686E-3</v>
      </c>
      <c r="N44" s="546">
        <v>-0.27591440070340501</v>
      </c>
      <c r="O44" s="547">
        <v>-3.6864238359318138E-2</v>
      </c>
      <c r="P44" s="548" t="str">
        <f t="shared" si="0"/>
        <v>03</v>
      </c>
    </row>
    <row r="45" spans="2:16" ht="12.95" customHeight="1">
      <c r="B45" s="559"/>
      <c r="C45" s="541" t="str">
        <f>入力_県内外!B9</f>
        <v>04</v>
      </c>
      <c r="D45" s="542" t="str">
        <f>入力_県内外!C9</f>
        <v>鉱業</v>
      </c>
      <c r="E45" s="543">
        <v>2.1847340615085053E-4</v>
      </c>
      <c r="F45" s="543">
        <v>0.96550309882182739</v>
      </c>
      <c r="G45" s="543">
        <v>0.96572157222797816</v>
      </c>
      <c r="H45" s="543">
        <v>3.4278427772021836E-2</v>
      </c>
      <c r="I45" s="543">
        <v>3.4496901178172612E-2</v>
      </c>
      <c r="J45" s="544">
        <v>0.52116474966780701</v>
      </c>
      <c r="K45" s="544">
        <v>0.17081872786632915</v>
      </c>
      <c r="L45" s="534">
        <v>4.3925228025661532E-2</v>
      </c>
      <c r="M45" s="545">
        <v>-2.0016244427143947E-5</v>
      </c>
      <c r="N45" s="546">
        <v>-0.17954804219738249</v>
      </c>
      <c r="O45" s="547">
        <v>-0.52922785247058701</v>
      </c>
      <c r="P45" s="548" t="str">
        <f t="shared" si="0"/>
        <v>04</v>
      </c>
    </row>
    <row r="46" spans="2:16" ht="12.95" customHeight="1">
      <c r="B46" s="559"/>
      <c r="C46" s="541" t="str">
        <f>入力_県内外!B10</f>
        <v>05</v>
      </c>
      <c r="D46" s="542" t="str">
        <f>入力_県内外!C10</f>
        <v>飲食料品</v>
      </c>
      <c r="E46" s="543">
        <v>1.0135914309167653E-2</v>
      </c>
      <c r="F46" s="543">
        <v>0.17157133601952196</v>
      </c>
      <c r="G46" s="543">
        <v>0.18170725032868959</v>
      </c>
      <c r="H46" s="543">
        <v>0.81829274967131038</v>
      </c>
      <c r="I46" s="543">
        <v>0.8284286639804781</v>
      </c>
      <c r="J46" s="544">
        <v>0.37248483278655359</v>
      </c>
      <c r="K46" s="544">
        <v>0.11065742557160275</v>
      </c>
      <c r="L46" s="534">
        <v>3.857571873933157E-2</v>
      </c>
      <c r="M46" s="545">
        <v>9.100636810675479E-2</v>
      </c>
      <c r="N46" s="546">
        <v>-0.3620988208654799</v>
      </c>
      <c r="O46" s="547">
        <v>-3.6113167569022102E-2</v>
      </c>
      <c r="P46" s="548" t="str">
        <f t="shared" si="0"/>
        <v>05</v>
      </c>
    </row>
    <row r="47" spans="2:16" ht="12.95" customHeight="1">
      <c r="B47" s="559"/>
      <c r="C47" s="541" t="str">
        <f>入力_県内外!B11</f>
        <v>06</v>
      </c>
      <c r="D47" s="542" t="str">
        <f>入力_県内外!C11</f>
        <v>繊維製品</v>
      </c>
      <c r="E47" s="543">
        <v>4.8713356938777427E-3</v>
      </c>
      <c r="F47" s="543">
        <v>0.63914204978469702</v>
      </c>
      <c r="G47" s="543">
        <v>0.64401338547857478</v>
      </c>
      <c r="H47" s="543">
        <v>0.35598661452142522</v>
      </c>
      <c r="I47" s="543">
        <v>0.36085795021530298</v>
      </c>
      <c r="J47" s="544">
        <v>0.40414624583969561</v>
      </c>
      <c r="K47" s="544">
        <v>0.21478429213865818</v>
      </c>
      <c r="L47" s="534">
        <v>8.8852166130440224E-2</v>
      </c>
      <c r="M47" s="545">
        <v>1.4375288331013474E-2</v>
      </c>
      <c r="N47" s="546">
        <v>-0.64255877527527605</v>
      </c>
      <c r="O47" s="547">
        <v>-3.5894673688086035E-2</v>
      </c>
      <c r="P47" s="548" t="str">
        <f t="shared" si="0"/>
        <v>06</v>
      </c>
    </row>
    <row r="48" spans="2:16" ht="12.95" customHeight="1">
      <c r="B48" s="559"/>
      <c r="C48" s="541" t="str">
        <f>入力_県内外!B12</f>
        <v>07</v>
      </c>
      <c r="D48" s="542" t="str">
        <f>入力_県内外!C12</f>
        <v>パルプ・紙・木製品</v>
      </c>
      <c r="E48" s="543">
        <v>9.1845798517380828E-3</v>
      </c>
      <c r="F48" s="543">
        <v>0.18454460122345506</v>
      </c>
      <c r="G48" s="543">
        <v>0.19372918107519313</v>
      </c>
      <c r="H48" s="543">
        <v>0.8062708189248069</v>
      </c>
      <c r="I48" s="543">
        <v>0.81545539877654494</v>
      </c>
      <c r="J48" s="544">
        <v>0.35716377936382837</v>
      </c>
      <c r="K48" s="544">
        <v>0.13949276007562433</v>
      </c>
      <c r="L48" s="534">
        <v>3.907818996208777E-2</v>
      </c>
      <c r="M48" s="545">
        <v>1.1273195333576754E-3</v>
      </c>
      <c r="N48" s="546">
        <v>-0.26692317127651133</v>
      </c>
      <c r="O48" s="547">
        <v>-6.6307508895600178E-2</v>
      </c>
      <c r="P48" s="548" t="str">
        <f t="shared" si="0"/>
        <v>07</v>
      </c>
    </row>
    <row r="49" spans="2:16" ht="12.95" customHeight="1">
      <c r="B49" s="559"/>
      <c r="C49" s="541" t="str">
        <f>入力_県内外!B13</f>
        <v>08</v>
      </c>
      <c r="D49" s="542" t="str">
        <f>入力_県内外!C13</f>
        <v>化学製品</v>
      </c>
      <c r="E49" s="543">
        <v>2.7153814413500378E-2</v>
      </c>
      <c r="F49" s="543">
        <v>0.26356648082505768</v>
      </c>
      <c r="G49" s="543">
        <v>0.29072029523855802</v>
      </c>
      <c r="H49" s="543">
        <v>0.70927970476144198</v>
      </c>
      <c r="I49" s="543">
        <v>0.73643351917494226</v>
      </c>
      <c r="J49" s="544">
        <v>0.33756584945247625</v>
      </c>
      <c r="K49" s="544">
        <v>7.3019864132887094E-2</v>
      </c>
      <c r="L49" s="534">
        <v>1.407109487529783E-2</v>
      </c>
      <c r="M49" s="545">
        <v>8.2937524547699766E-3</v>
      </c>
      <c r="N49" s="546">
        <v>-0.24047472818821169</v>
      </c>
      <c r="O49" s="547">
        <v>-3.2343230964346936E-2</v>
      </c>
      <c r="P49" s="548" t="str">
        <f t="shared" si="0"/>
        <v>08</v>
      </c>
    </row>
    <row r="50" spans="2:16" ht="12.95" customHeight="1">
      <c r="B50" s="559"/>
      <c r="C50" s="541" t="str">
        <f>入力_県内外!B14</f>
        <v>09</v>
      </c>
      <c r="D50" s="542" t="str">
        <f>入力_県内外!C14</f>
        <v>石油・石炭製品</v>
      </c>
      <c r="E50" s="543">
        <v>4.9287714241945293E-2</v>
      </c>
      <c r="F50" s="543">
        <v>0.18012568671934739</v>
      </c>
      <c r="G50" s="543">
        <v>0.22941340096129267</v>
      </c>
      <c r="H50" s="543">
        <v>0.7705865990387073</v>
      </c>
      <c r="I50" s="543">
        <v>0.81987431328065263</v>
      </c>
      <c r="J50" s="544">
        <v>0.30179880828189209</v>
      </c>
      <c r="K50" s="544">
        <v>9.4042981817458356E-3</v>
      </c>
      <c r="L50" s="534">
        <v>1.4382893271307601E-3</v>
      </c>
      <c r="M50" s="545">
        <v>1.6584082563270569E-2</v>
      </c>
      <c r="N50" s="546">
        <v>-0.22568261987401694</v>
      </c>
      <c r="O50" s="547">
        <v>-2.4387730805802053E-2</v>
      </c>
      <c r="P50" s="548" t="str">
        <f t="shared" si="0"/>
        <v>09</v>
      </c>
    </row>
    <row r="51" spans="2:16" ht="12.95" customHeight="1">
      <c r="B51" s="559"/>
      <c r="C51" s="541" t="str">
        <f>入力_県内外!B15</f>
        <v>10</v>
      </c>
      <c r="D51" s="542" t="str">
        <f>入力_県内外!C15</f>
        <v>プラスチック・ゴム製品</v>
      </c>
      <c r="E51" s="543">
        <v>3.3984703695235555E-2</v>
      </c>
      <c r="F51" s="543">
        <v>0.14610966258097227</v>
      </c>
      <c r="G51" s="543">
        <v>0.18009436627620784</v>
      </c>
      <c r="H51" s="543">
        <v>0.81990563372379222</v>
      </c>
      <c r="I51" s="543">
        <v>0.85389033741902776</v>
      </c>
      <c r="J51" s="544">
        <v>0.38546897503840677</v>
      </c>
      <c r="K51" s="544">
        <v>0.19235548727369081</v>
      </c>
      <c r="L51" s="534">
        <v>5.0050242958750518E-2</v>
      </c>
      <c r="M51" s="545">
        <v>2.9357424048626077E-3</v>
      </c>
      <c r="N51" s="546">
        <v>-0.20144727468531026</v>
      </c>
      <c r="O51" s="547">
        <v>-3.3649070860864945E-2</v>
      </c>
      <c r="P51" s="548" t="str">
        <f t="shared" si="0"/>
        <v>10</v>
      </c>
    </row>
    <row r="52" spans="2:16" ht="12.95" customHeight="1">
      <c r="B52" s="559"/>
      <c r="C52" s="541" t="str">
        <f>入力_県内外!B16</f>
        <v>11</v>
      </c>
      <c r="D52" s="542" t="str">
        <f>入力_県内外!C16</f>
        <v>窯業・土石製品</v>
      </c>
      <c r="E52" s="543">
        <v>2.3827210620570558E-2</v>
      </c>
      <c r="F52" s="543">
        <v>0.12098604645862847</v>
      </c>
      <c r="G52" s="543">
        <v>0.14481325707919904</v>
      </c>
      <c r="H52" s="543">
        <v>0.85518674292080099</v>
      </c>
      <c r="I52" s="543">
        <v>0.87901395354137157</v>
      </c>
      <c r="J52" s="544">
        <v>0.48610064376760059</v>
      </c>
      <c r="K52" s="544">
        <v>0.18809294060480228</v>
      </c>
      <c r="L52" s="534">
        <v>4.7262667089698639E-2</v>
      </c>
      <c r="M52" s="545">
        <v>4.4204033526193664E-4</v>
      </c>
      <c r="N52" s="546">
        <v>-0.18980744170850991</v>
      </c>
      <c r="O52" s="547">
        <v>-5.7196889561387777E-2</v>
      </c>
      <c r="P52" s="548" t="str">
        <f t="shared" si="0"/>
        <v>11</v>
      </c>
    </row>
    <row r="53" spans="2:16" ht="12.95" customHeight="1">
      <c r="B53" s="559"/>
      <c r="C53" s="541" t="str">
        <f>入力_県内外!B17</f>
        <v>12</v>
      </c>
      <c r="D53" s="542" t="str">
        <f>入力_県内外!C17</f>
        <v>鉄鋼</v>
      </c>
      <c r="E53" s="543">
        <v>1.1179550925427932E-3</v>
      </c>
      <c r="F53" s="543">
        <v>4.1687568014257798E-2</v>
      </c>
      <c r="G53" s="543">
        <v>4.2805523106800587E-2</v>
      </c>
      <c r="H53" s="543">
        <v>0.95719447689319936</v>
      </c>
      <c r="I53" s="543">
        <v>0.95831243198574223</v>
      </c>
      <c r="J53" s="544">
        <v>0.26390239487323991</v>
      </c>
      <c r="K53" s="544">
        <v>4.9726585415121177E-2</v>
      </c>
      <c r="L53" s="534">
        <v>9.2194999014953496E-3</v>
      </c>
      <c r="M53" s="545">
        <v>-1.1231669095138351E-4</v>
      </c>
      <c r="N53" s="546">
        <v>-6.1210640580909859E-2</v>
      </c>
      <c r="O53" s="547">
        <v>-2.8020863915486968E-2</v>
      </c>
      <c r="P53" s="548" t="str">
        <f t="shared" si="0"/>
        <v>12</v>
      </c>
    </row>
    <row r="54" spans="2:16" ht="12.95" customHeight="1">
      <c r="B54" s="559"/>
      <c r="C54" s="541" t="str">
        <f>入力_県内外!B18</f>
        <v>13</v>
      </c>
      <c r="D54" s="542" t="str">
        <f>入力_県内外!C18</f>
        <v>非鉄金属</v>
      </c>
      <c r="E54" s="543">
        <v>2.9851163979587161E-2</v>
      </c>
      <c r="F54" s="543">
        <v>0.36639135076237134</v>
      </c>
      <c r="G54" s="543">
        <v>0.39624251474195848</v>
      </c>
      <c r="H54" s="543">
        <v>0.60375748525804152</v>
      </c>
      <c r="I54" s="543">
        <v>0.63360864923762872</v>
      </c>
      <c r="J54" s="544">
        <v>0.24571111419519315</v>
      </c>
      <c r="K54" s="544">
        <v>8.221381750408413E-2</v>
      </c>
      <c r="L54" s="534">
        <v>1.6195117263894394E-2</v>
      </c>
      <c r="M54" s="545">
        <v>5.462243895886929E-4</v>
      </c>
      <c r="N54" s="546">
        <v>-0.13636895790625755</v>
      </c>
      <c r="O54" s="547">
        <v>-3.9468422557368335E-2</v>
      </c>
      <c r="P54" s="548" t="str">
        <f t="shared" si="0"/>
        <v>13</v>
      </c>
    </row>
    <row r="55" spans="2:16" ht="12.95" customHeight="1">
      <c r="B55" s="559"/>
      <c r="C55" s="541" t="str">
        <f>入力_県内外!B19</f>
        <v>14</v>
      </c>
      <c r="D55" s="542" t="str">
        <f>入力_県内外!C19</f>
        <v>金属製品</v>
      </c>
      <c r="E55" s="543">
        <v>2.1300631595062906E-2</v>
      </c>
      <c r="F55" s="543">
        <v>0.10292247815113396</v>
      </c>
      <c r="G55" s="543">
        <v>0.12422310974619687</v>
      </c>
      <c r="H55" s="543">
        <v>0.87577689025380312</v>
      </c>
      <c r="I55" s="543">
        <v>0.89707752184886602</v>
      </c>
      <c r="J55" s="544">
        <v>0.45037161815134841</v>
      </c>
      <c r="K55" s="544">
        <v>0.24399129094803104</v>
      </c>
      <c r="L55" s="534">
        <v>6.762361854401415E-2</v>
      </c>
      <c r="M55" s="545">
        <v>9.1204698218203049E-4</v>
      </c>
      <c r="N55" s="546">
        <v>-0.14420083483552221</v>
      </c>
      <c r="O55" s="547">
        <v>-4.7588571988898057E-2</v>
      </c>
      <c r="P55" s="548" t="str">
        <f t="shared" si="0"/>
        <v>14</v>
      </c>
    </row>
    <row r="56" spans="2:16" ht="12.95" customHeight="1">
      <c r="B56" s="559"/>
      <c r="C56" s="541" t="str">
        <f>入力_県内外!B20</f>
        <v>15</v>
      </c>
      <c r="D56" s="542" t="str">
        <f>入力_県内外!C20</f>
        <v>はん用機械</v>
      </c>
      <c r="E56" s="543">
        <v>2.3028338759711463E-2</v>
      </c>
      <c r="F56" s="543">
        <v>0.17915466744391872</v>
      </c>
      <c r="G56" s="543">
        <v>0.20218300620363019</v>
      </c>
      <c r="H56" s="543">
        <v>0.79781699379636983</v>
      </c>
      <c r="I56" s="543">
        <v>0.82084533255608128</v>
      </c>
      <c r="J56" s="544">
        <v>0.44420374871562845</v>
      </c>
      <c r="K56" s="544">
        <v>0.19188951672181609</v>
      </c>
      <c r="L56" s="534">
        <v>3.8490430785727683E-2</v>
      </c>
      <c r="M56" s="545">
        <v>4.3212515746693188E-5</v>
      </c>
      <c r="N56" s="546">
        <v>-0.1160004647012375</v>
      </c>
      <c r="O56" s="547">
        <v>-1.4882073750878586E-2</v>
      </c>
      <c r="P56" s="548" t="str">
        <f t="shared" si="0"/>
        <v>15</v>
      </c>
    </row>
    <row r="57" spans="2:16" ht="12.95" customHeight="1">
      <c r="B57" s="559"/>
      <c r="C57" s="541" t="str">
        <f>入力_県内外!B21</f>
        <v>16</v>
      </c>
      <c r="D57" s="542" t="str">
        <f>入力_県内外!C21</f>
        <v>生産用機械</v>
      </c>
      <c r="E57" s="543">
        <v>1.4643837393965879E-2</v>
      </c>
      <c r="F57" s="543">
        <v>0.16472399198828694</v>
      </c>
      <c r="G57" s="543">
        <v>0.17936782938225282</v>
      </c>
      <c r="H57" s="543">
        <v>0.82063217061774718</v>
      </c>
      <c r="I57" s="543">
        <v>0.83527600801171309</v>
      </c>
      <c r="J57" s="544">
        <v>0.46294753200725208</v>
      </c>
      <c r="K57" s="544">
        <v>0.20017130423409216</v>
      </c>
      <c r="L57" s="534">
        <v>4.3984276235959199E-2</v>
      </c>
      <c r="M57" s="545">
        <v>2.5496645679086675E-5</v>
      </c>
      <c r="N57" s="546">
        <v>-0.13510728573469549</v>
      </c>
      <c r="O57" s="547">
        <v>-1.2837604484345143E-2</v>
      </c>
      <c r="P57" s="548" t="str">
        <f t="shared" si="0"/>
        <v>16</v>
      </c>
    </row>
    <row r="58" spans="2:16" ht="12.95" customHeight="1">
      <c r="B58" s="559"/>
      <c r="C58" s="541" t="str">
        <f>入力_県内外!B22</f>
        <v>17</v>
      </c>
      <c r="D58" s="542" t="str">
        <f>入力_県内外!C22</f>
        <v>業務用機械</v>
      </c>
      <c r="E58" s="543">
        <v>2.8705557002458606E-2</v>
      </c>
      <c r="F58" s="543">
        <v>0.30334519955050082</v>
      </c>
      <c r="G58" s="543">
        <v>0.33205075655295946</v>
      </c>
      <c r="H58" s="543">
        <v>0.66794924344704054</v>
      </c>
      <c r="I58" s="543">
        <v>0.69665480044949923</v>
      </c>
      <c r="J58" s="544">
        <v>0.42284653312835213</v>
      </c>
      <c r="K58" s="544">
        <v>0.17197889475479652</v>
      </c>
      <c r="L58" s="534">
        <v>3.684205780649117E-2</v>
      </c>
      <c r="M58" s="545">
        <v>3.3035765802292205E-4</v>
      </c>
      <c r="N58" s="546">
        <v>-0.21684129717317965</v>
      </c>
      <c r="O58" s="547">
        <v>-1.71044719177256E-2</v>
      </c>
      <c r="P58" s="548" t="str">
        <f t="shared" si="0"/>
        <v>17</v>
      </c>
    </row>
    <row r="59" spans="2:16" ht="12.95" customHeight="1">
      <c r="B59" s="559"/>
      <c r="C59" s="541" t="str">
        <f>入力_県内外!B23</f>
        <v>18</v>
      </c>
      <c r="D59" s="542" t="str">
        <f>入力_県内外!C23</f>
        <v>電子部品</v>
      </c>
      <c r="E59" s="543">
        <v>7.5548949724116049E-2</v>
      </c>
      <c r="F59" s="543">
        <v>0.36752867469927381</v>
      </c>
      <c r="G59" s="543">
        <v>0.44307762442338988</v>
      </c>
      <c r="H59" s="543">
        <v>0.55692237557661017</v>
      </c>
      <c r="I59" s="543">
        <v>0.63247132530072614</v>
      </c>
      <c r="J59" s="544">
        <v>0.38742673525838311</v>
      </c>
      <c r="K59" s="544">
        <v>0.18975666647516168</v>
      </c>
      <c r="L59" s="534">
        <v>3.9044748824735583E-2</v>
      </c>
      <c r="M59" s="545">
        <v>5.0845908065873984E-4</v>
      </c>
      <c r="N59" s="546">
        <v>-7.5517237056588235E-2</v>
      </c>
      <c r="O59" s="547">
        <v>-1.2187517565416138E-2</v>
      </c>
      <c r="P59" s="548" t="str">
        <f t="shared" si="0"/>
        <v>18</v>
      </c>
    </row>
    <row r="60" spans="2:16" ht="12.95" customHeight="1">
      <c r="B60" s="559"/>
      <c r="C60" s="541" t="str">
        <f>入力_県内外!B24</f>
        <v>19</v>
      </c>
      <c r="D60" s="542" t="str">
        <f>入力_県内外!C24</f>
        <v>電気機械</v>
      </c>
      <c r="E60" s="543">
        <v>2.9237869926423014E-2</v>
      </c>
      <c r="F60" s="543">
        <v>0.32754449894617638</v>
      </c>
      <c r="G60" s="543">
        <v>0.3567823688725994</v>
      </c>
      <c r="H60" s="543">
        <v>0.6432176311274006</v>
      </c>
      <c r="I60" s="543">
        <v>0.67245550105382357</v>
      </c>
      <c r="J60" s="544">
        <v>0.36811375515023415</v>
      </c>
      <c r="K60" s="544">
        <v>0.15853754510325241</v>
      </c>
      <c r="L60" s="534">
        <v>3.3324156146014812E-2</v>
      </c>
      <c r="M60" s="545">
        <v>1.021797411347904E-2</v>
      </c>
      <c r="N60" s="546">
        <v>-0.21301212034861397</v>
      </c>
      <c r="O60" s="547">
        <v>-1.1193319439648198E-2</v>
      </c>
      <c r="P60" s="548" t="str">
        <f t="shared" si="0"/>
        <v>19</v>
      </c>
    </row>
    <row r="61" spans="2:16" ht="12.95" customHeight="1">
      <c r="B61" s="559"/>
      <c r="C61" s="541" t="str">
        <f>入力_県内外!B25</f>
        <v>20</v>
      </c>
      <c r="D61" s="542" t="str">
        <f>入力_県内外!C25</f>
        <v>情報通信機器</v>
      </c>
      <c r="E61" s="543">
        <v>7.7399434214719832E-3</v>
      </c>
      <c r="F61" s="543">
        <v>0.6297642449609534</v>
      </c>
      <c r="G61" s="543">
        <v>0.6375041883824254</v>
      </c>
      <c r="H61" s="543">
        <v>0.3624958116175746</v>
      </c>
      <c r="I61" s="543">
        <v>0.3702357550390466</v>
      </c>
      <c r="J61" s="544">
        <v>0.35430222304383241</v>
      </c>
      <c r="K61" s="544">
        <v>0.15996031423611237</v>
      </c>
      <c r="L61" s="534">
        <v>2.9146003209746418E-2</v>
      </c>
      <c r="M61" s="545">
        <v>1.133952113455499E-2</v>
      </c>
      <c r="N61" s="546">
        <v>-0.31766412155406826</v>
      </c>
      <c r="O61" s="547">
        <v>-1.4120133494723549E-2</v>
      </c>
      <c r="P61" s="548" t="str">
        <f t="shared" si="0"/>
        <v>20</v>
      </c>
    </row>
    <row r="62" spans="2:16" ht="12.95" customHeight="1">
      <c r="B62" s="559"/>
      <c r="C62" s="541" t="str">
        <f>入力_県内外!B26</f>
        <v>21</v>
      </c>
      <c r="D62" s="542" t="str">
        <f>入力_県内外!C26</f>
        <v>輸送機械</v>
      </c>
      <c r="E62" s="543">
        <v>3.502245039426085E-2</v>
      </c>
      <c r="F62" s="543">
        <v>0.1128167300305101</v>
      </c>
      <c r="G62" s="543">
        <v>0.14783918042477096</v>
      </c>
      <c r="H62" s="543">
        <v>0.85216081957522904</v>
      </c>
      <c r="I62" s="543">
        <v>0.88718326996948993</v>
      </c>
      <c r="J62" s="544">
        <v>0.24489018118737274</v>
      </c>
      <c r="K62" s="544">
        <v>0.1080133230015526</v>
      </c>
      <c r="L62" s="534">
        <v>1.9405386574528331E-2</v>
      </c>
      <c r="M62" s="545">
        <v>1.9299765779401321E-2</v>
      </c>
      <c r="N62" s="546">
        <v>-9.3033531782220499E-2</v>
      </c>
      <c r="O62" s="547">
        <v>-1.6905224074859011E-2</v>
      </c>
      <c r="P62" s="548" t="str">
        <f t="shared" si="0"/>
        <v>21</v>
      </c>
    </row>
    <row r="63" spans="2:16" ht="12.95" customHeight="1">
      <c r="B63" s="559"/>
      <c r="C63" s="541" t="str">
        <f>入力_県内外!B27</f>
        <v>22</v>
      </c>
      <c r="D63" s="542" t="str">
        <f>入力_県内外!C27</f>
        <v>その他の製造工業製品</v>
      </c>
      <c r="E63" s="543">
        <v>6.5068777481772861E-3</v>
      </c>
      <c r="F63" s="543">
        <v>0.27420834357707391</v>
      </c>
      <c r="G63" s="543">
        <v>0.28071522132525117</v>
      </c>
      <c r="H63" s="543">
        <v>0.71928477867474883</v>
      </c>
      <c r="I63" s="543">
        <v>0.72579165642292609</v>
      </c>
      <c r="J63" s="544">
        <v>0.46743936795813801</v>
      </c>
      <c r="K63" s="544">
        <v>0.21668355355224581</v>
      </c>
      <c r="L63" s="534">
        <v>6.3596017916753525E-2</v>
      </c>
      <c r="M63" s="545">
        <v>1.0051427673737234E-2</v>
      </c>
      <c r="N63" s="546">
        <v>-0.37958122843142711</v>
      </c>
      <c r="O63" s="547">
        <v>-4.2805067599149774E-2</v>
      </c>
      <c r="P63" s="548" t="str">
        <f t="shared" si="0"/>
        <v>22</v>
      </c>
    </row>
    <row r="64" spans="2:16" ht="12.95" customHeight="1">
      <c r="B64" s="559"/>
      <c r="C64" s="541" t="str">
        <f>入力_県内外!B28</f>
        <v>23</v>
      </c>
      <c r="D64" s="542" t="str">
        <f>入力_県内外!C28</f>
        <v>建設</v>
      </c>
      <c r="E64" s="543">
        <v>0</v>
      </c>
      <c r="F64" s="543">
        <v>0</v>
      </c>
      <c r="G64" s="543">
        <v>0</v>
      </c>
      <c r="H64" s="543">
        <v>1</v>
      </c>
      <c r="I64" s="543">
        <v>1</v>
      </c>
      <c r="J64" s="544">
        <v>0.46849697745604568</v>
      </c>
      <c r="K64" s="544">
        <v>0.29919288249243992</v>
      </c>
      <c r="L64" s="534">
        <v>7.0633856429153846E-2</v>
      </c>
      <c r="M64" s="545">
        <v>0</v>
      </c>
      <c r="N64" s="546">
        <v>0</v>
      </c>
      <c r="O64" s="547">
        <v>0</v>
      </c>
      <c r="P64" s="548" t="str">
        <f t="shared" si="0"/>
        <v>23</v>
      </c>
    </row>
    <row r="65" spans="2:16" ht="12.95" customHeight="1">
      <c r="B65" s="559"/>
      <c r="C65" s="541" t="str">
        <f>入力_県内外!B29</f>
        <v>24</v>
      </c>
      <c r="D65" s="542" t="str">
        <f>入力_県内外!C29</f>
        <v>電力・ガス・熱供給</v>
      </c>
      <c r="E65" s="543">
        <v>7.2409843108598854E-3</v>
      </c>
      <c r="F65" s="543">
        <v>7.2647271583792291E-5</v>
      </c>
      <c r="G65" s="543">
        <v>7.3136315824436776E-3</v>
      </c>
      <c r="H65" s="543">
        <v>0.99268636841755631</v>
      </c>
      <c r="I65" s="543">
        <v>0.99992735272841615</v>
      </c>
      <c r="J65" s="544">
        <v>0.35552559877623013</v>
      </c>
      <c r="K65" s="544">
        <v>6.0940505377950184E-2</v>
      </c>
      <c r="L65" s="534">
        <v>9.4813831532489252E-3</v>
      </c>
      <c r="M65" s="545">
        <v>2.2262206468497348E-2</v>
      </c>
      <c r="N65" s="546">
        <v>0</v>
      </c>
      <c r="O65" s="547">
        <v>0</v>
      </c>
      <c r="P65" s="548" t="str">
        <f t="shared" si="0"/>
        <v>24</v>
      </c>
    </row>
    <row r="66" spans="2:16" ht="12.95" customHeight="1">
      <c r="B66" s="559"/>
      <c r="C66" s="541" t="str">
        <f>入力_県内外!B30</f>
        <v>25</v>
      </c>
      <c r="D66" s="542" t="str">
        <f>入力_県内外!C30</f>
        <v>水道</v>
      </c>
      <c r="E66" s="543">
        <v>1.4755574615996922E-3</v>
      </c>
      <c r="F66" s="543">
        <v>3.4214193011294957E-4</v>
      </c>
      <c r="G66" s="543">
        <v>1.8176993917126418E-3</v>
      </c>
      <c r="H66" s="543">
        <v>0.99818230060828739</v>
      </c>
      <c r="I66" s="543">
        <v>0.99965785806988705</v>
      </c>
      <c r="J66" s="544">
        <v>0.49809254067477171</v>
      </c>
      <c r="K66" s="544">
        <v>0.1149716422958821</v>
      </c>
      <c r="L66" s="534">
        <v>2.1020096274119313E-2</v>
      </c>
      <c r="M66" s="545">
        <v>6.1601369793596403E-3</v>
      </c>
      <c r="N66" s="546">
        <v>0</v>
      </c>
      <c r="O66" s="547">
        <v>0</v>
      </c>
      <c r="P66" s="548" t="str">
        <f t="shared" si="0"/>
        <v>25</v>
      </c>
    </row>
    <row r="67" spans="2:16" ht="12.95" customHeight="1">
      <c r="B67" s="559"/>
      <c r="C67" s="541" t="str">
        <f>入力_県内外!B31</f>
        <v>26</v>
      </c>
      <c r="D67" s="542" t="str">
        <f>入力_県内外!C31</f>
        <v>廃棄物処理</v>
      </c>
      <c r="E67" s="543">
        <v>1.1678593964527811E-2</v>
      </c>
      <c r="F67" s="543">
        <v>6.2728036078350837E-5</v>
      </c>
      <c r="G67" s="543">
        <v>1.1741322000606163E-2</v>
      </c>
      <c r="H67" s="543">
        <v>0.98825867799939382</v>
      </c>
      <c r="I67" s="543">
        <v>0.99993727196392168</v>
      </c>
      <c r="J67" s="544">
        <v>0.6614329188282555</v>
      </c>
      <c r="K67" s="544">
        <v>0.42269689757932016</v>
      </c>
      <c r="L67" s="534">
        <v>9.817260745071954E-2</v>
      </c>
      <c r="M67" s="545">
        <v>9.4535759790779984E-4</v>
      </c>
      <c r="N67" s="546">
        <v>0</v>
      </c>
      <c r="O67" s="547">
        <v>0</v>
      </c>
      <c r="P67" s="548" t="str">
        <f t="shared" si="0"/>
        <v>26</v>
      </c>
    </row>
    <row r="68" spans="2:16" ht="12.95" customHeight="1">
      <c r="B68" s="559"/>
      <c r="C68" s="541" t="str">
        <f>入力_県内外!B32</f>
        <v>27</v>
      </c>
      <c r="D68" s="542" t="str">
        <f>入力_県内外!C32</f>
        <v>商業</v>
      </c>
      <c r="E68" s="543">
        <v>5.098789167261625E-3</v>
      </c>
      <c r="F68" s="543">
        <v>2.006826165529513E-3</v>
      </c>
      <c r="G68" s="543">
        <v>7.1056153327911376E-3</v>
      </c>
      <c r="H68" s="543">
        <v>0.99289438466720892</v>
      </c>
      <c r="I68" s="543">
        <v>0.9979931738344705</v>
      </c>
      <c r="J68" s="544">
        <v>0.69821874761802993</v>
      </c>
      <c r="K68" s="544">
        <v>0.33395418025267887</v>
      </c>
      <c r="L68" s="534">
        <v>0.10423056051998526</v>
      </c>
      <c r="M68" s="545">
        <v>0.15763199118207091</v>
      </c>
      <c r="N68" s="546">
        <v>264.06522879772575</v>
      </c>
      <c r="O68" s="547">
        <v>0</v>
      </c>
      <c r="P68" s="548" t="str">
        <f t="shared" si="0"/>
        <v>27</v>
      </c>
    </row>
    <row r="69" spans="2:16" ht="12.95" customHeight="1">
      <c r="B69" s="559"/>
      <c r="C69" s="541" t="str">
        <f>入力_県内外!B33</f>
        <v>28</v>
      </c>
      <c r="D69" s="542" t="str">
        <f>入力_県内外!C33</f>
        <v>金融・保険</v>
      </c>
      <c r="E69" s="543">
        <v>1.9531178866345289E-4</v>
      </c>
      <c r="F69" s="543">
        <v>4.0015648067176397E-2</v>
      </c>
      <c r="G69" s="543">
        <v>4.0210959855839848E-2</v>
      </c>
      <c r="H69" s="543">
        <v>0.95978904014416011</v>
      </c>
      <c r="I69" s="543">
        <v>0.95998435193282361</v>
      </c>
      <c r="J69" s="544">
        <v>0.67480481894986755</v>
      </c>
      <c r="K69" s="544">
        <v>0.24090799791194156</v>
      </c>
      <c r="L69" s="534">
        <v>4.9281625480211429E-2</v>
      </c>
      <c r="M69" s="545">
        <v>5.8081000357059265E-2</v>
      </c>
      <c r="N69" s="546">
        <v>0</v>
      </c>
      <c r="O69" s="547">
        <v>0</v>
      </c>
      <c r="P69" s="548" t="str">
        <f t="shared" si="0"/>
        <v>28</v>
      </c>
    </row>
    <row r="70" spans="2:16" ht="12.95" customHeight="1">
      <c r="B70" s="559"/>
      <c r="C70" s="541" t="str">
        <f>入力_県内外!B34</f>
        <v>29</v>
      </c>
      <c r="D70" s="542" t="str">
        <f>入力_県内外!C34</f>
        <v>不動産</v>
      </c>
      <c r="E70" s="543">
        <v>6.8655796861396255E-4</v>
      </c>
      <c r="F70" s="543">
        <v>2.1955310072925736E-5</v>
      </c>
      <c r="G70" s="543">
        <v>7.0851327868688826E-4</v>
      </c>
      <c r="H70" s="543">
        <v>0.99929148672131307</v>
      </c>
      <c r="I70" s="543">
        <v>0.99997804468992713</v>
      </c>
      <c r="J70" s="544">
        <v>0.84051297339276498</v>
      </c>
      <c r="K70" s="544">
        <v>5.2309908131753562E-2</v>
      </c>
      <c r="L70" s="534">
        <v>9.134801308772254E-3</v>
      </c>
      <c r="M70" s="545">
        <v>0.21612211295300171</v>
      </c>
      <c r="N70" s="546">
        <v>0</v>
      </c>
      <c r="O70" s="547">
        <v>0</v>
      </c>
      <c r="P70" s="548" t="str">
        <f t="shared" si="0"/>
        <v>29</v>
      </c>
    </row>
    <row r="71" spans="2:16" ht="12.95" customHeight="1">
      <c r="B71" s="559"/>
      <c r="C71" s="541" t="str">
        <f>入力_県内外!B35</f>
        <v>30</v>
      </c>
      <c r="D71" s="542" t="str">
        <f>入力_県内外!C35</f>
        <v>運輸・郵便</v>
      </c>
      <c r="E71" s="543">
        <v>4.2067132721464425E-3</v>
      </c>
      <c r="F71" s="543">
        <v>8.6952475589064271E-2</v>
      </c>
      <c r="G71" s="543">
        <v>9.1159188861210716E-2</v>
      </c>
      <c r="H71" s="543">
        <v>0.90884081113878934</v>
      </c>
      <c r="I71" s="543">
        <v>0.91304752441093573</v>
      </c>
      <c r="J71" s="544">
        <v>0.62228178256471867</v>
      </c>
      <c r="K71" s="544">
        <v>0.28641311595098773</v>
      </c>
      <c r="L71" s="534">
        <v>7.3678092470764359E-2</v>
      </c>
      <c r="M71" s="545">
        <v>4.9350674690505213E-2</v>
      </c>
      <c r="N71" s="546">
        <v>0</v>
      </c>
      <c r="O71" s="547">
        <v>0.46527434647050819</v>
      </c>
      <c r="P71" s="548" t="str">
        <f t="shared" si="0"/>
        <v>30</v>
      </c>
    </row>
    <row r="72" spans="2:16" ht="12.95" customHeight="1">
      <c r="B72" s="559"/>
      <c r="C72" s="541" t="str">
        <f>入力_県内外!B36</f>
        <v>31</v>
      </c>
      <c r="D72" s="542" t="str">
        <f>入力_県内外!C36</f>
        <v>情報通信</v>
      </c>
      <c r="E72" s="543">
        <v>1.6311822224568577E-3</v>
      </c>
      <c r="F72" s="543">
        <v>4.4894837425027249E-2</v>
      </c>
      <c r="G72" s="543">
        <v>4.652601964748411E-2</v>
      </c>
      <c r="H72" s="543">
        <v>0.95347398035251585</v>
      </c>
      <c r="I72" s="543">
        <v>0.9551051625749728</v>
      </c>
      <c r="J72" s="544">
        <v>0.5159656525007893</v>
      </c>
      <c r="K72" s="544">
        <v>0.1796949487111151</v>
      </c>
      <c r="L72" s="534">
        <v>3.3020844358673661E-2</v>
      </c>
      <c r="M72" s="545">
        <v>4.3258091706226298E-2</v>
      </c>
      <c r="N72" s="546">
        <v>-4.3616407207609932E-2</v>
      </c>
      <c r="O72" s="547">
        <v>-4.2900734510901489E-3</v>
      </c>
      <c r="P72" s="548" t="str">
        <f t="shared" si="0"/>
        <v>31</v>
      </c>
    </row>
    <row r="73" spans="2:16" ht="12.95" customHeight="1">
      <c r="B73" s="559"/>
      <c r="C73" s="541" t="str">
        <f>入力_県内外!B37</f>
        <v>32</v>
      </c>
      <c r="D73" s="542" t="str">
        <f>入力_県内外!C37</f>
        <v>公務</v>
      </c>
      <c r="E73" s="543">
        <v>0</v>
      </c>
      <c r="F73" s="543">
        <v>0</v>
      </c>
      <c r="G73" s="543">
        <v>0</v>
      </c>
      <c r="H73" s="543">
        <v>1</v>
      </c>
      <c r="I73" s="543">
        <v>1</v>
      </c>
      <c r="J73" s="544">
        <v>0.70749180708118375</v>
      </c>
      <c r="K73" s="544">
        <v>0.2680581560834624</v>
      </c>
      <c r="L73" s="534">
        <v>5.0897421545580059E-2</v>
      </c>
      <c r="M73" s="545">
        <v>3.8223956441146793E-3</v>
      </c>
      <c r="N73" s="546">
        <v>0</v>
      </c>
      <c r="O73" s="547">
        <v>0</v>
      </c>
      <c r="P73" s="548" t="str">
        <f t="shared" ref="P73:P80" si="1">C73</f>
        <v>32</v>
      </c>
    </row>
    <row r="74" spans="2:16" ht="12.95" customHeight="1">
      <c r="B74" s="559"/>
      <c r="C74" s="541" t="str">
        <f>入力_県内外!B38</f>
        <v>33</v>
      </c>
      <c r="D74" s="542" t="str">
        <f>入力_県内外!C38</f>
        <v>教育・研究</v>
      </c>
      <c r="E74" s="543">
        <v>1.1548289940726323E-3</v>
      </c>
      <c r="F74" s="543">
        <v>4.5971204392235065E-2</v>
      </c>
      <c r="G74" s="543">
        <v>4.7126033386307699E-2</v>
      </c>
      <c r="H74" s="543">
        <v>0.95287396661369228</v>
      </c>
      <c r="I74" s="543">
        <v>0.95402879560776488</v>
      </c>
      <c r="J74" s="544">
        <v>0.7315487386589633</v>
      </c>
      <c r="K74" s="544">
        <v>0.40734127697120714</v>
      </c>
      <c r="L74" s="534">
        <v>7.8864783464325974E-2</v>
      </c>
      <c r="M74" s="545">
        <v>3.021533754587977E-2</v>
      </c>
      <c r="N74" s="546">
        <v>0</v>
      </c>
      <c r="O74" s="547">
        <v>-1.4445592028322518E-5</v>
      </c>
      <c r="P74" s="548" t="str">
        <f t="shared" si="1"/>
        <v>33</v>
      </c>
    </row>
    <row r="75" spans="2:16" ht="12.95" customHeight="1">
      <c r="B75" s="559"/>
      <c r="C75" s="541" t="str">
        <f>入力_県内外!B39</f>
        <v>34</v>
      </c>
      <c r="D75" s="542" t="str">
        <f>入力_県内外!C39</f>
        <v>医療・福祉</v>
      </c>
      <c r="E75" s="543">
        <v>3.5892884648266616E-5</v>
      </c>
      <c r="F75" s="543">
        <v>5.3554224627785762E-5</v>
      </c>
      <c r="G75" s="543">
        <v>8.9447109276052385E-5</v>
      </c>
      <c r="H75" s="543">
        <v>0.99991055289072395</v>
      </c>
      <c r="I75" s="543">
        <v>0.99994644577537217</v>
      </c>
      <c r="J75" s="544">
        <v>0.6201807782299722</v>
      </c>
      <c r="K75" s="544">
        <v>0.43190524878330999</v>
      </c>
      <c r="L75" s="534">
        <v>0.10921448035317524</v>
      </c>
      <c r="M75" s="545">
        <v>5.1199372370241407E-2</v>
      </c>
      <c r="N75" s="546">
        <v>0</v>
      </c>
      <c r="O75" s="547">
        <v>0</v>
      </c>
      <c r="P75" s="548" t="str">
        <f t="shared" si="1"/>
        <v>34</v>
      </c>
    </row>
    <row r="76" spans="2:16" ht="12.95" customHeight="1">
      <c r="B76" s="559"/>
      <c r="C76" s="541" t="str">
        <f>入力_県内外!B40</f>
        <v>35</v>
      </c>
      <c r="D76" s="542" t="str">
        <f>入力_県内外!C40</f>
        <v>他に分類されない会員制団体</v>
      </c>
      <c r="E76" s="543">
        <v>9.38208777564385E-4</v>
      </c>
      <c r="F76" s="543">
        <v>2.8766183426118759E-2</v>
      </c>
      <c r="G76" s="543">
        <v>2.9704392203683146E-2</v>
      </c>
      <c r="H76" s="543">
        <v>0.97029560779631685</v>
      </c>
      <c r="I76" s="543">
        <v>0.97123381657388119</v>
      </c>
      <c r="J76" s="544">
        <v>0.59890235830653638</v>
      </c>
      <c r="K76" s="544">
        <v>0.44711265564043773</v>
      </c>
      <c r="L76" s="534">
        <v>0.12068655942988107</v>
      </c>
      <c r="M76" s="545">
        <v>1.075040621524107E-2</v>
      </c>
      <c r="N76" s="546">
        <v>0</v>
      </c>
      <c r="O76" s="547">
        <v>0</v>
      </c>
      <c r="P76" s="548" t="str">
        <f t="shared" si="1"/>
        <v>35</v>
      </c>
    </row>
    <row r="77" spans="2:16" ht="12.95" customHeight="1">
      <c r="B77" s="559"/>
      <c r="C77" s="541" t="str">
        <f>入力_県内外!B41</f>
        <v>36</v>
      </c>
      <c r="D77" s="542" t="str">
        <f>入力_県内外!C41</f>
        <v>対事業所サービス</v>
      </c>
      <c r="E77" s="543">
        <v>3.1419809315919056E-4</v>
      </c>
      <c r="F77" s="543">
        <v>5.0344410894964296E-2</v>
      </c>
      <c r="G77" s="543">
        <v>5.0658608988123487E-2</v>
      </c>
      <c r="H77" s="543">
        <v>0.94934139101187653</v>
      </c>
      <c r="I77" s="543">
        <v>0.94965558910503567</v>
      </c>
      <c r="J77" s="544">
        <v>0.62498937266502874</v>
      </c>
      <c r="K77" s="544">
        <v>0.30073395325008206</v>
      </c>
      <c r="L77" s="534">
        <v>8.5785155867961635E-2</v>
      </c>
      <c r="M77" s="545">
        <v>1.3355548642703776E-2</v>
      </c>
      <c r="N77" s="546">
        <v>0</v>
      </c>
      <c r="O77" s="547">
        <v>0</v>
      </c>
      <c r="P77" s="548" t="str">
        <f t="shared" si="1"/>
        <v>36</v>
      </c>
    </row>
    <row r="78" spans="2:16" ht="12.95" customHeight="1">
      <c r="B78" s="559"/>
      <c r="C78" s="541" t="str">
        <f>入力_県内外!B42</f>
        <v>37</v>
      </c>
      <c r="D78" s="542" t="str">
        <f>入力_県内外!C42</f>
        <v>対個人サービス</v>
      </c>
      <c r="E78" s="543">
        <v>1.4702184569277623E-3</v>
      </c>
      <c r="F78" s="543">
        <v>2.3412150875370148E-2</v>
      </c>
      <c r="G78" s="543">
        <v>2.4882369332297909E-2</v>
      </c>
      <c r="H78" s="543">
        <v>0.97511763066770207</v>
      </c>
      <c r="I78" s="543">
        <v>0.97658784912462981</v>
      </c>
      <c r="J78" s="544">
        <v>0.53155166423037392</v>
      </c>
      <c r="K78" s="544">
        <v>0.2409594597837583</v>
      </c>
      <c r="L78" s="534">
        <v>0.13167598815473799</v>
      </c>
      <c r="M78" s="545">
        <v>0.13641400197840162</v>
      </c>
      <c r="N78" s="546">
        <v>-1.8063244344790477E-5</v>
      </c>
      <c r="O78" s="547">
        <v>-6.4042411767893516E-6</v>
      </c>
      <c r="P78" s="548" t="str">
        <f t="shared" si="1"/>
        <v>37</v>
      </c>
    </row>
    <row r="79" spans="2:16" ht="12.95" customHeight="1">
      <c r="B79" s="560"/>
      <c r="C79" s="541" t="str">
        <f>入力_県内外!B43</f>
        <v>38</v>
      </c>
      <c r="D79" s="542" t="str">
        <f>入力_県内外!C43</f>
        <v>事務用品</v>
      </c>
      <c r="E79" s="543">
        <v>0</v>
      </c>
      <c r="F79" s="543">
        <v>0</v>
      </c>
      <c r="G79" s="543">
        <v>0</v>
      </c>
      <c r="H79" s="543">
        <v>1</v>
      </c>
      <c r="I79" s="543">
        <v>1</v>
      </c>
      <c r="J79" s="544">
        <v>0</v>
      </c>
      <c r="K79" s="544">
        <v>0</v>
      </c>
      <c r="L79" s="667">
        <v>0</v>
      </c>
      <c r="M79" s="545">
        <v>0</v>
      </c>
      <c r="N79" s="546">
        <v>0</v>
      </c>
      <c r="O79" s="547">
        <v>0</v>
      </c>
      <c r="P79" s="548" t="str">
        <f t="shared" si="1"/>
        <v>38</v>
      </c>
    </row>
    <row r="80" spans="2:16" ht="12.95" customHeight="1" thickBot="1">
      <c r="B80" s="560"/>
      <c r="C80" s="541" t="str">
        <f>入力_県内外!B44</f>
        <v>39</v>
      </c>
      <c r="D80" s="561" t="str">
        <f>入力_県内外!C44</f>
        <v>分類不明</v>
      </c>
      <c r="E80" s="562">
        <v>5.5869832131500144E-3</v>
      </c>
      <c r="F80" s="562">
        <v>1.0816712873457326E-2</v>
      </c>
      <c r="G80" s="562">
        <v>1.6403696086607342E-2</v>
      </c>
      <c r="H80" s="562">
        <v>0.9835963039133927</v>
      </c>
      <c r="I80" s="562">
        <v>0.98918328712654269</v>
      </c>
      <c r="J80" s="552">
        <v>0.41006897522339086</v>
      </c>
      <c r="K80" s="552">
        <v>1.0614513248811644E-2</v>
      </c>
      <c r="L80" s="558">
        <v>2.303735104561817E-3</v>
      </c>
      <c r="M80" s="563">
        <v>3.2706477005082807E-5</v>
      </c>
      <c r="N80" s="554">
        <v>-2.3745062895242985E-2</v>
      </c>
      <c r="O80" s="555">
        <v>-3.0405128280578508E-2</v>
      </c>
      <c r="P80" s="564" t="str">
        <f t="shared" si="1"/>
        <v>39</v>
      </c>
    </row>
    <row r="81" spans="2:16" ht="36.4" customHeight="1" thickTop="1">
      <c r="B81" s="565"/>
      <c r="C81" s="566"/>
      <c r="D81" s="567"/>
      <c r="E81" s="568"/>
      <c r="F81" s="568"/>
      <c r="G81" s="568"/>
      <c r="H81" s="568"/>
      <c r="I81" s="568"/>
      <c r="J81" s="829"/>
      <c r="K81" s="829"/>
      <c r="L81" s="830"/>
      <c r="M81" s="569" t="s">
        <v>518</v>
      </c>
      <c r="N81" s="831" t="s">
        <v>519</v>
      </c>
      <c r="O81" s="830"/>
      <c r="P81" s="570"/>
    </row>
    <row r="82" spans="2:16" ht="92.65" customHeight="1">
      <c r="B82" s="832" t="s">
        <v>520</v>
      </c>
      <c r="C82" s="833"/>
      <c r="D82" s="834"/>
      <c r="E82" s="571" t="s">
        <v>521</v>
      </c>
      <c r="F82" s="571" t="s">
        <v>522</v>
      </c>
      <c r="G82" s="571" t="s">
        <v>523</v>
      </c>
      <c r="H82" s="571" t="s">
        <v>524</v>
      </c>
      <c r="I82" s="571" t="s">
        <v>525</v>
      </c>
      <c r="J82" s="572" t="s">
        <v>526</v>
      </c>
      <c r="K82" s="572" t="s">
        <v>527</v>
      </c>
      <c r="L82" s="573" t="s">
        <v>528</v>
      </c>
      <c r="M82" s="574" t="s">
        <v>529</v>
      </c>
      <c r="N82" s="574" t="s">
        <v>530</v>
      </c>
      <c r="O82" s="574" t="s">
        <v>531</v>
      </c>
      <c r="P82" s="572"/>
    </row>
    <row r="84" spans="2:16" ht="13.5">
      <c r="B84" s="672" t="s">
        <v>591</v>
      </c>
      <c r="C84" s="673"/>
      <c r="D84" s="673"/>
      <c r="E84" s="674"/>
      <c r="F84" s="674"/>
    </row>
    <row r="85" spans="2:16">
      <c r="B85" s="521" t="s">
        <v>592</v>
      </c>
      <c r="C85" s="672"/>
      <c r="E85" s="675" t="s">
        <v>593</v>
      </c>
    </row>
    <row r="86" spans="2:16">
      <c r="C86" s="672" t="s">
        <v>594</v>
      </c>
      <c r="D86" s="672" t="s">
        <v>595</v>
      </c>
      <c r="E86" s="676">
        <v>139.6</v>
      </c>
    </row>
    <row r="87" spans="2:16">
      <c r="C87" s="672" t="s">
        <v>596</v>
      </c>
      <c r="D87" s="672" t="s">
        <v>597</v>
      </c>
      <c r="E87" s="676">
        <v>20300.900000000001</v>
      </c>
    </row>
    <row r="88" spans="2:16">
      <c r="C88" s="672" t="s">
        <v>598</v>
      </c>
      <c r="D88" s="672" t="s">
        <v>599</v>
      </c>
      <c r="E88" s="677">
        <v>369686.3</v>
      </c>
    </row>
    <row r="89" spans="2:16">
      <c r="C89" s="672"/>
      <c r="D89" s="672"/>
      <c r="E89" s="678">
        <v>0.94470852720265808</v>
      </c>
      <c r="F89" s="521" t="s">
        <v>600</v>
      </c>
    </row>
    <row r="90" spans="2:16">
      <c r="C90" s="672" t="s">
        <v>601</v>
      </c>
      <c r="D90" s="672" t="s">
        <v>602</v>
      </c>
      <c r="E90" s="676">
        <v>263066.90000000002</v>
      </c>
    </row>
    <row r="91" spans="2:16">
      <c r="C91" s="672" t="s">
        <v>603</v>
      </c>
      <c r="D91" s="672" t="s">
        <v>604</v>
      </c>
      <c r="E91" s="676">
        <v>29.8</v>
      </c>
    </row>
    <row r="92" spans="2:16">
      <c r="C92" s="672" t="s">
        <v>605</v>
      </c>
      <c r="D92" s="672" t="s">
        <v>606</v>
      </c>
      <c r="E92" s="676">
        <v>9857.7000000000007</v>
      </c>
    </row>
    <row r="93" spans="2:16">
      <c r="C93" s="672" t="s">
        <v>607</v>
      </c>
      <c r="D93" s="672" t="s">
        <v>608</v>
      </c>
      <c r="E93" s="676">
        <v>106479.79999999999</v>
      </c>
    </row>
    <row r="94" spans="2:16">
      <c r="C94" s="672" t="s">
        <v>609</v>
      </c>
      <c r="D94" s="672" t="s">
        <v>610</v>
      </c>
      <c r="E94" s="677">
        <v>300612.09999999998</v>
      </c>
    </row>
    <row r="95" spans="2:16">
      <c r="B95" s="672"/>
      <c r="C95" s="672"/>
      <c r="E95" s="679">
        <v>0.79226411325072954</v>
      </c>
      <c r="F95" s="521" t="s">
        <v>611</v>
      </c>
    </row>
    <row r="96" spans="2:16">
      <c r="B96" s="672"/>
      <c r="C96" s="680"/>
      <c r="D96" s="681"/>
      <c r="E96" s="679">
        <v>0.74845866358461666</v>
      </c>
      <c r="F96" s="521" t="s">
        <v>612</v>
      </c>
    </row>
  </sheetData>
  <mergeCells count="3">
    <mergeCell ref="J81:L81"/>
    <mergeCell ref="N81:O81"/>
    <mergeCell ref="B82:D82"/>
  </mergeCells>
  <phoneticPr fontId="5"/>
  <pageMargins left="0.23622047244094491" right="0.23622047244094491" top="0.74803149606299213" bottom="0.74803149606299213" header="0.31496062992125984" footer="0.31496062992125984"/>
  <pageSetup paperSize="9" scale="61" fitToHeight="2" orientation="landscape" r:id="rId1"/>
  <headerFooter alignWithMargins="0"/>
  <rowBreaks count="1" manualBreakCount="1">
    <brk id="41" min="1" max="15"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C2:Q22"/>
  <sheetViews>
    <sheetView showGridLines="0" tabSelected="1" view="pageBreakPreview" zoomScale="75" zoomScaleNormal="100" workbookViewId="0">
      <selection activeCell="B1" sqref="B1"/>
    </sheetView>
  </sheetViews>
  <sheetFormatPr defaultRowHeight="13.5"/>
  <cols>
    <col min="1" max="2" width="2" style="3" customWidth="1"/>
    <col min="3" max="3" width="11.375" style="3" customWidth="1"/>
    <col min="4" max="4" width="4" style="3" bestFit="1" customWidth="1"/>
    <col min="5" max="5" width="21.25" style="3" customWidth="1"/>
    <col min="6" max="6" width="26.5" style="3" bestFit="1" customWidth="1"/>
    <col min="7" max="7" width="49.25" style="3" customWidth="1"/>
    <col min="8" max="8" width="2.5" style="3" customWidth="1"/>
    <col min="9" max="17" width="9" style="3"/>
    <col min="18" max="18" width="1.875" style="3" customWidth="1"/>
    <col min="19" max="19" width="3.625" style="3" customWidth="1"/>
    <col min="20" max="256" width="9" style="3"/>
    <col min="257" max="258" width="2" style="3" customWidth="1"/>
    <col min="259" max="259" width="11.375" style="3" customWidth="1"/>
    <col min="260" max="260" width="4" style="3" bestFit="1" customWidth="1"/>
    <col min="261" max="261" width="21.25" style="3" customWidth="1"/>
    <col min="262" max="262" width="26.5" style="3" bestFit="1" customWidth="1"/>
    <col min="263" max="263" width="49.25" style="3" customWidth="1"/>
    <col min="264" max="264" width="2.5" style="3" customWidth="1"/>
    <col min="265" max="273" width="9" style="3"/>
    <col min="274" max="274" width="1.875" style="3" customWidth="1"/>
    <col min="275" max="275" width="3.625" style="3" customWidth="1"/>
    <col min="276" max="512" width="9" style="3"/>
    <col min="513" max="514" width="2" style="3" customWidth="1"/>
    <col min="515" max="515" width="11.375" style="3" customWidth="1"/>
    <col min="516" max="516" width="4" style="3" bestFit="1" customWidth="1"/>
    <col min="517" max="517" width="21.25" style="3" customWidth="1"/>
    <col min="518" max="518" width="26.5" style="3" bestFit="1" customWidth="1"/>
    <col min="519" max="519" width="49.25" style="3" customWidth="1"/>
    <col min="520" max="520" width="2.5" style="3" customWidth="1"/>
    <col min="521" max="529" width="9" style="3"/>
    <col min="530" max="530" width="1.875" style="3" customWidth="1"/>
    <col min="531" max="531" width="3.625" style="3" customWidth="1"/>
    <col min="532" max="768" width="9" style="3"/>
    <col min="769" max="770" width="2" style="3" customWidth="1"/>
    <col min="771" max="771" width="11.375" style="3" customWidth="1"/>
    <col min="772" max="772" width="4" style="3" bestFit="1" customWidth="1"/>
    <col min="773" max="773" width="21.25" style="3" customWidth="1"/>
    <col min="774" max="774" width="26.5" style="3" bestFit="1" customWidth="1"/>
    <col min="775" max="775" width="49.25" style="3" customWidth="1"/>
    <col min="776" max="776" width="2.5" style="3" customWidth="1"/>
    <col min="777" max="785" width="9" style="3"/>
    <col min="786" max="786" width="1.875" style="3" customWidth="1"/>
    <col min="787" max="787" width="3.625" style="3" customWidth="1"/>
    <col min="788" max="1024" width="9" style="3"/>
    <col min="1025" max="1026" width="2" style="3" customWidth="1"/>
    <col min="1027" max="1027" width="11.375" style="3" customWidth="1"/>
    <col min="1028" max="1028" width="4" style="3" bestFit="1" customWidth="1"/>
    <col min="1029" max="1029" width="21.25" style="3" customWidth="1"/>
    <col min="1030" max="1030" width="26.5" style="3" bestFit="1" customWidth="1"/>
    <col min="1031" max="1031" width="49.25" style="3" customWidth="1"/>
    <col min="1032" max="1032" width="2.5" style="3" customWidth="1"/>
    <col min="1033" max="1041" width="9" style="3"/>
    <col min="1042" max="1042" width="1.875" style="3" customWidth="1"/>
    <col min="1043" max="1043" width="3.625" style="3" customWidth="1"/>
    <col min="1044" max="1280" width="9" style="3"/>
    <col min="1281" max="1282" width="2" style="3" customWidth="1"/>
    <col min="1283" max="1283" width="11.375" style="3" customWidth="1"/>
    <col min="1284" max="1284" width="4" style="3" bestFit="1" customWidth="1"/>
    <col min="1285" max="1285" width="21.25" style="3" customWidth="1"/>
    <col min="1286" max="1286" width="26.5" style="3" bestFit="1" customWidth="1"/>
    <col min="1287" max="1287" width="49.25" style="3" customWidth="1"/>
    <col min="1288" max="1288" width="2.5" style="3" customWidth="1"/>
    <col min="1289" max="1297" width="9" style="3"/>
    <col min="1298" max="1298" width="1.875" style="3" customWidth="1"/>
    <col min="1299" max="1299" width="3.625" style="3" customWidth="1"/>
    <col min="1300" max="1536" width="9" style="3"/>
    <col min="1537" max="1538" width="2" style="3" customWidth="1"/>
    <col min="1539" max="1539" width="11.375" style="3" customWidth="1"/>
    <col min="1540" max="1540" width="4" style="3" bestFit="1" customWidth="1"/>
    <col min="1541" max="1541" width="21.25" style="3" customWidth="1"/>
    <col min="1542" max="1542" width="26.5" style="3" bestFit="1" customWidth="1"/>
    <col min="1543" max="1543" width="49.25" style="3" customWidth="1"/>
    <col min="1544" max="1544" width="2.5" style="3" customWidth="1"/>
    <col min="1545" max="1553" width="9" style="3"/>
    <col min="1554" max="1554" width="1.875" style="3" customWidth="1"/>
    <col min="1555" max="1555" width="3.625" style="3" customWidth="1"/>
    <col min="1556" max="1792" width="9" style="3"/>
    <col min="1793" max="1794" width="2" style="3" customWidth="1"/>
    <col min="1795" max="1795" width="11.375" style="3" customWidth="1"/>
    <col min="1796" max="1796" width="4" style="3" bestFit="1" customWidth="1"/>
    <col min="1797" max="1797" width="21.25" style="3" customWidth="1"/>
    <col min="1798" max="1798" width="26.5" style="3" bestFit="1" customWidth="1"/>
    <col min="1799" max="1799" width="49.25" style="3" customWidth="1"/>
    <col min="1800" max="1800" width="2.5" style="3" customWidth="1"/>
    <col min="1801" max="1809" width="9" style="3"/>
    <col min="1810" max="1810" width="1.875" style="3" customWidth="1"/>
    <col min="1811" max="1811" width="3.625" style="3" customWidth="1"/>
    <col min="1812" max="2048" width="9" style="3"/>
    <col min="2049" max="2050" width="2" style="3" customWidth="1"/>
    <col min="2051" max="2051" width="11.375" style="3" customWidth="1"/>
    <col min="2052" max="2052" width="4" style="3" bestFit="1" customWidth="1"/>
    <col min="2053" max="2053" width="21.25" style="3" customWidth="1"/>
    <col min="2054" max="2054" width="26.5" style="3" bestFit="1" customWidth="1"/>
    <col min="2055" max="2055" width="49.25" style="3" customWidth="1"/>
    <col min="2056" max="2056" width="2.5" style="3" customWidth="1"/>
    <col min="2057" max="2065" width="9" style="3"/>
    <col min="2066" max="2066" width="1.875" style="3" customWidth="1"/>
    <col min="2067" max="2067" width="3.625" style="3" customWidth="1"/>
    <col min="2068" max="2304" width="9" style="3"/>
    <col min="2305" max="2306" width="2" style="3" customWidth="1"/>
    <col min="2307" max="2307" width="11.375" style="3" customWidth="1"/>
    <col min="2308" max="2308" width="4" style="3" bestFit="1" customWidth="1"/>
    <col min="2309" max="2309" width="21.25" style="3" customWidth="1"/>
    <col min="2310" max="2310" width="26.5" style="3" bestFit="1" customWidth="1"/>
    <col min="2311" max="2311" width="49.25" style="3" customWidth="1"/>
    <col min="2312" max="2312" width="2.5" style="3" customWidth="1"/>
    <col min="2313" max="2321" width="9" style="3"/>
    <col min="2322" max="2322" width="1.875" style="3" customWidth="1"/>
    <col min="2323" max="2323" width="3.625" style="3" customWidth="1"/>
    <col min="2324" max="2560" width="9" style="3"/>
    <col min="2561" max="2562" width="2" style="3" customWidth="1"/>
    <col min="2563" max="2563" width="11.375" style="3" customWidth="1"/>
    <col min="2564" max="2564" width="4" style="3" bestFit="1" customWidth="1"/>
    <col min="2565" max="2565" width="21.25" style="3" customWidth="1"/>
    <col min="2566" max="2566" width="26.5" style="3" bestFit="1" customWidth="1"/>
    <col min="2567" max="2567" width="49.25" style="3" customWidth="1"/>
    <col min="2568" max="2568" width="2.5" style="3" customWidth="1"/>
    <col min="2569" max="2577" width="9" style="3"/>
    <col min="2578" max="2578" width="1.875" style="3" customWidth="1"/>
    <col min="2579" max="2579" width="3.625" style="3" customWidth="1"/>
    <col min="2580" max="2816" width="9" style="3"/>
    <col min="2817" max="2818" width="2" style="3" customWidth="1"/>
    <col min="2819" max="2819" width="11.375" style="3" customWidth="1"/>
    <col min="2820" max="2820" width="4" style="3" bestFit="1" customWidth="1"/>
    <col min="2821" max="2821" width="21.25" style="3" customWidth="1"/>
    <col min="2822" max="2822" width="26.5" style="3" bestFit="1" customWidth="1"/>
    <col min="2823" max="2823" width="49.25" style="3" customWidth="1"/>
    <col min="2824" max="2824" width="2.5" style="3" customWidth="1"/>
    <col min="2825" max="2833" width="9" style="3"/>
    <col min="2834" max="2834" width="1.875" style="3" customWidth="1"/>
    <col min="2835" max="2835" width="3.625" style="3" customWidth="1"/>
    <col min="2836" max="3072" width="9" style="3"/>
    <col min="3073" max="3074" width="2" style="3" customWidth="1"/>
    <col min="3075" max="3075" width="11.375" style="3" customWidth="1"/>
    <col min="3076" max="3076" width="4" style="3" bestFit="1" customWidth="1"/>
    <col min="3077" max="3077" width="21.25" style="3" customWidth="1"/>
    <col min="3078" max="3078" width="26.5" style="3" bestFit="1" customWidth="1"/>
    <col min="3079" max="3079" width="49.25" style="3" customWidth="1"/>
    <col min="3080" max="3080" width="2.5" style="3" customWidth="1"/>
    <col min="3081" max="3089" width="9" style="3"/>
    <col min="3090" max="3090" width="1.875" style="3" customWidth="1"/>
    <col min="3091" max="3091" width="3.625" style="3" customWidth="1"/>
    <col min="3092" max="3328" width="9" style="3"/>
    <col min="3329" max="3330" width="2" style="3" customWidth="1"/>
    <col min="3331" max="3331" width="11.375" style="3" customWidth="1"/>
    <col min="3332" max="3332" width="4" style="3" bestFit="1" customWidth="1"/>
    <col min="3333" max="3333" width="21.25" style="3" customWidth="1"/>
    <col min="3334" max="3334" width="26.5" style="3" bestFit="1" customWidth="1"/>
    <col min="3335" max="3335" width="49.25" style="3" customWidth="1"/>
    <col min="3336" max="3336" width="2.5" style="3" customWidth="1"/>
    <col min="3337" max="3345" width="9" style="3"/>
    <col min="3346" max="3346" width="1.875" style="3" customWidth="1"/>
    <col min="3347" max="3347" width="3.625" style="3" customWidth="1"/>
    <col min="3348" max="3584" width="9" style="3"/>
    <col min="3585" max="3586" width="2" style="3" customWidth="1"/>
    <col min="3587" max="3587" width="11.375" style="3" customWidth="1"/>
    <col min="3588" max="3588" width="4" style="3" bestFit="1" customWidth="1"/>
    <col min="3589" max="3589" width="21.25" style="3" customWidth="1"/>
    <col min="3590" max="3590" width="26.5" style="3" bestFit="1" customWidth="1"/>
    <col min="3591" max="3591" width="49.25" style="3" customWidth="1"/>
    <col min="3592" max="3592" width="2.5" style="3" customWidth="1"/>
    <col min="3593" max="3601" width="9" style="3"/>
    <col min="3602" max="3602" width="1.875" style="3" customWidth="1"/>
    <col min="3603" max="3603" width="3.625" style="3" customWidth="1"/>
    <col min="3604" max="3840" width="9" style="3"/>
    <col min="3841" max="3842" width="2" style="3" customWidth="1"/>
    <col min="3843" max="3843" width="11.375" style="3" customWidth="1"/>
    <col min="3844" max="3844" width="4" style="3" bestFit="1" customWidth="1"/>
    <col min="3845" max="3845" width="21.25" style="3" customWidth="1"/>
    <col min="3846" max="3846" width="26.5" style="3" bestFit="1" customWidth="1"/>
    <col min="3847" max="3847" width="49.25" style="3" customWidth="1"/>
    <col min="3848" max="3848" width="2.5" style="3" customWidth="1"/>
    <col min="3849" max="3857" width="9" style="3"/>
    <col min="3858" max="3858" width="1.875" style="3" customWidth="1"/>
    <col min="3859" max="3859" width="3.625" style="3" customWidth="1"/>
    <col min="3860" max="4096" width="9" style="3"/>
    <col min="4097" max="4098" width="2" style="3" customWidth="1"/>
    <col min="4099" max="4099" width="11.375" style="3" customWidth="1"/>
    <col min="4100" max="4100" width="4" style="3" bestFit="1" customWidth="1"/>
    <col min="4101" max="4101" width="21.25" style="3" customWidth="1"/>
    <col min="4102" max="4102" width="26.5" style="3" bestFit="1" customWidth="1"/>
    <col min="4103" max="4103" width="49.25" style="3" customWidth="1"/>
    <col min="4104" max="4104" width="2.5" style="3" customWidth="1"/>
    <col min="4105" max="4113" width="9" style="3"/>
    <col min="4114" max="4114" width="1.875" style="3" customWidth="1"/>
    <col min="4115" max="4115" width="3.625" style="3" customWidth="1"/>
    <col min="4116" max="4352" width="9" style="3"/>
    <col min="4353" max="4354" width="2" style="3" customWidth="1"/>
    <col min="4355" max="4355" width="11.375" style="3" customWidth="1"/>
    <col min="4356" max="4356" width="4" style="3" bestFit="1" customWidth="1"/>
    <col min="4357" max="4357" width="21.25" style="3" customWidth="1"/>
    <col min="4358" max="4358" width="26.5" style="3" bestFit="1" customWidth="1"/>
    <col min="4359" max="4359" width="49.25" style="3" customWidth="1"/>
    <col min="4360" max="4360" width="2.5" style="3" customWidth="1"/>
    <col min="4361" max="4369" width="9" style="3"/>
    <col min="4370" max="4370" width="1.875" style="3" customWidth="1"/>
    <col min="4371" max="4371" width="3.625" style="3" customWidth="1"/>
    <col min="4372" max="4608" width="9" style="3"/>
    <col min="4609" max="4610" width="2" style="3" customWidth="1"/>
    <col min="4611" max="4611" width="11.375" style="3" customWidth="1"/>
    <col min="4612" max="4612" width="4" style="3" bestFit="1" customWidth="1"/>
    <col min="4613" max="4613" width="21.25" style="3" customWidth="1"/>
    <col min="4614" max="4614" width="26.5" style="3" bestFit="1" customWidth="1"/>
    <col min="4615" max="4615" width="49.25" style="3" customWidth="1"/>
    <col min="4616" max="4616" width="2.5" style="3" customWidth="1"/>
    <col min="4617" max="4625" width="9" style="3"/>
    <col min="4626" max="4626" width="1.875" style="3" customWidth="1"/>
    <col min="4627" max="4627" width="3.625" style="3" customWidth="1"/>
    <col min="4628" max="4864" width="9" style="3"/>
    <col min="4865" max="4866" width="2" style="3" customWidth="1"/>
    <col min="4867" max="4867" width="11.375" style="3" customWidth="1"/>
    <col min="4868" max="4868" width="4" style="3" bestFit="1" customWidth="1"/>
    <col min="4869" max="4869" width="21.25" style="3" customWidth="1"/>
    <col min="4870" max="4870" width="26.5" style="3" bestFit="1" customWidth="1"/>
    <col min="4871" max="4871" width="49.25" style="3" customWidth="1"/>
    <col min="4872" max="4872" width="2.5" style="3" customWidth="1"/>
    <col min="4873" max="4881" width="9" style="3"/>
    <col min="4882" max="4882" width="1.875" style="3" customWidth="1"/>
    <col min="4883" max="4883" width="3.625" style="3" customWidth="1"/>
    <col min="4884" max="5120" width="9" style="3"/>
    <col min="5121" max="5122" width="2" style="3" customWidth="1"/>
    <col min="5123" max="5123" width="11.375" style="3" customWidth="1"/>
    <col min="5124" max="5124" width="4" style="3" bestFit="1" customWidth="1"/>
    <col min="5125" max="5125" width="21.25" style="3" customWidth="1"/>
    <col min="5126" max="5126" width="26.5" style="3" bestFit="1" customWidth="1"/>
    <col min="5127" max="5127" width="49.25" style="3" customWidth="1"/>
    <col min="5128" max="5128" width="2.5" style="3" customWidth="1"/>
    <col min="5129" max="5137" width="9" style="3"/>
    <col min="5138" max="5138" width="1.875" style="3" customWidth="1"/>
    <col min="5139" max="5139" width="3.625" style="3" customWidth="1"/>
    <col min="5140" max="5376" width="9" style="3"/>
    <col min="5377" max="5378" width="2" style="3" customWidth="1"/>
    <col min="5379" max="5379" width="11.375" style="3" customWidth="1"/>
    <col min="5380" max="5380" width="4" style="3" bestFit="1" customWidth="1"/>
    <col min="5381" max="5381" width="21.25" style="3" customWidth="1"/>
    <col min="5382" max="5382" width="26.5" style="3" bestFit="1" customWidth="1"/>
    <col min="5383" max="5383" width="49.25" style="3" customWidth="1"/>
    <col min="5384" max="5384" width="2.5" style="3" customWidth="1"/>
    <col min="5385" max="5393" width="9" style="3"/>
    <col min="5394" max="5394" width="1.875" style="3" customWidth="1"/>
    <col min="5395" max="5395" width="3.625" style="3" customWidth="1"/>
    <col min="5396" max="5632" width="9" style="3"/>
    <col min="5633" max="5634" width="2" style="3" customWidth="1"/>
    <col min="5635" max="5635" width="11.375" style="3" customWidth="1"/>
    <col min="5636" max="5636" width="4" style="3" bestFit="1" customWidth="1"/>
    <col min="5637" max="5637" width="21.25" style="3" customWidth="1"/>
    <col min="5638" max="5638" width="26.5" style="3" bestFit="1" customWidth="1"/>
    <col min="5639" max="5639" width="49.25" style="3" customWidth="1"/>
    <col min="5640" max="5640" width="2.5" style="3" customWidth="1"/>
    <col min="5641" max="5649" width="9" style="3"/>
    <col min="5650" max="5650" width="1.875" style="3" customWidth="1"/>
    <col min="5651" max="5651" width="3.625" style="3" customWidth="1"/>
    <col min="5652" max="5888" width="9" style="3"/>
    <col min="5889" max="5890" width="2" style="3" customWidth="1"/>
    <col min="5891" max="5891" width="11.375" style="3" customWidth="1"/>
    <col min="5892" max="5892" width="4" style="3" bestFit="1" customWidth="1"/>
    <col min="5893" max="5893" width="21.25" style="3" customWidth="1"/>
    <col min="5894" max="5894" width="26.5" style="3" bestFit="1" customWidth="1"/>
    <col min="5895" max="5895" width="49.25" style="3" customWidth="1"/>
    <col min="5896" max="5896" width="2.5" style="3" customWidth="1"/>
    <col min="5897" max="5905" width="9" style="3"/>
    <col min="5906" max="5906" width="1.875" style="3" customWidth="1"/>
    <col min="5907" max="5907" width="3.625" style="3" customWidth="1"/>
    <col min="5908" max="6144" width="9" style="3"/>
    <col min="6145" max="6146" width="2" style="3" customWidth="1"/>
    <col min="6147" max="6147" width="11.375" style="3" customWidth="1"/>
    <col min="6148" max="6148" width="4" style="3" bestFit="1" customWidth="1"/>
    <col min="6149" max="6149" width="21.25" style="3" customWidth="1"/>
    <col min="6150" max="6150" width="26.5" style="3" bestFit="1" customWidth="1"/>
    <col min="6151" max="6151" width="49.25" style="3" customWidth="1"/>
    <col min="6152" max="6152" width="2.5" style="3" customWidth="1"/>
    <col min="6153" max="6161" width="9" style="3"/>
    <col min="6162" max="6162" width="1.875" style="3" customWidth="1"/>
    <col min="6163" max="6163" width="3.625" style="3" customWidth="1"/>
    <col min="6164" max="6400" width="9" style="3"/>
    <col min="6401" max="6402" width="2" style="3" customWidth="1"/>
    <col min="6403" max="6403" width="11.375" style="3" customWidth="1"/>
    <col min="6404" max="6404" width="4" style="3" bestFit="1" customWidth="1"/>
    <col min="6405" max="6405" width="21.25" style="3" customWidth="1"/>
    <col min="6406" max="6406" width="26.5" style="3" bestFit="1" customWidth="1"/>
    <col min="6407" max="6407" width="49.25" style="3" customWidth="1"/>
    <col min="6408" max="6408" width="2.5" style="3" customWidth="1"/>
    <col min="6409" max="6417" width="9" style="3"/>
    <col min="6418" max="6418" width="1.875" style="3" customWidth="1"/>
    <col min="6419" max="6419" width="3.625" style="3" customWidth="1"/>
    <col min="6420" max="6656" width="9" style="3"/>
    <col min="6657" max="6658" width="2" style="3" customWidth="1"/>
    <col min="6659" max="6659" width="11.375" style="3" customWidth="1"/>
    <col min="6660" max="6660" width="4" style="3" bestFit="1" customWidth="1"/>
    <col min="6661" max="6661" width="21.25" style="3" customWidth="1"/>
    <col min="6662" max="6662" width="26.5" style="3" bestFit="1" customWidth="1"/>
    <col min="6663" max="6663" width="49.25" style="3" customWidth="1"/>
    <col min="6664" max="6664" width="2.5" style="3" customWidth="1"/>
    <col min="6665" max="6673" width="9" style="3"/>
    <col min="6674" max="6674" width="1.875" style="3" customWidth="1"/>
    <col min="6675" max="6675" width="3.625" style="3" customWidth="1"/>
    <col min="6676" max="6912" width="9" style="3"/>
    <col min="6913" max="6914" width="2" style="3" customWidth="1"/>
    <col min="6915" max="6915" width="11.375" style="3" customWidth="1"/>
    <col min="6916" max="6916" width="4" style="3" bestFit="1" customWidth="1"/>
    <col min="6917" max="6917" width="21.25" style="3" customWidth="1"/>
    <col min="6918" max="6918" width="26.5" style="3" bestFit="1" customWidth="1"/>
    <col min="6919" max="6919" width="49.25" style="3" customWidth="1"/>
    <col min="6920" max="6920" width="2.5" style="3" customWidth="1"/>
    <col min="6921" max="6929" width="9" style="3"/>
    <col min="6930" max="6930" width="1.875" style="3" customWidth="1"/>
    <col min="6931" max="6931" width="3.625" style="3" customWidth="1"/>
    <col min="6932" max="7168" width="9" style="3"/>
    <col min="7169" max="7170" width="2" style="3" customWidth="1"/>
    <col min="7171" max="7171" width="11.375" style="3" customWidth="1"/>
    <col min="7172" max="7172" width="4" style="3" bestFit="1" customWidth="1"/>
    <col min="7173" max="7173" width="21.25" style="3" customWidth="1"/>
    <col min="7174" max="7174" width="26.5" style="3" bestFit="1" customWidth="1"/>
    <col min="7175" max="7175" width="49.25" style="3" customWidth="1"/>
    <col min="7176" max="7176" width="2.5" style="3" customWidth="1"/>
    <col min="7177" max="7185" width="9" style="3"/>
    <col min="7186" max="7186" width="1.875" style="3" customWidth="1"/>
    <col min="7187" max="7187" width="3.625" style="3" customWidth="1"/>
    <col min="7188" max="7424" width="9" style="3"/>
    <col min="7425" max="7426" width="2" style="3" customWidth="1"/>
    <col min="7427" max="7427" width="11.375" style="3" customWidth="1"/>
    <col min="7428" max="7428" width="4" style="3" bestFit="1" customWidth="1"/>
    <col min="7429" max="7429" width="21.25" style="3" customWidth="1"/>
    <col min="7430" max="7430" width="26.5" style="3" bestFit="1" customWidth="1"/>
    <col min="7431" max="7431" width="49.25" style="3" customWidth="1"/>
    <col min="7432" max="7432" width="2.5" style="3" customWidth="1"/>
    <col min="7433" max="7441" width="9" style="3"/>
    <col min="7442" max="7442" width="1.875" style="3" customWidth="1"/>
    <col min="7443" max="7443" width="3.625" style="3" customWidth="1"/>
    <col min="7444" max="7680" width="9" style="3"/>
    <col min="7681" max="7682" width="2" style="3" customWidth="1"/>
    <col min="7683" max="7683" width="11.375" style="3" customWidth="1"/>
    <col min="7684" max="7684" width="4" style="3" bestFit="1" customWidth="1"/>
    <col min="7685" max="7685" width="21.25" style="3" customWidth="1"/>
    <col min="7686" max="7686" width="26.5" style="3" bestFit="1" customWidth="1"/>
    <col min="7687" max="7687" width="49.25" style="3" customWidth="1"/>
    <col min="7688" max="7688" width="2.5" style="3" customWidth="1"/>
    <col min="7689" max="7697" width="9" style="3"/>
    <col min="7698" max="7698" width="1.875" style="3" customWidth="1"/>
    <col min="7699" max="7699" width="3.625" style="3" customWidth="1"/>
    <col min="7700" max="7936" width="9" style="3"/>
    <col min="7937" max="7938" width="2" style="3" customWidth="1"/>
    <col min="7939" max="7939" width="11.375" style="3" customWidth="1"/>
    <col min="7940" max="7940" width="4" style="3" bestFit="1" customWidth="1"/>
    <col min="7941" max="7941" width="21.25" style="3" customWidth="1"/>
    <col min="7942" max="7942" width="26.5" style="3" bestFit="1" customWidth="1"/>
    <col min="7943" max="7943" width="49.25" style="3" customWidth="1"/>
    <col min="7944" max="7944" width="2.5" style="3" customWidth="1"/>
    <col min="7945" max="7953" width="9" style="3"/>
    <col min="7954" max="7954" width="1.875" style="3" customWidth="1"/>
    <col min="7955" max="7955" width="3.625" style="3" customWidth="1"/>
    <col min="7956" max="8192" width="9" style="3"/>
    <col min="8193" max="8194" width="2" style="3" customWidth="1"/>
    <col min="8195" max="8195" width="11.375" style="3" customWidth="1"/>
    <col min="8196" max="8196" width="4" style="3" bestFit="1" customWidth="1"/>
    <col min="8197" max="8197" width="21.25" style="3" customWidth="1"/>
    <col min="8198" max="8198" width="26.5" style="3" bestFit="1" customWidth="1"/>
    <col min="8199" max="8199" width="49.25" style="3" customWidth="1"/>
    <col min="8200" max="8200" width="2.5" style="3" customWidth="1"/>
    <col min="8201" max="8209" width="9" style="3"/>
    <col min="8210" max="8210" width="1.875" style="3" customWidth="1"/>
    <col min="8211" max="8211" width="3.625" style="3" customWidth="1"/>
    <col min="8212" max="8448" width="9" style="3"/>
    <col min="8449" max="8450" width="2" style="3" customWidth="1"/>
    <col min="8451" max="8451" width="11.375" style="3" customWidth="1"/>
    <col min="8452" max="8452" width="4" style="3" bestFit="1" customWidth="1"/>
    <col min="8453" max="8453" width="21.25" style="3" customWidth="1"/>
    <col min="8454" max="8454" width="26.5" style="3" bestFit="1" customWidth="1"/>
    <col min="8455" max="8455" width="49.25" style="3" customWidth="1"/>
    <col min="8456" max="8456" width="2.5" style="3" customWidth="1"/>
    <col min="8457" max="8465" width="9" style="3"/>
    <col min="8466" max="8466" width="1.875" style="3" customWidth="1"/>
    <col min="8467" max="8467" width="3.625" style="3" customWidth="1"/>
    <col min="8468" max="8704" width="9" style="3"/>
    <col min="8705" max="8706" width="2" style="3" customWidth="1"/>
    <col min="8707" max="8707" width="11.375" style="3" customWidth="1"/>
    <col min="8708" max="8708" width="4" style="3" bestFit="1" customWidth="1"/>
    <col min="8709" max="8709" width="21.25" style="3" customWidth="1"/>
    <col min="8710" max="8710" width="26.5" style="3" bestFit="1" customWidth="1"/>
    <col min="8711" max="8711" width="49.25" style="3" customWidth="1"/>
    <col min="8712" max="8712" width="2.5" style="3" customWidth="1"/>
    <col min="8713" max="8721" width="9" style="3"/>
    <col min="8722" max="8722" width="1.875" style="3" customWidth="1"/>
    <col min="8723" max="8723" width="3.625" style="3" customWidth="1"/>
    <col min="8724" max="8960" width="9" style="3"/>
    <col min="8961" max="8962" width="2" style="3" customWidth="1"/>
    <col min="8963" max="8963" width="11.375" style="3" customWidth="1"/>
    <col min="8964" max="8964" width="4" style="3" bestFit="1" customWidth="1"/>
    <col min="8965" max="8965" width="21.25" style="3" customWidth="1"/>
    <col min="8966" max="8966" width="26.5" style="3" bestFit="1" customWidth="1"/>
    <col min="8967" max="8967" width="49.25" style="3" customWidth="1"/>
    <col min="8968" max="8968" width="2.5" style="3" customWidth="1"/>
    <col min="8969" max="8977" width="9" style="3"/>
    <col min="8978" max="8978" width="1.875" style="3" customWidth="1"/>
    <col min="8979" max="8979" width="3.625" style="3" customWidth="1"/>
    <col min="8980" max="9216" width="9" style="3"/>
    <col min="9217" max="9218" width="2" style="3" customWidth="1"/>
    <col min="9219" max="9219" width="11.375" style="3" customWidth="1"/>
    <col min="9220" max="9220" width="4" style="3" bestFit="1" customWidth="1"/>
    <col min="9221" max="9221" width="21.25" style="3" customWidth="1"/>
    <col min="9222" max="9222" width="26.5" style="3" bestFit="1" customWidth="1"/>
    <col min="9223" max="9223" width="49.25" style="3" customWidth="1"/>
    <col min="9224" max="9224" width="2.5" style="3" customWidth="1"/>
    <col min="9225" max="9233" width="9" style="3"/>
    <col min="9234" max="9234" width="1.875" style="3" customWidth="1"/>
    <col min="9235" max="9235" width="3.625" style="3" customWidth="1"/>
    <col min="9236" max="9472" width="9" style="3"/>
    <col min="9473" max="9474" width="2" style="3" customWidth="1"/>
    <col min="9475" max="9475" width="11.375" style="3" customWidth="1"/>
    <col min="9476" max="9476" width="4" style="3" bestFit="1" customWidth="1"/>
    <col min="9477" max="9477" width="21.25" style="3" customWidth="1"/>
    <col min="9478" max="9478" width="26.5" style="3" bestFit="1" customWidth="1"/>
    <col min="9479" max="9479" width="49.25" style="3" customWidth="1"/>
    <col min="9480" max="9480" width="2.5" style="3" customWidth="1"/>
    <col min="9481" max="9489" width="9" style="3"/>
    <col min="9490" max="9490" width="1.875" style="3" customWidth="1"/>
    <col min="9491" max="9491" width="3.625" style="3" customWidth="1"/>
    <col min="9492" max="9728" width="9" style="3"/>
    <col min="9729" max="9730" width="2" style="3" customWidth="1"/>
    <col min="9731" max="9731" width="11.375" style="3" customWidth="1"/>
    <col min="9732" max="9732" width="4" style="3" bestFit="1" customWidth="1"/>
    <col min="9733" max="9733" width="21.25" style="3" customWidth="1"/>
    <col min="9734" max="9734" width="26.5" style="3" bestFit="1" customWidth="1"/>
    <col min="9735" max="9735" width="49.25" style="3" customWidth="1"/>
    <col min="9736" max="9736" width="2.5" style="3" customWidth="1"/>
    <col min="9737" max="9745" width="9" style="3"/>
    <col min="9746" max="9746" width="1.875" style="3" customWidth="1"/>
    <col min="9747" max="9747" width="3.625" style="3" customWidth="1"/>
    <col min="9748" max="9984" width="9" style="3"/>
    <col min="9985" max="9986" width="2" style="3" customWidth="1"/>
    <col min="9987" max="9987" width="11.375" style="3" customWidth="1"/>
    <col min="9988" max="9988" width="4" style="3" bestFit="1" customWidth="1"/>
    <col min="9989" max="9989" width="21.25" style="3" customWidth="1"/>
    <col min="9990" max="9990" width="26.5" style="3" bestFit="1" customWidth="1"/>
    <col min="9991" max="9991" width="49.25" style="3" customWidth="1"/>
    <col min="9992" max="9992" width="2.5" style="3" customWidth="1"/>
    <col min="9993" max="10001" width="9" style="3"/>
    <col min="10002" max="10002" width="1.875" style="3" customWidth="1"/>
    <col min="10003" max="10003" width="3.625" style="3" customWidth="1"/>
    <col min="10004" max="10240" width="9" style="3"/>
    <col min="10241" max="10242" width="2" style="3" customWidth="1"/>
    <col min="10243" max="10243" width="11.375" style="3" customWidth="1"/>
    <col min="10244" max="10244" width="4" style="3" bestFit="1" customWidth="1"/>
    <col min="10245" max="10245" width="21.25" style="3" customWidth="1"/>
    <col min="10246" max="10246" width="26.5" style="3" bestFit="1" customWidth="1"/>
    <col min="10247" max="10247" width="49.25" style="3" customWidth="1"/>
    <col min="10248" max="10248" width="2.5" style="3" customWidth="1"/>
    <col min="10249" max="10257" width="9" style="3"/>
    <col min="10258" max="10258" width="1.875" style="3" customWidth="1"/>
    <col min="10259" max="10259" width="3.625" style="3" customWidth="1"/>
    <col min="10260" max="10496" width="9" style="3"/>
    <col min="10497" max="10498" width="2" style="3" customWidth="1"/>
    <col min="10499" max="10499" width="11.375" style="3" customWidth="1"/>
    <col min="10500" max="10500" width="4" style="3" bestFit="1" customWidth="1"/>
    <col min="10501" max="10501" width="21.25" style="3" customWidth="1"/>
    <col min="10502" max="10502" width="26.5" style="3" bestFit="1" customWidth="1"/>
    <col min="10503" max="10503" width="49.25" style="3" customWidth="1"/>
    <col min="10504" max="10504" width="2.5" style="3" customWidth="1"/>
    <col min="10505" max="10513" width="9" style="3"/>
    <col min="10514" max="10514" width="1.875" style="3" customWidth="1"/>
    <col min="10515" max="10515" width="3.625" style="3" customWidth="1"/>
    <col min="10516" max="10752" width="9" style="3"/>
    <col min="10753" max="10754" width="2" style="3" customWidth="1"/>
    <col min="10755" max="10755" width="11.375" style="3" customWidth="1"/>
    <col min="10756" max="10756" width="4" style="3" bestFit="1" customWidth="1"/>
    <col min="10757" max="10757" width="21.25" style="3" customWidth="1"/>
    <col min="10758" max="10758" width="26.5" style="3" bestFit="1" customWidth="1"/>
    <col min="10759" max="10759" width="49.25" style="3" customWidth="1"/>
    <col min="10760" max="10760" width="2.5" style="3" customWidth="1"/>
    <col min="10761" max="10769" width="9" style="3"/>
    <col min="10770" max="10770" width="1.875" style="3" customWidth="1"/>
    <col min="10771" max="10771" width="3.625" style="3" customWidth="1"/>
    <col min="10772" max="11008" width="9" style="3"/>
    <col min="11009" max="11010" width="2" style="3" customWidth="1"/>
    <col min="11011" max="11011" width="11.375" style="3" customWidth="1"/>
    <col min="11012" max="11012" width="4" style="3" bestFit="1" customWidth="1"/>
    <col min="11013" max="11013" width="21.25" style="3" customWidth="1"/>
    <col min="11014" max="11014" width="26.5" style="3" bestFit="1" customWidth="1"/>
    <col min="11015" max="11015" width="49.25" style="3" customWidth="1"/>
    <col min="11016" max="11016" width="2.5" style="3" customWidth="1"/>
    <col min="11017" max="11025" width="9" style="3"/>
    <col min="11026" max="11026" width="1.875" style="3" customWidth="1"/>
    <col min="11027" max="11027" width="3.625" style="3" customWidth="1"/>
    <col min="11028" max="11264" width="9" style="3"/>
    <col min="11265" max="11266" width="2" style="3" customWidth="1"/>
    <col min="11267" max="11267" width="11.375" style="3" customWidth="1"/>
    <col min="11268" max="11268" width="4" style="3" bestFit="1" customWidth="1"/>
    <col min="11269" max="11269" width="21.25" style="3" customWidth="1"/>
    <col min="11270" max="11270" width="26.5" style="3" bestFit="1" customWidth="1"/>
    <col min="11271" max="11271" width="49.25" style="3" customWidth="1"/>
    <col min="11272" max="11272" width="2.5" style="3" customWidth="1"/>
    <col min="11273" max="11281" width="9" style="3"/>
    <col min="11282" max="11282" width="1.875" style="3" customWidth="1"/>
    <col min="11283" max="11283" width="3.625" style="3" customWidth="1"/>
    <col min="11284" max="11520" width="9" style="3"/>
    <col min="11521" max="11522" width="2" style="3" customWidth="1"/>
    <col min="11523" max="11523" width="11.375" style="3" customWidth="1"/>
    <col min="11524" max="11524" width="4" style="3" bestFit="1" customWidth="1"/>
    <col min="11525" max="11525" width="21.25" style="3" customWidth="1"/>
    <col min="11526" max="11526" width="26.5" style="3" bestFit="1" customWidth="1"/>
    <col min="11527" max="11527" width="49.25" style="3" customWidth="1"/>
    <col min="11528" max="11528" width="2.5" style="3" customWidth="1"/>
    <col min="11529" max="11537" width="9" style="3"/>
    <col min="11538" max="11538" width="1.875" style="3" customWidth="1"/>
    <col min="11539" max="11539" width="3.625" style="3" customWidth="1"/>
    <col min="11540" max="11776" width="9" style="3"/>
    <col min="11777" max="11778" width="2" style="3" customWidth="1"/>
    <col min="11779" max="11779" width="11.375" style="3" customWidth="1"/>
    <col min="11780" max="11780" width="4" style="3" bestFit="1" customWidth="1"/>
    <col min="11781" max="11781" width="21.25" style="3" customWidth="1"/>
    <col min="11782" max="11782" width="26.5" style="3" bestFit="1" customWidth="1"/>
    <col min="11783" max="11783" width="49.25" style="3" customWidth="1"/>
    <col min="11784" max="11784" width="2.5" style="3" customWidth="1"/>
    <col min="11785" max="11793" width="9" style="3"/>
    <col min="11794" max="11794" width="1.875" style="3" customWidth="1"/>
    <col min="11795" max="11795" width="3.625" style="3" customWidth="1"/>
    <col min="11796" max="12032" width="9" style="3"/>
    <col min="12033" max="12034" width="2" style="3" customWidth="1"/>
    <col min="12035" max="12035" width="11.375" style="3" customWidth="1"/>
    <col min="12036" max="12036" width="4" style="3" bestFit="1" customWidth="1"/>
    <col min="12037" max="12037" width="21.25" style="3" customWidth="1"/>
    <col min="12038" max="12038" width="26.5" style="3" bestFit="1" customWidth="1"/>
    <col min="12039" max="12039" width="49.25" style="3" customWidth="1"/>
    <col min="12040" max="12040" width="2.5" style="3" customWidth="1"/>
    <col min="12041" max="12049" width="9" style="3"/>
    <col min="12050" max="12050" width="1.875" style="3" customWidth="1"/>
    <col min="12051" max="12051" width="3.625" style="3" customWidth="1"/>
    <col min="12052" max="12288" width="9" style="3"/>
    <col min="12289" max="12290" width="2" style="3" customWidth="1"/>
    <col min="12291" max="12291" width="11.375" style="3" customWidth="1"/>
    <col min="12292" max="12292" width="4" style="3" bestFit="1" customWidth="1"/>
    <col min="12293" max="12293" width="21.25" style="3" customWidth="1"/>
    <col min="12294" max="12294" width="26.5" style="3" bestFit="1" customWidth="1"/>
    <col min="12295" max="12295" width="49.25" style="3" customWidth="1"/>
    <col min="12296" max="12296" width="2.5" style="3" customWidth="1"/>
    <col min="12297" max="12305" width="9" style="3"/>
    <col min="12306" max="12306" width="1.875" style="3" customWidth="1"/>
    <col min="12307" max="12307" width="3.625" style="3" customWidth="1"/>
    <col min="12308" max="12544" width="9" style="3"/>
    <col min="12545" max="12546" width="2" style="3" customWidth="1"/>
    <col min="12547" max="12547" width="11.375" style="3" customWidth="1"/>
    <col min="12548" max="12548" width="4" style="3" bestFit="1" customWidth="1"/>
    <col min="12549" max="12549" width="21.25" style="3" customWidth="1"/>
    <col min="12550" max="12550" width="26.5" style="3" bestFit="1" customWidth="1"/>
    <col min="12551" max="12551" width="49.25" style="3" customWidth="1"/>
    <col min="12552" max="12552" width="2.5" style="3" customWidth="1"/>
    <col min="12553" max="12561" width="9" style="3"/>
    <col min="12562" max="12562" width="1.875" style="3" customWidth="1"/>
    <col min="12563" max="12563" width="3.625" style="3" customWidth="1"/>
    <col min="12564" max="12800" width="9" style="3"/>
    <col min="12801" max="12802" width="2" style="3" customWidth="1"/>
    <col min="12803" max="12803" width="11.375" style="3" customWidth="1"/>
    <col min="12804" max="12804" width="4" style="3" bestFit="1" customWidth="1"/>
    <col min="12805" max="12805" width="21.25" style="3" customWidth="1"/>
    <col min="12806" max="12806" width="26.5" style="3" bestFit="1" customWidth="1"/>
    <col min="12807" max="12807" width="49.25" style="3" customWidth="1"/>
    <col min="12808" max="12808" width="2.5" style="3" customWidth="1"/>
    <col min="12809" max="12817" width="9" style="3"/>
    <col min="12818" max="12818" width="1.875" style="3" customWidth="1"/>
    <col min="12819" max="12819" width="3.625" style="3" customWidth="1"/>
    <col min="12820" max="13056" width="9" style="3"/>
    <col min="13057" max="13058" width="2" style="3" customWidth="1"/>
    <col min="13059" max="13059" width="11.375" style="3" customWidth="1"/>
    <col min="13060" max="13060" width="4" style="3" bestFit="1" customWidth="1"/>
    <col min="13061" max="13061" width="21.25" style="3" customWidth="1"/>
    <col min="13062" max="13062" width="26.5" style="3" bestFit="1" customWidth="1"/>
    <col min="13063" max="13063" width="49.25" style="3" customWidth="1"/>
    <col min="13064" max="13064" width="2.5" style="3" customWidth="1"/>
    <col min="13065" max="13073" width="9" style="3"/>
    <col min="13074" max="13074" width="1.875" style="3" customWidth="1"/>
    <col min="13075" max="13075" width="3.625" style="3" customWidth="1"/>
    <col min="13076" max="13312" width="9" style="3"/>
    <col min="13313" max="13314" width="2" style="3" customWidth="1"/>
    <col min="13315" max="13315" width="11.375" style="3" customWidth="1"/>
    <col min="13316" max="13316" width="4" style="3" bestFit="1" customWidth="1"/>
    <col min="13317" max="13317" width="21.25" style="3" customWidth="1"/>
    <col min="13318" max="13318" width="26.5" style="3" bestFit="1" customWidth="1"/>
    <col min="13319" max="13319" width="49.25" style="3" customWidth="1"/>
    <col min="13320" max="13320" width="2.5" style="3" customWidth="1"/>
    <col min="13321" max="13329" width="9" style="3"/>
    <col min="13330" max="13330" width="1.875" style="3" customWidth="1"/>
    <col min="13331" max="13331" width="3.625" style="3" customWidth="1"/>
    <col min="13332" max="13568" width="9" style="3"/>
    <col min="13569" max="13570" width="2" style="3" customWidth="1"/>
    <col min="13571" max="13571" width="11.375" style="3" customWidth="1"/>
    <col min="13572" max="13572" width="4" style="3" bestFit="1" customWidth="1"/>
    <col min="13573" max="13573" width="21.25" style="3" customWidth="1"/>
    <col min="13574" max="13574" width="26.5" style="3" bestFit="1" customWidth="1"/>
    <col min="13575" max="13575" width="49.25" style="3" customWidth="1"/>
    <col min="13576" max="13576" width="2.5" style="3" customWidth="1"/>
    <col min="13577" max="13585" width="9" style="3"/>
    <col min="13586" max="13586" width="1.875" style="3" customWidth="1"/>
    <col min="13587" max="13587" width="3.625" style="3" customWidth="1"/>
    <col min="13588" max="13824" width="9" style="3"/>
    <col min="13825" max="13826" width="2" style="3" customWidth="1"/>
    <col min="13827" max="13827" width="11.375" style="3" customWidth="1"/>
    <col min="13828" max="13828" width="4" style="3" bestFit="1" customWidth="1"/>
    <col min="13829" max="13829" width="21.25" style="3" customWidth="1"/>
    <col min="13830" max="13830" width="26.5" style="3" bestFit="1" customWidth="1"/>
    <col min="13831" max="13831" width="49.25" style="3" customWidth="1"/>
    <col min="13832" max="13832" width="2.5" style="3" customWidth="1"/>
    <col min="13833" max="13841" width="9" style="3"/>
    <col min="13842" max="13842" width="1.875" style="3" customWidth="1"/>
    <col min="13843" max="13843" width="3.625" style="3" customWidth="1"/>
    <col min="13844" max="14080" width="9" style="3"/>
    <col min="14081" max="14082" width="2" style="3" customWidth="1"/>
    <col min="14083" max="14083" width="11.375" style="3" customWidth="1"/>
    <col min="14084" max="14084" width="4" style="3" bestFit="1" customWidth="1"/>
    <col min="14085" max="14085" width="21.25" style="3" customWidth="1"/>
    <col min="14086" max="14086" width="26.5" style="3" bestFit="1" customWidth="1"/>
    <col min="14087" max="14087" width="49.25" style="3" customWidth="1"/>
    <col min="14088" max="14088" width="2.5" style="3" customWidth="1"/>
    <col min="14089" max="14097" width="9" style="3"/>
    <col min="14098" max="14098" width="1.875" style="3" customWidth="1"/>
    <col min="14099" max="14099" width="3.625" style="3" customWidth="1"/>
    <col min="14100" max="14336" width="9" style="3"/>
    <col min="14337" max="14338" width="2" style="3" customWidth="1"/>
    <col min="14339" max="14339" width="11.375" style="3" customWidth="1"/>
    <col min="14340" max="14340" width="4" style="3" bestFit="1" customWidth="1"/>
    <col min="14341" max="14341" width="21.25" style="3" customWidth="1"/>
    <col min="14342" max="14342" width="26.5" style="3" bestFit="1" customWidth="1"/>
    <col min="14343" max="14343" width="49.25" style="3" customWidth="1"/>
    <col min="14344" max="14344" width="2.5" style="3" customWidth="1"/>
    <col min="14345" max="14353" width="9" style="3"/>
    <col min="14354" max="14354" width="1.875" style="3" customWidth="1"/>
    <col min="14355" max="14355" width="3.625" style="3" customWidth="1"/>
    <col min="14356" max="14592" width="9" style="3"/>
    <col min="14593" max="14594" width="2" style="3" customWidth="1"/>
    <col min="14595" max="14595" width="11.375" style="3" customWidth="1"/>
    <col min="14596" max="14596" width="4" style="3" bestFit="1" customWidth="1"/>
    <col min="14597" max="14597" width="21.25" style="3" customWidth="1"/>
    <col min="14598" max="14598" width="26.5" style="3" bestFit="1" customWidth="1"/>
    <col min="14599" max="14599" width="49.25" style="3" customWidth="1"/>
    <col min="14600" max="14600" width="2.5" style="3" customWidth="1"/>
    <col min="14601" max="14609" width="9" style="3"/>
    <col min="14610" max="14610" width="1.875" style="3" customWidth="1"/>
    <col min="14611" max="14611" width="3.625" style="3" customWidth="1"/>
    <col min="14612" max="14848" width="9" style="3"/>
    <col min="14849" max="14850" width="2" style="3" customWidth="1"/>
    <col min="14851" max="14851" width="11.375" style="3" customWidth="1"/>
    <col min="14852" max="14852" width="4" style="3" bestFit="1" customWidth="1"/>
    <col min="14853" max="14853" width="21.25" style="3" customWidth="1"/>
    <col min="14854" max="14854" width="26.5" style="3" bestFit="1" customWidth="1"/>
    <col min="14855" max="14855" width="49.25" style="3" customWidth="1"/>
    <col min="14856" max="14856" width="2.5" style="3" customWidth="1"/>
    <col min="14857" max="14865" width="9" style="3"/>
    <col min="14866" max="14866" width="1.875" style="3" customWidth="1"/>
    <col min="14867" max="14867" width="3.625" style="3" customWidth="1"/>
    <col min="14868" max="15104" width="9" style="3"/>
    <col min="15105" max="15106" width="2" style="3" customWidth="1"/>
    <col min="15107" max="15107" width="11.375" style="3" customWidth="1"/>
    <col min="15108" max="15108" width="4" style="3" bestFit="1" customWidth="1"/>
    <col min="15109" max="15109" width="21.25" style="3" customWidth="1"/>
    <col min="15110" max="15110" width="26.5" style="3" bestFit="1" customWidth="1"/>
    <col min="15111" max="15111" width="49.25" style="3" customWidth="1"/>
    <col min="15112" max="15112" width="2.5" style="3" customWidth="1"/>
    <col min="15113" max="15121" width="9" style="3"/>
    <col min="15122" max="15122" width="1.875" style="3" customWidth="1"/>
    <col min="15123" max="15123" width="3.625" style="3" customWidth="1"/>
    <col min="15124" max="15360" width="9" style="3"/>
    <col min="15361" max="15362" width="2" style="3" customWidth="1"/>
    <col min="15363" max="15363" width="11.375" style="3" customWidth="1"/>
    <col min="15364" max="15364" width="4" style="3" bestFit="1" customWidth="1"/>
    <col min="15365" max="15365" width="21.25" style="3" customWidth="1"/>
    <col min="15366" max="15366" width="26.5" style="3" bestFit="1" customWidth="1"/>
    <col min="15367" max="15367" width="49.25" style="3" customWidth="1"/>
    <col min="15368" max="15368" width="2.5" style="3" customWidth="1"/>
    <col min="15369" max="15377" width="9" style="3"/>
    <col min="15378" max="15378" width="1.875" style="3" customWidth="1"/>
    <col min="15379" max="15379" width="3.625" style="3" customWidth="1"/>
    <col min="15380" max="15616" width="9" style="3"/>
    <col min="15617" max="15618" width="2" style="3" customWidth="1"/>
    <col min="15619" max="15619" width="11.375" style="3" customWidth="1"/>
    <col min="15620" max="15620" width="4" style="3" bestFit="1" customWidth="1"/>
    <col min="15621" max="15621" width="21.25" style="3" customWidth="1"/>
    <col min="15622" max="15622" width="26.5" style="3" bestFit="1" customWidth="1"/>
    <col min="15623" max="15623" width="49.25" style="3" customWidth="1"/>
    <col min="15624" max="15624" width="2.5" style="3" customWidth="1"/>
    <col min="15625" max="15633" width="9" style="3"/>
    <col min="15634" max="15634" width="1.875" style="3" customWidth="1"/>
    <col min="15635" max="15635" width="3.625" style="3" customWidth="1"/>
    <col min="15636" max="15872" width="9" style="3"/>
    <col min="15873" max="15874" width="2" style="3" customWidth="1"/>
    <col min="15875" max="15875" width="11.375" style="3" customWidth="1"/>
    <col min="15876" max="15876" width="4" style="3" bestFit="1" customWidth="1"/>
    <col min="15877" max="15877" width="21.25" style="3" customWidth="1"/>
    <col min="15878" max="15878" width="26.5" style="3" bestFit="1" customWidth="1"/>
    <col min="15879" max="15879" width="49.25" style="3" customWidth="1"/>
    <col min="15880" max="15880" width="2.5" style="3" customWidth="1"/>
    <col min="15881" max="15889" width="9" style="3"/>
    <col min="15890" max="15890" width="1.875" style="3" customWidth="1"/>
    <col min="15891" max="15891" width="3.625" style="3" customWidth="1"/>
    <col min="15892" max="16128" width="9" style="3"/>
    <col min="16129" max="16130" width="2" style="3" customWidth="1"/>
    <col min="16131" max="16131" width="11.375" style="3" customWidth="1"/>
    <col min="16132" max="16132" width="4" style="3" bestFit="1" customWidth="1"/>
    <col min="16133" max="16133" width="21.25" style="3" customWidth="1"/>
    <col min="16134" max="16134" width="26.5" style="3" bestFit="1" customWidth="1"/>
    <col min="16135" max="16135" width="49.25" style="3" customWidth="1"/>
    <col min="16136" max="16136" width="2.5" style="3" customWidth="1"/>
    <col min="16137" max="16145" width="9" style="3"/>
    <col min="16146" max="16146" width="1.875" style="3" customWidth="1"/>
    <col min="16147" max="16147" width="3.625" style="3" customWidth="1"/>
    <col min="16148" max="16384" width="9" style="3"/>
  </cols>
  <sheetData>
    <row r="2" spans="3:17" ht="21.4" customHeight="1">
      <c r="C2" s="1" t="s">
        <v>0</v>
      </c>
      <c r="D2" s="2"/>
      <c r="E2" s="2" t="s">
        <v>587</v>
      </c>
      <c r="Q2" s="4" t="s">
        <v>579</v>
      </c>
    </row>
    <row r="3" spans="3:17" ht="12.4" customHeight="1">
      <c r="D3" s="5"/>
    </row>
    <row r="4" spans="3:17" ht="14.25" customHeight="1" thickBot="1">
      <c r="C4" s="6" t="s">
        <v>1</v>
      </c>
      <c r="D4" s="6"/>
      <c r="I4" s="5"/>
    </row>
    <row r="5" spans="3:17" ht="20.100000000000001" customHeight="1">
      <c r="C5" s="7" t="s">
        <v>2</v>
      </c>
      <c r="D5" s="685" t="s">
        <v>3</v>
      </c>
      <c r="E5" s="686"/>
      <c r="F5" s="8" t="s">
        <v>4</v>
      </c>
      <c r="G5" s="9" t="s">
        <v>5</v>
      </c>
      <c r="I5" s="10" t="s">
        <v>6</v>
      </c>
    </row>
    <row r="6" spans="3:17" ht="43.5" customHeight="1">
      <c r="C6" s="11" t="s">
        <v>7</v>
      </c>
      <c r="D6" s="12">
        <v>1</v>
      </c>
      <c r="E6" s="13" t="s">
        <v>586</v>
      </c>
      <c r="F6" s="13" t="s">
        <v>8</v>
      </c>
      <c r="G6" s="14" t="s">
        <v>9</v>
      </c>
      <c r="H6" s="15"/>
    </row>
    <row r="7" spans="3:17" ht="43.5" customHeight="1">
      <c r="C7" s="16" t="s">
        <v>10</v>
      </c>
      <c r="D7" s="12">
        <v>2</v>
      </c>
      <c r="E7" s="13" t="s">
        <v>11</v>
      </c>
      <c r="F7" s="13" t="s">
        <v>12</v>
      </c>
      <c r="G7" s="14" t="s">
        <v>13</v>
      </c>
      <c r="H7" s="15"/>
    </row>
    <row r="8" spans="3:17" ht="43.5" customHeight="1">
      <c r="C8" s="17"/>
      <c r="D8" s="12">
        <v>3</v>
      </c>
      <c r="E8" s="13" t="s">
        <v>14</v>
      </c>
      <c r="F8" s="13" t="s">
        <v>15</v>
      </c>
      <c r="G8" s="14" t="s">
        <v>13</v>
      </c>
      <c r="H8" s="15"/>
    </row>
    <row r="9" spans="3:17" ht="43.5" customHeight="1">
      <c r="C9" s="687" t="s">
        <v>16</v>
      </c>
      <c r="D9" s="12">
        <v>4</v>
      </c>
      <c r="E9" s="18" t="s">
        <v>17</v>
      </c>
      <c r="F9" s="19" t="s">
        <v>18</v>
      </c>
      <c r="G9" s="20" t="s">
        <v>19</v>
      </c>
      <c r="H9" s="15"/>
    </row>
    <row r="10" spans="3:17" ht="43.5" customHeight="1">
      <c r="C10" s="688"/>
      <c r="D10" s="12">
        <v>5</v>
      </c>
      <c r="E10" s="18" t="s">
        <v>20</v>
      </c>
      <c r="F10" s="19" t="s">
        <v>21</v>
      </c>
      <c r="G10" s="20" t="s">
        <v>22</v>
      </c>
      <c r="H10" s="15"/>
    </row>
    <row r="11" spans="3:17" ht="43.5" customHeight="1">
      <c r="C11" s="688"/>
      <c r="D11" s="12">
        <v>6</v>
      </c>
      <c r="E11" s="18" t="s">
        <v>23</v>
      </c>
      <c r="F11" s="19" t="s">
        <v>24</v>
      </c>
      <c r="G11" s="20" t="s">
        <v>25</v>
      </c>
      <c r="H11" s="15"/>
    </row>
    <row r="12" spans="3:17" ht="42.75" customHeight="1">
      <c r="C12" s="688"/>
      <c r="D12" s="12">
        <v>7</v>
      </c>
      <c r="E12" s="18" t="s">
        <v>26</v>
      </c>
      <c r="F12" s="19" t="s">
        <v>27</v>
      </c>
      <c r="G12" s="20" t="s">
        <v>28</v>
      </c>
      <c r="H12" s="15"/>
    </row>
    <row r="13" spans="3:17" ht="42.2" customHeight="1">
      <c r="C13" s="689"/>
      <c r="D13" s="12">
        <v>8</v>
      </c>
      <c r="E13" s="18" t="s">
        <v>29</v>
      </c>
      <c r="F13" s="19" t="s">
        <v>30</v>
      </c>
      <c r="G13" s="20" t="s">
        <v>31</v>
      </c>
      <c r="H13" s="15"/>
    </row>
    <row r="14" spans="3:17" ht="42.2" customHeight="1">
      <c r="C14" s="689"/>
      <c r="D14" s="12">
        <v>9</v>
      </c>
      <c r="E14" s="18" t="s">
        <v>32</v>
      </c>
      <c r="F14" s="19" t="s">
        <v>30</v>
      </c>
      <c r="G14" s="20" t="s">
        <v>33</v>
      </c>
      <c r="H14" s="15"/>
    </row>
    <row r="15" spans="3:17" ht="42.2" customHeight="1">
      <c r="C15" s="689"/>
      <c r="D15" s="12">
        <v>10</v>
      </c>
      <c r="E15" s="18" t="s">
        <v>34</v>
      </c>
      <c r="F15" s="19" t="s">
        <v>35</v>
      </c>
      <c r="G15" s="20" t="s">
        <v>36</v>
      </c>
      <c r="H15" s="15"/>
    </row>
    <row r="16" spans="3:17" ht="42.2" customHeight="1">
      <c r="C16" s="689"/>
      <c r="D16" s="12">
        <v>11</v>
      </c>
      <c r="E16" s="18" t="s">
        <v>37</v>
      </c>
      <c r="F16" s="19" t="s">
        <v>38</v>
      </c>
      <c r="G16" s="20" t="s">
        <v>39</v>
      </c>
      <c r="H16" s="15"/>
    </row>
    <row r="17" spans="3:8" ht="42.2" customHeight="1">
      <c r="C17" s="689"/>
      <c r="D17" s="12">
        <v>12</v>
      </c>
      <c r="E17" s="18" t="s">
        <v>40</v>
      </c>
      <c r="F17" s="19" t="s">
        <v>41</v>
      </c>
      <c r="G17" s="20" t="s">
        <v>42</v>
      </c>
      <c r="H17" s="15"/>
    </row>
    <row r="18" spans="3:8" ht="42.2" customHeight="1">
      <c r="C18" s="689"/>
      <c r="D18" s="12">
        <v>13</v>
      </c>
      <c r="E18" s="18" t="s">
        <v>43</v>
      </c>
      <c r="F18" s="19" t="s">
        <v>44</v>
      </c>
      <c r="G18" s="20" t="s">
        <v>45</v>
      </c>
      <c r="H18" s="15"/>
    </row>
    <row r="19" spans="3:8" ht="42.2" customHeight="1">
      <c r="C19" s="690"/>
      <c r="D19" s="12">
        <v>14</v>
      </c>
      <c r="E19" s="18" t="s">
        <v>46</v>
      </c>
      <c r="F19" s="19" t="s">
        <v>27</v>
      </c>
      <c r="G19" s="20" t="s">
        <v>47</v>
      </c>
      <c r="H19" s="15"/>
    </row>
    <row r="20" spans="3:8" ht="42.2" customHeight="1">
      <c r="C20" s="687" t="s">
        <v>48</v>
      </c>
      <c r="D20" s="12">
        <v>15</v>
      </c>
      <c r="E20" s="18" t="s">
        <v>49</v>
      </c>
      <c r="F20" s="19" t="s">
        <v>49</v>
      </c>
      <c r="G20" s="21" t="s">
        <v>50</v>
      </c>
      <c r="H20" s="22"/>
    </row>
    <row r="21" spans="3:8" ht="42.2" customHeight="1">
      <c r="C21" s="691"/>
      <c r="D21" s="12">
        <v>16</v>
      </c>
      <c r="E21" s="19" t="s">
        <v>51</v>
      </c>
      <c r="F21" s="19" t="s">
        <v>51</v>
      </c>
      <c r="G21" s="21" t="s">
        <v>52</v>
      </c>
      <c r="H21" s="22"/>
    </row>
    <row r="22" spans="3:8" ht="42.2" customHeight="1" thickBot="1">
      <c r="C22" s="23" t="s">
        <v>53</v>
      </c>
      <c r="D22" s="24">
        <v>17</v>
      </c>
      <c r="E22" s="25" t="s">
        <v>53</v>
      </c>
      <c r="F22" s="25" t="s">
        <v>54</v>
      </c>
      <c r="G22" s="26" t="s">
        <v>55</v>
      </c>
      <c r="H22" s="22"/>
    </row>
  </sheetData>
  <mergeCells count="3">
    <mergeCell ref="D5:E5"/>
    <mergeCell ref="C9:C19"/>
    <mergeCell ref="C20:C21"/>
  </mergeCells>
  <phoneticPr fontId="5"/>
  <pageMargins left="0.78740157480314965" right="0.78740157480314965" top="0.98425196850393704" bottom="0.98425196850393704" header="0.51181102362204722" footer="0.51181102362204722"/>
  <pageSetup paperSize="9" scale="58" fitToHeight="2" orientation="landscape" r:id="rId1"/>
  <headerFooter alignWithMargins="0"/>
  <rowBreaks count="1" manualBreakCount="1">
    <brk id="23" min="1" max="7"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B1:AD47"/>
  <sheetViews>
    <sheetView workbookViewId="0"/>
  </sheetViews>
  <sheetFormatPr defaultRowHeight="12"/>
  <cols>
    <col min="1" max="1" width="3.125" style="576" customWidth="1"/>
    <col min="2" max="2" width="6.25" style="600" customWidth="1"/>
    <col min="3" max="3" width="42.75" style="576" customWidth="1"/>
    <col min="4" max="5" width="12.625" style="576" customWidth="1"/>
    <col min="6" max="6" width="9" style="576"/>
    <col min="7" max="7" width="6.25" style="600" hidden="1" customWidth="1"/>
    <col min="8" max="8" width="42.75" style="576" hidden="1" customWidth="1"/>
    <col min="9" max="12" width="12.625" style="576" hidden="1" customWidth="1"/>
    <col min="13" max="13" width="9" style="576" hidden="1" customWidth="1"/>
    <col min="14" max="14" width="9" style="576"/>
    <col min="15" max="15" width="6.25" style="600" customWidth="1"/>
    <col min="16" max="16" width="42.75" style="576" customWidth="1"/>
    <col min="17" max="18" width="12.625" style="576" customWidth="1"/>
    <col min="19" max="20" width="9" style="576"/>
    <col min="21" max="21" width="6.25" style="600" customWidth="1"/>
    <col min="22" max="22" width="42.75" style="576" customWidth="1"/>
    <col min="23" max="24" width="12.625" style="576" customWidth="1"/>
    <col min="25" max="26" width="9" style="576"/>
    <col min="27" max="30" width="9" style="605"/>
    <col min="31" max="16384" width="9" style="576"/>
  </cols>
  <sheetData>
    <row r="1" spans="2:30" ht="12.75" thickBot="1">
      <c r="B1" s="575"/>
      <c r="G1" s="575"/>
      <c r="O1" s="575"/>
      <c r="U1" s="575"/>
    </row>
    <row r="2" spans="2:30" ht="18.75" thickTop="1" thickBot="1">
      <c r="B2" s="577" t="s">
        <v>537</v>
      </c>
      <c r="C2" s="578"/>
      <c r="G2" s="577"/>
      <c r="H2" s="578"/>
      <c r="O2" s="577"/>
      <c r="P2" s="578"/>
      <c r="T2" s="604"/>
      <c r="U2" s="692" t="s">
        <v>588</v>
      </c>
      <c r="V2" s="693"/>
      <c r="W2" s="693"/>
      <c r="X2" s="694"/>
      <c r="AA2" s="604"/>
      <c r="AB2" s="604"/>
      <c r="AC2" s="604"/>
      <c r="AD2" s="604"/>
    </row>
    <row r="3" spans="2:30" ht="12" customHeight="1" thickTop="1">
      <c r="B3" s="579"/>
      <c r="C3" s="580"/>
      <c r="D3" s="581"/>
      <c r="E3" s="581"/>
      <c r="G3" s="579"/>
      <c r="H3" s="580"/>
      <c r="I3" s="581"/>
      <c r="J3" s="581"/>
      <c r="K3" s="581"/>
      <c r="L3" s="581"/>
      <c r="O3" s="579"/>
      <c r="P3" s="580"/>
      <c r="Q3" s="581"/>
      <c r="R3" s="581"/>
      <c r="U3" s="579"/>
      <c r="V3" s="580"/>
      <c r="W3" s="581"/>
      <c r="X3" s="581"/>
    </row>
    <row r="4" spans="2:30" ht="94.5" customHeight="1" thickBot="1">
      <c r="B4" s="575"/>
      <c r="C4" s="582" t="s">
        <v>564</v>
      </c>
      <c r="D4" s="583"/>
      <c r="E4" s="583" t="s">
        <v>245</v>
      </c>
      <c r="G4" s="575"/>
      <c r="H4" s="584"/>
      <c r="I4" s="575"/>
      <c r="J4" s="575"/>
      <c r="K4" s="575"/>
      <c r="L4" s="575"/>
      <c r="O4" s="575"/>
      <c r="P4" s="582" t="s">
        <v>538</v>
      </c>
      <c r="Q4" s="583"/>
      <c r="R4" s="583" t="s">
        <v>245</v>
      </c>
      <c r="U4" s="575"/>
      <c r="V4" s="582" t="s">
        <v>539</v>
      </c>
      <c r="W4" s="583"/>
      <c r="X4" s="583" t="s">
        <v>245</v>
      </c>
    </row>
    <row r="5" spans="2:30" ht="54" customHeight="1" thickBot="1">
      <c r="B5" s="585" t="s">
        <v>540</v>
      </c>
      <c r="C5" s="601" t="s">
        <v>541</v>
      </c>
      <c r="D5" s="606" t="s">
        <v>565</v>
      </c>
      <c r="E5" s="590" t="s">
        <v>566</v>
      </c>
      <c r="G5" s="586" t="s">
        <v>540</v>
      </c>
      <c r="H5" s="587" t="s">
        <v>541</v>
      </c>
      <c r="I5" s="588" t="s">
        <v>569</v>
      </c>
      <c r="J5" s="589" t="s">
        <v>570</v>
      </c>
      <c r="K5" s="588" t="s">
        <v>571</v>
      </c>
      <c r="L5" s="589" t="s">
        <v>572</v>
      </c>
      <c r="O5" s="585" t="s">
        <v>540</v>
      </c>
      <c r="P5" s="601" t="s">
        <v>541</v>
      </c>
      <c r="Q5" s="606" t="s">
        <v>567</v>
      </c>
      <c r="R5" s="606" t="s">
        <v>568</v>
      </c>
      <c r="U5" s="585" t="s">
        <v>540</v>
      </c>
      <c r="V5" s="601" t="s">
        <v>541</v>
      </c>
      <c r="W5" s="606" t="s">
        <v>567</v>
      </c>
      <c r="X5" s="606" t="s">
        <v>568</v>
      </c>
    </row>
    <row r="6" spans="2:30">
      <c r="B6" s="591" t="s">
        <v>58</v>
      </c>
      <c r="C6" s="602" t="s">
        <v>584</v>
      </c>
      <c r="D6" s="607"/>
      <c r="E6" s="611"/>
      <c r="G6" s="592" t="str">
        <f t="shared" ref="G6:G44" si="0">B6</f>
        <v>01</v>
      </c>
      <c r="H6" s="593" t="str">
        <f t="shared" ref="H6:H44" si="1">C6</f>
        <v>農業</v>
      </c>
      <c r="I6" s="594">
        <f>$D6*係数!N3</f>
        <v>0</v>
      </c>
      <c r="J6" s="594">
        <f>$D6*係数!O3</f>
        <v>0</v>
      </c>
      <c r="K6" s="615">
        <f>$E6*係数!$N42</f>
        <v>0</v>
      </c>
      <c r="L6" s="615">
        <f>$E6*係数!O42</f>
        <v>0</v>
      </c>
      <c r="O6" s="591" t="str">
        <f t="shared" ref="O6:O44" si="2">B6</f>
        <v>01</v>
      </c>
      <c r="P6" s="602" t="str">
        <f t="shared" ref="P6:P44" si="3">C6</f>
        <v>農業</v>
      </c>
      <c r="Q6" s="609">
        <f t="shared" ref="Q6:Q31" si="4">+D6+SUM(I6:J6)</f>
        <v>0</v>
      </c>
      <c r="R6" s="613">
        <f>+E6+SUM(K6:L6)</f>
        <v>0</v>
      </c>
      <c r="U6" s="591" t="str">
        <f t="shared" ref="U6:U44" si="5">B6</f>
        <v>01</v>
      </c>
      <c r="V6" s="602" t="str">
        <f t="shared" ref="V6:V44" si="6">C6</f>
        <v>農業</v>
      </c>
      <c r="W6" s="607">
        <f>+Q6</f>
        <v>0</v>
      </c>
      <c r="X6" s="611">
        <f>+R6</f>
        <v>0</v>
      </c>
    </row>
    <row r="7" spans="2:30">
      <c r="B7" s="595" t="s">
        <v>59</v>
      </c>
      <c r="C7" s="603" t="s">
        <v>68</v>
      </c>
      <c r="D7" s="608"/>
      <c r="E7" s="612"/>
      <c r="G7" s="596" t="str">
        <f t="shared" si="0"/>
        <v>02</v>
      </c>
      <c r="H7" s="593" t="str">
        <f t="shared" si="1"/>
        <v>林業</v>
      </c>
      <c r="I7" s="594">
        <f>$D7*係数!N4</f>
        <v>0</v>
      </c>
      <c r="J7" s="594">
        <f>$D7*係数!O4</f>
        <v>0</v>
      </c>
      <c r="K7" s="615">
        <f>$E7*係数!$N43</f>
        <v>0</v>
      </c>
      <c r="L7" s="615">
        <f>$E7*係数!O43</f>
        <v>0</v>
      </c>
      <c r="O7" s="595" t="str">
        <f t="shared" si="2"/>
        <v>02</v>
      </c>
      <c r="P7" s="603" t="str">
        <f t="shared" si="3"/>
        <v>林業</v>
      </c>
      <c r="Q7" s="610">
        <f t="shared" si="4"/>
        <v>0</v>
      </c>
      <c r="R7" s="614">
        <f t="shared" ref="R7:R44" si="7">+E7+SUM(K7:L7)</f>
        <v>0</v>
      </c>
      <c r="U7" s="595" t="str">
        <f t="shared" si="5"/>
        <v>02</v>
      </c>
      <c r="V7" s="603" t="str">
        <f t="shared" si="6"/>
        <v>林業</v>
      </c>
      <c r="W7" s="608">
        <f t="shared" ref="W7:X44" si="8">+Q7</f>
        <v>0</v>
      </c>
      <c r="X7" s="612">
        <f t="shared" si="8"/>
        <v>0</v>
      </c>
    </row>
    <row r="8" spans="2:30">
      <c r="B8" s="595" t="s">
        <v>60</v>
      </c>
      <c r="C8" s="603" t="s">
        <v>532</v>
      </c>
      <c r="D8" s="608"/>
      <c r="E8" s="612"/>
      <c r="G8" s="596" t="str">
        <f t="shared" si="0"/>
        <v>03</v>
      </c>
      <c r="H8" s="593" t="str">
        <f t="shared" si="1"/>
        <v>漁業</v>
      </c>
      <c r="I8" s="594">
        <f>$D8*係数!N5</f>
        <v>0</v>
      </c>
      <c r="J8" s="594">
        <f>$D8*係数!O5</f>
        <v>0</v>
      </c>
      <c r="K8" s="615">
        <f>$E8*係数!$N44</f>
        <v>0</v>
      </c>
      <c r="L8" s="615">
        <f>$E8*係数!O44</f>
        <v>0</v>
      </c>
      <c r="O8" s="595" t="str">
        <f t="shared" si="2"/>
        <v>03</v>
      </c>
      <c r="P8" s="603" t="str">
        <f t="shared" si="3"/>
        <v>漁業</v>
      </c>
      <c r="Q8" s="610">
        <f t="shared" si="4"/>
        <v>0</v>
      </c>
      <c r="R8" s="614">
        <f t="shared" si="7"/>
        <v>0</v>
      </c>
      <c r="U8" s="595" t="str">
        <f t="shared" si="5"/>
        <v>03</v>
      </c>
      <c r="V8" s="603" t="str">
        <f t="shared" si="6"/>
        <v>漁業</v>
      </c>
      <c r="W8" s="608">
        <f t="shared" si="8"/>
        <v>0</v>
      </c>
      <c r="X8" s="612">
        <f t="shared" si="8"/>
        <v>0</v>
      </c>
    </row>
    <row r="9" spans="2:30">
      <c r="B9" s="595" t="s">
        <v>61</v>
      </c>
      <c r="C9" s="603" t="s">
        <v>183</v>
      </c>
      <c r="D9" s="608"/>
      <c r="E9" s="612"/>
      <c r="G9" s="596" t="str">
        <f t="shared" si="0"/>
        <v>04</v>
      </c>
      <c r="H9" s="593" t="str">
        <f t="shared" si="1"/>
        <v>鉱業</v>
      </c>
      <c r="I9" s="594">
        <f>$D9*係数!N6</f>
        <v>0</v>
      </c>
      <c r="J9" s="594">
        <f>$D9*係数!O6</f>
        <v>0</v>
      </c>
      <c r="K9" s="615">
        <f>$E9*係数!$N45</f>
        <v>0</v>
      </c>
      <c r="L9" s="615">
        <f>$E9*係数!O45</f>
        <v>0</v>
      </c>
      <c r="O9" s="595" t="str">
        <f t="shared" si="2"/>
        <v>04</v>
      </c>
      <c r="P9" s="603" t="str">
        <f t="shared" si="3"/>
        <v>鉱業</v>
      </c>
      <c r="Q9" s="610">
        <f t="shared" si="4"/>
        <v>0</v>
      </c>
      <c r="R9" s="614">
        <f t="shared" si="7"/>
        <v>0</v>
      </c>
      <c r="U9" s="595" t="str">
        <f t="shared" si="5"/>
        <v>04</v>
      </c>
      <c r="V9" s="603" t="str">
        <f t="shared" si="6"/>
        <v>鉱業</v>
      </c>
      <c r="W9" s="608">
        <f t="shared" si="8"/>
        <v>0</v>
      </c>
      <c r="X9" s="612">
        <f t="shared" si="8"/>
        <v>0</v>
      </c>
    </row>
    <row r="10" spans="2:30" ht="12.95" customHeight="1">
      <c r="B10" s="595" t="s">
        <v>62</v>
      </c>
      <c r="C10" s="603" t="s">
        <v>544</v>
      </c>
      <c r="D10" s="608"/>
      <c r="E10" s="612"/>
      <c r="G10" s="596" t="str">
        <f t="shared" si="0"/>
        <v>05</v>
      </c>
      <c r="H10" s="593" t="str">
        <f t="shared" si="1"/>
        <v>飲食料品</v>
      </c>
      <c r="I10" s="594">
        <f>$D10*係数!N7</f>
        <v>0</v>
      </c>
      <c r="J10" s="594">
        <f>$D10*係数!O7</f>
        <v>0</v>
      </c>
      <c r="K10" s="615">
        <f>$E10*係数!$N46</f>
        <v>0</v>
      </c>
      <c r="L10" s="615">
        <f>$E10*係数!O46</f>
        <v>0</v>
      </c>
      <c r="O10" s="595" t="str">
        <f t="shared" si="2"/>
        <v>05</v>
      </c>
      <c r="P10" s="603" t="str">
        <f t="shared" si="3"/>
        <v>飲食料品</v>
      </c>
      <c r="Q10" s="610">
        <f t="shared" si="4"/>
        <v>0</v>
      </c>
      <c r="R10" s="614">
        <f t="shared" si="7"/>
        <v>0</v>
      </c>
      <c r="U10" s="595" t="str">
        <f t="shared" si="5"/>
        <v>05</v>
      </c>
      <c r="V10" s="603" t="str">
        <f t="shared" si="6"/>
        <v>飲食料品</v>
      </c>
      <c r="W10" s="608">
        <f t="shared" si="8"/>
        <v>0</v>
      </c>
      <c r="X10" s="612">
        <f t="shared" si="8"/>
        <v>0</v>
      </c>
    </row>
    <row r="11" spans="2:30">
      <c r="B11" s="595" t="s">
        <v>63</v>
      </c>
      <c r="C11" s="603" t="s">
        <v>545</v>
      </c>
      <c r="D11" s="608"/>
      <c r="E11" s="612"/>
      <c r="G11" s="596" t="str">
        <f t="shared" si="0"/>
        <v>06</v>
      </c>
      <c r="H11" s="593" t="str">
        <f t="shared" si="1"/>
        <v>繊維製品</v>
      </c>
      <c r="I11" s="594">
        <f>$D11*係数!N8</f>
        <v>0</v>
      </c>
      <c r="J11" s="594">
        <f>$D11*係数!O8</f>
        <v>0</v>
      </c>
      <c r="K11" s="615">
        <f>$E11*係数!$N47</f>
        <v>0</v>
      </c>
      <c r="L11" s="615">
        <f>$E11*係数!O47</f>
        <v>0</v>
      </c>
      <c r="O11" s="595" t="str">
        <f t="shared" si="2"/>
        <v>06</v>
      </c>
      <c r="P11" s="603" t="str">
        <f t="shared" si="3"/>
        <v>繊維製品</v>
      </c>
      <c r="Q11" s="610">
        <f t="shared" si="4"/>
        <v>0</v>
      </c>
      <c r="R11" s="614">
        <f t="shared" si="7"/>
        <v>0</v>
      </c>
      <c r="U11" s="595" t="str">
        <f t="shared" si="5"/>
        <v>06</v>
      </c>
      <c r="V11" s="603" t="str">
        <f t="shared" si="6"/>
        <v>繊維製品</v>
      </c>
      <c r="W11" s="608">
        <f t="shared" si="8"/>
        <v>0</v>
      </c>
      <c r="X11" s="612">
        <f t="shared" si="8"/>
        <v>0</v>
      </c>
    </row>
    <row r="12" spans="2:30" ht="13.5" customHeight="1">
      <c r="B12" s="595" t="s">
        <v>64</v>
      </c>
      <c r="C12" s="603" t="s">
        <v>69</v>
      </c>
      <c r="D12" s="608"/>
      <c r="E12" s="612"/>
      <c r="G12" s="596" t="str">
        <f t="shared" si="0"/>
        <v>07</v>
      </c>
      <c r="H12" s="593" t="str">
        <f t="shared" si="1"/>
        <v>パルプ・紙・木製品</v>
      </c>
      <c r="I12" s="594">
        <f>$D12*係数!N9</f>
        <v>0</v>
      </c>
      <c r="J12" s="594">
        <f>$D12*係数!O9</f>
        <v>0</v>
      </c>
      <c r="K12" s="615">
        <f>$E12*係数!$N48</f>
        <v>0</v>
      </c>
      <c r="L12" s="615">
        <f>$E12*係数!O48</f>
        <v>0</v>
      </c>
      <c r="O12" s="595" t="str">
        <f t="shared" si="2"/>
        <v>07</v>
      </c>
      <c r="P12" s="603" t="str">
        <f t="shared" si="3"/>
        <v>パルプ・紙・木製品</v>
      </c>
      <c r="Q12" s="610">
        <f t="shared" si="4"/>
        <v>0</v>
      </c>
      <c r="R12" s="614">
        <f t="shared" si="7"/>
        <v>0</v>
      </c>
      <c r="U12" s="595" t="str">
        <f t="shared" si="5"/>
        <v>07</v>
      </c>
      <c r="V12" s="603" t="str">
        <f t="shared" si="6"/>
        <v>パルプ・紙・木製品</v>
      </c>
      <c r="W12" s="608">
        <f t="shared" si="8"/>
        <v>0</v>
      </c>
      <c r="X12" s="612">
        <f t="shared" si="8"/>
        <v>0</v>
      </c>
    </row>
    <row r="13" spans="2:30">
      <c r="B13" s="595" t="s">
        <v>65</v>
      </c>
      <c r="C13" s="603" t="s">
        <v>546</v>
      </c>
      <c r="D13" s="608"/>
      <c r="E13" s="612"/>
      <c r="G13" s="596" t="str">
        <f t="shared" si="0"/>
        <v>08</v>
      </c>
      <c r="H13" s="593" t="str">
        <f t="shared" si="1"/>
        <v>化学製品</v>
      </c>
      <c r="I13" s="594">
        <f>$D13*係数!N10</f>
        <v>0</v>
      </c>
      <c r="J13" s="594">
        <f>$D13*係数!O10</f>
        <v>0</v>
      </c>
      <c r="K13" s="615">
        <f>$E13*係数!$N49</f>
        <v>0</v>
      </c>
      <c r="L13" s="615">
        <f>$E13*係数!O49</f>
        <v>0</v>
      </c>
      <c r="O13" s="595" t="str">
        <f t="shared" si="2"/>
        <v>08</v>
      </c>
      <c r="P13" s="603" t="str">
        <f t="shared" si="3"/>
        <v>化学製品</v>
      </c>
      <c r="Q13" s="610">
        <f t="shared" si="4"/>
        <v>0</v>
      </c>
      <c r="R13" s="614">
        <f t="shared" si="7"/>
        <v>0</v>
      </c>
      <c r="U13" s="595" t="str">
        <f t="shared" si="5"/>
        <v>08</v>
      </c>
      <c r="V13" s="603" t="str">
        <f t="shared" si="6"/>
        <v>化学製品</v>
      </c>
      <c r="W13" s="608">
        <f t="shared" si="8"/>
        <v>0</v>
      </c>
      <c r="X13" s="612">
        <f t="shared" si="8"/>
        <v>0</v>
      </c>
    </row>
    <row r="14" spans="2:30">
      <c r="B14" s="595" t="s">
        <v>66</v>
      </c>
      <c r="C14" s="603" t="s">
        <v>547</v>
      </c>
      <c r="D14" s="608"/>
      <c r="E14" s="612"/>
      <c r="G14" s="596" t="str">
        <f t="shared" si="0"/>
        <v>09</v>
      </c>
      <c r="H14" s="593" t="str">
        <f t="shared" si="1"/>
        <v>石油・石炭製品</v>
      </c>
      <c r="I14" s="594">
        <f>$D14*係数!N11</f>
        <v>0</v>
      </c>
      <c r="J14" s="594">
        <f>$D14*係数!O11</f>
        <v>0</v>
      </c>
      <c r="K14" s="615">
        <f>$E14*係数!$N50</f>
        <v>0</v>
      </c>
      <c r="L14" s="615">
        <f>$E14*係数!O50</f>
        <v>0</v>
      </c>
      <c r="O14" s="595" t="str">
        <f t="shared" si="2"/>
        <v>09</v>
      </c>
      <c r="P14" s="603" t="str">
        <f t="shared" si="3"/>
        <v>石油・石炭製品</v>
      </c>
      <c r="Q14" s="610">
        <f t="shared" si="4"/>
        <v>0</v>
      </c>
      <c r="R14" s="614">
        <f t="shared" si="7"/>
        <v>0</v>
      </c>
      <c r="U14" s="595" t="str">
        <f t="shared" si="5"/>
        <v>09</v>
      </c>
      <c r="V14" s="603" t="str">
        <f t="shared" si="6"/>
        <v>石油・石炭製品</v>
      </c>
      <c r="W14" s="608">
        <f t="shared" si="8"/>
        <v>0</v>
      </c>
      <c r="X14" s="612">
        <f t="shared" si="8"/>
        <v>0</v>
      </c>
    </row>
    <row r="15" spans="2:30">
      <c r="B15" s="595" t="s">
        <v>343</v>
      </c>
      <c r="C15" s="603" t="s">
        <v>581</v>
      </c>
      <c r="D15" s="608"/>
      <c r="E15" s="612"/>
      <c r="G15" s="596" t="str">
        <f t="shared" si="0"/>
        <v>10</v>
      </c>
      <c r="H15" s="593" t="str">
        <f t="shared" si="1"/>
        <v>プラスチック・ゴム製品</v>
      </c>
      <c r="I15" s="594">
        <f>$D15*係数!N12</f>
        <v>0</v>
      </c>
      <c r="J15" s="594">
        <f>$D15*係数!O12</f>
        <v>0</v>
      </c>
      <c r="K15" s="615">
        <f>$E15*係数!$N51</f>
        <v>0</v>
      </c>
      <c r="L15" s="615">
        <f>$E15*係数!O51</f>
        <v>0</v>
      </c>
      <c r="O15" s="595" t="str">
        <f t="shared" si="2"/>
        <v>10</v>
      </c>
      <c r="P15" s="603" t="str">
        <f t="shared" si="3"/>
        <v>プラスチック・ゴム製品</v>
      </c>
      <c r="Q15" s="610">
        <f t="shared" si="4"/>
        <v>0</v>
      </c>
      <c r="R15" s="614">
        <f t="shared" si="7"/>
        <v>0</v>
      </c>
      <c r="U15" s="595" t="str">
        <f t="shared" si="5"/>
        <v>10</v>
      </c>
      <c r="V15" s="603" t="str">
        <f t="shared" si="6"/>
        <v>プラスチック・ゴム製品</v>
      </c>
      <c r="W15" s="608">
        <f t="shared" si="8"/>
        <v>0</v>
      </c>
      <c r="X15" s="612">
        <f t="shared" si="8"/>
        <v>0</v>
      </c>
    </row>
    <row r="16" spans="2:30">
      <c r="B16" s="595" t="s">
        <v>344</v>
      </c>
      <c r="C16" s="603" t="s">
        <v>548</v>
      </c>
      <c r="D16" s="608"/>
      <c r="E16" s="612"/>
      <c r="G16" s="596" t="str">
        <f t="shared" si="0"/>
        <v>11</v>
      </c>
      <c r="H16" s="593" t="str">
        <f t="shared" si="1"/>
        <v>窯業・土石製品</v>
      </c>
      <c r="I16" s="594">
        <f>$D16*係数!N13</f>
        <v>0</v>
      </c>
      <c r="J16" s="594">
        <f>$D16*係数!O13</f>
        <v>0</v>
      </c>
      <c r="K16" s="615">
        <f>$E16*係数!$N52</f>
        <v>0</v>
      </c>
      <c r="L16" s="615">
        <f>$E16*係数!O52</f>
        <v>0</v>
      </c>
      <c r="O16" s="595" t="str">
        <f t="shared" si="2"/>
        <v>11</v>
      </c>
      <c r="P16" s="603" t="str">
        <f t="shared" si="3"/>
        <v>窯業・土石製品</v>
      </c>
      <c r="Q16" s="610">
        <f t="shared" si="4"/>
        <v>0</v>
      </c>
      <c r="R16" s="614">
        <f t="shared" si="7"/>
        <v>0</v>
      </c>
      <c r="U16" s="595" t="str">
        <f t="shared" si="5"/>
        <v>11</v>
      </c>
      <c r="V16" s="603" t="str">
        <f t="shared" si="6"/>
        <v>窯業・土石製品</v>
      </c>
      <c r="W16" s="608">
        <f t="shared" si="8"/>
        <v>0</v>
      </c>
      <c r="X16" s="612">
        <f t="shared" si="8"/>
        <v>0</v>
      </c>
    </row>
    <row r="17" spans="2:24">
      <c r="B17" s="595" t="s">
        <v>345</v>
      </c>
      <c r="C17" s="603" t="s">
        <v>549</v>
      </c>
      <c r="D17" s="608"/>
      <c r="E17" s="612"/>
      <c r="G17" s="596" t="str">
        <f t="shared" si="0"/>
        <v>12</v>
      </c>
      <c r="H17" s="593" t="str">
        <f t="shared" si="1"/>
        <v>鉄鋼</v>
      </c>
      <c r="I17" s="594">
        <f>$D17*係数!N14</f>
        <v>0</v>
      </c>
      <c r="J17" s="594">
        <f>$D17*係数!O14</f>
        <v>0</v>
      </c>
      <c r="K17" s="615">
        <f>$E17*係数!$N53</f>
        <v>0</v>
      </c>
      <c r="L17" s="615">
        <f>$E17*係数!O53</f>
        <v>0</v>
      </c>
      <c r="O17" s="595" t="str">
        <f t="shared" si="2"/>
        <v>12</v>
      </c>
      <c r="P17" s="603" t="str">
        <f t="shared" si="3"/>
        <v>鉄鋼</v>
      </c>
      <c r="Q17" s="610">
        <f t="shared" si="4"/>
        <v>0</v>
      </c>
      <c r="R17" s="614">
        <f t="shared" si="7"/>
        <v>0</v>
      </c>
      <c r="U17" s="595" t="str">
        <f t="shared" si="5"/>
        <v>12</v>
      </c>
      <c r="V17" s="603" t="str">
        <f t="shared" si="6"/>
        <v>鉄鋼</v>
      </c>
      <c r="W17" s="608">
        <f t="shared" si="8"/>
        <v>0</v>
      </c>
      <c r="X17" s="612">
        <f t="shared" si="8"/>
        <v>0</v>
      </c>
    </row>
    <row r="18" spans="2:24">
      <c r="B18" s="595" t="s">
        <v>346</v>
      </c>
      <c r="C18" s="603" t="s">
        <v>550</v>
      </c>
      <c r="D18" s="608"/>
      <c r="E18" s="612"/>
      <c r="G18" s="596" t="str">
        <f t="shared" si="0"/>
        <v>13</v>
      </c>
      <c r="H18" s="593" t="str">
        <f t="shared" si="1"/>
        <v>非鉄金属</v>
      </c>
      <c r="I18" s="594">
        <f>$D18*係数!N15</f>
        <v>0</v>
      </c>
      <c r="J18" s="594">
        <f>$D18*係数!O15</f>
        <v>0</v>
      </c>
      <c r="K18" s="615">
        <f>$E18*係数!$N54</f>
        <v>0</v>
      </c>
      <c r="L18" s="615">
        <f>$E18*係数!O54</f>
        <v>0</v>
      </c>
      <c r="O18" s="595" t="str">
        <f t="shared" si="2"/>
        <v>13</v>
      </c>
      <c r="P18" s="603" t="str">
        <f t="shared" si="3"/>
        <v>非鉄金属</v>
      </c>
      <c r="Q18" s="610">
        <f t="shared" si="4"/>
        <v>0</v>
      </c>
      <c r="R18" s="614">
        <f t="shared" si="7"/>
        <v>0</v>
      </c>
      <c r="U18" s="595" t="str">
        <f t="shared" si="5"/>
        <v>13</v>
      </c>
      <c r="V18" s="603" t="str">
        <f t="shared" si="6"/>
        <v>非鉄金属</v>
      </c>
      <c r="W18" s="608">
        <f t="shared" si="8"/>
        <v>0</v>
      </c>
      <c r="X18" s="612">
        <f t="shared" si="8"/>
        <v>0</v>
      </c>
    </row>
    <row r="19" spans="2:24">
      <c r="B19" s="595" t="s">
        <v>347</v>
      </c>
      <c r="C19" s="603" t="s">
        <v>551</v>
      </c>
      <c r="D19" s="608"/>
      <c r="E19" s="612"/>
      <c r="G19" s="596" t="str">
        <f t="shared" si="0"/>
        <v>14</v>
      </c>
      <c r="H19" s="593" t="str">
        <f t="shared" si="1"/>
        <v>金属製品</v>
      </c>
      <c r="I19" s="594">
        <f>$D19*係数!N16</f>
        <v>0</v>
      </c>
      <c r="J19" s="594">
        <f>$D19*係数!O16</f>
        <v>0</v>
      </c>
      <c r="K19" s="615">
        <f>$E19*係数!$N55</f>
        <v>0</v>
      </c>
      <c r="L19" s="615">
        <f>$E19*係数!O55</f>
        <v>0</v>
      </c>
      <c r="O19" s="595" t="str">
        <f t="shared" si="2"/>
        <v>14</v>
      </c>
      <c r="P19" s="603" t="str">
        <f t="shared" si="3"/>
        <v>金属製品</v>
      </c>
      <c r="Q19" s="610">
        <f t="shared" si="4"/>
        <v>0</v>
      </c>
      <c r="R19" s="614">
        <f t="shared" si="7"/>
        <v>0</v>
      </c>
      <c r="U19" s="595" t="str">
        <f t="shared" si="5"/>
        <v>14</v>
      </c>
      <c r="V19" s="603" t="str">
        <f t="shared" si="6"/>
        <v>金属製品</v>
      </c>
      <c r="W19" s="608">
        <f t="shared" si="8"/>
        <v>0</v>
      </c>
      <c r="X19" s="612">
        <f t="shared" si="8"/>
        <v>0</v>
      </c>
    </row>
    <row r="20" spans="2:24">
      <c r="B20" s="595" t="s">
        <v>348</v>
      </c>
      <c r="C20" s="603" t="s">
        <v>552</v>
      </c>
      <c r="D20" s="608"/>
      <c r="E20" s="612"/>
      <c r="G20" s="596" t="str">
        <f t="shared" si="0"/>
        <v>15</v>
      </c>
      <c r="H20" s="593" t="str">
        <f t="shared" si="1"/>
        <v>はん用機械</v>
      </c>
      <c r="I20" s="594">
        <f>$D20*係数!N17</f>
        <v>0</v>
      </c>
      <c r="J20" s="594">
        <f>$D20*係数!O17</f>
        <v>0</v>
      </c>
      <c r="K20" s="615">
        <f>$E20*係数!$N56</f>
        <v>0</v>
      </c>
      <c r="L20" s="615">
        <f>$E20*係数!O56</f>
        <v>0</v>
      </c>
      <c r="O20" s="595" t="str">
        <f t="shared" si="2"/>
        <v>15</v>
      </c>
      <c r="P20" s="603" t="str">
        <f t="shared" si="3"/>
        <v>はん用機械</v>
      </c>
      <c r="Q20" s="610">
        <f t="shared" si="4"/>
        <v>0</v>
      </c>
      <c r="R20" s="614">
        <f t="shared" si="7"/>
        <v>0</v>
      </c>
      <c r="U20" s="595" t="str">
        <f t="shared" si="5"/>
        <v>15</v>
      </c>
      <c r="V20" s="603" t="str">
        <f t="shared" si="6"/>
        <v>はん用機械</v>
      </c>
      <c r="W20" s="608">
        <f t="shared" si="8"/>
        <v>0</v>
      </c>
      <c r="X20" s="612">
        <f t="shared" si="8"/>
        <v>0</v>
      </c>
    </row>
    <row r="21" spans="2:24">
      <c r="B21" s="595" t="s">
        <v>349</v>
      </c>
      <c r="C21" s="603" t="s">
        <v>553</v>
      </c>
      <c r="D21" s="608"/>
      <c r="E21" s="612"/>
      <c r="G21" s="596" t="str">
        <f t="shared" si="0"/>
        <v>16</v>
      </c>
      <c r="H21" s="593" t="str">
        <f t="shared" si="1"/>
        <v>生産用機械</v>
      </c>
      <c r="I21" s="594">
        <f>$D21*係数!N18</f>
        <v>0</v>
      </c>
      <c r="J21" s="594">
        <f>$D21*係数!O18</f>
        <v>0</v>
      </c>
      <c r="K21" s="615">
        <f>$E21*係数!$N57</f>
        <v>0</v>
      </c>
      <c r="L21" s="615">
        <f>$E21*係数!O57</f>
        <v>0</v>
      </c>
      <c r="O21" s="595" t="str">
        <f t="shared" si="2"/>
        <v>16</v>
      </c>
      <c r="P21" s="603" t="str">
        <f t="shared" si="3"/>
        <v>生産用機械</v>
      </c>
      <c r="Q21" s="610">
        <f t="shared" si="4"/>
        <v>0</v>
      </c>
      <c r="R21" s="614">
        <f t="shared" si="7"/>
        <v>0</v>
      </c>
      <c r="U21" s="595" t="str">
        <f t="shared" si="5"/>
        <v>16</v>
      </c>
      <c r="V21" s="603" t="str">
        <f t="shared" si="6"/>
        <v>生産用機械</v>
      </c>
      <c r="W21" s="608">
        <f t="shared" si="8"/>
        <v>0</v>
      </c>
      <c r="X21" s="612">
        <f t="shared" si="8"/>
        <v>0</v>
      </c>
    </row>
    <row r="22" spans="2:24">
      <c r="B22" s="595" t="s">
        <v>350</v>
      </c>
      <c r="C22" s="603" t="s">
        <v>554</v>
      </c>
      <c r="D22" s="608"/>
      <c r="E22" s="612"/>
      <c r="G22" s="596" t="str">
        <f t="shared" si="0"/>
        <v>17</v>
      </c>
      <c r="H22" s="593" t="str">
        <f t="shared" si="1"/>
        <v>業務用機械</v>
      </c>
      <c r="I22" s="594">
        <f>$D22*係数!N19</f>
        <v>0</v>
      </c>
      <c r="J22" s="594">
        <f>$D22*係数!O19</f>
        <v>0</v>
      </c>
      <c r="K22" s="615">
        <f>$E22*係数!$N58</f>
        <v>0</v>
      </c>
      <c r="L22" s="615">
        <f>$E22*係数!O58</f>
        <v>0</v>
      </c>
      <c r="O22" s="595" t="str">
        <f t="shared" si="2"/>
        <v>17</v>
      </c>
      <c r="P22" s="603" t="str">
        <f t="shared" si="3"/>
        <v>業務用機械</v>
      </c>
      <c r="Q22" s="610">
        <f t="shared" si="4"/>
        <v>0</v>
      </c>
      <c r="R22" s="614">
        <f t="shared" si="7"/>
        <v>0</v>
      </c>
      <c r="U22" s="595" t="str">
        <f t="shared" si="5"/>
        <v>17</v>
      </c>
      <c r="V22" s="603" t="str">
        <f t="shared" si="6"/>
        <v>業務用機械</v>
      </c>
      <c r="W22" s="608">
        <f t="shared" si="8"/>
        <v>0</v>
      </c>
      <c r="X22" s="612">
        <f t="shared" si="8"/>
        <v>0</v>
      </c>
    </row>
    <row r="23" spans="2:24">
      <c r="B23" s="595" t="s">
        <v>351</v>
      </c>
      <c r="C23" s="603" t="s">
        <v>555</v>
      </c>
      <c r="D23" s="608"/>
      <c r="E23" s="612"/>
      <c r="G23" s="596" t="str">
        <f t="shared" si="0"/>
        <v>18</v>
      </c>
      <c r="H23" s="593" t="str">
        <f t="shared" si="1"/>
        <v>電子部品</v>
      </c>
      <c r="I23" s="594">
        <f>$D23*係数!N20</f>
        <v>0</v>
      </c>
      <c r="J23" s="594">
        <f>$D23*係数!O20</f>
        <v>0</v>
      </c>
      <c r="K23" s="615">
        <f>$E23*係数!$N59</f>
        <v>0</v>
      </c>
      <c r="L23" s="615">
        <f>$E23*係数!O59</f>
        <v>0</v>
      </c>
      <c r="O23" s="595" t="str">
        <f t="shared" si="2"/>
        <v>18</v>
      </c>
      <c r="P23" s="603" t="str">
        <f t="shared" si="3"/>
        <v>電子部品</v>
      </c>
      <c r="Q23" s="610">
        <f t="shared" si="4"/>
        <v>0</v>
      </c>
      <c r="R23" s="614">
        <f t="shared" si="7"/>
        <v>0</v>
      </c>
      <c r="U23" s="595" t="str">
        <f t="shared" si="5"/>
        <v>18</v>
      </c>
      <c r="V23" s="603" t="str">
        <f t="shared" si="6"/>
        <v>電子部品</v>
      </c>
      <c r="W23" s="608">
        <f t="shared" si="8"/>
        <v>0</v>
      </c>
      <c r="X23" s="612">
        <f t="shared" si="8"/>
        <v>0</v>
      </c>
    </row>
    <row r="24" spans="2:24">
      <c r="B24" s="595" t="s">
        <v>352</v>
      </c>
      <c r="C24" s="603" t="s">
        <v>556</v>
      </c>
      <c r="D24" s="608"/>
      <c r="E24" s="612"/>
      <c r="G24" s="596" t="str">
        <f t="shared" si="0"/>
        <v>19</v>
      </c>
      <c r="H24" s="593" t="str">
        <f t="shared" si="1"/>
        <v>電気機械</v>
      </c>
      <c r="I24" s="594">
        <f>$D24*係数!N21</f>
        <v>0</v>
      </c>
      <c r="J24" s="594">
        <f>$D24*係数!O21</f>
        <v>0</v>
      </c>
      <c r="K24" s="615">
        <f>$E24*係数!$N60</f>
        <v>0</v>
      </c>
      <c r="L24" s="615">
        <f>$E24*係数!O60</f>
        <v>0</v>
      </c>
      <c r="O24" s="595" t="str">
        <f t="shared" si="2"/>
        <v>19</v>
      </c>
      <c r="P24" s="603" t="str">
        <f t="shared" si="3"/>
        <v>電気機械</v>
      </c>
      <c r="Q24" s="610">
        <f t="shared" si="4"/>
        <v>0</v>
      </c>
      <c r="R24" s="614">
        <f t="shared" si="7"/>
        <v>0</v>
      </c>
      <c r="U24" s="595" t="str">
        <f t="shared" si="5"/>
        <v>19</v>
      </c>
      <c r="V24" s="603" t="str">
        <f t="shared" si="6"/>
        <v>電気機械</v>
      </c>
      <c r="W24" s="608">
        <f t="shared" si="8"/>
        <v>0</v>
      </c>
      <c r="X24" s="612">
        <f t="shared" si="8"/>
        <v>0</v>
      </c>
    </row>
    <row r="25" spans="2:24">
      <c r="B25" s="595" t="s">
        <v>353</v>
      </c>
      <c r="C25" s="603" t="s">
        <v>582</v>
      </c>
      <c r="D25" s="608"/>
      <c r="E25" s="612"/>
      <c r="G25" s="596" t="str">
        <f t="shared" si="0"/>
        <v>20</v>
      </c>
      <c r="H25" s="593" t="str">
        <f t="shared" si="1"/>
        <v>情報通信機器</v>
      </c>
      <c r="I25" s="594">
        <f>$D25*係数!N22</f>
        <v>0</v>
      </c>
      <c r="J25" s="594">
        <f>$D25*係数!O22</f>
        <v>0</v>
      </c>
      <c r="K25" s="615">
        <f>$E25*係数!$N61</f>
        <v>0</v>
      </c>
      <c r="L25" s="615">
        <f>$E25*係数!O61</f>
        <v>0</v>
      </c>
      <c r="O25" s="595" t="str">
        <f t="shared" si="2"/>
        <v>20</v>
      </c>
      <c r="P25" s="603" t="str">
        <f t="shared" si="3"/>
        <v>情報通信機器</v>
      </c>
      <c r="Q25" s="610">
        <f t="shared" si="4"/>
        <v>0</v>
      </c>
      <c r="R25" s="614">
        <f t="shared" si="7"/>
        <v>0</v>
      </c>
      <c r="U25" s="595" t="str">
        <f t="shared" si="5"/>
        <v>20</v>
      </c>
      <c r="V25" s="603" t="str">
        <f t="shared" si="6"/>
        <v>情報通信機器</v>
      </c>
      <c r="W25" s="608">
        <f t="shared" si="8"/>
        <v>0</v>
      </c>
      <c r="X25" s="612">
        <f t="shared" si="8"/>
        <v>0</v>
      </c>
    </row>
    <row r="26" spans="2:24">
      <c r="B26" s="595" t="s">
        <v>354</v>
      </c>
      <c r="C26" s="603" t="s">
        <v>557</v>
      </c>
      <c r="D26" s="608"/>
      <c r="E26" s="612"/>
      <c r="G26" s="596" t="str">
        <f t="shared" si="0"/>
        <v>21</v>
      </c>
      <c r="H26" s="593" t="str">
        <f t="shared" si="1"/>
        <v>輸送機械</v>
      </c>
      <c r="I26" s="594">
        <f>$D26*係数!N23</f>
        <v>0</v>
      </c>
      <c r="J26" s="594">
        <f>$D26*係数!O23</f>
        <v>0</v>
      </c>
      <c r="K26" s="615">
        <f>$E26*係数!$N62</f>
        <v>0</v>
      </c>
      <c r="L26" s="615">
        <f>$E26*係数!O62</f>
        <v>0</v>
      </c>
      <c r="O26" s="595" t="str">
        <f t="shared" si="2"/>
        <v>21</v>
      </c>
      <c r="P26" s="603" t="str">
        <f t="shared" si="3"/>
        <v>輸送機械</v>
      </c>
      <c r="Q26" s="610">
        <f t="shared" si="4"/>
        <v>0</v>
      </c>
      <c r="R26" s="614">
        <f t="shared" si="7"/>
        <v>0</v>
      </c>
      <c r="U26" s="595" t="str">
        <f t="shared" si="5"/>
        <v>21</v>
      </c>
      <c r="V26" s="603" t="str">
        <f t="shared" si="6"/>
        <v>輸送機械</v>
      </c>
      <c r="W26" s="608">
        <f t="shared" si="8"/>
        <v>0</v>
      </c>
      <c r="X26" s="612">
        <f t="shared" si="8"/>
        <v>0</v>
      </c>
    </row>
    <row r="27" spans="2:24">
      <c r="B27" s="595" t="s">
        <v>355</v>
      </c>
      <c r="C27" s="603" t="s">
        <v>73</v>
      </c>
      <c r="D27" s="608"/>
      <c r="E27" s="612"/>
      <c r="G27" s="596" t="str">
        <f t="shared" si="0"/>
        <v>22</v>
      </c>
      <c r="H27" s="593" t="str">
        <f t="shared" si="1"/>
        <v>その他の製造工業製品</v>
      </c>
      <c r="I27" s="594">
        <f>$D27*係数!N24</f>
        <v>0</v>
      </c>
      <c r="J27" s="594">
        <f>$D27*係数!O24</f>
        <v>0</v>
      </c>
      <c r="K27" s="615">
        <f>$E27*係数!$N63</f>
        <v>0</v>
      </c>
      <c r="L27" s="615">
        <f>$E27*係数!O63</f>
        <v>0</v>
      </c>
      <c r="O27" s="595" t="str">
        <f t="shared" si="2"/>
        <v>22</v>
      </c>
      <c r="P27" s="603" t="str">
        <f t="shared" si="3"/>
        <v>その他の製造工業製品</v>
      </c>
      <c r="Q27" s="610">
        <f t="shared" si="4"/>
        <v>0</v>
      </c>
      <c r="R27" s="614">
        <f t="shared" si="7"/>
        <v>0</v>
      </c>
      <c r="U27" s="595" t="str">
        <f t="shared" si="5"/>
        <v>22</v>
      </c>
      <c r="V27" s="603" t="str">
        <f t="shared" si="6"/>
        <v>その他の製造工業製品</v>
      </c>
      <c r="W27" s="608">
        <f t="shared" si="8"/>
        <v>0</v>
      </c>
      <c r="X27" s="612">
        <f t="shared" si="8"/>
        <v>0</v>
      </c>
    </row>
    <row r="28" spans="2:24">
      <c r="B28" s="595" t="s">
        <v>356</v>
      </c>
      <c r="C28" s="603" t="s">
        <v>184</v>
      </c>
      <c r="D28" s="608"/>
      <c r="E28" s="612"/>
      <c r="G28" s="596" t="str">
        <f t="shared" si="0"/>
        <v>23</v>
      </c>
      <c r="H28" s="593" t="str">
        <f t="shared" si="1"/>
        <v>建設</v>
      </c>
      <c r="I28" s="594">
        <f>$D28*係数!N25</f>
        <v>0</v>
      </c>
      <c r="J28" s="594">
        <f>$D28*係数!O25</f>
        <v>0</v>
      </c>
      <c r="K28" s="615">
        <f>$E28*係数!$N64</f>
        <v>0</v>
      </c>
      <c r="L28" s="615">
        <f>$E28*係数!O64</f>
        <v>0</v>
      </c>
      <c r="O28" s="595" t="str">
        <f t="shared" si="2"/>
        <v>23</v>
      </c>
      <c r="P28" s="603" t="str">
        <f t="shared" si="3"/>
        <v>建設</v>
      </c>
      <c r="Q28" s="610">
        <f t="shared" si="4"/>
        <v>0</v>
      </c>
      <c r="R28" s="614">
        <f t="shared" si="7"/>
        <v>0</v>
      </c>
      <c r="U28" s="595" t="str">
        <f t="shared" si="5"/>
        <v>23</v>
      </c>
      <c r="V28" s="603" t="str">
        <f t="shared" si="6"/>
        <v>建設</v>
      </c>
      <c r="W28" s="608">
        <f t="shared" si="8"/>
        <v>0</v>
      </c>
      <c r="X28" s="612">
        <f t="shared" si="8"/>
        <v>0</v>
      </c>
    </row>
    <row r="29" spans="2:24">
      <c r="B29" s="595" t="s">
        <v>357</v>
      </c>
      <c r="C29" s="603" t="s">
        <v>512</v>
      </c>
      <c r="D29" s="608"/>
      <c r="E29" s="612"/>
      <c r="G29" s="596" t="str">
        <f t="shared" si="0"/>
        <v>24</v>
      </c>
      <c r="H29" s="593" t="str">
        <f t="shared" si="1"/>
        <v>電力・ガス・熱供給</v>
      </c>
      <c r="I29" s="594">
        <f>$D29*係数!N26</f>
        <v>0</v>
      </c>
      <c r="J29" s="594">
        <f>$D29*係数!O26</f>
        <v>0</v>
      </c>
      <c r="K29" s="615">
        <f>$E29*係数!$N65</f>
        <v>0</v>
      </c>
      <c r="L29" s="615">
        <f>$E29*係数!O65</f>
        <v>0</v>
      </c>
      <c r="O29" s="595" t="str">
        <f t="shared" si="2"/>
        <v>24</v>
      </c>
      <c r="P29" s="603" t="str">
        <f t="shared" si="3"/>
        <v>電力・ガス・熱供給</v>
      </c>
      <c r="Q29" s="610">
        <f t="shared" si="4"/>
        <v>0</v>
      </c>
      <c r="R29" s="614">
        <f t="shared" si="7"/>
        <v>0</v>
      </c>
      <c r="U29" s="595" t="str">
        <f t="shared" si="5"/>
        <v>24</v>
      </c>
      <c r="V29" s="603" t="str">
        <f t="shared" si="6"/>
        <v>電力・ガス・熱供給</v>
      </c>
      <c r="W29" s="608">
        <f t="shared" si="8"/>
        <v>0</v>
      </c>
      <c r="X29" s="612">
        <f t="shared" si="8"/>
        <v>0</v>
      </c>
    </row>
    <row r="30" spans="2:24">
      <c r="B30" s="595" t="s">
        <v>358</v>
      </c>
      <c r="C30" s="603" t="s">
        <v>513</v>
      </c>
      <c r="D30" s="608"/>
      <c r="E30" s="612"/>
      <c r="G30" s="596" t="str">
        <f t="shared" si="0"/>
        <v>25</v>
      </c>
      <c r="H30" s="593" t="str">
        <f t="shared" si="1"/>
        <v>水道</v>
      </c>
      <c r="I30" s="594">
        <f>$D30*係数!N27</f>
        <v>0</v>
      </c>
      <c r="J30" s="594">
        <f>$D30*係数!O27</f>
        <v>0</v>
      </c>
      <c r="K30" s="615">
        <f>$E30*係数!$N66</f>
        <v>0</v>
      </c>
      <c r="L30" s="615">
        <f>$E30*係数!O66</f>
        <v>0</v>
      </c>
      <c r="O30" s="595" t="str">
        <f t="shared" si="2"/>
        <v>25</v>
      </c>
      <c r="P30" s="603" t="str">
        <f t="shared" si="3"/>
        <v>水道</v>
      </c>
      <c r="Q30" s="610">
        <f t="shared" si="4"/>
        <v>0</v>
      </c>
      <c r="R30" s="614">
        <f t="shared" si="7"/>
        <v>0</v>
      </c>
      <c r="U30" s="595" t="str">
        <f t="shared" si="5"/>
        <v>25</v>
      </c>
      <c r="V30" s="603" t="str">
        <f t="shared" si="6"/>
        <v>水道</v>
      </c>
      <c r="W30" s="608">
        <f t="shared" si="8"/>
        <v>0</v>
      </c>
      <c r="X30" s="612">
        <f t="shared" si="8"/>
        <v>0</v>
      </c>
    </row>
    <row r="31" spans="2:24">
      <c r="B31" s="595" t="s">
        <v>359</v>
      </c>
      <c r="C31" s="603" t="s">
        <v>514</v>
      </c>
      <c r="D31" s="608"/>
      <c r="E31" s="612"/>
      <c r="G31" s="596" t="str">
        <f t="shared" si="0"/>
        <v>26</v>
      </c>
      <c r="H31" s="593" t="str">
        <f t="shared" si="1"/>
        <v>廃棄物処理</v>
      </c>
      <c r="I31" s="594">
        <f>$D31*係数!N28</f>
        <v>0</v>
      </c>
      <c r="J31" s="594">
        <f>$D31*係数!O28</f>
        <v>0</v>
      </c>
      <c r="K31" s="615">
        <f>$E31*係数!$N67</f>
        <v>0</v>
      </c>
      <c r="L31" s="615">
        <f>$E31*係数!O67</f>
        <v>0</v>
      </c>
      <c r="O31" s="595" t="str">
        <f t="shared" si="2"/>
        <v>26</v>
      </c>
      <c r="P31" s="603" t="str">
        <f t="shared" si="3"/>
        <v>廃棄物処理</v>
      </c>
      <c r="Q31" s="610">
        <f t="shared" si="4"/>
        <v>0</v>
      </c>
      <c r="R31" s="614">
        <f t="shared" si="7"/>
        <v>0</v>
      </c>
      <c r="U31" s="595" t="str">
        <f t="shared" si="5"/>
        <v>26</v>
      </c>
      <c r="V31" s="603" t="str">
        <f t="shared" si="6"/>
        <v>廃棄物処理</v>
      </c>
      <c r="W31" s="608">
        <f t="shared" si="8"/>
        <v>0</v>
      </c>
      <c r="X31" s="612">
        <f t="shared" si="8"/>
        <v>0</v>
      </c>
    </row>
    <row r="32" spans="2:24">
      <c r="B32" s="595" t="s">
        <v>360</v>
      </c>
      <c r="C32" s="603" t="s">
        <v>185</v>
      </c>
      <c r="D32" s="608"/>
      <c r="E32" s="612"/>
      <c r="G32" s="596" t="str">
        <f t="shared" si="0"/>
        <v>27</v>
      </c>
      <c r="H32" s="593" t="str">
        <f t="shared" si="1"/>
        <v>商業</v>
      </c>
      <c r="I32" s="594"/>
      <c r="J32" s="594"/>
      <c r="K32" s="615"/>
      <c r="L32" s="615"/>
      <c r="O32" s="595" t="str">
        <f t="shared" si="2"/>
        <v>27</v>
      </c>
      <c r="P32" s="603" t="str">
        <f t="shared" si="3"/>
        <v>商業</v>
      </c>
      <c r="Q32" s="610">
        <f>+D32+(I45*-1)</f>
        <v>0</v>
      </c>
      <c r="R32" s="614">
        <f>+E32+(K45*-1)</f>
        <v>0</v>
      </c>
      <c r="U32" s="595" t="str">
        <f t="shared" si="5"/>
        <v>27</v>
      </c>
      <c r="V32" s="603" t="str">
        <f t="shared" si="6"/>
        <v>商業</v>
      </c>
      <c r="W32" s="608">
        <f t="shared" si="8"/>
        <v>0</v>
      </c>
      <c r="X32" s="612">
        <f t="shared" si="8"/>
        <v>0</v>
      </c>
    </row>
    <row r="33" spans="2:24">
      <c r="B33" s="595" t="s">
        <v>361</v>
      </c>
      <c r="C33" s="603" t="s">
        <v>535</v>
      </c>
      <c r="D33" s="608"/>
      <c r="E33" s="612"/>
      <c r="G33" s="596" t="str">
        <f t="shared" si="0"/>
        <v>28</v>
      </c>
      <c r="H33" s="593" t="str">
        <f t="shared" si="1"/>
        <v>金融・保険</v>
      </c>
      <c r="I33" s="594">
        <f>$D33*係数!N30</f>
        <v>0</v>
      </c>
      <c r="J33" s="594">
        <f>$D33*係数!O30</f>
        <v>0</v>
      </c>
      <c r="K33" s="615">
        <f>$E33*係数!$N69</f>
        <v>0</v>
      </c>
      <c r="L33" s="615">
        <f>$E33*係数!O69</f>
        <v>0</v>
      </c>
      <c r="O33" s="595" t="str">
        <f t="shared" si="2"/>
        <v>28</v>
      </c>
      <c r="P33" s="603" t="str">
        <f t="shared" si="3"/>
        <v>金融・保険</v>
      </c>
      <c r="Q33" s="610">
        <f>+D33+SUM(I33:J33)</f>
        <v>0</v>
      </c>
      <c r="R33" s="614">
        <f t="shared" si="7"/>
        <v>0</v>
      </c>
      <c r="U33" s="595" t="str">
        <f t="shared" si="5"/>
        <v>28</v>
      </c>
      <c r="V33" s="603" t="str">
        <f t="shared" si="6"/>
        <v>金融・保険</v>
      </c>
      <c r="W33" s="608">
        <f t="shared" si="8"/>
        <v>0</v>
      </c>
      <c r="X33" s="612">
        <f t="shared" si="8"/>
        <v>0</v>
      </c>
    </row>
    <row r="34" spans="2:24">
      <c r="B34" s="595" t="s">
        <v>362</v>
      </c>
      <c r="C34" s="603" t="s">
        <v>186</v>
      </c>
      <c r="D34" s="608"/>
      <c r="E34" s="612"/>
      <c r="G34" s="596" t="str">
        <f t="shared" si="0"/>
        <v>29</v>
      </c>
      <c r="H34" s="593" t="str">
        <f t="shared" si="1"/>
        <v>不動産</v>
      </c>
      <c r="I34" s="594">
        <f>$D34*係数!N31</f>
        <v>0</v>
      </c>
      <c r="J34" s="594">
        <f>$D34*係数!O31</f>
        <v>0</v>
      </c>
      <c r="K34" s="615">
        <f>$E34*係数!$N70</f>
        <v>0</v>
      </c>
      <c r="L34" s="615">
        <f>$E34*係数!O70</f>
        <v>0</v>
      </c>
      <c r="O34" s="595" t="str">
        <f t="shared" si="2"/>
        <v>29</v>
      </c>
      <c r="P34" s="603" t="str">
        <f t="shared" si="3"/>
        <v>不動産</v>
      </c>
      <c r="Q34" s="610">
        <f>+D34+SUM(I34:J34)</f>
        <v>0</v>
      </c>
      <c r="R34" s="614">
        <f t="shared" si="7"/>
        <v>0</v>
      </c>
      <c r="U34" s="595" t="str">
        <f t="shared" si="5"/>
        <v>29</v>
      </c>
      <c r="V34" s="603" t="str">
        <f t="shared" si="6"/>
        <v>不動産</v>
      </c>
      <c r="W34" s="608">
        <f t="shared" si="8"/>
        <v>0</v>
      </c>
      <c r="X34" s="612">
        <f t="shared" si="8"/>
        <v>0</v>
      </c>
    </row>
    <row r="35" spans="2:24">
      <c r="B35" s="595" t="s">
        <v>363</v>
      </c>
      <c r="C35" s="603" t="s">
        <v>558</v>
      </c>
      <c r="D35" s="608"/>
      <c r="E35" s="612"/>
      <c r="G35" s="596" t="str">
        <f t="shared" si="0"/>
        <v>30</v>
      </c>
      <c r="H35" s="593" t="str">
        <f t="shared" si="1"/>
        <v>運輸・郵便</v>
      </c>
      <c r="I35" s="594"/>
      <c r="J35" s="594"/>
      <c r="K35" s="615"/>
      <c r="L35" s="615"/>
      <c r="O35" s="595" t="str">
        <f t="shared" si="2"/>
        <v>30</v>
      </c>
      <c r="P35" s="603" t="str">
        <f t="shared" si="3"/>
        <v>運輸・郵便</v>
      </c>
      <c r="Q35" s="610">
        <f>+D35+(J45*-1)</f>
        <v>0</v>
      </c>
      <c r="R35" s="614">
        <f>+E35+(L45*-1)</f>
        <v>0</v>
      </c>
      <c r="U35" s="595" t="str">
        <f t="shared" si="5"/>
        <v>30</v>
      </c>
      <c r="V35" s="603" t="str">
        <f t="shared" si="6"/>
        <v>運輸・郵便</v>
      </c>
      <c r="W35" s="608">
        <f t="shared" si="8"/>
        <v>0</v>
      </c>
      <c r="X35" s="612">
        <f t="shared" si="8"/>
        <v>0</v>
      </c>
    </row>
    <row r="36" spans="2:24">
      <c r="B36" s="595" t="s">
        <v>364</v>
      </c>
      <c r="C36" s="603" t="s">
        <v>559</v>
      </c>
      <c r="D36" s="608"/>
      <c r="E36" s="612"/>
      <c r="G36" s="596" t="str">
        <f t="shared" si="0"/>
        <v>31</v>
      </c>
      <c r="H36" s="593" t="str">
        <f t="shared" si="1"/>
        <v>情報通信</v>
      </c>
      <c r="I36" s="594">
        <f>$D36*係数!N33</f>
        <v>0</v>
      </c>
      <c r="J36" s="594">
        <f>$D36*係数!O33</f>
        <v>0</v>
      </c>
      <c r="K36" s="615">
        <f>$E36*係数!$N72</f>
        <v>0</v>
      </c>
      <c r="L36" s="615">
        <f>$E36*係数!O72</f>
        <v>0</v>
      </c>
      <c r="O36" s="595" t="str">
        <f t="shared" si="2"/>
        <v>31</v>
      </c>
      <c r="P36" s="603" t="str">
        <f t="shared" si="3"/>
        <v>情報通信</v>
      </c>
      <c r="Q36" s="610">
        <f t="shared" ref="Q36:Q44" si="9">+D36+SUM(I36:J36)</f>
        <v>0</v>
      </c>
      <c r="R36" s="614">
        <f t="shared" si="7"/>
        <v>0</v>
      </c>
      <c r="U36" s="595" t="str">
        <f t="shared" si="5"/>
        <v>31</v>
      </c>
      <c r="V36" s="603" t="str">
        <f t="shared" si="6"/>
        <v>情報通信</v>
      </c>
      <c r="W36" s="608">
        <f t="shared" si="8"/>
        <v>0</v>
      </c>
      <c r="X36" s="612">
        <f t="shared" si="8"/>
        <v>0</v>
      </c>
    </row>
    <row r="37" spans="2:24">
      <c r="B37" s="595" t="s">
        <v>365</v>
      </c>
      <c r="C37" s="603" t="s">
        <v>187</v>
      </c>
      <c r="D37" s="608"/>
      <c r="E37" s="612"/>
      <c r="G37" s="596" t="str">
        <f t="shared" si="0"/>
        <v>32</v>
      </c>
      <c r="H37" s="593" t="str">
        <f t="shared" si="1"/>
        <v>公務</v>
      </c>
      <c r="I37" s="594">
        <f>$D37*係数!N34</f>
        <v>0</v>
      </c>
      <c r="J37" s="594">
        <f>$D37*係数!O34</f>
        <v>0</v>
      </c>
      <c r="K37" s="615">
        <f>$E37*係数!$N73</f>
        <v>0</v>
      </c>
      <c r="L37" s="615">
        <f>$E37*係数!O73</f>
        <v>0</v>
      </c>
      <c r="O37" s="595" t="str">
        <f t="shared" si="2"/>
        <v>32</v>
      </c>
      <c r="P37" s="603" t="str">
        <f t="shared" si="3"/>
        <v>公務</v>
      </c>
      <c r="Q37" s="610">
        <f t="shared" si="9"/>
        <v>0</v>
      </c>
      <c r="R37" s="614">
        <f t="shared" si="7"/>
        <v>0</v>
      </c>
      <c r="U37" s="595" t="str">
        <f t="shared" si="5"/>
        <v>32</v>
      </c>
      <c r="V37" s="603" t="str">
        <f t="shared" si="6"/>
        <v>公務</v>
      </c>
      <c r="W37" s="608">
        <f t="shared" si="8"/>
        <v>0</v>
      </c>
      <c r="X37" s="612">
        <f t="shared" si="8"/>
        <v>0</v>
      </c>
    </row>
    <row r="38" spans="2:24">
      <c r="B38" s="595" t="s">
        <v>366</v>
      </c>
      <c r="C38" s="603" t="s">
        <v>560</v>
      </c>
      <c r="D38" s="608"/>
      <c r="E38" s="612"/>
      <c r="G38" s="596" t="str">
        <f t="shared" si="0"/>
        <v>33</v>
      </c>
      <c r="H38" s="593" t="str">
        <f t="shared" si="1"/>
        <v>教育・研究</v>
      </c>
      <c r="I38" s="594">
        <f>$D38*係数!N35</f>
        <v>0</v>
      </c>
      <c r="J38" s="594">
        <f>$D38*係数!O35</f>
        <v>0</v>
      </c>
      <c r="K38" s="615">
        <f>$E38*係数!$N74</f>
        <v>0</v>
      </c>
      <c r="L38" s="615">
        <f>$E38*係数!O74</f>
        <v>0</v>
      </c>
      <c r="O38" s="595" t="str">
        <f t="shared" si="2"/>
        <v>33</v>
      </c>
      <c r="P38" s="603" t="str">
        <f t="shared" si="3"/>
        <v>教育・研究</v>
      </c>
      <c r="Q38" s="610">
        <f t="shared" si="9"/>
        <v>0</v>
      </c>
      <c r="R38" s="614">
        <f t="shared" si="7"/>
        <v>0</v>
      </c>
      <c r="U38" s="595" t="str">
        <f t="shared" si="5"/>
        <v>33</v>
      </c>
      <c r="V38" s="603" t="str">
        <f t="shared" si="6"/>
        <v>教育・研究</v>
      </c>
      <c r="W38" s="608">
        <f t="shared" si="8"/>
        <v>0</v>
      </c>
      <c r="X38" s="612">
        <f t="shared" si="8"/>
        <v>0</v>
      </c>
    </row>
    <row r="39" spans="2:24">
      <c r="B39" s="595" t="s">
        <v>367</v>
      </c>
      <c r="C39" s="603" t="s">
        <v>561</v>
      </c>
      <c r="D39" s="608"/>
      <c r="E39" s="612"/>
      <c r="G39" s="596" t="str">
        <f t="shared" si="0"/>
        <v>34</v>
      </c>
      <c r="H39" s="593" t="str">
        <f t="shared" si="1"/>
        <v>医療・福祉</v>
      </c>
      <c r="I39" s="594">
        <f>$D39*係数!N36</f>
        <v>0</v>
      </c>
      <c r="J39" s="594">
        <f>$D39*係数!O36</f>
        <v>0</v>
      </c>
      <c r="K39" s="615">
        <f>$E39*係数!$N75</f>
        <v>0</v>
      </c>
      <c r="L39" s="615">
        <f>$E39*係数!O75</f>
        <v>0</v>
      </c>
      <c r="O39" s="595" t="str">
        <f t="shared" si="2"/>
        <v>34</v>
      </c>
      <c r="P39" s="603" t="str">
        <f t="shared" si="3"/>
        <v>医療・福祉</v>
      </c>
      <c r="Q39" s="610">
        <f t="shared" si="9"/>
        <v>0</v>
      </c>
      <c r="R39" s="614">
        <f t="shared" si="7"/>
        <v>0</v>
      </c>
      <c r="U39" s="595" t="str">
        <f t="shared" si="5"/>
        <v>34</v>
      </c>
      <c r="V39" s="603" t="str">
        <f t="shared" si="6"/>
        <v>医療・福祉</v>
      </c>
      <c r="W39" s="608">
        <f t="shared" si="8"/>
        <v>0</v>
      </c>
      <c r="X39" s="612">
        <f t="shared" si="8"/>
        <v>0</v>
      </c>
    </row>
    <row r="40" spans="2:24">
      <c r="B40" s="595" t="s">
        <v>368</v>
      </c>
      <c r="C40" s="603" t="s">
        <v>583</v>
      </c>
      <c r="D40" s="608"/>
      <c r="E40" s="612"/>
      <c r="G40" s="596" t="str">
        <f t="shared" si="0"/>
        <v>35</v>
      </c>
      <c r="H40" s="593" t="str">
        <f t="shared" si="1"/>
        <v>他に分類されない会員制団体</v>
      </c>
      <c r="I40" s="594">
        <f>$D40*係数!N37</f>
        <v>0</v>
      </c>
      <c r="J40" s="594">
        <f>$D40*係数!O37</f>
        <v>0</v>
      </c>
      <c r="K40" s="615">
        <f>$E40*係数!$N76</f>
        <v>0</v>
      </c>
      <c r="L40" s="615">
        <f>$E40*係数!O76</f>
        <v>0</v>
      </c>
      <c r="O40" s="595" t="str">
        <f t="shared" si="2"/>
        <v>35</v>
      </c>
      <c r="P40" s="603" t="str">
        <f t="shared" si="3"/>
        <v>他に分類されない会員制団体</v>
      </c>
      <c r="Q40" s="610">
        <f t="shared" si="9"/>
        <v>0</v>
      </c>
      <c r="R40" s="614">
        <f t="shared" si="7"/>
        <v>0</v>
      </c>
      <c r="U40" s="595" t="str">
        <f t="shared" si="5"/>
        <v>35</v>
      </c>
      <c r="V40" s="603" t="str">
        <f t="shared" si="6"/>
        <v>他に分類されない会員制団体</v>
      </c>
      <c r="W40" s="608">
        <f t="shared" si="8"/>
        <v>0</v>
      </c>
      <c r="X40" s="612">
        <f t="shared" si="8"/>
        <v>0</v>
      </c>
    </row>
    <row r="41" spans="2:24">
      <c r="B41" s="595" t="s">
        <v>369</v>
      </c>
      <c r="C41" s="603" t="s">
        <v>74</v>
      </c>
      <c r="D41" s="608"/>
      <c r="E41" s="612"/>
      <c r="G41" s="596" t="str">
        <f t="shared" si="0"/>
        <v>36</v>
      </c>
      <c r="H41" s="593" t="str">
        <f t="shared" si="1"/>
        <v>対事業所サービス</v>
      </c>
      <c r="I41" s="594">
        <f>$D41*係数!N38</f>
        <v>0</v>
      </c>
      <c r="J41" s="594">
        <f>$D41*係数!O38</f>
        <v>0</v>
      </c>
      <c r="K41" s="615">
        <f>$E41*係数!$N77</f>
        <v>0</v>
      </c>
      <c r="L41" s="615">
        <f>$E41*係数!O77</f>
        <v>0</v>
      </c>
      <c r="O41" s="595" t="str">
        <f t="shared" si="2"/>
        <v>36</v>
      </c>
      <c r="P41" s="603" t="str">
        <f t="shared" si="3"/>
        <v>対事業所サービス</v>
      </c>
      <c r="Q41" s="610">
        <f t="shared" si="9"/>
        <v>0</v>
      </c>
      <c r="R41" s="614">
        <f t="shared" si="7"/>
        <v>0</v>
      </c>
      <c r="U41" s="595" t="str">
        <f t="shared" si="5"/>
        <v>36</v>
      </c>
      <c r="V41" s="603" t="str">
        <f t="shared" si="6"/>
        <v>対事業所サービス</v>
      </c>
      <c r="W41" s="608">
        <f t="shared" si="8"/>
        <v>0</v>
      </c>
      <c r="X41" s="612">
        <f t="shared" si="8"/>
        <v>0</v>
      </c>
    </row>
    <row r="42" spans="2:24">
      <c r="B42" s="595" t="s">
        <v>515</v>
      </c>
      <c r="C42" s="603" t="s">
        <v>75</v>
      </c>
      <c r="D42" s="608"/>
      <c r="E42" s="612"/>
      <c r="G42" s="596" t="str">
        <f t="shared" si="0"/>
        <v>37</v>
      </c>
      <c r="H42" s="593" t="str">
        <f t="shared" si="1"/>
        <v>対個人サービス</v>
      </c>
      <c r="I42" s="594">
        <f>$D42*係数!N39</f>
        <v>0</v>
      </c>
      <c r="J42" s="594">
        <f>$D42*係数!O39</f>
        <v>0</v>
      </c>
      <c r="K42" s="615">
        <f>$E42*係数!$N78</f>
        <v>0</v>
      </c>
      <c r="L42" s="615">
        <f>$E42*係数!O78</f>
        <v>0</v>
      </c>
      <c r="O42" s="595" t="str">
        <f t="shared" si="2"/>
        <v>37</v>
      </c>
      <c r="P42" s="603" t="str">
        <f t="shared" si="3"/>
        <v>対個人サービス</v>
      </c>
      <c r="Q42" s="610">
        <f t="shared" si="9"/>
        <v>0</v>
      </c>
      <c r="R42" s="614">
        <f t="shared" si="7"/>
        <v>0</v>
      </c>
      <c r="U42" s="595" t="str">
        <f t="shared" si="5"/>
        <v>37</v>
      </c>
      <c r="V42" s="603" t="str">
        <f t="shared" si="6"/>
        <v>対個人サービス</v>
      </c>
      <c r="W42" s="608">
        <f t="shared" si="8"/>
        <v>0</v>
      </c>
      <c r="X42" s="612">
        <f t="shared" si="8"/>
        <v>0</v>
      </c>
    </row>
    <row r="43" spans="2:24">
      <c r="B43" s="595" t="s">
        <v>516</v>
      </c>
      <c r="C43" s="603" t="s">
        <v>562</v>
      </c>
      <c r="D43" s="608"/>
      <c r="E43" s="612"/>
      <c r="G43" s="596" t="str">
        <f t="shared" si="0"/>
        <v>38</v>
      </c>
      <c r="H43" s="593" t="str">
        <f t="shared" si="1"/>
        <v>事務用品</v>
      </c>
      <c r="I43" s="594">
        <f>$D43*係数!N40</f>
        <v>0</v>
      </c>
      <c r="J43" s="594">
        <f>$D43*係数!O40</f>
        <v>0</v>
      </c>
      <c r="K43" s="615">
        <f>$E43*係数!$N79</f>
        <v>0</v>
      </c>
      <c r="L43" s="615">
        <f>$E43*係数!O79</f>
        <v>0</v>
      </c>
      <c r="O43" s="595" t="str">
        <f t="shared" si="2"/>
        <v>38</v>
      </c>
      <c r="P43" s="603" t="str">
        <f t="shared" si="3"/>
        <v>事務用品</v>
      </c>
      <c r="Q43" s="610">
        <f t="shared" si="9"/>
        <v>0</v>
      </c>
      <c r="R43" s="614">
        <f t="shared" si="7"/>
        <v>0</v>
      </c>
      <c r="U43" s="595" t="str">
        <f t="shared" si="5"/>
        <v>38</v>
      </c>
      <c r="V43" s="603" t="str">
        <f t="shared" si="6"/>
        <v>事務用品</v>
      </c>
      <c r="W43" s="608">
        <f t="shared" si="8"/>
        <v>0</v>
      </c>
      <c r="X43" s="612">
        <f t="shared" si="8"/>
        <v>0</v>
      </c>
    </row>
    <row r="44" spans="2:24" ht="12.75" thickBot="1">
      <c r="B44" s="616" t="s">
        <v>517</v>
      </c>
      <c r="C44" s="617" t="s">
        <v>188</v>
      </c>
      <c r="D44" s="618"/>
      <c r="E44" s="619"/>
      <c r="G44" s="596" t="str">
        <f t="shared" si="0"/>
        <v>39</v>
      </c>
      <c r="H44" s="593" t="str">
        <f t="shared" si="1"/>
        <v>分類不明</v>
      </c>
      <c r="I44" s="594">
        <f>$D44*係数!N41</f>
        <v>0</v>
      </c>
      <c r="J44" s="594">
        <f>$D44*係数!O41</f>
        <v>0</v>
      </c>
      <c r="K44" s="615">
        <f>$E44*係数!$N80</f>
        <v>0</v>
      </c>
      <c r="L44" s="615">
        <f>$E44*係数!O80</f>
        <v>0</v>
      </c>
      <c r="O44" s="595" t="str">
        <f t="shared" si="2"/>
        <v>39</v>
      </c>
      <c r="P44" s="603" t="str">
        <f t="shared" si="3"/>
        <v>分類不明</v>
      </c>
      <c r="Q44" s="623">
        <f t="shared" si="9"/>
        <v>0</v>
      </c>
      <c r="R44" s="624">
        <f t="shared" si="7"/>
        <v>0</v>
      </c>
      <c r="U44" s="595" t="str">
        <f t="shared" si="5"/>
        <v>39</v>
      </c>
      <c r="V44" s="603" t="str">
        <f t="shared" si="6"/>
        <v>分類不明</v>
      </c>
      <c r="W44" s="618">
        <f t="shared" si="8"/>
        <v>0</v>
      </c>
      <c r="X44" s="619">
        <f t="shared" si="8"/>
        <v>0</v>
      </c>
    </row>
    <row r="45" spans="2:24" ht="12.75" thickBot="1">
      <c r="B45" s="620"/>
      <c r="C45" s="621" t="s">
        <v>573</v>
      </c>
      <c r="D45" s="627">
        <f>SUM(D6:D44)</f>
        <v>0</v>
      </c>
      <c r="E45" s="628">
        <f>SUM(E6:E44)</f>
        <v>0</v>
      </c>
      <c r="G45" s="598"/>
      <c r="H45" s="599" t="s">
        <v>76</v>
      </c>
      <c r="I45" s="594">
        <f>SUM(I6:I44)</f>
        <v>0</v>
      </c>
      <c r="J45" s="594">
        <f>SUM(J6:J44)</f>
        <v>0</v>
      </c>
      <c r="K45" s="594">
        <f>SUM(K6:K44)</f>
        <v>0</v>
      </c>
      <c r="L45" s="594">
        <f>SUM(L6:L44)</f>
        <v>0</v>
      </c>
      <c r="O45" s="620"/>
      <c r="P45" s="621" t="s">
        <v>573</v>
      </c>
      <c r="Q45" s="625">
        <f>SUM(Q6:Q44)</f>
        <v>0</v>
      </c>
      <c r="R45" s="626">
        <f>SUM(R6:R44)</f>
        <v>0</v>
      </c>
      <c r="U45" s="620"/>
      <c r="V45" s="621" t="s">
        <v>573</v>
      </c>
      <c r="W45" s="627">
        <f>SUM(W6:W44)</f>
        <v>0</v>
      </c>
      <c r="X45" s="628">
        <f>SUM(X6:X44)</f>
        <v>0</v>
      </c>
    </row>
    <row r="46" spans="2:24" ht="14.25" customHeight="1" thickBot="1">
      <c r="B46" s="597"/>
      <c r="C46" s="622" t="s">
        <v>76</v>
      </c>
      <c r="D46" s="695">
        <f>+D45+E45</f>
        <v>0</v>
      </c>
      <c r="E46" s="696"/>
      <c r="I46" s="588" t="s">
        <v>542</v>
      </c>
      <c r="J46" s="589" t="s">
        <v>543</v>
      </c>
      <c r="K46" s="588" t="s">
        <v>542</v>
      </c>
      <c r="L46" s="589" t="s">
        <v>543</v>
      </c>
      <c r="O46" s="597"/>
      <c r="P46" s="622" t="s">
        <v>76</v>
      </c>
      <c r="Q46" s="695">
        <f>+Q45+R45</f>
        <v>0</v>
      </c>
      <c r="R46" s="696"/>
      <c r="U46" s="597"/>
      <c r="V46" s="622" t="s">
        <v>76</v>
      </c>
      <c r="W46" s="695">
        <f>+W45+X45</f>
        <v>0</v>
      </c>
      <c r="X46" s="696"/>
    </row>
    <row r="47" spans="2:24" ht="15.75" customHeight="1">
      <c r="C47" s="576" t="s">
        <v>563</v>
      </c>
    </row>
  </sheetData>
  <mergeCells count="4">
    <mergeCell ref="U2:X2"/>
    <mergeCell ref="D46:E46"/>
    <mergeCell ref="Q46:R46"/>
    <mergeCell ref="W46:X46"/>
  </mergeCells>
  <phoneticPr fontId="5"/>
  <pageMargins left="0.23622047244094491" right="0.23622047244094491" top="0.74803149606299213" bottom="0.74803149606299213" header="0.31496062992125984" footer="0.31496062992125984"/>
  <pageSetup paperSize="9" scale="56"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C1:AS645"/>
  <sheetViews>
    <sheetView showGridLines="0" view="pageBreakPreview" zoomScale="75" zoomScaleNormal="75" workbookViewId="0"/>
  </sheetViews>
  <sheetFormatPr defaultRowHeight="12"/>
  <cols>
    <col min="1" max="1" width="1.875" style="27" customWidth="1"/>
    <col min="2" max="2" width="3.5" style="27" bestFit="1" customWidth="1"/>
    <col min="3" max="3" width="20.25" style="27" customWidth="1"/>
    <col min="4" max="17" width="9.5" style="27" customWidth="1"/>
    <col min="18" max="23" width="9.625" style="27" customWidth="1"/>
    <col min="24" max="24" width="9.75" style="27" customWidth="1"/>
    <col min="25" max="45" width="9" style="27" customWidth="1"/>
    <col min="46" max="16384" width="9" style="27"/>
  </cols>
  <sheetData>
    <row r="1" spans="3:45" ht="10.7" customHeight="1" thickBot="1"/>
    <row r="2" spans="3:45" ht="21.4" customHeight="1" thickTop="1" thickBot="1">
      <c r="C2" s="28" t="s">
        <v>574</v>
      </c>
      <c r="I2" s="29"/>
      <c r="K2" s="30"/>
      <c r="R2" s="697" t="str">
        <f>入力_県内外!U2</f>
        <v>平成27年(2015年)三重県内外2地域間産業連関表</v>
      </c>
      <c r="S2" s="698"/>
      <c r="T2" s="698"/>
      <c r="U2" s="698"/>
      <c r="V2" s="698"/>
      <c r="W2" s="699"/>
    </row>
    <row r="3" spans="3:45" ht="10.7" customHeight="1" thickTop="1"/>
    <row r="4" spans="3:45" ht="17.25">
      <c r="C4" s="34" t="s">
        <v>80</v>
      </c>
      <c r="W4" s="31" t="s">
        <v>56</v>
      </c>
    </row>
    <row r="5" spans="3:45" ht="4.3499999999999996" customHeight="1"/>
    <row r="6" spans="3:45" ht="13.5">
      <c r="C6" s="50" t="s">
        <v>57</v>
      </c>
      <c r="D6" s="629" t="str">
        <f>入力_県内外!B6</f>
        <v>01</v>
      </c>
      <c r="E6" s="629" t="str">
        <f>入力_県内外!B7</f>
        <v>02</v>
      </c>
      <c r="F6" s="629" t="str">
        <f>入力_県内外!B8</f>
        <v>03</v>
      </c>
      <c r="G6" s="629" t="str">
        <f>入力_県内外!B9</f>
        <v>04</v>
      </c>
      <c r="H6" s="629" t="str">
        <f>入力_県内外!B10</f>
        <v>05</v>
      </c>
      <c r="I6" s="629" t="str">
        <f>入力_県内外!B11</f>
        <v>06</v>
      </c>
      <c r="J6" s="629" t="str">
        <f>入力_県内外!B12</f>
        <v>07</v>
      </c>
      <c r="K6" s="629" t="str">
        <f>入力_県内外!B13</f>
        <v>08</v>
      </c>
      <c r="L6" s="629" t="str">
        <f>入力_県内外!B14</f>
        <v>09</v>
      </c>
      <c r="M6" s="629" t="str">
        <f>入力_県内外!B15</f>
        <v>10</v>
      </c>
      <c r="N6" s="629" t="str">
        <f>入力_県内外!B16</f>
        <v>11</v>
      </c>
      <c r="O6" s="629" t="str">
        <f>入力_県内外!B17</f>
        <v>12</v>
      </c>
      <c r="P6" s="629" t="str">
        <f>入力_県内外!B18</f>
        <v>13</v>
      </c>
      <c r="Q6" s="629" t="str">
        <f>入力_県内外!B19</f>
        <v>14</v>
      </c>
      <c r="R6" s="629" t="str">
        <f>入力_県内外!B20</f>
        <v>15</v>
      </c>
      <c r="S6" s="629" t="str">
        <f>入力_県内外!B21</f>
        <v>16</v>
      </c>
      <c r="T6" s="629" t="str">
        <f>入力_県内外!B22</f>
        <v>17</v>
      </c>
      <c r="U6" s="629" t="str">
        <f>入力_県内外!B23</f>
        <v>18</v>
      </c>
      <c r="V6" s="629" t="str">
        <f>入力_県内外!B24</f>
        <v>19</v>
      </c>
      <c r="W6" s="629" t="str">
        <f>入力_県内外!B25</f>
        <v>20</v>
      </c>
      <c r="X6" s="629" t="str">
        <f>入力_県内外!B26</f>
        <v>21</v>
      </c>
      <c r="Y6" s="629" t="str">
        <f>入力_県内外!B27</f>
        <v>22</v>
      </c>
      <c r="Z6" s="629" t="str">
        <f>入力_県内外!B28</f>
        <v>23</v>
      </c>
      <c r="AA6" s="629" t="str">
        <f>入力_県内外!B29</f>
        <v>24</v>
      </c>
      <c r="AB6" s="629" t="str">
        <f>入力_県内外!B30</f>
        <v>25</v>
      </c>
      <c r="AC6" s="629" t="str">
        <f>入力_県内外!B31</f>
        <v>26</v>
      </c>
      <c r="AD6" s="629" t="str">
        <f>入力_県内外!B32</f>
        <v>27</v>
      </c>
      <c r="AE6" s="629" t="str">
        <f>入力_県内外!B33</f>
        <v>28</v>
      </c>
      <c r="AF6" s="629" t="str">
        <f>入力_県内外!B34</f>
        <v>29</v>
      </c>
      <c r="AG6" s="629" t="str">
        <f>入力_県内外!B35</f>
        <v>30</v>
      </c>
      <c r="AH6" s="629" t="str">
        <f>入力_県内外!B36</f>
        <v>31</v>
      </c>
      <c r="AI6" s="629" t="str">
        <f>入力_県内外!B37</f>
        <v>32</v>
      </c>
      <c r="AJ6" s="629" t="str">
        <f>入力_県内外!B38</f>
        <v>33</v>
      </c>
      <c r="AK6" s="629" t="str">
        <f>入力_県内外!B39</f>
        <v>34</v>
      </c>
      <c r="AL6" s="629" t="str">
        <f>入力_県内外!B40</f>
        <v>35</v>
      </c>
      <c r="AM6" s="629" t="str">
        <f>入力_県内外!B41</f>
        <v>36</v>
      </c>
      <c r="AN6" s="629" t="str">
        <f>入力_県内外!B42</f>
        <v>37</v>
      </c>
      <c r="AO6" s="629" t="str">
        <f>入力_県内外!B43</f>
        <v>38</v>
      </c>
      <c r="AP6" s="629" t="str">
        <f>入力_県内外!B44</f>
        <v>39</v>
      </c>
      <c r="AQ6" s="102" t="s">
        <v>533</v>
      </c>
      <c r="AR6" s="102"/>
      <c r="AS6" s="51"/>
    </row>
    <row r="7" spans="3:45" s="30" customFormat="1" ht="40.5">
      <c r="C7" s="52" t="s">
        <v>67</v>
      </c>
      <c r="D7" s="630" t="str">
        <f>入力_県内外!C6</f>
        <v>農業</v>
      </c>
      <c r="E7" s="630" t="str">
        <f>入力_県内外!C7</f>
        <v>林業</v>
      </c>
      <c r="F7" s="630" t="str">
        <f>入力_県内外!C8</f>
        <v>漁業</v>
      </c>
      <c r="G7" s="630" t="str">
        <f>入力_県内外!C9</f>
        <v>鉱業</v>
      </c>
      <c r="H7" s="630" t="str">
        <f>入力_県内外!C10</f>
        <v>飲食料品</v>
      </c>
      <c r="I7" s="630" t="str">
        <f>入力_県内外!C11</f>
        <v>繊維製品</v>
      </c>
      <c r="J7" s="630" t="str">
        <f>入力_県内外!C12</f>
        <v>パルプ・紙・木製品</v>
      </c>
      <c r="K7" s="630" t="str">
        <f>入力_県内外!C13</f>
        <v>化学製品</v>
      </c>
      <c r="L7" s="630" t="str">
        <f>入力_県内外!C14</f>
        <v>石油・石炭製品</v>
      </c>
      <c r="M7" s="630" t="str">
        <f>入力_県内外!C15</f>
        <v>プラスチック・ゴム製品</v>
      </c>
      <c r="N7" s="630" t="str">
        <f>入力_県内外!C16</f>
        <v>窯業・土石製品</v>
      </c>
      <c r="O7" s="630" t="str">
        <f>入力_県内外!C17</f>
        <v>鉄鋼</v>
      </c>
      <c r="P7" s="630" t="str">
        <f>入力_県内外!C18</f>
        <v>非鉄金属</v>
      </c>
      <c r="Q7" s="630" t="str">
        <f>入力_県内外!C19</f>
        <v>金属製品</v>
      </c>
      <c r="R7" s="630" t="str">
        <f>入力_県内外!C20</f>
        <v>はん用機械</v>
      </c>
      <c r="S7" s="630" t="str">
        <f>入力_県内外!C21</f>
        <v>生産用機械</v>
      </c>
      <c r="T7" s="630" t="str">
        <f>入力_県内外!C22</f>
        <v>業務用機械</v>
      </c>
      <c r="U7" s="630" t="str">
        <f>入力_県内外!C23</f>
        <v>電子部品</v>
      </c>
      <c r="V7" s="630" t="str">
        <f>入力_県内外!C24</f>
        <v>電気機械</v>
      </c>
      <c r="W7" s="630" t="str">
        <f>入力_県内外!C25</f>
        <v>情報通信機器</v>
      </c>
      <c r="X7" s="637" t="str">
        <f>入力_県内外!C26</f>
        <v>輸送機械</v>
      </c>
      <c r="Y7" s="637" t="str">
        <f>入力_県内外!C27</f>
        <v>その他の製造工業製品</v>
      </c>
      <c r="Z7" s="637" t="str">
        <f>入力_県内外!C28</f>
        <v>建設</v>
      </c>
      <c r="AA7" s="637" t="str">
        <f>入力_県内外!C29</f>
        <v>電力・ガス・熱供給</v>
      </c>
      <c r="AB7" s="637" t="str">
        <f>入力_県内外!C30</f>
        <v>水道</v>
      </c>
      <c r="AC7" s="637" t="str">
        <f>入力_県内外!C31</f>
        <v>廃棄物処理</v>
      </c>
      <c r="AD7" s="637" t="str">
        <f>入力_県内外!C32</f>
        <v>商業</v>
      </c>
      <c r="AE7" s="637" t="str">
        <f>入力_県内外!C33</f>
        <v>金融・保険</v>
      </c>
      <c r="AF7" s="637" t="str">
        <f>入力_県内外!C34</f>
        <v>不動産</v>
      </c>
      <c r="AG7" s="637" t="str">
        <f>入力_県内外!C35</f>
        <v>運輸・郵便</v>
      </c>
      <c r="AH7" s="637" t="str">
        <f>入力_県内外!C36</f>
        <v>情報通信</v>
      </c>
      <c r="AI7" s="637" t="str">
        <f>入力_県内外!C37</f>
        <v>公務</v>
      </c>
      <c r="AJ7" s="637" t="str">
        <f>入力_県内外!C38</f>
        <v>教育・研究</v>
      </c>
      <c r="AK7" s="637" t="str">
        <f>入力_県内外!C39</f>
        <v>医療・福祉</v>
      </c>
      <c r="AL7" s="637" t="str">
        <f>入力_県内外!C40</f>
        <v>他に分類されない会員制団体</v>
      </c>
      <c r="AM7" s="637" t="str">
        <f>入力_県内外!C41</f>
        <v>対事業所サービス</v>
      </c>
      <c r="AN7" s="637" t="str">
        <f>入力_県内外!C42</f>
        <v>対個人サービス</v>
      </c>
      <c r="AO7" s="637" t="str">
        <f>入力_県内外!C43</f>
        <v>事務用品</v>
      </c>
      <c r="AP7" s="637" t="str">
        <f>入力_県内外!C44</f>
        <v>分類不明</v>
      </c>
      <c r="AQ7" s="102" t="s">
        <v>533</v>
      </c>
      <c r="AR7" s="102"/>
      <c r="AS7" s="32" t="s">
        <v>76</v>
      </c>
    </row>
    <row r="8" spans="3:45" s="33" customFormat="1" ht="17.850000000000001" customHeight="1">
      <c r="C8" s="37" t="s">
        <v>70</v>
      </c>
      <c r="D8" s="38">
        <f>入力_県内外!W6</f>
        <v>0</v>
      </c>
      <c r="E8" s="38">
        <f>入力_県内外!W7</f>
        <v>0</v>
      </c>
      <c r="F8" s="38">
        <f>入力_県内外!W8</f>
        <v>0</v>
      </c>
      <c r="G8" s="38">
        <f>入力_県内外!W9</f>
        <v>0</v>
      </c>
      <c r="H8" s="38">
        <f>入力_県内外!W10</f>
        <v>0</v>
      </c>
      <c r="I8" s="38">
        <f>入力_県内外!W11</f>
        <v>0</v>
      </c>
      <c r="J8" s="38">
        <f>入力_県内外!W12</f>
        <v>0</v>
      </c>
      <c r="K8" s="38">
        <f>入力_県内外!W13</f>
        <v>0</v>
      </c>
      <c r="L8" s="38">
        <f>入力_県内外!W14</f>
        <v>0</v>
      </c>
      <c r="M8" s="38">
        <f>入力_県内外!W15</f>
        <v>0</v>
      </c>
      <c r="N8" s="38">
        <f>入力_県内外!W16</f>
        <v>0</v>
      </c>
      <c r="O8" s="38">
        <f>入力_県内外!W17</f>
        <v>0</v>
      </c>
      <c r="P8" s="38">
        <f>入力_県内外!W18</f>
        <v>0</v>
      </c>
      <c r="Q8" s="38">
        <f>入力_県内外!W19</f>
        <v>0</v>
      </c>
      <c r="R8" s="38">
        <f>入力_県内外!W20</f>
        <v>0</v>
      </c>
      <c r="S8" s="38">
        <f>入力_県内外!W21</f>
        <v>0</v>
      </c>
      <c r="T8" s="38">
        <f>入力_県内外!W22</f>
        <v>0</v>
      </c>
      <c r="U8" s="38">
        <f>入力_県内外!W23</f>
        <v>0</v>
      </c>
      <c r="V8" s="38">
        <f>入力_県内外!W24</f>
        <v>0</v>
      </c>
      <c r="W8" s="38">
        <f>入力_県内外!W25</f>
        <v>0</v>
      </c>
      <c r="X8" s="81">
        <f>入力_県内外!W26</f>
        <v>0</v>
      </c>
      <c r="Y8" s="81">
        <f>入力_県内外!W27</f>
        <v>0</v>
      </c>
      <c r="Z8" s="81">
        <f>入力_県内外!W28</f>
        <v>0</v>
      </c>
      <c r="AA8" s="81">
        <f>入力_県内外!W29</f>
        <v>0</v>
      </c>
      <c r="AB8" s="81">
        <f>入力_県内外!W30</f>
        <v>0</v>
      </c>
      <c r="AC8" s="81">
        <f>入力_県内外!W31</f>
        <v>0</v>
      </c>
      <c r="AD8" s="81">
        <f>入力_県内外!W32</f>
        <v>0</v>
      </c>
      <c r="AE8" s="81">
        <f>入力_県内外!W33</f>
        <v>0</v>
      </c>
      <c r="AF8" s="81">
        <f>入力_県内外!W34</f>
        <v>0</v>
      </c>
      <c r="AG8" s="81">
        <f>入力_県内外!W35</f>
        <v>0</v>
      </c>
      <c r="AH8" s="81">
        <f>入力_県内外!W36</f>
        <v>0</v>
      </c>
      <c r="AI8" s="81">
        <f>入力_県内外!W37</f>
        <v>0</v>
      </c>
      <c r="AJ8" s="81">
        <f>入力_県内外!W38</f>
        <v>0</v>
      </c>
      <c r="AK8" s="81">
        <f>入力_県内外!W39</f>
        <v>0</v>
      </c>
      <c r="AL8" s="81">
        <f>入力_県内外!W40</f>
        <v>0</v>
      </c>
      <c r="AM8" s="81">
        <f>入力_県内外!W41</f>
        <v>0</v>
      </c>
      <c r="AN8" s="81">
        <f>入力_県内外!W42</f>
        <v>0</v>
      </c>
      <c r="AO8" s="81">
        <f>入力_県内外!W43</f>
        <v>0</v>
      </c>
      <c r="AP8" s="81">
        <f>入力_県内外!W44</f>
        <v>0</v>
      </c>
      <c r="AQ8" s="102" t="s">
        <v>533</v>
      </c>
      <c r="AR8" s="102"/>
      <c r="AS8" s="645">
        <f>+SUM(D8:AP8)-W13</f>
        <v>0</v>
      </c>
    </row>
    <row r="9" spans="3:45" s="33" customFormat="1" ht="17.850000000000001" customHeight="1">
      <c r="C9" s="40" t="s">
        <v>71</v>
      </c>
      <c r="D9" s="41">
        <f>入力_県内外!X6</f>
        <v>0</v>
      </c>
      <c r="E9" s="41">
        <f>入力_県内外!X7</f>
        <v>0</v>
      </c>
      <c r="F9" s="41">
        <f>入力_県内外!X8</f>
        <v>0</v>
      </c>
      <c r="G9" s="41">
        <f>入力_県内外!X9</f>
        <v>0</v>
      </c>
      <c r="H9" s="41">
        <f>入力_県内外!X10</f>
        <v>0</v>
      </c>
      <c r="I9" s="41">
        <f>入力_県内外!X11</f>
        <v>0</v>
      </c>
      <c r="J9" s="41">
        <f>入力_県内外!X12</f>
        <v>0</v>
      </c>
      <c r="K9" s="41">
        <f>入力_県内外!X13</f>
        <v>0</v>
      </c>
      <c r="L9" s="41">
        <f>入力_県内外!X14</f>
        <v>0</v>
      </c>
      <c r="M9" s="41">
        <f>入力_県内外!X15</f>
        <v>0</v>
      </c>
      <c r="N9" s="41">
        <f>入力_県内外!X16</f>
        <v>0</v>
      </c>
      <c r="O9" s="41">
        <f>入力_県内外!X17</f>
        <v>0</v>
      </c>
      <c r="P9" s="41">
        <f>入力_県内外!X18</f>
        <v>0</v>
      </c>
      <c r="Q9" s="41">
        <f>入力_県内外!X19</f>
        <v>0</v>
      </c>
      <c r="R9" s="41">
        <f>入力_県内外!X20</f>
        <v>0</v>
      </c>
      <c r="S9" s="41">
        <f>入力_県内外!X21</f>
        <v>0</v>
      </c>
      <c r="T9" s="41">
        <f>入力_県内外!X22</f>
        <v>0</v>
      </c>
      <c r="U9" s="41">
        <f>入力_県内外!X23</f>
        <v>0</v>
      </c>
      <c r="V9" s="41">
        <f>入力_県内外!X24</f>
        <v>0</v>
      </c>
      <c r="W9" s="41">
        <f>入力_県内外!X25</f>
        <v>0</v>
      </c>
      <c r="X9" s="39">
        <f>入力_県内外!X26</f>
        <v>0</v>
      </c>
      <c r="Y9" s="39">
        <f>入力_県内外!X27</f>
        <v>0</v>
      </c>
      <c r="Z9" s="39">
        <f>入力_県内外!X28</f>
        <v>0</v>
      </c>
      <c r="AA9" s="39">
        <f>入力_県内外!X29</f>
        <v>0</v>
      </c>
      <c r="AB9" s="39">
        <f>入力_県内外!X30</f>
        <v>0</v>
      </c>
      <c r="AC9" s="39">
        <f>入力_県内外!X31</f>
        <v>0</v>
      </c>
      <c r="AD9" s="39">
        <f>入力_県内外!X32</f>
        <v>0</v>
      </c>
      <c r="AE9" s="39">
        <f>入力_県内外!X33</f>
        <v>0</v>
      </c>
      <c r="AF9" s="39">
        <f>入力_県内外!X34</f>
        <v>0</v>
      </c>
      <c r="AG9" s="39">
        <f>入力_県内外!X35</f>
        <v>0</v>
      </c>
      <c r="AH9" s="39">
        <f>入力_県内外!X36</f>
        <v>0</v>
      </c>
      <c r="AI9" s="39">
        <f>入力_県内外!X37</f>
        <v>0</v>
      </c>
      <c r="AJ9" s="39">
        <f>入力_県内外!X38</f>
        <v>0</v>
      </c>
      <c r="AK9" s="39">
        <f>入力_県内外!X39</f>
        <v>0</v>
      </c>
      <c r="AL9" s="39">
        <f>入力_県内外!X40</f>
        <v>0</v>
      </c>
      <c r="AM9" s="39">
        <f>入力_県内外!X41</f>
        <v>0</v>
      </c>
      <c r="AN9" s="39">
        <f>入力_県内外!X42</f>
        <v>0</v>
      </c>
      <c r="AO9" s="39">
        <f>入力_県内外!X43</f>
        <v>0</v>
      </c>
      <c r="AP9" s="39">
        <f>入力_県内外!X44</f>
        <v>0</v>
      </c>
      <c r="AQ9" s="102" t="s">
        <v>533</v>
      </c>
      <c r="AR9" s="102"/>
      <c r="AS9" s="645">
        <f t="shared" ref="AS9:AS10" si="0">+SUM(D9:AP9)-W14</f>
        <v>0</v>
      </c>
    </row>
    <row r="10" spans="3:45" s="33" customFormat="1" ht="17.850000000000001" customHeight="1">
      <c r="C10" s="42" t="s">
        <v>72</v>
      </c>
      <c r="D10" s="43">
        <f t="shared" ref="D10:P10" si="1">SUM(D8:D9)</f>
        <v>0</v>
      </c>
      <c r="E10" s="43">
        <f t="shared" si="1"/>
        <v>0</v>
      </c>
      <c r="F10" s="43">
        <f t="shared" si="1"/>
        <v>0</v>
      </c>
      <c r="G10" s="43">
        <f t="shared" si="1"/>
        <v>0</v>
      </c>
      <c r="H10" s="43">
        <f t="shared" si="1"/>
        <v>0</v>
      </c>
      <c r="I10" s="43">
        <f t="shared" si="1"/>
        <v>0</v>
      </c>
      <c r="J10" s="43">
        <f t="shared" si="1"/>
        <v>0</v>
      </c>
      <c r="K10" s="43">
        <f t="shared" si="1"/>
        <v>0</v>
      </c>
      <c r="L10" s="43">
        <f t="shared" si="1"/>
        <v>0</v>
      </c>
      <c r="M10" s="43">
        <f t="shared" si="1"/>
        <v>0</v>
      </c>
      <c r="N10" s="43">
        <f t="shared" si="1"/>
        <v>0</v>
      </c>
      <c r="O10" s="43">
        <f t="shared" si="1"/>
        <v>0</v>
      </c>
      <c r="P10" s="43">
        <f t="shared" si="1"/>
        <v>0</v>
      </c>
      <c r="Q10" s="43">
        <f>SUM(Q8:Q9)</f>
        <v>0</v>
      </c>
      <c r="R10" s="43">
        <f>SUM(R8:R9)</f>
        <v>0</v>
      </c>
      <c r="S10" s="43">
        <f>SUM(S8:S9)</f>
        <v>0</v>
      </c>
      <c r="T10" s="43">
        <f>SUM(T8:T9)</f>
        <v>0</v>
      </c>
      <c r="U10" s="43">
        <f>SUM(U8:U9)</f>
        <v>0</v>
      </c>
      <c r="V10" s="43">
        <f t="shared" ref="V10:AP10" si="2">SUM(V8:V9)</f>
        <v>0</v>
      </c>
      <c r="W10" s="43">
        <f t="shared" si="2"/>
        <v>0</v>
      </c>
      <c r="X10" s="43">
        <f t="shared" si="2"/>
        <v>0</v>
      </c>
      <c r="Y10" s="43">
        <f t="shared" si="2"/>
        <v>0</v>
      </c>
      <c r="Z10" s="43">
        <f t="shared" si="2"/>
        <v>0</v>
      </c>
      <c r="AA10" s="43">
        <f t="shared" si="2"/>
        <v>0</v>
      </c>
      <c r="AB10" s="43">
        <f t="shared" si="2"/>
        <v>0</v>
      </c>
      <c r="AC10" s="43">
        <f t="shared" si="2"/>
        <v>0</v>
      </c>
      <c r="AD10" s="43">
        <f t="shared" si="2"/>
        <v>0</v>
      </c>
      <c r="AE10" s="43">
        <f t="shared" si="2"/>
        <v>0</v>
      </c>
      <c r="AF10" s="43">
        <f t="shared" si="2"/>
        <v>0</v>
      </c>
      <c r="AG10" s="43">
        <f t="shared" si="2"/>
        <v>0</v>
      </c>
      <c r="AH10" s="43">
        <f t="shared" si="2"/>
        <v>0</v>
      </c>
      <c r="AI10" s="43">
        <f t="shared" si="2"/>
        <v>0</v>
      </c>
      <c r="AJ10" s="43">
        <f t="shared" si="2"/>
        <v>0</v>
      </c>
      <c r="AK10" s="43">
        <f t="shared" si="2"/>
        <v>0</v>
      </c>
      <c r="AL10" s="43">
        <f t="shared" si="2"/>
        <v>0</v>
      </c>
      <c r="AM10" s="43">
        <f t="shared" si="2"/>
        <v>0</v>
      </c>
      <c r="AN10" s="43">
        <f t="shared" si="2"/>
        <v>0</v>
      </c>
      <c r="AO10" s="43">
        <f t="shared" si="2"/>
        <v>0</v>
      </c>
      <c r="AP10" s="43">
        <f t="shared" si="2"/>
        <v>0</v>
      </c>
      <c r="AQ10" s="102" t="s">
        <v>533</v>
      </c>
      <c r="AR10" s="102"/>
      <c r="AS10" s="645">
        <f t="shared" si="0"/>
        <v>0</v>
      </c>
    </row>
    <row r="11" spans="3:45" ht="13.5">
      <c r="C11" s="50" t="s">
        <v>57</v>
      </c>
      <c r="D11" s="629" t="str">
        <f t="shared" ref="D11:M12" si="3">X6</f>
        <v>21</v>
      </c>
      <c r="E11" s="629" t="str">
        <f t="shared" si="3"/>
        <v>22</v>
      </c>
      <c r="F11" s="629" t="str">
        <f t="shared" si="3"/>
        <v>23</v>
      </c>
      <c r="G11" s="629" t="str">
        <f t="shared" si="3"/>
        <v>24</v>
      </c>
      <c r="H11" s="629" t="str">
        <f t="shared" si="3"/>
        <v>25</v>
      </c>
      <c r="I11" s="629" t="str">
        <f t="shared" si="3"/>
        <v>26</v>
      </c>
      <c r="J11" s="629" t="str">
        <f t="shared" si="3"/>
        <v>27</v>
      </c>
      <c r="K11" s="629" t="str">
        <f t="shared" si="3"/>
        <v>28</v>
      </c>
      <c r="L11" s="629" t="str">
        <f t="shared" si="3"/>
        <v>29</v>
      </c>
      <c r="M11" s="629" t="str">
        <f t="shared" si="3"/>
        <v>30</v>
      </c>
      <c r="N11" s="629" t="str">
        <f t="shared" ref="N11:V12" si="4">AH6</f>
        <v>31</v>
      </c>
      <c r="O11" s="629" t="str">
        <f t="shared" si="4"/>
        <v>32</v>
      </c>
      <c r="P11" s="629" t="str">
        <f t="shared" si="4"/>
        <v>33</v>
      </c>
      <c r="Q11" s="629" t="str">
        <f t="shared" si="4"/>
        <v>34</v>
      </c>
      <c r="R11" s="629" t="str">
        <f t="shared" si="4"/>
        <v>35</v>
      </c>
      <c r="S11" s="629" t="str">
        <f t="shared" si="4"/>
        <v>36</v>
      </c>
      <c r="T11" s="629" t="str">
        <f t="shared" si="4"/>
        <v>37</v>
      </c>
      <c r="U11" s="629" t="str">
        <f t="shared" si="4"/>
        <v>38</v>
      </c>
      <c r="V11" s="629" t="str">
        <f t="shared" si="4"/>
        <v>39</v>
      </c>
      <c r="W11" s="87"/>
    </row>
    <row r="12" spans="3:45" ht="54">
      <c r="C12" s="52" t="s">
        <v>67</v>
      </c>
      <c r="D12" s="630" t="str">
        <f t="shared" si="3"/>
        <v>輸送機械</v>
      </c>
      <c r="E12" s="630" t="str">
        <f t="shared" si="3"/>
        <v>その他の製造工業製品</v>
      </c>
      <c r="F12" s="630" t="str">
        <f t="shared" si="3"/>
        <v>建設</v>
      </c>
      <c r="G12" s="630" t="str">
        <f t="shared" si="3"/>
        <v>電力・ガス・熱供給</v>
      </c>
      <c r="H12" s="630" t="str">
        <f t="shared" si="3"/>
        <v>水道</v>
      </c>
      <c r="I12" s="630" t="str">
        <f t="shared" si="3"/>
        <v>廃棄物処理</v>
      </c>
      <c r="J12" s="630" t="str">
        <f t="shared" si="3"/>
        <v>商業</v>
      </c>
      <c r="K12" s="630" t="str">
        <f t="shared" si="3"/>
        <v>金融・保険</v>
      </c>
      <c r="L12" s="630" t="str">
        <f t="shared" si="3"/>
        <v>不動産</v>
      </c>
      <c r="M12" s="630" t="str">
        <f t="shared" si="3"/>
        <v>運輸・郵便</v>
      </c>
      <c r="N12" s="630" t="str">
        <f t="shared" si="4"/>
        <v>情報通信</v>
      </c>
      <c r="O12" s="630" t="str">
        <f t="shared" si="4"/>
        <v>公務</v>
      </c>
      <c r="P12" s="630" t="str">
        <f t="shared" si="4"/>
        <v>教育・研究</v>
      </c>
      <c r="Q12" s="630" t="str">
        <f t="shared" si="4"/>
        <v>医療・福祉</v>
      </c>
      <c r="R12" s="630" t="str">
        <f t="shared" si="4"/>
        <v>他に分類されない会員制団体</v>
      </c>
      <c r="S12" s="630" t="str">
        <f t="shared" si="4"/>
        <v>対事業所サービス</v>
      </c>
      <c r="T12" s="630" t="str">
        <f t="shared" si="4"/>
        <v>対個人サービス</v>
      </c>
      <c r="U12" s="630" t="str">
        <f t="shared" si="4"/>
        <v>事務用品</v>
      </c>
      <c r="V12" s="630" t="str">
        <f t="shared" si="4"/>
        <v>分類不明</v>
      </c>
      <c r="W12" s="32" t="s">
        <v>76</v>
      </c>
    </row>
    <row r="13" spans="3:45" ht="17.850000000000001" customHeight="1">
      <c r="C13" s="37" t="s">
        <v>70</v>
      </c>
      <c r="D13" s="38">
        <f t="array" ref="D13:V14">+X8:AP9</f>
        <v>0</v>
      </c>
      <c r="E13" s="38">
        <v>0</v>
      </c>
      <c r="F13" s="38">
        <v>0</v>
      </c>
      <c r="G13" s="38">
        <v>0</v>
      </c>
      <c r="H13" s="38">
        <v>0</v>
      </c>
      <c r="I13" s="38">
        <v>0</v>
      </c>
      <c r="J13" s="38">
        <v>0</v>
      </c>
      <c r="K13" s="38">
        <v>0</v>
      </c>
      <c r="L13" s="38">
        <v>0</v>
      </c>
      <c r="M13" s="38">
        <v>0</v>
      </c>
      <c r="N13" s="38">
        <v>0</v>
      </c>
      <c r="O13" s="38">
        <v>0</v>
      </c>
      <c r="P13" s="38">
        <v>0</v>
      </c>
      <c r="Q13" s="38">
        <v>0</v>
      </c>
      <c r="R13" s="38">
        <v>0</v>
      </c>
      <c r="S13" s="38">
        <v>0</v>
      </c>
      <c r="T13" s="38">
        <v>0</v>
      </c>
      <c r="U13" s="38">
        <v>0</v>
      </c>
      <c r="V13" s="38">
        <v>0</v>
      </c>
      <c r="W13" s="38">
        <f>SUM(D8:AP8)</f>
        <v>0</v>
      </c>
    </row>
    <row r="14" spans="3:45" ht="17.850000000000001" customHeight="1">
      <c r="C14" s="40" t="s">
        <v>71</v>
      </c>
      <c r="D14" s="41">
        <v>0</v>
      </c>
      <c r="E14" s="41">
        <v>0</v>
      </c>
      <c r="F14" s="41">
        <v>0</v>
      </c>
      <c r="G14" s="41">
        <v>0</v>
      </c>
      <c r="H14" s="41">
        <v>0</v>
      </c>
      <c r="I14" s="41">
        <v>0</v>
      </c>
      <c r="J14" s="41">
        <v>0</v>
      </c>
      <c r="K14" s="41">
        <v>0</v>
      </c>
      <c r="L14" s="41">
        <v>0</v>
      </c>
      <c r="M14" s="41">
        <v>0</v>
      </c>
      <c r="N14" s="41">
        <v>0</v>
      </c>
      <c r="O14" s="41">
        <v>0</v>
      </c>
      <c r="P14" s="41">
        <v>0</v>
      </c>
      <c r="Q14" s="41">
        <v>0</v>
      </c>
      <c r="R14" s="41">
        <v>0</v>
      </c>
      <c r="S14" s="41">
        <v>0</v>
      </c>
      <c r="T14" s="41">
        <v>0</v>
      </c>
      <c r="U14" s="41">
        <v>0</v>
      </c>
      <c r="V14" s="41">
        <v>0</v>
      </c>
      <c r="W14" s="41">
        <f>SUM(D9:AP9)</f>
        <v>0</v>
      </c>
    </row>
    <row r="15" spans="3:45" ht="17.850000000000001" customHeight="1">
      <c r="C15" s="42" t="s">
        <v>72</v>
      </c>
      <c r="D15" s="43">
        <f t="shared" ref="D15:V15" si="5">SUM(D13:D14)</f>
        <v>0</v>
      </c>
      <c r="E15" s="43">
        <f t="shared" si="5"/>
        <v>0</v>
      </c>
      <c r="F15" s="43">
        <f t="shared" si="5"/>
        <v>0</v>
      </c>
      <c r="G15" s="43">
        <f t="shared" si="5"/>
        <v>0</v>
      </c>
      <c r="H15" s="43">
        <f t="shared" si="5"/>
        <v>0</v>
      </c>
      <c r="I15" s="43">
        <f t="shared" si="5"/>
        <v>0</v>
      </c>
      <c r="J15" s="43">
        <f t="shared" si="5"/>
        <v>0</v>
      </c>
      <c r="K15" s="43">
        <f t="shared" si="5"/>
        <v>0</v>
      </c>
      <c r="L15" s="43">
        <f t="shared" si="5"/>
        <v>0</v>
      </c>
      <c r="M15" s="43">
        <f t="shared" si="5"/>
        <v>0</v>
      </c>
      <c r="N15" s="43">
        <f t="shared" si="5"/>
        <v>0</v>
      </c>
      <c r="O15" s="43">
        <f t="shared" si="5"/>
        <v>0</v>
      </c>
      <c r="P15" s="43">
        <f t="shared" si="5"/>
        <v>0</v>
      </c>
      <c r="Q15" s="43">
        <f t="shared" si="5"/>
        <v>0</v>
      </c>
      <c r="R15" s="43">
        <f t="shared" si="5"/>
        <v>0</v>
      </c>
      <c r="S15" s="43">
        <f t="shared" si="5"/>
        <v>0</v>
      </c>
      <c r="T15" s="43">
        <f t="shared" si="5"/>
        <v>0</v>
      </c>
      <c r="U15" s="43">
        <f t="shared" si="5"/>
        <v>0</v>
      </c>
      <c r="V15" s="43">
        <f t="shared" si="5"/>
        <v>0</v>
      </c>
      <c r="W15" s="43">
        <f>SUM(D10:AP10)</f>
        <v>0</v>
      </c>
    </row>
    <row r="16" spans="3:45" ht="5.0999999999999996" customHeight="1"/>
    <row r="17" spans="3:45" ht="18.600000000000001" customHeight="1">
      <c r="C17" s="34"/>
    </row>
    <row r="18" spans="3:45" ht="17.25">
      <c r="C18" s="34" t="s">
        <v>81</v>
      </c>
    </row>
    <row r="19" spans="3:45" ht="13.5">
      <c r="C19" s="35" t="s">
        <v>77</v>
      </c>
      <c r="D19" s="629" t="str">
        <f t="shared" ref="D19:AP19" si="6">D6</f>
        <v>01</v>
      </c>
      <c r="E19" s="629" t="str">
        <f t="shared" si="6"/>
        <v>02</v>
      </c>
      <c r="F19" s="629" t="str">
        <f t="shared" si="6"/>
        <v>03</v>
      </c>
      <c r="G19" s="629" t="str">
        <f t="shared" si="6"/>
        <v>04</v>
      </c>
      <c r="H19" s="629" t="str">
        <f t="shared" si="6"/>
        <v>05</v>
      </c>
      <c r="I19" s="629" t="str">
        <f t="shared" si="6"/>
        <v>06</v>
      </c>
      <c r="J19" s="629" t="str">
        <f t="shared" si="6"/>
        <v>07</v>
      </c>
      <c r="K19" s="629" t="str">
        <f t="shared" si="6"/>
        <v>08</v>
      </c>
      <c r="L19" s="629" t="str">
        <f t="shared" si="6"/>
        <v>09</v>
      </c>
      <c r="M19" s="629" t="str">
        <f t="shared" si="6"/>
        <v>10</v>
      </c>
      <c r="N19" s="629" t="str">
        <f t="shared" si="6"/>
        <v>11</v>
      </c>
      <c r="O19" s="629" t="str">
        <f t="shared" si="6"/>
        <v>12</v>
      </c>
      <c r="P19" s="629" t="str">
        <f t="shared" si="6"/>
        <v>13</v>
      </c>
      <c r="Q19" s="629" t="str">
        <f t="shared" si="6"/>
        <v>14</v>
      </c>
      <c r="R19" s="629" t="str">
        <f t="shared" si="6"/>
        <v>15</v>
      </c>
      <c r="S19" s="629" t="str">
        <f t="shared" si="6"/>
        <v>16</v>
      </c>
      <c r="T19" s="629" t="str">
        <f t="shared" si="6"/>
        <v>17</v>
      </c>
      <c r="U19" s="629" t="str">
        <f t="shared" si="6"/>
        <v>18</v>
      </c>
      <c r="V19" s="629" t="str">
        <f t="shared" si="6"/>
        <v>19</v>
      </c>
      <c r="W19" s="629" t="str">
        <f t="shared" si="6"/>
        <v>20</v>
      </c>
      <c r="X19" s="629" t="str">
        <f t="shared" si="6"/>
        <v>21</v>
      </c>
      <c r="Y19" s="629" t="str">
        <f t="shared" si="6"/>
        <v>22</v>
      </c>
      <c r="Z19" s="629" t="str">
        <f t="shared" si="6"/>
        <v>23</v>
      </c>
      <c r="AA19" s="629" t="str">
        <f t="shared" si="6"/>
        <v>24</v>
      </c>
      <c r="AB19" s="629" t="str">
        <f t="shared" si="6"/>
        <v>25</v>
      </c>
      <c r="AC19" s="629" t="str">
        <f t="shared" si="6"/>
        <v>26</v>
      </c>
      <c r="AD19" s="629" t="str">
        <f t="shared" si="6"/>
        <v>27</v>
      </c>
      <c r="AE19" s="629" t="str">
        <f t="shared" si="6"/>
        <v>28</v>
      </c>
      <c r="AF19" s="629" t="str">
        <f t="shared" si="6"/>
        <v>29</v>
      </c>
      <c r="AG19" s="629" t="str">
        <f t="shared" si="6"/>
        <v>30</v>
      </c>
      <c r="AH19" s="629" t="str">
        <f t="shared" si="6"/>
        <v>31</v>
      </c>
      <c r="AI19" s="629" t="str">
        <f t="shared" si="6"/>
        <v>32</v>
      </c>
      <c r="AJ19" s="629" t="str">
        <f t="shared" si="6"/>
        <v>33</v>
      </c>
      <c r="AK19" s="629" t="str">
        <f t="shared" si="6"/>
        <v>34</v>
      </c>
      <c r="AL19" s="629" t="str">
        <f t="shared" si="6"/>
        <v>35</v>
      </c>
      <c r="AM19" s="629" t="str">
        <f t="shared" si="6"/>
        <v>36</v>
      </c>
      <c r="AN19" s="629" t="str">
        <f t="shared" si="6"/>
        <v>37</v>
      </c>
      <c r="AO19" s="629" t="str">
        <f t="shared" si="6"/>
        <v>38</v>
      </c>
      <c r="AP19" s="629" t="str">
        <f t="shared" si="6"/>
        <v>39</v>
      </c>
      <c r="AQ19" s="102" t="s">
        <v>533</v>
      </c>
      <c r="AR19" s="102"/>
      <c r="AS19" s="51"/>
    </row>
    <row r="20" spans="3:45" ht="38.450000000000003" customHeight="1">
      <c r="C20" s="36" t="s">
        <v>78</v>
      </c>
      <c r="D20" s="630" t="str">
        <f t="shared" ref="D20:AP20" si="7">D7</f>
        <v>農業</v>
      </c>
      <c r="E20" s="630" t="str">
        <f t="shared" si="7"/>
        <v>林業</v>
      </c>
      <c r="F20" s="630" t="str">
        <f t="shared" si="7"/>
        <v>漁業</v>
      </c>
      <c r="G20" s="630" t="str">
        <f t="shared" si="7"/>
        <v>鉱業</v>
      </c>
      <c r="H20" s="630" t="str">
        <f t="shared" si="7"/>
        <v>飲食料品</v>
      </c>
      <c r="I20" s="630" t="str">
        <f t="shared" si="7"/>
        <v>繊維製品</v>
      </c>
      <c r="J20" s="630" t="str">
        <f t="shared" si="7"/>
        <v>パルプ・紙・木製品</v>
      </c>
      <c r="K20" s="630" t="str">
        <f t="shared" si="7"/>
        <v>化学製品</v>
      </c>
      <c r="L20" s="630" t="str">
        <f t="shared" si="7"/>
        <v>石油・石炭製品</v>
      </c>
      <c r="M20" s="630" t="str">
        <f t="shared" si="7"/>
        <v>プラスチック・ゴム製品</v>
      </c>
      <c r="N20" s="630" t="str">
        <f t="shared" si="7"/>
        <v>窯業・土石製品</v>
      </c>
      <c r="O20" s="630" t="str">
        <f t="shared" si="7"/>
        <v>鉄鋼</v>
      </c>
      <c r="P20" s="630" t="str">
        <f t="shared" si="7"/>
        <v>非鉄金属</v>
      </c>
      <c r="Q20" s="630" t="str">
        <f t="shared" si="7"/>
        <v>金属製品</v>
      </c>
      <c r="R20" s="630" t="str">
        <f t="shared" si="7"/>
        <v>はん用機械</v>
      </c>
      <c r="S20" s="630" t="str">
        <f t="shared" si="7"/>
        <v>生産用機械</v>
      </c>
      <c r="T20" s="630" t="str">
        <f t="shared" si="7"/>
        <v>業務用機械</v>
      </c>
      <c r="U20" s="630" t="str">
        <f t="shared" si="7"/>
        <v>電子部品</v>
      </c>
      <c r="V20" s="630" t="str">
        <f t="shared" si="7"/>
        <v>電気機械</v>
      </c>
      <c r="W20" s="630" t="str">
        <f t="shared" si="7"/>
        <v>情報通信機器</v>
      </c>
      <c r="X20" s="637" t="str">
        <f t="shared" si="7"/>
        <v>輸送機械</v>
      </c>
      <c r="Y20" s="637" t="str">
        <f t="shared" si="7"/>
        <v>その他の製造工業製品</v>
      </c>
      <c r="Z20" s="637" t="str">
        <f t="shared" si="7"/>
        <v>建設</v>
      </c>
      <c r="AA20" s="637" t="str">
        <f t="shared" si="7"/>
        <v>電力・ガス・熱供給</v>
      </c>
      <c r="AB20" s="637" t="str">
        <f t="shared" si="7"/>
        <v>水道</v>
      </c>
      <c r="AC20" s="637" t="str">
        <f t="shared" si="7"/>
        <v>廃棄物処理</v>
      </c>
      <c r="AD20" s="637" t="str">
        <f t="shared" si="7"/>
        <v>商業</v>
      </c>
      <c r="AE20" s="637" t="str">
        <f t="shared" si="7"/>
        <v>金融・保険</v>
      </c>
      <c r="AF20" s="637" t="str">
        <f t="shared" si="7"/>
        <v>不動産</v>
      </c>
      <c r="AG20" s="637" t="str">
        <f t="shared" si="7"/>
        <v>運輸・郵便</v>
      </c>
      <c r="AH20" s="637" t="str">
        <f t="shared" si="7"/>
        <v>情報通信</v>
      </c>
      <c r="AI20" s="637" t="str">
        <f t="shared" si="7"/>
        <v>公務</v>
      </c>
      <c r="AJ20" s="637" t="str">
        <f t="shared" si="7"/>
        <v>教育・研究</v>
      </c>
      <c r="AK20" s="637" t="str">
        <f t="shared" si="7"/>
        <v>医療・福祉</v>
      </c>
      <c r="AL20" s="637" t="str">
        <f t="shared" si="7"/>
        <v>他に分類されない会員制団体</v>
      </c>
      <c r="AM20" s="637" t="str">
        <f t="shared" si="7"/>
        <v>対事業所サービス</v>
      </c>
      <c r="AN20" s="637" t="str">
        <f t="shared" si="7"/>
        <v>対個人サービス</v>
      </c>
      <c r="AO20" s="637" t="str">
        <f t="shared" si="7"/>
        <v>事務用品</v>
      </c>
      <c r="AP20" s="637" t="str">
        <f t="shared" si="7"/>
        <v>分類不明</v>
      </c>
      <c r="AQ20" s="102" t="s">
        <v>533</v>
      </c>
      <c r="AR20" s="102"/>
      <c r="AS20" s="32" t="s">
        <v>76</v>
      </c>
    </row>
    <row r="21" spans="3:45" ht="17.850000000000001" customHeight="1">
      <c r="C21" s="37" t="s">
        <v>70</v>
      </c>
      <c r="D21" s="38">
        <f t="array" ref="D21:AP21">+TRANSPOSE('1次効果'!$J$91:$J$129+'1次効果'!$J$989:$J$1027)</f>
        <v>0</v>
      </c>
      <c r="E21" s="38">
        <v>0</v>
      </c>
      <c r="F21" s="38">
        <v>0</v>
      </c>
      <c r="G21" s="38">
        <v>0</v>
      </c>
      <c r="H21" s="38">
        <v>0</v>
      </c>
      <c r="I21" s="38">
        <v>0</v>
      </c>
      <c r="J21" s="38">
        <v>0</v>
      </c>
      <c r="K21" s="38">
        <v>0</v>
      </c>
      <c r="L21" s="38">
        <v>0</v>
      </c>
      <c r="M21" s="38">
        <v>0</v>
      </c>
      <c r="N21" s="38">
        <v>0</v>
      </c>
      <c r="O21" s="38">
        <v>0</v>
      </c>
      <c r="P21" s="38">
        <v>0</v>
      </c>
      <c r="Q21" s="38">
        <v>0</v>
      </c>
      <c r="R21" s="38">
        <v>0</v>
      </c>
      <c r="S21" s="38">
        <v>0</v>
      </c>
      <c r="T21" s="38">
        <v>0</v>
      </c>
      <c r="U21" s="38">
        <v>0</v>
      </c>
      <c r="V21" s="38">
        <v>0</v>
      </c>
      <c r="W21" s="38">
        <v>0</v>
      </c>
      <c r="X21" s="81">
        <v>0</v>
      </c>
      <c r="Y21" s="81">
        <v>0</v>
      </c>
      <c r="Z21" s="81">
        <v>0</v>
      </c>
      <c r="AA21" s="81">
        <v>0</v>
      </c>
      <c r="AB21" s="81">
        <v>0</v>
      </c>
      <c r="AC21" s="81">
        <v>0</v>
      </c>
      <c r="AD21" s="81">
        <v>0</v>
      </c>
      <c r="AE21" s="81">
        <v>0</v>
      </c>
      <c r="AF21" s="81">
        <v>0</v>
      </c>
      <c r="AG21" s="81">
        <v>0</v>
      </c>
      <c r="AH21" s="81">
        <v>0</v>
      </c>
      <c r="AI21" s="81">
        <v>0</v>
      </c>
      <c r="AJ21" s="81">
        <v>0</v>
      </c>
      <c r="AK21" s="81">
        <v>0</v>
      </c>
      <c r="AL21" s="81">
        <v>0</v>
      </c>
      <c r="AM21" s="81">
        <v>0</v>
      </c>
      <c r="AN21" s="81">
        <v>0</v>
      </c>
      <c r="AO21" s="81">
        <v>0</v>
      </c>
      <c r="AP21" s="81">
        <v>0</v>
      </c>
      <c r="AQ21" s="102" t="s">
        <v>533</v>
      </c>
      <c r="AR21" s="102"/>
      <c r="AS21" s="645">
        <f>+SUM(D21:AP21)-W26</f>
        <v>0</v>
      </c>
    </row>
    <row r="22" spans="3:45" ht="17.850000000000001" customHeight="1">
      <c r="C22" s="40" t="s">
        <v>71</v>
      </c>
      <c r="D22" s="41">
        <f t="array" ref="D22:AP22">+TRANSPOSE('1次効果'!$J$134:$J$172+'1次効果'!$J$1032:$J$1070)</f>
        <v>0</v>
      </c>
      <c r="E22" s="41">
        <v>0</v>
      </c>
      <c r="F22" s="41">
        <v>0</v>
      </c>
      <c r="G22" s="41">
        <v>0</v>
      </c>
      <c r="H22" s="41">
        <v>0</v>
      </c>
      <c r="I22" s="41">
        <v>0</v>
      </c>
      <c r="J22" s="41">
        <v>0</v>
      </c>
      <c r="K22" s="41">
        <v>0</v>
      </c>
      <c r="L22" s="41">
        <v>0</v>
      </c>
      <c r="M22" s="41">
        <v>0</v>
      </c>
      <c r="N22" s="41">
        <v>0</v>
      </c>
      <c r="O22" s="41">
        <v>0</v>
      </c>
      <c r="P22" s="41">
        <v>0</v>
      </c>
      <c r="Q22" s="41">
        <v>0</v>
      </c>
      <c r="R22" s="41">
        <v>0</v>
      </c>
      <c r="S22" s="41">
        <v>0</v>
      </c>
      <c r="T22" s="41">
        <v>0</v>
      </c>
      <c r="U22" s="41">
        <v>0</v>
      </c>
      <c r="V22" s="41">
        <v>0</v>
      </c>
      <c r="W22" s="41">
        <v>0</v>
      </c>
      <c r="X22" s="39">
        <v>0</v>
      </c>
      <c r="Y22" s="39">
        <v>0</v>
      </c>
      <c r="Z22" s="39">
        <v>0</v>
      </c>
      <c r="AA22" s="39">
        <v>0</v>
      </c>
      <c r="AB22" s="39">
        <v>0</v>
      </c>
      <c r="AC22" s="39">
        <v>0</v>
      </c>
      <c r="AD22" s="39">
        <v>0</v>
      </c>
      <c r="AE22" s="39">
        <v>0</v>
      </c>
      <c r="AF22" s="39">
        <v>0</v>
      </c>
      <c r="AG22" s="39">
        <v>0</v>
      </c>
      <c r="AH22" s="39">
        <v>0</v>
      </c>
      <c r="AI22" s="39">
        <v>0</v>
      </c>
      <c r="AJ22" s="39">
        <v>0</v>
      </c>
      <c r="AK22" s="39">
        <v>0</v>
      </c>
      <c r="AL22" s="39">
        <v>0</v>
      </c>
      <c r="AM22" s="39">
        <v>0</v>
      </c>
      <c r="AN22" s="39">
        <v>0</v>
      </c>
      <c r="AO22" s="39">
        <v>0</v>
      </c>
      <c r="AP22" s="39">
        <v>0</v>
      </c>
      <c r="AQ22" s="102" t="s">
        <v>533</v>
      </c>
      <c r="AR22" s="102"/>
      <c r="AS22" s="645">
        <f t="shared" ref="AS22:AS23" si="8">+SUM(D22:AP22)-W27</f>
        <v>0</v>
      </c>
    </row>
    <row r="23" spans="3:45" ht="17.850000000000001" customHeight="1">
      <c r="C23" s="42" t="s">
        <v>72</v>
      </c>
      <c r="D23" s="636">
        <f t="shared" ref="D23:U23" si="9">SUM(D21:D22)</f>
        <v>0</v>
      </c>
      <c r="E23" s="636">
        <f t="shared" si="9"/>
        <v>0</v>
      </c>
      <c r="F23" s="636">
        <f t="shared" si="9"/>
        <v>0</v>
      </c>
      <c r="G23" s="636">
        <f t="shared" si="9"/>
        <v>0</v>
      </c>
      <c r="H23" s="636">
        <f t="shared" si="9"/>
        <v>0</v>
      </c>
      <c r="I23" s="636">
        <f t="shared" si="9"/>
        <v>0</v>
      </c>
      <c r="J23" s="636">
        <f t="shared" si="9"/>
        <v>0</v>
      </c>
      <c r="K23" s="636">
        <f t="shared" si="9"/>
        <v>0</v>
      </c>
      <c r="L23" s="636">
        <f t="shared" si="9"/>
        <v>0</v>
      </c>
      <c r="M23" s="636">
        <f t="shared" si="9"/>
        <v>0</v>
      </c>
      <c r="N23" s="636">
        <f t="shared" si="9"/>
        <v>0</v>
      </c>
      <c r="O23" s="636">
        <f t="shared" si="9"/>
        <v>0</v>
      </c>
      <c r="P23" s="636">
        <f t="shared" si="9"/>
        <v>0</v>
      </c>
      <c r="Q23" s="636">
        <f t="shared" si="9"/>
        <v>0</v>
      </c>
      <c r="R23" s="636">
        <f t="shared" si="9"/>
        <v>0</v>
      </c>
      <c r="S23" s="636">
        <f t="shared" si="9"/>
        <v>0</v>
      </c>
      <c r="T23" s="636">
        <f t="shared" si="9"/>
        <v>0</v>
      </c>
      <c r="U23" s="636">
        <f t="shared" si="9"/>
        <v>0</v>
      </c>
      <c r="V23" s="636">
        <f t="shared" ref="V23:W23" si="10">SUM(V21:V22)</f>
        <v>0</v>
      </c>
      <c r="W23" s="636">
        <f t="shared" si="10"/>
        <v>0</v>
      </c>
      <c r="X23" s="43">
        <f t="shared" ref="X23:AP23" si="11">SUM(X21:X22)</f>
        <v>0</v>
      </c>
      <c r="Y23" s="43">
        <f t="shared" si="11"/>
        <v>0</v>
      </c>
      <c r="Z23" s="43">
        <f t="shared" si="11"/>
        <v>0</v>
      </c>
      <c r="AA23" s="43">
        <f t="shared" si="11"/>
        <v>0</v>
      </c>
      <c r="AB23" s="43">
        <f t="shared" si="11"/>
        <v>0</v>
      </c>
      <c r="AC23" s="43">
        <f t="shared" si="11"/>
        <v>0</v>
      </c>
      <c r="AD23" s="43">
        <f t="shared" si="11"/>
        <v>0</v>
      </c>
      <c r="AE23" s="43">
        <f t="shared" si="11"/>
        <v>0</v>
      </c>
      <c r="AF23" s="43">
        <f t="shared" si="11"/>
        <v>0</v>
      </c>
      <c r="AG23" s="43">
        <f t="shared" si="11"/>
        <v>0</v>
      </c>
      <c r="AH23" s="43">
        <f t="shared" si="11"/>
        <v>0</v>
      </c>
      <c r="AI23" s="43">
        <f t="shared" si="11"/>
        <v>0</v>
      </c>
      <c r="AJ23" s="43">
        <f t="shared" si="11"/>
        <v>0</v>
      </c>
      <c r="AK23" s="43">
        <f t="shared" si="11"/>
        <v>0</v>
      </c>
      <c r="AL23" s="43">
        <f t="shared" si="11"/>
        <v>0</v>
      </c>
      <c r="AM23" s="43">
        <f t="shared" si="11"/>
        <v>0</v>
      </c>
      <c r="AN23" s="43">
        <f t="shared" si="11"/>
        <v>0</v>
      </c>
      <c r="AO23" s="43">
        <f t="shared" si="11"/>
        <v>0</v>
      </c>
      <c r="AP23" s="43">
        <f t="shared" si="11"/>
        <v>0</v>
      </c>
      <c r="AQ23" s="102" t="s">
        <v>533</v>
      </c>
      <c r="AR23" s="102"/>
      <c r="AS23" s="645">
        <f t="shared" si="8"/>
        <v>0</v>
      </c>
    </row>
    <row r="24" spans="3:45" ht="13.5">
      <c r="C24" s="35" t="s">
        <v>77</v>
      </c>
      <c r="D24" s="629" t="str">
        <f t="shared" ref="D24:V24" si="12">D11</f>
        <v>21</v>
      </c>
      <c r="E24" s="629" t="str">
        <f t="shared" si="12"/>
        <v>22</v>
      </c>
      <c r="F24" s="629" t="str">
        <f t="shared" si="12"/>
        <v>23</v>
      </c>
      <c r="G24" s="629" t="str">
        <f t="shared" si="12"/>
        <v>24</v>
      </c>
      <c r="H24" s="629" t="str">
        <f t="shared" si="12"/>
        <v>25</v>
      </c>
      <c r="I24" s="629" t="str">
        <f t="shared" si="12"/>
        <v>26</v>
      </c>
      <c r="J24" s="629" t="str">
        <f t="shared" si="12"/>
        <v>27</v>
      </c>
      <c r="K24" s="629" t="str">
        <f t="shared" si="12"/>
        <v>28</v>
      </c>
      <c r="L24" s="629" t="str">
        <f t="shared" si="12"/>
        <v>29</v>
      </c>
      <c r="M24" s="629" t="str">
        <f t="shared" si="12"/>
        <v>30</v>
      </c>
      <c r="N24" s="629" t="str">
        <f t="shared" si="12"/>
        <v>31</v>
      </c>
      <c r="O24" s="629" t="str">
        <f t="shared" si="12"/>
        <v>32</v>
      </c>
      <c r="P24" s="629" t="str">
        <f t="shared" si="12"/>
        <v>33</v>
      </c>
      <c r="Q24" s="629" t="str">
        <f t="shared" si="12"/>
        <v>34</v>
      </c>
      <c r="R24" s="629" t="str">
        <f t="shared" si="12"/>
        <v>35</v>
      </c>
      <c r="S24" s="629" t="str">
        <f t="shared" si="12"/>
        <v>36</v>
      </c>
      <c r="T24" s="629" t="str">
        <f t="shared" si="12"/>
        <v>37</v>
      </c>
      <c r="U24" s="629" t="str">
        <f t="shared" si="12"/>
        <v>38</v>
      </c>
      <c r="V24" s="629" t="str">
        <f t="shared" si="12"/>
        <v>39</v>
      </c>
      <c r="W24" s="87"/>
    </row>
    <row r="25" spans="3:45" ht="54">
      <c r="C25" s="36" t="s">
        <v>78</v>
      </c>
      <c r="D25" s="630" t="str">
        <f t="shared" ref="D25:W25" si="13">D12</f>
        <v>輸送機械</v>
      </c>
      <c r="E25" s="630" t="str">
        <f t="shared" si="13"/>
        <v>その他の製造工業製品</v>
      </c>
      <c r="F25" s="630" t="str">
        <f t="shared" si="13"/>
        <v>建設</v>
      </c>
      <c r="G25" s="630" t="str">
        <f t="shared" si="13"/>
        <v>電力・ガス・熱供給</v>
      </c>
      <c r="H25" s="630" t="str">
        <f t="shared" si="13"/>
        <v>水道</v>
      </c>
      <c r="I25" s="630" t="str">
        <f t="shared" si="13"/>
        <v>廃棄物処理</v>
      </c>
      <c r="J25" s="630" t="str">
        <f t="shared" si="13"/>
        <v>商業</v>
      </c>
      <c r="K25" s="630" t="str">
        <f t="shared" si="13"/>
        <v>金融・保険</v>
      </c>
      <c r="L25" s="630" t="str">
        <f t="shared" si="13"/>
        <v>不動産</v>
      </c>
      <c r="M25" s="630" t="str">
        <f t="shared" si="13"/>
        <v>運輸・郵便</v>
      </c>
      <c r="N25" s="630" t="str">
        <f t="shared" si="13"/>
        <v>情報通信</v>
      </c>
      <c r="O25" s="630" t="str">
        <f t="shared" si="13"/>
        <v>公務</v>
      </c>
      <c r="P25" s="630" t="str">
        <f t="shared" si="13"/>
        <v>教育・研究</v>
      </c>
      <c r="Q25" s="630" t="str">
        <f t="shared" si="13"/>
        <v>医療・福祉</v>
      </c>
      <c r="R25" s="630" t="str">
        <f t="shared" si="13"/>
        <v>他に分類されない会員制団体</v>
      </c>
      <c r="S25" s="630" t="str">
        <f t="shared" si="13"/>
        <v>対事業所サービス</v>
      </c>
      <c r="T25" s="630" t="str">
        <f t="shared" si="13"/>
        <v>対個人サービス</v>
      </c>
      <c r="U25" s="630" t="str">
        <f t="shared" si="13"/>
        <v>事務用品</v>
      </c>
      <c r="V25" s="630" t="str">
        <f t="shared" si="13"/>
        <v>分類不明</v>
      </c>
      <c r="W25" s="32" t="str">
        <f t="shared" si="13"/>
        <v>合計</v>
      </c>
    </row>
    <row r="26" spans="3:45" ht="17.850000000000001" customHeight="1">
      <c r="C26" s="37" t="s">
        <v>70</v>
      </c>
      <c r="D26" s="38">
        <f t="array" ref="D26:V27">+X21:AP22</f>
        <v>0</v>
      </c>
      <c r="E26" s="38">
        <v>0</v>
      </c>
      <c r="F26" s="38">
        <v>0</v>
      </c>
      <c r="G26" s="38">
        <v>0</v>
      </c>
      <c r="H26" s="38">
        <v>0</v>
      </c>
      <c r="I26" s="38">
        <v>0</v>
      </c>
      <c r="J26" s="38">
        <v>0</v>
      </c>
      <c r="K26" s="38">
        <v>0</v>
      </c>
      <c r="L26" s="38">
        <v>0</v>
      </c>
      <c r="M26" s="38">
        <v>0</v>
      </c>
      <c r="N26" s="38">
        <v>0</v>
      </c>
      <c r="O26" s="38">
        <v>0</v>
      </c>
      <c r="P26" s="38">
        <v>0</v>
      </c>
      <c r="Q26" s="38">
        <v>0</v>
      </c>
      <c r="R26" s="38">
        <v>0</v>
      </c>
      <c r="S26" s="38">
        <v>0</v>
      </c>
      <c r="T26" s="38">
        <v>0</v>
      </c>
      <c r="U26" s="38">
        <v>0</v>
      </c>
      <c r="V26" s="38">
        <v>0</v>
      </c>
      <c r="W26" s="38">
        <f>SUM(D21:AP21)</f>
        <v>0</v>
      </c>
    </row>
    <row r="27" spans="3:45" ht="17.850000000000001" customHeight="1">
      <c r="C27" s="40" t="s">
        <v>71</v>
      </c>
      <c r="D27" s="41">
        <v>0</v>
      </c>
      <c r="E27" s="41">
        <v>0</v>
      </c>
      <c r="F27" s="41">
        <v>0</v>
      </c>
      <c r="G27" s="41">
        <v>0</v>
      </c>
      <c r="H27" s="41">
        <v>0</v>
      </c>
      <c r="I27" s="41">
        <v>0</v>
      </c>
      <c r="J27" s="41">
        <v>0</v>
      </c>
      <c r="K27" s="41">
        <v>0</v>
      </c>
      <c r="L27" s="41">
        <v>0</v>
      </c>
      <c r="M27" s="41">
        <v>0</v>
      </c>
      <c r="N27" s="41">
        <v>0</v>
      </c>
      <c r="O27" s="41">
        <v>0</v>
      </c>
      <c r="P27" s="41">
        <v>0</v>
      </c>
      <c r="Q27" s="41">
        <v>0</v>
      </c>
      <c r="R27" s="41">
        <v>0</v>
      </c>
      <c r="S27" s="41">
        <v>0</v>
      </c>
      <c r="T27" s="41">
        <v>0</v>
      </c>
      <c r="U27" s="41">
        <v>0</v>
      </c>
      <c r="V27" s="41">
        <v>0</v>
      </c>
      <c r="W27" s="41">
        <f>SUM(D22:AP22)</f>
        <v>0</v>
      </c>
    </row>
    <row r="28" spans="3:45" ht="17.850000000000001" customHeight="1">
      <c r="C28" s="42" t="s">
        <v>72</v>
      </c>
      <c r="D28" s="43">
        <f t="shared" ref="D28:V28" si="14">SUM(D26:D27)</f>
        <v>0</v>
      </c>
      <c r="E28" s="43">
        <f t="shared" si="14"/>
        <v>0</v>
      </c>
      <c r="F28" s="43">
        <f t="shared" si="14"/>
        <v>0</v>
      </c>
      <c r="G28" s="43">
        <f t="shared" si="14"/>
        <v>0</v>
      </c>
      <c r="H28" s="43">
        <f t="shared" si="14"/>
        <v>0</v>
      </c>
      <c r="I28" s="43">
        <f t="shared" si="14"/>
        <v>0</v>
      </c>
      <c r="J28" s="43">
        <f t="shared" si="14"/>
        <v>0</v>
      </c>
      <c r="K28" s="43">
        <f t="shared" si="14"/>
        <v>0</v>
      </c>
      <c r="L28" s="43">
        <f t="shared" si="14"/>
        <v>0</v>
      </c>
      <c r="M28" s="43">
        <f t="shared" si="14"/>
        <v>0</v>
      </c>
      <c r="N28" s="43">
        <f t="shared" si="14"/>
        <v>0</v>
      </c>
      <c r="O28" s="43">
        <f t="shared" si="14"/>
        <v>0</v>
      </c>
      <c r="P28" s="43">
        <f t="shared" si="14"/>
        <v>0</v>
      </c>
      <c r="Q28" s="43">
        <f t="shared" si="14"/>
        <v>0</v>
      </c>
      <c r="R28" s="43">
        <f t="shared" si="14"/>
        <v>0</v>
      </c>
      <c r="S28" s="43">
        <f t="shared" si="14"/>
        <v>0</v>
      </c>
      <c r="T28" s="43">
        <f t="shared" si="14"/>
        <v>0</v>
      </c>
      <c r="U28" s="43">
        <f t="shared" si="14"/>
        <v>0</v>
      </c>
      <c r="V28" s="43">
        <f t="shared" si="14"/>
        <v>0</v>
      </c>
      <c r="W28" s="43">
        <f>SUM(D23:AP23)</f>
        <v>0</v>
      </c>
    </row>
    <row r="29" spans="3:45" ht="17.25">
      <c r="C29" s="34" t="s">
        <v>82</v>
      </c>
    </row>
    <row r="30" spans="3:45" ht="13.5">
      <c r="C30" s="35" t="s">
        <v>77</v>
      </c>
      <c r="D30" s="629" t="str">
        <f t="shared" ref="D30:AP30" si="15">D6</f>
        <v>01</v>
      </c>
      <c r="E30" s="629" t="str">
        <f t="shared" si="15"/>
        <v>02</v>
      </c>
      <c r="F30" s="629" t="str">
        <f t="shared" si="15"/>
        <v>03</v>
      </c>
      <c r="G30" s="629" t="str">
        <f t="shared" si="15"/>
        <v>04</v>
      </c>
      <c r="H30" s="629" t="str">
        <f t="shared" si="15"/>
        <v>05</v>
      </c>
      <c r="I30" s="629" t="str">
        <f t="shared" si="15"/>
        <v>06</v>
      </c>
      <c r="J30" s="629" t="str">
        <f t="shared" si="15"/>
        <v>07</v>
      </c>
      <c r="K30" s="629" t="str">
        <f t="shared" si="15"/>
        <v>08</v>
      </c>
      <c r="L30" s="629" t="str">
        <f t="shared" si="15"/>
        <v>09</v>
      </c>
      <c r="M30" s="629" t="str">
        <f t="shared" si="15"/>
        <v>10</v>
      </c>
      <c r="N30" s="629" t="str">
        <f t="shared" si="15"/>
        <v>11</v>
      </c>
      <c r="O30" s="629" t="str">
        <f t="shared" si="15"/>
        <v>12</v>
      </c>
      <c r="P30" s="629" t="str">
        <f t="shared" si="15"/>
        <v>13</v>
      </c>
      <c r="Q30" s="629" t="str">
        <f t="shared" si="15"/>
        <v>14</v>
      </c>
      <c r="R30" s="629" t="str">
        <f t="shared" si="15"/>
        <v>15</v>
      </c>
      <c r="S30" s="629" t="str">
        <f t="shared" si="15"/>
        <v>16</v>
      </c>
      <c r="T30" s="629" t="str">
        <f t="shared" si="15"/>
        <v>17</v>
      </c>
      <c r="U30" s="629" t="str">
        <f t="shared" si="15"/>
        <v>18</v>
      </c>
      <c r="V30" s="629" t="str">
        <f t="shared" si="15"/>
        <v>19</v>
      </c>
      <c r="W30" s="629" t="str">
        <f t="shared" si="15"/>
        <v>20</v>
      </c>
      <c r="X30" s="629" t="str">
        <f t="shared" si="15"/>
        <v>21</v>
      </c>
      <c r="Y30" s="629" t="str">
        <f t="shared" si="15"/>
        <v>22</v>
      </c>
      <c r="Z30" s="629" t="str">
        <f t="shared" si="15"/>
        <v>23</v>
      </c>
      <c r="AA30" s="629" t="str">
        <f t="shared" si="15"/>
        <v>24</v>
      </c>
      <c r="AB30" s="629" t="str">
        <f t="shared" si="15"/>
        <v>25</v>
      </c>
      <c r="AC30" s="629" t="str">
        <f t="shared" si="15"/>
        <v>26</v>
      </c>
      <c r="AD30" s="629" t="str">
        <f t="shared" si="15"/>
        <v>27</v>
      </c>
      <c r="AE30" s="629" t="str">
        <f t="shared" si="15"/>
        <v>28</v>
      </c>
      <c r="AF30" s="629" t="str">
        <f t="shared" si="15"/>
        <v>29</v>
      </c>
      <c r="AG30" s="629" t="str">
        <f t="shared" si="15"/>
        <v>30</v>
      </c>
      <c r="AH30" s="629" t="str">
        <f t="shared" si="15"/>
        <v>31</v>
      </c>
      <c r="AI30" s="629" t="str">
        <f t="shared" si="15"/>
        <v>32</v>
      </c>
      <c r="AJ30" s="629" t="str">
        <f t="shared" si="15"/>
        <v>33</v>
      </c>
      <c r="AK30" s="629" t="str">
        <f t="shared" si="15"/>
        <v>34</v>
      </c>
      <c r="AL30" s="629" t="str">
        <f t="shared" si="15"/>
        <v>35</v>
      </c>
      <c r="AM30" s="629" t="str">
        <f t="shared" si="15"/>
        <v>36</v>
      </c>
      <c r="AN30" s="629" t="str">
        <f t="shared" si="15"/>
        <v>37</v>
      </c>
      <c r="AO30" s="629" t="str">
        <f t="shared" si="15"/>
        <v>38</v>
      </c>
      <c r="AP30" s="629" t="str">
        <f t="shared" si="15"/>
        <v>39</v>
      </c>
      <c r="AQ30" s="102" t="s">
        <v>533</v>
      </c>
      <c r="AR30" s="102"/>
      <c r="AS30" s="51"/>
    </row>
    <row r="31" spans="3:45" ht="38.450000000000003" customHeight="1">
      <c r="C31" s="47" t="s">
        <v>79</v>
      </c>
      <c r="D31" s="630" t="str">
        <f t="shared" ref="D31:AP31" si="16">D7</f>
        <v>農業</v>
      </c>
      <c r="E31" s="630" t="str">
        <f t="shared" si="16"/>
        <v>林業</v>
      </c>
      <c r="F31" s="630" t="str">
        <f t="shared" si="16"/>
        <v>漁業</v>
      </c>
      <c r="G31" s="630" t="str">
        <f t="shared" si="16"/>
        <v>鉱業</v>
      </c>
      <c r="H31" s="630" t="str">
        <f t="shared" si="16"/>
        <v>飲食料品</v>
      </c>
      <c r="I31" s="630" t="str">
        <f t="shared" si="16"/>
        <v>繊維製品</v>
      </c>
      <c r="J31" s="630" t="str">
        <f t="shared" si="16"/>
        <v>パルプ・紙・木製品</v>
      </c>
      <c r="K31" s="630" t="str">
        <f t="shared" si="16"/>
        <v>化学製品</v>
      </c>
      <c r="L31" s="630" t="str">
        <f t="shared" si="16"/>
        <v>石油・石炭製品</v>
      </c>
      <c r="M31" s="630" t="str">
        <f t="shared" si="16"/>
        <v>プラスチック・ゴム製品</v>
      </c>
      <c r="N31" s="630" t="str">
        <f t="shared" si="16"/>
        <v>窯業・土石製品</v>
      </c>
      <c r="O31" s="630" t="str">
        <f t="shared" si="16"/>
        <v>鉄鋼</v>
      </c>
      <c r="P31" s="630" t="str">
        <f t="shared" si="16"/>
        <v>非鉄金属</v>
      </c>
      <c r="Q31" s="630" t="str">
        <f t="shared" si="16"/>
        <v>金属製品</v>
      </c>
      <c r="R31" s="630" t="str">
        <f t="shared" si="16"/>
        <v>はん用機械</v>
      </c>
      <c r="S31" s="630" t="str">
        <f t="shared" si="16"/>
        <v>生産用機械</v>
      </c>
      <c r="T31" s="630" t="str">
        <f t="shared" si="16"/>
        <v>業務用機械</v>
      </c>
      <c r="U31" s="630" t="str">
        <f t="shared" si="16"/>
        <v>電子部品</v>
      </c>
      <c r="V31" s="630" t="str">
        <f t="shared" si="16"/>
        <v>電気機械</v>
      </c>
      <c r="W31" s="630" t="str">
        <f t="shared" si="16"/>
        <v>情報通信機器</v>
      </c>
      <c r="X31" s="637" t="str">
        <f t="shared" si="16"/>
        <v>輸送機械</v>
      </c>
      <c r="Y31" s="637" t="str">
        <f t="shared" si="16"/>
        <v>その他の製造工業製品</v>
      </c>
      <c r="Z31" s="637" t="str">
        <f t="shared" si="16"/>
        <v>建設</v>
      </c>
      <c r="AA31" s="637" t="str">
        <f t="shared" si="16"/>
        <v>電力・ガス・熱供給</v>
      </c>
      <c r="AB31" s="637" t="str">
        <f t="shared" si="16"/>
        <v>水道</v>
      </c>
      <c r="AC31" s="637" t="str">
        <f t="shared" si="16"/>
        <v>廃棄物処理</v>
      </c>
      <c r="AD31" s="637" t="str">
        <f t="shared" si="16"/>
        <v>商業</v>
      </c>
      <c r="AE31" s="637" t="str">
        <f t="shared" si="16"/>
        <v>金融・保険</v>
      </c>
      <c r="AF31" s="637" t="str">
        <f t="shared" si="16"/>
        <v>不動産</v>
      </c>
      <c r="AG31" s="637" t="str">
        <f t="shared" si="16"/>
        <v>運輸・郵便</v>
      </c>
      <c r="AH31" s="637" t="str">
        <f t="shared" si="16"/>
        <v>情報通信</v>
      </c>
      <c r="AI31" s="637" t="str">
        <f t="shared" si="16"/>
        <v>公務</v>
      </c>
      <c r="AJ31" s="637" t="str">
        <f t="shared" si="16"/>
        <v>教育・研究</v>
      </c>
      <c r="AK31" s="637" t="str">
        <f t="shared" si="16"/>
        <v>医療・福祉</v>
      </c>
      <c r="AL31" s="637" t="str">
        <f t="shared" si="16"/>
        <v>他に分類されない会員制団体</v>
      </c>
      <c r="AM31" s="637" t="str">
        <f t="shared" si="16"/>
        <v>対事業所サービス</v>
      </c>
      <c r="AN31" s="637" t="str">
        <f t="shared" si="16"/>
        <v>対個人サービス</v>
      </c>
      <c r="AO31" s="637" t="str">
        <f t="shared" si="16"/>
        <v>事務用品</v>
      </c>
      <c r="AP31" s="637" t="str">
        <f t="shared" si="16"/>
        <v>分類不明</v>
      </c>
      <c r="AQ31" s="102" t="s">
        <v>533</v>
      </c>
      <c r="AR31" s="102"/>
      <c r="AS31" s="32" t="s">
        <v>76</v>
      </c>
    </row>
    <row r="32" spans="3:45" ht="17.850000000000001" customHeight="1">
      <c r="C32" s="37" t="s">
        <v>70</v>
      </c>
      <c r="D32" s="38">
        <f t="array" ref="D32:AP32">+TRANSPOSE('1次効果'!$J$177:$J$215)</f>
        <v>0</v>
      </c>
      <c r="E32" s="38">
        <v>0</v>
      </c>
      <c r="F32" s="38">
        <v>0</v>
      </c>
      <c r="G32" s="38">
        <v>0</v>
      </c>
      <c r="H32" s="38">
        <v>0</v>
      </c>
      <c r="I32" s="38">
        <v>0</v>
      </c>
      <c r="J32" s="38">
        <v>0</v>
      </c>
      <c r="K32" s="38">
        <v>0</v>
      </c>
      <c r="L32" s="38">
        <v>0</v>
      </c>
      <c r="M32" s="38">
        <v>0</v>
      </c>
      <c r="N32" s="38">
        <v>0</v>
      </c>
      <c r="O32" s="38">
        <v>0</v>
      </c>
      <c r="P32" s="38">
        <v>0</v>
      </c>
      <c r="Q32" s="38">
        <v>0</v>
      </c>
      <c r="R32" s="38">
        <v>0</v>
      </c>
      <c r="S32" s="38">
        <v>0</v>
      </c>
      <c r="T32" s="38">
        <v>0</v>
      </c>
      <c r="U32" s="38">
        <v>0</v>
      </c>
      <c r="V32" s="38">
        <v>0</v>
      </c>
      <c r="W32" s="38">
        <v>0</v>
      </c>
      <c r="X32" s="81">
        <v>0</v>
      </c>
      <c r="Y32" s="81">
        <v>0</v>
      </c>
      <c r="Z32" s="81">
        <v>0</v>
      </c>
      <c r="AA32" s="81">
        <v>0</v>
      </c>
      <c r="AB32" s="81">
        <v>0</v>
      </c>
      <c r="AC32" s="81">
        <v>0</v>
      </c>
      <c r="AD32" s="81">
        <v>0</v>
      </c>
      <c r="AE32" s="81">
        <v>0</v>
      </c>
      <c r="AF32" s="81">
        <v>0</v>
      </c>
      <c r="AG32" s="81">
        <v>0</v>
      </c>
      <c r="AH32" s="81">
        <v>0</v>
      </c>
      <c r="AI32" s="81">
        <v>0</v>
      </c>
      <c r="AJ32" s="81">
        <v>0</v>
      </c>
      <c r="AK32" s="81">
        <v>0</v>
      </c>
      <c r="AL32" s="81">
        <v>0</v>
      </c>
      <c r="AM32" s="81">
        <v>0</v>
      </c>
      <c r="AN32" s="81">
        <v>0</v>
      </c>
      <c r="AO32" s="81">
        <v>0</v>
      </c>
      <c r="AP32" s="81">
        <v>0</v>
      </c>
      <c r="AQ32" s="102" t="s">
        <v>533</v>
      </c>
      <c r="AR32" s="102"/>
      <c r="AS32" s="645">
        <f>+SUM(D32:AP32)-W37</f>
        <v>0</v>
      </c>
    </row>
    <row r="33" spans="3:45" ht="17.850000000000001" customHeight="1">
      <c r="C33" s="40" t="s">
        <v>71</v>
      </c>
      <c r="D33" s="41">
        <f t="array" ref="D33:AP33">+TRANSPOSE('1次効果'!$J$1075:$J$1113)</f>
        <v>0</v>
      </c>
      <c r="E33" s="41">
        <v>0</v>
      </c>
      <c r="F33" s="41">
        <v>0</v>
      </c>
      <c r="G33" s="41">
        <v>0</v>
      </c>
      <c r="H33" s="41">
        <v>0</v>
      </c>
      <c r="I33" s="41">
        <v>0</v>
      </c>
      <c r="J33" s="41">
        <v>0</v>
      </c>
      <c r="K33" s="41">
        <v>0</v>
      </c>
      <c r="L33" s="41">
        <v>0</v>
      </c>
      <c r="M33" s="41">
        <v>0</v>
      </c>
      <c r="N33" s="41">
        <v>0</v>
      </c>
      <c r="O33" s="41">
        <v>0</v>
      </c>
      <c r="P33" s="41">
        <v>0</v>
      </c>
      <c r="Q33" s="41">
        <v>0</v>
      </c>
      <c r="R33" s="41">
        <v>0</v>
      </c>
      <c r="S33" s="41">
        <v>0</v>
      </c>
      <c r="T33" s="41">
        <v>0</v>
      </c>
      <c r="U33" s="41">
        <v>0</v>
      </c>
      <c r="V33" s="41">
        <v>0</v>
      </c>
      <c r="W33" s="41">
        <v>0</v>
      </c>
      <c r="X33" s="39">
        <v>0</v>
      </c>
      <c r="Y33" s="39">
        <v>0</v>
      </c>
      <c r="Z33" s="39">
        <v>0</v>
      </c>
      <c r="AA33" s="39">
        <v>0</v>
      </c>
      <c r="AB33" s="39">
        <v>0</v>
      </c>
      <c r="AC33" s="39">
        <v>0</v>
      </c>
      <c r="AD33" s="39">
        <v>0</v>
      </c>
      <c r="AE33" s="39">
        <v>0</v>
      </c>
      <c r="AF33" s="39">
        <v>0</v>
      </c>
      <c r="AG33" s="39">
        <v>0</v>
      </c>
      <c r="AH33" s="39">
        <v>0</v>
      </c>
      <c r="AI33" s="39">
        <v>0</v>
      </c>
      <c r="AJ33" s="39">
        <v>0</v>
      </c>
      <c r="AK33" s="39">
        <v>0</v>
      </c>
      <c r="AL33" s="39">
        <v>0</v>
      </c>
      <c r="AM33" s="39">
        <v>0</v>
      </c>
      <c r="AN33" s="39">
        <v>0</v>
      </c>
      <c r="AO33" s="39">
        <v>0</v>
      </c>
      <c r="AP33" s="39">
        <v>0</v>
      </c>
      <c r="AQ33" s="102" t="s">
        <v>533</v>
      </c>
      <c r="AR33" s="102"/>
      <c r="AS33" s="645">
        <f t="shared" ref="AS33:AS34" si="17">+SUM(D33:AP33)-W38</f>
        <v>0</v>
      </c>
    </row>
    <row r="34" spans="3:45" ht="17.850000000000001" customHeight="1">
      <c r="C34" s="42" t="s">
        <v>72</v>
      </c>
      <c r="D34" s="636">
        <f t="shared" ref="D34:U34" si="18">SUM(D32:D33)</f>
        <v>0</v>
      </c>
      <c r="E34" s="636">
        <f t="shared" si="18"/>
        <v>0</v>
      </c>
      <c r="F34" s="636">
        <f t="shared" si="18"/>
        <v>0</v>
      </c>
      <c r="G34" s="636">
        <f t="shared" si="18"/>
        <v>0</v>
      </c>
      <c r="H34" s="636">
        <f t="shared" si="18"/>
        <v>0</v>
      </c>
      <c r="I34" s="636">
        <f t="shared" si="18"/>
        <v>0</v>
      </c>
      <c r="J34" s="636">
        <f t="shared" si="18"/>
        <v>0</v>
      </c>
      <c r="K34" s="636">
        <f t="shared" si="18"/>
        <v>0</v>
      </c>
      <c r="L34" s="636">
        <f t="shared" si="18"/>
        <v>0</v>
      </c>
      <c r="M34" s="636">
        <f t="shared" si="18"/>
        <v>0</v>
      </c>
      <c r="N34" s="636">
        <f t="shared" si="18"/>
        <v>0</v>
      </c>
      <c r="O34" s="636">
        <f t="shared" si="18"/>
        <v>0</v>
      </c>
      <c r="P34" s="636">
        <f t="shared" si="18"/>
        <v>0</v>
      </c>
      <c r="Q34" s="636">
        <f t="shared" si="18"/>
        <v>0</v>
      </c>
      <c r="R34" s="636">
        <f t="shared" si="18"/>
        <v>0</v>
      </c>
      <c r="S34" s="636">
        <f t="shared" si="18"/>
        <v>0</v>
      </c>
      <c r="T34" s="636">
        <f t="shared" si="18"/>
        <v>0</v>
      </c>
      <c r="U34" s="636">
        <f t="shared" si="18"/>
        <v>0</v>
      </c>
      <c r="V34" s="636">
        <f t="shared" ref="V34:W34" si="19">SUM(V32:V33)</f>
        <v>0</v>
      </c>
      <c r="W34" s="636">
        <f t="shared" si="19"/>
        <v>0</v>
      </c>
      <c r="X34" s="43">
        <f t="shared" ref="X34:AP34" si="20">SUM(X32:X33)</f>
        <v>0</v>
      </c>
      <c r="Y34" s="43">
        <f t="shared" si="20"/>
        <v>0</v>
      </c>
      <c r="Z34" s="43">
        <f t="shared" si="20"/>
        <v>0</v>
      </c>
      <c r="AA34" s="43">
        <f t="shared" si="20"/>
        <v>0</v>
      </c>
      <c r="AB34" s="43">
        <f t="shared" si="20"/>
        <v>0</v>
      </c>
      <c r="AC34" s="43">
        <f t="shared" si="20"/>
        <v>0</v>
      </c>
      <c r="AD34" s="43">
        <f t="shared" si="20"/>
        <v>0</v>
      </c>
      <c r="AE34" s="43">
        <f t="shared" si="20"/>
        <v>0</v>
      </c>
      <c r="AF34" s="43">
        <f t="shared" si="20"/>
        <v>0</v>
      </c>
      <c r="AG34" s="43">
        <f t="shared" si="20"/>
        <v>0</v>
      </c>
      <c r="AH34" s="43">
        <f t="shared" si="20"/>
        <v>0</v>
      </c>
      <c r="AI34" s="43">
        <f t="shared" si="20"/>
        <v>0</v>
      </c>
      <c r="AJ34" s="43">
        <f t="shared" si="20"/>
        <v>0</v>
      </c>
      <c r="AK34" s="43">
        <f t="shared" si="20"/>
        <v>0</v>
      </c>
      <c r="AL34" s="43">
        <f t="shared" si="20"/>
        <v>0</v>
      </c>
      <c r="AM34" s="43">
        <f t="shared" si="20"/>
        <v>0</v>
      </c>
      <c r="AN34" s="43">
        <f t="shared" si="20"/>
        <v>0</v>
      </c>
      <c r="AO34" s="43">
        <f t="shared" si="20"/>
        <v>0</v>
      </c>
      <c r="AP34" s="43">
        <f t="shared" si="20"/>
        <v>0</v>
      </c>
      <c r="AQ34" s="102" t="s">
        <v>533</v>
      </c>
      <c r="AR34" s="102"/>
      <c r="AS34" s="645">
        <f t="shared" si="17"/>
        <v>0</v>
      </c>
    </row>
    <row r="35" spans="3:45" ht="13.5">
      <c r="C35" s="35" t="s">
        <v>77</v>
      </c>
      <c r="D35" s="629" t="str">
        <f t="shared" ref="D35:V35" si="21">D11</f>
        <v>21</v>
      </c>
      <c r="E35" s="629" t="str">
        <f t="shared" si="21"/>
        <v>22</v>
      </c>
      <c r="F35" s="629" t="str">
        <f t="shared" si="21"/>
        <v>23</v>
      </c>
      <c r="G35" s="629" t="str">
        <f t="shared" si="21"/>
        <v>24</v>
      </c>
      <c r="H35" s="629" t="str">
        <f t="shared" si="21"/>
        <v>25</v>
      </c>
      <c r="I35" s="629" t="str">
        <f t="shared" si="21"/>
        <v>26</v>
      </c>
      <c r="J35" s="629" t="str">
        <f t="shared" si="21"/>
        <v>27</v>
      </c>
      <c r="K35" s="629" t="str">
        <f t="shared" si="21"/>
        <v>28</v>
      </c>
      <c r="L35" s="629" t="str">
        <f t="shared" si="21"/>
        <v>29</v>
      </c>
      <c r="M35" s="629" t="str">
        <f t="shared" si="21"/>
        <v>30</v>
      </c>
      <c r="N35" s="629" t="str">
        <f t="shared" si="21"/>
        <v>31</v>
      </c>
      <c r="O35" s="629" t="str">
        <f t="shared" si="21"/>
        <v>32</v>
      </c>
      <c r="P35" s="629" t="str">
        <f t="shared" si="21"/>
        <v>33</v>
      </c>
      <c r="Q35" s="629" t="str">
        <f t="shared" si="21"/>
        <v>34</v>
      </c>
      <c r="R35" s="629" t="str">
        <f t="shared" si="21"/>
        <v>35</v>
      </c>
      <c r="S35" s="629" t="str">
        <f t="shared" si="21"/>
        <v>36</v>
      </c>
      <c r="T35" s="629" t="str">
        <f t="shared" si="21"/>
        <v>37</v>
      </c>
      <c r="U35" s="629" t="str">
        <f t="shared" si="21"/>
        <v>38</v>
      </c>
      <c r="V35" s="629" t="str">
        <f t="shared" si="21"/>
        <v>39</v>
      </c>
      <c r="W35" s="87"/>
    </row>
    <row r="36" spans="3:45" ht="54">
      <c r="C36" s="47" t="s">
        <v>79</v>
      </c>
      <c r="D36" s="630" t="str">
        <f t="shared" ref="D36:W36" si="22">D12</f>
        <v>輸送機械</v>
      </c>
      <c r="E36" s="630" t="str">
        <f t="shared" si="22"/>
        <v>その他の製造工業製品</v>
      </c>
      <c r="F36" s="630" t="str">
        <f t="shared" si="22"/>
        <v>建設</v>
      </c>
      <c r="G36" s="630" t="str">
        <f t="shared" si="22"/>
        <v>電力・ガス・熱供給</v>
      </c>
      <c r="H36" s="630" t="str">
        <f t="shared" si="22"/>
        <v>水道</v>
      </c>
      <c r="I36" s="630" t="str">
        <f t="shared" si="22"/>
        <v>廃棄物処理</v>
      </c>
      <c r="J36" s="630" t="str">
        <f t="shared" si="22"/>
        <v>商業</v>
      </c>
      <c r="K36" s="630" t="str">
        <f t="shared" si="22"/>
        <v>金融・保険</v>
      </c>
      <c r="L36" s="630" t="str">
        <f t="shared" si="22"/>
        <v>不動産</v>
      </c>
      <c r="M36" s="630" t="str">
        <f t="shared" si="22"/>
        <v>運輸・郵便</v>
      </c>
      <c r="N36" s="630" t="str">
        <f t="shared" si="22"/>
        <v>情報通信</v>
      </c>
      <c r="O36" s="630" t="str">
        <f t="shared" si="22"/>
        <v>公務</v>
      </c>
      <c r="P36" s="630" t="str">
        <f t="shared" si="22"/>
        <v>教育・研究</v>
      </c>
      <c r="Q36" s="630" t="str">
        <f t="shared" si="22"/>
        <v>医療・福祉</v>
      </c>
      <c r="R36" s="630" t="str">
        <f t="shared" si="22"/>
        <v>他に分類されない会員制団体</v>
      </c>
      <c r="S36" s="630" t="str">
        <f t="shared" si="22"/>
        <v>対事業所サービス</v>
      </c>
      <c r="T36" s="630" t="str">
        <f t="shared" si="22"/>
        <v>対個人サービス</v>
      </c>
      <c r="U36" s="630" t="str">
        <f t="shared" si="22"/>
        <v>事務用品</v>
      </c>
      <c r="V36" s="630" t="str">
        <f t="shared" si="22"/>
        <v>分類不明</v>
      </c>
      <c r="W36" s="32" t="str">
        <f t="shared" si="22"/>
        <v>合計</v>
      </c>
    </row>
    <row r="37" spans="3:45" ht="17.850000000000001" customHeight="1">
      <c r="C37" s="37" t="s">
        <v>70</v>
      </c>
      <c r="D37" s="38">
        <f t="array" ref="D37:V38">+X32:AP33</f>
        <v>0</v>
      </c>
      <c r="E37" s="38">
        <v>0</v>
      </c>
      <c r="F37" s="38">
        <v>0</v>
      </c>
      <c r="G37" s="38">
        <v>0</v>
      </c>
      <c r="H37" s="38">
        <v>0</v>
      </c>
      <c r="I37" s="38">
        <v>0</v>
      </c>
      <c r="J37" s="38">
        <v>0</v>
      </c>
      <c r="K37" s="38">
        <v>0</v>
      </c>
      <c r="L37" s="38">
        <v>0</v>
      </c>
      <c r="M37" s="38">
        <v>0</v>
      </c>
      <c r="N37" s="38">
        <v>0</v>
      </c>
      <c r="O37" s="38">
        <v>0</v>
      </c>
      <c r="P37" s="38">
        <v>0</v>
      </c>
      <c r="Q37" s="38">
        <v>0</v>
      </c>
      <c r="R37" s="38">
        <v>0</v>
      </c>
      <c r="S37" s="38">
        <v>0</v>
      </c>
      <c r="T37" s="38">
        <v>0</v>
      </c>
      <c r="U37" s="38">
        <v>0</v>
      </c>
      <c r="V37" s="38">
        <v>0</v>
      </c>
      <c r="W37" s="38">
        <f>SUM(D32:AP32)</f>
        <v>0</v>
      </c>
    </row>
    <row r="38" spans="3:45" ht="17.850000000000001" customHeight="1">
      <c r="C38" s="40" t="s">
        <v>71</v>
      </c>
      <c r="D38" s="41">
        <v>0</v>
      </c>
      <c r="E38" s="41">
        <v>0</v>
      </c>
      <c r="F38" s="41">
        <v>0</v>
      </c>
      <c r="G38" s="41">
        <v>0</v>
      </c>
      <c r="H38" s="41">
        <v>0</v>
      </c>
      <c r="I38" s="41">
        <v>0</v>
      </c>
      <c r="J38" s="41">
        <v>0</v>
      </c>
      <c r="K38" s="41">
        <v>0</v>
      </c>
      <c r="L38" s="41">
        <v>0</v>
      </c>
      <c r="M38" s="41">
        <v>0</v>
      </c>
      <c r="N38" s="41">
        <v>0</v>
      </c>
      <c r="O38" s="41">
        <v>0</v>
      </c>
      <c r="P38" s="41">
        <v>0</v>
      </c>
      <c r="Q38" s="41">
        <v>0</v>
      </c>
      <c r="R38" s="41">
        <v>0</v>
      </c>
      <c r="S38" s="41">
        <v>0</v>
      </c>
      <c r="T38" s="41">
        <v>0</v>
      </c>
      <c r="U38" s="41">
        <v>0</v>
      </c>
      <c r="V38" s="41">
        <v>0</v>
      </c>
      <c r="W38" s="41">
        <f>SUM(D33:AP33)</f>
        <v>0</v>
      </c>
    </row>
    <row r="39" spans="3:45" ht="17.850000000000001" customHeight="1">
      <c r="C39" s="42" t="s">
        <v>72</v>
      </c>
      <c r="D39" s="43">
        <f t="shared" ref="D39:V39" si="23">SUM(D37:D38)</f>
        <v>0</v>
      </c>
      <c r="E39" s="43">
        <f t="shared" si="23"/>
        <v>0</v>
      </c>
      <c r="F39" s="43">
        <f t="shared" si="23"/>
        <v>0</v>
      </c>
      <c r="G39" s="43">
        <f t="shared" si="23"/>
        <v>0</v>
      </c>
      <c r="H39" s="43">
        <f t="shared" si="23"/>
        <v>0</v>
      </c>
      <c r="I39" s="43">
        <f t="shared" si="23"/>
        <v>0</v>
      </c>
      <c r="J39" s="43">
        <f t="shared" si="23"/>
        <v>0</v>
      </c>
      <c r="K39" s="43">
        <f t="shared" si="23"/>
        <v>0</v>
      </c>
      <c r="L39" s="43">
        <f t="shared" si="23"/>
        <v>0</v>
      </c>
      <c r="M39" s="43">
        <f t="shared" si="23"/>
        <v>0</v>
      </c>
      <c r="N39" s="43">
        <f t="shared" si="23"/>
        <v>0</v>
      </c>
      <c r="O39" s="43">
        <f t="shared" si="23"/>
        <v>0</v>
      </c>
      <c r="P39" s="43">
        <f t="shared" si="23"/>
        <v>0</v>
      </c>
      <c r="Q39" s="43">
        <f t="shared" si="23"/>
        <v>0</v>
      </c>
      <c r="R39" s="43">
        <f t="shared" si="23"/>
        <v>0</v>
      </c>
      <c r="S39" s="43">
        <f t="shared" si="23"/>
        <v>0</v>
      </c>
      <c r="T39" s="43">
        <f t="shared" si="23"/>
        <v>0</v>
      </c>
      <c r="U39" s="43">
        <f t="shared" si="23"/>
        <v>0</v>
      </c>
      <c r="V39" s="43">
        <f t="shared" si="23"/>
        <v>0</v>
      </c>
      <c r="W39" s="43">
        <f>SUM(D34:AP34)</f>
        <v>0</v>
      </c>
    </row>
    <row r="40" spans="3:45" ht="10.7" customHeight="1">
      <c r="C40" s="46"/>
    </row>
    <row r="41" spans="3:45" ht="18.600000000000001" customHeight="1"/>
    <row r="42" spans="3:45" s="33" customFormat="1" ht="18.75">
      <c r="C42" s="53" t="s">
        <v>83</v>
      </c>
      <c r="D42" s="49"/>
      <c r="E42" s="49"/>
      <c r="F42" s="49"/>
      <c r="G42" s="49"/>
      <c r="H42" s="49"/>
      <c r="I42" s="49"/>
      <c r="J42" s="49"/>
      <c r="K42" s="49"/>
      <c r="L42" s="49"/>
      <c r="M42" s="49"/>
      <c r="N42" s="49"/>
      <c r="O42" s="49"/>
      <c r="P42" s="49"/>
    </row>
    <row r="43" spans="3:45" s="33" customFormat="1" ht="10.7" customHeight="1"/>
    <row r="44" spans="3:45" s="33" customFormat="1" ht="18.75">
      <c r="C44" s="53" t="s">
        <v>84</v>
      </c>
    </row>
    <row r="45" spans="3:45" s="33" customFormat="1" ht="10.7" customHeight="1">
      <c r="S45" s="663"/>
      <c r="T45" s="663"/>
      <c r="U45" s="663"/>
    </row>
    <row r="46" spans="3:45" s="33" customFormat="1" ht="17.25">
      <c r="C46" s="34" t="s">
        <v>85</v>
      </c>
      <c r="L46" s="31" t="s">
        <v>86</v>
      </c>
      <c r="M46" s="54"/>
      <c r="N46" s="34" t="s">
        <v>87</v>
      </c>
      <c r="S46" s="663"/>
      <c r="T46" s="663"/>
      <c r="U46" s="663"/>
    </row>
    <row r="47" spans="3:45" s="33" customFormat="1" ht="14.25" customHeight="1">
      <c r="C47" s="55"/>
      <c r="D47" s="56" t="s">
        <v>88</v>
      </c>
      <c r="E47" s="57"/>
      <c r="F47" s="57"/>
      <c r="G47" s="56" t="s">
        <v>71</v>
      </c>
      <c r="H47" s="57"/>
      <c r="I47" s="58"/>
      <c r="J47" s="57" t="s">
        <v>72</v>
      </c>
      <c r="K47" s="57"/>
      <c r="L47" s="58"/>
      <c r="M47" s="54"/>
      <c r="N47" s="700" t="s">
        <v>589</v>
      </c>
      <c r="O47" s="701"/>
      <c r="P47" s="701"/>
      <c r="Q47" s="702"/>
      <c r="S47" s="712"/>
      <c r="T47" s="713"/>
      <c r="U47" s="714"/>
      <c r="V47" s="634"/>
    </row>
    <row r="48" spans="3:45" s="33" customFormat="1" ht="27">
      <c r="C48" s="59"/>
      <c r="D48" s="60" t="s">
        <v>89</v>
      </c>
      <c r="E48" s="61" t="s">
        <v>90</v>
      </c>
      <c r="F48" s="60" t="s">
        <v>91</v>
      </c>
      <c r="G48" s="60" t="s">
        <v>89</v>
      </c>
      <c r="H48" s="62" t="s">
        <v>90</v>
      </c>
      <c r="I48" s="32" t="s">
        <v>91</v>
      </c>
      <c r="J48" s="60" t="s">
        <v>89</v>
      </c>
      <c r="K48" s="62" t="s">
        <v>90</v>
      </c>
      <c r="L48" s="32" t="s">
        <v>91</v>
      </c>
      <c r="M48" s="54"/>
      <c r="N48" s="703"/>
      <c r="O48" s="704"/>
      <c r="P48" s="704"/>
      <c r="Q48" s="705"/>
      <c r="S48" s="715"/>
      <c r="T48" s="715"/>
      <c r="U48" s="715"/>
      <c r="V48" s="635"/>
    </row>
    <row r="49" spans="3:22" s="33" customFormat="1" ht="17.850000000000001" customHeight="1">
      <c r="C49" s="63" t="s">
        <v>92</v>
      </c>
      <c r="D49" s="64">
        <f>'1次効果'!F298</f>
        <v>0</v>
      </c>
      <c r="E49" s="64">
        <f>SUM(詳細1!W17:W18)</f>
        <v>0</v>
      </c>
      <c r="F49" s="65">
        <f>IF(D49=0,0,E49/D49)</f>
        <v>0</v>
      </c>
      <c r="G49" s="64">
        <f>'1次効果'!F299</f>
        <v>0</v>
      </c>
      <c r="H49" s="64">
        <f>SUM(詳細1!W31:W32)</f>
        <v>0</v>
      </c>
      <c r="I49" s="65">
        <f>IF(G49=0,0,H49/G49)</f>
        <v>0</v>
      </c>
      <c r="J49" s="66">
        <f>D49+G49</f>
        <v>0</v>
      </c>
      <c r="K49" s="64">
        <f>E49+H49</f>
        <v>0</v>
      </c>
      <c r="L49" s="65">
        <f>IF(J49=0,0,K49/J49)</f>
        <v>0</v>
      </c>
      <c r="M49" s="54"/>
      <c r="N49" s="706">
        <v>0.73743563761537856</v>
      </c>
      <c r="O49" s="707"/>
      <c r="P49" s="707"/>
      <c r="Q49" s="708"/>
      <c r="S49" s="715"/>
      <c r="T49" s="715"/>
      <c r="U49" s="715"/>
      <c r="V49" s="635"/>
    </row>
    <row r="50" spans="3:22" s="33" customFormat="1" ht="17.850000000000001" customHeight="1">
      <c r="C50" s="63" t="s">
        <v>93</v>
      </c>
      <c r="D50" s="64">
        <f>D49</f>
        <v>0</v>
      </c>
      <c r="E50" s="64">
        <f>SUM(詳細1!W17:W19)</f>
        <v>0</v>
      </c>
      <c r="F50" s="65">
        <f>IF(D50=0,0,E50/D50)</f>
        <v>0</v>
      </c>
      <c r="G50" s="64">
        <f>G49</f>
        <v>0</v>
      </c>
      <c r="H50" s="64">
        <f>SUM(詳細1!W31:W33)</f>
        <v>0</v>
      </c>
      <c r="I50" s="65">
        <f>IF(G50=0,0,H50/G50)</f>
        <v>0</v>
      </c>
      <c r="J50" s="66">
        <f>D50+G50</f>
        <v>0</v>
      </c>
      <c r="K50" s="64">
        <f>E50+H50</f>
        <v>0</v>
      </c>
      <c r="L50" s="65">
        <f>IF(J50=0,0,K50/J50)</f>
        <v>0</v>
      </c>
      <c r="M50" s="54"/>
      <c r="N50" s="709"/>
      <c r="O50" s="710"/>
      <c r="P50" s="710"/>
      <c r="Q50" s="711"/>
      <c r="S50" s="715"/>
      <c r="T50" s="715"/>
      <c r="U50" s="715"/>
      <c r="V50" s="635"/>
    </row>
    <row r="51" spans="3:22" s="33" customFormat="1" ht="10.7" customHeight="1">
      <c r="C51" s="49"/>
      <c r="D51" s="67"/>
      <c r="E51" s="67"/>
      <c r="F51" s="68"/>
      <c r="G51" s="67"/>
      <c r="H51" s="67"/>
      <c r="I51" s="68"/>
      <c r="J51" s="67"/>
      <c r="K51" s="67"/>
      <c r="L51" s="68"/>
      <c r="M51" s="54"/>
      <c r="N51" s="69"/>
      <c r="O51" s="70"/>
      <c r="P51" s="70"/>
      <c r="Q51" s="70"/>
      <c r="S51" s="663"/>
      <c r="T51" s="663"/>
      <c r="U51" s="663"/>
    </row>
    <row r="52" spans="3:22" s="33" customFormat="1" ht="17.25">
      <c r="C52" s="34" t="s">
        <v>94</v>
      </c>
      <c r="D52" s="67"/>
      <c r="E52" s="67"/>
      <c r="F52" s="68"/>
      <c r="G52" s="67"/>
      <c r="H52" s="67"/>
      <c r="I52" s="68"/>
      <c r="J52" s="67"/>
      <c r="K52" s="67"/>
      <c r="L52" s="31" t="s">
        <v>86</v>
      </c>
      <c r="M52" s="54"/>
      <c r="N52" s="34" t="s">
        <v>95</v>
      </c>
    </row>
    <row r="53" spans="3:22" s="33" customFormat="1" ht="13.5" customHeight="1">
      <c r="C53" s="55"/>
      <c r="D53" s="56" t="s">
        <v>88</v>
      </c>
      <c r="E53" s="57"/>
      <c r="F53" s="57"/>
      <c r="G53" s="56" t="s">
        <v>71</v>
      </c>
      <c r="H53" s="57"/>
      <c r="I53" s="58"/>
      <c r="J53" s="57" t="s">
        <v>72</v>
      </c>
      <c r="K53" s="57"/>
      <c r="L53" s="58"/>
      <c r="M53" s="54"/>
      <c r="N53" s="700" t="s">
        <v>590</v>
      </c>
      <c r="O53" s="701"/>
      <c r="P53" s="701"/>
      <c r="Q53" s="702"/>
    </row>
    <row r="54" spans="3:22" s="33" customFormat="1" ht="27">
      <c r="C54" s="59"/>
      <c r="D54" s="60" t="s">
        <v>89</v>
      </c>
      <c r="E54" s="61" t="s">
        <v>90</v>
      </c>
      <c r="F54" s="60" t="s">
        <v>91</v>
      </c>
      <c r="G54" s="60" t="s">
        <v>89</v>
      </c>
      <c r="H54" s="62" t="s">
        <v>90</v>
      </c>
      <c r="I54" s="32" t="s">
        <v>91</v>
      </c>
      <c r="J54" s="60" t="s">
        <v>89</v>
      </c>
      <c r="K54" s="62" t="s">
        <v>90</v>
      </c>
      <c r="L54" s="32" t="s">
        <v>91</v>
      </c>
      <c r="M54" s="54"/>
      <c r="N54" s="703"/>
      <c r="O54" s="704"/>
      <c r="P54" s="704"/>
      <c r="Q54" s="705"/>
    </row>
    <row r="55" spans="3:22" s="33" customFormat="1" ht="17.850000000000001" customHeight="1">
      <c r="C55" s="71" t="s">
        <v>92</v>
      </c>
      <c r="D55" s="72">
        <f>'1次効果'!F1196</f>
        <v>0</v>
      </c>
      <c r="E55" s="72">
        <f>SUM(詳細1!W64:W65)</f>
        <v>0</v>
      </c>
      <c r="F55" s="65">
        <f>IF(D55=0,0,E55/D55)</f>
        <v>0</v>
      </c>
      <c r="G55" s="72">
        <f>'1次効果'!F1197</f>
        <v>0</v>
      </c>
      <c r="H55" s="72">
        <f>SUM(詳細1!W78:W79)</f>
        <v>0</v>
      </c>
      <c r="I55" s="65">
        <f>IF(G55=0,0,H55/G55)</f>
        <v>0</v>
      </c>
      <c r="J55" s="73">
        <f>D55+G55</f>
        <v>0</v>
      </c>
      <c r="K55" s="64">
        <f>E55+H55</f>
        <v>0</v>
      </c>
      <c r="L55" s="65">
        <f>IF(J55=0,0,K55/J55)</f>
        <v>0</v>
      </c>
      <c r="M55" s="54"/>
      <c r="N55" s="706">
        <v>0.74847737975255468</v>
      </c>
      <c r="O55" s="707"/>
      <c r="P55" s="707"/>
      <c r="Q55" s="708"/>
    </row>
    <row r="56" spans="3:22" s="33" customFormat="1" ht="17.850000000000001" customHeight="1">
      <c r="C56" s="63" t="s">
        <v>93</v>
      </c>
      <c r="D56" s="64">
        <f>D55</f>
        <v>0</v>
      </c>
      <c r="E56" s="64">
        <f>SUM(詳細1!W64:W66)</f>
        <v>0</v>
      </c>
      <c r="F56" s="65">
        <f>IF(D56=0,0,E56/D56)</f>
        <v>0</v>
      </c>
      <c r="G56" s="64">
        <f>G55</f>
        <v>0</v>
      </c>
      <c r="H56" s="64">
        <f>SUM(詳細1!W78:W80)</f>
        <v>0</v>
      </c>
      <c r="I56" s="65">
        <f>IF(G56=0,0,H56/G56)</f>
        <v>0</v>
      </c>
      <c r="J56" s="66">
        <f>D56+G56</f>
        <v>0</v>
      </c>
      <c r="K56" s="64">
        <f>E56+H56</f>
        <v>0</v>
      </c>
      <c r="L56" s="65">
        <f>IF(J56=0,0,K56/J56)</f>
        <v>0</v>
      </c>
      <c r="M56" s="54"/>
      <c r="N56" s="709"/>
      <c r="O56" s="710"/>
      <c r="P56" s="710"/>
      <c r="Q56" s="711"/>
    </row>
    <row r="57" spans="3:22" s="33" customFormat="1" ht="10.7" customHeight="1">
      <c r="C57" s="49"/>
      <c r="D57" s="67"/>
      <c r="E57" s="67"/>
      <c r="F57" s="68"/>
      <c r="G57" s="67"/>
      <c r="H57" s="67"/>
      <c r="I57" s="68"/>
      <c r="J57" s="67"/>
      <c r="K57" s="67"/>
      <c r="L57" s="68"/>
      <c r="M57" s="54"/>
      <c r="N57" s="69"/>
      <c r="O57" s="70"/>
      <c r="P57" s="70"/>
      <c r="Q57" s="70"/>
    </row>
    <row r="58" spans="3:22" s="33" customFormat="1" ht="17.25">
      <c r="C58" s="74" t="s">
        <v>96</v>
      </c>
      <c r="D58" s="67"/>
      <c r="E58" s="67"/>
      <c r="F58" s="68"/>
      <c r="G58" s="67"/>
      <c r="H58" s="67"/>
      <c r="I58" s="68"/>
      <c r="J58" s="67"/>
      <c r="K58" s="67"/>
      <c r="L58" s="31" t="s">
        <v>86</v>
      </c>
      <c r="M58" s="54"/>
      <c r="N58" s="69"/>
      <c r="O58" s="70"/>
      <c r="P58" s="70"/>
      <c r="Q58" s="70"/>
    </row>
    <row r="59" spans="3:22" s="33" customFormat="1" ht="14.25">
      <c r="C59" s="55"/>
      <c r="D59" s="56" t="s">
        <v>88</v>
      </c>
      <c r="E59" s="57"/>
      <c r="F59" s="57"/>
      <c r="G59" s="56" t="s">
        <v>71</v>
      </c>
      <c r="H59" s="57"/>
      <c r="I59" s="58"/>
      <c r="J59" s="57" t="s">
        <v>72</v>
      </c>
      <c r="K59" s="57"/>
      <c r="L59" s="58"/>
      <c r="M59" s="54"/>
      <c r="N59" s="69"/>
      <c r="O59" s="70"/>
      <c r="P59" s="70"/>
      <c r="Q59" s="70"/>
    </row>
    <row r="60" spans="3:22" s="33" customFormat="1" ht="27">
      <c r="C60" s="59"/>
      <c r="D60" s="60" t="s">
        <v>89</v>
      </c>
      <c r="E60" s="61" t="s">
        <v>90</v>
      </c>
      <c r="F60" s="60" t="s">
        <v>91</v>
      </c>
      <c r="G60" s="60" t="s">
        <v>89</v>
      </c>
      <c r="H60" s="62" t="s">
        <v>90</v>
      </c>
      <c r="I60" s="32" t="s">
        <v>91</v>
      </c>
      <c r="J60" s="60" t="s">
        <v>89</v>
      </c>
      <c r="K60" s="62" t="s">
        <v>90</v>
      </c>
      <c r="L60" s="32" t="s">
        <v>91</v>
      </c>
      <c r="M60" s="54"/>
      <c r="N60" s="69"/>
      <c r="O60" s="70"/>
      <c r="P60" s="70"/>
      <c r="Q60" s="70"/>
    </row>
    <row r="61" spans="3:22" s="33" customFormat="1" ht="17.850000000000001" customHeight="1">
      <c r="C61" s="71" t="s">
        <v>92</v>
      </c>
      <c r="D61" s="72">
        <f>D49+D55</f>
        <v>0</v>
      </c>
      <c r="E61" s="72">
        <f>E49+E55</f>
        <v>0</v>
      </c>
      <c r="F61" s="65">
        <f>IF(D61=0,0,E61/D61)</f>
        <v>0</v>
      </c>
      <c r="G61" s="72">
        <f>G49+G55</f>
        <v>0</v>
      </c>
      <c r="H61" s="72">
        <f>H49+H55</f>
        <v>0</v>
      </c>
      <c r="I61" s="65">
        <f>IF(G61=0,0,H61/G61)</f>
        <v>0</v>
      </c>
      <c r="J61" s="72">
        <f>D61+G61</f>
        <v>0</v>
      </c>
      <c r="K61" s="64">
        <f>E61+H61</f>
        <v>0</v>
      </c>
      <c r="L61" s="65">
        <f>IF(J61=0,0,K61/J61)</f>
        <v>0</v>
      </c>
      <c r="M61" s="54"/>
      <c r="N61" s="69"/>
      <c r="O61" s="70"/>
      <c r="P61" s="70"/>
      <c r="Q61" s="70"/>
    </row>
    <row r="62" spans="3:22" s="33" customFormat="1" ht="17.850000000000001" customHeight="1">
      <c r="C62" s="63" t="s">
        <v>93</v>
      </c>
      <c r="D62" s="64">
        <f>D50+D56</f>
        <v>0</v>
      </c>
      <c r="E62" s="64">
        <f>E50+E56</f>
        <v>0</v>
      </c>
      <c r="F62" s="65">
        <f>IF(D62=0,0,E62/D62)</f>
        <v>0</v>
      </c>
      <c r="G62" s="64">
        <f>G50+G56</f>
        <v>0</v>
      </c>
      <c r="H62" s="64">
        <f>H50+H56</f>
        <v>0</v>
      </c>
      <c r="I62" s="65">
        <f>IF(G62=0,0,H62/G62)</f>
        <v>0</v>
      </c>
      <c r="J62" s="64">
        <f>D62+G62</f>
        <v>0</v>
      </c>
      <c r="K62" s="64">
        <f>E62+H62</f>
        <v>0</v>
      </c>
      <c r="L62" s="65">
        <f>IF(J62=0,0,K62/J62)</f>
        <v>0</v>
      </c>
      <c r="M62" s="54"/>
      <c r="N62" s="69"/>
      <c r="O62" s="70"/>
      <c r="P62" s="70"/>
      <c r="Q62" s="70"/>
    </row>
    <row r="63" spans="3:22" s="33" customFormat="1" ht="15" customHeight="1">
      <c r="F63" s="31"/>
      <c r="G63" s="48"/>
      <c r="N63" s="49"/>
      <c r="O63" s="49"/>
    </row>
    <row r="64" spans="3:22" s="33" customFormat="1" ht="15" customHeight="1">
      <c r="F64" s="31"/>
      <c r="G64" s="48"/>
      <c r="N64" s="49"/>
      <c r="O64" s="49"/>
    </row>
    <row r="65" spans="3:45" s="33" customFormat="1" ht="15" customHeight="1">
      <c r="F65" s="31"/>
      <c r="G65" s="48"/>
      <c r="N65" s="49"/>
      <c r="O65" s="49"/>
    </row>
    <row r="66" spans="3:45" s="33" customFormat="1" ht="15" customHeight="1">
      <c r="F66" s="31"/>
      <c r="G66" s="48"/>
      <c r="N66" s="49"/>
      <c r="O66" s="49"/>
    </row>
    <row r="67" spans="3:45" s="33" customFormat="1" ht="15" customHeight="1">
      <c r="F67" s="31"/>
      <c r="G67" s="48"/>
      <c r="N67" s="49"/>
      <c r="O67" s="49"/>
    </row>
    <row r="68" spans="3:45" s="33" customFormat="1" ht="10.7" customHeight="1">
      <c r="F68" s="31"/>
      <c r="G68" s="48"/>
      <c r="N68" s="49"/>
      <c r="O68" s="49"/>
    </row>
    <row r="69" spans="3:45" s="33" customFormat="1" ht="18.75">
      <c r="C69" s="53" t="s">
        <v>97</v>
      </c>
      <c r="F69" s="31"/>
      <c r="G69" s="48"/>
      <c r="N69" s="49"/>
      <c r="O69" s="49"/>
    </row>
    <row r="70" spans="3:45" s="33" customFormat="1" ht="10.7" customHeight="1">
      <c r="F70" s="31"/>
      <c r="G70" s="48"/>
      <c r="N70" s="49"/>
      <c r="O70" s="49"/>
    </row>
    <row r="71" spans="3:45" s="33" customFormat="1" ht="18.75">
      <c r="C71" s="53" t="s">
        <v>98</v>
      </c>
      <c r="F71" s="31"/>
      <c r="G71" s="48"/>
      <c r="N71" s="49"/>
      <c r="O71" s="49"/>
    </row>
    <row r="72" spans="3:45" s="33" customFormat="1" ht="10.7" customHeight="1">
      <c r="F72" s="31"/>
      <c r="G72" s="48"/>
      <c r="N72" s="49"/>
      <c r="O72" s="49"/>
    </row>
    <row r="73" spans="3:45" s="33" customFormat="1" ht="18.75">
      <c r="C73" s="53" t="s">
        <v>99</v>
      </c>
      <c r="D73" s="27"/>
      <c r="E73" s="27"/>
      <c r="F73" s="75"/>
      <c r="G73" s="76"/>
      <c r="H73" s="27"/>
      <c r="I73" s="27"/>
      <c r="J73" s="77"/>
      <c r="K73" s="78"/>
      <c r="L73" s="27"/>
      <c r="M73" s="27"/>
      <c r="N73" s="27"/>
      <c r="O73" s="27"/>
      <c r="P73" s="27"/>
      <c r="W73" s="31" t="s">
        <v>56</v>
      </c>
    </row>
    <row r="74" spans="3:45" s="33" customFormat="1" ht="13.5">
      <c r="C74" s="51"/>
      <c r="D74" s="629" t="str">
        <f t="shared" ref="D74:AP74" si="24">D6</f>
        <v>01</v>
      </c>
      <c r="E74" s="629" t="str">
        <f t="shared" si="24"/>
        <v>02</v>
      </c>
      <c r="F74" s="629" t="str">
        <f t="shared" si="24"/>
        <v>03</v>
      </c>
      <c r="G74" s="629" t="str">
        <f t="shared" si="24"/>
        <v>04</v>
      </c>
      <c r="H74" s="629" t="str">
        <f t="shared" si="24"/>
        <v>05</v>
      </c>
      <c r="I74" s="629" t="str">
        <f t="shared" si="24"/>
        <v>06</v>
      </c>
      <c r="J74" s="629" t="str">
        <f t="shared" si="24"/>
        <v>07</v>
      </c>
      <c r="K74" s="629" t="str">
        <f t="shared" si="24"/>
        <v>08</v>
      </c>
      <c r="L74" s="629" t="str">
        <f t="shared" si="24"/>
        <v>09</v>
      </c>
      <c r="M74" s="629" t="str">
        <f t="shared" si="24"/>
        <v>10</v>
      </c>
      <c r="N74" s="629" t="str">
        <f t="shared" si="24"/>
        <v>11</v>
      </c>
      <c r="O74" s="629" t="str">
        <f t="shared" si="24"/>
        <v>12</v>
      </c>
      <c r="P74" s="629" t="str">
        <f t="shared" si="24"/>
        <v>13</v>
      </c>
      <c r="Q74" s="629" t="str">
        <f t="shared" si="24"/>
        <v>14</v>
      </c>
      <c r="R74" s="629" t="str">
        <f t="shared" si="24"/>
        <v>15</v>
      </c>
      <c r="S74" s="629" t="str">
        <f t="shared" si="24"/>
        <v>16</v>
      </c>
      <c r="T74" s="629" t="str">
        <f t="shared" si="24"/>
        <v>17</v>
      </c>
      <c r="U74" s="629" t="str">
        <f t="shared" si="24"/>
        <v>18</v>
      </c>
      <c r="V74" s="629" t="str">
        <f t="shared" si="24"/>
        <v>19</v>
      </c>
      <c r="W74" s="629" t="str">
        <f t="shared" si="24"/>
        <v>20</v>
      </c>
      <c r="X74" s="629" t="str">
        <f t="shared" si="24"/>
        <v>21</v>
      </c>
      <c r="Y74" s="629" t="str">
        <f t="shared" si="24"/>
        <v>22</v>
      </c>
      <c r="Z74" s="629" t="str">
        <f t="shared" si="24"/>
        <v>23</v>
      </c>
      <c r="AA74" s="629" t="str">
        <f t="shared" si="24"/>
        <v>24</v>
      </c>
      <c r="AB74" s="629" t="str">
        <f t="shared" si="24"/>
        <v>25</v>
      </c>
      <c r="AC74" s="629" t="str">
        <f t="shared" si="24"/>
        <v>26</v>
      </c>
      <c r="AD74" s="629" t="str">
        <f t="shared" si="24"/>
        <v>27</v>
      </c>
      <c r="AE74" s="629" t="str">
        <f t="shared" si="24"/>
        <v>28</v>
      </c>
      <c r="AF74" s="629" t="str">
        <f t="shared" si="24"/>
        <v>29</v>
      </c>
      <c r="AG74" s="629" t="str">
        <f t="shared" si="24"/>
        <v>30</v>
      </c>
      <c r="AH74" s="629" t="str">
        <f t="shared" si="24"/>
        <v>31</v>
      </c>
      <c r="AI74" s="629" t="str">
        <f t="shared" si="24"/>
        <v>32</v>
      </c>
      <c r="AJ74" s="629" t="str">
        <f t="shared" si="24"/>
        <v>33</v>
      </c>
      <c r="AK74" s="629" t="str">
        <f t="shared" si="24"/>
        <v>34</v>
      </c>
      <c r="AL74" s="629" t="str">
        <f t="shared" si="24"/>
        <v>35</v>
      </c>
      <c r="AM74" s="629" t="str">
        <f t="shared" si="24"/>
        <v>36</v>
      </c>
      <c r="AN74" s="629" t="str">
        <f t="shared" si="24"/>
        <v>37</v>
      </c>
      <c r="AO74" s="629" t="str">
        <f t="shared" si="24"/>
        <v>38</v>
      </c>
      <c r="AP74" s="629" t="str">
        <f t="shared" si="24"/>
        <v>39</v>
      </c>
      <c r="AQ74" s="102" t="s">
        <v>533</v>
      </c>
      <c r="AR74" s="102"/>
      <c r="AS74" s="51"/>
    </row>
    <row r="75" spans="3:45" s="33" customFormat="1" ht="40.5">
      <c r="C75" s="79" t="s">
        <v>57</v>
      </c>
      <c r="D75" s="630" t="str">
        <f t="shared" ref="D75:AP75" si="25">D7</f>
        <v>農業</v>
      </c>
      <c r="E75" s="630" t="str">
        <f t="shared" si="25"/>
        <v>林業</v>
      </c>
      <c r="F75" s="630" t="str">
        <f t="shared" si="25"/>
        <v>漁業</v>
      </c>
      <c r="G75" s="630" t="str">
        <f t="shared" si="25"/>
        <v>鉱業</v>
      </c>
      <c r="H75" s="630" t="str">
        <f t="shared" si="25"/>
        <v>飲食料品</v>
      </c>
      <c r="I75" s="630" t="str">
        <f t="shared" si="25"/>
        <v>繊維製品</v>
      </c>
      <c r="J75" s="630" t="str">
        <f t="shared" si="25"/>
        <v>パルプ・紙・木製品</v>
      </c>
      <c r="K75" s="630" t="str">
        <f t="shared" si="25"/>
        <v>化学製品</v>
      </c>
      <c r="L75" s="630" t="str">
        <f t="shared" si="25"/>
        <v>石油・石炭製品</v>
      </c>
      <c r="M75" s="630" t="str">
        <f t="shared" si="25"/>
        <v>プラスチック・ゴム製品</v>
      </c>
      <c r="N75" s="630" t="str">
        <f t="shared" si="25"/>
        <v>窯業・土石製品</v>
      </c>
      <c r="O75" s="630" t="str">
        <f t="shared" si="25"/>
        <v>鉄鋼</v>
      </c>
      <c r="P75" s="630" t="str">
        <f t="shared" si="25"/>
        <v>非鉄金属</v>
      </c>
      <c r="Q75" s="630" t="str">
        <f t="shared" si="25"/>
        <v>金属製品</v>
      </c>
      <c r="R75" s="630" t="str">
        <f t="shared" si="25"/>
        <v>はん用機械</v>
      </c>
      <c r="S75" s="630" t="str">
        <f t="shared" si="25"/>
        <v>生産用機械</v>
      </c>
      <c r="T75" s="630" t="str">
        <f t="shared" si="25"/>
        <v>業務用機械</v>
      </c>
      <c r="U75" s="630" t="str">
        <f t="shared" si="25"/>
        <v>電子部品</v>
      </c>
      <c r="V75" s="630" t="str">
        <f t="shared" si="25"/>
        <v>電気機械</v>
      </c>
      <c r="W75" s="630" t="str">
        <f t="shared" si="25"/>
        <v>情報通信機器</v>
      </c>
      <c r="X75" s="637" t="str">
        <f t="shared" si="25"/>
        <v>輸送機械</v>
      </c>
      <c r="Y75" s="637" t="str">
        <f t="shared" si="25"/>
        <v>その他の製造工業製品</v>
      </c>
      <c r="Z75" s="637" t="str">
        <f t="shared" si="25"/>
        <v>建設</v>
      </c>
      <c r="AA75" s="637" t="str">
        <f t="shared" si="25"/>
        <v>電力・ガス・熱供給</v>
      </c>
      <c r="AB75" s="637" t="str">
        <f t="shared" si="25"/>
        <v>水道</v>
      </c>
      <c r="AC75" s="637" t="str">
        <f t="shared" si="25"/>
        <v>廃棄物処理</v>
      </c>
      <c r="AD75" s="637" t="str">
        <f t="shared" si="25"/>
        <v>商業</v>
      </c>
      <c r="AE75" s="637" t="str">
        <f t="shared" si="25"/>
        <v>金融・保険</v>
      </c>
      <c r="AF75" s="637" t="str">
        <f t="shared" si="25"/>
        <v>不動産</v>
      </c>
      <c r="AG75" s="637" t="str">
        <f t="shared" si="25"/>
        <v>運輸・郵便</v>
      </c>
      <c r="AH75" s="637" t="str">
        <f t="shared" si="25"/>
        <v>情報通信</v>
      </c>
      <c r="AI75" s="637" t="str">
        <f t="shared" si="25"/>
        <v>公務</v>
      </c>
      <c r="AJ75" s="637" t="str">
        <f t="shared" si="25"/>
        <v>教育・研究</v>
      </c>
      <c r="AK75" s="637" t="str">
        <f t="shared" si="25"/>
        <v>医療・福祉</v>
      </c>
      <c r="AL75" s="637" t="str">
        <f t="shared" si="25"/>
        <v>他に分類されない会員制団体</v>
      </c>
      <c r="AM75" s="637" t="str">
        <f t="shared" si="25"/>
        <v>対事業所サービス</v>
      </c>
      <c r="AN75" s="637" t="str">
        <f t="shared" si="25"/>
        <v>対個人サービス</v>
      </c>
      <c r="AO75" s="637" t="str">
        <f t="shared" si="25"/>
        <v>事務用品</v>
      </c>
      <c r="AP75" s="637" t="str">
        <f t="shared" si="25"/>
        <v>分類不明</v>
      </c>
      <c r="AQ75" s="102" t="s">
        <v>533</v>
      </c>
      <c r="AR75" s="102"/>
      <c r="AS75" s="32" t="s">
        <v>76</v>
      </c>
    </row>
    <row r="76" spans="3:45" s="33" customFormat="1" ht="12.95" customHeight="1">
      <c r="C76" s="80" t="s">
        <v>100</v>
      </c>
      <c r="D76" s="81">
        <f t="array" ref="D76:AP78">+詳細1!D11:AP13</f>
        <v>0</v>
      </c>
      <c r="E76" s="81">
        <v>0</v>
      </c>
      <c r="F76" s="81">
        <v>0</v>
      </c>
      <c r="G76" s="81">
        <v>0</v>
      </c>
      <c r="H76" s="81">
        <v>0</v>
      </c>
      <c r="I76" s="81">
        <v>0</v>
      </c>
      <c r="J76" s="81">
        <v>0</v>
      </c>
      <c r="K76" s="81">
        <v>0</v>
      </c>
      <c r="L76" s="81">
        <v>0</v>
      </c>
      <c r="M76" s="81">
        <v>0</v>
      </c>
      <c r="N76" s="81">
        <v>0</v>
      </c>
      <c r="O76" s="81">
        <v>0</v>
      </c>
      <c r="P76" s="81">
        <v>0</v>
      </c>
      <c r="Q76" s="99">
        <v>0</v>
      </c>
      <c r="R76" s="99">
        <v>0</v>
      </c>
      <c r="S76" s="99">
        <v>0</v>
      </c>
      <c r="T76" s="99">
        <v>0</v>
      </c>
      <c r="U76" s="99">
        <v>0</v>
      </c>
      <c r="V76" s="99">
        <v>0</v>
      </c>
      <c r="W76" s="81">
        <v>0</v>
      </c>
      <c r="X76" s="81">
        <v>0</v>
      </c>
      <c r="Y76" s="81">
        <v>0</v>
      </c>
      <c r="Z76" s="81">
        <v>0</v>
      </c>
      <c r="AA76" s="81">
        <v>0</v>
      </c>
      <c r="AB76" s="81">
        <v>0</v>
      </c>
      <c r="AC76" s="81">
        <v>0</v>
      </c>
      <c r="AD76" s="81">
        <v>0</v>
      </c>
      <c r="AE76" s="81">
        <v>0</v>
      </c>
      <c r="AF76" s="81">
        <v>0</v>
      </c>
      <c r="AG76" s="81">
        <v>0</v>
      </c>
      <c r="AH76" s="81">
        <v>0</v>
      </c>
      <c r="AI76" s="81">
        <v>0</v>
      </c>
      <c r="AJ76" s="81">
        <v>0</v>
      </c>
      <c r="AK76" s="81">
        <v>0</v>
      </c>
      <c r="AL76" s="81">
        <v>0</v>
      </c>
      <c r="AM76" s="81">
        <v>0</v>
      </c>
      <c r="AN76" s="81">
        <v>0</v>
      </c>
      <c r="AO76" s="81">
        <v>0</v>
      </c>
      <c r="AP76" s="81">
        <v>0</v>
      </c>
      <c r="AQ76" s="102" t="s">
        <v>533</v>
      </c>
      <c r="AR76" s="102"/>
      <c r="AS76" s="645">
        <f>+SUM(D76:AP76)-W82</f>
        <v>0</v>
      </c>
    </row>
    <row r="77" spans="3:45" s="33" customFormat="1" ht="12.95" customHeight="1">
      <c r="C77" s="83" t="s">
        <v>101</v>
      </c>
      <c r="D77" s="39">
        <v>0</v>
      </c>
      <c r="E77" s="39">
        <v>0</v>
      </c>
      <c r="F77" s="39">
        <v>0</v>
      </c>
      <c r="G77" s="39">
        <v>0</v>
      </c>
      <c r="H77" s="39">
        <v>0</v>
      </c>
      <c r="I77" s="39">
        <v>0</v>
      </c>
      <c r="J77" s="39">
        <v>0</v>
      </c>
      <c r="K77" s="39">
        <v>0</v>
      </c>
      <c r="L77" s="39">
        <v>0</v>
      </c>
      <c r="M77" s="39">
        <v>0</v>
      </c>
      <c r="N77" s="39">
        <v>0</v>
      </c>
      <c r="O77" s="39">
        <v>0</v>
      </c>
      <c r="P77" s="39">
        <v>0</v>
      </c>
      <c r="Q77" s="100">
        <v>0</v>
      </c>
      <c r="R77" s="100">
        <v>0</v>
      </c>
      <c r="S77" s="100">
        <v>0</v>
      </c>
      <c r="T77" s="100">
        <v>0</v>
      </c>
      <c r="U77" s="100">
        <v>0</v>
      </c>
      <c r="V77" s="100">
        <v>0</v>
      </c>
      <c r="W77" s="39">
        <v>0</v>
      </c>
      <c r="X77" s="39">
        <v>0</v>
      </c>
      <c r="Y77" s="39">
        <v>0</v>
      </c>
      <c r="Z77" s="39">
        <v>0</v>
      </c>
      <c r="AA77" s="39">
        <v>0</v>
      </c>
      <c r="AB77" s="39">
        <v>0</v>
      </c>
      <c r="AC77" s="39">
        <v>0</v>
      </c>
      <c r="AD77" s="39">
        <v>0</v>
      </c>
      <c r="AE77" s="39">
        <v>0</v>
      </c>
      <c r="AF77" s="39">
        <v>0</v>
      </c>
      <c r="AG77" s="39">
        <v>0</v>
      </c>
      <c r="AH77" s="39">
        <v>0</v>
      </c>
      <c r="AI77" s="39">
        <v>0</v>
      </c>
      <c r="AJ77" s="39">
        <v>0</v>
      </c>
      <c r="AK77" s="39">
        <v>0</v>
      </c>
      <c r="AL77" s="39">
        <v>0</v>
      </c>
      <c r="AM77" s="39">
        <v>0</v>
      </c>
      <c r="AN77" s="39">
        <v>0</v>
      </c>
      <c r="AO77" s="39">
        <v>0</v>
      </c>
      <c r="AP77" s="39">
        <v>0</v>
      </c>
      <c r="AQ77" s="102" t="s">
        <v>533</v>
      </c>
      <c r="AR77" s="102"/>
      <c r="AS77" s="645">
        <f t="shared" ref="AS77:AS79" si="26">+SUM(D77:AP77)-W83</f>
        <v>0</v>
      </c>
    </row>
    <row r="78" spans="3:45" s="33" customFormat="1" ht="12.95" customHeight="1">
      <c r="C78" s="83" t="s">
        <v>102</v>
      </c>
      <c r="D78" s="39">
        <v>0</v>
      </c>
      <c r="E78" s="39">
        <v>0</v>
      </c>
      <c r="F78" s="39">
        <v>0</v>
      </c>
      <c r="G78" s="39">
        <v>0</v>
      </c>
      <c r="H78" s="39">
        <v>0</v>
      </c>
      <c r="I78" s="39">
        <v>0</v>
      </c>
      <c r="J78" s="39">
        <v>0</v>
      </c>
      <c r="K78" s="39">
        <v>0</v>
      </c>
      <c r="L78" s="39">
        <v>0</v>
      </c>
      <c r="M78" s="39">
        <v>0</v>
      </c>
      <c r="N78" s="39">
        <v>0</v>
      </c>
      <c r="O78" s="39">
        <v>0</v>
      </c>
      <c r="P78" s="39">
        <v>0</v>
      </c>
      <c r="Q78" s="100">
        <v>0</v>
      </c>
      <c r="R78" s="100">
        <v>0</v>
      </c>
      <c r="S78" s="100">
        <v>0</v>
      </c>
      <c r="T78" s="100">
        <v>0</v>
      </c>
      <c r="U78" s="100">
        <v>0</v>
      </c>
      <c r="V78" s="100">
        <v>0</v>
      </c>
      <c r="W78" s="39">
        <v>0</v>
      </c>
      <c r="X78" s="39">
        <v>0</v>
      </c>
      <c r="Y78" s="39">
        <v>0</v>
      </c>
      <c r="Z78" s="39">
        <v>0</v>
      </c>
      <c r="AA78" s="39">
        <v>0</v>
      </c>
      <c r="AB78" s="39">
        <v>0</v>
      </c>
      <c r="AC78" s="39">
        <v>0</v>
      </c>
      <c r="AD78" s="39">
        <v>0</v>
      </c>
      <c r="AE78" s="39">
        <v>0</v>
      </c>
      <c r="AF78" s="39">
        <v>0</v>
      </c>
      <c r="AG78" s="39">
        <v>0</v>
      </c>
      <c r="AH78" s="39">
        <v>0</v>
      </c>
      <c r="AI78" s="39">
        <v>0</v>
      </c>
      <c r="AJ78" s="39">
        <v>0</v>
      </c>
      <c r="AK78" s="39">
        <v>0</v>
      </c>
      <c r="AL78" s="39">
        <v>0</v>
      </c>
      <c r="AM78" s="39">
        <v>0</v>
      </c>
      <c r="AN78" s="39">
        <v>0</v>
      </c>
      <c r="AO78" s="39">
        <v>0</v>
      </c>
      <c r="AP78" s="39">
        <v>0</v>
      </c>
      <c r="AQ78" s="102" t="s">
        <v>533</v>
      </c>
      <c r="AR78" s="102"/>
      <c r="AS78" s="646">
        <f t="shared" si="26"/>
        <v>0</v>
      </c>
    </row>
    <row r="79" spans="3:45" s="33" customFormat="1" ht="12.95" customHeight="1">
      <c r="C79" s="85" t="s">
        <v>93</v>
      </c>
      <c r="D79" s="39">
        <f t="shared" ref="D79:AP79" si="27">SUM(D76:D78)</f>
        <v>0</v>
      </c>
      <c r="E79" s="39">
        <f t="shared" si="27"/>
        <v>0</v>
      </c>
      <c r="F79" s="39">
        <f t="shared" si="27"/>
        <v>0</v>
      </c>
      <c r="G79" s="39">
        <f t="shared" si="27"/>
        <v>0</v>
      </c>
      <c r="H79" s="39">
        <f t="shared" si="27"/>
        <v>0</v>
      </c>
      <c r="I79" s="39">
        <f t="shared" si="27"/>
        <v>0</v>
      </c>
      <c r="J79" s="39">
        <f t="shared" si="27"/>
        <v>0</v>
      </c>
      <c r="K79" s="39">
        <f t="shared" si="27"/>
        <v>0</v>
      </c>
      <c r="L79" s="39">
        <f t="shared" si="27"/>
        <v>0</v>
      </c>
      <c r="M79" s="39">
        <f t="shared" si="27"/>
        <v>0</v>
      </c>
      <c r="N79" s="39">
        <f t="shared" si="27"/>
        <v>0</v>
      </c>
      <c r="O79" s="39">
        <f t="shared" si="27"/>
        <v>0</v>
      </c>
      <c r="P79" s="39">
        <f t="shared" si="27"/>
        <v>0</v>
      </c>
      <c r="Q79" s="100">
        <f t="shared" si="27"/>
        <v>0</v>
      </c>
      <c r="R79" s="100">
        <f t="shared" si="27"/>
        <v>0</v>
      </c>
      <c r="S79" s="100">
        <f t="shared" si="27"/>
        <v>0</v>
      </c>
      <c r="T79" s="100">
        <f t="shared" si="27"/>
        <v>0</v>
      </c>
      <c r="U79" s="100">
        <f t="shared" si="27"/>
        <v>0</v>
      </c>
      <c r="V79" s="100">
        <f t="shared" si="27"/>
        <v>0</v>
      </c>
      <c r="W79" s="39">
        <f t="shared" si="27"/>
        <v>0</v>
      </c>
      <c r="X79" s="43">
        <f t="shared" si="27"/>
        <v>0</v>
      </c>
      <c r="Y79" s="43">
        <f t="shared" si="27"/>
        <v>0</v>
      </c>
      <c r="Z79" s="43">
        <f t="shared" si="27"/>
        <v>0</v>
      </c>
      <c r="AA79" s="43">
        <f t="shared" si="27"/>
        <v>0</v>
      </c>
      <c r="AB79" s="43">
        <f t="shared" si="27"/>
        <v>0</v>
      </c>
      <c r="AC79" s="43">
        <f t="shared" si="27"/>
        <v>0</v>
      </c>
      <c r="AD79" s="43">
        <f t="shared" si="27"/>
        <v>0</v>
      </c>
      <c r="AE79" s="43">
        <f t="shared" si="27"/>
        <v>0</v>
      </c>
      <c r="AF79" s="43">
        <f t="shared" si="27"/>
        <v>0</v>
      </c>
      <c r="AG79" s="43">
        <f t="shared" si="27"/>
        <v>0</v>
      </c>
      <c r="AH79" s="43">
        <f t="shared" si="27"/>
        <v>0</v>
      </c>
      <c r="AI79" s="43">
        <f t="shared" si="27"/>
        <v>0</v>
      </c>
      <c r="AJ79" s="43">
        <f t="shared" si="27"/>
        <v>0</v>
      </c>
      <c r="AK79" s="43">
        <f t="shared" si="27"/>
        <v>0</v>
      </c>
      <c r="AL79" s="43">
        <f t="shared" si="27"/>
        <v>0</v>
      </c>
      <c r="AM79" s="43">
        <f t="shared" si="27"/>
        <v>0</v>
      </c>
      <c r="AN79" s="43">
        <f t="shared" si="27"/>
        <v>0</v>
      </c>
      <c r="AO79" s="43">
        <f t="shared" si="27"/>
        <v>0</v>
      </c>
      <c r="AP79" s="43">
        <f t="shared" si="27"/>
        <v>0</v>
      </c>
      <c r="AQ79" s="102" t="s">
        <v>533</v>
      </c>
      <c r="AR79" s="102"/>
      <c r="AS79" s="646">
        <f t="shared" si="26"/>
        <v>0</v>
      </c>
    </row>
    <row r="80" spans="3:45" s="33" customFormat="1" ht="13.5">
      <c r="C80" s="87"/>
      <c r="D80" s="629" t="str">
        <f t="shared" ref="D80:V80" si="28">D11</f>
        <v>21</v>
      </c>
      <c r="E80" s="629" t="str">
        <f t="shared" si="28"/>
        <v>22</v>
      </c>
      <c r="F80" s="629" t="str">
        <f t="shared" si="28"/>
        <v>23</v>
      </c>
      <c r="G80" s="629" t="str">
        <f t="shared" si="28"/>
        <v>24</v>
      </c>
      <c r="H80" s="629" t="str">
        <f t="shared" si="28"/>
        <v>25</v>
      </c>
      <c r="I80" s="629" t="str">
        <f t="shared" si="28"/>
        <v>26</v>
      </c>
      <c r="J80" s="629" t="str">
        <f t="shared" si="28"/>
        <v>27</v>
      </c>
      <c r="K80" s="629" t="str">
        <f t="shared" si="28"/>
        <v>28</v>
      </c>
      <c r="L80" s="629" t="str">
        <f t="shared" si="28"/>
        <v>29</v>
      </c>
      <c r="M80" s="629" t="str">
        <f t="shared" si="28"/>
        <v>30</v>
      </c>
      <c r="N80" s="629" t="str">
        <f t="shared" si="28"/>
        <v>31</v>
      </c>
      <c r="O80" s="629" t="str">
        <f t="shared" si="28"/>
        <v>32</v>
      </c>
      <c r="P80" s="629" t="str">
        <f t="shared" si="28"/>
        <v>33</v>
      </c>
      <c r="Q80" s="629" t="str">
        <f t="shared" si="28"/>
        <v>34</v>
      </c>
      <c r="R80" s="629" t="str">
        <f t="shared" si="28"/>
        <v>35</v>
      </c>
      <c r="S80" s="629" t="str">
        <f t="shared" si="28"/>
        <v>36</v>
      </c>
      <c r="T80" s="629" t="str">
        <f t="shared" si="28"/>
        <v>37</v>
      </c>
      <c r="U80" s="629" t="str">
        <f t="shared" si="28"/>
        <v>38</v>
      </c>
      <c r="V80" s="629" t="str">
        <f t="shared" si="28"/>
        <v>39</v>
      </c>
      <c r="W80" s="51"/>
    </row>
    <row r="81" spans="3:45" s="33" customFormat="1" ht="54">
      <c r="C81" s="79" t="s">
        <v>57</v>
      </c>
      <c r="D81" s="630" t="str">
        <f t="shared" ref="D81:W81" si="29">D12</f>
        <v>輸送機械</v>
      </c>
      <c r="E81" s="630" t="str">
        <f t="shared" si="29"/>
        <v>その他の製造工業製品</v>
      </c>
      <c r="F81" s="630" t="str">
        <f t="shared" si="29"/>
        <v>建設</v>
      </c>
      <c r="G81" s="630" t="str">
        <f t="shared" si="29"/>
        <v>電力・ガス・熱供給</v>
      </c>
      <c r="H81" s="630" t="str">
        <f t="shared" si="29"/>
        <v>水道</v>
      </c>
      <c r="I81" s="630" t="str">
        <f t="shared" si="29"/>
        <v>廃棄物処理</v>
      </c>
      <c r="J81" s="630" t="str">
        <f t="shared" si="29"/>
        <v>商業</v>
      </c>
      <c r="K81" s="630" t="str">
        <f t="shared" si="29"/>
        <v>金融・保険</v>
      </c>
      <c r="L81" s="630" t="str">
        <f t="shared" si="29"/>
        <v>不動産</v>
      </c>
      <c r="M81" s="630" t="str">
        <f t="shared" si="29"/>
        <v>運輸・郵便</v>
      </c>
      <c r="N81" s="630" t="str">
        <f t="shared" si="29"/>
        <v>情報通信</v>
      </c>
      <c r="O81" s="630" t="str">
        <f t="shared" si="29"/>
        <v>公務</v>
      </c>
      <c r="P81" s="630" t="str">
        <f t="shared" si="29"/>
        <v>教育・研究</v>
      </c>
      <c r="Q81" s="630" t="str">
        <f t="shared" si="29"/>
        <v>医療・福祉</v>
      </c>
      <c r="R81" s="630" t="str">
        <f t="shared" si="29"/>
        <v>他に分類されない会員制団体</v>
      </c>
      <c r="S81" s="630" t="str">
        <f t="shared" si="29"/>
        <v>対事業所サービス</v>
      </c>
      <c r="T81" s="630" t="str">
        <f t="shared" si="29"/>
        <v>対個人サービス</v>
      </c>
      <c r="U81" s="630" t="str">
        <f t="shared" si="29"/>
        <v>事務用品</v>
      </c>
      <c r="V81" s="630" t="str">
        <f t="shared" si="29"/>
        <v>分類不明</v>
      </c>
      <c r="W81" s="32" t="str">
        <f t="shared" si="29"/>
        <v>合計</v>
      </c>
    </row>
    <row r="82" spans="3:45" s="33" customFormat="1" ht="13.5">
      <c r="C82" s="80" t="s">
        <v>100</v>
      </c>
      <c r="D82" s="81">
        <f t="array" ref="D82:V84">+X76:AP78</f>
        <v>0</v>
      </c>
      <c r="E82" s="81">
        <v>0</v>
      </c>
      <c r="F82" s="81">
        <v>0</v>
      </c>
      <c r="G82" s="81">
        <v>0</v>
      </c>
      <c r="H82" s="81">
        <v>0</v>
      </c>
      <c r="I82" s="81">
        <v>0</v>
      </c>
      <c r="J82" s="81">
        <v>0</v>
      </c>
      <c r="K82" s="81">
        <v>0</v>
      </c>
      <c r="L82" s="81">
        <v>0</v>
      </c>
      <c r="M82" s="81">
        <v>0</v>
      </c>
      <c r="N82" s="81">
        <v>0</v>
      </c>
      <c r="O82" s="81">
        <v>0</v>
      </c>
      <c r="P82" s="81">
        <v>0</v>
      </c>
      <c r="Q82" s="99">
        <v>0</v>
      </c>
      <c r="R82" s="99">
        <v>0</v>
      </c>
      <c r="S82" s="99">
        <v>0</v>
      </c>
      <c r="T82" s="99">
        <v>0</v>
      </c>
      <c r="U82" s="99">
        <v>0</v>
      </c>
      <c r="V82" s="99">
        <v>0</v>
      </c>
      <c r="W82" s="81">
        <f>SUM(D76:AP76)</f>
        <v>0</v>
      </c>
    </row>
    <row r="83" spans="3:45" s="33" customFormat="1" ht="13.5">
      <c r="C83" s="83" t="s">
        <v>101</v>
      </c>
      <c r="D83" s="100">
        <v>0</v>
      </c>
      <c r="E83" s="100">
        <v>0</v>
      </c>
      <c r="F83" s="100">
        <v>0</v>
      </c>
      <c r="G83" s="100">
        <v>0</v>
      </c>
      <c r="H83" s="100">
        <v>0</v>
      </c>
      <c r="I83" s="100">
        <v>0</v>
      </c>
      <c r="J83" s="100">
        <v>0</v>
      </c>
      <c r="K83" s="100">
        <v>0</v>
      </c>
      <c r="L83" s="100">
        <v>0</v>
      </c>
      <c r="M83" s="100">
        <v>0</v>
      </c>
      <c r="N83" s="100">
        <v>0</v>
      </c>
      <c r="O83" s="100">
        <v>0</v>
      </c>
      <c r="P83" s="100">
        <v>0</v>
      </c>
      <c r="Q83" s="100">
        <v>0</v>
      </c>
      <c r="R83" s="100">
        <v>0</v>
      </c>
      <c r="S83" s="100">
        <v>0</v>
      </c>
      <c r="T83" s="100">
        <v>0</v>
      </c>
      <c r="U83" s="100">
        <v>0</v>
      </c>
      <c r="V83" s="100">
        <v>0</v>
      </c>
      <c r="W83" s="39">
        <f>SUM(D77:AP77)</f>
        <v>0</v>
      </c>
    </row>
    <row r="84" spans="3:45" s="33" customFormat="1" ht="13.5">
      <c r="C84" s="83" t="s">
        <v>102</v>
      </c>
      <c r="D84" s="39">
        <v>0</v>
      </c>
      <c r="E84" s="39">
        <v>0</v>
      </c>
      <c r="F84" s="39">
        <v>0</v>
      </c>
      <c r="G84" s="39">
        <v>0</v>
      </c>
      <c r="H84" s="39">
        <v>0</v>
      </c>
      <c r="I84" s="39">
        <v>0</v>
      </c>
      <c r="J84" s="39">
        <v>0</v>
      </c>
      <c r="K84" s="39">
        <v>0</v>
      </c>
      <c r="L84" s="39">
        <v>0</v>
      </c>
      <c r="M84" s="39">
        <v>0</v>
      </c>
      <c r="N84" s="39">
        <v>0</v>
      </c>
      <c r="O84" s="39">
        <v>0</v>
      </c>
      <c r="P84" s="39">
        <v>0</v>
      </c>
      <c r="Q84" s="100">
        <v>0</v>
      </c>
      <c r="R84" s="100">
        <v>0</v>
      </c>
      <c r="S84" s="100">
        <v>0</v>
      </c>
      <c r="T84" s="100">
        <v>0</v>
      </c>
      <c r="U84" s="100">
        <v>0</v>
      </c>
      <c r="V84" s="100">
        <v>0</v>
      </c>
      <c r="W84" s="39">
        <f>SUM(D78:AP78)</f>
        <v>0</v>
      </c>
    </row>
    <row r="85" spans="3:45" s="33" customFormat="1" ht="13.5">
      <c r="C85" s="85" t="s">
        <v>93</v>
      </c>
      <c r="D85" s="43">
        <f t="shared" ref="D85:V85" si="30">SUM(D82:D84)</f>
        <v>0</v>
      </c>
      <c r="E85" s="43">
        <f t="shared" si="30"/>
        <v>0</v>
      </c>
      <c r="F85" s="43">
        <f t="shared" si="30"/>
        <v>0</v>
      </c>
      <c r="G85" s="43">
        <f t="shared" si="30"/>
        <v>0</v>
      </c>
      <c r="H85" s="43">
        <f t="shared" si="30"/>
        <v>0</v>
      </c>
      <c r="I85" s="43">
        <f t="shared" si="30"/>
        <v>0</v>
      </c>
      <c r="J85" s="43">
        <f t="shared" si="30"/>
        <v>0</v>
      </c>
      <c r="K85" s="43">
        <f t="shared" si="30"/>
        <v>0</v>
      </c>
      <c r="L85" s="43">
        <f t="shared" si="30"/>
        <v>0</v>
      </c>
      <c r="M85" s="43">
        <f t="shared" si="30"/>
        <v>0</v>
      </c>
      <c r="N85" s="43">
        <f t="shared" si="30"/>
        <v>0</v>
      </c>
      <c r="O85" s="43">
        <f t="shared" si="30"/>
        <v>0</v>
      </c>
      <c r="P85" s="43">
        <f t="shared" si="30"/>
        <v>0</v>
      </c>
      <c r="Q85" s="43">
        <f t="shared" si="30"/>
        <v>0</v>
      </c>
      <c r="R85" s="43">
        <f t="shared" si="30"/>
        <v>0</v>
      </c>
      <c r="S85" s="43">
        <f t="shared" si="30"/>
        <v>0</v>
      </c>
      <c r="T85" s="43">
        <f t="shared" si="30"/>
        <v>0</v>
      </c>
      <c r="U85" s="43">
        <f t="shared" si="30"/>
        <v>0</v>
      </c>
      <c r="V85" s="43">
        <f t="shared" si="30"/>
        <v>0</v>
      </c>
      <c r="W85" s="43">
        <f>SUM(D79:AP79)</f>
        <v>0</v>
      </c>
    </row>
    <row r="86" spans="3:45" s="33" customFormat="1" ht="10.7" customHeight="1">
      <c r="F86" s="31"/>
      <c r="G86" s="48"/>
      <c r="N86" s="49"/>
      <c r="O86" s="49"/>
    </row>
    <row r="87" spans="3:45" s="33" customFormat="1" ht="18.75">
      <c r="C87" s="53" t="s">
        <v>103</v>
      </c>
      <c r="D87" s="27"/>
      <c r="E87" s="27"/>
      <c r="F87" s="75"/>
      <c r="G87" s="76"/>
      <c r="H87" s="27"/>
      <c r="I87" s="27"/>
      <c r="J87" s="77"/>
      <c r="K87" s="78"/>
      <c r="L87" s="27"/>
      <c r="M87" s="27"/>
      <c r="N87" s="27"/>
      <c r="O87" s="27"/>
      <c r="P87" s="27"/>
      <c r="W87" s="31" t="s">
        <v>56</v>
      </c>
    </row>
    <row r="88" spans="3:45" s="33" customFormat="1" ht="13.5">
      <c r="C88" s="51"/>
      <c r="D88" s="629" t="str">
        <f t="shared" ref="D88:AP88" si="31">D6</f>
        <v>01</v>
      </c>
      <c r="E88" s="629" t="str">
        <f t="shared" si="31"/>
        <v>02</v>
      </c>
      <c r="F88" s="629" t="str">
        <f t="shared" si="31"/>
        <v>03</v>
      </c>
      <c r="G88" s="629" t="str">
        <f t="shared" si="31"/>
        <v>04</v>
      </c>
      <c r="H88" s="629" t="str">
        <f t="shared" si="31"/>
        <v>05</v>
      </c>
      <c r="I88" s="629" t="str">
        <f t="shared" si="31"/>
        <v>06</v>
      </c>
      <c r="J88" s="629" t="str">
        <f t="shared" si="31"/>
        <v>07</v>
      </c>
      <c r="K88" s="629" t="str">
        <f t="shared" si="31"/>
        <v>08</v>
      </c>
      <c r="L88" s="629" t="str">
        <f t="shared" si="31"/>
        <v>09</v>
      </c>
      <c r="M88" s="629" t="str">
        <f t="shared" si="31"/>
        <v>10</v>
      </c>
      <c r="N88" s="629" t="str">
        <f t="shared" si="31"/>
        <v>11</v>
      </c>
      <c r="O88" s="629" t="str">
        <f t="shared" si="31"/>
        <v>12</v>
      </c>
      <c r="P88" s="629" t="str">
        <f t="shared" si="31"/>
        <v>13</v>
      </c>
      <c r="Q88" s="629" t="str">
        <f t="shared" si="31"/>
        <v>14</v>
      </c>
      <c r="R88" s="629" t="str">
        <f t="shared" si="31"/>
        <v>15</v>
      </c>
      <c r="S88" s="629" t="str">
        <f t="shared" si="31"/>
        <v>16</v>
      </c>
      <c r="T88" s="629" t="str">
        <f t="shared" si="31"/>
        <v>17</v>
      </c>
      <c r="U88" s="629" t="str">
        <f t="shared" si="31"/>
        <v>18</v>
      </c>
      <c r="V88" s="629" t="str">
        <f t="shared" si="31"/>
        <v>19</v>
      </c>
      <c r="W88" s="629" t="str">
        <f t="shared" si="31"/>
        <v>20</v>
      </c>
      <c r="X88" s="629" t="str">
        <f t="shared" si="31"/>
        <v>21</v>
      </c>
      <c r="Y88" s="629" t="str">
        <f t="shared" si="31"/>
        <v>22</v>
      </c>
      <c r="Z88" s="629" t="str">
        <f t="shared" si="31"/>
        <v>23</v>
      </c>
      <c r="AA88" s="629" t="str">
        <f t="shared" si="31"/>
        <v>24</v>
      </c>
      <c r="AB88" s="629" t="str">
        <f t="shared" si="31"/>
        <v>25</v>
      </c>
      <c r="AC88" s="629" t="str">
        <f t="shared" si="31"/>
        <v>26</v>
      </c>
      <c r="AD88" s="629" t="str">
        <f t="shared" si="31"/>
        <v>27</v>
      </c>
      <c r="AE88" s="629" t="str">
        <f t="shared" si="31"/>
        <v>28</v>
      </c>
      <c r="AF88" s="629" t="str">
        <f t="shared" si="31"/>
        <v>29</v>
      </c>
      <c r="AG88" s="629" t="str">
        <f t="shared" si="31"/>
        <v>30</v>
      </c>
      <c r="AH88" s="629" t="str">
        <f t="shared" si="31"/>
        <v>31</v>
      </c>
      <c r="AI88" s="629" t="str">
        <f t="shared" si="31"/>
        <v>32</v>
      </c>
      <c r="AJ88" s="629" t="str">
        <f t="shared" si="31"/>
        <v>33</v>
      </c>
      <c r="AK88" s="629" t="str">
        <f t="shared" si="31"/>
        <v>34</v>
      </c>
      <c r="AL88" s="629" t="str">
        <f t="shared" si="31"/>
        <v>35</v>
      </c>
      <c r="AM88" s="629" t="str">
        <f t="shared" si="31"/>
        <v>36</v>
      </c>
      <c r="AN88" s="629" t="str">
        <f t="shared" si="31"/>
        <v>37</v>
      </c>
      <c r="AO88" s="629" t="str">
        <f t="shared" si="31"/>
        <v>38</v>
      </c>
      <c r="AP88" s="629" t="str">
        <f t="shared" si="31"/>
        <v>39</v>
      </c>
      <c r="AQ88" s="102" t="s">
        <v>533</v>
      </c>
      <c r="AR88" s="102"/>
      <c r="AS88" s="51"/>
    </row>
    <row r="89" spans="3:45" s="33" customFormat="1" ht="40.5">
      <c r="C89" s="79" t="s">
        <v>57</v>
      </c>
      <c r="D89" s="630" t="str">
        <f t="shared" ref="D89:AP89" si="32">D7</f>
        <v>農業</v>
      </c>
      <c r="E89" s="630" t="str">
        <f t="shared" si="32"/>
        <v>林業</v>
      </c>
      <c r="F89" s="630" t="str">
        <f t="shared" si="32"/>
        <v>漁業</v>
      </c>
      <c r="G89" s="630" t="str">
        <f t="shared" si="32"/>
        <v>鉱業</v>
      </c>
      <c r="H89" s="630" t="str">
        <f t="shared" si="32"/>
        <v>飲食料品</v>
      </c>
      <c r="I89" s="630" t="str">
        <f t="shared" si="32"/>
        <v>繊維製品</v>
      </c>
      <c r="J89" s="630" t="str">
        <f t="shared" si="32"/>
        <v>パルプ・紙・木製品</v>
      </c>
      <c r="K89" s="630" t="str">
        <f t="shared" si="32"/>
        <v>化学製品</v>
      </c>
      <c r="L89" s="630" t="str">
        <f t="shared" si="32"/>
        <v>石油・石炭製品</v>
      </c>
      <c r="M89" s="630" t="str">
        <f t="shared" si="32"/>
        <v>プラスチック・ゴム製品</v>
      </c>
      <c r="N89" s="630" t="str">
        <f t="shared" si="32"/>
        <v>窯業・土石製品</v>
      </c>
      <c r="O89" s="630" t="str">
        <f t="shared" si="32"/>
        <v>鉄鋼</v>
      </c>
      <c r="P89" s="630" t="str">
        <f t="shared" si="32"/>
        <v>非鉄金属</v>
      </c>
      <c r="Q89" s="630" t="str">
        <f t="shared" si="32"/>
        <v>金属製品</v>
      </c>
      <c r="R89" s="630" t="str">
        <f t="shared" si="32"/>
        <v>はん用機械</v>
      </c>
      <c r="S89" s="630" t="str">
        <f t="shared" si="32"/>
        <v>生産用機械</v>
      </c>
      <c r="T89" s="630" t="str">
        <f t="shared" si="32"/>
        <v>業務用機械</v>
      </c>
      <c r="U89" s="630" t="str">
        <f t="shared" si="32"/>
        <v>電子部品</v>
      </c>
      <c r="V89" s="630" t="str">
        <f t="shared" si="32"/>
        <v>電気機械</v>
      </c>
      <c r="W89" s="630" t="str">
        <f t="shared" si="32"/>
        <v>情報通信機器</v>
      </c>
      <c r="X89" s="637" t="str">
        <f t="shared" si="32"/>
        <v>輸送機械</v>
      </c>
      <c r="Y89" s="637" t="str">
        <f t="shared" si="32"/>
        <v>その他の製造工業製品</v>
      </c>
      <c r="Z89" s="637" t="str">
        <f t="shared" si="32"/>
        <v>建設</v>
      </c>
      <c r="AA89" s="637" t="str">
        <f t="shared" si="32"/>
        <v>電力・ガス・熱供給</v>
      </c>
      <c r="AB89" s="637" t="str">
        <f t="shared" si="32"/>
        <v>水道</v>
      </c>
      <c r="AC89" s="637" t="str">
        <f t="shared" si="32"/>
        <v>廃棄物処理</v>
      </c>
      <c r="AD89" s="637" t="str">
        <f t="shared" si="32"/>
        <v>商業</v>
      </c>
      <c r="AE89" s="637" t="str">
        <f t="shared" si="32"/>
        <v>金融・保険</v>
      </c>
      <c r="AF89" s="637" t="str">
        <f t="shared" si="32"/>
        <v>不動産</v>
      </c>
      <c r="AG89" s="637" t="str">
        <f t="shared" si="32"/>
        <v>運輸・郵便</v>
      </c>
      <c r="AH89" s="637" t="str">
        <f t="shared" si="32"/>
        <v>情報通信</v>
      </c>
      <c r="AI89" s="637" t="str">
        <f t="shared" si="32"/>
        <v>公務</v>
      </c>
      <c r="AJ89" s="637" t="str">
        <f t="shared" si="32"/>
        <v>教育・研究</v>
      </c>
      <c r="AK89" s="637" t="str">
        <f t="shared" si="32"/>
        <v>医療・福祉</v>
      </c>
      <c r="AL89" s="637" t="str">
        <f t="shared" si="32"/>
        <v>他に分類されない会員制団体</v>
      </c>
      <c r="AM89" s="637" t="str">
        <f t="shared" si="32"/>
        <v>対事業所サービス</v>
      </c>
      <c r="AN89" s="637" t="str">
        <f t="shared" si="32"/>
        <v>対個人サービス</v>
      </c>
      <c r="AO89" s="637" t="str">
        <f t="shared" si="32"/>
        <v>事務用品</v>
      </c>
      <c r="AP89" s="637" t="str">
        <f t="shared" si="32"/>
        <v>分類不明</v>
      </c>
      <c r="AQ89" s="102" t="s">
        <v>533</v>
      </c>
      <c r="AR89" s="102"/>
      <c r="AS89" s="32" t="s">
        <v>76</v>
      </c>
    </row>
    <row r="90" spans="3:45" s="33" customFormat="1" ht="13.5">
      <c r="C90" s="80" t="s">
        <v>100</v>
      </c>
      <c r="D90" s="81">
        <f t="array" ref="D90:AP92">+詳細1!D58:AP60</f>
        <v>0</v>
      </c>
      <c r="E90" s="81">
        <v>0</v>
      </c>
      <c r="F90" s="81">
        <v>0</v>
      </c>
      <c r="G90" s="81">
        <v>0</v>
      </c>
      <c r="H90" s="81">
        <v>0</v>
      </c>
      <c r="I90" s="81">
        <v>0</v>
      </c>
      <c r="J90" s="81">
        <v>0</v>
      </c>
      <c r="K90" s="81">
        <v>0</v>
      </c>
      <c r="L90" s="81">
        <v>0</v>
      </c>
      <c r="M90" s="81">
        <v>0</v>
      </c>
      <c r="N90" s="81">
        <v>0</v>
      </c>
      <c r="O90" s="81">
        <v>0</v>
      </c>
      <c r="P90" s="81">
        <v>0</v>
      </c>
      <c r="Q90" s="81">
        <v>0</v>
      </c>
      <c r="R90" s="81">
        <v>0</v>
      </c>
      <c r="S90" s="81">
        <v>0</v>
      </c>
      <c r="T90" s="81">
        <v>0</v>
      </c>
      <c r="U90" s="81">
        <v>0</v>
      </c>
      <c r="V90" s="81">
        <v>0</v>
      </c>
      <c r="W90" s="81">
        <v>0</v>
      </c>
      <c r="X90" s="81">
        <v>0</v>
      </c>
      <c r="Y90" s="81">
        <v>0</v>
      </c>
      <c r="Z90" s="81">
        <v>0</v>
      </c>
      <c r="AA90" s="81">
        <v>0</v>
      </c>
      <c r="AB90" s="81">
        <v>0</v>
      </c>
      <c r="AC90" s="81">
        <v>0</v>
      </c>
      <c r="AD90" s="81">
        <v>0</v>
      </c>
      <c r="AE90" s="81">
        <v>0</v>
      </c>
      <c r="AF90" s="81">
        <v>0</v>
      </c>
      <c r="AG90" s="81">
        <v>0</v>
      </c>
      <c r="AH90" s="81">
        <v>0</v>
      </c>
      <c r="AI90" s="81">
        <v>0</v>
      </c>
      <c r="AJ90" s="81">
        <v>0</v>
      </c>
      <c r="AK90" s="81">
        <v>0</v>
      </c>
      <c r="AL90" s="81">
        <v>0</v>
      </c>
      <c r="AM90" s="81">
        <v>0</v>
      </c>
      <c r="AN90" s="81">
        <v>0</v>
      </c>
      <c r="AO90" s="81">
        <v>0</v>
      </c>
      <c r="AP90" s="81">
        <v>0</v>
      </c>
      <c r="AQ90" s="102" t="s">
        <v>533</v>
      </c>
      <c r="AR90" s="102"/>
      <c r="AS90" s="645">
        <f>+SUM(D90:AP90)-W96</f>
        <v>0</v>
      </c>
    </row>
    <row r="91" spans="3:45" s="33" customFormat="1" ht="13.5">
      <c r="C91" s="83" t="s">
        <v>101</v>
      </c>
      <c r="D91" s="39">
        <v>0</v>
      </c>
      <c r="E91" s="39">
        <v>0</v>
      </c>
      <c r="F91" s="39">
        <v>0</v>
      </c>
      <c r="G91" s="39">
        <v>0</v>
      </c>
      <c r="H91" s="39">
        <v>0</v>
      </c>
      <c r="I91" s="39">
        <v>0</v>
      </c>
      <c r="J91" s="39">
        <v>0</v>
      </c>
      <c r="K91" s="39">
        <v>0</v>
      </c>
      <c r="L91" s="39">
        <v>0</v>
      </c>
      <c r="M91" s="39">
        <v>0</v>
      </c>
      <c r="N91" s="39">
        <v>0</v>
      </c>
      <c r="O91" s="39">
        <v>0</v>
      </c>
      <c r="P91" s="39">
        <v>0</v>
      </c>
      <c r="Q91" s="39">
        <v>0</v>
      </c>
      <c r="R91" s="39">
        <v>0</v>
      </c>
      <c r="S91" s="39">
        <v>0</v>
      </c>
      <c r="T91" s="39">
        <v>0</v>
      </c>
      <c r="U91" s="39">
        <v>0</v>
      </c>
      <c r="V91" s="39">
        <v>0</v>
      </c>
      <c r="W91" s="39">
        <v>0</v>
      </c>
      <c r="X91" s="39">
        <v>0</v>
      </c>
      <c r="Y91" s="39">
        <v>0</v>
      </c>
      <c r="Z91" s="39">
        <v>0</v>
      </c>
      <c r="AA91" s="39">
        <v>0</v>
      </c>
      <c r="AB91" s="39">
        <v>0</v>
      </c>
      <c r="AC91" s="39">
        <v>0</v>
      </c>
      <c r="AD91" s="39">
        <v>0</v>
      </c>
      <c r="AE91" s="39">
        <v>0</v>
      </c>
      <c r="AF91" s="39">
        <v>0</v>
      </c>
      <c r="AG91" s="39">
        <v>0</v>
      </c>
      <c r="AH91" s="39">
        <v>0</v>
      </c>
      <c r="AI91" s="39">
        <v>0</v>
      </c>
      <c r="AJ91" s="39">
        <v>0</v>
      </c>
      <c r="AK91" s="39">
        <v>0</v>
      </c>
      <c r="AL91" s="39">
        <v>0</v>
      </c>
      <c r="AM91" s="39">
        <v>0</v>
      </c>
      <c r="AN91" s="39">
        <v>0</v>
      </c>
      <c r="AO91" s="39">
        <v>0</v>
      </c>
      <c r="AP91" s="39">
        <v>0</v>
      </c>
      <c r="AQ91" s="102" t="s">
        <v>533</v>
      </c>
      <c r="AR91" s="102"/>
      <c r="AS91" s="645">
        <f t="shared" ref="AS91:AS93" si="33">+SUM(D91:AP91)-W97</f>
        <v>0</v>
      </c>
    </row>
    <row r="92" spans="3:45" s="33" customFormat="1" ht="13.5">
      <c r="C92" s="83" t="s">
        <v>102</v>
      </c>
      <c r="D92" s="39">
        <v>0</v>
      </c>
      <c r="E92" s="39">
        <v>0</v>
      </c>
      <c r="F92" s="39">
        <v>0</v>
      </c>
      <c r="G92" s="39">
        <v>0</v>
      </c>
      <c r="H92" s="39">
        <v>0</v>
      </c>
      <c r="I92" s="39">
        <v>0</v>
      </c>
      <c r="J92" s="39">
        <v>0</v>
      </c>
      <c r="K92" s="39">
        <v>0</v>
      </c>
      <c r="L92" s="39">
        <v>0</v>
      </c>
      <c r="M92" s="39">
        <v>0</v>
      </c>
      <c r="N92" s="39">
        <v>0</v>
      </c>
      <c r="O92" s="39">
        <v>0</v>
      </c>
      <c r="P92" s="39">
        <v>0</v>
      </c>
      <c r="Q92" s="39">
        <v>0</v>
      </c>
      <c r="R92" s="39">
        <v>0</v>
      </c>
      <c r="S92" s="39">
        <v>0</v>
      </c>
      <c r="T92" s="39">
        <v>0</v>
      </c>
      <c r="U92" s="39">
        <v>0</v>
      </c>
      <c r="V92" s="39">
        <v>0</v>
      </c>
      <c r="W92" s="39">
        <v>0</v>
      </c>
      <c r="X92" s="39">
        <v>0</v>
      </c>
      <c r="Y92" s="39">
        <v>0</v>
      </c>
      <c r="Z92" s="39">
        <v>0</v>
      </c>
      <c r="AA92" s="39">
        <v>0</v>
      </c>
      <c r="AB92" s="39">
        <v>0</v>
      </c>
      <c r="AC92" s="39">
        <v>0</v>
      </c>
      <c r="AD92" s="39">
        <v>0</v>
      </c>
      <c r="AE92" s="39">
        <v>0</v>
      </c>
      <c r="AF92" s="39">
        <v>0</v>
      </c>
      <c r="AG92" s="39">
        <v>0</v>
      </c>
      <c r="AH92" s="39">
        <v>0</v>
      </c>
      <c r="AI92" s="39">
        <v>0</v>
      </c>
      <c r="AJ92" s="39">
        <v>0</v>
      </c>
      <c r="AK92" s="39">
        <v>0</v>
      </c>
      <c r="AL92" s="39">
        <v>0</v>
      </c>
      <c r="AM92" s="39">
        <v>0</v>
      </c>
      <c r="AN92" s="39">
        <v>0</v>
      </c>
      <c r="AO92" s="39">
        <v>0</v>
      </c>
      <c r="AP92" s="39">
        <v>0</v>
      </c>
      <c r="AQ92" s="102" t="s">
        <v>533</v>
      </c>
      <c r="AR92" s="102"/>
      <c r="AS92" s="646">
        <f t="shared" si="33"/>
        <v>0</v>
      </c>
    </row>
    <row r="93" spans="3:45" s="33" customFormat="1" ht="13.5">
      <c r="C93" s="83" t="s">
        <v>93</v>
      </c>
      <c r="D93" s="39">
        <f t="shared" ref="D93:AP93" si="34">SUM(D90:D92)</f>
        <v>0</v>
      </c>
      <c r="E93" s="39">
        <f t="shared" si="34"/>
        <v>0</v>
      </c>
      <c r="F93" s="39">
        <f t="shared" si="34"/>
        <v>0</v>
      </c>
      <c r="G93" s="39">
        <f t="shared" si="34"/>
        <v>0</v>
      </c>
      <c r="H93" s="39">
        <f t="shared" si="34"/>
        <v>0</v>
      </c>
      <c r="I93" s="39">
        <f t="shared" si="34"/>
        <v>0</v>
      </c>
      <c r="J93" s="39">
        <f t="shared" si="34"/>
        <v>0</v>
      </c>
      <c r="K93" s="39">
        <f t="shared" si="34"/>
        <v>0</v>
      </c>
      <c r="L93" s="39">
        <f t="shared" si="34"/>
        <v>0</v>
      </c>
      <c r="M93" s="39">
        <f t="shared" si="34"/>
        <v>0</v>
      </c>
      <c r="N93" s="39">
        <f t="shared" si="34"/>
        <v>0</v>
      </c>
      <c r="O93" s="39">
        <f t="shared" si="34"/>
        <v>0</v>
      </c>
      <c r="P93" s="39">
        <f t="shared" si="34"/>
        <v>0</v>
      </c>
      <c r="Q93" s="39">
        <f t="shared" si="34"/>
        <v>0</v>
      </c>
      <c r="R93" s="39">
        <f t="shared" si="34"/>
        <v>0</v>
      </c>
      <c r="S93" s="39">
        <f t="shared" si="34"/>
        <v>0</v>
      </c>
      <c r="T93" s="39">
        <f t="shared" si="34"/>
        <v>0</v>
      </c>
      <c r="U93" s="39">
        <f t="shared" si="34"/>
        <v>0</v>
      </c>
      <c r="V93" s="39">
        <f t="shared" si="34"/>
        <v>0</v>
      </c>
      <c r="W93" s="43">
        <f t="shared" si="34"/>
        <v>0</v>
      </c>
      <c r="X93" s="43">
        <f t="shared" si="34"/>
        <v>0</v>
      </c>
      <c r="Y93" s="43">
        <f t="shared" si="34"/>
        <v>0</v>
      </c>
      <c r="Z93" s="43">
        <f t="shared" si="34"/>
        <v>0</v>
      </c>
      <c r="AA93" s="43">
        <f t="shared" si="34"/>
        <v>0</v>
      </c>
      <c r="AB93" s="43">
        <f t="shared" si="34"/>
        <v>0</v>
      </c>
      <c r="AC93" s="43">
        <f t="shared" si="34"/>
        <v>0</v>
      </c>
      <c r="AD93" s="43">
        <f t="shared" si="34"/>
        <v>0</v>
      </c>
      <c r="AE93" s="43">
        <f t="shared" si="34"/>
        <v>0</v>
      </c>
      <c r="AF93" s="43">
        <f t="shared" si="34"/>
        <v>0</v>
      </c>
      <c r="AG93" s="43">
        <f t="shared" si="34"/>
        <v>0</v>
      </c>
      <c r="AH93" s="43">
        <f t="shared" si="34"/>
        <v>0</v>
      </c>
      <c r="AI93" s="43">
        <f t="shared" si="34"/>
        <v>0</v>
      </c>
      <c r="AJ93" s="43">
        <f t="shared" si="34"/>
        <v>0</v>
      </c>
      <c r="AK93" s="43">
        <f t="shared" si="34"/>
        <v>0</v>
      </c>
      <c r="AL93" s="43">
        <f t="shared" si="34"/>
        <v>0</v>
      </c>
      <c r="AM93" s="43">
        <f t="shared" si="34"/>
        <v>0</v>
      </c>
      <c r="AN93" s="43">
        <f t="shared" si="34"/>
        <v>0</v>
      </c>
      <c r="AO93" s="43">
        <f t="shared" si="34"/>
        <v>0</v>
      </c>
      <c r="AP93" s="43">
        <f t="shared" si="34"/>
        <v>0</v>
      </c>
      <c r="AQ93" s="102" t="s">
        <v>533</v>
      </c>
      <c r="AR93" s="102"/>
      <c r="AS93" s="646">
        <f t="shared" si="33"/>
        <v>0</v>
      </c>
    </row>
    <row r="94" spans="3:45" s="33" customFormat="1" ht="15" customHeight="1">
      <c r="C94" s="51"/>
      <c r="D94" s="629" t="str">
        <f t="shared" ref="D94:V94" si="35">D11</f>
        <v>21</v>
      </c>
      <c r="E94" s="629" t="str">
        <f t="shared" si="35"/>
        <v>22</v>
      </c>
      <c r="F94" s="629" t="str">
        <f t="shared" si="35"/>
        <v>23</v>
      </c>
      <c r="G94" s="629" t="str">
        <f t="shared" si="35"/>
        <v>24</v>
      </c>
      <c r="H94" s="629" t="str">
        <f t="shared" si="35"/>
        <v>25</v>
      </c>
      <c r="I94" s="629" t="str">
        <f t="shared" si="35"/>
        <v>26</v>
      </c>
      <c r="J94" s="629" t="str">
        <f t="shared" si="35"/>
        <v>27</v>
      </c>
      <c r="K94" s="629" t="str">
        <f t="shared" si="35"/>
        <v>28</v>
      </c>
      <c r="L94" s="629" t="str">
        <f t="shared" si="35"/>
        <v>29</v>
      </c>
      <c r="M94" s="629" t="str">
        <f t="shared" si="35"/>
        <v>30</v>
      </c>
      <c r="N94" s="629" t="str">
        <f t="shared" si="35"/>
        <v>31</v>
      </c>
      <c r="O94" s="629" t="str">
        <f t="shared" si="35"/>
        <v>32</v>
      </c>
      <c r="P94" s="629" t="str">
        <f t="shared" si="35"/>
        <v>33</v>
      </c>
      <c r="Q94" s="629" t="str">
        <f t="shared" si="35"/>
        <v>34</v>
      </c>
      <c r="R94" s="629" t="str">
        <f t="shared" si="35"/>
        <v>35</v>
      </c>
      <c r="S94" s="629" t="str">
        <f t="shared" si="35"/>
        <v>36</v>
      </c>
      <c r="T94" s="629" t="str">
        <f t="shared" si="35"/>
        <v>37</v>
      </c>
      <c r="U94" s="629" t="str">
        <f t="shared" si="35"/>
        <v>38</v>
      </c>
      <c r="V94" s="629" t="str">
        <f t="shared" si="35"/>
        <v>39</v>
      </c>
      <c r="W94" s="87"/>
    </row>
    <row r="95" spans="3:45" s="33" customFormat="1" ht="54">
      <c r="C95" s="79" t="s">
        <v>57</v>
      </c>
      <c r="D95" s="630" t="str">
        <f t="shared" ref="D95:W95" si="36">D12</f>
        <v>輸送機械</v>
      </c>
      <c r="E95" s="630" t="str">
        <f t="shared" si="36"/>
        <v>その他の製造工業製品</v>
      </c>
      <c r="F95" s="630" t="str">
        <f t="shared" si="36"/>
        <v>建設</v>
      </c>
      <c r="G95" s="630" t="str">
        <f t="shared" si="36"/>
        <v>電力・ガス・熱供給</v>
      </c>
      <c r="H95" s="630" t="str">
        <f t="shared" si="36"/>
        <v>水道</v>
      </c>
      <c r="I95" s="630" t="str">
        <f t="shared" si="36"/>
        <v>廃棄物処理</v>
      </c>
      <c r="J95" s="630" t="str">
        <f t="shared" si="36"/>
        <v>商業</v>
      </c>
      <c r="K95" s="630" t="str">
        <f t="shared" si="36"/>
        <v>金融・保険</v>
      </c>
      <c r="L95" s="630" t="str">
        <f t="shared" si="36"/>
        <v>不動産</v>
      </c>
      <c r="M95" s="630" t="str">
        <f t="shared" si="36"/>
        <v>運輸・郵便</v>
      </c>
      <c r="N95" s="630" t="str">
        <f t="shared" si="36"/>
        <v>情報通信</v>
      </c>
      <c r="O95" s="630" t="str">
        <f t="shared" si="36"/>
        <v>公務</v>
      </c>
      <c r="P95" s="630" t="str">
        <f t="shared" si="36"/>
        <v>教育・研究</v>
      </c>
      <c r="Q95" s="630" t="str">
        <f t="shared" si="36"/>
        <v>医療・福祉</v>
      </c>
      <c r="R95" s="630" t="str">
        <f t="shared" si="36"/>
        <v>他に分類されない会員制団体</v>
      </c>
      <c r="S95" s="630" t="str">
        <f t="shared" si="36"/>
        <v>対事業所サービス</v>
      </c>
      <c r="T95" s="630" t="str">
        <f t="shared" si="36"/>
        <v>対個人サービス</v>
      </c>
      <c r="U95" s="630" t="str">
        <f t="shared" si="36"/>
        <v>事務用品</v>
      </c>
      <c r="V95" s="630" t="str">
        <f t="shared" si="36"/>
        <v>分類不明</v>
      </c>
      <c r="W95" s="32" t="str">
        <f t="shared" si="36"/>
        <v>合計</v>
      </c>
    </row>
    <row r="96" spans="3:45" s="33" customFormat="1" ht="13.5">
      <c r="C96" s="80" t="s">
        <v>100</v>
      </c>
      <c r="D96" s="81">
        <f t="array" ref="D96:V98">+X90:AP92</f>
        <v>0</v>
      </c>
      <c r="E96" s="81">
        <v>0</v>
      </c>
      <c r="F96" s="81">
        <v>0</v>
      </c>
      <c r="G96" s="81">
        <v>0</v>
      </c>
      <c r="H96" s="81">
        <v>0</v>
      </c>
      <c r="I96" s="81">
        <v>0</v>
      </c>
      <c r="J96" s="81">
        <v>0</v>
      </c>
      <c r="K96" s="81">
        <v>0</v>
      </c>
      <c r="L96" s="81">
        <v>0</v>
      </c>
      <c r="M96" s="81">
        <v>0</v>
      </c>
      <c r="N96" s="81">
        <v>0</v>
      </c>
      <c r="O96" s="81">
        <v>0</v>
      </c>
      <c r="P96" s="81">
        <v>0</v>
      </c>
      <c r="Q96" s="99">
        <v>0</v>
      </c>
      <c r="R96" s="99">
        <v>0</v>
      </c>
      <c r="S96" s="99">
        <v>0</v>
      </c>
      <c r="T96" s="99">
        <v>0</v>
      </c>
      <c r="U96" s="99">
        <v>0</v>
      </c>
      <c r="V96" s="99">
        <v>0</v>
      </c>
      <c r="W96" s="81">
        <f>SUM(D90:AP90)</f>
        <v>0</v>
      </c>
    </row>
    <row r="97" spans="3:45" s="33" customFormat="1" ht="13.5">
      <c r="C97" s="83" t="s">
        <v>101</v>
      </c>
      <c r="D97" s="100">
        <v>0</v>
      </c>
      <c r="E97" s="100">
        <v>0</v>
      </c>
      <c r="F97" s="100">
        <v>0</v>
      </c>
      <c r="G97" s="100">
        <v>0</v>
      </c>
      <c r="H97" s="100">
        <v>0</v>
      </c>
      <c r="I97" s="100">
        <v>0</v>
      </c>
      <c r="J97" s="100">
        <v>0</v>
      </c>
      <c r="K97" s="100">
        <v>0</v>
      </c>
      <c r="L97" s="100">
        <v>0</v>
      </c>
      <c r="M97" s="100">
        <v>0</v>
      </c>
      <c r="N97" s="100">
        <v>0</v>
      </c>
      <c r="O97" s="100">
        <v>0</v>
      </c>
      <c r="P97" s="100">
        <v>0</v>
      </c>
      <c r="Q97" s="100">
        <v>0</v>
      </c>
      <c r="R97" s="100">
        <v>0</v>
      </c>
      <c r="S97" s="100">
        <v>0</v>
      </c>
      <c r="T97" s="100">
        <v>0</v>
      </c>
      <c r="U97" s="100">
        <v>0</v>
      </c>
      <c r="V97" s="100">
        <v>0</v>
      </c>
      <c r="W97" s="39">
        <f>SUM(D91:AP91)</f>
        <v>0</v>
      </c>
    </row>
    <row r="98" spans="3:45" s="33" customFormat="1" ht="13.5">
      <c r="C98" s="83" t="s">
        <v>102</v>
      </c>
      <c r="D98" s="39">
        <v>0</v>
      </c>
      <c r="E98" s="39">
        <v>0</v>
      </c>
      <c r="F98" s="39">
        <v>0</v>
      </c>
      <c r="G98" s="39">
        <v>0</v>
      </c>
      <c r="H98" s="39">
        <v>0</v>
      </c>
      <c r="I98" s="39">
        <v>0</v>
      </c>
      <c r="J98" s="39">
        <v>0</v>
      </c>
      <c r="K98" s="39">
        <v>0</v>
      </c>
      <c r="L98" s="39">
        <v>0</v>
      </c>
      <c r="M98" s="39">
        <v>0</v>
      </c>
      <c r="N98" s="39">
        <v>0</v>
      </c>
      <c r="O98" s="39">
        <v>0</v>
      </c>
      <c r="P98" s="39">
        <v>0</v>
      </c>
      <c r="Q98" s="100">
        <v>0</v>
      </c>
      <c r="R98" s="100">
        <v>0</v>
      </c>
      <c r="S98" s="100">
        <v>0</v>
      </c>
      <c r="T98" s="100">
        <v>0</v>
      </c>
      <c r="U98" s="100">
        <v>0</v>
      </c>
      <c r="V98" s="100">
        <v>0</v>
      </c>
      <c r="W98" s="39">
        <f>SUM(D92:AP92)</f>
        <v>0</v>
      </c>
    </row>
    <row r="99" spans="3:45" s="33" customFormat="1" ht="13.5">
      <c r="C99" s="85" t="s">
        <v>93</v>
      </c>
      <c r="D99" s="43">
        <f t="shared" ref="D99:V99" si="37">SUM(D96:D98)</f>
        <v>0</v>
      </c>
      <c r="E99" s="43">
        <f t="shared" si="37"/>
        <v>0</v>
      </c>
      <c r="F99" s="43">
        <f t="shared" si="37"/>
        <v>0</v>
      </c>
      <c r="G99" s="43">
        <f t="shared" si="37"/>
        <v>0</v>
      </c>
      <c r="H99" s="43">
        <f t="shared" si="37"/>
        <v>0</v>
      </c>
      <c r="I99" s="43">
        <f t="shared" si="37"/>
        <v>0</v>
      </c>
      <c r="J99" s="43">
        <f t="shared" si="37"/>
        <v>0</v>
      </c>
      <c r="K99" s="43">
        <f t="shared" si="37"/>
        <v>0</v>
      </c>
      <c r="L99" s="43">
        <f t="shared" si="37"/>
        <v>0</v>
      </c>
      <c r="M99" s="43">
        <f t="shared" si="37"/>
        <v>0</v>
      </c>
      <c r="N99" s="43">
        <f t="shared" si="37"/>
        <v>0</v>
      </c>
      <c r="O99" s="43">
        <f t="shared" si="37"/>
        <v>0</v>
      </c>
      <c r="P99" s="43">
        <f t="shared" si="37"/>
        <v>0</v>
      </c>
      <c r="Q99" s="43">
        <f t="shared" si="37"/>
        <v>0</v>
      </c>
      <c r="R99" s="43">
        <f t="shared" si="37"/>
        <v>0</v>
      </c>
      <c r="S99" s="43">
        <f t="shared" si="37"/>
        <v>0</v>
      </c>
      <c r="T99" s="43">
        <f t="shared" si="37"/>
        <v>0</v>
      </c>
      <c r="U99" s="43">
        <f t="shared" si="37"/>
        <v>0</v>
      </c>
      <c r="V99" s="43">
        <f t="shared" si="37"/>
        <v>0</v>
      </c>
      <c r="W99" s="43">
        <f>SUM(D93:AP93)</f>
        <v>0</v>
      </c>
    </row>
    <row r="100" spans="3:45" s="33" customFormat="1" ht="10.7" customHeight="1">
      <c r="C100" s="88"/>
      <c r="D100" s="89"/>
      <c r="E100" s="89"/>
      <c r="F100" s="89"/>
      <c r="G100" s="89"/>
      <c r="H100" s="89"/>
      <c r="I100" s="89"/>
      <c r="J100" s="89"/>
      <c r="K100" s="89"/>
      <c r="L100" s="89"/>
      <c r="M100" s="89"/>
      <c r="N100" s="89"/>
      <c r="O100" s="89"/>
      <c r="P100" s="89"/>
      <c r="Q100" s="89"/>
      <c r="R100" s="89"/>
      <c r="S100" s="89"/>
      <c r="T100" s="89"/>
      <c r="U100" s="89"/>
      <c r="V100" s="89"/>
      <c r="W100" s="89"/>
    </row>
    <row r="101" spans="3:45" s="33" customFormat="1" ht="18.75">
      <c r="C101" s="53" t="s">
        <v>104</v>
      </c>
      <c r="D101" s="27"/>
      <c r="E101" s="27"/>
      <c r="F101" s="75"/>
      <c r="G101" s="76"/>
      <c r="H101" s="27"/>
      <c r="I101" s="27"/>
      <c r="J101" s="77"/>
      <c r="K101" s="78"/>
      <c r="L101" s="27"/>
      <c r="M101" s="27"/>
      <c r="N101" s="27"/>
      <c r="O101" s="27"/>
      <c r="P101" s="27"/>
      <c r="W101" s="31" t="s">
        <v>56</v>
      </c>
    </row>
    <row r="102" spans="3:45" s="33" customFormat="1" ht="15" customHeight="1">
      <c r="C102" s="51"/>
      <c r="D102" s="629" t="str">
        <f t="shared" ref="D102:AP102" si="38">D6</f>
        <v>01</v>
      </c>
      <c r="E102" s="629" t="str">
        <f t="shared" si="38"/>
        <v>02</v>
      </c>
      <c r="F102" s="629" t="str">
        <f t="shared" si="38"/>
        <v>03</v>
      </c>
      <c r="G102" s="629" t="str">
        <f t="shared" si="38"/>
        <v>04</v>
      </c>
      <c r="H102" s="629" t="str">
        <f t="shared" si="38"/>
        <v>05</v>
      </c>
      <c r="I102" s="629" t="str">
        <f t="shared" si="38"/>
        <v>06</v>
      </c>
      <c r="J102" s="629" t="str">
        <f t="shared" si="38"/>
        <v>07</v>
      </c>
      <c r="K102" s="629" t="str">
        <f t="shared" si="38"/>
        <v>08</v>
      </c>
      <c r="L102" s="629" t="str">
        <f t="shared" si="38"/>
        <v>09</v>
      </c>
      <c r="M102" s="629" t="str">
        <f t="shared" si="38"/>
        <v>10</v>
      </c>
      <c r="N102" s="629" t="str">
        <f t="shared" si="38"/>
        <v>11</v>
      </c>
      <c r="O102" s="629" t="str">
        <f t="shared" si="38"/>
        <v>12</v>
      </c>
      <c r="P102" s="629" t="str">
        <f t="shared" si="38"/>
        <v>13</v>
      </c>
      <c r="Q102" s="629" t="str">
        <f t="shared" si="38"/>
        <v>14</v>
      </c>
      <c r="R102" s="629" t="str">
        <f t="shared" si="38"/>
        <v>15</v>
      </c>
      <c r="S102" s="629" t="str">
        <f t="shared" si="38"/>
        <v>16</v>
      </c>
      <c r="T102" s="629" t="str">
        <f t="shared" si="38"/>
        <v>17</v>
      </c>
      <c r="U102" s="629" t="str">
        <f t="shared" si="38"/>
        <v>18</v>
      </c>
      <c r="V102" s="629" t="str">
        <f t="shared" si="38"/>
        <v>19</v>
      </c>
      <c r="W102" s="629" t="str">
        <f t="shared" si="38"/>
        <v>20</v>
      </c>
      <c r="X102" s="629" t="str">
        <f t="shared" si="38"/>
        <v>21</v>
      </c>
      <c r="Y102" s="629" t="str">
        <f t="shared" si="38"/>
        <v>22</v>
      </c>
      <c r="Z102" s="629" t="str">
        <f t="shared" si="38"/>
        <v>23</v>
      </c>
      <c r="AA102" s="629" t="str">
        <f t="shared" si="38"/>
        <v>24</v>
      </c>
      <c r="AB102" s="629" t="str">
        <f t="shared" si="38"/>
        <v>25</v>
      </c>
      <c r="AC102" s="629" t="str">
        <f t="shared" si="38"/>
        <v>26</v>
      </c>
      <c r="AD102" s="629" t="str">
        <f t="shared" si="38"/>
        <v>27</v>
      </c>
      <c r="AE102" s="629" t="str">
        <f t="shared" si="38"/>
        <v>28</v>
      </c>
      <c r="AF102" s="629" t="str">
        <f t="shared" si="38"/>
        <v>29</v>
      </c>
      <c r="AG102" s="629" t="str">
        <f t="shared" si="38"/>
        <v>30</v>
      </c>
      <c r="AH102" s="629" t="str">
        <f t="shared" si="38"/>
        <v>31</v>
      </c>
      <c r="AI102" s="629" t="str">
        <f t="shared" si="38"/>
        <v>32</v>
      </c>
      <c r="AJ102" s="629" t="str">
        <f t="shared" si="38"/>
        <v>33</v>
      </c>
      <c r="AK102" s="629" t="str">
        <f t="shared" si="38"/>
        <v>34</v>
      </c>
      <c r="AL102" s="629" t="str">
        <f t="shared" si="38"/>
        <v>35</v>
      </c>
      <c r="AM102" s="629" t="str">
        <f t="shared" si="38"/>
        <v>36</v>
      </c>
      <c r="AN102" s="629" t="str">
        <f t="shared" si="38"/>
        <v>37</v>
      </c>
      <c r="AO102" s="629" t="str">
        <f t="shared" si="38"/>
        <v>38</v>
      </c>
      <c r="AP102" s="629" t="str">
        <f t="shared" si="38"/>
        <v>39</v>
      </c>
      <c r="AQ102" s="102" t="s">
        <v>533</v>
      </c>
      <c r="AR102" s="102"/>
      <c r="AS102" s="51"/>
    </row>
    <row r="103" spans="3:45" s="33" customFormat="1" ht="40.5">
      <c r="C103" s="79" t="s">
        <v>57</v>
      </c>
      <c r="D103" s="630" t="str">
        <f t="shared" ref="D103:AP103" si="39">D7</f>
        <v>農業</v>
      </c>
      <c r="E103" s="630" t="str">
        <f t="shared" si="39"/>
        <v>林業</v>
      </c>
      <c r="F103" s="630" t="str">
        <f t="shared" si="39"/>
        <v>漁業</v>
      </c>
      <c r="G103" s="630" t="str">
        <f t="shared" si="39"/>
        <v>鉱業</v>
      </c>
      <c r="H103" s="630" t="str">
        <f t="shared" si="39"/>
        <v>飲食料品</v>
      </c>
      <c r="I103" s="630" t="str">
        <f t="shared" si="39"/>
        <v>繊維製品</v>
      </c>
      <c r="J103" s="630" t="str">
        <f t="shared" si="39"/>
        <v>パルプ・紙・木製品</v>
      </c>
      <c r="K103" s="630" t="str">
        <f t="shared" si="39"/>
        <v>化学製品</v>
      </c>
      <c r="L103" s="630" t="str">
        <f t="shared" si="39"/>
        <v>石油・石炭製品</v>
      </c>
      <c r="M103" s="630" t="str">
        <f t="shared" si="39"/>
        <v>プラスチック・ゴム製品</v>
      </c>
      <c r="N103" s="630" t="str">
        <f t="shared" si="39"/>
        <v>窯業・土石製品</v>
      </c>
      <c r="O103" s="630" t="str">
        <f t="shared" si="39"/>
        <v>鉄鋼</v>
      </c>
      <c r="P103" s="630" t="str">
        <f t="shared" si="39"/>
        <v>非鉄金属</v>
      </c>
      <c r="Q103" s="630" t="str">
        <f t="shared" si="39"/>
        <v>金属製品</v>
      </c>
      <c r="R103" s="630" t="str">
        <f t="shared" si="39"/>
        <v>はん用機械</v>
      </c>
      <c r="S103" s="630" t="str">
        <f t="shared" si="39"/>
        <v>生産用機械</v>
      </c>
      <c r="T103" s="630" t="str">
        <f t="shared" si="39"/>
        <v>業務用機械</v>
      </c>
      <c r="U103" s="630" t="str">
        <f t="shared" si="39"/>
        <v>電子部品</v>
      </c>
      <c r="V103" s="630" t="str">
        <f t="shared" si="39"/>
        <v>電気機械</v>
      </c>
      <c r="W103" s="630" t="str">
        <f t="shared" si="39"/>
        <v>情報通信機器</v>
      </c>
      <c r="X103" s="637" t="str">
        <f t="shared" si="39"/>
        <v>輸送機械</v>
      </c>
      <c r="Y103" s="637" t="str">
        <f t="shared" si="39"/>
        <v>その他の製造工業製品</v>
      </c>
      <c r="Z103" s="637" t="str">
        <f t="shared" si="39"/>
        <v>建設</v>
      </c>
      <c r="AA103" s="637" t="str">
        <f t="shared" si="39"/>
        <v>電力・ガス・熱供給</v>
      </c>
      <c r="AB103" s="637" t="str">
        <f t="shared" si="39"/>
        <v>水道</v>
      </c>
      <c r="AC103" s="637" t="str">
        <f t="shared" si="39"/>
        <v>廃棄物処理</v>
      </c>
      <c r="AD103" s="637" t="str">
        <f t="shared" si="39"/>
        <v>商業</v>
      </c>
      <c r="AE103" s="637" t="str">
        <f t="shared" si="39"/>
        <v>金融・保険</v>
      </c>
      <c r="AF103" s="637" t="str">
        <f t="shared" si="39"/>
        <v>不動産</v>
      </c>
      <c r="AG103" s="637" t="str">
        <f t="shared" si="39"/>
        <v>運輸・郵便</v>
      </c>
      <c r="AH103" s="637" t="str">
        <f t="shared" si="39"/>
        <v>情報通信</v>
      </c>
      <c r="AI103" s="637" t="str">
        <f t="shared" si="39"/>
        <v>公務</v>
      </c>
      <c r="AJ103" s="637" t="str">
        <f t="shared" si="39"/>
        <v>教育・研究</v>
      </c>
      <c r="AK103" s="637" t="str">
        <f t="shared" si="39"/>
        <v>医療・福祉</v>
      </c>
      <c r="AL103" s="637" t="str">
        <f t="shared" si="39"/>
        <v>他に分類されない会員制団体</v>
      </c>
      <c r="AM103" s="637" t="str">
        <f t="shared" si="39"/>
        <v>対事業所サービス</v>
      </c>
      <c r="AN103" s="637" t="str">
        <f t="shared" si="39"/>
        <v>対個人サービス</v>
      </c>
      <c r="AO103" s="637" t="str">
        <f t="shared" si="39"/>
        <v>事務用品</v>
      </c>
      <c r="AP103" s="637" t="str">
        <f t="shared" si="39"/>
        <v>分類不明</v>
      </c>
      <c r="AQ103" s="102" t="s">
        <v>533</v>
      </c>
      <c r="AR103" s="102"/>
      <c r="AS103" s="32" t="s">
        <v>76</v>
      </c>
    </row>
    <row r="104" spans="3:45" s="33" customFormat="1" ht="13.5">
      <c r="C104" s="80" t="s">
        <v>100</v>
      </c>
      <c r="D104" s="81">
        <f t="array" ref="D104:AP106">+詳細1!D105:AP107</f>
        <v>0</v>
      </c>
      <c r="E104" s="81">
        <v>0</v>
      </c>
      <c r="F104" s="81">
        <v>0</v>
      </c>
      <c r="G104" s="81">
        <v>0</v>
      </c>
      <c r="H104" s="81">
        <v>0</v>
      </c>
      <c r="I104" s="81">
        <v>0</v>
      </c>
      <c r="J104" s="81">
        <v>0</v>
      </c>
      <c r="K104" s="81">
        <v>0</v>
      </c>
      <c r="L104" s="81">
        <v>0</v>
      </c>
      <c r="M104" s="81">
        <v>0</v>
      </c>
      <c r="N104" s="81">
        <v>0</v>
      </c>
      <c r="O104" s="81">
        <v>0</v>
      </c>
      <c r="P104" s="81">
        <v>0</v>
      </c>
      <c r="Q104" s="81">
        <v>0</v>
      </c>
      <c r="R104" s="81">
        <v>0</v>
      </c>
      <c r="S104" s="81">
        <v>0</v>
      </c>
      <c r="T104" s="81">
        <v>0</v>
      </c>
      <c r="U104" s="81">
        <v>0</v>
      </c>
      <c r="V104" s="81">
        <v>0</v>
      </c>
      <c r="W104" s="81">
        <v>0</v>
      </c>
      <c r="X104" s="81">
        <v>0</v>
      </c>
      <c r="Y104" s="81">
        <v>0</v>
      </c>
      <c r="Z104" s="81">
        <v>0</v>
      </c>
      <c r="AA104" s="81">
        <v>0</v>
      </c>
      <c r="AB104" s="81">
        <v>0</v>
      </c>
      <c r="AC104" s="81">
        <v>0</v>
      </c>
      <c r="AD104" s="81">
        <v>0</v>
      </c>
      <c r="AE104" s="81">
        <v>0</v>
      </c>
      <c r="AF104" s="81">
        <v>0</v>
      </c>
      <c r="AG104" s="81">
        <v>0</v>
      </c>
      <c r="AH104" s="81">
        <v>0</v>
      </c>
      <c r="AI104" s="81">
        <v>0</v>
      </c>
      <c r="AJ104" s="81">
        <v>0</v>
      </c>
      <c r="AK104" s="81">
        <v>0</v>
      </c>
      <c r="AL104" s="81">
        <v>0</v>
      </c>
      <c r="AM104" s="81">
        <v>0</v>
      </c>
      <c r="AN104" s="81">
        <v>0</v>
      </c>
      <c r="AO104" s="81">
        <v>0</v>
      </c>
      <c r="AP104" s="81">
        <v>0</v>
      </c>
      <c r="AQ104" s="102" t="s">
        <v>533</v>
      </c>
      <c r="AR104" s="102"/>
      <c r="AS104" s="645">
        <f>+SUM(D104:AP104)-W110</f>
        <v>0</v>
      </c>
    </row>
    <row r="105" spans="3:45" s="33" customFormat="1" ht="13.5">
      <c r="C105" s="83" t="s">
        <v>101</v>
      </c>
      <c r="D105" s="39">
        <v>0</v>
      </c>
      <c r="E105" s="39">
        <v>0</v>
      </c>
      <c r="F105" s="39">
        <v>0</v>
      </c>
      <c r="G105" s="39">
        <v>0</v>
      </c>
      <c r="H105" s="39">
        <v>0</v>
      </c>
      <c r="I105" s="39">
        <v>0</v>
      </c>
      <c r="J105" s="39">
        <v>0</v>
      </c>
      <c r="K105" s="39">
        <v>0</v>
      </c>
      <c r="L105" s="39">
        <v>0</v>
      </c>
      <c r="M105" s="39">
        <v>0</v>
      </c>
      <c r="N105" s="39">
        <v>0</v>
      </c>
      <c r="O105" s="39">
        <v>0</v>
      </c>
      <c r="P105" s="39">
        <v>0</v>
      </c>
      <c r="Q105" s="39">
        <v>0</v>
      </c>
      <c r="R105" s="39">
        <v>0</v>
      </c>
      <c r="S105" s="39">
        <v>0</v>
      </c>
      <c r="T105" s="39">
        <v>0</v>
      </c>
      <c r="U105" s="39">
        <v>0</v>
      </c>
      <c r="V105" s="39">
        <v>0</v>
      </c>
      <c r="W105" s="39">
        <v>0</v>
      </c>
      <c r="X105" s="39">
        <v>0</v>
      </c>
      <c r="Y105" s="39">
        <v>0</v>
      </c>
      <c r="Z105" s="39">
        <v>0</v>
      </c>
      <c r="AA105" s="39">
        <v>0</v>
      </c>
      <c r="AB105" s="39">
        <v>0</v>
      </c>
      <c r="AC105" s="39">
        <v>0</v>
      </c>
      <c r="AD105" s="39">
        <v>0</v>
      </c>
      <c r="AE105" s="39">
        <v>0</v>
      </c>
      <c r="AF105" s="39">
        <v>0</v>
      </c>
      <c r="AG105" s="39">
        <v>0</v>
      </c>
      <c r="AH105" s="39">
        <v>0</v>
      </c>
      <c r="AI105" s="39">
        <v>0</v>
      </c>
      <c r="AJ105" s="39">
        <v>0</v>
      </c>
      <c r="AK105" s="39">
        <v>0</v>
      </c>
      <c r="AL105" s="39">
        <v>0</v>
      </c>
      <c r="AM105" s="39">
        <v>0</v>
      </c>
      <c r="AN105" s="39">
        <v>0</v>
      </c>
      <c r="AO105" s="39">
        <v>0</v>
      </c>
      <c r="AP105" s="39">
        <v>0</v>
      </c>
      <c r="AQ105" s="102" t="s">
        <v>533</v>
      </c>
      <c r="AR105" s="102"/>
      <c r="AS105" s="645">
        <f t="shared" ref="AS105:AS107" si="40">+SUM(D105:AP105)-W111</f>
        <v>0</v>
      </c>
    </row>
    <row r="106" spans="3:45" s="33" customFormat="1" ht="13.5">
      <c r="C106" s="83" t="s">
        <v>102</v>
      </c>
      <c r="D106" s="39">
        <v>0</v>
      </c>
      <c r="E106" s="39">
        <v>0</v>
      </c>
      <c r="F106" s="39">
        <v>0</v>
      </c>
      <c r="G106" s="39">
        <v>0</v>
      </c>
      <c r="H106" s="39">
        <v>0</v>
      </c>
      <c r="I106" s="39">
        <v>0</v>
      </c>
      <c r="J106" s="39">
        <v>0</v>
      </c>
      <c r="K106" s="39">
        <v>0</v>
      </c>
      <c r="L106" s="39">
        <v>0</v>
      </c>
      <c r="M106" s="39">
        <v>0</v>
      </c>
      <c r="N106" s="39">
        <v>0</v>
      </c>
      <c r="O106" s="39">
        <v>0</v>
      </c>
      <c r="P106" s="39">
        <v>0</v>
      </c>
      <c r="Q106" s="39">
        <v>0</v>
      </c>
      <c r="R106" s="39">
        <v>0</v>
      </c>
      <c r="S106" s="39">
        <v>0</v>
      </c>
      <c r="T106" s="39">
        <v>0</v>
      </c>
      <c r="U106" s="39">
        <v>0</v>
      </c>
      <c r="V106" s="39">
        <v>0</v>
      </c>
      <c r="W106" s="39">
        <v>0</v>
      </c>
      <c r="X106" s="39">
        <v>0</v>
      </c>
      <c r="Y106" s="39">
        <v>0</v>
      </c>
      <c r="Z106" s="39">
        <v>0</v>
      </c>
      <c r="AA106" s="39">
        <v>0</v>
      </c>
      <c r="AB106" s="39">
        <v>0</v>
      </c>
      <c r="AC106" s="39">
        <v>0</v>
      </c>
      <c r="AD106" s="39">
        <v>0</v>
      </c>
      <c r="AE106" s="39">
        <v>0</v>
      </c>
      <c r="AF106" s="39">
        <v>0</v>
      </c>
      <c r="AG106" s="39">
        <v>0</v>
      </c>
      <c r="AH106" s="39">
        <v>0</v>
      </c>
      <c r="AI106" s="39">
        <v>0</v>
      </c>
      <c r="AJ106" s="39">
        <v>0</v>
      </c>
      <c r="AK106" s="39">
        <v>0</v>
      </c>
      <c r="AL106" s="39">
        <v>0</v>
      </c>
      <c r="AM106" s="39">
        <v>0</v>
      </c>
      <c r="AN106" s="39">
        <v>0</v>
      </c>
      <c r="AO106" s="39">
        <v>0</v>
      </c>
      <c r="AP106" s="39">
        <v>0</v>
      </c>
      <c r="AQ106" s="102" t="s">
        <v>533</v>
      </c>
      <c r="AR106" s="102"/>
      <c r="AS106" s="646">
        <f t="shared" si="40"/>
        <v>0</v>
      </c>
    </row>
    <row r="107" spans="3:45" s="33" customFormat="1" ht="13.5">
      <c r="C107" s="83" t="s">
        <v>93</v>
      </c>
      <c r="D107" s="39">
        <f t="shared" ref="D107:AP107" si="41">SUM(D104:D106)</f>
        <v>0</v>
      </c>
      <c r="E107" s="39">
        <f t="shared" si="41"/>
        <v>0</v>
      </c>
      <c r="F107" s="39">
        <f t="shared" si="41"/>
        <v>0</v>
      </c>
      <c r="G107" s="39">
        <f t="shared" si="41"/>
        <v>0</v>
      </c>
      <c r="H107" s="39">
        <f t="shared" si="41"/>
        <v>0</v>
      </c>
      <c r="I107" s="39">
        <f t="shared" si="41"/>
        <v>0</v>
      </c>
      <c r="J107" s="39">
        <f t="shared" si="41"/>
        <v>0</v>
      </c>
      <c r="K107" s="39">
        <f t="shared" si="41"/>
        <v>0</v>
      </c>
      <c r="L107" s="39">
        <f t="shared" si="41"/>
        <v>0</v>
      </c>
      <c r="M107" s="39">
        <f t="shared" si="41"/>
        <v>0</v>
      </c>
      <c r="N107" s="39">
        <f t="shared" si="41"/>
        <v>0</v>
      </c>
      <c r="O107" s="39">
        <f t="shared" si="41"/>
        <v>0</v>
      </c>
      <c r="P107" s="39">
        <f t="shared" si="41"/>
        <v>0</v>
      </c>
      <c r="Q107" s="39">
        <f t="shared" si="41"/>
        <v>0</v>
      </c>
      <c r="R107" s="39">
        <f t="shared" si="41"/>
        <v>0</v>
      </c>
      <c r="S107" s="39">
        <f t="shared" si="41"/>
        <v>0</v>
      </c>
      <c r="T107" s="39">
        <f t="shared" si="41"/>
        <v>0</v>
      </c>
      <c r="U107" s="39">
        <f t="shared" si="41"/>
        <v>0</v>
      </c>
      <c r="V107" s="39">
        <f t="shared" si="41"/>
        <v>0</v>
      </c>
      <c r="W107" s="43">
        <f t="shared" si="41"/>
        <v>0</v>
      </c>
      <c r="X107" s="43">
        <f t="shared" si="41"/>
        <v>0</v>
      </c>
      <c r="Y107" s="43">
        <f t="shared" si="41"/>
        <v>0</v>
      </c>
      <c r="Z107" s="43">
        <f t="shared" si="41"/>
        <v>0</v>
      </c>
      <c r="AA107" s="43">
        <f t="shared" si="41"/>
        <v>0</v>
      </c>
      <c r="AB107" s="43">
        <f t="shared" si="41"/>
        <v>0</v>
      </c>
      <c r="AC107" s="43">
        <f t="shared" si="41"/>
        <v>0</v>
      </c>
      <c r="AD107" s="43">
        <f t="shared" si="41"/>
        <v>0</v>
      </c>
      <c r="AE107" s="43">
        <f t="shared" si="41"/>
        <v>0</v>
      </c>
      <c r="AF107" s="43">
        <f t="shared" si="41"/>
        <v>0</v>
      </c>
      <c r="AG107" s="43">
        <f t="shared" si="41"/>
        <v>0</v>
      </c>
      <c r="AH107" s="43">
        <f t="shared" si="41"/>
        <v>0</v>
      </c>
      <c r="AI107" s="43">
        <f t="shared" si="41"/>
        <v>0</v>
      </c>
      <c r="AJ107" s="43">
        <f t="shared" si="41"/>
        <v>0</v>
      </c>
      <c r="AK107" s="43">
        <f t="shared" si="41"/>
        <v>0</v>
      </c>
      <c r="AL107" s="43">
        <f t="shared" si="41"/>
        <v>0</v>
      </c>
      <c r="AM107" s="43">
        <f t="shared" si="41"/>
        <v>0</v>
      </c>
      <c r="AN107" s="43">
        <f t="shared" si="41"/>
        <v>0</v>
      </c>
      <c r="AO107" s="43">
        <f t="shared" si="41"/>
        <v>0</v>
      </c>
      <c r="AP107" s="43">
        <f t="shared" si="41"/>
        <v>0</v>
      </c>
      <c r="AQ107" s="102" t="s">
        <v>533</v>
      </c>
      <c r="AR107" s="102"/>
      <c r="AS107" s="646">
        <f t="shared" si="40"/>
        <v>0</v>
      </c>
    </row>
    <row r="108" spans="3:45" s="33" customFormat="1" ht="15" customHeight="1">
      <c r="C108" s="51"/>
      <c r="D108" s="629" t="str">
        <f t="shared" ref="D108:V108" si="42">D11</f>
        <v>21</v>
      </c>
      <c r="E108" s="629" t="str">
        <f t="shared" si="42"/>
        <v>22</v>
      </c>
      <c r="F108" s="629" t="str">
        <f t="shared" si="42"/>
        <v>23</v>
      </c>
      <c r="G108" s="629" t="str">
        <f t="shared" si="42"/>
        <v>24</v>
      </c>
      <c r="H108" s="629" t="str">
        <f t="shared" si="42"/>
        <v>25</v>
      </c>
      <c r="I108" s="629" t="str">
        <f t="shared" si="42"/>
        <v>26</v>
      </c>
      <c r="J108" s="629" t="str">
        <f t="shared" si="42"/>
        <v>27</v>
      </c>
      <c r="K108" s="629" t="str">
        <f t="shared" si="42"/>
        <v>28</v>
      </c>
      <c r="L108" s="629" t="str">
        <f t="shared" si="42"/>
        <v>29</v>
      </c>
      <c r="M108" s="629" t="str">
        <f t="shared" si="42"/>
        <v>30</v>
      </c>
      <c r="N108" s="629" t="str">
        <f t="shared" si="42"/>
        <v>31</v>
      </c>
      <c r="O108" s="629" t="str">
        <f t="shared" si="42"/>
        <v>32</v>
      </c>
      <c r="P108" s="629" t="str">
        <f t="shared" si="42"/>
        <v>33</v>
      </c>
      <c r="Q108" s="629" t="str">
        <f t="shared" si="42"/>
        <v>34</v>
      </c>
      <c r="R108" s="629" t="str">
        <f t="shared" si="42"/>
        <v>35</v>
      </c>
      <c r="S108" s="629" t="str">
        <f t="shared" si="42"/>
        <v>36</v>
      </c>
      <c r="T108" s="629" t="str">
        <f t="shared" si="42"/>
        <v>37</v>
      </c>
      <c r="U108" s="629" t="str">
        <f t="shared" si="42"/>
        <v>38</v>
      </c>
      <c r="V108" s="629" t="str">
        <f t="shared" si="42"/>
        <v>39</v>
      </c>
      <c r="W108" s="87"/>
    </row>
    <row r="109" spans="3:45" s="33" customFormat="1" ht="54">
      <c r="C109" s="79" t="s">
        <v>57</v>
      </c>
      <c r="D109" s="630" t="str">
        <f t="shared" ref="D109:W109" si="43">D12</f>
        <v>輸送機械</v>
      </c>
      <c r="E109" s="630" t="str">
        <f t="shared" si="43"/>
        <v>その他の製造工業製品</v>
      </c>
      <c r="F109" s="630" t="str">
        <f t="shared" si="43"/>
        <v>建設</v>
      </c>
      <c r="G109" s="630" t="str">
        <f t="shared" si="43"/>
        <v>電力・ガス・熱供給</v>
      </c>
      <c r="H109" s="630" t="str">
        <f t="shared" si="43"/>
        <v>水道</v>
      </c>
      <c r="I109" s="630" t="str">
        <f t="shared" si="43"/>
        <v>廃棄物処理</v>
      </c>
      <c r="J109" s="630" t="str">
        <f t="shared" si="43"/>
        <v>商業</v>
      </c>
      <c r="K109" s="630" t="str">
        <f t="shared" si="43"/>
        <v>金融・保険</v>
      </c>
      <c r="L109" s="630" t="str">
        <f t="shared" si="43"/>
        <v>不動産</v>
      </c>
      <c r="M109" s="630" t="str">
        <f t="shared" si="43"/>
        <v>運輸・郵便</v>
      </c>
      <c r="N109" s="630" t="str">
        <f t="shared" si="43"/>
        <v>情報通信</v>
      </c>
      <c r="O109" s="630" t="str">
        <f t="shared" si="43"/>
        <v>公務</v>
      </c>
      <c r="P109" s="630" t="str">
        <f t="shared" si="43"/>
        <v>教育・研究</v>
      </c>
      <c r="Q109" s="630" t="str">
        <f t="shared" si="43"/>
        <v>医療・福祉</v>
      </c>
      <c r="R109" s="630" t="str">
        <f t="shared" si="43"/>
        <v>他に分類されない会員制団体</v>
      </c>
      <c r="S109" s="630" t="str">
        <f t="shared" si="43"/>
        <v>対事業所サービス</v>
      </c>
      <c r="T109" s="630" t="str">
        <f t="shared" si="43"/>
        <v>対個人サービス</v>
      </c>
      <c r="U109" s="630" t="str">
        <f t="shared" si="43"/>
        <v>事務用品</v>
      </c>
      <c r="V109" s="630" t="str">
        <f t="shared" si="43"/>
        <v>分類不明</v>
      </c>
      <c r="W109" s="32" t="str">
        <f t="shared" si="43"/>
        <v>合計</v>
      </c>
    </row>
    <row r="110" spans="3:45" s="33" customFormat="1" ht="14.25" customHeight="1">
      <c r="C110" s="80" t="s">
        <v>100</v>
      </c>
      <c r="D110" s="81">
        <f t="array" ref="D110:V112">+X104:AP106</f>
        <v>0</v>
      </c>
      <c r="E110" s="81">
        <v>0</v>
      </c>
      <c r="F110" s="81">
        <v>0</v>
      </c>
      <c r="G110" s="81">
        <v>0</v>
      </c>
      <c r="H110" s="81">
        <v>0</v>
      </c>
      <c r="I110" s="81">
        <v>0</v>
      </c>
      <c r="J110" s="81">
        <v>0</v>
      </c>
      <c r="K110" s="81">
        <v>0</v>
      </c>
      <c r="L110" s="81">
        <v>0</v>
      </c>
      <c r="M110" s="81">
        <v>0</v>
      </c>
      <c r="N110" s="81">
        <v>0</v>
      </c>
      <c r="O110" s="81">
        <v>0</v>
      </c>
      <c r="P110" s="81">
        <v>0</v>
      </c>
      <c r="Q110" s="99">
        <v>0</v>
      </c>
      <c r="R110" s="99">
        <v>0</v>
      </c>
      <c r="S110" s="99">
        <v>0</v>
      </c>
      <c r="T110" s="99">
        <v>0</v>
      </c>
      <c r="U110" s="99">
        <v>0</v>
      </c>
      <c r="V110" s="99">
        <v>0</v>
      </c>
      <c r="W110" s="81">
        <f>SUM(D104:AP104)</f>
        <v>0</v>
      </c>
    </row>
    <row r="111" spans="3:45" s="33" customFormat="1" ht="13.5">
      <c r="C111" s="83" t="s">
        <v>101</v>
      </c>
      <c r="D111" s="100">
        <v>0</v>
      </c>
      <c r="E111" s="100">
        <v>0</v>
      </c>
      <c r="F111" s="100">
        <v>0</v>
      </c>
      <c r="G111" s="100">
        <v>0</v>
      </c>
      <c r="H111" s="100">
        <v>0</v>
      </c>
      <c r="I111" s="100">
        <v>0</v>
      </c>
      <c r="J111" s="100">
        <v>0</v>
      </c>
      <c r="K111" s="100">
        <v>0</v>
      </c>
      <c r="L111" s="100">
        <v>0</v>
      </c>
      <c r="M111" s="100">
        <v>0</v>
      </c>
      <c r="N111" s="100">
        <v>0</v>
      </c>
      <c r="O111" s="100">
        <v>0</v>
      </c>
      <c r="P111" s="100">
        <v>0</v>
      </c>
      <c r="Q111" s="100">
        <v>0</v>
      </c>
      <c r="R111" s="100">
        <v>0</v>
      </c>
      <c r="S111" s="100">
        <v>0</v>
      </c>
      <c r="T111" s="100">
        <v>0</v>
      </c>
      <c r="U111" s="100">
        <v>0</v>
      </c>
      <c r="V111" s="100">
        <v>0</v>
      </c>
      <c r="W111" s="39">
        <f>SUM(D105:AP105)</f>
        <v>0</v>
      </c>
    </row>
    <row r="112" spans="3:45" s="33" customFormat="1" ht="13.5">
      <c r="C112" s="83" t="s">
        <v>102</v>
      </c>
      <c r="D112" s="39">
        <v>0</v>
      </c>
      <c r="E112" s="39">
        <v>0</v>
      </c>
      <c r="F112" s="39">
        <v>0</v>
      </c>
      <c r="G112" s="39">
        <v>0</v>
      </c>
      <c r="H112" s="39">
        <v>0</v>
      </c>
      <c r="I112" s="39">
        <v>0</v>
      </c>
      <c r="J112" s="39">
        <v>0</v>
      </c>
      <c r="K112" s="39">
        <v>0</v>
      </c>
      <c r="L112" s="39">
        <v>0</v>
      </c>
      <c r="M112" s="39">
        <v>0</v>
      </c>
      <c r="N112" s="39">
        <v>0</v>
      </c>
      <c r="O112" s="39">
        <v>0</v>
      </c>
      <c r="P112" s="39">
        <v>0</v>
      </c>
      <c r="Q112" s="100">
        <v>0</v>
      </c>
      <c r="R112" s="100">
        <v>0</v>
      </c>
      <c r="S112" s="100">
        <v>0</v>
      </c>
      <c r="T112" s="100">
        <v>0</v>
      </c>
      <c r="U112" s="100">
        <v>0</v>
      </c>
      <c r="V112" s="100">
        <v>0</v>
      </c>
      <c r="W112" s="39">
        <f>SUM(D106:AP106)</f>
        <v>0</v>
      </c>
    </row>
    <row r="113" spans="3:45" s="33" customFormat="1" ht="13.5">
      <c r="C113" s="85" t="s">
        <v>93</v>
      </c>
      <c r="D113" s="43">
        <f t="shared" ref="D113:V113" si="44">SUM(D110:D112)</f>
        <v>0</v>
      </c>
      <c r="E113" s="43">
        <f t="shared" si="44"/>
        <v>0</v>
      </c>
      <c r="F113" s="43">
        <f t="shared" si="44"/>
        <v>0</v>
      </c>
      <c r="G113" s="43">
        <f t="shared" si="44"/>
        <v>0</v>
      </c>
      <c r="H113" s="43">
        <f t="shared" si="44"/>
        <v>0</v>
      </c>
      <c r="I113" s="43">
        <f t="shared" si="44"/>
        <v>0</v>
      </c>
      <c r="J113" s="43">
        <f t="shared" si="44"/>
        <v>0</v>
      </c>
      <c r="K113" s="43">
        <f t="shared" si="44"/>
        <v>0</v>
      </c>
      <c r="L113" s="43">
        <f t="shared" si="44"/>
        <v>0</v>
      </c>
      <c r="M113" s="43">
        <f t="shared" si="44"/>
        <v>0</v>
      </c>
      <c r="N113" s="43">
        <f t="shared" si="44"/>
        <v>0</v>
      </c>
      <c r="O113" s="43">
        <f t="shared" si="44"/>
        <v>0</v>
      </c>
      <c r="P113" s="43">
        <f t="shared" si="44"/>
        <v>0</v>
      </c>
      <c r="Q113" s="43">
        <f t="shared" si="44"/>
        <v>0</v>
      </c>
      <c r="R113" s="43">
        <f t="shared" si="44"/>
        <v>0</v>
      </c>
      <c r="S113" s="43">
        <f t="shared" si="44"/>
        <v>0</v>
      </c>
      <c r="T113" s="43">
        <f t="shared" si="44"/>
        <v>0</v>
      </c>
      <c r="U113" s="43">
        <f t="shared" si="44"/>
        <v>0</v>
      </c>
      <c r="V113" s="43">
        <f t="shared" si="44"/>
        <v>0</v>
      </c>
      <c r="W113" s="43">
        <f>SUM(D107:AP107)</f>
        <v>0</v>
      </c>
    </row>
    <row r="114" spans="3:45" s="33" customFormat="1" ht="10.7" customHeight="1">
      <c r="F114" s="31"/>
      <c r="G114" s="48"/>
      <c r="N114" s="49"/>
      <c r="O114" s="49"/>
    </row>
    <row r="115" spans="3:45" s="33" customFormat="1" ht="13.5">
      <c r="C115" s="33" t="s">
        <v>105</v>
      </c>
      <c r="F115" s="31"/>
      <c r="G115" s="48"/>
      <c r="N115" s="49"/>
      <c r="O115" s="49"/>
    </row>
    <row r="116" spans="3:45" s="33" customFormat="1" ht="10.7" customHeight="1">
      <c r="F116" s="31"/>
      <c r="G116" s="48"/>
      <c r="N116" s="49"/>
      <c r="O116" s="49"/>
    </row>
    <row r="117" spans="3:45" s="33" customFormat="1" ht="10.7" customHeight="1">
      <c r="F117" s="31"/>
      <c r="G117" s="48"/>
      <c r="N117" s="49"/>
      <c r="O117" s="49"/>
    </row>
    <row r="118" spans="3:45" s="33" customFormat="1" ht="18.75">
      <c r="C118" s="53" t="s">
        <v>106</v>
      </c>
      <c r="F118" s="31"/>
      <c r="G118" s="48"/>
      <c r="N118" s="49"/>
      <c r="O118" s="49"/>
    </row>
    <row r="119" spans="3:45" s="33" customFormat="1" ht="10.7" customHeight="1">
      <c r="F119" s="31"/>
      <c r="G119" s="48"/>
      <c r="N119" s="49"/>
      <c r="O119" s="49"/>
    </row>
    <row r="120" spans="3:45" s="33" customFormat="1" ht="17.25">
      <c r="C120" s="34" t="s">
        <v>107</v>
      </c>
      <c r="D120" s="27"/>
      <c r="E120" s="27"/>
      <c r="F120" s="75"/>
      <c r="G120" s="76"/>
      <c r="H120" s="27"/>
      <c r="I120" s="27"/>
      <c r="J120" s="77"/>
      <c r="K120" s="78"/>
      <c r="L120" s="27"/>
      <c r="M120" s="27"/>
      <c r="N120" s="27"/>
      <c r="O120" s="27"/>
      <c r="P120" s="27"/>
      <c r="W120" s="31" t="s">
        <v>56</v>
      </c>
    </row>
    <row r="121" spans="3:45" s="33" customFormat="1" ht="13.5">
      <c r="C121" s="51"/>
      <c r="D121" s="629" t="str">
        <f t="shared" ref="D121:AP121" si="45">D6</f>
        <v>01</v>
      </c>
      <c r="E121" s="629" t="str">
        <f t="shared" si="45"/>
        <v>02</v>
      </c>
      <c r="F121" s="629" t="str">
        <f t="shared" si="45"/>
        <v>03</v>
      </c>
      <c r="G121" s="629" t="str">
        <f t="shared" si="45"/>
        <v>04</v>
      </c>
      <c r="H121" s="629" t="str">
        <f t="shared" si="45"/>
        <v>05</v>
      </c>
      <c r="I121" s="629" t="str">
        <f t="shared" si="45"/>
        <v>06</v>
      </c>
      <c r="J121" s="629" t="str">
        <f t="shared" si="45"/>
        <v>07</v>
      </c>
      <c r="K121" s="629" t="str">
        <f t="shared" si="45"/>
        <v>08</v>
      </c>
      <c r="L121" s="629" t="str">
        <f t="shared" si="45"/>
        <v>09</v>
      </c>
      <c r="M121" s="629" t="str">
        <f t="shared" si="45"/>
        <v>10</v>
      </c>
      <c r="N121" s="629" t="str">
        <f t="shared" si="45"/>
        <v>11</v>
      </c>
      <c r="O121" s="629" t="str">
        <f t="shared" si="45"/>
        <v>12</v>
      </c>
      <c r="P121" s="629" t="str">
        <f t="shared" si="45"/>
        <v>13</v>
      </c>
      <c r="Q121" s="629" t="str">
        <f t="shared" si="45"/>
        <v>14</v>
      </c>
      <c r="R121" s="629" t="str">
        <f t="shared" si="45"/>
        <v>15</v>
      </c>
      <c r="S121" s="629" t="str">
        <f t="shared" si="45"/>
        <v>16</v>
      </c>
      <c r="T121" s="629" t="str">
        <f t="shared" si="45"/>
        <v>17</v>
      </c>
      <c r="U121" s="629" t="str">
        <f t="shared" si="45"/>
        <v>18</v>
      </c>
      <c r="V121" s="629" t="str">
        <f t="shared" si="45"/>
        <v>19</v>
      </c>
      <c r="W121" s="629" t="str">
        <f t="shared" si="45"/>
        <v>20</v>
      </c>
      <c r="X121" s="629" t="str">
        <f t="shared" si="45"/>
        <v>21</v>
      </c>
      <c r="Y121" s="629" t="str">
        <f t="shared" si="45"/>
        <v>22</v>
      </c>
      <c r="Z121" s="629" t="str">
        <f t="shared" si="45"/>
        <v>23</v>
      </c>
      <c r="AA121" s="629" t="str">
        <f t="shared" si="45"/>
        <v>24</v>
      </c>
      <c r="AB121" s="629" t="str">
        <f t="shared" si="45"/>
        <v>25</v>
      </c>
      <c r="AC121" s="629" t="str">
        <f t="shared" si="45"/>
        <v>26</v>
      </c>
      <c r="AD121" s="629" t="str">
        <f t="shared" si="45"/>
        <v>27</v>
      </c>
      <c r="AE121" s="629" t="str">
        <f t="shared" si="45"/>
        <v>28</v>
      </c>
      <c r="AF121" s="629" t="str">
        <f t="shared" si="45"/>
        <v>29</v>
      </c>
      <c r="AG121" s="629" t="str">
        <f t="shared" si="45"/>
        <v>30</v>
      </c>
      <c r="AH121" s="629" t="str">
        <f t="shared" si="45"/>
        <v>31</v>
      </c>
      <c r="AI121" s="629" t="str">
        <f t="shared" si="45"/>
        <v>32</v>
      </c>
      <c r="AJ121" s="629" t="str">
        <f t="shared" si="45"/>
        <v>33</v>
      </c>
      <c r="AK121" s="629" t="str">
        <f t="shared" si="45"/>
        <v>34</v>
      </c>
      <c r="AL121" s="629" t="str">
        <f t="shared" si="45"/>
        <v>35</v>
      </c>
      <c r="AM121" s="629" t="str">
        <f t="shared" si="45"/>
        <v>36</v>
      </c>
      <c r="AN121" s="629" t="str">
        <f t="shared" si="45"/>
        <v>37</v>
      </c>
      <c r="AO121" s="629" t="str">
        <f t="shared" si="45"/>
        <v>38</v>
      </c>
      <c r="AP121" s="629" t="str">
        <f t="shared" si="45"/>
        <v>39</v>
      </c>
      <c r="AQ121" s="102" t="s">
        <v>533</v>
      </c>
      <c r="AR121" s="102"/>
      <c r="AS121" s="51"/>
    </row>
    <row r="122" spans="3:45" s="33" customFormat="1" ht="40.5">
      <c r="C122" s="79" t="s">
        <v>57</v>
      </c>
      <c r="D122" s="630" t="str">
        <f t="shared" ref="D122:AP122" si="46">D7</f>
        <v>農業</v>
      </c>
      <c r="E122" s="630" t="str">
        <f t="shared" si="46"/>
        <v>林業</v>
      </c>
      <c r="F122" s="630" t="str">
        <f t="shared" si="46"/>
        <v>漁業</v>
      </c>
      <c r="G122" s="630" t="str">
        <f t="shared" si="46"/>
        <v>鉱業</v>
      </c>
      <c r="H122" s="630" t="str">
        <f t="shared" si="46"/>
        <v>飲食料品</v>
      </c>
      <c r="I122" s="630" t="str">
        <f t="shared" si="46"/>
        <v>繊維製品</v>
      </c>
      <c r="J122" s="630" t="str">
        <f t="shared" si="46"/>
        <v>パルプ・紙・木製品</v>
      </c>
      <c r="K122" s="630" t="str">
        <f t="shared" si="46"/>
        <v>化学製品</v>
      </c>
      <c r="L122" s="630" t="str">
        <f t="shared" si="46"/>
        <v>石油・石炭製品</v>
      </c>
      <c r="M122" s="630" t="str">
        <f t="shared" si="46"/>
        <v>プラスチック・ゴム製品</v>
      </c>
      <c r="N122" s="630" t="str">
        <f t="shared" si="46"/>
        <v>窯業・土石製品</v>
      </c>
      <c r="O122" s="630" t="str">
        <f t="shared" si="46"/>
        <v>鉄鋼</v>
      </c>
      <c r="P122" s="630" t="str">
        <f t="shared" si="46"/>
        <v>非鉄金属</v>
      </c>
      <c r="Q122" s="630" t="str">
        <f t="shared" si="46"/>
        <v>金属製品</v>
      </c>
      <c r="R122" s="630" t="str">
        <f t="shared" si="46"/>
        <v>はん用機械</v>
      </c>
      <c r="S122" s="630" t="str">
        <f t="shared" si="46"/>
        <v>生産用機械</v>
      </c>
      <c r="T122" s="630" t="str">
        <f t="shared" si="46"/>
        <v>業務用機械</v>
      </c>
      <c r="U122" s="630" t="str">
        <f t="shared" si="46"/>
        <v>電子部品</v>
      </c>
      <c r="V122" s="630" t="str">
        <f t="shared" si="46"/>
        <v>電気機械</v>
      </c>
      <c r="W122" s="630" t="str">
        <f t="shared" si="46"/>
        <v>情報通信機器</v>
      </c>
      <c r="X122" s="637" t="str">
        <f t="shared" si="46"/>
        <v>輸送機械</v>
      </c>
      <c r="Y122" s="637" t="str">
        <f t="shared" si="46"/>
        <v>その他の製造工業製品</v>
      </c>
      <c r="Z122" s="637" t="str">
        <f t="shared" si="46"/>
        <v>建設</v>
      </c>
      <c r="AA122" s="637" t="str">
        <f t="shared" si="46"/>
        <v>電力・ガス・熱供給</v>
      </c>
      <c r="AB122" s="637" t="str">
        <f t="shared" si="46"/>
        <v>水道</v>
      </c>
      <c r="AC122" s="637" t="str">
        <f t="shared" si="46"/>
        <v>廃棄物処理</v>
      </c>
      <c r="AD122" s="637" t="str">
        <f t="shared" si="46"/>
        <v>商業</v>
      </c>
      <c r="AE122" s="637" t="str">
        <f t="shared" si="46"/>
        <v>金融・保険</v>
      </c>
      <c r="AF122" s="637" t="str">
        <f t="shared" si="46"/>
        <v>不動産</v>
      </c>
      <c r="AG122" s="637" t="str">
        <f t="shared" si="46"/>
        <v>運輸・郵便</v>
      </c>
      <c r="AH122" s="637" t="str">
        <f t="shared" si="46"/>
        <v>情報通信</v>
      </c>
      <c r="AI122" s="637" t="str">
        <f t="shared" si="46"/>
        <v>公務</v>
      </c>
      <c r="AJ122" s="637" t="str">
        <f t="shared" si="46"/>
        <v>教育・研究</v>
      </c>
      <c r="AK122" s="637" t="str">
        <f t="shared" si="46"/>
        <v>医療・福祉</v>
      </c>
      <c r="AL122" s="637" t="str">
        <f t="shared" si="46"/>
        <v>他に分類されない会員制団体</v>
      </c>
      <c r="AM122" s="637" t="str">
        <f t="shared" si="46"/>
        <v>対事業所サービス</v>
      </c>
      <c r="AN122" s="637" t="str">
        <f t="shared" si="46"/>
        <v>対個人サービス</v>
      </c>
      <c r="AO122" s="637" t="str">
        <f t="shared" si="46"/>
        <v>事務用品</v>
      </c>
      <c r="AP122" s="637" t="str">
        <f t="shared" si="46"/>
        <v>分類不明</v>
      </c>
      <c r="AQ122" s="102" t="s">
        <v>533</v>
      </c>
      <c r="AR122" s="102"/>
      <c r="AS122" s="32" t="s">
        <v>76</v>
      </c>
    </row>
    <row r="123" spans="3:45" s="33" customFormat="1" ht="13.5">
      <c r="C123" s="80" t="s">
        <v>100</v>
      </c>
      <c r="D123" s="81">
        <f t="array" ref="D123:AP125">+詳細1!D25:AP27</f>
        <v>0</v>
      </c>
      <c r="E123" s="81">
        <v>0</v>
      </c>
      <c r="F123" s="81">
        <v>0</v>
      </c>
      <c r="G123" s="81">
        <v>0</v>
      </c>
      <c r="H123" s="81">
        <v>0</v>
      </c>
      <c r="I123" s="81">
        <v>0</v>
      </c>
      <c r="J123" s="81">
        <v>0</v>
      </c>
      <c r="K123" s="81">
        <v>0</v>
      </c>
      <c r="L123" s="81">
        <v>0</v>
      </c>
      <c r="M123" s="81">
        <v>0</v>
      </c>
      <c r="N123" s="81">
        <v>0</v>
      </c>
      <c r="O123" s="81">
        <v>0</v>
      </c>
      <c r="P123" s="81">
        <v>0</v>
      </c>
      <c r="Q123" s="81">
        <v>0</v>
      </c>
      <c r="R123" s="81">
        <v>0</v>
      </c>
      <c r="S123" s="81">
        <v>0</v>
      </c>
      <c r="T123" s="81">
        <v>0</v>
      </c>
      <c r="U123" s="81">
        <v>0</v>
      </c>
      <c r="V123" s="81">
        <v>0</v>
      </c>
      <c r="W123" s="81">
        <v>0</v>
      </c>
      <c r="X123" s="81">
        <v>0</v>
      </c>
      <c r="Y123" s="81">
        <v>0</v>
      </c>
      <c r="Z123" s="81">
        <v>0</v>
      </c>
      <c r="AA123" s="81">
        <v>0</v>
      </c>
      <c r="AB123" s="81">
        <v>0</v>
      </c>
      <c r="AC123" s="81">
        <v>0</v>
      </c>
      <c r="AD123" s="81">
        <v>0</v>
      </c>
      <c r="AE123" s="81">
        <v>0</v>
      </c>
      <c r="AF123" s="81">
        <v>0</v>
      </c>
      <c r="AG123" s="81">
        <v>0</v>
      </c>
      <c r="AH123" s="81">
        <v>0</v>
      </c>
      <c r="AI123" s="81">
        <v>0</v>
      </c>
      <c r="AJ123" s="81">
        <v>0</v>
      </c>
      <c r="AK123" s="81">
        <v>0</v>
      </c>
      <c r="AL123" s="81">
        <v>0</v>
      </c>
      <c r="AM123" s="81">
        <v>0</v>
      </c>
      <c r="AN123" s="81">
        <v>0</v>
      </c>
      <c r="AO123" s="81">
        <v>0</v>
      </c>
      <c r="AP123" s="81">
        <v>0</v>
      </c>
      <c r="AQ123" s="102" t="s">
        <v>533</v>
      </c>
      <c r="AR123" s="102"/>
      <c r="AS123" s="645">
        <f>+SUM(D123:AP123)-W129</f>
        <v>0</v>
      </c>
    </row>
    <row r="124" spans="3:45" s="33" customFormat="1" ht="13.5">
      <c r="C124" s="83" t="s">
        <v>101</v>
      </c>
      <c r="D124" s="39">
        <v>0</v>
      </c>
      <c r="E124" s="39">
        <v>0</v>
      </c>
      <c r="F124" s="39">
        <v>0</v>
      </c>
      <c r="G124" s="39">
        <v>0</v>
      </c>
      <c r="H124" s="39">
        <v>0</v>
      </c>
      <c r="I124" s="39">
        <v>0</v>
      </c>
      <c r="J124" s="39">
        <v>0</v>
      </c>
      <c r="K124" s="39">
        <v>0</v>
      </c>
      <c r="L124" s="39">
        <v>0</v>
      </c>
      <c r="M124" s="39">
        <v>0</v>
      </c>
      <c r="N124" s="39">
        <v>0</v>
      </c>
      <c r="O124" s="39">
        <v>0</v>
      </c>
      <c r="P124" s="39">
        <v>0</v>
      </c>
      <c r="Q124" s="39">
        <v>0</v>
      </c>
      <c r="R124" s="39">
        <v>0</v>
      </c>
      <c r="S124" s="39">
        <v>0</v>
      </c>
      <c r="T124" s="39">
        <v>0</v>
      </c>
      <c r="U124" s="39">
        <v>0</v>
      </c>
      <c r="V124" s="39">
        <v>0</v>
      </c>
      <c r="W124" s="39">
        <v>0</v>
      </c>
      <c r="X124" s="39">
        <v>0</v>
      </c>
      <c r="Y124" s="39">
        <v>0</v>
      </c>
      <c r="Z124" s="39">
        <v>0</v>
      </c>
      <c r="AA124" s="39">
        <v>0</v>
      </c>
      <c r="AB124" s="39">
        <v>0</v>
      </c>
      <c r="AC124" s="39">
        <v>0</v>
      </c>
      <c r="AD124" s="39">
        <v>0</v>
      </c>
      <c r="AE124" s="39">
        <v>0</v>
      </c>
      <c r="AF124" s="39">
        <v>0</v>
      </c>
      <c r="AG124" s="39">
        <v>0</v>
      </c>
      <c r="AH124" s="39">
        <v>0</v>
      </c>
      <c r="AI124" s="39">
        <v>0</v>
      </c>
      <c r="AJ124" s="39">
        <v>0</v>
      </c>
      <c r="AK124" s="39">
        <v>0</v>
      </c>
      <c r="AL124" s="39">
        <v>0</v>
      </c>
      <c r="AM124" s="39">
        <v>0</v>
      </c>
      <c r="AN124" s="39">
        <v>0</v>
      </c>
      <c r="AO124" s="39">
        <v>0</v>
      </c>
      <c r="AP124" s="39">
        <v>0</v>
      </c>
      <c r="AQ124" s="102" t="s">
        <v>533</v>
      </c>
      <c r="AR124" s="102"/>
      <c r="AS124" s="645">
        <f t="shared" ref="AS124:AS126" si="47">+SUM(D124:AP124)-W130</f>
        <v>0</v>
      </c>
    </row>
    <row r="125" spans="3:45" s="33" customFormat="1" ht="13.5">
      <c r="C125" s="83" t="s">
        <v>102</v>
      </c>
      <c r="D125" s="39">
        <v>0</v>
      </c>
      <c r="E125" s="39">
        <v>0</v>
      </c>
      <c r="F125" s="39">
        <v>0</v>
      </c>
      <c r="G125" s="39">
        <v>0</v>
      </c>
      <c r="H125" s="39">
        <v>0</v>
      </c>
      <c r="I125" s="39">
        <v>0</v>
      </c>
      <c r="J125" s="39">
        <v>0</v>
      </c>
      <c r="K125" s="39">
        <v>0</v>
      </c>
      <c r="L125" s="39">
        <v>0</v>
      </c>
      <c r="M125" s="39">
        <v>0</v>
      </c>
      <c r="N125" s="39">
        <v>0</v>
      </c>
      <c r="O125" s="39">
        <v>0</v>
      </c>
      <c r="P125" s="39">
        <v>0</v>
      </c>
      <c r="Q125" s="39">
        <v>0</v>
      </c>
      <c r="R125" s="39">
        <v>0</v>
      </c>
      <c r="S125" s="39">
        <v>0</v>
      </c>
      <c r="T125" s="39">
        <v>0</v>
      </c>
      <c r="U125" s="39">
        <v>0</v>
      </c>
      <c r="V125" s="39">
        <v>0</v>
      </c>
      <c r="W125" s="39">
        <v>0</v>
      </c>
      <c r="X125" s="39">
        <v>0</v>
      </c>
      <c r="Y125" s="39">
        <v>0</v>
      </c>
      <c r="Z125" s="39">
        <v>0</v>
      </c>
      <c r="AA125" s="39">
        <v>0</v>
      </c>
      <c r="AB125" s="39">
        <v>0</v>
      </c>
      <c r="AC125" s="39">
        <v>0</v>
      </c>
      <c r="AD125" s="39">
        <v>0</v>
      </c>
      <c r="AE125" s="39">
        <v>0</v>
      </c>
      <c r="AF125" s="39">
        <v>0</v>
      </c>
      <c r="AG125" s="39">
        <v>0</v>
      </c>
      <c r="AH125" s="39">
        <v>0</v>
      </c>
      <c r="AI125" s="39">
        <v>0</v>
      </c>
      <c r="AJ125" s="39">
        <v>0</v>
      </c>
      <c r="AK125" s="39">
        <v>0</v>
      </c>
      <c r="AL125" s="39">
        <v>0</v>
      </c>
      <c r="AM125" s="39">
        <v>0</v>
      </c>
      <c r="AN125" s="39">
        <v>0</v>
      </c>
      <c r="AO125" s="39">
        <v>0</v>
      </c>
      <c r="AP125" s="39">
        <v>0</v>
      </c>
      <c r="AQ125" s="102" t="s">
        <v>533</v>
      </c>
      <c r="AR125" s="102"/>
      <c r="AS125" s="646">
        <f t="shared" si="47"/>
        <v>0</v>
      </c>
    </row>
    <row r="126" spans="3:45" s="33" customFormat="1" ht="13.5">
      <c r="C126" s="83" t="s">
        <v>93</v>
      </c>
      <c r="D126" s="39">
        <f t="shared" ref="D126:AP126" si="48">SUM(D123:D125)</f>
        <v>0</v>
      </c>
      <c r="E126" s="39">
        <f t="shared" si="48"/>
        <v>0</v>
      </c>
      <c r="F126" s="39">
        <f t="shared" si="48"/>
        <v>0</v>
      </c>
      <c r="G126" s="39">
        <f t="shared" si="48"/>
        <v>0</v>
      </c>
      <c r="H126" s="39">
        <f t="shared" si="48"/>
        <v>0</v>
      </c>
      <c r="I126" s="39">
        <f t="shared" si="48"/>
        <v>0</v>
      </c>
      <c r="J126" s="39">
        <f t="shared" si="48"/>
        <v>0</v>
      </c>
      <c r="K126" s="39">
        <f t="shared" si="48"/>
        <v>0</v>
      </c>
      <c r="L126" s="39">
        <f t="shared" si="48"/>
        <v>0</v>
      </c>
      <c r="M126" s="39">
        <f t="shared" si="48"/>
        <v>0</v>
      </c>
      <c r="N126" s="39">
        <f t="shared" si="48"/>
        <v>0</v>
      </c>
      <c r="O126" s="39">
        <f t="shared" si="48"/>
        <v>0</v>
      </c>
      <c r="P126" s="39">
        <f t="shared" si="48"/>
        <v>0</v>
      </c>
      <c r="Q126" s="39">
        <f t="shared" si="48"/>
        <v>0</v>
      </c>
      <c r="R126" s="39">
        <f t="shared" si="48"/>
        <v>0</v>
      </c>
      <c r="S126" s="39">
        <f t="shared" si="48"/>
        <v>0</v>
      </c>
      <c r="T126" s="39">
        <f t="shared" si="48"/>
        <v>0</v>
      </c>
      <c r="U126" s="39">
        <f t="shared" si="48"/>
        <v>0</v>
      </c>
      <c r="V126" s="39">
        <f t="shared" si="48"/>
        <v>0</v>
      </c>
      <c r="W126" s="43">
        <f t="shared" si="48"/>
        <v>0</v>
      </c>
      <c r="X126" s="43">
        <f t="shared" si="48"/>
        <v>0</v>
      </c>
      <c r="Y126" s="43">
        <f t="shared" si="48"/>
        <v>0</v>
      </c>
      <c r="Z126" s="43">
        <f t="shared" si="48"/>
        <v>0</v>
      </c>
      <c r="AA126" s="43">
        <f t="shared" si="48"/>
        <v>0</v>
      </c>
      <c r="AB126" s="43">
        <f t="shared" si="48"/>
        <v>0</v>
      </c>
      <c r="AC126" s="43">
        <f t="shared" si="48"/>
        <v>0</v>
      </c>
      <c r="AD126" s="43">
        <f t="shared" si="48"/>
        <v>0</v>
      </c>
      <c r="AE126" s="43">
        <f t="shared" si="48"/>
        <v>0</v>
      </c>
      <c r="AF126" s="43">
        <f t="shared" si="48"/>
        <v>0</v>
      </c>
      <c r="AG126" s="43">
        <f t="shared" si="48"/>
        <v>0</v>
      </c>
      <c r="AH126" s="43">
        <f t="shared" si="48"/>
        <v>0</v>
      </c>
      <c r="AI126" s="43">
        <f t="shared" si="48"/>
        <v>0</v>
      </c>
      <c r="AJ126" s="43">
        <f t="shared" si="48"/>
        <v>0</v>
      </c>
      <c r="AK126" s="43">
        <f t="shared" si="48"/>
        <v>0</v>
      </c>
      <c r="AL126" s="43">
        <f t="shared" si="48"/>
        <v>0</v>
      </c>
      <c r="AM126" s="43">
        <f t="shared" si="48"/>
        <v>0</v>
      </c>
      <c r="AN126" s="43">
        <f t="shared" si="48"/>
        <v>0</v>
      </c>
      <c r="AO126" s="43">
        <f t="shared" si="48"/>
        <v>0</v>
      </c>
      <c r="AP126" s="43">
        <f t="shared" si="48"/>
        <v>0</v>
      </c>
      <c r="AQ126" s="102" t="s">
        <v>533</v>
      </c>
      <c r="AR126" s="102"/>
      <c r="AS126" s="646">
        <f t="shared" si="47"/>
        <v>0</v>
      </c>
    </row>
    <row r="127" spans="3:45" s="33" customFormat="1" ht="13.5">
      <c r="C127" s="51"/>
      <c r="D127" s="629" t="str">
        <f t="shared" ref="D127:V127" si="49">D11</f>
        <v>21</v>
      </c>
      <c r="E127" s="629" t="str">
        <f t="shared" si="49"/>
        <v>22</v>
      </c>
      <c r="F127" s="629" t="str">
        <f t="shared" si="49"/>
        <v>23</v>
      </c>
      <c r="G127" s="629" t="str">
        <f t="shared" si="49"/>
        <v>24</v>
      </c>
      <c r="H127" s="629" t="str">
        <f t="shared" si="49"/>
        <v>25</v>
      </c>
      <c r="I127" s="629" t="str">
        <f t="shared" si="49"/>
        <v>26</v>
      </c>
      <c r="J127" s="629" t="str">
        <f t="shared" si="49"/>
        <v>27</v>
      </c>
      <c r="K127" s="629" t="str">
        <f t="shared" si="49"/>
        <v>28</v>
      </c>
      <c r="L127" s="629" t="str">
        <f t="shared" si="49"/>
        <v>29</v>
      </c>
      <c r="M127" s="629" t="str">
        <f t="shared" si="49"/>
        <v>30</v>
      </c>
      <c r="N127" s="629" t="str">
        <f t="shared" si="49"/>
        <v>31</v>
      </c>
      <c r="O127" s="629" t="str">
        <f t="shared" si="49"/>
        <v>32</v>
      </c>
      <c r="P127" s="629" t="str">
        <f t="shared" si="49"/>
        <v>33</v>
      </c>
      <c r="Q127" s="629" t="str">
        <f t="shared" si="49"/>
        <v>34</v>
      </c>
      <c r="R127" s="629" t="str">
        <f t="shared" si="49"/>
        <v>35</v>
      </c>
      <c r="S127" s="629" t="str">
        <f t="shared" si="49"/>
        <v>36</v>
      </c>
      <c r="T127" s="629" t="str">
        <f t="shared" si="49"/>
        <v>37</v>
      </c>
      <c r="U127" s="629" t="str">
        <f t="shared" si="49"/>
        <v>38</v>
      </c>
      <c r="V127" s="629" t="str">
        <f t="shared" si="49"/>
        <v>39</v>
      </c>
      <c r="W127" s="87"/>
    </row>
    <row r="128" spans="3:45" s="33" customFormat="1" ht="54">
      <c r="C128" s="79" t="s">
        <v>57</v>
      </c>
      <c r="D128" s="630" t="str">
        <f t="shared" ref="D128:W128" si="50">D12</f>
        <v>輸送機械</v>
      </c>
      <c r="E128" s="630" t="str">
        <f t="shared" si="50"/>
        <v>その他の製造工業製品</v>
      </c>
      <c r="F128" s="630" t="str">
        <f t="shared" si="50"/>
        <v>建設</v>
      </c>
      <c r="G128" s="630" t="str">
        <f t="shared" si="50"/>
        <v>電力・ガス・熱供給</v>
      </c>
      <c r="H128" s="630" t="str">
        <f t="shared" si="50"/>
        <v>水道</v>
      </c>
      <c r="I128" s="630" t="str">
        <f t="shared" si="50"/>
        <v>廃棄物処理</v>
      </c>
      <c r="J128" s="630" t="str">
        <f t="shared" si="50"/>
        <v>商業</v>
      </c>
      <c r="K128" s="630" t="str">
        <f t="shared" si="50"/>
        <v>金融・保険</v>
      </c>
      <c r="L128" s="630" t="str">
        <f t="shared" si="50"/>
        <v>不動産</v>
      </c>
      <c r="M128" s="630" t="str">
        <f t="shared" si="50"/>
        <v>運輸・郵便</v>
      </c>
      <c r="N128" s="630" t="str">
        <f t="shared" si="50"/>
        <v>情報通信</v>
      </c>
      <c r="O128" s="630" t="str">
        <f t="shared" si="50"/>
        <v>公務</v>
      </c>
      <c r="P128" s="630" t="str">
        <f t="shared" si="50"/>
        <v>教育・研究</v>
      </c>
      <c r="Q128" s="630" t="str">
        <f t="shared" si="50"/>
        <v>医療・福祉</v>
      </c>
      <c r="R128" s="630" t="str">
        <f t="shared" si="50"/>
        <v>他に分類されない会員制団体</v>
      </c>
      <c r="S128" s="630" t="str">
        <f t="shared" si="50"/>
        <v>対事業所サービス</v>
      </c>
      <c r="T128" s="630" t="str">
        <f t="shared" si="50"/>
        <v>対個人サービス</v>
      </c>
      <c r="U128" s="630" t="str">
        <f t="shared" si="50"/>
        <v>事務用品</v>
      </c>
      <c r="V128" s="630" t="str">
        <f t="shared" si="50"/>
        <v>分類不明</v>
      </c>
      <c r="W128" s="32" t="str">
        <f t="shared" si="50"/>
        <v>合計</v>
      </c>
    </row>
    <row r="129" spans="3:45" s="33" customFormat="1" ht="13.5">
      <c r="C129" s="80" t="s">
        <v>100</v>
      </c>
      <c r="D129" s="81">
        <f t="array" ref="D129:V131">+X123:AP125</f>
        <v>0</v>
      </c>
      <c r="E129" s="81">
        <v>0</v>
      </c>
      <c r="F129" s="81">
        <v>0</v>
      </c>
      <c r="G129" s="81">
        <v>0</v>
      </c>
      <c r="H129" s="81">
        <v>0</v>
      </c>
      <c r="I129" s="81">
        <v>0</v>
      </c>
      <c r="J129" s="81">
        <v>0</v>
      </c>
      <c r="K129" s="81">
        <v>0</v>
      </c>
      <c r="L129" s="81">
        <v>0</v>
      </c>
      <c r="M129" s="81">
        <v>0</v>
      </c>
      <c r="N129" s="81">
        <v>0</v>
      </c>
      <c r="O129" s="81">
        <v>0</v>
      </c>
      <c r="P129" s="81">
        <v>0</v>
      </c>
      <c r="Q129" s="99">
        <v>0</v>
      </c>
      <c r="R129" s="99">
        <v>0</v>
      </c>
      <c r="S129" s="99">
        <v>0</v>
      </c>
      <c r="T129" s="99">
        <v>0</v>
      </c>
      <c r="U129" s="99">
        <v>0</v>
      </c>
      <c r="V129" s="99">
        <v>0</v>
      </c>
      <c r="W129" s="81">
        <f>SUM(D123:AP123)</f>
        <v>0</v>
      </c>
    </row>
    <row r="130" spans="3:45" s="33" customFormat="1" ht="13.5">
      <c r="C130" s="83" t="s">
        <v>101</v>
      </c>
      <c r="D130" s="100">
        <v>0</v>
      </c>
      <c r="E130" s="100">
        <v>0</v>
      </c>
      <c r="F130" s="100">
        <v>0</v>
      </c>
      <c r="G130" s="100">
        <v>0</v>
      </c>
      <c r="H130" s="100">
        <v>0</v>
      </c>
      <c r="I130" s="100">
        <v>0</v>
      </c>
      <c r="J130" s="100">
        <v>0</v>
      </c>
      <c r="K130" s="100">
        <v>0</v>
      </c>
      <c r="L130" s="100">
        <v>0</v>
      </c>
      <c r="M130" s="100">
        <v>0</v>
      </c>
      <c r="N130" s="100">
        <v>0</v>
      </c>
      <c r="O130" s="100">
        <v>0</v>
      </c>
      <c r="P130" s="100">
        <v>0</v>
      </c>
      <c r="Q130" s="100">
        <v>0</v>
      </c>
      <c r="R130" s="100">
        <v>0</v>
      </c>
      <c r="S130" s="100">
        <v>0</v>
      </c>
      <c r="T130" s="100">
        <v>0</v>
      </c>
      <c r="U130" s="100">
        <v>0</v>
      </c>
      <c r="V130" s="100">
        <v>0</v>
      </c>
      <c r="W130" s="39">
        <f>SUM(D124:AP124)</f>
        <v>0</v>
      </c>
    </row>
    <row r="131" spans="3:45" s="33" customFormat="1" ht="13.5">
      <c r="C131" s="83" t="s">
        <v>102</v>
      </c>
      <c r="D131" s="39">
        <v>0</v>
      </c>
      <c r="E131" s="39">
        <v>0</v>
      </c>
      <c r="F131" s="39">
        <v>0</v>
      </c>
      <c r="G131" s="39">
        <v>0</v>
      </c>
      <c r="H131" s="39">
        <v>0</v>
      </c>
      <c r="I131" s="39">
        <v>0</v>
      </c>
      <c r="J131" s="39">
        <v>0</v>
      </c>
      <c r="K131" s="39">
        <v>0</v>
      </c>
      <c r="L131" s="39">
        <v>0</v>
      </c>
      <c r="M131" s="39">
        <v>0</v>
      </c>
      <c r="N131" s="39">
        <v>0</v>
      </c>
      <c r="O131" s="39">
        <v>0</v>
      </c>
      <c r="P131" s="39">
        <v>0</v>
      </c>
      <c r="Q131" s="100">
        <v>0</v>
      </c>
      <c r="R131" s="100">
        <v>0</v>
      </c>
      <c r="S131" s="100">
        <v>0</v>
      </c>
      <c r="T131" s="100">
        <v>0</v>
      </c>
      <c r="U131" s="100">
        <v>0</v>
      </c>
      <c r="V131" s="100">
        <v>0</v>
      </c>
      <c r="W131" s="39">
        <f>SUM(D125:AP125)</f>
        <v>0</v>
      </c>
    </row>
    <row r="132" spans="3:45" s="33" customFormat="1" ht="13.5">
      <c r="C132" s="85" t="s">
        <v>93</v>
      </c>
      <c r="D132" s="43">
        <f t="shared" ref="D132:V132" si="51">SUM(D129:D131)</f>
        <v>0</v>
      </c>
      <c r="E132" s="43">
        <f t="shared" si="51"/>
        <v>0</v>
      </c>
      <c r="F132" s="43">
        <f t="shared" si="51"/>
        <v>0</v>
      </c>
      <c r="G132" s="43">
        <f t="shared" si="51"/>
        <v>0</v>
      </c>
      <c r="H132" s="43">
        <f t="shared" si="51"/>
        <v>0</v>
      </c>
      <c r="I132" s="43">
        <f t="shared" si="51"/>
        <v>0</v>
      </c>
      <c r="J132" s="43">
        <f t="shared" si="51"/>
        <v>0</v>
      </c>
      <c r="K132" s="43">
        <f t="shared" si="51"/>
        <v>0</v>
      </c>
      <c r="L132" s="43">
        <f t="shared" si="51"/>
        <v>0</v>
      </c>
      <c r="M132" s="43">
        <f t="shared" si="51"/>
        <v>0</v>
      </c>
      <c r="N132" s="43">
        <f t="shared" si="51"/>
        <v>0</v>
      </c>
      <c r="O132" s="43">
        <f t="shared" si="51"/>
        <v>0</v>
      </c>
      <c r="P132" s="43">
        <f t="shared" si="51"/>
        <v>0</v>
      </c>
      <c r="Q132" s="43">
        <f t="shared" si="51"/>
        <v>0</v>
      </c>
      <c r="R132" s="43">
        <f t="shared" si="51"/>
        <v>0</v>
      </c>
      <c r="S132" s="43">
        <f t="shared" si="51"/>
        <v>0</v>
      </c>
      <c r="T132" s="43">
        <f t="shared" si="51"/>
        <v>0</v>
      </c>
      <c r="U132" s="43">
        <f t="shared" si="51"/>
        <v>0</v>
      </c>
      <c r="V132" s="43">
        <f t="shared" si="51"/>
        <v>0</v>
      </c>
      <c r="W132" s="43">
        <f>SUM(D126:AP126)</f>
        <v>0</v>
      </c>
    </row>
    <row r="133" spans="3:45" s="33" customFormat="1" ht="10.7" customHeight="1">
      <c r="F133" s="31"/>
      <c r="G133" s="48"/>
      <c r="N133" s="49"/>
      <c r="O133" s="49"/>
    </row>
    <row r="134" spans="3:45" s="33" customFormat="1" ht="17.25">
      <c r="C134" s="34" t="s">
        <v>108</v>
      </c>
      <c r="D134" s="27"/>
      <c r="E134" s="27"/>
      <c r="F134" s="75"/>
      <c r="G134" s="76"/>
      <c r="H134" s="27"/>
      <c r="I134" s="27"/>
      <c r="J134" s="77"/>
      <c r="K134" s="78"/>
      <c r="L134" s="27"/>
      <c r="M134" s="27"/>
      <c r="N134" s="27"/>
      <c r="O134" s="27"/>
      <c r="P134" s="27"/>
      <c r="W134" s="31" t="s">
        <v>56</v>
      </c>
    </row>
    <row r="135" spans="3:45" s="33" customFormat="1" ht="13.5">
      <c r="C135" s="51"/>
      <c r="D135" s="629" t="str">
        <f t="shared" ref="D135:AP135" si="52">D6</f>
        <v>01</v>
      </c>
      <c r="E135" s="629" t="str">
        <f t="shared" si="52"/>
        <v>02</v>
      </c>
      <c r="F135" s="629" t="str">
        <f t="shared" si="52"/>
        <v>03</v>
      </c>
      <c r="G135" s="629" t="str">
        <f t="shared" si="52"/>
        <v>04</v>
      </c>
      <c r="H135" s="629" t="str">
        <f t="shared" si="52"/>
        <v>05</v>
      </c>
      <c r="I135" s="629" t="str">
        <f t="shared" si="52"/>
        <v>06</v>
      </c>
      <c r="J135" s="629" t="str">
        <f t="shared" si="52"/>
        <v>07</v>
      </c>
      <c r="K135" s="629" t="str">
        <f t="shared" si="52"/>
        <v>08</v>
      </c>
      <c r="L135" s="629" t="str">
        <f t="shared" si="52"/>
        <v>09</v>
      </c>
      <c r="M135" s="629" t="str">
        <f t="shared" si="52"/>
        <v>10</v>
      </c>
      <c r="N135" s="629" t="str">
        <f t="shared" si="52"/>
        <v>11</v>
      </c>
      <c r="O135" s="629" t="str">
        <f t="shared" si="52"/>
        <v>12</v>
      </c>
      <c r="P135" s="629" t="str">
        <f t="shared" si="52"/>
        <v>13</v>
      </c>
      <c r="Q135" s="629" t="str">
        <f t="shared" si="52"/>
        <v>14</v>
      </c>
      <c r="R135" s="629" t="str">
        <f t="shared" si="52"/>
        <v>15</v>
      </c>
      <c r="S135" s="629" t="str">
        <f t="shared" si="52"/>
        <v>16</v>
      </c>
      <c r="T135" s="629" t="str">
        <f t="shared" si="52"/>
        <v>17</v>
      </c>
      <c r="U135" s="629" t="str">
        <f t="shared" si="52"/>
        <v>18</v>
      </c>
      <c r="V135" s="629" t="str">
        <f t="shared" si="52"/>
        <v>19</v>
      </c>
      <c r="W135" s="629" t="str">
        <f t="shared" si="52"/>
        <v>20</v>
      </c>
      <c r="X135" s="629" t="str">
        <f t="shared" si="52"/>
        <v>21</v>
      </c>
      <c r="Y135" s="629" t="str">
        <f t="shared" si="52"/>
        <v>22</v>
      </c>
      <c r="Z135" s="629" t="str">
        <f t="shared" si="52"/>
        <v>23</v>
      </c>
      <c r="AA135" s="629" t="str">
        <f t="shared" si="52"/>
        <v>24</v>
      </c>
      <c r="AB135" s="629" t="str">
        <f t="shared" si="52"/>
        <v>25</v>
      </c>
      <c r="AC135" s="629" t="str">
        <f t="shared" si="52"/>
        <v>26</v>
      </c>
      <c r="AD135" s="629" t="str">
        <f t="shared" si="52"/>
        <v>27</v>
      </c>
      <c r="AE135" s="629" t="str">
        <f t="shared" si="52"/>
        <v>28</v>
      </c>
      <c r="AF135" s="629" t="str">
        <f t="shared" si="52"/>
        <v>29</v>
      </c>
      <c r="AG135" s="629" t="str">
        <f t="shared" si="52"/>
        <v>30</v>
      </c>
      <c r="AH135" s="629" t="str">
        <f t="shared" si="52"/>
        <v>31</v>
      </c>
      <c r="AI135" s="629" t="str">
        <f t="shared" si="52"/>
        <v>32</v>
      </c>
      <c r="AJ135" s="629" t="str">
        <f t="shared" si="52"/>
        <v>33</v>
      </c>
      <c r="AK135" s="629" t="str">
        <f t="shared" si="52"/>
        <v>34</v>
      </c>
      <c r="AL135" s="629" t="str">
        <f t="shared" si="52"/>
        <v>35</v>
      </c>
      <c r="AM135" s="629" t="str">
        <f t="shared" si="52"/>
        <v>36</v>
      </c>
      <c r="AN135" s="629" t="str">
        <f t="shared" si="52"/>
        <v>37</v>
      </c>
      <c r="AO135" s="629" t="str">
        <f t="shared" si="52"/>
        <v>38</v>
      </c>
      <c r="AP135" s="629" t="str">
        <f t="shared" si="52"/>
        <v>39</v>
      </c>
      <c r="AQ135" s="102" t="s">
        <v>533</v>
      </c>
      <c r="AR135" s="102"/>
      <c r="AS135" s="51"/>
    </row>
    <row r="136" spans="3:45" s="33" customFormat="1" ht="40.5">
      <c r="C136" s="79" t="s">
        <v>57</v>
      </c>
      <c r="D136" s="630" t="str">
        <f t="shared" ref="D136:AP136" si="53">D7</f>
        <v>農業</v>
      </c>
      <c r="E136" s="630" t="str">
        <f t="shared" si="53"/>
        <v>林業</v>
      </c>
      <c r="F136" s="630" t="str">
        <f t="shared" si="53"/>
        <v>漁業</v>
      </c>
      <c r="G136" s="630" t="str">
        <f t="shared" si="53"/>
        <v>鉱業</v>
      </c>
      <c r="H136" s="630" t="str">
        <f t="shared" si="53"/>
        <v>飲食料品</v>
      </c>
      <c r="I136" s="630" t="str">
        <f t="shared" si="53"/>
        <v>繊維製品</v>
      </c>
      <c r="J136" s="630" t="str">
        <f t="shared" si="53"/>
        <v>パルプ・紙・木製品</v>
      </c>
      <c r="K136" s="630" t="str">
        <f t="shared" si="53"/>
        <v>化学製品</v>
      </c>
      <c r="L136" s="630" t="str">
        <f t="shared" si="53"/>
        <v>石油・石炭製品</v>
      </c>
      <c r="M136" s="630" t="str">
        <f t="shared" si="53"/>
        <v>プラスチック・ゴム製品</v>
      </c>
      <c r="N136" s="630" t="str">
        <f t="shared" si="53"/>
        <v>窯業・土石製品</v>
      </c>
      <c r="O136" s="630" t="str">
        <f t="shared" si="53"/>
        <v>鉄鋼</v>
      </c>
      <c r="P136" s="630" t="str">
        <f t="shared" si="53"/>
        <v>非鉄金属</v>
      </c>
      <c r="Q136" s="630" t="str">
        <f t="shared" si="53"/>
        <v>金属製品</v>
      </c>
      <c r="R136" s="630" t="str">
        <f t="shared" si="53"/>
        <v>はん用機械</v>
      </c>
      <c r="S136" s="630" t="str">
        <f t="shared" si="53"/>
        <v>生産用機械</v>
      </c>
      <c r="T136" s="630" t="str">
        <f t="shared" si="53"/>
        <v>業務用機械</v>
      </c>
      <c r="U136" s="630" t="str">
        <f t="shared" si="53"/>
        <v>電子部品</v>
      </c>
      <c r="V136" s="630" t="str">
        <f t="shared" si="53"/>
        <v>電気機械</v>
      </c>
      <c r="W136" s="630" t="str">
        <f t="shared" si="53"/>
        <v>情報通信機器</v>
      </c>
      <c r="X136" s="637" t="str">
        <f t="shared" si="53"/>
        <v>輸送機械</v>
      </c>
      <c r="Y136" s="637" t="str">
        <f t="shared" si="53"/>
        <v>その他の製造工業製品</v>
      </c>
      <c r="Z136" s="637" t="str">
        <f t="shared" si="53"/>
        <v>建設</v>
      </c>
      <c r="AA136" s="637" t="str">
        <f t="shared" si="53"/>
        <v>電力・ガス・熱供給</v>
      </c>
      <c r="AB136" s="637" t="str">
        <f t="shared" si="53"/>
        <v>水道</v>
      </c>
      <c r="AC136" s="637" t="str">
        <f t="shared" si="53"/>
        <v>廃棄物処理</v>
      </c>
      <c r="AD136" s="637" t="str">
        <f t="shared" si="53"/>
        <v>商業</v>
      </c>
      <c r="AE136" s="637" t="str">
        <f t="shared" si="53"/>
        <v>金融・保険</v>
      </c>
      <c r="AF136" s="637" t="str">
        <f t="shared" si="53"/>
        <v>不動産</v>
      </c>
      <c r="AG136" s="637" t="str">
        <f t="shared" si="53"/>
        <v>運輸・郵便</v>
      </c>
      <c r="AH136" s="637" t="str">
        <f t="shared" si="53"/>
        <v>情報通信</v>
      </c>
      <c r="AI136" s="637" t="str">
        <f t="shared" si="53"/>
        <v>公務</v>
      </c>
      <c r="AJ136" s="637" t="str">
        <f t="shared" si="53"/>
        <v>教育・研究</v>
      </c>
      <c r="AK136" s="637" t="str">
        <f t="shared" si="53"/>
        <v>医療・福祉</v>
      </c>
      <c r="AL136" s="637" t="str">
        <f t="shared" si="53"/>
        <v>他に分類されない会員制団体</v>
      </c>
      <c r="AM136" s="637" t="str">
        <f t="shared" si="53"/>
        <v>対事業所サービス</v>
      </c>
      <c r="AN136" s="637" t="str">
        <f t="shared" si="53"/>
        <v>対個人サービス</v>
      </c>
      <c r="AO136" s="637" t="str">
        <f t="shared" si="53"/>
        <v>事務用品</v>
      </c>
      <c r="AP136" s="637" t="str">
        <f t="shared" si="53"/>
        <v>分類不明</v>
      </c>
      <c r="AQ136" s="102" t="s">
        <v>533</v>
      </c>
      <c r="AR136" s="102"/>
      <c r="AS136" s="32" t="s">
        <v>76</v>
      </c>
    </row>
    <row r="137" spans="3:45" s="33" customFormat="1" ht="13.5">
      <c r="C137" s="80" t="s">
        <v>100</v>
      </c>
      <c r="D137" s="81">
        <f t="array" ref="D137:AP139">+詳細1!D72:AP74</f>
        <v>0</v>
      </c>
      <c r="E137" s="81">
        <v>0</v>
      </c>
      <c r="F137" s="81">
        <v>0</v>
      </c>
      <c r="G137" s="81">
        <v>0</v>
      </c>
      <c r="H137" s="81">
        <v>0</v>
      </c>
      <c r="I137" s="81">
        <v>0</v>
      </c>
      <c r="J137" s="81">
        <v>0</v>
      </c>
      <c r="K137" s="81">
        <v>0</v>
      </c>
      <c r="L137" s="81">
        <v>0</v>
      </c>
      <c r="M137" s="81">
        <v>0</v>
      </c>
      <c r="N137" s="81">
        <v>0</v>
      </c>
      <c r="O137" s="81">
        <v>0</v>
      </c>
      <c r="P137" s="81">
        <v>0</v>
      </c>
      <c r="Q137" s="81">
        <v>0</v>
      </c>
      <c r="R137" s="81">
        <v>0</v>
      </c>
      <c r="S137" s="81">
        <v>0</v>
      </c>
      <c r="T137" s="81">
        <v>0</v>
      </c>
      <c r="U137" s="81">
        <v>0</v>
      </c>
      <c r="V137" s="81">
        <v>0</v>
      </c>
      <c r="W137" s="81">
        <v>0</v>
      </c>
      <c r="X137" s="81">
        <v>0</v>
      </c>
      <c r="Y137" s="81">
        <v>0</v>
      </c>
      <c r="Z137" s="81">
        <v>0</v>
      </c>
      <c r="AA137" s="81">
        <v>0</v>
      </c>
      <c r="AB137" s="81">
        <v>0</v>
      </c>
      <c r="AC137" s="81">
        <v>0</v>
      </c>
      <c r="AD137" s="81">
        <v>0</v>
      </c>
      <c r="AE137" s="81">
        <v>0</v>
      </c>
      <c r="AF137" s="81">
        <v>0</v>
      </c>
      <c r="AG137" s="81">
        <v>0</v>
      </c>
      <c r="AH137" s="81">
        <v>0</v>
      </c>
      <c r="AI137" s="81">
        <v>0</v>
      </c>
      <c r="AJ137" s="81">
        <v>0</v>
      </c>
      <c r="AK137" s="81">
        <v>0</v>
      </c>
      <c r="AL137" s="81">
        <v>0</v>
      </c>
      <c r="AM137" s="81">
        <v>0</v>
      </c>
      <c r="AN137" s="81">
        <v>0</v>
      </c>
      <c r="AO137" s="81">
        <v>0</v>
      </c>
      <c r="AP137" s="81">
        <v>0</v>
      </c>
      <c r="AQ137" s="102" t="s">
        <v>533</v>
      </c>
      <c r="AR137" s="102"/>
      <c r="AS137" s="645">
        <f>+SUM(D137:AP137)-W143</f>
        <v>0</v>
      </c>
    </row>
    <row r="138" spans="3:45" s="33" customFormat="1" ht="13.5">
      <c r="C138" s="83" t="s">
        <v>101</v>
      </c>
      <c r="D138" s="39">
        <v>0</v>
      </c>
      <c r="E138" s="39">
        <v>0</v>
      </c>
      <c r="F138" s="39">
        <v>0</v>
      </c>
      <c r="G138" s="39">
        <v>0</v>
      </c>
      <c r="H138" s="39">
        <v>0</v>
      </c>
      <c r="I138" s="39">
        <v>0</v>
      </c>
      <c r="J138" s="39">
        <v>0</v>
      </c>
      <c r="K138" s="39">
        <v>0</v>
      </c>
      <c r="L138" s="39">
        <v>0</v>
      </c>
      <c r="M138" s="39">
        <v>0</v>
      </c>
      <c r="N138" s="39">
        <v>0</v>
      </c>
      <c r="O138" s="39">
        <v>0</v>
      </c>
      <c r="P138" s="39">
        <v>0</v>
      </c>
      <c r="Q138" s="39">
        <v>0</v>
      </c>
      <c r="R138" s="39">
        <v>0</v>
      </c>
      <c r="S138" s="39">
        <v>0</v>
      </c>
      <c r="T138" s="39">
        <v>0</v>
      </c>
      <c r="U138" s="39">
        <v>0</v>
      </c>
      <c r="V138" s="39">
        <v>0</v>
      </c>
      <c r="W138" s="39">
        <v>0</v>
      </c>
      <c r="X138" s="39">
        <v>0</v>
      </c>
      <c r="Y138" s="39">
        <v>0</v>
      </c>
      <c r="Z138" s="39">
        <v>0</v>
      </c>
      <c r="AA138" s="39">
        <v>0</v>
      </c>
      <c r="AB138" s="39">
        <v>0</v>
      </c>
      <c r="AC138" s="39">
        <v>0</v>
      </c>
      <c r="AD138" s="39">
        <v>0</v>
      </c>
      <c r="AE138" s="39">
        <v>0</v>
      </c>
      <c r="AF138" s="39">
        <v>0</v>
      </c>
      <c r="AG138" s="39">
        <v>0</v>
      </c>
      <c r="AH138" s="39">
        <v>0</v>
      </c>
      <c r="AI138" s="39">
        <v>0</v>
      </c>
      <c r="AJ138" s="39">
        <v>0</v>
      </c>
      <c r="AK138" s="39">
        <v>0</v>
      </c>
      <c r="AL138" s="39">
        <v>0</v>
      </c>
      <c r="AM138" s="39">
        <v>0</v>
      </c>
      <c r="AN138" s="39">
        <v>0</v>
      </c>
      <c r="AO138" s="39">
        <v>0</v>
      </c>
      <c r="AP138" s="39">
        <v>0</v>
      </c>
      <c r="AQ138" s="102" t="s">
        <v>533</v>
      </c>
      <c r="AR138" s="102"/>
      <c r="AS138" s="645">
        <f t="shared" ref="AS138:AS140" si="54">+SUM(D138:AP138)-W144</f>
        <v>0</v>
      </c>
    </row>
    <row r="139" spans="3:45" s="33" customFormat="1" ht="13.5">
      <c r="C139" s="83" t="s">
        <v>102</v>
      </c>
      <c r="D139" s="39">
        <v>0</v>
      </c>
      <c r="E139" s="39">
        <v>0</v>
      </c>
      <c r="F139" s="39">
        <v>0</v>
      </c>
      <c r="G139" s="39">
        <v>0</v>
      </c>
      <c r="H139" s="39">
        <v>0</v>
      </c>
      <c r="I139" s="39">
        <v>0</v>
      </c>
      <c r="J139" s="39">
        <v>0</v>
      </c>
      <c r="K139" s="39">
        <v>0</v>
      </c>
      <c r="L139" s="39">
        <v>0</v>
      </c>
      <c r="M139" s="39">
        <v>0</v>
      </c>
      <c r="N139" s="39">
        <v>0</v>
      </c>
      <c r="O139" s="39">
        <v>0</v>
      </c>
      <c r="P139" s="39">
        <v>0</v>
      </c>
      <c r="Q139" s="39">
        <v>0</v>
      </c>
      <c r="R139" s="39">
        <v>0</v>
      </c>
      <c r="S139" s="39">
        <v>0</v>
      </c>
      <c r="T139" s="39">
        <v>0</v>
      </c>
      <c r="U139" s="39">
        <v>0</v>
      </c>
      <c r="V139" s="39">
        <v>0</v>
      </c>
      <c r="W139" s="39">
        <v>0</v>
      </c>
      <c r="X139" s="39">
        <v>0</v>
      </c>
      <c r="Y139" s="39">
        <v>0</v>
      </c>
      <c r="Z139" s="39">
        <v>0</v>
      </c>
      <c r="AA139" s="39">
        <v>0</v>
      </c>
      <c r="AB139" s="39">
        <v>0</v>
      </c>
      <c r="AC139" s="39">
        <v>0</v>
      </c>
      <c r="AD139" s="39">
        <v>0</v>
      </c>
      <c r="AE139" s="39">
        <v>0</v>
      </c>
      <c r="AF139" s="39">
        <v>0</v>
      </c>
      <c r="AG139" s="39">
        <v>0</v>
      </c>
      <c r="AH139" s="39">
        <v>0</v>
      </c>
      <c r="AI139" s="39">
        <v>0</v>
      </c>
      <c r="AJ139" s="39">
        <v>0</v>
      </c>
      <c r="AK139" s="39">
        <v>0</v>
      </c>
      <c r="AL139" s="39">
        <v>0</v>
      </c>
      <c r="AM139" s="39">
        <v>0</v>
      </c>
      <c r="AN139" s="39">
        <v>0</v>
      </c>
      <c r="AO139" s="39">
        <v>0</v>
      </c>
      <c r="AP139" s="39">
        <v>0</v>
      </c>
      <c r="AQ139" s="102" t="s">
        <v>533</v>
      </c>
      <c r="AR139" s="102"/>
      <c r="AS139" s="646">
        <f t="shared" si="54"/>
        <v>0</v>
      </c>
    </row>
    <row r="140" spans="3:45" s="33" customFormat="1" ht="13.5">
      <c r="C140" s="83" t="s">
        <v>93</v>
      </c>
      <c r="D140" s="39">
        <f t="shared" ref="D140:AP140" si="55">SUM(D137:D139)</f>
        <v>0</v>
      </c>
      <c r="E140" s="39">
        <f t="shared" si="55"/>
        <v>0</v>
      </c>
      <c r="F140" s="39">
        <f t="shared" si="55"/>
        <v>0</v>
      </c>
      <c r="G140" s="39">
        <f t="shared" si="55"/>
        <v>0</v>
      </c>
      <c r="H140" s="39">
        <f t="shared" si="55"/>
        <v>0</v>
      </c>
      <c r="I140" s="39">
        <f t="shared" si="55"/>
        <v>0</v>
      </c>
      <c r="J140" s="39">
        <f t="shared" si="55"/>
        <v>0</v>
      </c>
      <c r="K140" s="39">
        <f t="shared" si="55"/>
        <v>0</v>
      </c>
      <c r="L140" s="39">
        <f t="shared" si="55"/>
        <v>0</v>
      </c>
      <c r="M140" s="39">
        <f t="shared" si="55"/>
        <v>0</v>
      </c>
      <c r="N140" s="39">
        <f t="shared" si="55"/>
        <v>0</v>
      </c>
      <c r="O140" s="39">
        <f t="shared" si="55"/>
        <v>0</v>
      </c>
      <c r="P140" s="39">
        <f t="shared" si="55"/>
        <v>0</v>
      </c>
      <c r="Q140" s="39">
        <f t="shared" si="55"/>
        <v>0</v>
      </c>
      <c r="R140" s="39">
        <f t="shared" si="55"/>
        <v>0</v>
      </c>
      <c r="S140" s="39">
        <f t="shared" si="55"/>
        <v>0</v>
      </c>
      <c r="T140" s="39">
        <f t="shared" si="55"/>
        <v>0</v>
      </c>
      <c r="U140" s="39">
        <f t="shared" si="55"/>
        <v>0</v>
      </c>
      <c r="V140" s="39">
        <f t="shared" si="55"/>
        <v>0</v>
      </c>
      <c r="W140" s="43">
        <f t="shared" si="55"/>
        <v>0</v>
      </c>
      <c r="X140" s="43">
        <f t="shared" si="55"/>
        <v>0</v>
      </c>
      <c r="Y140" s="43">
        <f t="shared" si="55"/>
        <v>0</v>
      </c>
      <c r="Z140" s="43">
        <f t="shared" si="55"/>
        <v>0</v>
      </c>
      <c r="AA140" s="43">
        <f t="shared" si="55"/>
        <v>0</v>
      </c>
      <c r="AB140" s="43">
        <f t="shared" si="55"/>
        <v>0</v>
      </c>
      <c r="AC140" s="43">
        <f t="shared" si="55"/>
        <v>0</v>
      </c>
      <c r="AD140" s="43">
        <f t="shared" si="55"/>
        <v>0</v>
      </c>
      <c r="AE140" s="43">
        <f t="shared" si="55"/>
        <v>0</v>
      </c>
      <c r="AF140" s="43">
        <f t="shared" si="55"/>
        <v>0</v>
      </c>
      <c r="AG140" s="43">
        <f t="shared" si="55"/>
        <v>0</v>
      </c>
      <c r="AH140" s="43">
        <f t="shared" si="55"/>
        <v>0</v>
      </c>
      <c r="AI140" s="43">
        <f t="shared" si="55"/>
        <v>0</v>
      </c>
      <c r="AJ140" s="43">
        <f t="shared" si="55"/>
        <v>0</v>
      </c>
      <c r="AK140" s="43">
        <f t="shared" si="55"/>
        <v>0</v>
      </c>
      <c r="AL140" s="43">
        <f t="shared" si="55"/>
        <v>0</v>
      </c>
      <c r="AM140" s="43">
        <f t="shared" si="55"/>
        <v>0</v>
      </c>
      <c r="AN140" s="43">
        <f t="shared" si="55"/>
        <v>0</v>
      </c>
      <c r="AO140" s="43">
        <f t="shared" si="55"/>
        <v>0</v>
      </c>
      <c r="AP140" s="43">
        <f t="shared" si="55"/>
        <v>0</v>
      </c>
      <c r="AQ140" s="102" t="s">
        <v>533</v>
      </c>
      <c r="AR140" s="102"/>
      <c r="AS140" s="646">
        <f t="shared" si="54"/>
        <v>0</v>
      </c>
    </row>
    <row r="141" spans="3:45" s="33" customFormat="1" ht="13.5">
      <c r="C141" s="51"/>
      <c r="D141" s="629" t="str">
        <f t="shared" ref="D141:V141" si="56">D11</f>
        <v>21</v>
      </c>
      <c r="E141" s="629" t="str">
        <f t="shared" si="56"/>
        <v>22</v>
      </c>
      <c r="F141" s="629" t="str">
        <f t="shared" si="56"/>
        <v>23</v>
      </c>
      <c r="G141" s="629" t="str">
        <f t="shared" si="56"/>
        <v>24</v>
      </c>
      <c r="H141" s="629" t="str">
        <f t="shared" si="56"/>
        <v>25</v>
      </c>
      <c r="I141" s="629" t="str">
        <f t="shared" si="56"/>
        <v>26</v>
      </c>
      <c r="J141" s="629" t="str">
        <f t="shared" si="56"/>
        <v>27</v>
      </c>
      <c r="K141" s="629" t="str">
        <f t="shared" si="56"/>
        <v>28</v>
      </c>
      <c r="L141" s="629" t="str">
        <f t="shared" si="56"/>
        <v>29</v>
      </c>
      <c r="M141" s="629" t="str">
        <f t="shared" si="56"/>
        <v>30</v>
      </c>
      <c r="N141" s="629" t="str">
        <f t="shared" si="56"/>
        <v>31</v>
      </c>
      <c r="O141" s="629" t="str">
        <f t="shared" si="56"/>
        <v>32</v>
      </c>
      <c r="P141" s="629" t="str">
        <f t="shared" si="56"/>
        <v>33</v>
      </c>
      <c r="Q141" s="629" t="str">
        <f t="shared" si="56"/>
        <v>34</v>
      </c>
      <c r="R141" s="629" t="str">
        <f t="shared" si="56"/>
        <v>35</v>
      </c>
      <c r="S141" s="629" t="str">
        <f t="shared" si="56"/>
        <v>36</v>
      </c>
      <c r="T141" s="629" t="str">
        <f t="shared" si="56"/>
        <v>37</v>
      </c>
      <c r="U141" s="629" t="str">
        <f t="shared" si="56"/>
        <v>38</v>
      </c>
      <c r="V141" s="629" t="str">
        <f t="shared" si="56"/>
        <v>39</v>
      </c>
      <c r="W141" s="87"/>
    </row>
    <row r="142" spans="3:45" s="33" customFormat="1" ht="54">
      <c r="C142" s="79" t="s">
        <v>57</v>
      </c>
      <c r="D142" s="630" t="str">
        <f t="shared" ref="D142:W142" si="57">D12</f>
        <v>輸送機械</v>
      </c>
      <c r="E142" s="630" t="str">
        <f t="shared" si="57"/>
        <v>その他の製造工業製品</v>
      </c>
      <c r="F142" s="630" t="str">
        <f t="shared" si="57"/>
        <v>建設</v>
      </c>
      <c r="G142" s="630" t="str">
        <f t="shared" si="57"/>
        <v>電力・ガス・熱供給</v>
      </c>
      <c r="H142" s="630" t="str">
        <f t="shared" si="57"/>
        <v>水道</v>
      </c>
      <c r="I142" s="630" t="str">
        <f t="shared" si="57"/>
        <v>廃棄物処理</v>
      </c>
      <c r="J142" s="630" t="str">
        <f t="shared" si="57"/>
        <v>商業</v>
      </c>
      <c r="K142" s="630" t="str">
        <f t="shared" si="57"/>
        <v>金融・保険</v>
      </c>
      <c r="L142" s="630" t="str">
        <f t="shared" si="57"/>
        <v>不動産</v>
      </c>
      <c r="M142" s="630" t="str">
        <f t="shared" si="57"/>
        <v>運輸・郵便</v>
      </c>
      <c r="N142" s="630" t="str">
        <f t="shared" si="57"/>
        <v>情報通信</v>
      </c>
      <c r="O142" s="630" t="str">
        <f t="shared" si="57"/>
        <v>公務</v>
      </c>
      <c r="P142" s="630" t="str">
        <f t="shared" si="57"/>
        <v>教育・研究</v>
      </c>
      <c r="Q142" s="630" t="str">
        <f t="shared" si="57"/>
        <v>医療・福祉</v>
      </c>
      <c r="R142" s="630" t="str">
        <f t="shared" si="57"/>
        <v>他に分類されない会員制団体</v>
      </c>
      <c r="S142" s="630" t="str">
        <f t="shared" si="57"/>
        <v>対事業所サービス</v>
      </c>
      <c r="T142" s="630" t="str">
        <f t="shared" si="57"/>
        <v>対個人サービス</v>
      </c>
      <c r="U142" s="630" t="str">
        <f t="shared" si="57"/>
        <v>事務用品</v>
      </c>
      <c r="V142" s="630" t="str">
        <f t="shared" si="57"/>
        <v>分類不明</v>
      </c>
      <c r="W142" s="32" t="str">
        <f t="shared" si="57"/>
        <v>合計</v>
      </c>
    </row>
    <row r="143" spans="3:45" s="33" customFormat="1" ht="13.5">
      <c r="C143" s="80" t="s">
        <v>100</v>
      </c>
      <c r="D143" s="81">
        <f t="array" ref="D143:V145">+X137:AP139</f>
        <v>0</v>
      </c>
      <c r="E143" s="81">
        <v>0</v>
      </c>
      <c r="F143" s="81">
        <v>0</v>
      </c>
      <c r="G143" s="81">
        <v>0</v>
      </c>
      <c r="H143" s="81">
        <v>0</v>
      </c>
      <c r="I143" s="81">
        <v>0</v>
      </c>
      <c r="J143" s="81">
        <v>0</v>
      </c>
      <c r="K143" s="81">
        <v>0</v>
      </c>
      <c r="L143" s="81">
        <v>0</v>
      </c>
      <c r="M143" s="81">
        <v>0</v>
      </c>
      <c r="N143" s="81">
        <v>0</v>
      </c>
      <c r="O143" s="81">
        <v>0</v>
      </c>
      <c r="P143" s="81">
        <v>0</v>
      </c>
      <c r="Q143" s="99">
        <v>0</v>
      </c>
      <c r="R143" s="99">
        <v>0</v>
      </c>
      <c r="S143" s="99">
        <v>0</v>
      </c>
      <c r="T143" s="99">
        <v>0</v>
      </c>
      <c r="U143" s="99">
        <v>0</v>
      </c>
      <c r="V143" s="99">
        <v>0</v>
      </c>
      <c r="W143" s="81">
        <f>SUM(D137:AP137)</f>
        <v>0</v>
      </c>
    </row>
    <row r="144" spans="3:45" s="33" customFormat="1" ht="13.5">
      <c r="C144" s="83" t="s">
        <v>101</v>
      </c>
      <c r="D144" s="100">
        <v>0</v>
      </c>
      <c r="E144" s="100">
        <v>0</v>
      </c>
      <c r="F144" s="100">
        <v>0</v>
      </c>
      <c r="G144" s="100">
        <v>0</v>
      </c>
      <c r="H144" s="100">
        <v>0</v>
      </c>
      <c r="I144" s="100">
        <v>0</v>
      </c>
      <c r="J144" s="100">
        <v>0</v>
      </c>
      <c r="K144" s="100">
        <v>0</v>
      </c>
      <c r="L144" s="100">
        <v>0</v>
      </c>
      <c r="M144" s="100">
        <v>0</v>
      </c>
      <c r="N144" s="100">
        <v>0</v>
      </c>
      <c r="O144" s="100">
        <v>0</v>
      </c>
      <c r="P144" s="100">
        <v>0</v>
      </c>
      <c r="Q144" s="100">
        <v>0</v>
      </c>
      <c r="R144" s="100">
        <v>0</v>
      </c>
      <c r="S144" s="100">
        <v>0</v>
      </c>
      <c r="T144" s="100">
        <v>0</v>
      </c>
      <c r="U144" s="100">
        <v>0</v>
      </c>
      <c r="V144" s="100">
        <v>0</v>
      </c>
      <c r="W144" s="39">
        <f>SUM(D138:AP138)</f>
        <v>0</v>
      </c>
    </row>
    <row r="145" spans="3:45" s="33" customFormat="1" ht="13.5">
      <c r="C145" s="83" t="s">
        <v>102</v>
      </c>
      <c r="D145" s="39">
        <v>0</v>
      </c>
      <c r="E145" s="39">
        <v>0</v>
      </c>
      <c r="F145" s="39">
        <v>0</v>
      </c>
      <c r="G145" s="39">
        <v>0</v>
      </c>
      <c r="H145" s="39">
        <v>0</v>
      </c>
      <c r="I145" s="39">
        <v>0</v>
      </c>
      <c r="J145" s="39">
        <v>0</v>
      </c>
      <c r="K145" s="39">
        <v>0</v>
      </c>
      <c r="L145" s="39">
        <v>0</v>
      </c>
      <c r="M145" s="39">
        <v>0</v>
      </c>
      <c r="N145" s="39">
        <v>0</v>
      </c>
      <c r="O145" s="39">
        <v>0</v>
      </c>
      <c r="P145" s="39">
        <v>0</v>
      </c>
      <c r="Q145" s="100">
        <v>0</v>
      </c>
      <c r="R145" s="100">
        <v>0</v>
      </c>
      <c r="S145" s="100">
        <v>0</v>
      </c>
      <c r="T145" s="100">
        <v>0</v>
      </c>
      <c r="U145" s="100">
        <v>0</v>
      </c>
      <c r="V145" s="100">
        <v>0</v>
      </c>
      <c r="W145" s="39">
        <f>SUM(D139:AP139)</f>
        <v>0</v>
      </c>
    </row>
    <row r="146" spans="3:45" s="33" customFormat="1" ht="13.5">
      <c r="C146" s="85" t="s">
        <v>93</v>
      </c>
      <c r="D146" s="43">
        <f t="shared" ref="D146:V146" si="58">SUM(D143:D145)</f>
        <v>0</v>
      </c>
      <c r="E146" s="43">
        <f t="shared" si="58"/>
        <v>0</v>
      </c>
      <c r="F146" s="43">
        <f t="shared" si="58"/>
        <v>0</v>
      </c>
      <c r="G146" s="43">
        <f t="shared" si="58"/>
        <v>0</v>
      </c>
      <c r="H146" s="43">
        <f t="shared" si="58"/>
        <v>0</v>
      </c>
      <c r="I146" s="43">
        <f t="shared" si="58"/>
        <v>0</v>
      </c>
      <c r="J146" s="43">
        <f t="shared" si="58"/>
        <v>0</v>
      </c>
      <c r="K146" s="43">
        <f t="shared" si="58"/>
        <v>0</v>
      </c>
      <c r="L146" s="43">
        <f t="shared" si="58"/>
        <v>0</v>
      </c>
      <c r="M146" s="43">
        <f t="shared" si="58"/>
        <v>0</v>
      </c>
      <c r="N146" s="43">
        <f t="shared" si="58"/>
        <v>0</v>
      </c>
      <c r="O146" s="43">
        <f t="shared" si="58"/>
        <v>0</v>
      </c>
      <c r="P146" s="43">
        <f t="shared" si="58"/>
        <v>0</v>
      </c>
      <c r="Q146" s="43">
        <f t="shared" si="58"/>
        <v>0</v>
      </c>
      <c r="R146" s="43">
        <f t="shared" si="58"/>
        <v>0</v>
      </c>
      <c r="S146" s="43">
        <f t="shared" si="58"/>
        <v>0</v>
      </c>
      <c r="T146" s="43">
        <f t="shared" si="58"/>
        <v>0</v>
      </c>
      <c r="U146" s="43">
        <f t="shared" si="58"/>
        <v>0</v>
      </c>
      <c r="V146" s="43">
        <f t="shared" si="58"/>
        <v>0</v>
      </c>
      <c r="W146" s="43">
        <f>SUM(D140:AP140)</f>
        <v>0</v>
      </c>
    </row>
    <row r="147" spans="3:45" s="33" customFormat="1" ht="10.7" customHeight="1">
      <c r="F147" s="31"/>
      <c r="G147" s="48"/>
      <c r="N147" s="49"/>
      <c r="O147" s="49"/>
    </row>
    <row r="148" spans="3:45" s="33" customFormat="1" ht="17.25">
      <c r="C148" s="34" t="s">
        <v>109</v>
      </c>
      <c r="D148" s="27"/>
      <c r="E148" s="27"/>
      <c r="F148" s="75"/>
      <c r="G148" s="76"/>
      <c r="H148" s="27"/>
      <c r="I148" s="27"/>
      <c r="J148" s="77"/>
      <c r="K148" s="78"/>
      <c r="L148" s="27"/>
      <c r="M148" s="27"/>
      <c r="N148" s="27"/>
      <c r="O148" s="27"/>
      <c r="P148" s="27"/>
      <c r="W148" s="31" t="s">
        <v>56</v>
      </c>
    </row>
    <row r="149" spans="3:45" s="33" customFormat="1" ht="13.5">
      <c r="C149" s="51"/>
      <c r="D149" s="629" t="str">
        <f t="shared" ref="D149:AP149" si="59">D6</f>
        <v>01</v>
      </c>
      <c r="E149" s="629" t="str">
        <f t="shared" si="59"/>
        <v>02</v>
      </c>
      <c r="F149" s="629" t="str">
        <f t="shared" si="59"/>
        <v>03</v>
      </c>
      <c r="G149" s="629" t="str">
        <f t="shared" si="59"/>
        <v>04</v>
      </c>
      <c r="H149" s="629" t="str">
        <f t="shared" si="59"/>
        <v>05</v>
      </c>
      <c r="I149" s="629" t="str">
        <f t="shared" si="59"/>
        <v>06</v>
      </c>
      <c r="J149" s="629" t="str">
        <f t="shared" si="59"/>
        <v>07</v>
      </c>
      <c r="K149" s="629" t="str">
        <f t="shared" si="59"/>
        <v>08</v>
      </c>
      <c r="L149" s="629" t="str">
        <f t="shared" si="59"/>
        <v>09</v>
      </c>
      <c r="M149" s="629" t="str">
        <f t="shared" si="59"/>
        <v>10</v>
      </c>
      <c r="N149" s="629" t="str">
        <f t="shared" si="59"/>
        <v>11</v>
      </c>
      <c r="O149" s="629" t="str">
        <f t="shared" si="59"/>
        <v>12</v>
      </c>
      <c r="P149" s="629" t="str">
        <f t="shared" si="59"/>
        <v>13</v>
      </c>
      <c r="Q149" s="629" t="str">
        <f t="shared" si="59"/>
        <v>14</v>
      </c>
      <c r="R149" s="629" t="str">
        <f t="shared" si="59"/>
        <v>15</v>
      </c>
      <c r="S149" s="629" t="str">
        <f t="shared" si="59"/>
        <v>16</v>
      </c>
      <c r="T149" s="629" t="str">
        <f t="shared" si="59"/>
        <v>17</v>
      </c>
      <c r="U149" s="629" t="str">
        <f t="shared" si="59"/>
        <v>18</v>
      </c>
      <c r="V149" s="629" t="str">
        <f t="shared" si="59"/>
        <v>19</v>
      </c>
      <c r="W149" s="629" t="str">
        <f t="shared" si="59"/>
        <v>20</v>
      </c>
      <c r="X149" s="629" t="str">
        <f t="shared" si="59"/>
        <v>21</v>
      </c>
      <c r="Y149" s="629" t="str">
        <f t="shared" si="59"/>
        <v>22</v>
      </c>
      <c r="Z149" s="629" t="str">
        <f t="shared" si="59"/>
        <v>23</v>
      </c>
      <c r="AA149" s="629" t="str">
        <f t="shared" si="59"/>
        <v>24</v>
      </c>
      <c r="AB149" s="629" t="str">
        <f t="shared" si="59"/>
        <v>25</v>
      </c>
      <c r="AC149" s="629" t="str">
        <f t="shared" si="59"/>
        <v>26</v>
      </c>
      <c r="AD149" s="629" t="str">
        <f t="shared" si="59"/>
        <v>27</v>
      </c>
      <c r="AE149" s="629" t="str">
        <f t="shared" si="59"/>
        <v>28</v>
      </c>
      <c r="AF149" s="629" t="str">
        <f t="shared" si="59"/>
        <v>29</v>
      </c>
      <c r="AG149" s="629" t="str">
        <f t="shared" si="59"/>
        <v>30</v>
      </c>
      <c r="AH149" s="629" t="str">
        <f t="shared" si="59"/>
        <v>31</v>
      </c>
      <c r="AI149" s="629" t="str">
        <f t="shared" si="59"/>
        <v>32</v>
      </c>
      <c r="AJ149" s="629" t="str">
        <f t="shared" si="59"/>
        <v>33</v>
      </c>
      <c r="AK149" s="629" t="str">
        <f t="shared" si="59"/>
        <v>34</v>
      </c>
      <c r="AL149" s="629" t="str">
        <f t="shared" si="59"/>
        <v>35</v>
      </c>
      <c r="AM149" s="629" t="str">
        <f t="shared" si="59"/>
        <v>36</v>
      </c>
      <c r="AN149" s="629" t="str">
        <f t="shared" si="59"/>
        <v>37</v>
      </c>
      <c r="AO149" s="629" t="str">
        <f t="shared" si="59"/>
        <v>38</v>
      </c>
      <c r="AP149" s="629" t="str">
        <f t="shared" si="59"/>
        <v>39</v>
      </c>
      <c r="AQ149" s="102" t="s">
        <v>533</v>
      </c>
      <c r="AR149" s="102"/>
      <c r="AS149" s="51"/>
    </row>
    <row r="150" spans="3:45" s="33" customFormat="1" ht="40.5">
      <c r="C150" s="79" t="s">
        <v>57</v>
      </c>
      <c r="D150" s="630" t="str">
        <f t="shared" ref="D150:AP150" si="60">D7</f>
        <v>農業</v>
      </c>
      <c r="E150" s="630" t="str">
        <f t="shared" si="60"/>
        <v>林業</v>
      </c>
      <c r="F150" s="630" t="str">
        <f t="shared" si="60"/>
        <v>漁業</v>
      </c>
      <c r="G150" s="630" t="str">
        <f t="shared" si="60"/>
        <v>鉱業</v>
      </c>
      <c r="H150" s="630" t="str">
        <f t="shared" si="60"/>
        <v>飲食料品</v>
      </c>
      <c r="I150" s="630" t="str">
        <f t="shared" si="60"/>
        <v>繊維製品</v>
      </c>
      <c r="J150" s="630" t="str">
        <f t="shared" si="60"/>
        <v>パルプ・紙・木製品</v>
      </c>
      <c r="K150" s="630" t="str">
        <f t="shared" si="60"/>
        <v>化学製品</v>
      </c>
      <c r="L150" s="630" t="str">
        <f t="shared" si="60"/>
        <v>石油・石炭製品</v>
      </c>
      <c r="M150" s="630" t="str">
        <f t="shared" si="60"/>
        <v>プラスチック・ゴム製品</v>
      </c>
      <c r="N150" s="630" t="str">
        <f t="shared" si="60"/>
        <v>窯業・土石製品</v>
      </c>
      <c r="O150" s="630" t="str">
        <f t="shared" si="60"/>
        <v>鉄鋼</v>
      </c>
      <c r="P150" s="630" t="str">
        <f t="shared" si="60"/>
        <v>非鉄金属</v>
      </c>
      <c r="Q150" s="630" t="str">
        <f t="shared" si="60"/>
        <v>金属製品</v>
      </c>
      <c r="R150" s="630" t="str">
        <f t="shared" si="60"/>
        <v>はん用機械</v>
      </c>
      <c r="S150" s="630" t="str">
        <f t="shared" si="60"/>
        <v>生産用機械</v>
      </c>
      <c r="T150" s="630" t="str">
        <f t="shared" si="60"/>
        <v>業務用機械</v>
      </c>
      <c r="U150" s="630" t="str">
        <f t="shared" si="60"/>
        <v>電子部品</v>
      </c>
      <c r="V150" s="630" t="str">
        <f t="shared" si="60"/>
        <v>電気機械</v>
      </c>
      <c r="W150" s="630" t="str">
        <f t="shared" si="60"/>
        <v>情報通信機器</v>
      </c>
      <c r="X150" s="637" t="str">
        <f t="shared" si="60"/>
        <v>輸送機械</v>
      </c>
      <c r="Y150" s="637" t="str">
        <f t="shared" si="60"/>
        <v>その他の製造工業製品</v>
      </c>
      <c r="Z150" s="637" t="str">
        <f t="shared" si="60"/>
        <v>建設</v>
      </c>
      <c r="AA150" s="637" t="str">
        <f t="shared" si="60"/>
        <v>電力・ガス・熱供給</v>
      </c>
      <c r="AB150" s="637" t="str">
        <f t="shared" si="60"/>
        <v>水道</v>
      </c>
      <c r="AC150" s="637" t="str">
        <f t="shared" si="60"/>
        <v>廃棄物処理</v>
      </c>
      <c r="AD150" s="637" t="str">
        <f t="shared" si="60"/>
        <v>商業</v>
      </c>
      <c r="AE150" s="637" t="str">
        <f t="shared" si="60"/>
        <v>金融・保険</v>
      </c>
      <c r="AF150" s="637" t="str">
        <f t="shared" si="60"/>
        <v>不動産</v>
      </c>
      <c r="AG150" s="637" t="str">
        <f t="shared" si="60"/>
        <v>運輸・郵便</v>
      </c>
      <c r="AH150" s="637" t="str">
        <f t="shared" si="60"/>
        <v>情報通信</v>
      </c>
      <c r="AI150" s="637" t="str">
        <f t="shared" si="60"/>
        <v>公務</v>
      </c>
      <c r="AJ150" s="637" t="str">
        <f t="shared" si="60"/>
        <v>教育・研究</v>
      </c>
      <c r="AK150" s="637" t="str">
        <f t="shared" si="60"/>
        <v>医療・福祉</v>
      </c>
      <c r="AL150" s="637" t="str">
        <f t="shared" si="60"/>
        <v>他に分類されない会員制団体</v>
      </c>
      <c r="AM150" s="637" t="str">
        <f t="shared" si="60"/>
        <v>対事業所サービス</v>
      </c>
      <c r="AN150" s="637" t="str">
        <f t="shared" si="60"/>
        <v>対個人サービス</v>
      </c>
      <c r="AO150" s="637" t="str">
        <f t="shared" si="60"/>
        <v>事務用品</v>
      </c>
      <c r="AP150" s="637" t="str">
        <f t="shared" si="60"/>
        <v>分類不明</v>
      </c>
      <c r="AQ150" s="102" t="s">
        <v>533</v>
      </c>
      <c r="AR150" s="102"/>
      <c r="AS150" s="32" t="s">
        <v>76</v>
      </c>
    </row>
    <row r="151" spans="3:45" s="33" customFormat="1" ht="13.5">
      <c r="C151" s="80" t="s">
        <v>100</v>
      </c>
      <c r="D151" s="81">
        <f t="array" ref="D151:AP153">+詳細1!D119:AP121</f>
        <v>0</v>
      </c>
      <c r="E151" s="81">
        <v>0</v>
      </c>
      <c r="F151" s="81">
        <v>0</v>
      </c>
      <c r="G151" s="81">
        <v>0</v>
      </c>
      <c r="H151" s="81">
        <v>0</v>
      </c>
      <c r="I151" s="81">
        <v>0</v>
      </c>
      <c r="J151" s="81">
        <v>0</v>
      </c>
      <c r="K151" s="81">
        <v>0</v>
      </c>
      <c r="L151" s="81">
        <v>0</v>
      </c>
      <c r="M151" s="81">
        <v>0</v>
      </c>
      <c r="N151" s="81">
        <v>0</v>
      </c>
      <c r="O151" s="81">
        <v>0</v>
      </c>
      <c r="P151" s="81">
        <v>0</v>
      </c>
      <c r="Q151" s="81">
        <v>0</v>
      </c>
      <c r="R151" s="81">
        <v>0</v>
      </c>
      <c r="S151" s="81">
        <v>0</v>
      </c>
      <c r="T151" s="81">
        <v>0</v>
      </c>
      <c r="U151" s="81">
        <v>0</v>
      </c>
      <c r="V151" s="81">
        <v>0</v>
      </c>
      <c r="W151" s="81">
        <v>0</v>
      </c>
      <c r="X151" s="81">
        <v>0</v>
      </c>
      <c r="Y151" s="81">
        <v>0</v>
      </c>
      <c r="Z151" s="81">
        <v>0</v>
      </c>
      <c r="AA151" s="81">
        <v>0</v>
      </c>
      <c r="AB151" s="81">
        <v>0</v>
      </c>
      <c r="AC151" s="81">
        <v>0</v>
      </c>
      <c r="AD151" s="81">
        <v>0</v>
      </c>
      <c r="AE151" s="81">
        <v>0</v>
      </c>
      <c r="AF151" s="81">
        <v>0</v>
      </c>
      <c r="AG151" s="81">
        <v>0</v>
      </c>
      <c r="AH151" s="81">
        <v>0</v>
      </c>
      <c r="AI151" s="81">
        <v>0</v>
      </c>
      <c r="AJ151" s="81">
        <v>0</v>
      </c>
      <c r="AK151" s="81">
        <v>0</v>
      </c>
      <c r="AL151" s="81">
        <v>0</v>
      </c>
      <c r="AM151" s="81">
        <v>0</v>
      </c>
      <c r="AN151" s="81">
        <v>0</v>
      </c>
      <c r="AO151" s="81">
        <v>0</v>
      </c>
      <c r="AP151" s="81">
        <v>0</v>
      </c>
      <c r="AQ151" s="102" t="s">
        <v>533</v>
      </c>
      <c r="AR151" s="102"/>
      <c r="AS151" s="645">
        <f>+SUM(D151:AP151)-W157</f>
        <v>0</v>
      </c>
    </row>
    <row r="152" spans="3:45" s="33" customFormat="1" ht="13.5">
      <c r="C152" s="83" t="s">
        <v>101</v>
      </c>
      <c r="D152" s="39">
        <v>0</v>
      </c>
      <c r="E152" s="39">
        <v>0</v>
      </c>
      <c r="F152" s="39">
        <v>0</v>
      </c>
      <c r="G152" s="39">
        <v>0</v>
      </c>
      <c r="H152" s="39">
        <v>0</v>
      </c>
      <c r="I152" s="39">
        <v>0</v>
      </c>
      <c r="J152" s="39">
        <v>0</v>
      </c>
      <c r="K152" s="39">
        <v>0</v>
      </c>
      <c r="L152" s="39">
        <v>0</v>
      </c>
      <c r="M152" s="39">
        <v>0</v>
      </c>
      <c r="N152" s="39">
        <v>0</v>
      </c>
      <c r="O152" s="39">
        <v>0</v>
      </c>
      <c r="P152" s="39">
        <v>0</v>
      </c>
      <c r="Q152" s="39">
        <v>0</v>
      </c>
      <c r="R152" s="39">
        <v>0</v>
      </c>
      <c r="S152" s="39">
        <v>0</v>
      </c>
      <c r="T152" s="39">
        <v>0</v>
      </c>
      <c r="U152" s="39">
        <v>0</v>
      </c>
      <c r="V152" s="39">
        <v>0</v>
      </c>
      <c r="W152" s="39">
        <v>0</v>
      </c>
      <c r="X152" s="39">
        <v>0</v>
      </c>
      <c r="Y152" s="39">
        <v>0</v>
      </c>
      <c r="Z152" s="39">
        <v>0</v>
      </c>
      <c r="AA152" s="39">
        <v>0</v>
      </c>
      <c r="AB152" s="39">
        <v>0</v>
      </c>
      <c r="AC152" s="39">
        <v>0</v>
      </c>
      <c r="AD152" s="39">
        <v>0</v>
      </c>
      <c r="AE152" s="39">
        <v>0</v>
      </c>
      <c r="AF152" s="39">
        <v>0</v>
      </c>
      <c r="AG152" s="39">
        <v>0</v>
      </c>
      <c r="AH152" s="39">
        <v>0</v>
      </c>
      <c r="AI152" s="39">
        <v>0</v>
      </c>
      <c r="AJ152" s="39">
        <v>0</v>
      </c>
      <c r="AK152" s="39">
        <v>0</v>
      </c>
      <c r="AL152" s="39">
        <v>0</v>
      </c>
      <c r="AM152" s="39">
        <v>0</v>
      </c>
      <c r="AN152" s="39">
        <v>0</v>
      </c>
      <c r="AO152" s="39">
        <v>0</v>
      </c>
      <c r="AP152" s="39">
        <v>0</v>
      </c>
      <c r="AQ152" s="102" t="s">
        <v>533</v>
      </c>
      <c r="AR152" s="102"/>
      <c r="AS152" s="645">
        <f t="shared" ref="AS152:AS154" si="61">+SUM(D152:AP152)-W158</f>
        <v>0</v>
      </c>
    </row>
    <row r="153" spans="3:45" s="33" customFormat="1" ht="13.5">
      <c r="C153" s="83" t="s">
        <v>102</v>
      </c>
      <c r="D153" s="39">
        <v>0</v>
      </c>
      <c r="E153" s="39">
        <v>0</v>
      </c>
      <c r="F153" s="39">
        <v>0</v>
      </c>
      <c r="G153" s="39">
        <v>0</v>
      </c>
      <c r="H153" s="39">
        <v>0</v>
      </c>
      <c r="I153" s="39">
        <v>0</v>
      </c>
      <c r="J153" s="39">
        <v>0</v>
      </c>
      <c r="K153" s="39">
        <v>0</v>
      </c>
      <c r="L153" s="39">
        <v>0</v>
      </c>
      <c r="M153" s="39">
        <v>0</v>
      </c>
      <c r="N153" s="39">
        <v>0</v>
      </c>
      <c r="O153" s="39">
        <v>0</v>
      </c>
      <c r="P153" s="39">
        <v>0</v>
      </c>
      <c r="Q153" s="39">
        <v>0</v>
      </c>
      <c r="R153" s="39">
        <v>0</v>
      </c>
      <c r="S153" s="39">
        <v>0</v>
      </c>
      <c r="T153" s="39">
        <v>0</v>
      </c>
      <c r="U153" s="39">
        <v>0</v>
      </c>
      <c r="V153" s="39">
        <v>0</v>
      </c>
      <c r="W153" s="39">
        <v>0</v>
      </c>
      <c r="X153" s="39">
        <v>0</v>
      </c>
      <c r="Y153" s="39">
        <v>0</v>
      </c>
      <c r="Z153" s="39">
        <v>0</v>
      </c>
      <c r="AA153" s="39">
        <v>0</v>
      </c>
      <c r="AB153" s="39">
        <v>0</v>
      </c>
      <c r="AC153" s="39">
        <v>0</v>
      </c>
      <c r="AD153" s="39">
        <v>0</v>
      </c>
      <c r="AE153" s="39">
        <v>0</v>
      </c>
      <c r="AF153" s="39">
        <v>0</v>
      </c>
      <c r="AG153" s="39">
        <v>0</v>
      </c>
      <c r="AH153" s="39">
        <v>0</v>
      </c>
      <c r="AI153" s="39">
        <v>0</v>
      </c>
      <c r="AJ153" s="39">
        <v>0</v>
      </c>
      <c r="AK153" s="39">
        <v>0</v>
      </c>
      <c r="AL153" s="39">
        <v>0</v>
      </c>
      <c r="AM153" s="39">
        <v>0</v>
      </c>
      <c r="AN153" s="39">
        <v>0</v>
      </c>
      <c r="AO153" s="39">
        <v>0</v>
      </c>
      <c r="AP153" s="39">
        <v>0</v>
      </c>
      <c r="AQ153" s="102" t="s">
        <v>533</v>
      </c>
      <c r="AR153" s="102"/>
      <c r="AS153" s="646">
        <f t="shared" si="61"/>
        <v>0</v>
      </c>
    </row>
    <row r="154" spans="3:45" s="33" customFormat="1" ht="13.5">
      <c r="C154" s="83" t="s">
        <v>93</v>
      </c>
      <c r="D154" s="39">
        <f t="shared" ref="D154:AP154" si="62">SUM(D151:D153)</f>
        <v>0</v>
      </c>
      <c r="E154" s="39">
        <f t="shared" si="62"/>
        <v>0</v>
      </c>
      <c r="F154" s="39">
        <f t="shared" si="62"/>
        <v>0</v>
      </c>
      <c r="G154" s="39">
        <f t="shared" si="62"/>
        <v>0</v>
      </c>
      <c r="H154" s="39">
        <f t="shared" si="62"/>
        <v>0</v>
      </c>
      <c r="I154" s="39">
        <f t="shared" si="62"/>
        <v>0</v>
      </c>
      <c r="J154" s="39">
        <f t="shared" si="62"/>
        <v>0</v>
      </c>
      <c r="K154" s="39">
        <f t="shared" si="62"/>
        <v>0</v>
      </c>
      <c r="L154" s="39">
        <f t="shared" si="62"/>
        <v>0</v>
      </c>
      <c r="M154" s="39">
        <f t="shared" si="62"/>
        <v>0</v>
      </c>
      <c r="N154" s="39">
        <f t="shared" si="62"/>
        <v>0</v>
      </c>
      <c r="O154" s="39">
        <f t="shared" si="62"/>
        <v>0</v>
      </c>
      <c r="P154" s="39">
        <f t="shared" si="62"/>
        <v>0</v>
      </c>
      <c r="Q154" s="39">
        <f t="shared" si="62"/>
        <v>0</v>
      </c>
      <c r="R154" s="39">
        <f t="shared" si="62"/>
        <v>0</v>
      </c>
      <c r="S154" s="39">
        <f t="shared" si="62"/>
        <v>0</v>
      </c>
      <c r="T154" s="39">
        <f t="shared" si="62"/>
        <v>0</v>
      </c>
      <c r="U154" s="39">
        <f t="shared" si="62"/>
        <v>0</v>
      </c>
      <c r="V154" s="39">
        <f t="shared" si="62"/>
        <v>0</v>
      </c>
      <c r="W154" s="43">
        <f t="shared" si="62"/>
        <v>0</v>
      </c>
      <c r="X154" s="43">
        <f t="shared" si="62"/>
        <v>0</v>
      </c>
      <c r="Y154" s="43">
        <f t="shared" si="62"/>
        <v>0</v>
      </c>
      <c r="Z154" s="43">
        <f t="shared" si="62"/>
        <v>0</v>
      </c>
      <c r="AA154" s="43">
        <f t="shared" si="62"/>
        <v>0</v>
      </c>
      <c r="AB154" s="43">
        <f t="shared" si="62"/>
        <v>0</v>
      </c>
      <c r="AC154" s="43">
        <f t="shared" si="62"/>
        <v>0</v>
      </c>
      <c r="AD154" s="43">
        <f t="shared" si="62"/>
        <v>0</v>
      </c>
      <c r="AE154" s="43">
        <f t="shared" si="62"/>
        <v>0</v>
      </c>
      <c r="AF154" s="43">
        <f t="shared" si="62"/>
        <v>0</v>
      </c>
      <c r="AG154" s="43">
        <f t="shared" si="62"/>
        <v>0</v>
      </c>
      <c r="AH154" s="43">
        <f t="shared" si="62"/>
        <v>0</v>
      </c>
      <c r="AI154" s="43">
        <f t="shared" si="62"/>
        <v>0</v>
      </c>
      <c r="AJ154" s="43">
        <f t="shared" si="62"/>
        <v>0</v>
      </c>
      <c r="AK154" s="43">
        <f t="shared" si="62"/>
        <v>0</v>
      </c>
      <c r="AL154" s="43">
        <f t="shared" si="62"/>
        <v>0</v>
      </c>
      <c r="AM154" s="43">
        <f t="shared" si="62"/>
        <v>0</v>
      </c>
      <c r="AN154" s="43">
        <f t="shared" si="62"/>
        <v>0</v>
      </c>
      <c r="AO154" s="43">
        <f t="shared" si="62"/>
        <v>0</v>
      </c>
      <c r="AP154" s="43">
        <f t="shared" si="62"/>
        <v>0</v>
      </c>
      <c r="AQ154" s="102" t="s">
        <v>533</v>
      </c>
      <c r="AR154" s="102"/>
      <c r="AS154" s="646">
        <f t="shared" si="61"/>
        <v>0</v>
      </c>
    </row>
    <row r="155" spans="3:45" s="33" customFormat="1" ht="13.5">
      <c r="C155" s="51"/>
      <c r="D155" s="629" t="str">
        <f t="shared" ref="D155:V155" si="63">D11</f>
        <v>21</v>
      </c>
      <c r="E155" s="629" t="str">
        <f t="shared" si="63"/>
        <v>22</v>
      </c>
      <c r="F155" s="629" t="str">
        <f t="shared" si="63"/>
        <v>23</v>
      </c>
      <c r="G155" s="629" t="str">
        <f t="shared" si="63"/>
        <v>24</v>
      </c>
      <c r="H155" s="629" t="str">
        <f t="shared" si="63"/>
        <v>25</v>
      </c>
      <c r="I155" s="629" t="str">
        <f t="shared" si="63"/>
        <v>26</v>
      </c>
      <c r="J155" s="629" t="str">
        <f t="shared" si="63"/>
        <v>27</v>
      </c>
      <c r="K155" s="629" t="str">
        <f t="shared" si="63"/>
        <v>28</v>
      </c>
      <c r="L155" s="629" t="str">
        <f t="shared" si="63"/>
        <v>29</v>
      </c>
      <c r="M155" s="629" t="str">
        <f t="shared" si="63"/>
        <v>30</v>
      </c>
      <c r="N155" s="629" t="str">
        <f t="shared" si="63"/>
        <v>31</v>
      </c>
      <c r="O155" s="629" t="str">
        <f t="shared" si="63"/>
        <v>32</v>
      </c>
      <c r="P155" s="629" t="str">
        <f t="shared" si="63"/>
        <v>33</v>
      </c>
      <c r="Q155" s="629" t="str">
        <f t="shared" si="63"/>
        <v>34</v>
      </c>
      <c r="R155" s="629" t="str">
        <f t="shared" si="63"/>
        <v>35</v>
      </c>
      <c r="S155" s="629" t="str">
        <f t="shared" si="63"/>
        <v>36</v>
      </c>
      <c r="T155" s="629" t="str">
        <f t="shared" si="63"/>
        <v>37</v>
      </c>
      <c r="U155" s="629" t="str">
        <f t="shared" si="63"/>
        <v>38</v>
      </c>
      <c r="V155" s="629" t="str">
        <f t="shared" si="63"/>
        <v>39</v>
      </c>
      <c r="W155" s="87"/>
    </row>
    <row r="156" spans="3:45" s="33" customFormat="1" ht="54">
      <c r="C156" s="79" t="s">
        <v>57</v>
      </c>
      <c r="D156" s="630" t="str">
        <f t="shared" ref="D156:W156" si="64">D12</f>
        <v>輸送機械</v>
      </c>
      <c r="E156" s="630" t="str">
        <f t="shared" si="64"/>
        <v>その他の製造工業製品</v>
      </c>
      <c r="F156" s="630" t="str">
        <f t="shared" si="64"/>
        <v>建設</v>
      </c>
      <c r="G156" s="630" t="str">
        <f t="shared" si="64"/>
        <v>電力・ガス・熱供給</v>
      </c>
      <c r="H156" s="630" t="str">
        <f t="shared" si="64"/>
        <v>水道</v>
      </c>
      <c r="I156" s="630" t="str">
        <f t="shared" si="64"/>
        <v>廃棄物処理</v>
      </c>
      <c r="J156" s="630" t="str">
        <f t="shared" si="64"/>
        <v>商業</v>
      </c>
      <c r="K156" s="630" t="str">
        <f t="shared" si="64"/>
        <v>金融・保険</v>
      </c>
      <c r="L156" s="630" t="str">
        <f t="shared" si="64"/>
        <v>不動産</v>
      </c>
      <c r="M156" s="630" t="str">
        <f t="shared" si="64"/>
        <v>運輸・郵便</v>
      </c>
      <c r="N156" s="630" t="str">
        <f t="shared" si="64"/>
        <v>情報通信</v>
      </c>
      <c r="O156" s="630" t="str">
        <f t="shared" si="64"/>
        <v>公務</v>
      </c>
      <c r="P156" s="630" t="str">
        <f t="shared" si="64"/>
        <v>教育・研究</v>
      </c>
      <c r="Q156" s="630" t="str">
        <f t="shared" si="64"/>
        <v>医療・福祉</v>
      </c>
      <c r="R156" s="630" t="str">
        <f t="shared" si="64"/>
        <v>他に分類されない会員制団体</v>
      </c>
      <c r="S156" s="630" t="str">
        <f t="shared" si="64"/>
        <v>対事業所サービス</v>
      </c>
      <c r="T156" s="630" t="str">
        <f t="shared" si="64"/>
        <v>対個人サービス</v>
      </c>
      <c r="U156" s="630" t="str">
        <f t="shared" si="64"/>
        <v>事務用品</v>
      </c>
      <c r="V156" s="630" t="str">
        <f t="shared" si="64"/>
        <v>分類不明</v>
      </c>
      <c r="W156" s="32" t="str">
        <f t="shared" si="64"/>
        <v>合計</v>
      </c>
    </row>
    <row r="157" spans="3:45" s="33" customFormat="1" ht="13.5">
      <c r="C157" s="80" t="s">
        <v>100</v>
      </c>
      <c r="D157" s="81">
        <f t="array" ref="D157:V159">+X151:AP153</f>
        <v>0</v>
      </c>
      <c r="E157" s="81">
        <v>0</v>
      </c>
      <c r="F157" s="81">
        <v>0</v>
      </c>
      <c r="G157" s="81">
        <v>0</v>
      </c>
      <c r="H157" s="81">
        <v>0</v>
      </c>
      <c r="I157" s="81">
        <v>0</v>
      </c>
      <c r="J157" s="81">
        <v>0</v>
      </c>
      <c r="K157" s="81">
        <v>0</v>
      </c>
      <c r="L157" s="81">
        <v>0</v>
      </c>
      <c r="M157" s="81">
        <v>0</v>
      </c>
      <c r="N157" s="81">
        <v>0</v>
      </c>
      <c r="O157" s="81">
        <v>0</v>
      </c>
      <c r="P157" s="81">
        <v>0</v>
      </c>
      <c r="Q157" s="99">
        <v>0</v>
      </c>
      <c r="R157" s="99">
        <v>0</v>
      </c>
      <c r="S157" s="99">
        <v>0</v>
      </c>
      <c r="T157" s="99">
        <v>0</v>
      </c>
      <c r="U157" s="99">
        <v>0</v>
      </c>
      <c r="V157" s="99">
        <v>0</v>
      </c>
      <c r="W157" s="81">
        <f>SUM(D151:AP151)</f>
        <v>0</v>
      </c>
    </row>
    <row r="158" spans="3:45" s="33" customFormat="1" ht="13.5">
      <c r="C158" s="83" t="s">
        <v>101</v>
      </c>
      <c r="D158" s="100">
        <v>0</v>
      </c>
      <c r="E158" s="100">
        <v>0</v>
      </c>
      <c r="F158" s="100">
        <v>0</v>
      </c>
      <c r="G158" s="100">
        <v>0</v>
      </c>
      <c r="H158" s="100">
        <v>0</v>
      </c>
      <c r="I158" s="100">
        <v>0</v>
      </c>
      <c r="J158" s="100">
        <v>0</v>
      </c>
      <c r="K158" s="100">
        <v>0</v>
      </c>
      <c r="L158" s="100">
        <v>0</v>
      </c>
      <c r="M158" s="100">
        <v>0</v>
      </c>
      <c r="N158" s="100">
        <v>0</v>
      </c>
      <c r="O158" s="100">
        <v>0</v>
      </c>
      <c r="P158" s="100">
        <v>0</v>
      </c>
      <c r="Q158" s="100">
        <v>0</v>
      </c>
      <c r="R158" s="100">
        <v>0</v>
      </c>
      <c r="S158" s="100">
        <v>0</v>
      </c>
      <c r="T158" s="100">
        <v>0</v>
      </c>
      <c r="U158" s="100">
        <v>0</v>
      </c>
      <c r="V158" s="100">
        <v>0</v>
      </c>
      <c r="W158" s="39">
        <f>SUM(D152:AP152)</f>
        <v>0</v>
      </c>
    </row>
    <row r="159" spans="3:45" s="33" customFormat="1" ht="13.5">
      <c r="C159" s="83" t="s">
        <v>102</v>
      </c>
      <c r="D159" s="39">
        <v>0</v>
      </c>
      <c r="E159" s="39">
        <v>0</v>
      </c>
      <c r="F159" s="39">
        <v>0</v>
      </c>
      <c r="G159" s="39">
        <v>0</v>
      </c>
      <c r="H159" s="39">
        <v>0</v>
      </c>
      <c r="I159" s="39">
        <v>0</v>
      </c>
      <c r="J159" s="39">
        <v>0</v>
      </c>
      <c r="K159" s="39">
        <v>0</v>
      </c>
      <c r="L159" s="39">
        <v>0</v>
      </c>
      <c r="M159" s="39">
        <v>0</v>
      </c>
      <c r="N159" s="39">
        <v>0</v>
      </c>
      <c r="O159" s="39">
        <v>0</v>
      </c>
      <c r="P159" s="39">
        <v>0</v>
      </c>
      <c r="Q159" s="100">
        <v>0</v>
      </c>
      <c r="R159" s="100">
        <v>0</v>
      </c>
      <c r="S159" s="100">
        <v>0</v>
      </c>
      <c r="T159" s="100">
        <v>0</v>
      </c>
      <c r="U159" s="100">
        <v>0</v>
      </c>
      <c r="V159" s="100">
        <v>0</v>
      </c>
      <c r="W159" s="39">
        <f>SUM(D153:AP153)</f>
        <v>0</v>
      </c>
    </row>
    <row r="160" spans="3:45" s="33" customFormat="1" ht="13.5">
      <c r="C160" s="85" t="s">
        <v>93</v>
      </c>
      <c r="D160" s="43">
        <f t="shared" ref="D160:V160" si="65">SUM(D157:D159)</f>
        <v>0</v>
      </c>
      <c r="E160" s="43">
        <f t="shared" si="65"/>
        <v>0</v>
      </c>
      <c r="F160" s="43">
        <f t="shared" si="65"/>
        <v>0</v>
      </c>
      <c r="G160" s="43">
        <f t="shared" si="65"/>
        <v>0</v>
      </c>
      <c r="H160" s="43">
        <f t="shared" si="65"/>
        <v>0</v>
      </c>
      <c r="I160" s="43">
        <f t="shared" si="65"/>
        <v>0</v>
      </c>
      <c r="J160" s="43">
        <f t="shared" si="65"/>
        <v>0</v>
      </c>
      <c r="K160" s="43">
        <f t="shared" si="65"/>
        <v>0</v>
      </c>
      <c r="L160" s="43">
        <f t="shared" si="65"/>
        <v>0</v>
      </c>
      <c r="M160" s="43">
        <f t="shared" si="65"/>
        <v>0</v>
      </c>
      <c r="N160" s="43">
        <f t="shared" si="65"/>
        <v>0</v>
      </c>
      <c r="O160" s="43">
        <f t="shared" si="65"/>
        <v>0</v>
      </c>
      <c r="P160" s="43">
        <f t="shared" si="65"/>
        <v>0</v>
      </c>
      <c r="Q160" s="43">
        <f t="shared" si="65"/>
        <v>0</v>
      </c>
      <c r="R160" s="43">
        <f t="shared" si="65"/>
        <v>0</v>
      </c>
      <c r="S160" s="43">
        <f t="shared" si="65"/>
        <v>0</v>
      </c>
      <c r="T160" s="43">
        <f t="shared" si="65"/>
        <v>0</v>
      </c>
      <c r="U160" s="43">
        <f t="shared" si="65"/>
        <v>0</v>
      </c>
      <c r="V160" s="43">
        <f t="shared" si="65"/>
        <v>0</v>
      </c>
      <c r="W160" s="43">
        <f>SUM(D154:AP154)</f>
        <v>0</v>
      </c>
    </row>
    <row r="161" spans="3:45" s="33" customFormat="1" ht="10.7" customHeight="1">
      <c r="F161" s="31"/>
      <c r="G161" s="48"/>
      <c r="N161" s="49"/>
      <c r="O161" s="49"/>
    </row>
    <row r="162" spans="3:45" s="33" customFormat="1" ht="13.5">
      <c r="C162" s="33" t="s">
        <v>105</v>
      </c>
      <c r="F162" s="31"/>
      <c r="G162" s="48"/>
      <c r="N162" s="49"/>
      <c r="O162" s="49"/>
    </row>
    <row r="163" spans="3:45" s="33" customFormat="1" ht="10.7" customHeight="1">
      <c r="F163" s="31"/>
      <c r="G163" s="48"/>
      <c r="N163" s="49"/>
      <c r="O163" s="49"/>
    </row>
    <row r="164" spans="3:45" s="33" customFormat="1" ht="10.7" customHeight="1">
      <c r="F164" s="31"/>
      <c r="G164" s="48"/>
      <c r="N164" s="49"/>
      <c r="O164" s="49"/>
    </row>
    <row r="165" spans="3:45" s="33" customFormat="1" ht="18.75">
      <c r="C165" s="53" t="s">
        <v>110</v>
      </c>
      <c r="F165" s="31"/>
      <c r="G165" s="48"/>
      <c r="N165" s="49"/>
      <c r="O165" s="49"/>
    </row>
    <row r="166" spans="3:45" s="33" customFormat="1" ht="10.7" customHeight="1">
      <c r="F166" s="31"/>
      <c r="G166" s="48"/>
      <c r="N166" s="49"/>
      <c r="O166" s="49"/>
    </row>
    <row r="167" spans="3:45" s="33" customFormat="1" ht="17.25">
      <c r="C167" s="34" t="s">
        <v>111</v>
      </c>
      <c r="D167" s="27"/>
      <c r="E167" s="27"/>
      <c r="F167" s="75"/>
      <c r="G167" s="76"/>
      <c r="H167" s="27"/>
      <c r="I167" s="27"/>
      <c r="J167" s="77"/>
      <c r="K167" s="78"/>
      <c r="L167" s="27"/>
      <c r="M167" s="27"/>
      <c r="N167" s="27"/>
      <c r="O167" s="27"/>
      <c r="P167" s="27"/>
      <c r="W167" s="31" t="s">
        <v>56</v>
      </c>
    </row>
    <row r="168" spans="3:45" s="33" customFormat="1" ht="13.5">
      <c r="C168" s="51"/>
      <c r="D168" s="629" t="str">
        <f t="shared" ref="D168:AP168" si="66">D6</f>
        <v>01</v>
      </c>
      <c r="E168" s="629" t="str">
        <f t="shared" si="66"/>
        <v>02</v>
      </c>
      <c r="F168" s="629" t="str">
        <f t="shared" si="66"/>
        <v>03</v>
      </c>
      <c r="G168" s="629" t="str">
        <f t="shared" si="66"/>
        <v>04</v>
      </c>
      <c r="H168" s="629" t="str">
        <f t="shared" si="66"/>
        <v>05</v>
      </c>
      <c r="I168" s="629" t="str">
        <f t="shared" si="66"/>
        <v>06</v>
      </c>
      <c r="J168" s="629" t="str">
        <f t="shared" si="66"/>
        <v>07</v>
      </c>
      <c r="K168" s="629" t="str">
        <f t="shared" si="66"/>
        <v>08</v>
      </c>
      <c r="L168" s="629" t="str">
        <f t="shared" si="66"/>
        <v>09</v>
      </c>
      <c r="M168" s="629" t="str">
        <f t="shared" si="66"/>
        <v>10</v>
      </c>
      <c r="N168" s="629" t="str">
        <f t="shared" si="66"/>
        <v>11</v>
      </c>
      <c r="O168" s="629" t="str">
        <f t="shared" si="66"/>
        <v>12</v>
      </c>
      <c r="P168" s="629" t="str">
        <f t="shared" si="66"/>
        <v>13</v>
      </c>
      <c r="Q168" s="629" t="str">
        <f t="shared" si="66"/>
        <v>14</v>
      </c>
      <c r="R168" s="629" t="str">
        <f t="shared" si="66"/>
        <v>15</v>
      </c>
      <c r="S168" s="629" t="str">
        <f t="shared" si="66"/>
        <v>16</v>
      </c>
      <c r="T168" s="629" t="str">
        <f t="shared" si="66"/>
        <v>17</v>
      </c>
      <c r="U168" s="629" t="str">
        <f t="shared" si="66"/>
        <v>18</v>
      </c>
      <c r="V168" s="629" t="str">
        <f t="shared" si="66"/>
        <v>19</v>
      </c>
      <c r="W168" s="629" t="str">
        <f t="shared" si="66"/>
        <v>20</v>
      </c>
      <c r="X168" s="629" t="str">
        <f t="shared" si="66"/>
        <v>21</v>
      </c>
      <c r="Y168" s="629" t="str">
        <f t="shared" si="66"/>
        <v>22</v>
      </c>
      <c r="Z168" s="629" t="str">
        <f t="shared" si="66"/>
        <v>23</v>
      </c>
      <c r="AA168" s="629" t="str">
        <f t="shared" si="66"/>
        <v>24</v>
      </c>
      <c r="AB168" s="629" t="str">
        <f t="shared" si="66"/>
        <v>25</v>
      </c>
      <c r="AC168" s="629" t="str">
        <f t="shared" si="66"/>
        <v>26</v>
      </c>
      <c r="AD168" s="629" t="str">
        <f t="shared" si="66"/>
        <v>27</v>
      </c>
      <c r="AE168" s="629" t="str">
        <f t="shared" si="66"/>
        <v>28</v>
      </c>
      <c r="AF168" s="629" t="str">
        <f t="shared" si="66"/>
        <v>29</v>
      </c>
      <c r="AG168" s="629" t="str">
        <f t="shared" si="66"/>
        <v>30</v>
      </c>
      <c r="AH168" s="629" t="str">
        <f t="shared" si="66"/>
        <v>31</v>
      </c>
      <c r="AI168" s="629" t="str">
        <f t="shared" si="66"/>
        <v>32</v>
      </c>
      <c r="AJ168" s="629" t="str">
        <f t="shared" si="66"/>
        <v>33</v>
      </c>
      <c r="AK168" s="629" t="str">
        <f t="shared" si="66"/>
        <v>34</v>
      </c>
      <c r="AL168" s="629" t="str">
        <f t="shared" si="66"/>
        <v>35</v>
      </c>
      <c r="AM168" s="629" t="str">
        <f t="shared" si="66"/>
        <v>36</v>
      </c>
      <c r="AN168" s="629" t="str">
        <f t="shared" si="66"/>
        <v>37</v>
      </c>
      <c r="AO168" s="629" t="str">
        <f t="shared" si="66"/>
        <v>38</v>
      </c>
      <c r="AP168" s="629" t="str">
        <f t="shared" si="66"/>
        <v>39</v>
      </c>
      <c r="AQ168" s="102" t="s">
        <v>533</v>
      </c>
      <c r="AR168" s="102"/>
      <c r="AS168" s="51"/>
    </row>
    <row r="169" spans="3:45" s="33" customFormat="1" ht="40.5">
      <c r="C169" s="79" t="s">
        <v>57</v>
      </c>
      <c r="D169" s="630" t="str">
        <f t="shared" ref="D169:AP169" si="67">D7</f>
        <v>農業</v>
      </c>
      <c r="E169" s="630" t="str">
        <f t="shared" si="67"/>
        <v>林業</v>
      </c>
      <c r="F169" s="630" t="str">
        <f t="shared" si="67"/>
        <v>漁業</v>
      </c>
      <c r="G169" s="630" t="str">
        <f t="shared" si="67"/>
        <v>鉱業</v>
      </c>
      <c r="H169" s="630" t="str">
        <f t="shared" si="67"/>
        <v>飲食料品</v>
      </c>
      <c r="I169" s="630" t="str">
        <f t="shared" si="67"/>
        <v>繊維製品</v>
      </c>
      <c r="J169" s="630" t="str">
        <f t="shared" si="67"/>
        <v>パルプ・紙・木製品</v>
      </c>
      <c r="K169" s="630" t="str">
        <f t="shared" si="67"/>
        <v>化学製品</v>
      </c>
      <c r="L169" s="630" t="str">
        <f t="shared" si="67"/>
        <v>石油・石炭製品</v>
      </c>
      <c r="M169" s="630" t="str">
        <f t="shared" si="67"/>
        <v>プラスチック・ゴム製品</v>
      </c>
      <c r="N169" s="630" t="str">
        <f t="shared" si="67"/>
        <v>窯業・土石製品</v>
      </c>
      <c r="O169" s="630" t="str">
        <f t="shared" si="67"/>
        <v>鉄鋼</v>
      </c>
      <c r="P169" s="630" t="str">
        <f t="shared" si="67"/>
        <v>非鉄金属</v>
      </c>
      <c r="Q169" s="630" t="str">
        <f t="shared" si="67"/>
        <v>金属製品</v>
      </c>
      <c r="R169" s="630" t="str">
        <f t="shared" si="67"/>
        <v>はん用機械</v>
      </c>
      <c r="S169" s="630" t="str">
        <f t="shared" si="67"/>
        <v>生産用機械</v>
      </c>
      <c r="T169" s="630" t="str">
        <f t="shared" si="67"/>
        <v>業務用機械</v>
      </c>
      <c r="U169" s="630" t="str">
        <f t="shared" si="67"/>
        <v>電子部品</v>
      </c>
      <c r="V169" s="630" t="str">
        <f t="shared" si="67"/>
        <v>電気機械</v>
      </c>
      <c r="W169" s="630" t="str">
        <f t="shared" si="67"/>
        <v>情報通信機器</v>
      </c>
      <c r="X169" s="637" t="str">
        <f t="shared" si="67"/>
        <v>輸送機械</v>
      </c>
      <c r="Y169" s="637" t="str">
        <f t="shared" si="67"/>
        <v>その他の製造工業製品</v>
      </c>
      <c r="Z169" s="637" t="str">
        <f t="shared" si="67"/>
        <v>建設</v>
      </c>
      <c r="AA169" s="637" t="str">
        <f t="shared" si="67"/>
        <v>電力・ガス・熱供給</v>
      </c>
      <c r="AB169" s="637" t="str">
        <f t="shared" si="67"/>
        <v>水道</v>
      </c>
      <c r="AC169" s="637" t="str">
        <f t="shared" si="67"/>
        <v>廃棄物処理</v>
      </c>
      <c r="AD169" s="637" t="str">
        <f t="shared" si="67"/>
        <v>商業</v>
      </c>
      <c r="AE169" s="637" t="str">
        <f t="shared" si="67"/>
        <v>金融・保険</v>
      </c>
      <c r="AF169" s="637" t="str">
        <f t="shared" si="67"/>
        <v>不動産</v>
      </c>
      <c r="AG169" s="637" t="str">
        <f t="shared" si="67"/>
        <v>運輸・郵便</v>
      </c>
      <c r="AH169" s="637" t="str">
        <f t="shared" si="67"/>
        <v>情報通信</v>
      </c>
      <c r="AI169" s="637" t="str">
        <f t="shared" si="67"/>
        <v>公務</v>
      </c>
      <c r="AJ169" s="637" t="str">
        <f t="shared" si="67"/>
        <v>教育・研究</v>
      </c>
      <c r="AK169" s="637" t="str">
        <f t="shared" si="67"/>
        <v>医療・福祉</v>
      </c>
      <c r="AL169" s="637" t="str">
        <f t="shared" si="67"/>
        <v>他に分類されない会員制団体</v>
      </c>
      <c r="AM169" s="637" t="str">
        <f t="shared" si="67"/>
        <v>対事業所サービス</v>
      </c>
      <c r="AN169" s="637" t="str">
        <f t="shared" si="67"/>
        <v>対個人サービス</v>
      </c>
      <c r="AO169" s="637" t="str">
        <f t="shared" si="67"/>
        <v>事務用品</v>
      </c>
      <c r="AP169" s="637" t="str">
        <f t="shared" si="67"/>
        <v>分類不明</v>
      </c>
      <c r="AQ169" s="102" t="s">
        <v>533</v>
      </c>
      <c r="AR169" s="102"/>
      <c r="AS169" s="32" t="s">
        <v>76</v>
      </c>
    </row>
    <row r="170" spans="3:45" s="33" customFormat="1" ht="13.5">
      <c r="C170" s="80" t="s">
        <v>100</v>
      </c>
      <c r="D170" s="81">
        <f t="array" ref="D170:AP172">+詳細1!D39:AP41</f>
        <v>0</v>
      </c>
      <c r="E170" s="81">
        <v>0</v>
      </c>
      <c r="F170" s="81">
        <v>0</v>
      </c>
      <c r="G170" s="81">
        <v>0</v>
      </c>
      <c r="H170" s="81">
        <v>0</v>
      </c>
      <c r="I170" s="81">
        <v>0</v>
      </c>
      <c r="J170" s="81">
        <v>0</v>
      </c>
      <c r="K170" s="81">
        <v>0</v>
      </c>
      <c r="L170" s="81">
        <v>0</v>
      </c>
      <c r="M170" s="81">
        <v>0</v>
      </c>
      <c r="N170" s="81">
        <v>0</v>
      </c>
      <c r="O170" s="81">
        <v>0</v>
      </c>
      <c r="P170" s="81">
        <v>0</v>
      </c>
      <c r="Q170" s="81">
        <v>0</v>
      </c>
      <c r="R170" s="81">
        <v>0</v>
      </c>
      <c r="S170" s="81">
        <v>0</v>
      </c>
      <c r="T170" s="81">
        <v>0</v>
      </c>
      <c r="U170" s="81">
        <v>0</v>
      </c>
      <c r="V170" s="81">
        <v>0</v>
      </c>
      <c r="W170" s="81">
        <v>0</v>
      </c>
      <c r="X170" s="81">
        <v>0</v>
      </c>
      <c r="Y170" s="81">
        <v>0</v>
      </c>
      <c r="Z170" s="81">
        <v>0</v>
      </c>
      <c r="AA170" s="81">
        <v>0</v>
      </c>
      <c r="AB170" s="81">
        <v>0</v>
      </c>
      <c r="AC170" s="81">
        <v>0</v>
      </c>
      <c r="AD170" s="81">
        <v>0</v>
      </c>
      <c r="AE170" s="81">
        <v>0</v>
      </c>
      <c r="AF170" s="81">
        <v>0</v>
      </c>
      <c r="AG170" s="81">
        <v>0</v>
      </c>
      <c r="AH170" s="81">
        <v>0</v>
      </c>
      <c r="AI170" s="81">
        <v>0</v>
      </c>
      <c r="AJ170" s="81">
        <v>0</v>
      </c>
      <c r="AK170" s="81">
        <v>0</v>
      </c>
      <c r="AL170" s="81">
        <v>0</v>
      </c>
      <c r="AM170" s="81">
        <v>0</v>
      </c>
      <c r="AN170" s="81">
        <v>0</v>
      </c>
      <c r="AO170" s="81">
        <v>0</v>
      </c>
      <c r="AP170" s="81">
        <v>0</v>
      </c>
      <c r="AQ170" s="102" t="s">
        <v>533</v>
      </c>
      <c r="AR170" s="102"/>
      <c r="AS170" s="645">
        <f>+SUM(D170:AP170)-W176</f>
        <v>0</v>
      </c>
    </row>
    <row r="171" spans="3:45" s="33" customFormat="1" ht="13.5">
      <c r="C171" s="83" t="s">
        <v>101</v>
      </c>
      <c r="D171" s="39">
        <v>0</v>
      </c>
      <c r="E171" s="39">
        <v>0</v>
      </c>
      <c r="F171" s="39">
        <v>0</v>
      </c>
      <c r="G171" s="39">
        <v>0</v>
      </c>
      <c r="H171" s="39">
        <v>0</v>
      </c>
      <c r="I171" s="39">
        <v>0</v>
      </c>
      <c r="J171" s="39">
        <v>0</v>
      </c>
      <c r="K171" s="39">
        <v>0</v>
      </c>
      <c r="L171" s="39">
        <v>0</v>
      </c>
      <c r="M171" s="39">
        <v>0</v>
      </c>
      <c r="N171" s="39">
        <v>0</v>
      </c>
      <c r="O171" s="39">
        <v>0</v>
      </c>
      <c r="P171" s="39">
        <v>0</v>
      </c>
      <c r="Q171" s="39">
        <v>0</v>
      </c>
      <c r="R171" s="39">
        <v>0</v>
      </c>
      <c r="S171" s="39">
        <v>0</v>
      </c>
      <c r="T171" s="39">
        <v>0</v>
      </c>
      <c r="U171" s="39">
        <v>0</v>
      </c>
      <c r="V171" s="39">
        <v>0</v>
      </c>
      <c r="W171" s="39">
        <v>0</v>
      </c>
      <c r="X171" s="39">
        <v>0</v>
      </c>
      <c r="Y171" s="39">
        <v>0</v>
      </c>
      <c r="Z171" s="39">
        <v>0</v>
      </c>
      <c r="AA171" s="39">
        <v>0</v>
      </c>
      <c r="AB171" s="39">
        <v>0</v>
      </c>
      <c r="AC171" s="39">
        <v>0</v>
      </c>
      <c r="AD171" s="39">
        <v>0</v>
      </c>
      <c r="AE171" s="39">
        <v>0</v>
      </c>
      <c r="AF171" s="39">
        <v>0</v>
      </c>
      <c r="AG171" s="39">
        <v>0</v>
      </c>
      <c r="AH171" s="39">
        <v>0</v>
      </c>
      <c r="AI171" s="39">
        <v>0</v>
      </c>
      <c r="AJ171" s="39">
        <v>0</v>
      </c>
      <c r="AK171" s="39">
        <v>0</v>
      </c>
      <c r="AL171" s="39">
        <v>0</v>
      </c>
      <c r="AM171" s="39">
        <v>0</v>
      </c>
      <c r="AN171" s="39">
        <v>0</v>
      </c>
      <c r="AO171" s="39">
        <v>0</v>
      </c>
      <c r="AP171" s="39">
        <v>0</v>
      </c>
      <c r="AQ171" s="102" t="s">
        <v>533</v>
      </c>
      <c r="AR171" s="102"/>
      <c r="AS171" s="645">
        <f t="shared" ref="AS171:AS173" si="68">+SUM(D171:AP171)-W177</f>
        <v>0</v>
      </c>
    </row>
    <row r="172" spans="3:45" s="33" customFormat="1" ht="13.5">
      <c r="C172" s="83" t="s">
        <v>102</v>
      </c>
      <c r="D172" s="39">
        <v>0</v>
      </c>
      <c r="E172" s="39">
        <v>0</v>
      </c>
      <c r="F172" s="39">
        <v>0</v>
      </c>
      <c r="G172" s="39">
        <v>0</v>
      </c>
      <c r="H172" s="39">
        <v>0</v>
      </c>
      <c r="I172" s="39">
        <v>0</v>
      </c>
      <c r="J172" s="39">
        <v>0</v>
      </c>
      <c r="K172" s="39">
        <v>0</v>
      </c>
      <c r="L172" s="39">
        <v>0</v>
      </c>
      <c r="M172" s="39">
        <v>0</v>
      </c>
      <c r="N172" s="39">
        <v>0</v>
      </c>
      <c r="O172" s="39">
        <v>0</v>
      </c>
      <c r="P172" s="39">
        <v>0</v>
      </c>
      <c r="Q172" s="39">
        <v>0</v>
      </c>
      <c r="R172" s="39">
        <v>0</v>
      </c>
      <c r="S172" s="39">
        <v>0</v>
      </c>
      <c r="T172" s="39">
        <v>0</v>
      </c>
      <c r="U172" s="39">
        <v>0</v>
      </c>
      <c r="V172" s="39">
        <v>0</v>
      </c>
      <c r="W172" s="39">
        <v>0</v>
      </c>
      <c r="X172" s="39">
        <v>0</v>
      </c>
      <c r="Y172" s="39">
        <v>0</v>
      </c>
      <c r="Z172" s="39">
        <v>0</v>
      </c>
      <c r="AA172" s="39">
        <v>0</v>
      </c>
      <c r="AB172" s="39">
        <v>0</v>
      </c>
      <c r="AC172" s="39">
        <v>0</v>
      </c>
      <c r="AD172" s="39">
        <v>0</v>
      </c>
      <c r="AE172" s="39">
        <v>0</v>
      </c>
      <c r="AF172" s="39">
        <v>0</v>
      </c>
      <c r="AG172" s="39">
        <v>0</v>
      </c>
      <c r="AH172" s="39">
        <v>0</v>
      </c>
      <c r="AI172" s="39">
        <v>0</v>
      </c>
      <c r="AJ172" s="39">
        <v>0</v>
      </c>
      <c r="AK172" s="39">
        <v>0</v>
      </c>
      <c r="AL172" s="39">
        <v>0</v>
      </c>
      <c r="AM172" s="39">
        <v>0</v>
      </c>
      <c r="AN172" s="39">
        <v>0</v>
      </c>
      <c r="AO172" s="39">
        <v>0</v>
      </c>
      <c r="AP172" s="39">
        <v>0</v>
      </c>
      <c r="AQ172" s="102" t="s">
        <v>533</v>
      </c>
      <c r="AR172" s="102"/>
      <c r="AS172" s="646">
        <f t="shared" si="68"/>
        <v>0</v>
      </c>
    </row>
    <row r="173" spans="3:45" s="33" customFormat="1" ht="13.5">
      <c r="C173" s="83" t="s">
        <v>93</v>
      </c>
      <c r="D173" s="39">
        <f t="shared" ref="D173:AP173" si="69">SUM(D170:D172)</f>
        <v>0</v>
      </c>
      <c r="E173" s="39">
        <f t="shared" si="69"/>
        <v>0</v>
      </c>
      <c r="F173" s="39">
        <f t="shared" si="69"/>
        <v>0</v>
      </c>
      <c r="G173" s="39">
        <f t="shared" si="69"/>
        <v>0</v>
      </c>
      <c r="H173" s="39">
        <f t="shared" si="69"/>
        <v>0</v>
      </c>
      <c r="I173" s="39">
        <f t="shared" si="69"/>
        <v>0</v>
      </c>
      <c r="J173" s="39">
        <f t="shared" si="69"/>
        <v>0</v>
      </c>
      <c r="K173" s="39">
        <f t="shared" si="69"/>
        <v>0</v>
      </c>
      <c r="L173" s="39">
        <f t="shared" si="69"/>
        <v>0</v>
      </c>
      <c r="M173" s="39">
        <f t="shared" si="69"/>
        <v>0</v>
      </c>
      <c r="N173" s="39">
        <f t="shared" si="69"/>
        <v>0</v>
      </c>
      <c r="O173" s="39">
        <f t="shared" si="69"/>
        <v>0</v>
      </c>
      <c r="P173" s="39">
        <f t="shared" si="69"/>
        <v>0</v>
      </c>
      <c r="Q173" s="39">
        <f t="shared" si="69"/>
        <v>0</v>
      </c>
      <c r="R173" s="39">
        <f t="shared" si="69"/>
        <v>0</v>
      </c>
      <c r="S173" s="39">
        <f t="shared" si="69"/>
        <v>0</v>
      </c>
      <c r="T173" s="39">
        <f t="shared" si="69"/>
        <v>0</v>
      </c>
      <c r="U173" s="39">
        <f t="shared" si="69"/>
        <v>0</v>
      </c>
      <c r="V173" s="39">
        <f t="shared" si="69"/>
        <v>0</v>
      </c>
      <c r="W173" s="43">
        <f t="shared" si="69"/>
        <v>0</v>
      </c>
      <c r="X173" s="43">
        <f t="shared" si="69"/>
        <v>0</v>
      </c>
      <c r="Y173" s="43">
        <f t="shared" si="69"/>
        <v>0</v>
      </c>
      <c r="Z173" s="43">
        <f t="shared" si="69"/>
        <v>0</v>
      </c>
      <c r="AA173" s="43">
        <f t="shared" si="69"/>
        <v>0</v>
      </c>
      <c r="AB173" s="43">
        <f t="shared" si="69"/>
        <v>0</v>
      </c>
      <c r="AC173" s="43">
        <f t="shared" si="69"/>
        <v>0</v>
      </c>
      <c r="AD173" s="43">
        <f t="shared" si="69"/>
        <v>0</v>
      </c>
      <c r="AE173" s="43">
        <f t="shared" si="69"/>
        <v>0</v>
      </c>
      <c r="AF173" s="43">
        <f t="shared" si="69"/>
        <v>0</v>
      </c>
      <c r="AG173" s="43">
        <f t="shared" si="69"/>
        <v>0</v>
      </c>
      <c r="AH173" s="43">
        <f t="shared" si="69"/>
        <v>0</v>
      </c>
      <c r="AI173" s="43">
        <f t="shared" si="69"/>
        <v>0</v>
      </c>
      <c r="AJ173" s="43">
        <f t="shared" si="69"/>
        <v>0</v>
      </c>
      <c r="AK173" s="43">
        <f t="shared" si="69"/>
        <v>0</v>
      </c>
      <c r="AL173" s="43">
        <f t="shared" si="69"/>
        <v>0</v>
      </c>
      <c r="AM173" s="43">
        <f t="shared" si="69"/>
        <v>0</v>
      </c>
      <c r="AN173" s="43">
        <f t="shared" si="69"/>
        <v>0</v>
      </c>
      <c r="AO173" s="43">
        <f t="shared" si="69"/>
        <v>0</v>
      </c>
      <c r="AP173" s="43">
        <f t="shared" si="69"/>
        <v>0</v>
      </c>
      <c r="AQ173" s="102" t="s">
        <v>533</v>
      </c>
      <c r="AR173" s="102"/>
      <c r="AS173" s="646">
        <f t="shared" si="68"/>
        <v>0</v>
      </c>
    </row>
    <row r="174" spans="3:45" s="33" customFormat="1" ht="13.5">
      <c r="C174" s="51"/>
      <c r="D174" s="629" t="str">
        <f t="shared" ref="D174:W174" si="70">D11</f>
        <v>21</v>
      </c>
      <c r="E174" s="629" t="str">
        <f t="shared" si="70"/>
        <v>22</v>
      </c>
      <c r="F174" s="629" t="str">
        <f t="shared" si="70"/>
        <v>23</v>
      </c>
      <c r="G174" s="629" t="str">
        <f t="shared" si="70"/>
        <v>24</v>
      </c>
      <c r="H174" s="629" t="str">
        <f t="shared" si="70"/>
        <v>25</v>
      </c>
      <c r="I174" s="629" t="str">
        <f t="shared" si="70"/>
        <v>26</v>
      </c>
      <c r="J174" s="629" t="str">
        <f t="shared" si="70"/>
        <v>27</v>
      </c>
      <c r="K174" s="629" t="str">
        <f t="shared" si="70"/>
        <v>28</v>
      </c>
      <c r="L174" s="629" t="str">
        <f t="shared" si="70"/>
        <v>29</v>
      </c>
      <c r="M174" s="629" t="str">
        <f t="shared" si="70"/>
        <v>30</v>
      </c>
      <c r="N174" s="629" t="str">
        <f t="shared" si="70"/>
        <v>31</v>
      </c>
      <c r="O174" s="629" t="str">
        <f t="shared" si="70"/>
        <v>32</v>
      </c>
      <c r="P174" s="629" t="str">
        <f t="shared" si="70"/>
        <v>33</v>
      </c>
      <c r="Q174" s="629" t="str">
        <f t="shared" si="70"/>
        <v>34</v>
      </c>
      <c r="R174" s="629" t="str">
        <f t="shared" si="70"/>
        <v>35</v>
      </c>
      <c r="S174" s="629" t="str">
        <f t="shared" si="70"/>
        <v>36</v>
      </c>
      <c r="T174" s="629" t="str">
        <f t="shared" si="70"/>
        <v>37</v>
      </c>
      <c r="U174" s="629" t="str">
        <f t="shared" si="70"/>
        <v>38</v>
      </c>
      <c r="V174" s="629" t="str">
        <f t="shared" si="70"/>
        <v>39</v>
      </c>
      <c r="W174" s="87">
        <f t="shared" si="70"/>
        <v>0</v>
      </c>
    </row>
    <row r="175" spans="3:45" s="33" customFormat="1" ht="54">
      <c r="C175" s="79" t="s">
        <v>57</v>
      </c>
      <c r="D175" s="630" t="str">
        <f t="shared" ref="D175:W175" si="71">D12</f>
        <v>輸送機械</v>
      </c>
      <c r="E175" s="630" t="str">
        <f t="shared" si="71"/>
        <v>その他の製造工業製品</v>
      </c>
      <c r="F175" s="630" t="str">
        <f t="shared" si="71"/>
        <v>建設</v>
      </c>
      <c r="G175" s="630" t="str">
        <f t="shared" si="71"/>
        <v>電力・ガス・熱供給</v>
      </c>
      <c r="H175" s="630" t="str">
        <f t="shared" si="71"/>
        <v>水道</v>
      </c>
      <c r="I175" s="630" t="str">
        <f t="shared" si="71"/>
        <v>廃棄物処理</v>
      </c>
      <c r="J175" s="630" t="str">
        <f t="shared" si="71"/>
        <v>商業</v>
      </c>
      <c r="K175" s="630" t="str">
        <f t="shared" si="71"/>
        <v>金融・保険</v>
      </c>
      <c r="L175" s="630" t="str">
        <f t="shared" si="71"/>
        <v>不動産</v>
      </c>
      <c r="M175" s="630" t="str">
        <f t="shared" si="71"/>
        <v>運輸・郵便</v>
      </c>
      <c r="N175" s="630" t="str">
        <f t="shared" si="71"/>
        <v>情報通信</v>
      </c>
      <c r="O175" s="630" t="str">
        <f t="shared" si="71"/>
        <v>公務</v>
      </c>
      <c r="P175" s="630" t="str">
        <f t="shared" si="71"/>
        <v>教育・研究</v>
      </c>
      <c r="Q175" s="630" t="str">
        <f t="shared" si="71"/>
        <v>医療・福祉</v>
      </c>
      <c r="R175" s="630" t="str">
        <f t="shared" si="71"/>
        <v>他に分類されない会員制団体</v>
      </c>
      <c r="S175" s="630" t="str">
        <f t="shared" si="71"/>
        <v>対事業所サービス</v>
      </c>
      <c r="T175" s="630" t="str">
        <f t="shared" si="71"/>
        <v>対個人サービス</v>
      </c>
      <c r="U175" s="630" t="str">
        <f t="shared" si="71"/>
        <v>事務用品</v>
      </c>
      <c r="V175" s="630" t="str">
        <f t="shared" si="71"/>
        <v>分類不明</v>
      </c>
      <c r="W175" s="32" t="str">
        <f t="shared" si="71"/>
        <v>合計</v>
      </c>
    </row>
    <row r="176" spans="3:45" s="33" customFormat="1" ht="13.5">
      <c r="C176" s="80" t="s">
        <v>100</v>
      </c>
      <c r="D176" s="81">
        <f t="array" ref="D176:V178">+X170:AP172</f>
        <v>0</v>
      </c>
      <c r="E176" s="81">
        <v>0</v>
      </c>
      <c r="F176" s="81">
        <v>0</v>
      </c>
      <c r="G176" s="81">
        <v>0</v>
      </c>
      <c r="H176" s="81">
        <v>0</v>
      </c>
      <c r="I176" s="81">
        <v>0</v>
      </c>
      <c r="J176" s="81">
        <v>0</v>
      </c>
      <c r="K176" s="81">
        <v>0</v>
      </c>
      <c r="L176" s="81">
        <v>0</v>
      </c>
      <c r="M176" s="81">
        <v>0</v>
      </c>
      <c r="N176" s="81">
        <v>0</v>
      </c>
      <c r="O176" s="81">
        <v>0</v>
      </c>
      <c r="P176" s="81">
        <v>0</v>
      </c>
      <c r="Q176" s="99">
        <v>0</v>
      </c>
      <c r="R176" s="99">
        <v>0</v>
      </c>
      <c r="S176" s="99">
        <v>0</v>
      </c>
      <c r="T176" s="99">
        <v>0</v>
      </c>
      <c r="U176" s="99">
        <v>0</v>
      </c>
      <c r="V176" s="99">
        <v>0</v>
      </c>
      <c r="W176" s="81">
        <f>SUM(D170:AP170)</f>
        <v>0</v>
      </c>
    </row>
    <row r="177" spans="3:45" s="33" customFormat="1" ht="13.5">
      <c r="C177" s="83" t="s">
        <v>101</v>
      </c>
      <c r="D177" s="100">
        <v>0</v>
      </c>
      <c r="E177" s="100">
        <v>0</v>
      </c>
      <c r="F177" s="100">
        <v>0</v>
      </c>
      <c r="G177" s="100">
        <v>0</v>
      </c>
      <c r="H177" s="100">
        <v>0</v>
      </c>
      <c r="I177" s="100">
        <v>0</v>
      </c>
      <c r="J177" s="100">
        <v>0</v>
      </c>
      <c r="K177" s="100">
        <v>0</v>
      </c>
      <c r="L177" s="100">
        <v>0</v>
      </c>
      <c r="M177" s="100">
        <v>0</v>
      </c>
      <c r="N177" s="100">
        <v>0</v>
      </c>
      <c r="O177" s="100">
        <v>0</v>
      </c>
      <c r="P177" s="100">
        <v>0</v>
      </c>
      <c r="Q177" s="100">
        <v>0</v>
      </c>
      <c r="R177" s="100">
        <v>0</v>
      </c>
      <c r="S177" s="100">
        <v>0</v>
      </c>
      <c r="T177" s="100">
        <v>0</v>
      </c>
      <c r="U177" s="100">
        <v>0</v>
      </c>
      <c r="V177" s="100">
        <v>0</v>
      </c>
      <c r="W177" s="39">
        <f>SUM(D171:AP171)</f>
        <v>0</v>
      </c>
    </row>
    <row r="178" spans="3:45" s="33" customFormat="1" ht="13.5">
      <c r="C178" s="83" t="s">
        <v>102</v>
      </c>
      <c r="D178" s="39">
        <v>0</v>
      </c>
      <c r="E178" s="39">
        <v>0</v>
      </c>
      <c r="F178" s="39">
        <v>0</v>
      </c>
      <c r="G178" s="39">
        <v>0</v>
      </c>
      <c r="H178" s="39">
        <v>0</v>
      </c>
      <c r="I178" s="39">
        <v>0</v>
      </c>
      <c r="J178" s="39">
        <v>0</v>
      </c>
      <c r="K178" s="39">
        <v>0</v>
      </c>
      <c r="L178" s="39">
        <v>0</v>
      </c>
      <c r="M178" s="39">
        <v>0</v>
      </c>
      <c r="N178" s="39">
        <v>0</v>
      </c>
      <c r="O178" s="39">
        <v>0</v>
      </c>
      <c r="P178" s="39">
        <v>0</v>
      </c>
      <c r="Q178" s="100">
        <v>0</v>
      </c>
      <c r="R178" s="100">
        <v>0</v>
      </c>
      <c r="S178" s="100">
        <v>0</v>
      </c>
      <c r="T178" s="100">
        <v>0</v>
      </c>
      <c r="U178" s="100">
        <v>0</v>
      </c>
      <c r="V178" s="100">
        <v>0</v>
      </c>
      <c r="W178" s="39">
        <f>SUM(D172:AP172)</f>
        <v>0</v>
      </c>
    </row>
    <row r="179" spans="3:45" s="33" customFormat="1" ht="13.5">
      <c r="C179" s="85" t="s">
        <v>93</v>
      </c>
      <c r="D179" s="43">
        <f t="shared" ref="D179:V179" si="72">SUM(D176:D178)</f>
        <v>0</v>
      </c>
      <c r="E179" s="43">
        <f t="shared" si="72"/>
        <v>0</v>
      </c>
      <c r="F179" s="43">
        <f t="shared" si="72"/>
        <v>0</v>
      </c>
      <c r="G179" s="43">
        <f t="shared" si="72"/>
        <v>0</v>
      </c>
      <c r="H179" s="43">
        <f t="shared" si="72"/>
        <v>0</v>
      </c>
      <c r="I179" s="43">
        <f t="shared" si="72"/>
        <v>0</v>
      </c>
      <c r="J179" s="43">
        <f t="shared" si="72"/>
        <v>0</v>
      </c>
      <c r="K179" s="43">
        <f t="shared" si="72"/>
        <v>0</v>
      </c>
      <c r="L179" s="43">
        <f t="shared" si="72"/>
        <v>0</v>
      </c>
      <c r="M179" s="43">
        <f t="shared" si="72"/>
        <v>0</v>
      </c>
      <c r="N179" s="43">
        <f t="shared" si="72"/>
        <v>0</v>
      </c>
      <c r="O179" s="43">
        <f t="shared" si="72"/>
        <v>0</v>
      </c>
      <c r="P179" s="43">
        <f t="shared" si="72"/>
        <v>0</v>
      </c>
      <c r="Q179" s="43">
        <f t="shared" si="72"/>
        <v>0</v>
      </c>
      <c r="R179" s="43">
        <f t="shared" si="72"/>
        <v>0</v>
      </c>
      <c r="S179" s="43">
        <f t="shared" si="72"/>
        <v>0</v>
      </c>
      <c r="T179" s="43">
        <f t="shared" si="72"/>
        <v>0</v>
      </c>
      <c r="U179" s="43">
        <f t="shared" si="72"/>
        <v>0</v>
      </c>
      <c r="V179" s="43">
        <f t="shared" si="72"/>
        <v>0</v>
      </c>
      <c r="W179" s="43">
        <f>SUM(D173:AP173)</f>
        <v>0</v>
      </c>
    </row>
    <row r="180" spans="3:45" s="33" customFormat="1" ht="10.7" customHeight="1">
      <c r="F180" s="31"/>
      <c r="G180" s="48"/>
      <c r="N180" s="49"/>
      <c r="O180" s="49"/>
    </row>
    <row r="181" spans="3:45" s="33" customFormat="1" ht="17.25">
      <c r="C181" s="34" t="s">
        <v>112</v>
      </c>
      <c r="D181" s="27"/>
      <c r="E181" s="27"/>
      <c r="F181" s="75"/>
      <c r="G181" s="76"/>
      <c r="H181" s="27"/>
      <c r="I181" s="27"/>
      <c r="J181" s="77"/>
      <c r="K181" s="78"/>
      <c r="L181" s="27"/>
      <c r="M181" s="27"/>
      <c r="N181" s="27"/>
      <c r="O181" s="27"/>
      <c r="P181" s="27"/>
      <c r="W181" s="31" t="s">
        <v>56</v>
      </c>
    </row>
    <row r="182" spans="3:45" s="33" customFormat="1" ht="13.5">
      <c r="C182" s="51"/>
      <c r="D182" s="629" t="str">
        <f t="shared" ref="D182:AP182" si="73">D6</f>
        <v>01</v>
      </c>
      <c r="E182" s="629" t="str">
        <f t="shared" si="73"/>
        <v>02</v>
      </c>
      <c r="F182" s="629" t="str">
        <f t="shared" si="73"/>
        <v>03</v>
      </c>
      <c r="G182" s="629" t="str">
        <f t="shared" si="73"/>
        <v>04</v>
      </c>
      <c r="H182" s="629" t="str">
        <f t="shared" si="73"/>
        <v>05</v>
      </c>
      <c r="I182" s="629" t="str">
        <f t="shared" si="73"/>
        <v>06</v>
      </c>
      <c r="J182" s="629" t="str">
        <f t="shared" si="73"/>
        <v>07</v>
      </c>
      <c r="K182" s="629" t="str">
        <f t="shared" si="73"/>
        <v>08</v>
      </c>
      <c r="L182" s="629" t="str">
        <f t="shared" si="73"/>
        <v>09</v>
      </c>
      <c r="M182" s="629" t="str">
        <f t="shared" si="73"/>
        <v>10</v>
      </c>
      <c r="N182" s="629" t="str">
        <f t="shared" si="73"/>
        <v>11</v>
      </c>
      <c r="O182" s="629" t="str">
        <f t="shared" si="73"/>
        <v>12</v>
      </c>
      <c r="P182" s="629" t="str">
        <f t="shared" si="73"/>
        <v>13</v>
      </c>
      <c r="Q182" s="629" t="str">
        <f t="shared" si="73"/>
        <v>14</v>
      </c>
      <c r="R182" s="629" t="str">
        <f t="shared" si="73"/>
        <v>15</v>
      </c>
      <c r="S182" s="629" t="str">
        <f t="shared" si="73"/>
        <v>16</v>
      </c>
      <c r="T182" s="629" t="str">
        <f t="shared" si="73"/>
        <v>17</v>
      </c>
      <c r="U182" s="629" t="str">
        <f t="shared" si="73"/>
        <v>18</v>
      </c>
      <c r="V182" s="629" t="str">
        <f t="shared" si="73"/>
        <v>19</v>
      </c>
      <c r="W182" s="629" t="str">
        <f t="shared" si="73"/>
        <v>20</v>
      </c>
      <c r="X182" s="629" t="str">
        <f t="shared" si="73"/>
        <v>21</v>
      </c>
      <c r="Y182" s="629" t="str">
        <f t="shared" si="73"/>
        <v>22</v>
      </c>
      <c r="Z182" s="629" t="str">
        <f t="shared" si="73"/>
        <v>23</v>
      </c>
      <c r="AA182" s="629" t="str">
        <f t="shared" si="73"/>
        <v>24</v>
      </c>
      <c r="AB182" s="629" t="str">
        <f t="shared" si="73"/>
        <v>25</v>
      </c>
      <c r="AC182" s="629" t="str">
        <f t="shared" si="73"/>
        <v>26</v>
      </c>
      <c r="AD182" s="629" t="str">
        <f t="shared" si="73"/>
        <v>27</v>
      </c>
      <c r="AE182" s="629" t="str">
        <f t="shared" si="73"/>
        <v>28</v>
      </c>
      <c r="AF182" s="629" t="str">
        <f t="shared" si="73"/>
        <v>29</v>
      </c>
      <c r="AG182" s="629" t="str">
        <f t="shared" si="73"/>
        <v>30</v>
      </c>
      <c r="AH182" s="629" t="str">
        <f t="shared" si="73"/>
        <v>31</v>
      </c>
      <c r="AI182" s="629" t="str">
        <f t="shared" si="73"/>
        <v>32</v>
      </c>
      <c r="AJ182" s="629" t="str">
        <f t="shared" si="73"/>
        <v>33</v>
      </c>
      <c r="AK182" s="629" t="str">
        <f t="shared" si="73"/>
        <v>34</v>
      </c>
      <c r="AL182" s="629" t="str">
        <f t="shared" si="73"/>
        <v>35</v>
      </c>
      <c r="AM182" s="629" t="str">
        <f t="shared" si="73"/>
        <v>36</v>
      </c>
      <c r="AN182" s="629" t="str">
        <f t="shared" si="73"/>
        <v>37</v>
      </c>
      <c r="AO182" s="629" t="str">
        <f t="shared" si="73"/>
        <v>38</v>
      </c>
      <c r="AP182" s="629" t="str">
        <f t="shared" si="73"/>
        <v>39</v>
      </c>
      <c r="AQ182" s="102" t="s">
        <v>533</v>
      </c>
      <c r="AR182" s="102"/>
      <c r="AS182" s="51"/>
    </row>
    <row r="183" spans="3:45" s="33" customFormat="1" ht="40.5">
      <c r="C183" s="79" t="s">
        <v>57</v>
      </c>
      <c r="D183" s="630" t="str">
        <f t="shared" ref="D183:AP183" si="74">D7</f>
        <v>農業</v>
      </c>
      <c r="E183" s="630" t="str">
        <f t="shared" si="74"/>
        <v>林業</v>
      </c>
      <c r="F183" s="630" t="str">
        <f t="shared" si="74"/>
        <v>漁業</v>
      </c>
      <c r="G183" s="630" t="str">
        <f t="shared" si="74"/>
        <v>鉱業</v>
      </c>
      <c r="H183" s="630" t="str">
        <f t="shared" si="74"/>
        <v>飲食料品</v>
      </c>
      <c r="I183" s="630" t="str">
        <f t="shared" si="74"/>
        <v>繊維製品</v>
      </c>
      <c r="J183" s="630" t="str">
        <f t="shared" si="74"/>
        <v>パルプ・紙・木製品</v>
      </c>
      <c r="K183" s="630" t="str">
        <f t="shared" si="74"/>
        <v>化学製品</v>
      </c>
      <c r="L183" s="630" t="str">
        <f t="shared" si="74"/>
        <v>石油・石炭製品</v>
      </c>
      <c r="M183" s="630" t="str">
        <f t="shared" si="74"/>
        <v>プラスチック・ゴム製品</v>
      </c>
      <c r="N183" s="630" t="str">
        <f t="shared" si="74"/>
        <v>窯業・土石製品</v>
      </c>
      <c r="O183" s="630" t="str">
        <f t="shared" si="74"/>
        <v>鉄鋼</v>
      </c>
      <c r="P183" s="630" t="str">
        <f t="shared" si="74"/>
        <v>非鉄金属</v>
      </c>
      <c r="Q183" s="630" t="str">
        <f t="shared" si="74"/>
        <v>金属製品</v>
      </c>
      <c r="R183" s="630" t="str">
        <f t="shared" si="74"/>
        <v>はん用機械</v>
      </c>
      <c r="S183" s="630" t="str">
        <f t="shared" si="74"/>
        <v>生産用機械</v>
      </c>
      <c r="T183" s="630" t="str">
        <f t="shared" si="74"/>
        <v>業務用機械</v>
      </c>
      <c r="U183" s="630" t="str">
        <f t="shared" si="74"/>
        <v>電子部品</v>
      </c>
      <c r="V183" s="630" t="str">
        <f t="shared" si="74"/>
        <v>電気機械</v>
      </c>
      <c r="W183" s="630" t="str">
        <f t="shared" si="74"/>
        <v>情報通信機器</v>
      </c>
      <c r="X183" s="637" t="str">
        <f t="shared" si="74"/>
        <v>輸送機械</v>
      </c>
      <c r="Y183" s="637" t="str">
        <f t="shared" si="74"/>
        <v>その他の製造工業製品</v>
      </c>
      <c r="Z183" s="637" t="str">
        <f t="shared" si="74"/>
        <v>建設</v>
      </c>
      <c r="AA183" s="637" t="str">
        <f t="shared" si="74"/>
        <v>電力・ガス・熱供給</v>
      </c>
      <c r="AB183" s="637" t="str">
        <f t="shared" si="74"/>
        <v>水道</v>
      </c>
      <c r="AC183" s="637" t="str">
        <f t="shared" si="74"/>
        <v>廃棄物処理</v>
      </c>
      <c r="AD183" s="637" t="str">
        <f t="shared" si="74"/>
        <v>商業</v>
      </c>
      <c r="AE183" s="637" t="str">
        <f t="shared" si="74"/>
        <v>金融・保険</v>
      </c>
      <c r="AF183" s="637" t="str">
        <f t="shared" si="74"/>
        <v>不動産</v>
      </c>
      <c r="AG183" s="637" t="str">
        <f t="shared" si="74"/>
        <v>運輸・郵便</v>
      </c>
      <c r="AH183" s="637" t="str">
        <f t="shared" si="74"/>
        <v>情報通信</v>
      </c>
      <c r="AI183" s="637" t="str">
        <f t="shared" si="74"/>
        <v>公務</v>
      </c>
      <c r="AJ183" s="637" t="str">
        <f t="shared" si="74"/>
        <v>教育・研究</v>
      </c>
      <c r="AK183" s="637" t="str">
        <f t="shared" si="74"/>
        <v>医療・福祉</v>
      </c>
      <c r="AL183" s="637" t="str">
        <f t="shared" si="74"/>
        <v>他に分類されない会員制団体</v>
      </c>
      <c r="AM183" s="637" t="str">
        <f t="shared" si="74"/>
        <v>対事業所サービス</v>
      </c>
      <c r="AN183" s="637" t="str">
        <f t="shared" si="74"/>
        <v>対個人サービス</v>
      </c>
      <c r="AO183" s="637" t="str">
        <f t="shared" si="74"/>
        <v>事務用品</v>
      </c>
      <c r="AP183" s="637" t="str">
        <f t="shared" si="74"/>
        <v>分類不明</v>
      </c>
      <c r="AQ183" s="102" t="s">
        <v>533</v>
      </c>
      <c r="AR183" s="102"/>
      <c r="AS183" s="32" t="s">
        <v>76</v>
      </c>
    </row>
    <row r="184" spans="3:45" s="33" customFormat="1" ht="13.5">
      <c r="C184" s="80" t="s">
        <v>100</v>
      </c>
      <c r="D184" s="81">
        <f t="array" ref="D184:AP186">+詳細1!D86:AP88</f>
        <v>0</v>
      </c>
      <c r="E184" s="81">
        <v>0</v>
      </c>
      <c r="F184" s="81">
        <v>0</v>
      </c>
      <c r="G184" s="81">
        <v>0</v>
      </c>
      <c r="H184" s="81">
        <v>0</v>
      </c>
      <c r="I184" s="81">
        <v>0</v>
      </c>
      <c r="J184" s="81">
        <v>0</v>
      </c>
      <c r="K184" s="81">
        <v>0</v>
      </c>
      <c r="L184" s="81">
        <v>0</v>
      </c>
      <c r="M184" s="81">
        <v>0</v>
      </c>
      <c r="N184" s="81">
        <v>0</v>
      </c>
      <c r="O184" s="81">
        <v>0</v>
      </c>
      <c r="P184" s="81">
        <v>0</v>
      </c>
      <c r="Q184" s="81">
        <v>0</v>
      </c>
      <c r="R184" s="81">
        <v>0</v>
      </c>
      <c r="S184" s="81">
        <v>0</v>
      </c>
      <c r="T184" s="81">
        <v>0</v>
      </c>
      <c r="U184" s="81">
        <v>0</v>
      </c>
      <c r="V184" s="81">
        <v>0</v>
      </c>
      <c r="W184" s="81">
        <v>0</v>
      </c>
      <c r="X184" s="81">
        <v>0</v>
      </c>
      <c r="Y184" s="81">
        <v>0</v>
      </c>
      <c r="Z184" s="81">
        <v>0</v>
      </c>
      <c r="AA184" s="81">
        <v>0</v>
      </c>
      <c r="AB184" s="81">
        <v>0</v>
      </c>
      <c r="AC184" s="81">
        <v>0</v>
      </c>
      <c r="AD184" s="81">
        <v>0</v>
      </c>
      <c r="AE184" s="81">
        <v>0</v>
      </c>
      <c r="AF184" s="81">
        <v>0</v>
      </c>
      <c r="AG184" s="81">
        <v>0</v>
      </c>
      <c r="AH184" s="81">
        <v>0</v>
      </c>
      <c r="AI184" s="81">
        <v>0</v>
      </c>
      <c r="AJ184" s="81">
        <v>0</v>
      </c>
      <c r="AK184" s="81">
        <v>0</v>
      </c>
      <c r="AL184" s="81">
        <v>0</v>
      </c>
      <c r="AM184" s="81">
        <v>0</v>
      </c>
      <c r="AN184" s="81">
        <v>0</v>
      </c>
      <c r="AO184" s="81">
        <v>0</v>
      </c>
      <c r="AP184" s="81">
        <v>0</v>
      </c>
      <c r="AQ184" s="102" t="s">
        <v>533</v>
      </c>
      <c r="AR184" s="102"/>
      <c r="AS184" s="645">
        <f>+SUM(D184:AP184)-W190</f>
        <v>0</v>
      </c>
    </row>
    <row r="185" spans="3:45" s="33" customFormat="1" ht="13.5">
      <c r="C185" s="83" t="s">
        <v>101</v>
      </c>
      <c r="D185" s="39">
        <v>0</v>
      </c>
      <c r="E185" s="39">
        <v>0</v>
      </c>
      <c r="F185" s="39">
        <v>0</v>
      </c>
      <c r="G185" s="39">
        <v>0</v>
      </c>
      <c r="H185" s="39">
        <v>0</v>
      </c>
      <c r="I185" s="39">
        <v>0</v>
      </c>
      <c r="J185" s="39">
        <v>0</v>
      </c>
      <c r="K185" s="39">
        <v>0</v>
      </c>
      <c r="L185" s="39">
        <v>0</v>
      </c>
      <c r="M185" s="39">
        <v>0</v>
      </c>
      <c r="N185" s="39">
        <v>0</v>
      </c>
      <c r="O185" s="39">
        <v>0</v>
      </c>
      <c r="P185" s="39">
        <v>0</v>
      </c>
      <c r="Q185" s="39">
        <v>0</v>
      </c>
      <c r="R185" s="39">
        <v>0</v>
      </c>
      <c r="S185" s="39">
        <v>0</v>
      </c>
      <c r="T185" s="39">
        <v>0</v>
      </c>
      <c r="U185" s="39">
        <v>0</v>
      </c>
      <c r="V185" s="39">
        <v>0</v>
      </c>
      <c r="W185" s="39">
        <v>0</v>
      </c>
      <c r="X185" s="39">
        <v>0</v>
      </c>
      <c r="Y185" s="39">
        <v>0</v>
      </c>
      <c r="Z185" s="39">
        <v>0</v>
      </c>
      <c r="AA185" s="39">
        <v>0</v>
      </c>
      <c r="AB185" s="39">
        <v>0</v>
      </c>
      <c r="AC185" s="39">
        <v>0</v>
      </c>
      <c r="AD185" s="39">
        <v>0</v>
      </c>
      <c r="AE185" s="39">
        <v>0</v>
      </c>
      <c r="AF185" s="39">
        <v>0</v>
      </c>
      <c r="AG185" s="39">
        <v>0</v>
      </c>
      <c r="AH185" s="39">
        <v>0</v>
      </c>
      <c r="AI185" s="39">
        <v>0</v>
      </c>
      <c r="AJ185" s="39">
        <v>0</v>
      </c>
      <c r="AK185" s="39">
        <v>0</v>
      </c>
      <c r="AL185" s="39">
        <v>0</v>
      </c>
      <c r="AM185" s="39">
        <v>0</v>
      </c>
      <c r="AN185" s="39">
        <v>0</v>
      </c>
      <c r="AO185" s="39">
        <v>0</v>
      </c>
      <c r="AP185" s="39">
        <v>0</v>
      </c>
      <c r="AQ185" s="102" t="s">
        <v>533</v>
      </c>
      <c r="AR185" s="102"/>
      <c r="AS185" s="645">
        <f t="shared" ref="AS185:AS187" si="75">+SUM(D185:AP185)-W191</f>
        <v>0</v>
      </c>
    </row>
    <row r="186" spans="3:45" s="33" customFormat="1" ht="13.5">
      <c r="C186" s="83" t="s">
        <v>102</v>
      </c>
      <c r="D186" s="39">
        <v>0</v>
      </c>
      <c r="E186" s="39">
        <v>0</v>
      </c>
      <c r="F186" s="39">
        <v>0</v>
      </c>
      <c r="G186" s="39">
        <v>0</v>
      </c>
      <c r="H186" s="39">
        <v>0</v>
      </c>
      <c r="I186" s="39">
        <v>0</v>
      </c>
      <c r="J186" s="39">
        <v>0</v>
      </c>
      <c r="K186" s="39">
        <v>0</v>
      </c>
      <c r="L186" s="39">
        <v>0</v>
      </c>
      <c r="M186" s="39">
        <v>0</v>
      </c>
      <c r="N186" s="39">
        <v>0</v>
      </c>
      <c r="O186" s="39">
        <v>0</v>
      </c>
      <c r="P186" s="39">
        <v>0</v>
      </c>
      <c r="Q186" s="39">
        <v>0</v>
      </c>
      <c r="R186" s="39">
        <v>0</v>
      </c>
      <c r="S186" s="39">
        <v>0</v>
      </c>
      <c r="T186" s="39">
        <v>0</v>
      </c>
      <c r="U186" s="39">
        <v>0</v>
      </c>
      <c r="V186" s="39">
        <v>0</v>
      </c>
      <c r="W186" s="39">
        <v>0</v>
      </c>
      <c r="X186" s="39">
        <v>0</v>
      </c>
      <c r="Y186" s="39">
        <v>0</v>
      </c>
      <c r="Z186" s="39">
        <v>0</v>
      </c>
      <c r="AA186" s="39">
        <v>0</v>
      </c>
      <c r="AB186" s="39">
        <v>0</v>
      </c>
      <c r="AC186" s="39">
        <v>0</v>
      </c>
      <c r="AD186" s="39">
        <v>0</v>
      </c>
      <c r="AE186" s="39">
        <v>0</v>
      </c>
      <c r="AF186" s="39">
        <v>0</v>
      </c>
      <c r="AG186" s="39">
        <v>0</v>
      </c>
      <c r="AH186" s="39">
        <v>0</v>
      </c>
      <c r="AI186" s="39">
        <v>0</v>
      </c>
      <c r="AJ186" s="39">
        <v>0</v>
      </c>
      <c r="AK186" s="39">
        <v>0</v>
      </c>
      <c r="AL186" s="39">
        <v>0</v>
      </c>
      <c r="AM186" s="39">
        <v>0</v>
      </c>
      <c r="AN186" s="39">
        <v>0</v>
      </c>
      <c r="AO186" s="39">
        <v>0</v>
      </c>
      <c r="AP186" s="39">
        <v>0</v>
      </c>
      <c r="AQ186" s="102" t="s">
        <v>533</v>
      </c>
      <c r="AR186" s="102"/>
      <c r="AS186" s="646">
        <f t="shared" si="75"/>
        <v>0</v>
      </c>
    </row>
    <row r="187" spans="3:45" s="33" customFormat="1" ht="13.5">
      <c r="C187" s="83" t="s">
        <v>93</v>
      </c>
      <c r="D187" s="39">
        <f t="shared" ref="D187:AP187" si="76">SUM(D184:D186)</f>
        <v>0</v>
      </c>
      <c r="E187" s="39">
        <f t="shared" si="76"/>
        <v>0</v>
      </c>
      <c r="F187" s="39">
        <f t="shared" si="76"/>
        <v>0</v>
      </c>
      <c r="G187" s="39">
        <f t="shared" si="76"/>
        <v>0</v>
      </c>
      <c r="H187" s="39">
        <f t="shared" si="76"/>
        <v>0</v>
      </c>
      <c r="I187" s="39">
        <f t="shared" si="76"/>
        <v>0</v>
      </c>
      <c r="J187" s="39">
        <f t="shared" si="76"/>
        <v>0</v>
      </c>
      <c r="K187" s="39">
        <f t="shared" si="76"/>
        <v>0</v>
      </c>
      <c r="L187" s="39">
        <f t="shared" si="76"/>
        <v>0</v>
      </c>
      <c r="M187" s="39">
        <f t="shared" si="76"/>
        <v>0</v>
      </c>
      <c r="N187" s="39">
        <f t="shared" si="76"/>
        <v>0</v>
      </c>
      <c r="O187" s="39">
        <f t="shared" si="76"/>
        <v>0</v>
      </c>
      <c r="P187" s="39">
        <f t="shared" si="76"/>
        <v>0</v>
      </c>
      <c r="Q187" s="39">
        <f t="shared" si="76"/>
        <v>0</v>
      </c>
      <c r="R187" s="39">
        <f t="shared" si="76"/>
        <v>0</v>
      </c>
      <c r="S187" s="39">
        <f t="shared" si="76"/>
        <v>0</v>
      </c>
      <c r="T187" s="39">
        <f t="shared" si="76"/>
        <v>0</v>
      </c>
      <c r="U187" s="39">
        <f t="shared" si="76"/>
        <v>0</v>
      </c>
      <c r="V187" s="39">
        <f t="shared" si="76"/>
        <v>0</v>
      </c>
      <c r="W187" s="43">
        <f t="shared" si="76"/>
        <v>0</v>
      </c>
      <c r="X187" s="43">
        <f t="shared" si="76"/>
        <v>0</v>
      </c>
      <c r="Y187" s="43">
        <f t="shared" si="76"/>
        <v>0</v>
      </c>
      <c r="Z187" s="43">
        <f t="shared" si="76"/>
        <v>0</v>
      </c>
      <c r="AA187" s="43">
        <f t="shared" si="76"/>
        <v>0</v>
      </c>
      <c r="AB187" s="43">
        <f t="shared" si="76"/>
        <v>0</v>
      </c>
      <c r="AC187" s="43">
        <f t="shared" si="76"/>
        <v>0</v>
      </c>
      <c r="AD187" s="43">
        <f t="shared" si="76"/>
        <v>0</v>
      </c>
      <c r="AE187" s="43">
        <f t="shared" si="76"/>
        <v>0</v>
      </c>
      <c r="AF187" s="43">
        <f t="shared" si="76"/>
        <v>0</v>
      </c>
      <c r="AG187" s="43">
        <f t="shared" si="76"/>
        <v>0</v>
      </c>
      <c r="AH187" s="43">
        <f t="shared" si="76"/>
        <v>0</v>
      </c>
      <c r="AI187" s="43">
        <f t="shared" si="76"/>
        <v>0</v>
      </c>
      <c r="AJ187" s="43">
        <f t="shared" si="76"/>
        <v>0</v>
      </c>
      <c r="AK187" s="43">
        <f t="shared" si="76"/>
        <v>0</v>
      </c>
      <c r="AL187" s="43">
        <f t="shared" si="76"/>
        <v>0</v>
      </c>
      <c r="AM187" s="43">
        <f t="shared" si="76"/>
        <v>0</v>
      </c>
      <c r="AN187" s="43">
        <f t="shared" si="76"/>
        <v>0</v>
      </c>
      <c r="AO187" s="43">
        <f t="shared" si="76"/>
        <v>0</v>
      </c>
      <c r="AP187" s="43">
        <f t="shared" si="76"/>
        <v>0</v>
      </c>
      <c r="AQ187" s="102" t="s">
        <v>533</v>
      </c>
      <c r="AR187" s="102"/>
      <c r="AS187" s="646">
        <f t="shared" si="75"/>
        <v>0</v>
      </c>
    </row>
    <row r="188" spans="3:45" s="33" customFormat="1" ht="13.5">
      <c r="C188" s="51"/>
      <c r="D188" s="629" t="str">
        <f t="shared" ref="D188:W188" si="77">D11</f>
        <v>21</v>
      </c>
      <c r="E188" s="629" t="str">
        <f t="shared" si="77"/>
        <v>22</v>
      </c>
      <c r="F188" s="629" t="str">
        <f t="shared" si="77"/>
        <v>23</v>
      </c>
      <c r="G188" s="629" t="str">
        <f t="shared" si="77"/>
        <v>24</v>
      </c>
      <c r="H188" s="629" t="str">
        <f t="shared" si="77"/>
        <v>25</v>
      </c>
      <c r="I188" s="629" t="str">
        <f t="shared" si="77"/>
        <v>26</v>
      </c>
      <c r="J188" s="629" t="str">
        <f t="shared" si="77"/>
        <v>27</v>
      </c>
      <c r="K188" s="629" t="str">
        <f t="shared" si="77"/>
        <v>28</v>
      </c>
      <c r="L188" s="629" t="str">
        <f t="shared" si="77"/>
        <v>29</v>
      </c>
      <c r="M188" s="629" t="str">
        <f t="shared" si="77"/>
        <v>30</v>
      </c>
      <c r="N188" s="629" t="str">
        <f t="shared" si="77"/>
        <v>31</v>
      </c>
      <c r="O188" s="629" t="str">
        <f t="shared" si="77"/>
        <v>32</v>
      </c>
      <c r="P188" s="629" t="str">
        <f t="shared" si="77"/>
        <v>33</v>
      </c>
      <c r="Q188" s="629" t="str">
        <f t="shared" si="77"/>
        <v>34</v>
      </c>
      <c r="R188" s="629" t="str">
        <f t="shared" si="77"/>
        <v>35</v>
      </c>
      <c r="S188" s="629" t="str">
        <f t="shared" si="77"/>
        <v>36</v>
      </c>
      <c r="T188" s="629" t="str">
        <f t="shared" si="77"/>
        <v>37</v>
      </c>
      <c r="U188" s="629" t="str">
        <f t="shared" si="77"/>
        <v>38</v>
      </c>
      <c r="V188" s="629" t="str">
        <f t="shared" si="77"/>
        <v>39</v>
      </c>
      <c r="W188" s="87">
        <f t="shared" si="77"/>
        <v>0</v>
      </c>
    </row>
    <row r="189" spans="3:45" s="33" customFormat="1" ht="54">
      <c r="C189" s="79" t="s">
        <v>57</v>
      </c>
      <c r="D189" s="630" t="str">
        <f t="shared" ref="D189:W189" si="78">D12</f>
        <v>輸送機械</v>
      </c>
      <c r="E189" s="630" t="str">
        <f t="shared" si="78"/>
        <v>その他の製造工業製品</v>
      </c>
      <c r="F189" s="630" t="str">
        <f t="shared" si="78"/>
        <v>建設</v>
      </c>
      <c r="G189" s="630" t="str">
        <f t="shared" si="78"/>
        <v>電力・ガス・熱供給</v>
      </c>
      <c r="H189" s="630" t="str">
        <f t="shared" si="78"/>
        <v>水道</v>
      </c>
      <c r="I189" s="630" t="str">
        <f t="shared" si="78"/>
        <v>廃棄物処理</v>
      </c>
      <c r="J189" s="630" t="str">
        <f t="shared" si="78"/>
        <v>商業</v>
      </c>
      <c r="K189" s="630" t="str">
        <f t="shared" si="78"/>
        <v>金融・保険</v>
      </c>
      <c r="L189" s="630" t="str">
        <f t="shared" si="78"/>
        <v>不動産</v>
      </c>
      <c r="M189" s="630" t="str">
        <f t="shared" si="78"/>
        <v>運輸・郵便</v>
      </c>
      <c r="N189" s="630" t="str">
        <f t="shared" si="78"/>
        <v>情報通信</v>
      </c>
      <c r="O189" s="630" t="str">
        <f t="shared" si="78"/>
        <v>公務</v>
      </c>
      <c r="P189" s="630" t="str">
        <f t="shared" si="78"/>
        <v>教育・研究</v>
      </c>
      <c r="Q189" s="630" t="str">
        <f t="shared" si="78"/>
        <v>医療・福祉</v>
      </c>
      <c r="R189" s="630" t="str">
        <f t="shared" si="78"/>
        <v>他に分類されない会員制団体</v>
      </c>
      <c r="S189" s="630" t="str">
        <f t="shared" si="78"/>
        <v>対事業所サービス</v>
      </c>
      <c r="T189" s="630" t="str">
        <f t="shared" si="78"/>
        <v>対個人サービス</v>
      </c>
      <c r="U189" s="630" t="str">
        <f t="shared" si="78"/>
        <v>事務用品</v>
      </c>
      <c r="V189" s="630" t="str">
        <f t="shared" si="78"/>
        <v>分類不明</v>
      </c>
      <c r="W189" s="32" t="str">
        <f t="shared" si="78"/>
        <v>合計</v>
      </c>
    </row>
    <row r="190" spans="3:45" s="33" customFormat="1" ht="13.5">
      <c r="C190" s="80" t="s">
        <v>100</v>
      </c>
      <c r="D190" s="81">
        <f t="array" ref="D190:V192">+X184:AP186</f>
        <v>0</v>
      </c>
      <c r="E190" s="81">
        <v>0</v>
      </c>
      <c r="F190" s="81">
        <v>0</v>
      </c>
      <c r="G190" s="81">
        <v>0</v>
      </c>
      <c r="H190" s="81">
        <v>0</v>
      </c>
      <c r="I190" s="81">
        <v>0</v>
      </c>
      <c r="J190" s="81">
        <v>0</v>
      </c>
      <c r="K190" s="81">
        <v>0</v>
      </c>
      <c r="L190" s="81">
        <v>0</v>
      </c>
      <c r="M190" s="81">
        <v>0</v>
      </c>
      <c r="N190" s="81">
        <v>0</v>
      </c>
      <c r="O190" s="81">
        <v>0</v>
      </c>
      <c r="P190" s="81">
        <v>0</v>
      </c>
      <c r="Q190" s="99">
        <v>0</v>
      </c>
      <c r="R190" s="99">
        <v>0</v>
      </c>
      <c r="S190" s="99">
        <v>0</v>
      </c>
      <c r="T190" s="99">
        <v>0</v>
      </c>
      <c r="U190" s="99">
        <v>0</v>
      </c>
      <c r="V190" s="99">
        <v>0</v>
      </c>
      <c r="W190" s="81">
        <f>SUM(D184:AP184)</f>
        <v>0</v>
      </c>
    </row>
    <row r="191" spans="3:45" s="33" customFormat="1" ht="13.5">
      <c r="C191" s="83" t="s">
        <v>101</v>
      </c>
      <c r="D191" s="100">
        <v>0</v>
      </c>
      <c r="E191" s="100">
        <v>0</v>
      </c>
      <c r="F191" s="100">
        <v>0</v>
      </c>
      <c r="G191" s="100">
        <v>0</v>
      </c>
      <c r="H191" s="100">
        <v>0</v>
      </c>
      <c r="I191" s="100">
        <v>0</v>
      </c>
      <c r="J191" s="100">
        <v>0</v>
      </c>
      <c r="K191" s="100">
        <v>0</v>
      </c>
      <c r="L191" s="100">
        <v>0</v>
      </c>
      <c r="M191" s="100">
        <v>0</v>
      </c>
      <c r="N191" s="100">
        <v>0</v>
      </c>
      <c r="O191" s="100">
        <v>0</v>
      </c>
      <c r="P191" s="100">
        <v>0</v>
      </c>
      <c r="Q191" s="100">
        <v>0</v>
      </c>
      <c r="R191" s="100">
        <v>0</v>
      </c>
      <c r="S191" s="100">
        <v>0</v>
      </c>
      <c r="T191" s="100">
        <v>0</v>
      </c>
      <c r="U191" s="100">
        <v>0</v>
      </c>
      <c r="V191" s="100">
        <v>0</v>
      </c>
      <c r="W191" s="39">
        <f>SUM(D185:AP185)</f>
        <v>0</v>
      </c>
    </row>
    <row r="192" spans="3:45" s="33" customFormat="1" ht="13.5">
      <c r="C192" s="83" t="s">
        <v>102</v>
      </c>
      <c r="D192" s="39">
        <v>0</v>
      </c>
      <c r="E192" s="39">
        <v>0</v>
      </c>
      <c r="F192" s="39">
        <v>0</v>
      </c>
      <c r="G192" s="39">
        <v>0</v>
      </c>
      <c r="H192" s="39">
        <v>0</v>
      </c>
      <c r="I192" s="39">
        <v>0</v>
      </c>
      <c r="J192" s="39">
        <v>0</v>
      </c>
      <c r="K192" s="39">
        <v>0</v>
      </c>
      <c r="L192" s="39">
        <v>0</v>
      </c>
      <c r="M192" s="39">
        <v>0</v>
      </c>
      <c r="N192" s="39">
        <v>0</v>
      </c>
      <c r="O192" s="39">
        <v>0</v>
      </c>
      <c r="P192" s="39">
        <v>0</v>
      </c>
      <c r="Q192" s="100">
        <v>0</v>
      </c>
      <c r="R192" s="100">
        <v>0</v>
      </c>
      <c r="S192" s="100">
        <v>0</v>
      </c>
      <c r="T192" s="100">
        <v>0</v>
      </c>
      <c r="U192" s="100">
        <v>0</v>
      </c>
      <c r="V192" s="100">
        <v>0</v>
      </c>
      <c r="W192" s="39">
        <f>SUM(D186:AP186)</f>
        <v>0</v>
      </c>
    </row>
    <row r="193" spans="3:45" s="33" customFormat="1" ht="13.5">
      <c r="C193" s="85" t="s">
        <v>93</v>
      </c>
      <c r="D193" s="43">
        <f t="shared" ref="D193:V193" si="79">SUM(D190:D192)</f>
        <v>0</v>
      </c>
      <c r="E193" s="43">
        <f t="shared" si="79"/>
        <v>0</v>
      </c>
      <c r="F193" s="43">
        <f t="shared" si="79"/>
        <v>0</v>
      </c>
      <c r="G193" s="43">
        <f t="shared" si="79"/>
        <v>0</v>
      </c>
      <c r="H193" s="43">
        <f t="shared" si="79"/>
        <v>0</v>
      </c>
      <c r="I193" s="43">
        <f t="shared" si="79"/>
        <v>0</v>
      </c>
      <c r="J193" s="43">
        <f t="shared" si="79"/>
        <v>0</v>
      </c>
      <c r="K193" s="43">
        <f t="shared" si="79"/>
        <v>0</v>
      </c>
      <c r="L193" s="43">
        <f t="shared" si="79"/>
        <v>0</v>
      </c>
      <c r="M193" s="43">
        <f t="shared" si="79"/>
        <v>0</v>
      </c>
      <c r="N193" s="43">
        <f t="shared" si="79"/>
        <v>0</v>
      </c>
      <c r="O193" s="43">
        <f t="shared" si="79"/>
        <v>0</v>
      </c>
      <c r="P193" s="43">
        <f t="shared" si="79"/>
        <v>0</v>
      </c>
      <c r="Q193" s="43">
        <f t="shared" si="79"/>
        <v>0</v>
      </c>
      <c r="R193" s="43">
        <f t="shared" si="79"/>
        <v>0</v>
      </c>
      <c r="S193" s="43">
        <f t="shared" si="79"/>
        <v>0</v>
      </c>
      <c r="T193" s="43">
        <f t="shared" si="79"/>
        <v>0</v>
      </c>
      <c r="U193" s="43">
        <f t="shared" si="79"/>
        <v>0</v>
      </c>
      <c r="V193" s="43">
        <f t="shared" si="79"/>
        <v>0</v>
      </c>
      <c r="W193" s="43">
        <f>SUM(D187:AP187)</f>
        <v>0</v>
      </c>
    </row>
    <row r="194" spans="3:45" s="33" customFormat="1" ht="10.7" customHeight="1">
      <c r="F194" s="31"/>
      <c r="G194" s="48"/>
      <c r="N194" s="49"/>
      <c r="O194" s="49"/>
    </row>
    <row r="195" spans="3:45" s="33" customFormat="1" ht="17.25">
      <c r="C195" s="34" t="s">
        <v>113</v>
      </c>
      <c r="D195" s="27"/>
      <c r="E195" s="27"/>
      <c r="F195" s="75"/>
      <c r="G195" s="76"/>
      <c r="H195" s="27"/>
      <c r="I195" s="27"/>
      <c r="J195" s="77"/>
      <c r="K195" s="78"/>
      <c r="L195" s="27"/>
      <c r="M195" s="27"/>
      <c r="N195" s="27"/>
      <c r="O195" s="27"/>
      <c r="P195" s="27"/>
      <c r="W195" s="31" t="s">
        <v>56</v>
      </c>
    </row>
    <row r="196" spans="3:45" s="33" customFormat="1" ht="13.5">
      <c r="C196" s="51"/>
      <c r="D196" s="629" t="str">
        <f t="shared" ref="D196:AP196" si="80">D6</f>
        <v>01</v>
      </c>
      <c r="E196" s="629" t="str">
        <f t="shared" si="80"/>
        <v>02</v>
      </c>
      <c r="F196" s="629" t="str">
        <f t="shared" si="80"/>
        <v>03</v>
      </c>
      <c r="G196" s="629" t="str">
        <f t="shared" si="80"/>
        <v>04</v>
      </c>
      <c r="H196" s="629" t="str">
        <f t="shared" si="80"/>
        <v>05</v>
      </c>
      <c r="I196" s="629" t="str">
        <f t="shared" si="80"/>
        <v>06</v>
      </c>
      <c r="J196" s="629" t="str">
        <f t="shared" si="80"/>
        <v>07</v>
      </c>
      <c r="K196" s="629" t="str">
        <f t="shared" si="80"/>
        <v>08</v>
      </c>
      <c r="L196" s="629" t="str">
        <f t="shared" si="80"/>
        <v>09</v>
      </c>
      <c r="M196" s="629" t="str">
        <f t="shared" si="80"/>
        <v>10</v>
      </c>
      <c r="N196" s="629" t="str">
        <f t="shared" si="80"/>
        <v>11</v>
      </c>
      <c r="O196" s="629" t="str">
        <f t="shared" si="80"/>
        <v>12</v>
      </c>
      <c r="P196" s="629" t="str">
        <f t="shared" si="80"/>
        <v>13</v>
      </c>
      <c r="Q196" s="629" t="str">
        <f t="shared" si="80"/>
        <v>14</v>
      </c>
      <c r="R196" s="629" t="str">
        <f t="shared" si="80"/>
        <v>15</v>
      </c>
      <c r="S196" s="629" t="str">
        <f t="shared" si="80"/>
        <v>16</v>
      </c>
      <c r="T196" s="629" t="str">
        <f t="shared" si="80"/>
        <v>17</v>
      </c>
      <c r="U196" s="629" t="str">
        <f t="shared" si="80"/>
        <v>18</v>
      </c>
      <c r="V196" s="629" t="str">
        <f t="shared" si="80"/>
        <v>19</v>
      </c>
      <c r="W196" s="629" t="str">
        <f t="shared" si="80"/>
        <v>20</v>
      </c>
      <c r="X196" s="629" t="str">
        <f t="shared" si="80"/>
        <v>21</v>
      </c>
      <c r="Y196" s="629" t="str">
        <f t="shared" si="80"/>
        <v>22</v>
      </c>
      <c r="Z196" s="629" t="str">
        <f t="shared" si="80"/>
        <v>23</v>
      </c>
      <c r="AA196" s="629" t="str">
        <f t="shared" si="80"/>
        <v>24</v>
      </c>
      <c r="AB196" s="629" t="str">
        <f t="shared" si="80"/>
        <v>25</v>
      </c>
      <c r="AC196" s="629" t="str">
        <f t="shared" si="80"/>
        <v>26</v>
      </c>
      <c r="AD196" s="629" t="str">
        <f t="shared" si="80"/>
        <v>27</v>
      </c>
      <c r="AE196" s="629" t="str">
        <f t="shared" si="80"/>
        <v>28</v>
      </c>
      <c r="AF196" s="629" t="str">
        <f t="shared" si="80"/>
        <v>29</v>
      </c>
      <c r="AG196" s="629" t="str">
        <f t="shared" si="80"/>
        <v>30</v>
      </c>
      <c r="AH196" s="629" t="str">
        <f t="shared" si="80"/>
        <v>31</v>
      </c>
      <c r="AI196" s="629" t="str">
        <f t="shared" si="80"/>
        <v>32</v>
      </c>
      <c r="AJ196" s="629" t="str">
        <f t="shared" si="80"/>
        <v>33</v>
      </c>
      <c r="AK196" s="629" t="str">
        <f t="shared" si="80"/>
        <v>34</v>
      </c>
      <c r="AL196" s="629" t="str">
        <f t="shared" si="80"/>
        <v>35</v>
      </c>
      <c r="AM196" s="629" t="str">
        <f t="shared" si="80"/>
        <v>36</v>
      </c>
      <c r="AN196" s="629" t="str">
        <f t="shared" si="80"/>
        <v>37</v>
      </c>
      <c r="AO196" s="629" t="str">
        <f t="shared" si="80"/>
        <v>38</v>
      </c>
      <c r="AP196" s="629" t="str">
        <f t="shared" si="80"/>
        <v>39</v>
      </c>
      <c r="AQ196" s="102" t="s">
        <v>533</v>
      </c>
      <c r="AR196" s="102"/>
      <c r="AS196" s="51"/>
    </row>
    <row r="197" spans="3:45" s="33" customFormat="1" ht="40.5">
      <c r="C197" s="79" t="s">
        <v>57</v>
      </c>
      <c r="D197" s="630" t="str">
        <f t="shared" ref="D197:AP197" si="81">D7</f>
        <v>農業</v>
      </c>
      <c r="E197" s="630" t="str">
        <f t="shared" si="81"/>
        <v>林業</v>
      </c>
      <c r="F197" s="630" t="str">
        <f t="shared" si="81"/>
        <v>漁業</v>
      </c>
      <c r="G197" s="630" t="str">
        <f t="shared" si="81"/>
        <v>鉱業</v>
      </c>
      <c r="H197" s="630" t="str">
        <f t="shared" si="81"/>
        <v>飲食料品</v>
      </c>
      <c r="I197" s="630" t="str">
        <f t="shared" si="81"/>
        <v>繊維製品</v>
      </c>
      <c r="J197" s="630" t="str">
        <f t="shared" si="81"/>
        <v>パルプ・紙・木製品</v>
      </c>
      <c r="K197" s="630" t="str">
        <f t="shared" si="81"/>
        <v>化学製品</v>
      </c>
      <c r="L197" s="630" t="str">
        <f t="shared" si="81"/>
        <v>石油・石炭製品</v>
      </c>
      <c r="M197" s="630" t="str">
        <f t="shared" si="81"/>
        <v>プラスチック・ゴム製品</v>
      </c>
      <c r="N197" s="630" t="str">
        <f t="shared" si="81"/>
        <v>窯業・土石製品</v>
      </c>
      <c r="O197" s="630" t="str">
        <f t="shared" si="81"/>
        <v>鉄鋼</v>
      </c>
      <c r="P197" s="630" t="str">
        <f t="shared" si="81"/>
        <v>非鉄金属</v>
      </c>
      <c r="Q197" s="630" t="str">
        <f t="shared" si="81"/>
        <v>金属製品</v>
      </c>
      <c r="R197" s="630" t="str">
        <f t="shared" si="81"/>
        <v>はん用機械</v>
      </c>
      <c r="S197" s="630" t="str">
        <f t="shared" si="81"/>
        <v>生産用機械</v>
      </c>
      <c r="T197" s="630" t="str">
        <f t="shared" si="81"/>
        <v>業務用機械</v>
      </c>
      <c r="U197" s="630" t="str">
        <f t="shared" si="81"/>
        <v>電子部品</v>
      </c>
      <c r="V197" s="630" t="str">
        <f t="shared" si="81"/>
        <v>電気機械</v>
      </c>
      <c r="W197" s="630" t="str">
        <f t="shared" si="81"/>
        <v>情報通信機器</v>
      </c>
      <c r="X197" s="637" t="str">
        <f t="shared" si="81"/>
        <v>輸送機械</v>
      </c>
      <c r="Y197" s="637" t="str">
        <f t="shared" si="81"/>
        <v>その他の製造工業製品</v>
      </c>
      <c r="Z197" s="637" t="str">
        <f t="shared" si="81"/>
        <v>建設</v>
      </c>
      <c r="AA197" s="637" t="str">
        <f t="shared" si="81"/>
        <v>電力・ガス・熱供給</v>
      </c>
      <c r="AB197" s="637" t="str">
        <f t="shared" si="81"/>
        <v>水道</v>
      </c>
      <c r="AC197" s="637" t="str">
        <f t="shared" si="81"/>
        <v>廃棄物処理</v>
      </c>
      <c r="AD197" s="637" t="str">
        <f t="shared" si="81"/>
        <v>商業</v>
      </c>
      <c r="AE197" s="637" t="str">
        <f t="shared" si="81"/>
        <v>金融・保険</v>
      </c>
      <c r="AF197" s="637" t="str">
        <f t="shared" si="81"/>
        <v>不動産</v>
      </c>
      <c r="AG197" s="637" t="str">
        <f t="shared" si="81"/>
        <v>運輸・郵便</v>
      </c>
      <c r="AH197" s="637" t="str">
        <f t="shared" si="81"/>
        <v>情報通信</v>
      </c>
      <c r="AI197" s="637" t="str">
        <f t="shared" si="81"/>
        <v>公務</v>
      </c>
      <c r="AJ197" s="637" t="str">
        <f t="shared" si="81"/>
        <v>教育・研究</v>
      </c>
      <c r="AK197" s="637" t="str">
        <f t="shared" si="81"/>
        <v>医療・福祉</v>
      </c>
      <c r="AL197" s="637" t="str">
        <f t="shared" si="81"/>
        <v>他に分類されない会員制団体</v>
      </c>
      <c r="AM197" s="637" t="str">
        <f t="shared" si="81"/>
        <v>対事業所サービス</v>
      </c>
      <c r="AN197" s="637" t="str">
        <f t="shared" si="81"/>
        <v>対個人サービス</v>
      </c>
      <c r="AO197" s="637" t="str">
        <f t="shared" si="81"/>
        <v>事務用品</v>
      </c>
      <c r="AP197" s="637" t="str">
        <f t="shared" si="81"/>
        <v>分類不明</v>
      </c>
      <c r="AQ197" s="102" t="s">
        <v>533</v>
      </c>
      <c r="AR197" s="102"/>
      <c r="AS197" s="32" t="s">
        <v>76</v>
      </c>
    </row>
    <row r="198" spans="3:45" s="33" customFormat="1" ht="13.5">
      <c r="C198" s="80" t="s">
        <v>100</v>
      </c>
      <c r="D198" s="81">
        <f t="array" ref="D198:AP200">+詳細1!D133:AP135</f>
        <v>0</v>
      </c>
      <c r="E198" s="81">
        <v>0</v>
      </c>
      <c r="F198" s="81">
        <v>0</v>
      </c>
      <c r="G198" s="81">
        <v>0</v>
      </c>
      <c r="H198" s="81">
        <v>0</v>
      </c>
      <c r="I198" s="81">
        <v>0</v>
      </c>
      <c r="J198" s="81">
        <v>0</v>
      </c>
      <c r="K198" s="81">
        <v>0</v>
      </c>
      <c r="L198" s="81">
        <v>0</v>
      </c>
      <c r="M198" s="81">
        <v>0</v>
      </c>
      <c r="N198" s="81">
        <v>0</v>
      </c>
      <c r="O198" s="81">
        <v>0</v>
      </c>
      <c r="P198" s="81">
        <v>0</v>
      </c>
      <c r="Q198" s="81">
        <v>0</v>
      </c>
      <c r="R198" s="81">
        <v>0</v>
      </c>
      <c r="S198" s="81">
        <v>0</v>
      </c>
      <c r="T198" s="81">
        <v>0</v>
      </c>
      <c r="U198" s="81">
        <v>0</v>
      </c>
      <c r="V198" s="81">
        <v>0</v>
      </c>
      <c r="W198" s="81">
        <v>0</v>
      </c>
      <c r="X198" s="81">
        <v>0</v>
      </c>
      <c r="Y198" s="81">
        <v>0</v>
      </c>
      <c r="Z198" s="81">
        <v>0</v>
      </c>
      <c r="AA198" s="81">
        <v>0</v>
      </c>
      <c r="AB198" s="81">
        <v>0</v>
      </c>
      <c r="AC198" s="81">
        <v>0</v>
      </c>
      <c r="AD198" s="81">
        <v>0</v>
      </c>
      <c r="AE198" s="81">
        <v>0</v>
      </c>
      <c r="AF198" s="81">
        <v>0</v>
      </c>
      <c r="AG198" s="81">
        <v>0</v>
      </c>
      <c r="AH198" s="81">
        <v>0</v>
      </c>
      <c r="AI198" s="81">
        <v>0</v>
      </c>
      <c r="AJ198" s="81">
        <v>0</v>
      </c>
      <c r="AK198" s="81">
        <v>0</v>
      </c>
      <c r="AL198" s="81">
        <v>0</v>
      </c>
      <c r="AM198" s="81">
        <v>0</v>
      </c>
      <c r="AN198" s="81">
        <v>0</v>
      </c>
      <c r="AO198" s="81">
        <v>0</v>
      </c>
      <c r="AP198" s="81">
        <v>0</v>
      </c>
      <c r="AQ198" s="102" t="s">
        <v>533</v>
      </c>
      <c r="AR198" s="102"/>
      <c r="AS198" s="645">
        <f>+SUM(D198:AP198)-W204</f>
        <v>0</v>
      </c>
    </row>
    <row r="199" spans="3:45" s="33" customFormat="1" ht="13.5">
      <c r="C199" s="83" t="s">
        <v>101</v>
      </c>
      <c r="D199" s="39">
        <v>0</v>
      </c>
      <c r="E199" s="39">
        <v>0</v>
      </c>
      <c r="F199" s="39">
        <v>0</v>
      </c>
      <c r="G199" s="39">
        <v>0</v>
      </c>
      <c r="H199" s="39">
        <v>0</v>
      </c>
      <c r="I199" s="39">
        <v>0</v>
      </c>
      <c r="J199" s="39">
        <v>0</v>
      </c>
      <c r="K199" s="39">
        <v>0</v>
      </c>
      <c r="L199" s="39">
        <v>0</v>
      </c>
      <c r="M199" s="39">
        <v>0</v>
      </c>
      <c r="N199" s="39">
        <v>0</v>
      </c>
      <c r="O199" s="39">
        <v>0</v>
      </c>
      <c r="P199" s="39">
        <v>0</v>
      </c>
      <c r="Q199" s="39">
        <v>0</v>
      </c>
      <c r="R199" s="39">
        <v>0</v>
      </c>
      <c r="S199" s="39">
        <v>0</v>
      </c>
      <c r="T199" s="39">
        <v>0</v>
      </c>
      <c r="U199" s="39">
        <v>0</v>
      </c>
      <c r="V199" s="39">
        <v>0</v>
      </c>
      <c r="W199" s="39">
        <v>0</v>
      </c>
      <c r="X199" s="39">
        <v>0</v>
      </c>
      <c r="Y199" s="39">
        <v>0</v>
      </c>
      <c r="Z199" s="39">
        <v>0</v>
      </c>
      <c r="AA199" s="39">
        <v>0</v>
      </c>
      <c r="AB199" s="39">
        <v>0</v>
      </c>
      <c r="AC199" s="39">
        <v>0</v>
      </c>
      <c r="AD199" s="39">
        <v>0</v>
      </c>
      <c r="AE199" s="39">
        <v>0</v>
      </c>
      <c r="AF199" s="39">
        <v>0</v>
      </c>
      <c r="AG199" s="39">
        <v>0</v>
      </c>
      <c r="AH199" s="39">
        <v>0</v>
      </c>
      <c r="AI199" s="39">
        <v>0</v>
      </c>
      <c r="AJ199" s="39">
        <v>0</v>
      </c>
      <c r="AK199" s="39">
        <v>0</v>
      </c>
      <c r="AL199" s="39">
        <v>0</v>
      </c>
      <c r="AM199" s="39">
        <v>0</v>
      </c>
      <c r="AN199" s="39">
        <v>0</v>
      </c>
      <c r="AO199" s="39">
        <v>0</v>
      </c>
      <c r="AP199" s="39">
        <v>0</v>
      </c>
      <c r="AQ199" s="102" t="s">
        <v>533</v>
      </c>
      <c r="AR199" s="102"/>
      <c r="AS199" s="645">
        <f t="shared" ref="AS199:AS201" si="82">+SUM(D199:AP199)-W205</f>
        <v>0</v>
      </c>
    </row>
    <row r="200" spans="3:45" s="33" customFormat="1" ht="13.5">
      <c r="C200" s="83" t="s">
        <v>102</v>
      </c>
      <c r="D200" s="39">
        <v>0</v>
      </c>
      <c r="E200" s="39">
        <v>0</v>
      </c>
      <c r="F200" s="39">
        <v>0</v>
      </c>
      <c r="G200" s="39">
        <v>0</v>
      </c>
      <c r="H200" s="39">
        <v>0</v>
      </c>
      <c r="I200" s="39">
        <v>0</v>
      </c>
      <c r="J200" s="39">
        <v>0</v>
      </c>
      <c r="K200" s="39">
        <v>0</v>
      </c>
      <c r="L200" s="39">
        <v>0</v>
      </c>
      <c r="M200" s="39">
        <v>0</v>
      </c>
      <c r="N200" s="39">
        <v>0</v>
      </c>
      <c r="O200" s="39">
        <v>0</v>
      </c>
      <c r="P200" s="39">
        <v>0</v>
      </c>
      <c r="Q200" s="39">
        <v>0</v>
      </c>
      <c r="R200" s="39">
        <v>0</v>
      </c>
      <c r="S200" s="39">
        <v>0</v>
      </c>
      <c r="T200" s="39">
        <v>0</v>
      </c>
      <c r="U200" s="39">
        <v>0</v>
      </c>
      <c r="V200" s="39">
        <v>0</v>
      </c>
      <c r="W200" s="39">
        <v>0</v>
      </c>
      <c r="X200" s="39">
        <v>0</v>
      </c>
      <c r="Y200" s="39">
        <v>0</v>
      </c>
      <c r="Z200" s="39">
        <v>0</v>
      </c>
      <c r="AA200" s="39">
        <v>0</v>
      </c>
      <c r="AB200" s="39">
        <v>0</v>
      </c>
      <c r="AC200" s="39">
        <v>0</v>
      </c>
      <c r="AD200" s="39">
        <v>0</v>
      </c>
      <c r="AE200" s="39">
        <v>0</v>
      </c>
      <c r="AF200" s="39">
        <v>0</v>
      </c>
      <c r="AG200" s="39">
        <v>0</v>
      </c>
      <c r="AH200" s="39">
        <v>0</v>
      </c>
      <c r="AI200" s="39">
        <v>0</v>
      </c>
      <c r="AJ200" s="39">
        <v>0</v>
      </c>
      <c r="AK200" s="39">
        <v>0</v>
      </c>
      <c r="AL200" s="39">
        <v>0</v>
      </c>
      <c r="AM200" s="39">
        <v>0</v>
      </c>
      <c r="AN200" s="39">
        <v>0</v>
      </c>
      <c r="AO200" s="39">
        <v>0</v>
      </c>
      <c r="AP200" s="39">
        <v>0</v>
      </c>
      <c r="AQ200" s="102" t="s">
        <v>533</v>
      </c>
      <c r="AR200" s="102"/>
      <c r="AS200" s="646">
        <f t="shared" si="82"/>
        <v>0</v>
      </c>
    </row>
    <row r="201" spans="3:45" s="33" customFormat="1" ht="13.5">
      <c r="C201" s="83" t="s">
        <v>93</v>
      </c>
      <c r="D201" s="39">
        <f t="shared" ref="D201:AP201" si="83">SUM(D198:D200)</f>
        <v>0</v>
      </c>
      <c r="E201" s="39">
        <f t="shared" si="83"/>
        <v>0</v>
      </c>
      <c r="F201" s="39">
        <f t="shared" si="83"/>
        <v>0</v>
      </c>
      <c r="G201" s="39">
        <f t="shared" si="83"/>
        <v>0</v>
      </c>
      <c r="H201" s="39">
        <f t="shared" si="83"/>
        <v>0</v>
      </c>
      <c r="I201" s="39">
        <f t="shared" si="83"/>
        <v>0</v>
      </c>
      <c r="J201" s="39">
        <f t="shared" si="83"/>
        <v>0</v>
      </c>
      <c r="K201" s="39">
        <f t="shared" si="83"/>
        <v>0</v>
      </c>
      <c r="L201" s="39">
        <f t="shared" si="83"/>
        <v>0</v>
      </c>
      <c r="M201" s="39">
        <f t="shared" si="83"/>
        <v>0</v>
      </c>
      <c r="N201" s="39">
        <f t="shared" si="83"/>
        <v>0</v>
      </c>
      <c r="O201" s="39">
        <f t="shared" si="83"/>
        <v>0</v>
      </c>
      <c r="P201" s="39">
        <f t="shared" si="83"/>
        <v>0</v>
      </c>
      <c r="Q201" s="39">
        <f t="shared" si="83"/>
        <v>0</v>
      </c>
      <c r="R201" s="39">
        <f t="shared" si="83"/>
        <v>0</v>
      </c>
      <c r="S201" s="39">
        <f t="shared" si="83"/>
        <v>0</v>
      </c>
      <c r="T201" s="39">
        <f t="shared" si="83"/>
        <v>0</v>
      </c>
      <c r="U201" s="39">
        <f t="shared" si="83"/>
        <v>0</v>
      </c>
      <c r="V201" s="39">
        <f t="shared" si="83"/>
        <v>0</v>
      </c>
      <c r="W201" s="43">
        <f t="shared" si="83"/>
        <v>0</v>
      </c>
      <c r="X201" s="43">
        <f t="shared" si="83"/>
        <v>0</v>
      </c>
      <c r="Y201" s="43">
        <f t="shared" si="83"/>
        <v>0</v>
      </c>
      <c r="Z201" s="43">
        <f t="shared" si="83"/>
        <v>0</v>
      </c>
      <c r="AA201" s="43">
        <f t="shared" si="83"/>
        <v>0</v>
      </c>
      <c r="AB201" s="43">
        <f t="shared" si="83"/>
        <v>0</v>
      </c>
      <c r="AC201" s="43">
        <f t="shared" si="83"/>
        <v>0</v>
      </c>
      <c r="AD201" s="43">
        <f t="shared" si="83"/>
        <v>0</v>
      </c>
      <c r="AE201" s="43">
        <f t="shared" si="83"/>
        <v>0</v>
      </c>
      <c r="AF201" s="43">
        <f t="shared" si="83"/>
        <v>0</v>
      </c>
      <c r="AG201" s="43">
        <f t="shared" si="83"/>
        <v>0</v>
      </c>
      <c r="AH201" s="43">
        <f t="shared" si="83"/>
        <v>0</v>
      </c>
      <c r="AI201" s="43">
        <f t="shared" si="83"/>
        <v>0</v>
      </c>
      <c r="AJ201" s="43">
        <f t="shared" si="83"/>
        <v>0</v>
      </c>
      <c r="AK201" s="43">
        <f t="shared" si="83"/>
        <v>0</v>
      </c>
      <c r="AL201" s="43">
        <f t="shared" si="83"/>
        <v>0</v>
      </c>
      <c r="AM201" s="43">
        <f t="shared" si="83"/>
        <v>0</v>
      </c>
      <c r="AN201" s="43">
        <f t="shared" si="83"/>
        <v>0</v>
      </c>
      <c r="AO201" s="43">
        <f t="shared" si="83"/>
        <v>0</v>
      </c>
      <c r="AP201" s="43">
        <f t="shared" si="83"/>
        <v>0</v>
      </c>
      <c r="AQ201" s="102" t="s">
        <v>533</v>
      </c>
      <c r="AR201" s="102"/>
      <c r="AS201" s="646">
        <f t="shared" si="82"/>
        <v>0</v>
      </c>
    </row>
    <row r="202" spans="3:45" s="33" customFormat="1" ht="13.5">
      <c r="C202" s="51"/>
      <c r="D202" s="629" t="str">
        <f t="shared" ref="D202:W202" si="84">D11</f>
        <v>21</v>
      </c>
      <c r="E202" s="629" t="str">
        <f t="shared" si="84"/>
        <v>22</v>
      </c>
      <c r="F202" s="629" t="str">
        <f t="shared" si="84"/>
        <v>23</v>
      </c>
      <c r="G202" s="629" t="str">
        <f t="shared" si="84"/>
        <v>24</v>
      </c>
      <c r="H202" s="629" t="str">
        <f t="shared" si="84"/>
        <v>25</v>
      </c>
      <c r="I202" s="629" t="str">
        <f t="shared" si="84"/>
        <v>26</v>
      </c>
      <c r="J202" s="629" t="str">
        <f t="shared" si="84"/>
        <v>27</v>
      </c>
      <c r="K202" s="629" t="str">
        <f t="shared" si="84"/>
        <v>28</v>
      </c>
      <c r="L202" s="629" t="str">
        <f t="shared" si="84"/>
        <v>29</v>
      </c>
      <c r="M202" s="629" t="str">
        <f t="shared" si="84"/>
        <v>30</v>
      </c>
      <c r="N202" s="629" t="str">
        <f t="shared" si="84"/>
        <v>31</v>
      </c>
      <c r="O202" s="629" t="str">
        <f t="shared" si="84"/>
        <v>32</v>
      </c>
      <c r="P202" s="629" t="str">
        <f t="shared" si="84"/>
        <v>33</v>
      </c>
      <c r="Q202" s="629" t="str">
        <f t="shared" si="84"/>
        <v>34</v>
      </c>
      <c r="R202" s="629" t="str">
        <f t="shared" si="84"/>
        <v>35</v>
      </c>
      <c r="S202" s="629" t="str">
        <f t="shared" si="84"/>
        <v>36</v>
      </c>
      <c r="T202" s="629" t="str">
        <f t="shared" si="84"/>
        <v>37</v>
      </c>
      <c r="U202" s="629" t="str">
        <f t="shared" si="84"/>
        <v>38</v>
      </c>
      <c r="V202" s="629" t="str">
        <f t="shared" si="84"/>
        <v>39</v>
      </c>
      <c r="W202" s="87">
        <f t="shared" si="84"/>
        <v>0</v>
      </c>
    </row>
    <row r="203" spans="3:45" s="33" customFormat="1" ht="54">
      <c r="C203" s="79" t="s">
        <v>57</v>
      </c>
      <c r="D203" s="630" t="str">
        <f t="shared" ref="D203:W203" si="85">D12</f>
        <v>輸送機械</v>
      </c>
      <c r="E203" s="630" t="str">
        <f t="shared" si="85"/>
        <v>その他の製造工業製品</v>
      </c>
      <c r="F203" s="630" t="str">
        <f t="shared" si="85"/>
        <v>建設</v>
      </c>
      <c r="G203" s="630" t="str">
        <f t="shared" si="85"/>
        <v>電力・ガス・熱供給</v>
      </c>
      <c r="H203" s="630" t="str">
        <f t="shared" si="85"/>
        <v>水道</v>
      </c>
      <c r="I203" s="630" t="str">
        <f t="shared" si="85"/>
        <v>廃棄物処理</v>
      </c>
      <c r="J203" s="630" t="str">
        <f t="shared" si="85"/>
        <v>商業</v>
      </c>
      <c r="K203" s="630" t="str">
        <f t="shared" si="85"/>
        <v>金融・保険</v>
      </c>
      <c r="L203" s="630" t="str">
        <f t="shared" si="85"/>
        <v>不動産</v>
      </c>
      <c r="M203" s="630" t="str">
        <f t="shared" si="85"/>
        <v>運輸・郵便</v>
      </c>
      <c r="N203" s="630" t="str">
        <f t="shared" si="85"/>
        <v>情報通信</v>
      </c>
      <c r="O203" s="630" t="str">
        <f t="shared" si="85"/>
        <v>公務</v>
      </c>
      <c r="P203" s="630" t="str">
        <f t="shared" si="85"/>
        <v>教育・研究</v>
      </c>
      <c r="Q203" s="630" t="str">
        <f t="shared" si="85"/>
        <v>医療・福祉</v>
      </c>
      <c r="R203" s="630" t="str">
        <f t="shared" si="85"/>
        <v>他に分類されない会員制団体</v>
      </c>
      <c r="S203" s="630" t="str">
        <f t="shared" si="85"/>
        <v>対事業所サービス</v>
      </c>
      <c r="T203" s="630" t="str">
        <f t="shared" si="85"/>
        <v>対個人サービス</v>
      </c>
      <c r="U203" s="630" t="str">
        <f t="shared" si="85"/>
        <v>事務用品</v>
      </c>
      <c r="V203" s="630" t="str">
        <f t="shared" si="85"/>
        <v>分類不明</v>
      </c>
      <c r="W203" s="32" t="str">
        <f t="shared" si="85"/>
        <v>合計</v>
      </c>
    </row>
    <row r="204" spans="3:45" s="33" customFormat="1" ht="13.5">
      <c r="C204" s="80" t="s">
        <v>100</v>
      </c>
      <c r="D204" s="81">
        <f t="array" ref="D204:V206">+X198:AP200</f>
        <v>0</v>
      </c>
      <c r="E204" s="81">
        <v>0</v>
      </c>
      <c r="F204" s="81">
        <v>0</v>
      </c>
      <c r="G204" s="81">
        <v>0</v>
      </c>
      <c r="H204" s="81">
        <v>0</v>
      </c>
      <c r="I204" s="81">
        <v>0</v>
      </c>
      <c r="J204" s="81">
        <v>0</v>
      </c>
      <c r="K204" s="81">
        <v>0</v>
      </c>
      <c r="L204" s="81">
        <v>0</v>
      </c>
      <c r="M204" s="81">
        <v>0</v>
      </c>
      <c r="N204" s="81">
        <v>0</v>
      </c>
      <c r="O204" s="81">
        <v>0</v>
      </c>
      <c r="P204" s="81">
        <v>0</v>
      </c>
      <c r="Q204" s="99">
        <v>0</v>
      </c>
      <c r="R204" s="99">
        <v>0</v>
      </c>
      <c r="S204" s="99">
        <v>0</v>
      </c>
      <c r="T204" s="99">
        <v>0</v>
      </c>
      <c r="U204" s="99">
        <v>0</v>
      </c>
      <c r="V204" s="99">
        <v>0</v>
      </c>
      <c r="W204" s="81">
        <f>SUM(D198:AP198)</f>
        <v>0</v>
      </c>
    </row>
    <row r="205" spans="3:45" s="33" customFormat="1" ht="13.5">
      <c r="C205" s="83" t="s">
        <v>101</v>
      </c>
      <c r="D205" s="100">
        <v>0</v>
      </c>
      <c r="E205" s="100">
        <v>0</v>
      </c>
      <c r="F205" s="100">
        <v>0</v>
      </c>
      <c r="G205" s="100">
        <v>0</v>
      </c>
      <c r="H205" s="100">
        <v>0</v>
      </c>
      <c r="I205" s="100">
        <v>0</v>
      </c>
      <c r="J205" s="100">
        <v>0</v>
      </c>
      <c r="K205" s="100">
        <v>0</v>
      </c>
      <c r="L205" s="100">
        <v>0</v>
      </c>
      <c r="M205" s="100">
        <v>0</v>
      </c>
      <c r="N205" s="100">
        <v>0</v>
      </c>
      <c r="O205" s="100">
        <v>0</v>
      </c>
      <c r="P205" s="100">
        <v>0</v>
      </c>
      <c r="Q205" s="100">
        <v>0</v>
      </c>
      <c r="R205" s="100">
        <v>0</v>
      </c>
      <c r="S205" s="100">
        <v>0</v>
      </c>
      <c r="T205" s="100">
        <v>0</v>
      </c>
      <c r="U205" s="100">
        <v>0</v>
      </c>
      <c r="V205" s="100">
        <v>0</v>
      </c>
      <c r="W205" s="39">
        <f>SUM(D199:AP199)</f>
        <v>0</v>
      </c>
    </row>
    <row r="206" spans="3:45" s="33" customFormat="1" ht="13.5">
      <c r="C206" s="83" t="s">
        <v>102</v>
      </c>
      <c r="D206" s="39">
        <v>0</v>
      </c>
      <c r="E206" s="39">
        <v>0</v>
      </c>
      <c r="F206" s="39">
        <v>0</v>
      </c>
      <c r="G206" s="39">
        <v>0</v>
      </c>
      <c r="H206" s="39">
        <v>0</v>
      </c>
      <c r="I206" s="39">
        <v>0</v>
      </c>
      <c r="J206" s="39">
        <v>0</v>
      </c>
      <c r="K206" s="39">
        <v>0</v>
      </c>
      <c r="L206" s="39">
        <v>0</v>
      </c>
      <c r="M206" s="39">
        <v>0</v>
      </c>
      <c r="N206" s="39">
        <v>0</v>
      </c>
      <c r="O206" s="39">
        <v>0</v>
      </c>
      <c r="P206" s="39">
        <v>0</v>
      </c>
      <c r="Q206" s="100">
        <v>0</v>
      </c>
      <c r="R206" s="100">
        <v>0</v>
      </c>
      <c r="S206" s="100">
        <v>0</v>
      </c>
      <c r="T206" s="100">
        <v>0</v>
      </c>
      <c r="U206" s="100">
        <v>0</v>
      </c>
      <c r="V206" s="100">
        <v>0</v>
      </c>
      <c r="W206" s="39">
        <f>SUM(D200:AP200)</f>
        <v>0</v>
      </c>
    </row>
    <row r="207" spans="3:45" s="33" customFormat="1" ht="13.5">
      <c r="C207" s="85" t="s">
        <v>93</v>
      </c>
      <c r="D207" s="43">
        <f t="shared" ref="D207:V207" si="86">SUM(D204:D206)</f>
        <v>0</v>
      </c>
      <c r="E207" s="43">
        <f t="shared" si="86"/>
        <v>0</v>
      </c>
      <c r="F207" s="43">
        <f t="shared" si="86"/>
        <v>0</v>
      </c>
      <c r="G207" s="43">
        <f t="shared" si="86"/>
        <v>0</v>
      </c>
      <c r="H207" s="43">
        <f t="shared" si="86"/>
        <v>0</v>
      </c>
      <c r="I207" s="43">
        <f t="shared" si="86"/>
        <v>0</v>
      </c>
      <c r="J207" s="43">
        <f t="shared" si="86"/>
        <v>0</v>
      </c>
      <c r="K207" s="43">
        <f t="shared" si="86"/>
        <v>0</v>
      </c>
      <c r="L207" s="43">
        <f t="shared" si="86"/>
        <v>0</v>
      </c>
      <c r="M207" s="43">
        <f t="shared" si="86"/>
        <v>0</v>
      </c>
      <c r="N207" s="43">
        <f t="shared" si="86"/>
        <v>0</v>
      </c>
      <c r="O207" s="43">
        <f t="shared" si="86"/>
        <v>0</v>
      </c>
      <c r="P207" s="43">
        <f t="shared" si="86"/>
        <v>0</v>
      </c>
      <c r="Q207" s="43">
        <f t="shared" si="86"/>
        <v>0</v>
      </c>
      <c r="R207" s="43">
        <f t="shared" si="86"/>
        <v>0</v>
      </c>
      <c r="S207" s="43">
        <f t="shared" si="86"/>
        <v>0</v>
      </c>
      <c r="T207" s="43">
        <f t="shared" si="86"/>
        <v>0</v>
      </c>
      <c r="U207" s="43">
        <f t="shared" si="86"/>
        <v>0</v>
      </c>
      <c r="V207" s="43">
        <f t="shared" si="86"/>
        <v>0</v>
      </c>
      <c r="W207" s="43">
        <f>SUM(D201:AP201)</f>
        <v>0</v>
      </c>
    </row>
    <row r="208" spans="3:45" s="33" customFormat="1" ht="10.7" customHeight="1">
      <c r="F208" s="31"/>
      <c r="G208" s="48"/>
      <c r="N208" s="49"/>
      <c r="O208" s="49"/>
    </row>
    <row r="209" spans="3:45" s="33" customFormat="1" ht="13.5">
      <c r="C209" s="33" t="s">
        <v>105</v>
      </c>
      <c r="F209" s="31"/>
      <c r="G209" s="48"/>
      <c r="N209" s="49"/>
      <c r="O209" s="49"/>
    </row>
    <row r="210" spans="3:45" s="33" customFormat="1" ht="10.7" customHeight="1">
      <c r="F210" s="31"/>
      <c r="G210" s="48"/>
      <c r="N210" s="49"/>
      <c r="O210" s="49"/>
    </row>
    <row r="211" spans="3:45" s="33" customFormat="1" ht="10.7" customHeight="1">
      <c r="F211" s="31"/>
      <c r="G211" s="48"/>
      <c r="N211" s="49"/>
      <c r="O211" s="49"/>
    </row>
    <row r="212" spans="3:45" s="33" customFormat="1" ht="18.75">
      <c r="C212" s="53" t="s">
        <v>114</v>
      </c>
      <c r="F212" s="31"/>
      <c r="G212" s="48"/>
      <c r="N212" s="49"/>
      <c r="O212" s="49"/>
    </row>
    <row r="213" spans="3:45" s="33" customFormat="1" ht="10.7" customHeight="1">
      <c r="F213" s="31"/>
      <c r="G213" s="48"/>
      <c r="N213" s="49"/>
      <c r="O213" s="49"/>
    </row>
    <row r="214" spans="3:45" s="33" customFormat="1" ht="18.75">
      <c r="C214" s="53" t="s">
        <v>115</v>
      </c>
      <c r="F214" s="31"/>
      <c r="G214" s="48"/>
      <c r="N214" s="49"/>
      <c r="O214" s="49"/>
    </row>
    <row r="215" spans="3:45" s="33" customFormat="1" ht="10.7" customHeight="1">
      <c r="F215" s="31"/>
      <c r="G215" s="48"/>
      <c r="N215" s="49"/>
      <c r="O215" s="49"/>
    </row>
    <row r="216" spans="3:45" s="33" customFormat="1" ht="17.25">
      <c r="C216" s="34" t="s">
        <v>116</v>
      </c>
      <c r="D216" s="27"/>
      <c r="E216" s="27"/>
      <c r="F216" s="75"/>
      <c r="G216" s="76"/>
      <c r="H216" s="27"/>
      <c r="I216" s="27"/>
      <c r="J216" s="77"/>
      <c r="K216" s="78"/>
      <c r="L216" s="27"/>
      <c r="M216" s="27"/>
      <c r="N216" s="27"/>
      <c r="O216" s="27"/>
      <c r="P216" s="27"/>
      <c r="W216" s="31" t="s">
        <v>56</v>
      </c>
    </row>
    <row r="217" spans="3:45" s="33" customFormat="1" ht="13.5">
      <c r="C217" s="51"/>
      <c r="D217" s="629" t="str">
        <f t="shared" ref="D217:AP217" si="87">D6</f>
        <v>01</v>
      </c>
      <c r="E217" s="629" t="str">
        <f t="shared" si="87"/>
        <v>02</v>
      </c>
      <c r="F217" s="629" t="str">
        <f t="shared" si="87"/>
        <v>03</v>
      </c>
      <c r="G217" s="629" t="str">
        <f t="shared" si="87"/>
        <v>04</v>
      </c>
      <c r="H217" s="629" t="str">
        <f t="shared" si="87"/>
        <v>05</v>
      </c>
      <c r="I217" s="629" t="str">
        <f t="shared" si="87"/>
        <v>06</v>
      </c>
      <c r="J217" s="629" t="str">
        <f t="shared" si="87"/>
        <v>07</v>
      </c>
      <c r="K217" s="629" t="str">
        <f t="shared" si="87"/>
        <v>08</v>
      </c>
      <c r="L217" s="629" t="str">
        <f t="shared" si="87"/>
        <v>09</v>
      </c>
      <c r="M217" s="629" t="str">
        <f t="shared" si="87"/>
        <v>10</v>
      </c>
      <c r="N217" s="629" t="str">
        <f t="shared" si="87"/>
        <v>11</v>
      </c>
      <c r="O217" s="629" t="str">
        <f t="shared" si="87"/>
        <v>12</v>
      </c>
      <c r="P217" s="629" t="str">
        <f t="shared" si="87"/>
        <v>13</v>
      </c>
      <c r="Q217" s="629" t="str">
        <f t="shared" si="87"/>
        <v>14</v>
      </c>
      <c r="R217" s="629" t="str">
        <f t="shared" si="87"/>
        <v>15</v>
      </c>
      <c r="S217" s="629" t="str">
        <f t="shared" si="87"/>
        <v>16</v>
      </c>
      <c r="T217" s="629" t="str">
        <f t="shared" si="87"/>
        <v>17</v>
      </c>
      <c r="U217" s="629" t="str">
        <f t="shared" si="87"/>
        <v>18</v>
      </c>
      <c r="V217" s="629" t="str">
        <f t="shared" si="87"/>
        <v>19</v>
      </c>
      <c r="W217" s="629" t="str">
        <f t="shared" si="87"/>
        <v>20</v>
      </c>
      <c r="X217" s="629" t="str">
        <f t="shared" si="87"/>
        <v>21</v>
      </c>
      <c r="Y217" s="629" t="str">
        <f t="shared" si="87"/>
        <v>22</v>
      </c>
      <c r="Z217" s="629" t="str">
        <f t="shared" si="87"/>
        <v>23</v>
      </c>
      <c r="AA217" s="629" t="str">
        <f t="shared" si="87"/>
        <v>24</v>
      </c>
      <c r="AB217" s="629" t="str">
        <f t="shared" si="87"/>
        <v>25</v>
      </c>
      <c r="AC217" s="629" t="str">
        <f t="shared" si="87"/>
        <v>26</v>
      </c>
      <c r="AD217" s="629" t="str">
        <f t="shared" si="87"/>
        <v>27</v>
      </c>
      <c r="AE217" s="629" t="str">
        <f t="shared" si="87"/>
        <v>28</v>
      </c>
      <c r="AF217" s="629" t="str">
        <f t="shared" si="87"/>
        <v>29</v>
      </c>
      <c r="AG217" s="629" t="str">
        <f t="shared" si="87"/>
        <v>30</v>
      </c>
      <c r="AH217" s="629" t="str">
        <f t="shared" si="87"/>
        <v>31</v>
      </c>
      <c r="AI217" s="629" t="str">
        <f t="shared" si="87"/>
        <v>32</v>
      </c>
      <c r="AJ217" s="629" t="str">
        <f t="shared" si="87"/>
        <v>33</v>
      </c>
      <c r="AK217" s="629" t="str">
        <f t="shared" si="87"/>
        <v>34</v>
      </c>
      <c r="AL217" s="629" t="str">
        <f t="shared" si="87"/>
        <v>35</v>
      </c>
      <c r="AM217" s="629" t="str">
        <f t="shared" si="87"/>
        <v>36</v>
      </c>
      <c r="AN217" s="629" t="str">
        <f t="shared" si="87"/>
        <v>37</v>
      </c>
      <c r="AO217" s="629" t="str">
        <f t="shared" si="87"/>
        <v>38</v>
      </c>
      <c r="AP217" s="629" t="str">
        <f t="shared" si="87"/>
        <v>39</v>
      </c>
      <c r="AQ217" s="102" t="s">
        <v>533</v>
      </c>
      <c r="AR217" s="102"/>
      <c r="AS217" s="51"/>
    </row>
    <row r="218" spans="3:45" s="33" customFormat="1" ht="40.5">
      <c r="C218" s="79" t="s">
        <v>57</v>
      </c>
      <c r="D218" s="630" t="str">
        <f t="shared" ref="D218:AP218" si="88">D7</f>
        <v>農業</v>
      </c>
      <c r="E218" s="630" t="str">
        <f t="shared" si="88"/>
        <v>林業</v>
      </c>
      <c r="F218" s="630" t="str">
        <f t="shared" si="88"/>
        <v>漁業</v>
      </c>
      <c r="G218" s="630" t="str">
        <f t="shared" si="88"/>
        <v>鉱業</v>
      </c>
      <c r="H218" s="630" t="str">
        <f t="shared" si="88"/>
        <v>飲食料品</v>
      </c>
      <c r="I218" s="630" t="str">
        <f t="shared" si="88"/>
        <v>繊維製品</v>
      </c>
      <c r="J218" s="630" t="str">
        <f t="shared" si="88"/>
        <v>パルプ・紙・木製品</v>
      </c>
      <c r="K218" s="630" t="str">
        <f t="shared" si="88"/>
        <v>化学製品</v>
      </c>
      <c r="L218" s="630" t="str">
        <f t="shared" si="88"/>
        <v>石油・石炭製品</v>
      </c>
      <c r="M218" s="630" t="str">
        <f t="shared" si="88"/>
        <v>プラスチック・ゴム製品</v>
      </c>
      <c r="N218" s="630" t="str">
        <f t="shared" si="88"/>
        <v>窯業・土石製品</v>
      </c>
      <c r="O218" s="630" t="str">
        <f t="shared" si="88"/>
        <v>鉄鋼</v>
      </c>
      <c r="P218" s="630" t="str">
        <f t="shared" si="88"/>
        <v>非鉄金属</v>
      </c>
      <c r="Q218" s="630" t="str">
        <f t="shared" si="88"/>
        <v>金属製品</v>
      </c>
      <c r="R218" s="630" t="str">
        <f t="shared" si="88"/>
        <v>はん用機械</v>
      </c>
      <c r="S218" s="630" t="str">
        <f t="shared" si="88"/>
        <v>生産用機械</v>
      </c>
      <c r="T218" s="630" t="str">
        <f t="shared" si="88"/>
        <v>業務用機械</v>
      </c>
      <c r="U218" s="630" t="str">
        <f t="shared" si="88"/>
        <v>電子部品</v>
      </c>
      <c r="V218" s="630" t="str">
        <f t="shared" si="88"/>
        <v>電気機械</v>
      </c>
      <c r="W218" s="630" t="str">
        <f t="shared" si="88"/>
        <v>情報通信機器</v>
      </c>
      <c r="X218" s="637" t="str">
        <f t="shared" si="88"/>
        <v>輸送機械</v>
      </c>
      <c r="Y218" s="637" t="str">
        <f t="shared" si="88"/>
        <v>その他の製造工業製品</v>
      </c>
      <c r="Z218" s="637" t="str">
        <f t="shared" si="88"/>
        <v>建設</v>
      </c>
      <c r="AA218" s="637" t="str">
        <f t="shared" si="88"/>
        <v>電力・ガス・熱供給</v>
      </c>
      <c r="AB218" s="637" t="str">
        <f t="shared" si="88"/>
        <v>水道</v>
      </c>
      <c r="AC218" s="637" t="str">
        <f t="shared" si="88"/>
        <v>廃棄物処理</v>
      </c>
      <c r="AD218" s="637" t="str">
        <f t="shared" si="88"/>
        <v>商業</v>
      </c>
      <c r="AE218" s="637" t="str">
        <f t="shared" si="88"/>
        <v>金融・保険</v>
      </c>
      <c r="AF218" s="637" t="str">
        <f t="shared" si="88"/>
        <v>不動産</v>
      </c>
      <c r="AG218" s="637" t="str">
        <f t="shared" si="88"/>
        <v>運輸・郵便</v>
      </c>
      <c r="AH218" s="637" t="str">
        <f t="shared" si="88"/>
        <v>情報通信</v>
      </c>
      <c r="AI218" s="637" t="str">
        <f t="shared" si="88"/>
        <v>公務</v>
      </c>
      <c r="AJ218" s="637" t="str">
        <f t="shared" si="88"/>
        <v>教育・研究</v>
      </c>
      <c r="AK218" s="637" t="str">
        <f t="shared" si="88"/>
        <v>医療・福祉</v>
      </c>
      <c r="AL218" s="637" t="str">
        <f t="shared" si="88"/>
        <v>他に分類されない会員制団体</v>
      </c>
      <c r="AM218" s="637" t="str">
        <f t="shared" si="88"/>
        <v>対事業所サービス</v>
      </c>
      <c r="AN218" s="637" t="str">
        <f t="shared" si="88"/>
        <v>対個人サービス</v>
      </c>
      <c r="AO218" s="637" t="str">
        <f t="shared" si="88"/>
        <v>事務用品</v>
      </c>
      <c r="AP218" s="637" t="str">
        <f t="shared" si="88"/>
        <v>分類不明</v>
      </c>
      <c r="AQ218" s="102" t="s">
        <v>533</v>
      </c>
      <c r="AR218" s="102"/>
      <c r="AS218" s="32" t="s">
        <v>76</v>
      </c>
    </row>
    <row r="219" spans="3:45" s="33" customFormat="1" ht="13.5">
      <c r="C219" s="80" t="s">
        <v>100</v>
      </c>
      <c r="D219" s="81">
        <f t="array" ref="D219:AP221">+詳細2!D33:AP35</f>
        <v>0</v>
      </c>
      <c r="E219" s="81">
        <v>0</v>
      </c>
      <c r="F219" s="81">
        <v>0</v>
      </c>
      <c r="G219" s="81">
        <v>0</v>
      </c>
      <c r="H219" s="81">
        <v>0</v>
      </c>
      <c r="I219" s="81">
        <v>0</v>
      </c>
      <c r="J219" s="81">
        <v>0</v>
      </c>
      <c r="K219" s="81">
        <v>0</v>
      </c>
      <c r="L219" s="81">
        <v>0</v>
      </c>
      <c r="M219" s="81">
        <v>0</v>
      </c>
      <c r="N219" s="81">
        <v>0</v>
      </c>
      <c r="O219" s="81">
        <v>0</v>
      </c>
      <c r="P219" s="81">
        <v>0</v>
      </c>
      <c r="Q219" s="81">
        <v>0</v>
      </c>
      <c r="R219" s="81">
        <v>0</v>
      </c>
      <c r="S219" s="81">
        <v>0</v>
      </c>
      <c r="T219" s="81">
        <v>0</v>
      </c>
      <c r="U219" s="81">
        <v>0</v>
      </c>
      <c r="V219" s="81">
        <v>0</v>
      </c>
      <c r="W219" s="81">
        <v>0</v>
      </c>
      <c r="X219" s="81">
        <v>0</v>
      </c>
      <c r="Y219" s="81">
        <v>0</v>
      </c>
      <c r="Z219" s="81">
        <v>0</v>
      </c>
      <c r="AA219" s="81">
        <v>0</v>
      </c>
      <c r="AB219" s="81">
        <v>0</v>
      </c>
      <c r="AC219" s="81">
        <v>0</v>
      </c>
      <c r="AD219" s="81">
        <v>0</v>
      </c>
      <c r="AE219" s="81">
        <v>0</v>
      </c>
      <c r="AF219" s="81">
        <v>0</v>
      </c>
      <c r="AG219" s="81">
        <v>0</v>
      </c>
      <c r="AH219" s="81">
        <v>0</v>
      </c>
      <c r="AI219" s="81">
        <v>0</v>
      </c>
      <c r="AJ219" s="81">
        <v>0</v>
      </c>
      <c r="AK219" s="81">
        <v>0</v>
      </c>
      <c r="AL219" s="81">
        <v>0</v>
      </c>
      <c r="AM219" s="81">
        <v>0</v>
      </c>
      <c r="AN219" s="81">
        <v>0</v>
      </c>
      <c r="AO219" s="81">
        <v>0</v>
      </c>
      <c r="AP219" s="81">
        <v>0</v>
      </c>
      <c r="AQ219" s="102" t="s">
        <v>533</v>
      </c>
      <c r="AR219" s="102"/>
      <c r="AS219" s="645">
        <f>+SUM(D219:AP219)-W225</f>
        <v>0</v>
      </c>
    </row>
    <row r="220" spans="3:45" s="33" customFormat="1" ht="13.5">
      <c r="C220" s="83" t="s">
        <v>101</v>
      </c>
      <c r="D220" s="39">
        <v>0</v>
      </c>
      <c r="E220" s="39">
        <v>0</v>
      </c>
      <c r="F220" s="39">
        <v>0</v>
      </c>
      <c r="G220" s="39">
        <v>0</v>
      </c>
      <c r="H220" s="39">
        <v>0</v>
      </c>
      <c r="I220" s="39">
        <v>0</v>
      </c>
      <c r="J220" s="39">
        <v>0</v>
      </c>
      <c r="K220" s="39">
        <v>0</v>
      </c>
      <c r="L220" s="39">
        <v>0</v>
      </c>
      <c r="M220" s="39">
        <v>0</v>
      </c>
      <c r="N220" s="39">
        <v>0</v>
      </c>
      <c r="O220" s="39">
        <v>0</v>
      </c>
      <c r="P220" s="39">
        <v>0</v>
      </c>
      <c r="Q220" s="39">
        <v>0</v>
      </c>
      <c r="R220" s="39">
        <v>0</v>
      </c>
      <c r="S220" s="39">
        <v>0</v>
      </c>
      <c r="T220" s="39">
        <v>0</v>
      </c>
      <c r="U220" s="39">
        <v>0</v>
      </c>
      <c r="V220" s="39">
        <v>0</v>
      </c>
      <c r="W220" s="39">
        <v>0</v>
      </c>
      <c r="X220" s="39">
        <v>0</v>
      </c>
      <c r="Y220" s="39">
        <v>0</v>
      </c>
      <c r="Z220" s="39">
        <v>0</v>
      </c>
      <c r="AA220" s="39">
        <v>0</v>
      </c>
      <c r="AB220" s="39">
        <v>0</v>
      </c>
      <c r="AC220" s="39">
        <v>0</v>
      </c>
      <c r="AD220" s="39">
        <v>0</v>
      </c>
      <c r="AE220" s="39">
        <v>0</v>
      </c>
      <c r="AF220" s="39">
        <v>0</v>
      </c>
      <c r="AG220" s="39">
        <v>0</v>
      </c>
      <c r="AH220" s="39">
        <v>0</v>
      </c>
      <c r="AI220" s="39">
        <v>0</v>
      </c>
      <c r="AJ220" s="39">
        <v>0</v>
      </c>
      <c r="AK220" s="39">
        <v>0</v>
      </c>
      <c r="AL220" s="39">
        <v>0</v>
      </c>
      <c r="AM220" s="39">
        <v>0</v>
      </c>
      <c r="AN220" s="39">
        <v>0</v>
      </c>
      <c r="AO220" s="39">
        <v>0</v>
      </c>
      <c r="AP220" s="39">
        <v>0</v>
      </c>
      <c r="AQ220" s="102" t="s">
        <v>533</v>
      </c>
      <c r="AR220" s="102"/>
      <c r="AS220" s="645">
        <f t="shared" ref="AS220:AS222" si="89">+SUM(D220:AP220)-W226</f>
        <v>0</v>
      </c>
    </row>
    <row r="221" spans="3:45" s="33" customFormat="1" ht="13.5">
      <c r="C221" s="83" t="s">
        <v>102</v>
      </c>
      <c r="D221" s="39">
        <v>0</v>
      </c>
      <c r="E221" s="39">
        <v>0</v>
      </c>
      <c r="F221" s="39">
        <v>0</v>
      </c>
      <c r="G221" s="39">
        <v>0</v>
      </c>
      <c r="H221" s="39">
        <v>0</v>
      </c>
      <c r="I221" s="39">
        <v>0</v>
      </c>
      <c r="J221" s="39">
        <v>0</v>
      </c>
      <c r="K221" s="39">
        <v>0</v>
      </c>
      <c r="L221" s="39">
        <v>0</v>
      </c>
      <c r="M221" s="39">
        <v>0</v>
      </c>
      <c r="N221" s="39">
        <v>0</v>
      </c>
      <c r="O221" s="39">
        <v>0</v>
      </c>
      <c r="P221" s="39">
        <v>0</v>
      </c>
      <c r="Q221" s="39">
        <v>0</v>
      </c>
      <c r="R221" s="39">
        <v>0</v>
      </c>
      <c r="S221" s="39">
        <v>0</v>
      </c>
      <c r="T221" s="39">
        <v>0</v>
      </c>
      <c r="U221" s="39">
        <v>0</v>
      </c>
      <c r="V221" s="39">
        <v>0</v>
      </c>
      <c r="W221" s="39">
        <v>0</v>
      </c>
      <c r="X221" s="39">
        <v>0</v>
      </c>
      <c r="Y221" s="39">
        <v>0</v>
      </c>
      <c r="Z221" s="39">
        <v>0</v>
      </c>
      <c r="AA221" s="39">
        <v>0</v>
      </c>
      <c r="AB221" s="39">
        <v>0</v>
      </c>
      <c r="AC221" s="39">
        <v>0</v>
      </c>
      <c r="AD221" s="39">
        <v>0</v>
      </c>
      <c r="AE221" s="39">
        <v>0</v>
      </c>
      <c r="AF221" s="39">
        <v>0</v>
      </c>
      <c r="AG221" s="39">
        <v>0</v>
      </c>
      <c r="AH221" s="39">
        <v>0</v>
      </c>
      <c r="AI221" s="39">
        <v>0</v>
      </c>
      <c r="AJ221" s="39">
        <v>0</v>
      </c>
      <c r="AK221" s="39">
        <v>0</v>
      </c>
      <c r="AL221" s="39">
        <v>0</v>
      </c>
      <c r="AM221" s="39">
        <v>0</v>
      </c>
      <c r="AN221" s="39">
        <v>0</v>
      </c>
      <c r="AO221" s="39">
        <v>0</v>
      </c>
      <c r="AP221" s="39">
        <v>0</v>
      </c>
      <c r="AQ221" s="102" t="s">
        <v>533</v>
      </c>
      <c r="AR221" s="102"/>
      <c r="AS221" s="646">
        <f t="shared" si="89"/>
        <v>0</v>
      </c>
    </row>
    <row r="222" spans="3:45" s="33" customFormat="1" ht="13.5">
      <c r="C222" s="83" t="s">
        <v>93</v>
      </c>
      <c r="D222" s="39">
        <f t="shared" ref="D222:AP222" si="90">SUM(D219:D221)</f>
        <v>0</v>
      </c>
      <c r="E222" s="39">
        <f t="shared" si="90"/>
        <v>0</v>
      </c>
      <c r="F222" s="39">
        <f t="shared" si="90"/>
        <v>0</v>
      </c>
      <c r="G222" s="39">
        <f t="shared" si="90"/>
        <v>0</v>
      </c>
      <c r="H222" s="39">
        <f t="shared" si="90"/>
        <v>0</v>
      </c>
      <c r="I222" s="39">
        <f t="shared" si="90"/>
        <v>0</v>
      </c>
      <c r="J222" s="39">
        <f t="shared" si="90"/>
        <v>0</v>
      </c>
      <c r="K222" s="39">
        <f t="shared" si="90"/>
        <v>0</v>
      </c>
      <c r="L222" s="39">
        <f t="shared" si="90"/>
        <v>0</v>
      </c>
      <c r="M222" s="39">
        <f t="shared" si="90"/>
        <v>0</v>
      </c>
      <c r="N222" s="39">
        <f t="shared" si="90"/>
        <v>0</v>
      </c>
      <c r="O222" s="39">
        <f t="shared" si="90"/>
        <v>0</v>
      </c>
      <c r="P222" s="39">
        <f t="shared" si="90"/>
        <v>0</v>
      </c>
      <c r="Q222" s="39">
        <f t="shared" si="90"/>
        <v>0</v>
      </c>
      <c r="R222" s="39">
        <f t="shared" si="90"/>
        <v>0</v>
      </c>
      <c r="S222" s="39">
        <f t="shared" si="90"/>
        <v>0</v>
      </c>
      <c r="T222" s="39">
        <f t="shared" si="90"/>
        <v>0</v>
      </c>
      <c r="U222" s="39">
        <f t="shared" si="90"/>
        <v>0</v>
      </c>
      <c r="V222" s="39">
        <f t="shared" si="90"/>
        <v>0</v>
      </c>
      <c r="W222" s="43">
        <f t="shared" si="90"/>
        <v>0</v>
      </c>
      <c r="X222" s="43">
        <f t="shared" si="90"/>
        <v>0</v>
      </c>
      <c r="Y222" s="43">
        <f t="shared" si="90"/>
        <v>0</v>
      </c>
      <c r="Z222" s="43">
        <f t="shared" si="90"/>
        <v>0</v>
      </c>
      <c r="AA222" s="43">
        <f t="shared" si="90"/>
        <v>0</v>
      </c>
      <c r="AB222" s="43">
        <f t="shared" si="90"/>
        <v>0</v>
      </c>
      <c r="AC222" s="43">
        <f t="shared" si="90"/>
        <v>0</v>
      </c>
      <c r="AD222" s="43">
        <f t="shared" si="90"/>
        <v>0</v>
      </c>
      <c r="AE222" s="43">
        <f t="shared" si="90"/>
        <v>0</v>
      </c>
      <c r="AF222" s="43">
        <f t="shared" si="90"/>
        <v>0</v>
      </c>
      <c r="AG222" s="43">
        <f t="shared" si="90"/>
        <v>0</v>
      </c>
      <c r="AH222" s="43">
        <f t="shared" si="90"/>
        <v>0</v>
      </c>
      <c r="AI222" s="43">
        <f t="shared" si="90"/>
        <v>0</v>
      </c>
      <c r="AJ222" s="43">
        <f t="shared" si="90"/>
        <v>0</v>
      </c>
      <c r="AK222" s="43">
        <f t="shared" si="90"/>
        <v>0</v>
      </c>
      <c r="AL222" s="43">
        <f t="shared" si="90"/>
        <v>0</v>
      </c>
      <c r="AM222" s="43">
        <f t="shared" si="90"/>
        <v>0</v>
      </c>
      <c r="AN222" s="43">
        <f t="shared" si="90"/>
        <v>0</v>
      </c>
      <c r="AO222" s="43">
        <f t="shared" si="90"/>
        <v>0</v>
      </c>
      <c r="AP222" s="43">
        <f t="shared" si="90"/>
        <v>0</v>
      </c>
      <c r="AQ222" s="102" t="s">
        <v>533</v>
      </c>
      <c r="AR222" s="102"/>
      <c r="AS222" s="646">
        <f t="shared" si="89"/>
        <v>0</v>
      </c>
    </row>
    <row r="223" spans="3:45" s="33" customFormat="1" ht="13.5">
      <c r="C223" s="51"/>
      <c r="D223" s="629" t="str">
        <f t="shared" ref="D223:W223" si="91">D11</f>
        <v>21</v>
      </c>
      <c r="E223" s="629" t="str">
        <f t="shared" si="91"/>
        <v>22</v>
      </c>
      <c r="F223" s="629" t="str">
        <f t="shared" si="91"/>
        <v>23</v>
      </c>
      <c r="G223" s="629" t="str">
        <f t="shared" si="91"/>
        <v>24</v>
      </c>
      <c r="H223" s="629" t="str">
        <f t="shared" si="91"/>
        <v>25</v>
      </c>
      <c r="I223" s="629" t="str">
        <f t="shared" si="91"/>
        <v>26</v>
      </c>
      <c r="J223" s="629" t="str">
        <f t="shared" si="91"/>
        <v>27</v>
      </c>
      <c r="K223" s="629" t="str">
        <f t="shared" si="91"/>
        <v>28</v>
      </c>
      <c r="L223" s="629" t="str">
        <f t="shared" si="91"/>
        <v>29</v>
      </c>
      <c r="M223" s="629" t="str">
        <f t="shared" si="91"/>
        <v>30</v>
      </c>
      <c r="N223" s="629" t="str">
        <f t="shared" si="91"/>
        <v>31</v>
      </c>
      <c r="O223" s="629" t="str">
        <f t="shared" si="91"/>
        <v>32</v>
      </c>
      <c r="P223" s="629" t="str">
        <f t="shared" si="91"/>
        <v>33</v>
      </c>
      <c r="Q223" s="629" t="str">
        <f t="shared" si="91"/>
        <v>34</v>
      </c>
      <c r="R223" s="629" t="str">
        <f t="shared" si="91"/>
        <v>35</v>
      </c>
      <c r="S223" s="629" t="str">
        <f t="shared" si="91"/>
        <v>36</v>
      </c>
      <c r="T223" s="629" t="str">
        <f t="shared" si="91"/>
        <v>37</v>
      </c>
      <c r="U223" s="629" t="str">
        <f t="shared" si="91"/>
        <v>38</v>
      </c>
      <c r="V223" s="629" t="str">
        <f t="shared" si="91"/>
        <v>39</v>
      </c>
      <c r="W223" s="87">
        <f t="shared" si="91"/>
        <v>0</v>
      </c>
    </row>
    <row r="224" spans="3:45" s="33" customFormat="1" ht="54">
      <c r="C224" s="79" t="s">
        <v>57</v>
      </c>
      <c r="D224" s="630" t="str">
        <f t="shared" ref="D224:W224" si="92">D12</f>
        <v>輸送機械</v>
      </c>
      <c r="E224" s="630" t="str">
        <f t="shared" si="92"/>
        <v>その他の製造工業製品</v>
      </c>
      <c r="F224" s="630" t="str">
        <f t="shared" si="92"/>
        <v>建設</v>
      </c>
      <c r="G224" s="630" t="str">
        <f t="shared" si="92"/>
        <v>電力・ガス・熱供給</v>
      </c>
      <c r="H224" s="630" t="str">
        <f t="shared" si="92"/>
        <v>水道</v>
      </c>
      <c r="I224" s="630" t="str">
        <f t="shared" si="92"/>
        <v>廃棄物処理</v>
      </c>
      <c r="J224" s="630" t="str">
        <f t="shared" si="92"/>
        <v>商業</v>
      </c>
      <c r="K224" s="630" t="str">
        <f t="shared" si="92"/>
        <v>金融・保険</v>
      </c>
      <c r="L224" s="630" t="str">
        <f t="shared" si="92"/>
        <v>不動産</v>
      </c>
      <c r="M224" s="630" t="str">
        <f t="shared" si="92"/>
        <v>運輸・郵便</v>
      </c>
      <c r="N224" s="630" t="str">
        <f t="shared" si="92"/>
        <v>情報通信</v>
      </c>
      <c r="O224" s="630" t="str">
        <f t="shared" si="92"/>
        <v>公務</v>
      </c>
      <c r="P224" s="630" t="str">
        <f t="shared" si="92"/>
        <v>教育・研究</v>
      </c>
      <c r="Q224" s="630" t="str">
        <f t="shared" si="92"/>
        <v>医療・福祉</v>
      </c>
      <c r="R224" s="630" t="str">
        <f t="shared" si="92"/>
        <v>他に分類されない会員制団体</v>
      </c>
      <c r="S224" s="630" t="str">
        <f t="shared" si="92"/>
        <v>対事業所サービス</v>
      </c>
      <c r="T224" s="630" t="str">
        <f t="shared" si="92"/>
        <v>対個人サービス</v>
      </c>
      <c r="U224" s="630" t="str">
        <f t="shared" si="92"/>
        <v>事務用品</v>
      </c>
      <c r="V224" s="630" t="str">
        <f t="shared" si="92"/>
        <v>分類不明</v>
      </c>
      <c r="W224" s="32" t="str">
        <f t="shared" si="92"/>
        <v>合計</v>
      </c>
    </row>
    <row r="225" spans="3:45" s="33" customFormat="1" ht="13.5">
      <c r="C225" s="80" t="s">
        <v>100</v>
      </c>
      <c r="D225" s="81">
        <f t="array" ref="D225:V227">+X219:AP221</f>
        <v>0</v>
      </c>
      <c r="E225" s="81">
        <v>0</v>
      </c>
      <c r="F225" s="81">
        <v>0</v>
      </c>
      <c r="G225" s="81">
        <v>0</v>
      </c>
      <c r="H225" s="81">
        <v>0</v>
      </c>
      <c r="I225" s="81">
        <v>0</v>
      </c>
      <c r="J225" s="81">
        <v>0</v>
      </c>
      <c r="K225" s="81">
        <v>0</v>
      </c>
      <c r="L225" s="81">
        <v>0</v>
      </c>
      <c r="M225" s="81">
        <v>0</v>
      </c>
      <c r="N225" s="81">
        <v>0</v>
      </c>
      <c r="O225" s="81">
        <v>0</v>
      </c>
      <c r="P225" s="81">
        <v>0</v>
      </c>
      <c r="Q225" s="99">
        <v>0</v>
      </c>
      <c r="R225" s="99">
        <v>0</v>
      </c>
      <c r="S225" s="99">
        <v>0</v>
      </c>
      <c r="T225" s="99">
        <v>0</v>
      </c>
      <c r="U225" s="99">
        <v>0</v>
      </c>
      <c r="V225" s="99">
        <v>0</v>
      </c>
      <c r="W225" s="81">
        <f>SUM(D219:AP219)</f>
        <v>0</v>
      </c>
    </row>
    <row r="226" spans="3:45" s="33" customFormat="1" ht="13.5">
      <c r="C226" s="83" t="s">
        <v>101</v>
      </c>
      <c r="D226" s="100">
        <v>0</v>
      </c>
      <c r="E226" s="100">
        <v>0</v>
      </c>
      <c r="F226" s="100">
        <v>0</v>
      </c>
      <c r="G226" s="100">
        <v>0</v>
      </c>
      <c r="H226" s="100">
        <v>0</v>
      </c>
      <c r="I226" s="100">
        <v>0</v>
      </c>
      <c r="J226" s="100">
        <v>0</v>
      </c>
      <c r="K226" s="100">
        <v>0</v>
      </c>
      <c r="L226" s="100">
        <v>0</v>
      </c>
      <c r="M226" s="100">
        <v>0</v>
      </c>
      <c r="N226" s="100">
        <v>0</v>
      </c>
      <c r="O226" s="100">
        <v>0</v>
      </c>
      <c r="P226" s="100">
        <v>0</v>
      </c>
      <c r="Q226" s="100">
        <v>0</v>
      </c>
      <c r="R226" s="100">
        <v>0</v>
      </c>
      <c r="S226" s="100">
        <v>0</v>
      </c>
      <c r="T226" s="100">
        <v>0</v>
      </c>
      <c r="U226" s="100">
        <v>0</v>
      </c>
      <c r="V226" s="100">
        <v>0</v>
      </c>
      <c r="W226" s="39">
        <f>SUM(D220:AP220)</f>
        <v>0</v>
      </c>
    </row>
    <row r="227" spans="3:45" s="33" customFormat="1" ht="13.5">
      <c r="C227" s="83" t="s">
        <v>102</v>
      </c>
      <c r="D227" s="39">
        <v>0</v>
      </c>
      <c r="E227" s="39">
        <v>0</v>
      </c>
      <c r="F227" s="39">
        <v>0</v>
      </c>
      <c r="G227" s="39">
        <v>0</v>
      </c>
      <c r="H227" s="39">
        <v>0</v>
      </c>
      <c r="I227" s="39">
        <v>0</v>
      </c>
      <c r="J227" s="39">
        <v>0</v>
      </c>
      <c r="K227" s="39">
        <v>0</v>
      </c>
      <c r="L227" s="39">
        <v>0</v>
      </c>
      <c r="M227" s="39">
        <v>0</v>
      </c>
      <c r="N227" s="39">
        <v>0</v>
      </c>
      <c r="O227" s="39">
        <v>0</v>
      </c>
      <c r="P227" s="39">
        <v>0</v>
      </c>
      <c r="Q227" s="100">
        <v>0</v>
      </c>
      <c r="R227" s="100">
        <v>0</v>
      </c>
      <c r="S227" s="100">
        <v>0</v>
      </c>
      <c r="T227" s="100">
        <v>0</v>
      </c>
      <c r="U227" s="100">
        <v>0</v>
      </c>
      <c r="V227" s="100">
        <v>0</v>
      </c>
      <c r="W227" s="39">
        <f>SUM(D221:AP221)</f>
        <v>0</v>
      </c>
    </row>
    <row r="228" spans="3:45" s="33" customFormat="1" ht="13.5">
      <c r="C228" s="85" t="s">
        <v>93</v>
      </c>
      <c r="D228" s="43">
        <f t="shared" ref="D228:V228" si="93">SUM(D225:D227)</f>
        <v>0</v>
      </c>
      <c r="E228" s="43">
        <f t="shared" si="93"/>
        <v>0</v>
      </c>
      <c r="F228" s="43">
        <f t="shared" si="93"/>
        <v>0</v>
      </c>
      <c r="G228" s="43">
        <f t="shared" si="93"/>
        <v>0</v>
      </c>
      <c r="H228" s="43">
        <f t="shared" si="93"/>
        <v>0</v>
      </c>
      <c r="I228" s="43">
        <f t="shared" si="93"/>
        <v>0</v>
      </c>
      <c r="J228" s="43">
        <f t="shared" si="93"/>
        <v>0</v>
      </c>
      <c r="K228" s="43">
        <f t="shared" si="93"/>
        <v>0</v>
      </c>
      <c r="L228" s="43">
        <f t="shared" si="93"/>
        <v>0</v>
      </c>
      <c r="M228" s="43">
        <f t="shared" si="93"/>
        <v>0</v>
      </c>
      <c r="N228" s="43">
        <f t="shared" si="93"/>
        <v>0</v>
      </c>
      <c r="O228" s="43">
        <f t="shared" si="93"/>
        <v>0</v>
      </c>
      <c r="P228" s="43">
        <f t="shared" si="93"/>
        <v>0</v>
      </c>
      <c r="Q228" s="43">
        <f t="shared" si="93"/>
        <v>0</v>
      </c>
      <c r="R228" s="43">
        <f t="shared" si="93"/>
        <v>0</v>
      </c>
      <c r="S228" s="43">
        <f t="shared" si="93"/>
        <v>0</v>
      </c>
      <c r="T228" s="43">
        <f t="shared" si="93"/>
        <v>0</v>
      </c>
      <c r="U228" s="43">
        <f t="shared" si="93"/>
        <v>0</v>
      </c>
      <c r="V228" s="43">
        <f t="shared" si="93"/>
        <v>0</v>
      </c>
      <c r="W228" s="43">
        <f>SUM(D222:AP222)</f>
        <v>0</v>
      </c>
    </row>
    <row r="229" spans="3:45" s="33" customFormat="1" ht="10.7" customHeight="1">
      <c r="F229" s="31"/>
      <c r="G229" s="48"/>
      <c r="N229" s="49"/>
      <c r="O229" s="49"/>
    </row>
    <row r="230" spans="3:45" s="33" customFormat="1" ht="17.25">
      <c r="C230" s="34" t="s">
        <v>117</v>
      </c>
      <c r="D230" s="27"/>
      <c r="E230" s="27"/>
      <c r="F230" s="75"/>
      <c r="G230" s="76"/>
      <c r="H230" s="27"/>
      <c r="I230" s="27"/>
      <c r="J230" s="77"/>
      <c r="K230" s="78"/>
      <c r="L230" s="27"/>
      <c r="M230" s="27"/>
      <c r="N230" s="27"/>
      <c r="O230" s="27"/>
      <c r="P230" s="27"/>
      <c r="W230" s="31" t="s">
        <v>56</v>
      </c>
    </row>
    <row r="231" spans="3:45" s="33" customFormat="1" ht="13.5">
      <c r="C231" s="51"/>
      <c r="D231" s="629" t="str">
        <f t="shared" ref="D231:AP231" si="94">D6</f>
        <v>01</v>
      </c>
      <c r="E231" s="629" t="str">
        <f t="shared" si="94"/>
        <v>02</v>
      </c>
      <c r="F231" s="629" t="str">
        <f t="shared" si="94"/>
        <v>03</v>
      </c>
      <c r="G231" s="629" t="str">
        <f t="shared" si="94"/>
        <v>04</v>
      </c>
      <c r="H231" s="629" t="str">
        <f t="shared" si="94"/>
        <v>05</v>
      </c>
      <c r="I231" s="629" t="str">
        <f t="shared" si="94"/>
        <v>06</v>
      </c>
      <c r="J231" s="629" t="str">
        <f t="shared" si="94"/>
        <v>07</v>
      </c>
      <c r="K231" s="629" t="str">
        <f t="shared" si="94"/>
        <v>08</v>
      </c>
      <c r="L231" s="629" t="str">
        <f t="shared" si="94"/>
        <v>09</v>
      </c>
      <c r="M231" s="629" t="str">
        <f t="shared" si="94"/>
        <v>10</v>
      </c>
      <c r="N231" s="629" t="str">
        <f t="shared" si="94"/>
        <v>11</v>
      </c>
      <c r="O231" s="629" t="str">
        <f t="shared" si="94"/>
        <v>12</v>
      </c>
      <c r="P231" s="629" t="str">
        <f t="shared" si="94"/>
        <v>13</v>
      </c>
      <c r="Q231" s="629" t="str">
        <f t="shared" si="94"/>
        <v>14</v>
      </c>
      <c r="R231" s="629" t="str">
        <f t="shared" si="94"/>
        <v>15</v>
      </c>
      <c r="S231" s="629" t="str">
        <f t="shared" si="94"/>
        <v>16</v>
      </c>
      <c r="T231" s="629" t="str">
        <f t="shared" si="94"/>
        <v>17</v>
      </c>
      <c r="U231" s="629" t="str">
        <f t="shared" si="94"/>
        <v>18</v>
      </c>
      <c r="V231" s="629" t="str">
        <f t="shared" si="94"/>
        <v>19</v>
      </c>
      <c r="W231" s="629" t="str">
        <f t="shared" si="94"/>
        <v>20</v>
      </c>
      <c r="X231" s="629" t="str">
        <f t="shared" si="94"/>
        <v>21</v>
      </c>
      <c r="Y231" s="629" t="str">
        <f t="shared" si="94"/>
        <v>22</v>
      </c>
      <c r="Z231" s="629" t="str">
        <f t="shared" si="94"/>
        <v>23</v>
      </c>
      <c r="AA231" s="629" t="str">
        <f t="shared" si="94"/>
        <v>24</v>
      </c>
      <c r="AB231" s="629" t="str">
        <f t="shared" si="94"/>
        <v>25</v>
      </c>
      <c r="AC231" s="629" t="str">
        <f t="shared" si="94"/>
        <v>26</v>
      </c>
      <c r="AD231" s="629" t="str">
        <f t="shared" si="94"/>
        <v>27</v>
      </c>
      <c r="AE231" s="629" t="str">
        <f t="shared" si="94"/>
        <v>28</v>
      </c>
      <c r="AF231" s="629" t="str">
        <f t="shared" si="94"/>
        <v>29</v>
      </c>
      <c r="AG231" s="629" t="str">
        <f t="shared" si="94"/>
        <v>30</v>
      </c>
      <c r="AH231" s="629" t="str">
        <f t="shared" si="94"/>
        <v>31</v>
      </c>
      <c r="AI231" s="629" t="str">
        <f t="shared" si="94"/>
        <v>32</v>
      </c>
      <c r="AJ231" s="629" t="str">
        <f t="shared" si="94"/>
        <v>33</v>
      </c>
      <c r="AK231" s="629" t="str">
        <f t="shared" si="94"/>
        <v>34</v>
      </c>
      <c r="AL231" s="629" t="str">
        <f t="shared" si="94"/>
        <v>35</v>
      </c>
      <c r="AM231" s="629" t="str">
        <f t="shared" si="94"/>
        <v>36</v>
      </c>
      <c r="AN231" s="629" t="str">
        <f t="shared" si="94"/>
        <v>37</v>
      </c>
      <c r="AO231" s="629" t="str">
        <f t="shared" si="94"/>
        <v>38</v>
      </c>
      <c r="AP231" s="629" t="str">
        <f t="shared" si="94"/>
        <v>39</v>
      </c>
      <c r="AQ231" s="102" t="s">
        <v>533</v>
      </c>
      <c r="AR231" s="102"/>
      <c r="AS231" s="51"/>
    </row>
    <row r="232" spans="3:45" s="33" customFormat="1" ht="40.5">
      <c r="C232" s="79" t="s">
        <v>57</v>
      </c>
      <c r="D232" s="630" t="str">
        <f t="shared" ref="D232:AP232" si="95">D7</f>
        <v>農業</v>
      </c>
      <c r="E232" s="630" t="str">
        <f t="shared" si="95"/>
        <v>林業</v>
      </c>
      <c r="F232" s="630" t="str">
        <f t="shared" si="95"/>
        <v>漁業</v>
      </c>
      <c r="G232" s="630" t="str">
        <f t="shared" si="95"/>
        <v>鉱業</v>
      </c>
      <c r="H232" s="630" t="str">
        <f t="shared" si="95"/>
        <v>飲食料品</v>
      </c>
      <c r="I232" s="630" t="str">
        <f t="shared" si="95"/>
        <v>繊維製品</v>
      </c>
      <c r="J232" s="630" t="str">
        <f t="shared" si="95"/>
        <v>パルプ・紙・木製品</v>
      </c>
      <c r="K232" s="630" t="str">
        <f t="shared" si="95"/>
        <v>化学製品</v>
      </c>
      <c r="L232" s="630" t="str">
        <f t="shared" si="95"/>
        <v>石油・石炭製品</v>
      </c>
      <c r="M232" s="630" t="str">
        <f t="shared" si="95"/>
        <v>プラスチック・ゴム製品</v>
      </c>
      <c r="N232" s="630" t="str">
        <f t="shared" si="95"/>
        <v>窯業・土石製品</v>
      </c>
      <c r="O232" s="630" t="str">
        <f t="shared" si="95"/>
        <v>鉄鋼</v>
      </c>
      <c r="P232" s="630" t="str">
        <f t="shared" si="95"/>
        <v>非鉄金属</v>
      </c>
      <c r="Q232" s="630" t="str">
        <f t="shared" si="95"/>
        <v>金属製品</v>
      </c>
      <c r="R232" s="630" t="str">
        <f t="shared" si="95"/>
        <v>はん用機械</v>
      </c>
      <c r="S232" s="630" t="str">
        <f t="shared" si="95"/>
        <v>生産用機械</v>
      </c>
      <c r="T232" s="630" t="str">
        <f t="shared" si="95"/>
        <v>業務用機械</v>
      </c>
      <c r="U232" s="630" t="str">
        <f t="shared" si="95"/>
        <v>電子部品</v>
      </c>
      <c r="V232" s="630" t="str">
        <f t="shared" si="95"/>
        <v>電気機械</v>
      </c>
      <c r="W232" s="630" t="str">
        <f t="shared" si="95"/>
        <v>情報通信機器</v>
      </c>
      <c r="X232" s="637" t="str">
        <f t="shared" si="95"/>
        <v>輸送機械</v>
      </c>
      <c r="Y232" s="637" t="str">
        <f t="shared" si="95"/>
        <v>その他の製造工業製品</v>
      </c>
      <c r="Z232" s="637" t="str">
        <f t="shared" si="95"/>
        <v>建設</v>
      </c>
      <c r="AA232" s="637" t="str">
        <f t="shared" si="95"/>
        <v>電力・ガス・熱供給</v>
      </c>
      <c r="AB232" s="637" t="str">
        <f t="shared" si="95"/>
        <v>水道</v>
      </c>
      <c r="AC232" s="637" t="str">
        <f t="shared" si="95"/>
        <v>廃棄物処理</v>
      </c>
      <c r="AD232" s="637" t="str">
        <f t="shared" si="95"/>
        <v>商業</v>
      </c>
      <c r="AE232" s="637" t="str">
        <f t="shared" si="95"/>
        <v>金融・保険</v>
      </c>
      <c r="AF232" s="637" t="str">
        <f t="shared" si="95"/>
        <v>不動産</v>
      </c>
      <c r="AG232" s="637" t="str">
        <f t="shared" si="95"/>
        <v>運輸・郵便</v>
      </c>
      <c r="AH232" s="637" t="str">
        <f t="shared" si="95"/>
        <v>情報通信</v>
      </c>
      <c r="AI232" s="637" t="str">
        <f t="shared" si="95"/>
        <v>公務</v>
      </c>
      <c r="AJ232" s="637" t="str">
        <f t="shared" si="95"/>
        <v>教育・研究</v>
      </c>
      <c r="AK232" s="637" t="str">
        <f t="shared" si="95"/>
        <v>医療・福祉</v>
      </c>
      <c r="AL232" s="637" t="str">
        <f t="shared" si="95"/>
        <v>他に分類されない会員制団体</v>
      </c>
      <c r="AM232" s="637" t="str">
        <f t="shared" si="95"/>
        <v>対事業所サービス</v>
      </c>
      <c r="AN232" s="637" t="str">
        <f t="shared" si="95"/>
        <v>対個人サービス</v>
      </c>
      <c r="AO232" s="637" t="str">
        <f t="shared" si="95"/>
        <v>事務用品</v>
      </c>
      <c r="AP232" s="637" t="str">
        <f t="shared" si="95"/>
        <v>分類不明</v>
      </c>
      <c r="AQ232" s="102" t="s">
        <v>533</v>
      </c>
      <c r="AR232" s="102"/>
      <c r="AS232" s="32" t="s">
        <v>76</v>
      </c>
    </row>
    <row r="233" spans="3:45" s="33" customFormat="1" ht="13.5">
      <c r="C233" s="80" t="s">
        <v>100</v>
      </c>
      <c r="D233" s="81">
        <f t="array" ref="D233:AP235">+詳細2!D157:AP159</f>
        <v>0</v>
      </c>
      <c r="E233" s="81">
        <v>0</v>
      </c>
      <c r="F233" s="81">
        <v>0</v>
      </c>
      <c r="G233" s="81">
        <v>0</v>
      </c>
      <c r="H233" s="81">
        <v>0</v>
      </c>
      <c r="I233" s="81">
        <v>0</v>
      </c>
      <c r="J233" s="81">
        <v>0</v>
      </c>
      <c r="K233" s="81">
        <v>0</v>
      </c>
      <c r="L233" s="81">
        <v>0</v>
      </c>
      <c r="M233" s="81">
        <v>0</v>
      </c>
      <c r="N233" s="81">
        <v>0</v>
      </c>
      <c r="O233" s="81">
        <v>0</v>
      </c>
      <c r="P233" s="81">
        <v>0</v>
      </c>
      <c r="Q233" s="81">
        <v>0</v>
      </c>
      <c r="R233" s="81">
        <v>0</v>
      </c>
      <c r="S233" s="81">
        <v>0</v>
      </c>
      <c r="T233" s="81">
        <v>0</v>
      </c>
      <c r="U233" s="81">
        <v>0</v>
      </c>
      <c r="V233" s="81">
        <v>0</v>
      </c>
      <c r="W233" s="81">
        <v>0</v>
      </c>
      <c r="X233" s="81">
        <v>0</v>
      </c>
      <c r="Y233" s="81">
        <v>0</v>
      </c>
      <c r="Z233" s="81">
        <v>0</v>
      </c>
      <c r="AA233" s="81">
        <v>0</v>
      </c>
      <c r="AB233" s="81">
        <v>0</v>
      </c>
      <c r="AC233" s="81">
        <v>0</v>
      </c>
      <c r="AD233" s="81">
        <v>0</v>
      </c>
      <c r="AE233" s="81">
        <v>0</v>
      </c>
      <c r="AF233" s="81">
        <v>0</v>
      </c>
      <c r="AG233" s="81">
        <v>0</v>
      </c>
      <c r="AH233" s="81">
        <v>0</v>
      </c>
      <c r="AI233" s="81">
        <v>0</v>
      </c>
      <c r="AJ233" s="81">
        <v>0</v>
      </c>
      <c r="AK233" s="81">
        <v>0</v>
      </c>
      <c r="AL233" s="81">
        <v>0</v>
      </c>
      <c r="AM233" s="81">
        <v>0</v>
      </c>
      <c r="AN233" s="81">
        <v>0</v>
      </c>
      <c r="AO233" s="81">
        <v>0</v>
      </c>
      <c r="AP233" s="81">
        <v>0</v>
      </c>
      <c r="AQ233" s="102" t="s">
        <v>533</v>
      </c>
      <c r="AR233" s="102"/>
      <c r="AS233" s="645">
        <f>+SUM(D233:AP233)-W239</f>
        <v>0</v>
      </c>
    </row>
    <row r="234" spans="3:45" s="33" customFormat="1" ht="13.5">
      <c r="C234" s="83" t="s">
        <v>101</v>
      </c>
      <c r="D234" s="39">
        <v>0</v>
      </c>
      <c r="E234" s="39">
        <v>0</v>
      </c>
      <c r="F234" s="39">
        <v>0</v>
      </c>
      <c r="G234" s="39">
        <v>0</v>
      </c>
      <c r="H234" s="39">
        <v>0</v>
      </c>
      <c r="I234" s="39">
        <v>0</v>
      </c>
      <c r="J234" s="39">
        <v>0</v>
      </c>
      <c r="K234" s="39">
        <v>0</v>
      </c>
      <c r="L234" s="39">
        <v>0</v>
      </c>
      <c r="M234" s="39">
        <v>0</v>
      </c>
      <c r="N234" s="39">
        <v>0</v>
      </c>
      <c r="O234" s="39">
        <v>0</v>
      </c>
      <c r="P234" s="39">
        <v>0</v>
      </c>
      <c r="Q234" s="39">
        <v>0</v>
      </c>
      <c r="R234" s="39">
        <v>0</v>
      </c>
      <c r="S234" s="39">
        <v>0</v>
      </c>
      <c r="T234" s="39">
        <v>0</v>
      </c>
      <c r="U234" s="39">
        <v>0</v>
      </c>
      <c r="V234" s="39">
        <v>0</v>
      </c>
      <c r="W234" s="39">
        <v>0</v>
      </c>
      <c r="X234" s="39">
        <v>0</v>
      </c>
      <c r="Y234" s="39">
        <v>0</v>
      </c>
      <c r="Z234" s="39">
        <v>0</v>
      </c>
      <c r="AA234" s="39">
        <v>0</v>
      </c>
      <c r="AB234" s="39">
        <v>0</v>
      </c>
      <c r="AC234" s="39">
        <v>0</v>
      </c>
      <c r="AD234" s="39">
        <v>0</v>
      </c>
      <c r="AE234" s="39">
        <v>0</v>
      </c>
      <c r="AF234" s="39">
        <v>0</v>
      </c>
      <c r="AG234" s="39">
        <v>0</v>
      </c>
      <c r="AH234" s="39">
        <v>0</v>
      </c>
      <c r="AI234" s="39">
        <v>0</v>
      </c>
      <c r="AJ234" s="39">
        <v>0</v>
      </c>
      <c r="AK234" s="39">
        <v>0</v>
      </c>
      <c r="AL234" s="39">
        <v>0</v>
      </c>
      <c r="AM234" s="39">
        <v>0</v>
      </c>
      <c r="AN234" s="39">
        <v>0</v>
      </c>
      <c r="AO234" s="39">
        <v>0</v>
      </c>
      <c r="AP234" s="39">
        <v>0</v>
      </c>
      <c r="AQ234" s="102" t="s">
        <v>533</v>
      </c>
      <c r="AR234" s="102"/>
      <c r="AS234" s="645">
        <f t="shared" ref="AS234:AS236" si="96">+SUM(D234:AP234)-W240</f>
        <v>0</v>
      </c>
    </row>
    <row r="235" spans="3:45" s="33" customFormat="1" ht="13.5">
      <c r="C235" s="83" t="s">
        <v>102</v>
      </c>
      <c r="D235" s="39">
        <v>0</v>
      </c>
      <c r="E235" s="39">
        <v>0</v>
      </c>
      <c r="F235" s="39">
        <v>0</v>
      </c>
      <c r="G235" s="39">
        <v>0</v>
      </c>
      <c r="H235" s="39">
        <v>0</v>
      </c>
      <c r="I235" s="39">
        <v>0</v>
      </c>
      <c r="J235" s="39">
        <v>0</v>
      </c>
      <c r="K235" s="39">
        <v>0</v>
      </c>
      <c r="L235" s="39">
        <v>0</v>
      </c>
      <c r="M235" s="39">
        <v>0</v>
      </c>
      <c r="N235" s="39">
        <v>0</v>
      </c>
      <c r="O235" s="39">
        <v>0</v>
      </c>
      <c r="P235" s="39">
        <v>0</v>
      </c>
      <c r="Q235" s="39">
        <v>0</v>
      </c>
      <c r="R235" s="39">
        <v>0</v>
      </c>
      <c r="S235" s="39">
        <v>0</v>
      </c>
      <c r="T235" s="39">
        <v>0</v>
      </c>
      <c r="U235" s="39">
        <v>0</v>
      </c>
      <c r="V235" s="39">
        <v>0</v>
      </c>
      <c r="W235" s="39">
        <v>0</v>
      </c>
      <c r="X235" s="39">
        <v>0</v>
      </c>
      <c r="Y235" s="39">
        <v>0</v>
      </c>
      <c r="Z235" s="39">
        <v>0</v>
      </c>
      <c r="AA235" s="39">
        <v>0</v>
      </c>
      <c r="AB235" s="39">
        <v>0</v>
      </c>
      <c r="AC235" s="39">
        <v>0</v>
      </c>
      <c r="AD235" s="39">
        <v>0</v>
      </c>
      <c r="AE235" s="39">
        <v>0</v>
      </c>
      <c r="AF235" s="39">
        <v>0</v>
      </c>
      <c r="AG235" s="39">
        <v>0</v>
      </c>
      <c r="AH235" s="39">
        <v>0</v>
      </c>
      <c r="AI235" s="39">
        <v>0</v>
      </c>
      <c r="AJ235" s="39">
        <v>0</v>
      </c>
      <c r="AK235" s="39">
        <v>0</v>
      </c>
      <c r="AL235" s="39">
        <v>0</v>
      </c>
      <c r="AM235" s="39">
        <v>0</v>
      </c>
      <c r="AN235" s="39">
        <v>0</v>
      </c>
      <c r="AO235" s="39">
        <v>0</v>
      </c>
      <c r="AP235" s="39">
        <v>0</v>
      </c>
      <c r="AQ235" s="102" t="s">
        <v>533</v>
      </c>
      <c r="AR235" s="102"/>
      <c r="AS235" s="646">
        <f t="shared" si="96"/>
        <v>0</v>
      </c>
    </row>
    <row r="236" spans="3:45" s="33" customFormat="1" ht="13.5">
      <c r="C236" s="83" t="s">
        <v>93</v>
      </c>
      <c r="D236" s="39">
        <f t="shared" ref="D236:AP236" si="97">SUM(D233:D235)</f>
        <v>0</v>
      </c>
      <c r="E236" s="39">
        <f t="shared" si="97"/>
        <v>0</v>
      </c>
      <c r="F236" s="39">
        <f t="shared" si="97"/>
        <v>0</v>
      </c>
      <c r="G236" s="39">
        <f t="shared" si="97"/>
        <v>0</v>
      </c>
      <c r="H236" s="39">
        <f t="shared" si="97"/>
        <v>0</v>
      </c>
      <c r="I236" s="39">
        <f t="shared" si="97"/>
        <v>0</v>
      </c>
      <c r="J236" s="39">
        <f t="shared" si="97"/>
        <v>0</v>
      </c>
      <c r="K236" s="39">
        <f t="shared" si="97"/>
        <v>0</v>
      </c>
      <c r="L236" s="39">
        <f t="shared" si="97"/>
        <v>0</v>
      </c>
      <c r="M236" s="39">
        <f t="shared" si="97"/>
        <v>0</v>
      </c>
      <c r="N236" s="39">
        <f t="shared" si="97"/>
        <v>0</v>
      </c>
      <c r="O236" s="39">
        <f t="shared" si="97"/>
        <v>0</v>
      </c>
      <c r="P236" s="39">
        <f t="shared" si="97"/>
        <v>0</v>
      </c>
      <c r="Q236" s="39">
        <f t="shared" si="97"/>
        <v>0</v>
      </c>
      <c r="R236" s="39">
        <f t="shared" si="97"/>
        <v>0</v>
      </c>
      <c r="S236" s="39">
        <f t="shared" si="97"/>
        <v>0</v>
      </c>
      <c r="T236" s="39">
        <f t="shared" si="97"/>
        <v>0</v>
      </c>
      <c r="U236" s="39">
        <f t="shared" si="97"/>
        <v>0</v>
      </c>
      <c r="V236" s="39">
        <f t="shared" si="97"/>
        <v>0</v>
      </c>
      <c r="W236" s="43">
        <f t="shared" si="97"/>
        <v>0</v>
      </c>
      <c r="X236" s="43">
        <f t="shared" si="97"/>
        <v>0</v>
      </c>
      <c r="Y236" s="43">
        <f t="shared" si="97"/>
        <v>0</v>
      </c>
      <c r="Z236" s="43">
        <f t="shared" si="97"/>
        <v>0</v>
      </c>
      <c r="AA236" s="43">
        <f t="shared" si="97"/>
        <v>0</v>
      </c>
      <c r="AB236" s="43">
        <f t="shared" si="97"/>
        <v>0</v>
      </c>
      <c r="AC236" s="43">
        <f t="shared" si="97"/>
        <v>0</v>
      </c>
      <c r="AD236" s="43">
        <f t="shared" si="97"/>
        <v>0</v>
      </c>
      <c r="AE236" s="43">
        <f t="shared" si="97"/>
        <v>0</v>
      </c>
      <c r="AF236" s="43">
        <f t="shared" si="97"/>
        <v>0</v>
      </c>
      <c r="AG236" s="43">
        <f t="shared" si="97"/>
        <v>0</v>
      </c>
      <c r="AH236" s="43">
        <f t="shared" si="97"/>
        <v>0</v>
      </c>
      <c r="AI236" s="43">
        <f t="shared" si="97"/>
        <v>0</v>
      </c>
      <c r="AJ236" s="43">
        <f t="shared" si="97"/>
        <v>0</v>
      </c>
      <c r="AK236" s="43">
        <f t="shared" si="97"/>
        <v>0</v>
      </c>
      <c r="AL236" s="43">
        <f t="shared" si="97"/>
        <v>0</v>
      </c>
      <c r="AM236" s="43">
        <f t="shared" si="97"/>
        <v>0</v>
      </c>
      <c r="AN236" s="43">
        <f t="shared" si="97"/>
        <v>0</v>
      </c>
      <c r="AO236" s="43">
        <f t="shared" si="97"/>
        <v>0</v>
      </c>
      <c r="AP236" s="43">
        <f t="shared" si="97"/>
        <v>0</v>
      </c>
      <c r="AQ236" s="102" t="s">
        <v>533</v>
      </c>
      <c r="AR236" s="102"/>
      <c r="AS236" s="646">
        <f t="shared" si="96"/>
        <v>0</v>
      </c>
    </row>
    <row r="237" spans="3:45" s="33" customFormat="1" ht="13.5">
      <c r="C237" s="51"/>
      <c r="D237" s="629" t="str">
        <f t="shared" ref="D237:W237" si="98">D11</f>
        <v>21</v>
      </c>
      <c r="E237" s="629" t="str">
        <f t="shared" si="98"/>
        <v>22</v>
      </c>
      <c r="F237" s="629" t="str">
        <f t="shared" si="98"/>
        <v>23</v>
      </c>
      <c r="G237" s="629" t="str">
        <f t="shared" si="98"/>
        <v>24</v>
      </c>
      <c r="H237" s="629" t="str">
        <f t="shared" si="98"/>
        <v>25</v>
      </c>
      <c r="I237" s="629" t="str">
        <f t="shared" si="98"/>
        <v>26</v>
      </c>
      <c r="J237" s="629" t="str">
        <f t="shared" si="98"/>
        <v>27</v>
      </c>
      <c r="K237" s="629" t="str">
        <f t="shared" si="98"/>
        <v>28</v>
      </c>
      <c r="L237" s="629" t="str">
        <f t="shared" si="98"/>
        <v>29</v>
      </c>
      <c r="M237" s="629" t="str">
        <f t="shared" si="98"/>
        <v>30</v>
      </c>
      <c r="N237" s="629" t="str">
        <f t="shared" si="98"/>
        <v>31</v>
      </c>
      <c r="O237" s="629" t="str">
        <f t="shared" si="98"/>
        <v>32</v>
      </c>
      <c r="P237" s="629" t="str">
        <f t="shared" si="98"/>
        <v>33</v>
      </c>
      <c r="Q237" s="629" t="str">
        <f t="shared" si="98"/>
        <v>34</v>
      </c>
      <c r="R237" s="629" t="str">
        <f t="shared" si="98"/>
        <v>35</v>
      </c>
      <c r="S237" s="629" t="str">
        <f t="shared" si="98"/>
        <v>36</v>
      </c>
      <c r="T237" s="629" t="str">
        <f t="shared" si="98"/>
        <v>37</v>
      </c>
      <c r="U237" s="629" t="str">
        <f t="shared" si="98"/>
        <v>38</v>
      </c>
      <c r="V237" s="629" t="str">
        <f t="shared" si="98"/>
        <v>39</v>
      </c>
      <c r="W237" s="87">
        <f t="shared" si="98"/>
        <v>0</v>
      </c>
    </row>
    <row r="238" spans="3:45" s="33" customFormat="1" ht="54">
      <c r="C238" s="79" t="s">
        <v>57</v>
      </c>
      <c r="D238" s="630" t="str">
        <f t="shared" ref="D238:W238" si="99">D12</f>
        <v>輸送機械</v>
      </c>
      <c r="E238" s="630" t="str">
        <f t="shared" si="99"/>
        <v>その他の製造工業製品</v>
      </c>
      <c r="F238" s="630" t="str">
        <f t="shared" si="99"/>
        <v>建設</v>
      </c>
      <c r="G238" s="630" t="str">
        <f t="shared" si="99"/>
        <v>電力・ガス・熱供給</v>
      </c>
      <c r="H238" s="630" t="str">
        <f t="shared" si="99"/>
        <v>水道</v>
      </c>
      <c r="I238" s="630" t="str">
        <f t="shared" si="99"/>
        <v>廃棄物処理</v>
      </c>
      <c r="J238" s="630" t="str">
        <f t="shared" si="99"/>
        <v>商業</v>
      </c>
      <c r="K238" s="630" t="str">
        <f t="shared" si="99"/>
        <v>金融・保険</v>
      </c>
      <c r="L238" s="630" t="str">
        <f t="shared" si="99"/>
        <v>不動産</v>
      </c>
      <c r="M238" s="630" t="str">
        <f t="shared" si="99"/>
        <v>運輸・郵便</v>
      </c>
      <c r="N238" s="630" t="str">
        <f t="shared" si="99"/>
        <v>情報通信</v>
      </c>
      <c r="O238" s="630" t="str">
        <f t="shared" si="99"/>
        <v>公務</v>
      </c>
      <c r="P238" s="630" t="str">
        <f t="shared" si="99"/>
        <v>教育・研究</v>
      </c>
      <c r="Q238" s="630" t="str">
        <f t="shared" si="99"/>
        <v>医療・福祉</v>
      </c>
      <c r="R238" s="630" t="str">
        <f t="shared" si="99"/>
        <v>他に分類されない会員制団体</v>
      </c>
      <c r="S238" s="630" t="str">
        <f t="shared" si="99"/>
        <v>対事業所サービス</v>
      </c>
      <c r="T238" s="630" t="str">
        <f t="shared" si="99"/>
        <v>対個人サービス</v>
      </c>
      <c r="U238" s="630" t="str">
        <f t="shared" si="99"/>
        <v>事務用品</v>
      </c>
      <c r="V238" s="630" t="str">
        <f t="shared" si="99"/>
        <v>分類不明</v>
      </c>
      <c r="W238" s="32" t="str">
        <f t="shared" si="99"/>
        <v>合計</v>
      </c>
    </row>
    <row r="239" spans="3:45" s="33" customFormat="1" ht="13.5">
      <c r="C239" s="80" t="s">
        <v>100</v>
      </c>
      <c r="D239" s="81">
        <f t="array" ref="D239:V241">+X233:AP235</f>
        <v>0</v>
      </c>
      <c r="E239" s="81">
        <v>0</v>
      </c>
      <c r="F239" s="81">
        <v>0</v>
      </c>
      <c r="G239" s="81">
        <v>0</v>
      </c>
      <c r="H239" s="81">
        <v>0</v>
      </c>
      <c r="I239" s="81">
        <v>0</v>
      </c>
      <c r="J239" s="81">
        <v>0</v>
      </c>
      <c r="K239" s="81">
        <v>0</v>
      </c>
      <c r="L239" s="81">
        <v>0</v>
      </c>
      <c r="M239" s="81">
        <v>0</v>
      </c>
      <c r="N239" s="81">
        <v>0</v>
      </c>
      <c r="O239" s="81">
        <v>0</v>
      </c>
      <c r="P239" s="81">
        <v>0</v>
      </c>
      <c r="Q239" s="99">
        <v>0</v>
      </c>
      <c r="R239" s="99">
        <v>0</v>
      </c>
      <c r="S239" s="99">
        <v>0</v>
      </c>
      <c r="T239" s="99">
        <v>0</v>
      </c>
      <c r="U239" s="99">
        <v>0</v>
      </c>
      <c r="V239" s="99">
        <v>0</v>
      </c>
      <c r="W239" s="81">
        <f>SUM(D233:AP233)</f>
        <v>0</v>
      </c>
    </row>
    <row r="240" spans="3:45" s="33" customFormat="1" ht="13.5">
      <c r="C240" s="83" t="s">
        <v>101</v>
      </c>
      <c r="D240" s="100">
        <v>0</v>
      </c>
      <c r="E240" s="100">
        <v>0</v>
      </c>
      <c r="F240" s="100">
        <v>0</v>
      </c>
      <c r="G240" s="100">
        <v>0</v>
      </c>
      <c r="H240" s="100">
        <v>0</v>
      </c>
      <c r="I240" s="100">
        <v>0</v>
      </c>
      <c r="J240" s="100">
        <v>0</v>
      </c>
      <c r="K240" s="100">
        <v>0</v>
      </c>
      <c r="L240" s="100">
        <v>0</v>
      </c>
      <c r="M240" s="100">
        <v>0</v>
      </c>
      <c r="N240" s="100">
        <v>0</v>
      </c>
      <c r="O240" s="100">
        <v>0</v>
      </c>
      <c r="P240" s="100">
        <v>0</v>
      </c>
      <c r="Q240" s="100">
        <v>0</v>
      </c>
      <c r="R240" s="100">
        <v>0</v>
      </c>
      <c r="S240" s="100">
        <v>0</v>
      </c>
      <c r="T240" s="100">
        <v>0</v>
      </c>
      <c r="U240" s="100">
        <v>0</v>
      </c>
      <c r="V240" s="100">
        <v>0</v>
      </c>
      <c r="W240" s="39">
        <f>SUM(D234:AP234)</f>
        <v>0</v>
      </c>
    </row>
    <row r="241" spans="3:45" s="33" customFormat="1" ht="13.5">
      <c r="C241" s="83" t="s">
        <v>102</v>
      </c>
      <c r="D241" s="39">
        <v>0</v>
      </c>
      <c r="E241" s="39">
        <v>0</v>
      </c>
      <c r="F241" s="39">
        <v>0</v>
      </c>
      <c r="G241" s="39">
        <v>0</v>
      </c>
      <c r="H241" s="39">
        <v>0</v>
      </c>
      <c r="I241" s="39">
        <v>0</v>
      </c>
      <c r="J241" s="39">
        <v>0</v>
      </c>
      <c r="K241" s="39">
        <v>0</v>
      </c>
      <c r="L241" s="39">
        <v>0</v>
      </c>
      <c r="M241" s="39">
        <v>0</v>
      </c>
      <c r="N241" s="39">
        <v>0</v>
      </c>
      <c r="O241" s="39">
        <v>0</v>
      </c>
      <c r="P241" s="39">
        <v>0</v>
      </c>
      <c r="Q241" s="100">
        <v>0</v>
      </c>
      <c r="R241" s="100">
        <v>0</v>
      </c>
      <c r="S241" s="100">
        <v>0</v>
      </c>
      <c r="T241" s="100">
        <v>0</v>
      </c>
      <c r="U241" s="100">
        <v>0</v>
      </c>
      <c r="V241" s="100">
        <v>0</v>
      </c>
      <c r="W241" s="39">
        <f>SUM(D235:AP235)</f>
        <v>0</v>
      </c>
    </row>
    <row r="242" spans="3:45" s="33" customFormat="1" ht="13.5">
      <c r="C242" s="85" t="s">
        <v>93</v>
      </c>
      <c r="D242" s="43">
        <f t="shared" ref="D242:V242" si="100">SUM(D239:D241)</f>
        <v>0</v>
      </c>
      <c r="E242" s="43">
        <f t="shared" si="100"/>
        <v>0</v>
      </c>
      <c r="F242" s="43">
        <f t="shared" si="100"/>
        <v>0</v>
      </c>
      <c r="G242" s="43">
        <f t="shared" si="100"/>
        <v>0</v>
      </c>
      <c r="H242" s="43">
        <f t="shared" si="100"/>
        <v>0</v>
      </c>
      <c r="I242" s="43">
        <f t="shared" si="100"/>
        <v>0</v>
      </c>
      <c r="J242" s="43">
        <f t="shared" si="100"/>
        <v>0</v>
      </c>
      <c r="K242" s="43">
        <f t="shared" si="100"/>
        <v>0</v>
      </c>
      <c r="L242" s="43">
        <f t="shared" si="100"/>
        <v>0</v>
      </c>
      <c r="M242" s="43">
        <f t="shared" si="100"/>
        <v>0</v>
      </c>
      <c r="N242" s="43">
        <f t="shared" si="100"/>
        <v>0</v>
      </c>
      <c r="O242" s="43">
        <f t="shared" si="100"/>
        <v>0</v>
      </c>
      <c r="P242" s="43">
        <f t="shared" si="100"/>
        <v>0</v>
      </c>
      <c r="Q242" s="43">
        <f t="shared" si="100"/>
        <v>0</v>
      </c>
      <c r="R242" s="43">
        <f t="shared" si="100"/>
        <v>0</v>
      </c>
      <c r="S242" s="43">
        <f t="shared" si="100"/>
        <v>0</v>
      </c>
      <c r="T242" s="43">
        <f t="shared" si="100"/>
        <v>0</v>
      </c>
      <c r="U242" s="43">
        <f t="shared" si="100"/>
        <v>0</v>
      </c>
      <c r="V242" s="43">
        <f t="shared" si="100"/>
        <v>0</v>
      </c>
      <c r="W242" s="43">
        <f>SUM(D236:AP236)</f>
        <v>0</v>
      </c>
    </row>
    <row r="243" spans="3:45" s="33" customFormat="1" ht="10.7" customHeight="1">
      <c r="F243" s="31"/>
      <c r="G243" s="48"/>
      <c r="N243" s="49"/>
      <c r="O243" s="49"/>
    </row>
    <row r="244" spans="3:45" s="33" customFormat="1" ht="17.25">
      <c r="C244" s="34" t="s">
        <v>118</v>
      </c>
      <c r="D244" s="27"/>
      <c r="E244" s="27"/>
      <c r="F244" s="75"/>
      <c r="G244" s="76"/>
      <c r="H244" s="27"/>
      <c r="I244" s="27"/>
      <c r="J244" s="77"/>
      <c r="K244" s="78"/>
      <c r="L244" s="27"/>
      <c r="M244" s="27"/>
      <c r="N244" s="27"/>
      <c r="O244" s="27"/>
      <c r="P244" s="27"/>
      <c r="W244" s="31" t="s">
        <v>56</v>
      </c>
    </row>
    <row r="245" spans="3:45" s="33" customFormat="1" ht="13.5">
      <c r="C245" s="51"/>
      <c r="D245" s="629" t="str">
        <f t="shared" ref="D245:AP245" si="101">D6</f>
        <v>01</v>
      </c>
      <c r="E245" s="629" t="str">
        <f t="shared" si="101"/>
        <v>02</v>
      </c>
      <c r="F245" s="629" t="str">
        <f t="shared" si="101"/>
        <v>03</v>
      </c>
      <c r="G245" s="629" t="str">
        <f t="shared" si="101"/>
        <v>04</v>
      </c>
      <c r="H245" s="629" t="str">
        <f t="shared" si="101"/>
        <v>05</v>
      </c>
      <c r="I245" s="629" t="str">
        <f t="shared" si="101"/>
        <v>06</v>
      </c>
      <c r="J245" s="629" t="str">
        <f t="shared" si="101"/>
        <v>07</v>
      </c>
      <c r="K245" s="629" t="str">
        <f t="shared" si="101"/>
        <v>08</v>
      </c>
      <c r="L245" s="629" t="str">
        <f t="shared" si="101"/>
        <v>09</v>
      </c>
      <c r="M245" s="629" t="str">
        <f t="shared" si="101"/>
        <v>10</v>
      </c>
      <c r="N245" s="629" t="str">
        <f t="shared" si="101"/>
        <v>11</v>
      </c>
      <c r="O245" s="629" t="str">
        <f t="shared" si="101"/>
        <v>12</v>
      </c>
      <c r="P245" s="629" t="str">
        <f t="shared" si="101"/>
        <v>13</v>
      </c>
      <c r="Q245" s="629" t="str">
        <f t="shared" si="101"/>
        <v>14</v>
      </c>
      <c r="R245" s="629" t="str">
        <f t="shared" si="101"/>
        <v>15</v>
      </c>
      <c r="S245" s="629" t="str">
        <f t="shared" si="101"/>
        <v>16</v>
      </c>
      <c r="T245" s="629" t="str">
        <f t="shared" si="101"/>
        <v>17</v>
      </c>
      <c r="U245" s="629" t="str">
        <f t="shared" si="101"/>
        <v>18</v>
      </c>
      <c r="V245" s="629" t="str">
        <f t="shared" si="101"/>
        <v>19</v>
      </c>
      <c r="W245" s="629" t="str">
        <f t="shared" si="101"/>
        <v>20</v>
      </c>
      <c r="X245" s="629" t="str">
        <f t="shared" si="101"/>
        <v>21</v>
      </c>
      <c r="Y245" s="629" t="str">
        <f t="shared" si="101"/>
        <v>22</v>
      </c>
      <c r="Z245" s="629" t="str">
        <f t="shared" si="101"/>
        <v>23</v>
      </c>
      <c r="AA245" s="629" t="str">
        <f t="shared" si="101"/>
        <v>24</v>
      </c>
      <c r="AB245" s="629" t="str">
        <f t="shared" si="101"/>
        <v>25</v>
      </c>
      <c r="AC245" s="629" t="str">
        <f t="shared" si="101"/>
        <v>26</v>
      </c>
      <c r="AD245" s="629" t="str">
        <f t="shared" si="101"/>
        <v>27</v>
      </c>
      <c r="AE245" s="629" t="str">
        <f t="shared" si="101"/>
        <v>28</v>
      </c>
      <c r="AF245" s="629" t="str">
        <f t="shared" si="101"/>
        <v>29</v>
      </c>
      <c r="AG245" s="629" t="str">
        <f t="shared" si="101"/>
        <v>30</v>
      </c>
      <c r="AH245" s="629" t="str">
        <f t="shared" si="101"/>
        <v>31</v>
      </c>
      <c r="AI245" s="629" t="str">
        <f t="shared" si="101"/>
        <v>32</v>
      </c>
      <c r="AJ245" s="629" t="str">
        <f t="shared" si="101"/>
        <v>33</v>
      </c>
      <c r="AK245" s="629" t="str">
        <f t="shared" si="101"/>
        <v>34</v>
      </c>
      <c r="AL245" s="629" t="str">
        <f t="shared" si="101"/>
        <v>35</v>
      </c>
      <c r="AM245" s="629" t="str">
        <f t="shared" si="101"/>
        <v>36</v>
      </c>
      <c r="AN245" s="629" t="str">
        <f t="shared" si="101"/>
        <v>37</v>
      </c>
      <c r="AO245" s="629" t="str">
        <f t="shared" si="101"/>
        <v>38</v>
      </c>
      <c r="AP245" s="629" t="str">
        <f t="shared" si="101"/>
        <v>39</v>
      </c>
      <c r="AQ245" s="102" t="s">
        <v>533</v>
      </c>
      <c r="AR245" s="102"/>
      <c r="AS245" s="51"/>
    </row>
    <row r="246" spans="3:45" s="33" customFormat="1" ht="40.5">
      <c r="C246" s="79" t="s">
        <v>57</v>
      </c>
      <c r="D246" s="630" t="str">
        <f t="shared" ref="D246:AP246" si="102">D7</f>
        <v>農業</v>
      </c>
      <c r="E246" s="630" t="str">
        <f t="shared" si="102"/>
        <v>林業</v>
      </c>
      <c r="F246" s="630" t="str">
        <f t="shared" si="102"/>
        <v>漁業</v>
      </c>
      <c r="G246" s="630" t="str">
        <f t="shared" si="102"/>
        <v>鉱業</v>
      </c>
      <c r="H246" s="630" t="str">
        <f t="shared" si="102"/>
        <v>飲食料品</v>
      </c>
      <c r="I246" s="630" t="str">
        <f t="shared" si="102"/>
        <v>繊維製品</v>
      </c>
      <c r="J246" s="630" t="str">
        <f t="shared" si="102"/>
        <v>パルプ・紙・木製品</v>
      </c>
      <c r="K246" s="630" t="str">
        <f t="shared" si="102"/>
        <v>化学製品</v>
      </c>
      <c r="L246" s="630" t="str">
        <f t="shared" si="102"/>
        <v>石油・石炭製品</v>
      </c>
      <c r="M246" s="630" t="str">
        <f t="shared" si="102"/>
        <v>プラスチック・ゴム製品</v>
      </c>
      <c r="N246" s="630" t="str">
        <f t="shared" si="102"/>
        <v>窯業・土石製品</v>
      </c>
      <c r="O246" s="630" t="str">
        <f t="shared" si="102"/>
        <v>鉄鋼</v>
      </c>
      <c r="P246" s="630" t="str">
        <f t="shared" si="102"/>
        <v>非鉄金属</v>
      </c>
      <c r="Q246" s="630" t="str">
        <f t="shared" si="102"/>
        <v>金属製品</v>
      </c>
      <c r="R246" s="630" t="str">
        <f t="shared" si="102"/>
        <v>はん用機械</v>
      </c>
      <c r="S246" s="630" t="str">
        <f t="shared" si="102"/>
        <v>生産用機械</v>
      </c>
      <c r="T246" s="630" t="str">
        <f t="shared" si="102"/>
        <v>業務用機械</v>
      </c>
      <c r="U246" s="630" t="str">
        <f t="shared" si="102"/>
        <v>電子部品</v>
      </c>
      <c r="V246" s="630" t="str">
        <f t="shared" si="102"/>
        <v>電気機械</v>
      </c>
      <c r="W246" s="630" t="str">
        <f t="shared" si="102"/>
        <v>情報通信機器</v>
      </c>
      <c r="X246" s="637" t="str">
        <f t="shared" si="102"/>
        <v>輸送機械</v>
      </c>
      <c r="Y246" s="637" t="str">
        <f t="shared" si="102"/>
        <v>その他の製造工業製品</v>
      </c>
      <c r="Z246" s="637" t="str">
        <f t="shared" si="102"/>
        <v>建設</v>
      </c>
      <c r="AA246" s="637" t="str">
        <f t="shared" si="102"/>
        <v>電力・ガス・熱供給</v>
      </c>
      <c r="AB246" s="637" t="str">
        <f t="shared" si="102"/>
        <v>水道</v>
      </c>
      <c r="AC246" s="637" t="str">
        <f t="shared" si="102"/>
        <v>廃棄物処理</v>
      </c>
      <c r="AD246" s="637" t="str">
        <f t="shared" si="102"/>
        <v>商業</v>
      </c>
      <c r="AE246" s="637" t="str">
        <f t="shared" si="102"/>
        <v>金融・保険</v>
      </c>
      <c r="AF246" s="637" t="str">
        <f t="shared" si="102"/>
        <v>不動産</v>
      </c>
      <c r="AG246" s="637" t="str">
        <f t="shared" si="102"/>
        <v>運輸・郵便</v>
      </c>
      <c r="AH246" s="637" t="str">
        <f t="shared" si="102"/>
        <v>情報通信</v>
      </c>
      <c r="AI246" s="637" t="str">
        <f t="shared" si="102"/>
        <v>公務</v>
      </c>
      <c r="AJ246" s="637" t="str">
        <f t="shared" si="102"/>
        <v>教育・研究</v>
      </c>
      <c r="AK246" s="637" t="str">
        <f t="shared" si="102"/>
        <v>医療・福祉</v>
      </c>
      <c r="AL246" s="637" t="str">
        <f t="shared" si="102"/>
        <v>他に分類されない会員制団体</v>
      </c>
      <c r="AM246" s="637" t="str">
        <f t="shared" si="102"/>
        <v>対事業所サービス</v>
      </c>
      <c r="AN246" s="637" t="str">
        <f t="shared" si="102"/>
        <v>対個人サービス</v>
      </c>
      <c r="AO246" s="637" t="str">
        <f t="shared" si="102"/>
        <v>事務用品</v>
      </c>
      <c r="AP246" s="637" t="str">
        <f t="shared" si="102"/>
        <v>分類不明</v>
      </c>
      <c r="AQ246" s="102" t="s">
        <v>533</v>
      </c>
      <c r="AR246" s="102"/>
      <c r="AS246" s="32" t="s">
        <v>76</v>
      </c>
    </row>
    <row r="247" spans="3:45" s="33" customFormat="1" ht="13.5">
      <c r="C247" s="80" t="s">
        <v>100</v>
      </c>
      <c r="D247" s="81">
        <f t="array" ref="D247:AP249">+詳細2!D252:AP254</f>
        <v>0</v>
      </c>
      <c r="E247" s="81">
        <v>0</v>
      </c>
      <c r="F247" s="81">
        <v>0</v>
      </c>
      <c r="G247" s="81">
        <v>0</v>
      </c>
      <c r="H247" s="81">
        <v>0</v>
      </c>
      <c r="I247" s="81">
        <v>0</v>
      </c>
      <c r="J247" s="81">
        <v>0</v>
      </c>
      <c r="K247" s="81">
        <v>0</v>
      </c>
      <c r="L247" s="81">
        <v>0</v>
      </c>
      <c r="M247" s="81">
        <v>0</v>
      </c>
      <c r="N247" s="81">
        <v>0</v>
      </c>
      <c r="O247" s="81">
        <v>0</v>
      </c>
      <c r="P247" s="81">
        <v>0</v>
      </c>
      <c r="Q247" s="81">
        <v>0</v>
      </c>
      <c r="R247" s="81">
        <v>0</v>
      </c>
      <c r="S247" s="81">
        <v>0</v>
      </c>
      <c r="T247" s="81">
        <v>0</v>
      </c>
      <c r="U247" s="81">
        <v>0</v>
      </c>
      <c r="V247" s="81">
        <v>0</v>
      </c>
      <c r="W247" s="81">
        <v>0</v>
      </c>
      <c r="X247" s="81">
        <v>0</v>
      </c>
      <c r="Y247" s="81">
        <v>0</v>
      </c>
      <c r="Z247" s="81">
        <v>0</v>
      </c>
      <c r="AA247" s="81">
        <v>0</v>
      </c>
      <c r="AB247" s="81">
        <v>0</v>
      </c>
      <c r="AC247" s="81">
        <v>0</v>
      </c>
      <c r="AD247" s="81">
        <v>0</v>
      </c>
      <c r="AE247" s="81">
        <v>0</v>
      </c>
      <c r="AF247" s="81">
        <v>0</v>
      </c>
      <c r="AG247" s="81">
        <v>0</v>
      </c>
      <c r="AH247" s="81">
        <v>0</v>
      </c>
      <c r="AI247" s="81">
        <v>0</v>
      </c>
      <c r="AJ247" s="81">
        <v>0</v>
      </c>
      <c r="AK247" s="81">
        <v>0</v>
      </c>
      <c r="AL247" s="81">
        <v>0</v>
      </c>
      <c r="AM247" s="81">
        <v>0</v>
      </c>
      <c r="AN247" s="81">
        <v>0</v>
      </c>
      <c r="AO247" s="81">
        <v>0</v>
      </c>
      <c r="AP247" s="81">
        <v>0</v>
      </c>
      <c r="AQ247" s="102" t="s">
        <v>533</v>
      </c>
      <c r="AR247" s="102"/>
      <c r="AS247" s="645">
        <f>+SUM(D247:AP247)-W253</f>
        <v>0</v>
      </c>
    </row>
    <row r="248" spans="3:45" s="33" customFormat="1" ht="13.5">
      <c r="C248" s="83" t="s">
        <v>101</v>
      </c>
      <c r="D248" s="39">
        <v>0</v>
      </c>
      <c r="E248" s="39">
        <v>0</v>
      </c>
      <c r="F248" s="39">
        <v>0</v>
      </c>
      <c r="G248" s="39">
        <v>0</v>
      </c>
      <c r="H248" s="39">
        <v>0</v>
      </c>
      <c r="I248" s="39">
        <v>0</v>
      </c>
      <c r="J248" s="39">
        <v>0</v>
      </c>
      <c r="K248" s="39">
        <v>0</v>
      </c>
      <c r="L248" s="39">
        <v>0</v>
      </c>
      <c r="M248" s="39">
        <v>0</v>
      </c>
      <c r="N248" s="39">
        <v>0</v>
      </c>
      <c r="O248" s="39">
        <v>0</v>
      </c>
      <c r="P248" s="39">
        <v>0</v>
      </c>
      <c r="Q248" s="39">
        <v>0</v>
      </c>
      <c r="R248" s="39">
        <v>0</v>
      </c>
      <c r="S248" s="39">
        <v>0</v>
      </c>
      <c r="T248" s="39">
        <v>0</v>
      </c>
      <c r="U248" s="39">
        <v>0</v>
      </c>
      <c r="V248" s="39">
        <v>0</v>
      </c>
      <c r="W248" s="39">
        <v>0</v>
      </c>
      <c r="X248" s="39">
        <v>0</v>
      </c>
      <c r="Y248" s="39">
        <v>0</v>
      </c>
      <c r="Z248" s="39">
        <v>0</v>
      </c>
      <c r="AA248" s="39">
        <v>0</v>
      </c>
      <c r="AB248" s="39">
        <v>0</v>
      </c>
      <c r="AC248" s="39">
        <v>0</v>
      </c>
      <c r="AD248" s="39">
        <v>0</v>
      </c>
      <c r="AE248" s="39">
        <v>0</v>
      </c>
      <c r="AF248" s="39">
        <v>0</v>
      </c>
      <c r="AG248" s="39">
        <v>0</v>
      </c>
      <c r="AH248" s="39">
        <v>0</v>
      </c>
      <c r="AI248" s="39">
        <v>0</v>
      </c>
      <c r="AJ248" s="39">
        <v>0</v>
      </c>
      <c r="AK248" s="39">
        <v>0</v>
      </c>
      <c r="AL248" s="39">
        <v>0</v>
      </c>
      <c r="AM248" s="39">
        <v>0</v>
      </c>
      <c r="AN248" s="39">
        <v>0</v>
      </c>
      <c r="AO248" s="39">
        <v>0</v>
      </c>
      <c r="AP248" s="39">
        <v>0</v>
      </c>
      <c r="AQ248" s="102" t="s">
        <v>533</v>
      </c>
      <c r="AR248" s="102"/>
      <c r="AS248" s="645">
        <f t="shared" ref="AS248:AS250" si="103">+SUM(D248:AP248)-W254</f>
        <v>0</v>
      </c>
    </row>
    <row r="249" spans="3:45" s="33" customFormat="1" ht="13.5">
      <c r="C249" s="83" t="s">
        <v>102</v>
      </c>
      <c r="D249" s="39">
        <v>0</v>
      </c>
      <c r="E249" s="39">
        <v>0</v>
      </c>
      <c r="F249" s="39">
        <v>0</v>
      </c>
      <c r="G249" s="39">
        <v>0</v>
      </c>
      <c r="H249" s="39">
        <v>0</v>
      </c>
      <c r="I249" s="39">
        <v>0</v>
      </c>
      <c r="J249" s="39">
        <v>0</v>
      </c>
      <c r="K249" s="39">
        <v>0</v>
      </c>
      <c r="L249" s="39">
        <v>0</v>
      </c>
      <c r="M249" s="39">
        <v>0</v>
      </c>
      <c r="N249" s="39">
        <v>0</v>
      </c>
      <c r="O249" s="39">
        <v>0</v>
      </c>
      <c r="P249" s="39">
        <v>0</v>
      </c>
      <c r="Q249" s="39">
        <v>0</v>
      </c>
      <c r="R249" s="39">
        <v>0</v>
      </c>
      <c r="S249" s="39">
        <v>0</v>
      </c>
      <c r="T249" s="39">
        <v>0</v>
      </c>
      <c r="U249" s="39">
        <v>0</v>
      </c>
      <c r="V249" s="39">
        <v>0</v>
      </c>
      <c r="W249" s="39">
        <v>0</v>
      </c>
      <c r="X249" s="39">
        <v>0</v>
      </c>
      <c r="Y249" s="39">
        <v>0</v>
      </c>
      <c r="Z249" s="39">
        <v>0</v>
      </c>
      <c r="AA249" s="39">
        <v>0</v>
      </c>
      <c r="AB249" s="39">
        <v>0</v>
      </c>
      <c r="AC249" s="39">
        <v>0</v>
      </c>
      <c r="AD249" s="39">
        <v>0</v>
      </c>
      <c r="AE249" s="39">
        <v>0</v>
      </c>
      <c r="AF249" s="39">
        <v>0</v>
      </c>
      <c r="AG249" s="39">
        <v>0</v>
      </c>
      <c r="AH249" s="39">
        <v>0</v>
      </c>
      <c r="AI249" s="39">
        <v>0</v>
      </c>
      <c r="AJ249" s="39">
        <v>0</v>
      </c>
      <c r="AK249" s="39">
        <v>0</v>
      </c>
      <c r="AL249" s="39">
        <v>0</v>
      </c>
      <c r="AM249" s="39">
        <v>0</v>
      </c>
      <c r="AN249" s="39">
        <v>0</v>
      </c>
      <c r="AO249" s="39">
        <v>0</v>
      </c>
      <c r="AP249" s="39">
        <v>0</v>
      </c>
      <c r="AQ249" s="102" t="s">
        <v>533</v>
      </c>
      <c r="AR249" s="102"/>
      <c r="AS249" s="646">
        <f t="shared" si="103"/>
        <v>0</v>
      </c>
    </row>
    <row r="250" spans="3:45" s="33" customFormat="1" ht="13.5">
      <c r="C250" s="83" t="s">
        <v>93</v>
      </c>
      <c r="D250" s="39">
        <f t="shared" ref="D250:AP250" si="104">SUM(D247:D249)</f>
        <v>0</v>
      </c>
      <c r="E250" s="39">
        <f t="shared" si="104"/>
        <v>0</v>
      </c>
      <c r="F250" s="39">
        <f t="shared" si="104"/>
        <v>0</v>
      </c>
      <c r="G250" s="39">
        <f t="shared" si="104"/>
        <v>0</v>
      </c>
      <c r="H250" s="39">
        <f t="shared" si="104"/>
        <v>0</v>
      </c>
      <c r="I250" s="39">
        <f t="shared" si="104"/>
        <v>0</v>
      </c>
      <c r="J250" s="39">
        <f t="shared" si="104"/>
        <v>0</v>
      </c>
      <c r="K250" s="39">
        <f t="shared" si="104"/>
        <v>0</v>
      </c>
      <c r="L250" s="39">
        <f t="shared" si="104"/>
        <v>0</v>
      </c>
      <c r="M250" s="39">
        <f t="shared" si="104"/>
        <v>0</v>
      </c>
      <c r="N250" s="39">
        <f t="shared" si="104"/>
        <v>0</v>
      </c>
      <c r="O250" s="39">
        <f t="shared" si="104"/>
        <v>0</v>
      </c>
      <c r="P250" s="39">
        <f t="shared" si="104"/>
        <v>0</v>
      </c>
      <c r="Q250" s="39">
        <f t="shared" si="104"/>
        <v>0</v>
      </c>
      <c r="R250" s="39">
        <f t="shared" si="104"/>
        <v>0</v>
      </c>
      <c r="S250" s="39">
        <f t="shared" si="104"/>
        <v>0</v>
      </c>
      <c r="T250" s="39">
        <f t="shared" si="104"/>
        <v>0</v>
      </c>
      <c r="U250" s="39">
        <f t="shared" si="104"/>
        <v>0</v>
      </c>
      <c r="V250" s="39">
        <f t="shared" si="104"/>
        <v>0</v>
      </c>
      <c r="W250" s="43">
        <f t="shared" si="104"/>
        <v>0</v>
      </c>
      <c r="X250" s="43">
        <f t="shared" si="104"/>
        <v>0</v>
      </c>
      <c r="Y250" s="43">
        <f t="shared" si="104"/>
        <v>0</v>
      </c>
      <c r="Z250" s="43">
        <f t="shared" si="104"/>
        <v>0</v>
      </c>
      <c r="AA250" s="43">
        <f t="shared" si="104"/>
        <v>0</v>
      </c>
      <c r="AB250" s="43">
        <f t="shared" si="104"/>
        <v>0</v>
      </c>
      <c r="AC250" s="43">
        <f t="shared" si="104"/>
        <v>0</v>
      </c>
      <c r="AD250" s="43">
        <f t="shared" si="104"/>
        <v>0</v>
      </c>
      <c r="AE250" s="43">
        <f t="shared" si="104"/>
        <v>0</v>
      </c>
      <c r="AF250" s="43">
        <f t="shared" si="104"/>
        <v>0</v>
      </c>
      <c r="AG250" s="43">
        <f t="shared" si="104"/>
        <v>0</v>
      </c>
      <c r="AH250" s="43">
        <f t="shared" si="104"/>
        <v>0</v>
      </c>
      <c r="AI250" s="43">
        <f t="shared" si="104"/>
        <v>0</v>
      </c>
      <c r="AJ250" s="43">
        <f t="shared" si="104"/>
        <v>0</v>
      </c>
      <c r="AK250" s="43">
        <f t="shared" si="104"/>
        <v>0</v>
      </c>
      <c r="AL250" s="43">
        <f t="shared" si="104"/>
        <v>0</v>
      </c>
      <c r="AM250" s="43">
        <f t="shared" si="104"/>
        <v>0</v>
      </c>
      <c r="AN250" s="43">
        <f t="shared" si="104"/>
        <v>0</v>
      </c>
      <c r="AO250" s="43">
        <f t="shared" si="104"/>
        <v>0</v>
      </c>
      <c r="AP250" s="43">
        <f t="shared" si="104"/>
        <v>0</v>
      </c>
      <c r="AQ250" s="102" t="s">
        <v>533</v>
      </c>
      <c r="AR250" s="102"/>
      <c r="AS250" s="646">
        <f t="shared" si="103"/>
        <v>0</v>
      </c>
    </row>
    <row r="251" spans="3:45" s="33" customFormat="1" ht="13.5">
      <c r="C251" s="51"/>
      <c r="D251" s="629" t="str">
        <f t="shared" ref="D251:W251" si="105">D11</f>
        <v>21</v>
      </c>
      <c r="E251" s="629" t="str">
        <f t="shared" si="105"/>
        <v>22</v>
      </c>
      <c r="F251" s="629" t="str">
        <f t="shared" si="105"/>
        <v>23</v>
      </c>
      <c r="G251" s="629" t="str">
        <f t="shared" si="105"/>
        <v>24</v>
      </c>
      <c r="H251" s="629" t="str">
        <f t="shared" si="105"/>
        <v>25</v>
      </c>
      <c r="I251" s="629" t="str">
        <f t="shared" si="105"/>
        <v>26</v>
      </c>
      <c r="J251" s="629" t="str">
        <f t="shared" si="105"/>
        <v>27</v>
      </c>
      <c r="K251" s="629" t="str">
        <f t="shared" si="105"/>
        <v>28</v>
      </c>
      <c r="L251" s="629" t="str">
        <f t="shared" si="105"/>
        <v>29</v>
      </c>
      <c r="M251" s="629" t="str">
        <f t="shared" si="105"/>
        <v>30</v>
      </c>
      <c r="N251" s="629" t="str">
        <f t="shared" si="105"/>
        <v>31</v>
      </c>
      <c r="O251" s="629" t="str">
        <f t="shared" si="105"/>
        <v>32</v>
      </c>
      <c r="P251" s="629" t="str">
        <f t="shared" si="105"/>
        <v>33</v>
      </c>
      <c r="Q251" s="629" t="str">
        <f t="shared" si="105"/>
        <v>34</v>
      </c>
      <c r="R251" s="629" t="str">
        <f t="shared" si="105"/>
        <v>35</v>
      </c>
      <c r="S251" s="629" t="str">
        <f t="shared" si="105"/>
        <v>36</v>
      </c>
      <c r="T251" s="629" t="str">
        <f t="shared" si="105"/>
        <v>37</v>
      </c>
      <c r="U251" s="629" t="str">
        <f t="shared" si="105"/>
        <v>38</v>
      </c>
      <c r="V251" s="629" t="str">
        <f t="shared" si="105"/>
        <v>39</v>
      </c>
      <c r="W251" s="87">
        <f t="shared" si="105"/>
        <v>0</v>
      </c>
    </row>
    <row r="252" spans="3:45" s="33" customFormat="1" ht="54">
      <c r="C252" s="79" t="s">
        <v>57</v>
      </c>
      <c r="D252" s="630" t="str">
        <f t="shared" ref="D252:W252" si="106">D12</f>
        <v>輸送機械</v>
      </c>
      <c r="E252" s="630" t="str">
        <f t="shared" si="106"/>
        <v>その他の製造工業製品</v>
      </c>
      <c r="F252" s="630" t="str">
        <f t="shared" si="106"/>
        <v>建設</v>
      </c>
      <c r="G252" s="630" t="str">
        <f t="shared" si="106"/>
        <v>電力・ガス・熱供給</v>
      </c>
      <c r="H252" s="630" t="str">
        <f t="shared" si="106"/>
        <v>水道</v>
      </c>
      <c r="I252" s="630" t="str">
        <f t="shared" si="106"/>
        <v>廃棄物処理</v>
      </c>
      <c r="J252" s="630" t="str">
        <f t="shared" si="106"/>
        <v>商業</v>
      </c>
      <c r="K252" s="630" t="str">
        <f t="shared" si="106"/>
        <v>金融・保険</v>
      </c>
      <c r="L252" s="630" t="str">
        <f t="shared" si="106"/>
        <v>不動産</v>
      </c>
      <c r="M252" s="630" t="str">
        <f t="shared" si="106"/>
        <v>運輸・郵便</v>
      </c>
      <c r="N252" s="630" t="str">
        <f t="shared" si="106"/>
        <v>情報通信</v>
      </c>
      <c r="O252" s="630" t="str">
        <f t="shared" si="106"/>
        <v>公務</v>
      </c>
      <c r="P252" s="630" t="str">
        <f t="shared" si="106"/>
        <v>教育・研究</v>
      </c>
      <c r="Q252" s="630" t="str">
        <f t="shared" si="106"/>
        <v>医療・福祉</v>
      </c>
      <c r="R252" s="630" t="str">
        <f t="shared" si="106"/>
        <v>他に分類されない会員制団体</v>
      </c>
      <c r="S252" s="630" t="str">
        <f t="shared" si="106"/>
        <v>対事業所サービス</v>
      </c>
      <c r="T252" s="630" t="str">
        <f t="shared" si="106"/>
        <v>対個人サービス</v>
      </c>
      <c r="U252" s="630" t="str">
        <f t="shared" si="106"/>
        <v>事務用品</v>
      </c>
      <c r="V252" s="630" t="str">
        <f t="shared" si="106"/>
        <v>分類不明</v>
      </c>
      <c r="W252" s="32" t="str">
        <f t="shared" si="106"/>
        <v>合計</v>
      </c>
    </row>
    <row r="253" spans="3:45" s="33" customFormat="1" ht="13.5">
      <c r="C253" s="80" t="s">
        <v>100</v>
      </c>
      <c r="D253" s="81">
        <f t="array" ref="D253:V255">+X247:AP249</f>
        <v>0</v>
      </c>
      <c r="E253" s="81">
        <v>0</v>
      </c>
      <c r="F253" s="81">
        <v>0</v>
      </c>
      <c r="G253" s="81">
        <v>0</v>
      </c>
      <c r="H253" s="81">
        <v>0</v>
      </c>
      <c r="I253" s="81">
        <v>0</v>
      </c>
      <c r="J253" s="81">
        <v>0</v>
      </c>
      <c r="K253" s="81">
        <v>0</v>
      </c>
      <c r="L253" s="81">
        <v>0</v>
      </c>
      <c r="M253" s="81">
        <v>0</v>
      </c>
      <c r="N253" s="81">
        <v>0</v>
      </c>
      <c r="O253" s="81">
        <v>0</v>
      </c>
      <c r="P253" s="81">
        <v>0</v>
      </c>
      <c r="Q253" s="99">
        <v>0</v>
      </c>
      <c r="R253" s="99">
        <v>0</v>
      </c>
      <c r="S253" s="99">
        <v>0</v>
      </c>
      <c r="T253" s="99">
        <v>0</v>
      </c>
      <c r="U253" s="99">
        <v>0</v>
      </c>
      <c r="V253" s="99">
        <v>0</v>
      </c>
      <c r="W253" s="81">
        <f>SUM(D247:AP247)</f>
        <v>0</v>
      </c>
    </row>
    <row r="254" spans="3:45" s="33" customFormat="1" ht="13.5">
      <c r="C254" s="83" t="s">
        <v>101</v>
      </c>
      <c r="D254" s="100">
        <v>0</v>
      </c>
      <c r="E254" s="100">
        <v>0</v>
      </c>
      <c r="F254" s="100">
        <v>0</v>
      </c>
      <c r="G254" s="100">
        <v>0</v>
      </c>
      <c r="H254" s="100">
        <v>0</v>
      </c>
      <c r="I254" s="100">
        <v>0</v>
      </c>
      <c r="J254" s="100">
        <v>0</v>
      </c>
      <c r="K254" s="100">
        <v>0</v>
      </c>
      <c r="L254" s="100">
        <v>0</v>
      </c>
      <c r="M254" s="100">
        <v>0</v>
      </c>
      <c r="N254" s="100">
        <v>0</v>
      </c>
      <c r="O254" s="100">
        <v>0</v>
      </c>
      <c r="P254" s="100">
        <v>0</v>
      </c>
      <c r="Q254" s="100">
        <v>0</v>
      </c>
      <c r="R254" s="100">
        <v>0</v>
      </c>
      <c r="S254" s="100">
        <v>0</v>
      </c>
      <c r="T254" s="100">
        <v>0</v>
      </c>
      <c r="U254" s="100">
        <v>0</v>
      </c>
      <c r="V254" s="100">
        <v>0</v>
      </c>
      <c r="W254" s="39">
        <f>SUM(D248:AP248)</f>
        <v>0</v>
      </c>
    </row>
    <row r="255" spans="3:45" s="33" customFormat="1" ht="13.5">
      <c r="C255" s="83" t="s">
        <v>102</v>
      </c>
      <c r="D255" s="39">
        <v>0</v>
      </c>
      <c r="E255" s="39">
        <v>0</v>
      </c>
      <c r="F255" s="39">
        <v>0</v>
      </c>
      <c r="G255" s="39">
        <v>0</v>
      </c>
      <c r="H255" s="39">
        <v>0</v>
      </c>
      <c r="I255" s="39">
        <v>0</v>
      </c>
      <c r="J255" s="39">
        <v>0</v>
      </c>
      <c r="K255" s="39">
        <v>0</v>
      </c>
      <c r="L255" s="39">
        <v>0</v>
      </c>
      <c r="M255" s="39">
        <v>0</v>
      </c>
      <c r="N255" s="39">
        <v>0</v>
      </c>
      <c r="O255" s="39">
        <v>0</v>
      </c>
      <c r="P255" s="39">
        <v>0</v>
      </c>
      <c r="Q255" s="100">
        <v>0</v>
      </c>
      <c r="R255" s="100">
        <v>0</v>
      </c>
      <c r="S255" s="100">
        <v>0</v>
      </c>
      <c r="T255" s="100">
        <v>0</v>
      </c>
      <c r="U255" s="100">
        <v>0</v>
      </c>
      <c r="V255" s="100">
        <v>0</v>
      </c>
      <c r="W255" s="39">
        <f>SUM(D249:AP249)</f>
        <v>0</v>
      </c>
    </row>
    <row r="256" spans="3:45" s="33" customFormat="1" ht="13.5">
      <c r="C256" s="85" t="s">
        <v>93</v>
      </c>
      <c r="D256" s="43">
        <f t="shared" ref="D256:V256" si="107">SUM(D253:D255)</f>
        <v>0</v>
      </c>
      <c r="E256" s="43">
        <f t="shared" si="107"/>
        <v>0</v>
      </c>
      <c r="F256" s="43">
        <f t="shared" si="107"/>
        <v>0</v>
      </c>
      <c r="G256" s="43">
        <f t="shared" si="107"/>
        <v>0</v>
      </c>
      <c r="H256" s="43">
        <f t="shared" si="107"/>
        <v>0</v>
      </c>
      <c r="I256" s="43">
        <f t="shared" si="107"/>
        <v>0</v>
      </c>
      <c r="J256" s="43">
        <f t="shared" si="107"/>
        <v>0</v>
      </c>
      <c r="K256" s="43">
        <f t="shared" si="107"/>
        <v>0</v>
      </c>
      <c r="L256" s="43">
        <f t="shared" si="107"/>
        <v>0</v>
      </c>
      <c r="M256" s="43">
        <f t="shared" si="107"/>
        <v>0</v>
      </c>
      <c r="N256" s="43">
        <f t="shared" si="107"/>
        <v>0</v>
      </c>
      <c r="O256" s="43">
        <f t="shared" si="107"/>
        <v>0</v>
      </c>
      <c r="P256" s="43">
        <f t="shared" si="107"/>
        <v>0</v>
      </c>
      <c r="Q256" s="43">
        <f t="shared" si="107"/>
        <v>0</v>
      </c>
      <c r="R256" s="43">
        <f t="shared" si="107"/>
        <v>0</v>
      </c>
      <c r="S256" s="43">
        <f t="shared" si="107"/>
        <v>0</v>
      </c>
      <c r="T256" s="43">
        <f t="shared" si="107"/>
        <v>0</v>
      </c>
      <c r="U256" s="43">
        <f t="shared" si="107"/>
        <v>0</v>
      </c>
      <c r="V256" s="43">
        <f t="shared" si="107"/>
        <v>0</v>
      </c>
      <c r="W256" s="43">
        <f>SUM(D250:AP250)</f>
        <v>0</v>
      </c>
    </row>
    <row r="257" spans="3:45" s="33" customFormat="1" ht="10.7" customHeight="1">
      <c r="F257" s="31"/>
      <c r="G257" s="48"/>
      <c r="N257" s="49"/>
      <c r="O257" s="49"/>
    </row>
    <row r="258" spans="3:45" s="33" customFormat="1" ht="13.5">
      <c r="C258" s="33" t="s">
        <v>105</v>
      </c>
      <c r="F258" s="31"/>
      <c r="G258" s="48"/>
      <c r="N258" s="49"/>
      <c r="O258" s="49"/>
    </row>
    <row r="259" spans="3:45" s="33" customFormat="1" ht="10.7" customHeight="1">
      <c r="F259" s="31"/>
      <c r="G259" s="48"/>
      <c r="N259" s="49"/>
      <c r="O259" s="49"/>
    </row>
    <row r="260" spans="3:45" s="33" customFormat="1" ht="10.7" customHeight="1">
      <c r="F260" s="31"/>
      <c r="G260" s="48"/>
      <c r="N260" s="49"/>
      <c r="O260" s="49"/>
    </row>
    <row r="261" spans="3:45" s="33" customFormat="1" ht="18.75">
      <c r="C261" s="53" t="s">
        <v>119</v>
      </c>
      <c r="F261" s="31"/>
      <c r="G261" s="48"/>
      <c r="N261" s="49"/>
      <c r="O261" s="49"/>
    </row>
    <row r="262" spans="3:45" s="33" customFormat="1" ht="10.7" customHeight="1">
      <c r="C262" s="46"/>
      <c r="F262" s="31"/>
      <c r="G262" s="48"/>
      <c r="N262" s="49"/>
      <c r="O262" s="49"/>
    </row>
    <row r="263" spans="3:45" s="33" customFormat="1" ht="17.25">
      <c r="C263" s="34" t="s">
        <v>120</v>
      </c>
      <c r="D263" s="27"/>
      <c r="E263" s="27"/>
      <c r="F263" s="75"/>
      <c r="G263" s="76"/>
      <c r="H263" s="27"/>
      <c r="I263" s="27"/>
      <c r="J263" s="77"/>
      <c r="K263" s="78"/>
      <c r="L263" s="27"/>
      <c r="M263" s="27"/>
      <c r="N263" s="27"/>
      <c r="O263" s="27"/>
      <c r="P263" s="27"/>
      <c r="W263" s="31" t="s">
        <v>56</v>
      </c>
    </row>
    <row r="264" spans="3:45" s="33" customFormat="1" ht="13.5">
      <c r="C264" s="51"/>
      <c r="D264" s="629" t="str">
        <f t="shared" ref="D264:AP264" si="108">D6</f>
        <v>01</v>
      </c>
      <c r="E264" s="629" t="str">
        <f t="shared" si="108"/>
        <v>02</v>
      </c>
      <c r="F264" s="629" t="str">
        <f t="shared" si="108"/>
        <v>03</v>
      </c>
      <c r="G264" s="629" t="str">
        <f t="shared" si="108"/>
        <v>04</v>
      </c>
      <c r="H264" s="629" t="str">
        <f t="shared" si="108"/>
        <v>05</v>
      </c>
      <c r="I264" s="629" t="str">
        <f t="shared" si="108"/>
        <v>06</v>
      </c>
      <c r="J264" s="629" t="str">
        <f t="shared" si="108"/>
        <v>07</v>
      </c>
      <c r="K264" s="629" t="str">
        <f t="shared" si="108"/>
        <v>08</v>
      </c>
      <c r="L264" s="629" t="str">
        <f t="shared" si="108"/>
        <v>09</v>
      </c>
      <c r="M264" s="629" t="str">
        <f t="shared" si="108"/>
        <v>10</v>
      </c>
      <c r="N264" s="629" t="str">
        <f t="shared" si="108"/>
        <v>11</v>
      </c>
      <c r="O264" s="629" t="str">
        <f t="shared" si="108"/>
        <v>12</v>
      </c>
      <c r="P264" s="629" t="str">
        <f t="shared" si="108"/>
        <v>13</v>
      </c>
      <c r="Q264" s="629" t="str">
        <f t="shared" si="108"/>
        <v>14</v>
      </c>
      <c r="R264" s="629" t="str">
        <f t="shared" si="108"/>
        <v>15</v>
      </c>
      <c r="S264" s="629" t="str">
        <f t="shared" si="108"/>
        <v>16</v>
      </c>
      <c r="T264" s="629" t="str">
        <f t="shared" si="108"/>
        <v>17</v>
      </c>
      <c r="U264" s="629" t="str">
        <f t="shared" si="108"/>
        <v>18</v>
      </c>
      <c r="V264" s="629" t="str">
        <f t="shared" si="108"/>
        <v>19</v>
      </c>
      <c r="W264" s="629" t="str">
        <f t="shared" si="108"/>
        <v>20</v>
      </c>
      <c r="X264" s="629" t="str">
        <f t="shared" si="108"/>
        <v>21</v>
      </c>
      <c r="Y264" s="629" t="str">
        <f t="shared" si="108"/>
        <v>22</v>
      </c>
      <c r="Z264" s="629" t="str">
        <f t="shared" si="108"/>
        <v>23</v>
      </c>
      <c r="AA264" s="629" t="str">
        <f t="shared" si="108"/>
        <v>24</v>
      </c>
      <c r="AB264" s="629" t="str">
        <f t="shared" si="108"/>
        <v>25</v>
      </c>
      <c r="AC264" s="629" t="str">
        <f t="shared" si="108"/>
        <v>26</v>
      </c>
      <c r="AD264" s="629" t="str">
        <f t="shared" si="108"/>
        <v>27</v>
      </c>
      <c r="AE264" s="629" t="str">
        <f t="shared" si="108"/>
        <v>28</v>
      </c>
      <c r="AF264" s="629" t="str">
        <f t="shared" si="108"/>
        <v>29</v>
      </c>
      <c r="AG264" s="629" t="str">
        <f t="shared" si="108"/>
        <v>30</v>
      </c>
      <c r="AH264" s="629" t="str">
        <f t="shared" si="108"/>
        <v>31</v>
      </c>
      <c r="AI264" s="629" t="str">
        <f t="shared" si="108"/>
        <v>32</v>
      </c>
      <c r="AJ264" s="629" t="str">
        <f t="shared" si="108"/>
        <v>33</v>
      </c>
      <c r="AK264" s="629" t="str">
        <f t="shared" si="108"/>
        <v>34</v>
      </c>
      <c r="AL264" s="629" t="str">
        <f t="shared" si="108"/>
        <v>35</v>
      </c>
      <c r="AM264" s="629" t="str">
        <f t="shared" si="108"/>
        <v>36</v>
      </c>
      <c r="AN264" s="629" t="str">
        <f t="shared" si="108"/>
        <v>37</v>
      </c>
      <c r="AO264" s="629" t="str">
        <f t="shared" si="108"/>
        <v>38</v>
      </c>
      <c r="AP264" s="629" t="str">
        <f t="shared" si="108"/>
        <v>39</v>
      </c>
      <c r="AQ264" s="102" t="s">
        <v>533</v>
      </c>
      <c r="AR264" s="102"/>
      <c r="AS264" s="51"/>
    </row>
    <row r="265" spans="3:45" s="33" customFormat="1" ht="40.5">
      <c r="C265" s="79" t="s">
        <v>57</v>
      </c>
      <c r="D265" s="630" t="str">
        <f t="shared" ref="D265:AP265" si="109">D7</f>
        <v>農業</v>
      </c>
      <c r="E265" s="630" t="str">
        <f t="shared" si="109"/>
        <v>林業</v>
      </c>
      <c r="F265" s="630" t="str">
        <f t="shared" si="109"/>
        <v>漁業</v>
      </c>
      <c r="G265" s="630" t="str">
        <f t="shared" si="109"/>
        <v>鉱業</v>
      </c>
      <c r="H265" s="630" t="str">
        <f t="shared" si="109"/>
        <v>飲食料品</v>
      </c>
      <c r="I265" s="630" t="str">
        <f t="shared" si="109"/>
        <v>繊維製品</v>
      </c>
      <c r="J265" s="630" t="str">
        <f t="shared" si="109"/>
        <v>パルプ・紙・木製品</v>
      </c>
      <c r="K265" s="630" t="str">
        <f t="shared" si="109"/>
        <v>化学製品</v>
      </c>
      <c r="L265" s="630" t="str">
        <f t="shared" si="109"/>
        <v>石油・石炭製品</v>
      </c>
      <c r="M265" s="630" t="str">
        <f t="shared" si="109"/>
        <v>プラスチック・ゴム製品</v>
      </c>
      <c r="N265" s="630" t="str">
        <f t="shared" si="109"/>
        <v>窯業・土石製品</v>
      </c>
      <c r="O265" s="630" t="str">
        <f t="shared" si="109"/>
        <v>鉄鋼</v>
      </c>
      <c r="P265" s="630" t="str">
        <f t="shared" si="109"/>
        <v>非鉄金属</v>
      </c>
      <c r="Q265" s="630" t="str">
        <f t="shared" si="109"/>
        <v>金属製品</v>
      </c>
      <c r="R265" s="630" t="str">
        <f t="shared" si="109"/>
        <v>はん用機械</v>
      </c>
      <c r="S265" s="630" t="str">
        <f t="shared" si="109"/>
        <v>生産用機械</v>
      </c>
      <c r="T265" s="630" t="str">
        <f t="shared" si="109"/>
        <v>業務用機械</v>
      </c>
      <c r="U265" s="630" t="str">
        <f t="shared" si="109"/>
        <v>電子部品</v>
      </c>
      <c r="V265" s="630" t="str">
        <f t="shared" si="109"/>
        <v>電気機械</v>
      </c>
      <c r="W265" s="630" t="str">
        <f t="shared" si="109"/>
        <v>情報通信機器</v>
      </c>
      <c r="X265" s="637" t="str">
        <f t="shared" si="109"/>
        <v>輸送機械</v>
      </c>
      <c r="Y265" s="637" t="str">
        <f t="shared" si="109"/>
        <v>その他の製造工業製品</v>
      </c>
      <c r="Z265" s="637" t="str">
        <f t="shared" si="109"/>
        <v>建設</v>
      </c>
      <c r="AA265" s="637" t="str">
        <f t="shared" si="109"/>
        <v>電力・ガス・熱供給</v>
      </c>
      <c r="AB265" s="637" t="str">
        <f t="shared" si="109"/>
        <v>水道</v>
      </c>
      <c r="AC265" s="637" t="str">
        <f t="shared" si="109"/>
        <v>廃棄物処理</v>
      </c>
      <c r="AD265" s="637" t="str">
        <f t="shared" si="109"/>
        <v>商業</v>
      </c>
      <c r="AE265" s="637" t="str">
        <f t="shared" si="109"/>
        <v>金融・保険</v>
      </c>
      <c r="AF265" s="637" t="str">
        <f t="shared" si="109"/>
        <v>不動産</v>
      </c>
      <c r="AG265" s="637" t="str">
        <f t="shared" si="109"/>
        <v>運輸・郵便</v>
      </c>
      <c r="AH265" s="637" t="str">
        <f t="shared" si="109"/>
        <v>情報通信</v>
      </c>
      <c r="AI265" s="637" t="str">
        <f t="shared" si="109"/>
        <v>公務</v>
      </c>
      <c r="AJ265" s="637" t="str">
        <f t="shared" si="109"/>
        <v>教育・研究</v>
      </c>
      <c r="AK265" s="637" t="str">
        <f t="shared" si="109"/>
        <v>医療・福祉</v>
      </c>
      <c r="AL265" s="637" t="str">
        <f t="shared" si="109"/>
        <v>他に分類されない会員制団体</v>
      </c>
      <c r="AM265" s="637" t="str">
        <f t="shared" si="109"/>
        <v>対事業所サービス</v>
      </c>
      <c r="AN265" s="637" t="str">
        <f t="shared" si="109"/>
        <v>対個人サービス</v>
      </c>
      <c r="AO265" s="637" t="str">
        <f t="shared" si="109"/>
        <v>事務用品</v>
      </c>
      <c r="AP265" s="637" t="str">
        <f t="shared" si="109"/>
        <v>分類不明</v>
      </c>
      <c r="AQ265" s="102" t="s">
        <v>533</v>
      </c>
      <c r="AR265" s="102"/>
      <c r="AS265" s="32" t="s">
        <v>76</v>
      </c>
    </row>
    <row r="266" spans="3:45" s="33" customFormat="1" ht="13.5">
      <c r="C266" s="80" t="s">
        <v>100</v>
      </c>
      <c r="D266" s="81">
        <f t="array" ref="D266:AP268">+詳細2!D74:AP76</f>
        <v>0</v>
      </c>
      <c r="E266" s="81">
        <v>0</v>
      </c>
      <c r="F266" s="81">
        <v>0</v>
      </c>
      <c r="G266" s="81">
        <v>0</v>
      </c>
      <c r="H266" s="81">
        <v>0</v>
      </c>
      <c r="I266" s="81">
        <v>0</v>
      </c>
      <c r="J266" s="81">
        <v>0</v>
      </c>
      <c r="K266" s="81">
        <v>0</v>
      </c>
      <c r="L266" s="81">
        <v>0</v>
      </c>
      <c r="M266" s="81">
        <v>0</v>
      </c>
      <c r="N266" s="81">
        <v>0</v>
      </c>
      <c r="O266" s="81">
        <v>0</v>
      </c>
      <c r="P266" s="81">
        <v>0</v>
      </c>
      <c r="Q266" s="81">
        <v>0</v>
      </c>
      <c r="R266" s="81">
        <v>0</v>
      </c>
      <c r="S266" s="81">
        <v>0</v>
      </c>
      <c r="T266" s="81">
        <v>0</v>
      </c>
      <c r="U266" s="81">
        <v>0</v>
      </c>
      <c r="V266" s="81">
        <v>0</v>
      </c>
      <c r="W266" s="81">
        <v>0</v>
      </c>
      <c r="X266" s="81">
        <v>0</v>
      </c>
      <c r="Y266" s="81">
        <v>0</v>
      </c>
      <c r="Z266" s="81">
        <v>0</v>
      </c>
      <c r="AA266" s="81">
        <v>0</v>
      </c>
      <c r="AB266" s="81">
        <v>0</v>
      </c>
      <c r="AC266" s="81">
        <v>0</v>
      </c>
      <c r="AD266" s="81">
        <v>0</v>
      </c>
      <c r="AE266" s="81">
        <v>0</v>
      </c>
      <c r="AF266" s="81">
        <v>0</v>
      </c>
      <c r="AG266" s="81">
        <v>0</v>
      </c>
      <c r="AH266" s="81">
        <v>0</v>
      </c>
      <c r="AI266" s="81">
        <v>0</v>
      </c>
      <c r="AJ266" s="81">
        <v>0</v>
      </c>
      <c r="AK266" s="81">
        <v>0</v>
      </c>
      <c r="AL266" s="81">
        <v>0</v>
      </c>
      <c r="AM266" s="81">
        <v>0</v>
      </c>
      <c r="AN266" s="81">
        <v>0</v>
      </c>
      <c r="AO266" s="81">
        <v>0</v>
      </c>
      <c r="AP266" s="81">
        <v>0</v>
      </c>
      <c r="AQ266" s="102" t="s">
        <v>533</v>
      </c>
      <c r="AR266" s="102"/>
      <c r="AS266" s="645">
        <f>+SUM(D266:AP266)-W272</f>
        <v>0</v>
      </c>
    </row>
    <row r="267" spans="3:45" s="33" customFormat="1" ht="13.5">
      <c r="C267" s="83" t="s">
        <v>101</v>
      </c>
      <c r="D267" s="39">
        <v>0</v>
      </c>
      <c r="E267" s="39">
        <v>0</v>
      </c>
      <c r="F267" s="39">
        <v>0</v>
      </c>
      <c r="G267" s="39">
        <v>0</v>
      </c>
      <c r="H267" s="39">
        <v>0</v>
      </c>
      <c r="I267" s="39">
        <v>0</v>
      </c>
      <c r="J267" s="39">
        <v>0</v>
      </c>
      <c r="K267" s="39">
        <v>0</v>
      </c>
      <c r="L267" s="39">
        <v>0</v>
      </c>
      <c r="M267" s="39">
        <v>0</v>
      </c>
      <c r="N267" s="39">
        <v>0</v>
      </c>
      <c r="O267" s="39">
        <v>0</v>
      </c>
      <c r="P267" s="39">
        <v>0</v>
      </c>
      <c r="Q267" s="39">
        <v>0</v>
      </c>
      <c r="R267" s="39">
        <v>0</v>
      </c>
      <c r="S267" s="39">
        <v>0</v>
      </c>
      <c r="T267" s="39">
        <v>0</v>
      </c>
      <c r="U267" s="39">
        <v>0</v>
      </c>
      <c r="V267" s="39">
        <v>0</v>
      </c>
      <c r="W267" s="39">
        <v>0</v>
      </c>
      <c r="X267" s="39">
        <v>0</v>
      </c>
      <c r="Y267" s="39">
        <v>0</v>
      </c>
      <c r="Z267" s="39">
        <v>0</v>
      </c>
      <c r="AA267" s="39">
        <v>0</v>
      </c>
      <c r="AB267" s="39">
        <v>0</v>
      </c>
      <c r="AC267" s="39">
        <v>0</v>
      </c>
      <c r="AD267" s="39">
        <v>0</v>
      </c>
      <c r="AE267" s="39">
        <v>0</v>
      </c>
      <c r="AF267" s="39">
        <v>0</v>
      </c>
      <c r="AG267" s="39">
        <v>0</v>
      </c>
      <c r="AH267" s="39">
        <v>0</v>
      </c>
      <c r="AI267" s="39">
        <v>0</v>
      </c>
      <c r="AJ267" s="39">
        <v>0</v>
      </c>
      <c r="AK267" s="39">
        <v>0</v>
      </c>
      <c r="AL267" s="39">
        <v>0</v>
      </c>
      <c r="AM267" s="39">
        <v>0</v>
      </c>
      <c r="AN267" s="39">
        <v>0</v>
      </c>
      <c r="AO267" s="39">
        <v>0</v>
      </c>
      <c r="AP267" s="39">
        <v>0</v>
      </c>
      <c r="AQ267" s="102" t="s">
        <v>533</v>
      </c>
      <c r="AR267" s="102"/>
      <c r="AS267" s="645">
        <f t="shared" ref="AS267:AS269" si="110">+SUM(D267:AP267)-W273</f>
        <v>0</v>
      </c>
    </row>
    <row r="268" spans="3:45" s="33" customFormat="1" ht="13.5">
      <c r="C268" s="83" t="s">
        <v>102</v>
      </c>
      <c r="D268" s="39">
        <v>0</v>
      </c>
      <c r="E268" s="39">
        <v>0</v>
      </c>
      <c r="F268" s="39">
        <v>0</v>
      </c>
      <c r="G268" s="39">
        <v>0</v>
      </c>
      <c r="H268" s="39">
        <v>0</v>
      </c>
      <c r="I268" s="39">
        <v>0</v>
      </c>
      <c r="J268" s="39">
        <v>0</v>
      </c>
      <c r="K268" s="39">
        <v>0</v>
      </c>
      <c r="L268" s="39">
        <v>0</v>
      </c>
      <c r="M268" s="39">
        <v>0</v>
      </c>
      <c r="N268" s="39">
        <v>0</v>
      </c>
      <c r="O268" s="39">
        <v>0</v>
      </c>
      <c r="P268" s="39">
        <v>0</v>
      </c>
      <c r="Q268" s="39">
        <v>0</v>
      </c>
      <c r="R268" s="39">
        <v>0</v>
      </c>
      <c r="S268" s="39">
        <v>0</v>
      </c>
      <c r="T268" s="39">
        <v>0</v>
      </c>
      <c r="U268" s="39">
        <v>0</v>
      </c>
      <c r="V268" s="39">
        <v>0</v>
      </c>
      <c r="W268" s="39">
        <v>0</v>
      </c>
      <c r="X268" s="39">
        <v>0</v>
      </c>
      <c r="Y268" s="39">
        <v>0</v>
      </c>
      <c r="Z268" s="39">
        <v>0</v>
      </c>
      <c r="AA268" s="39">
        <v>0</v>
      </c>
      <c r="AB268" s="39">
        <v>0</v>
      </c>
      <c r="AC268" s="39">
        <v>0</v>
      </c>
      <c r="AD268" s="39">
        <v>0</v>
      </c>
      <c r="AE268" s="39">
        <v>0</v>
      </c>
      <c r="AF268" s="39">
        <v>0</v>
      </c>
      <c r="AG268" s="39">
        <v>0</v>
      </c>
      <c r="AH268" s="39">
        <v>0</v>
      </c>
      <c r="AI268" s="39">
        <v>0</v>
      </c>
      <c r="AJ268" s="39">
        <v>0</v>
      </c>
      <c r="AK268" s="39">
        <v>0</v>
      </c>
      <c r="AL268" s="39">
        <v>0</v>
      </c>
      <c r="AM268" s="39">
        <v>0</v>
      </c>
      <c r="AN268" s="39">
        <v>0</v>
      </c>
      <c r="AO268" s="39">
        <v>0</v>
      </c>
      <c r="AP268" s="39">
        <v>0</v>
      </c>
      <c r="AQ268" s="102" t="s">
        <v>533</v>
      </c>
      <c r="AR268" s="102"/>
      <c r="AS268" s="646">
        <f t="shared" si="110"/>
        <v>0</v>
      </c>
    </row>
    <row r="269" spans="3:45" s="33" customFormat="1" ht="13.5">
      <c r="C269" s="83" t="s">
        <v>93</v>
      </c>
      <c r="D269" s="39">
        <f t="shared" ref="D269:AP269" si="111">SUM(D266:D268)</f>
        <v>0</v>
      </c>
      <c r="E269" s="39">
        <f t="shared" si="111"/>
        <v>0</v>
      </c>
      <c r="F269" s="39">
        <f t="shared" si="111"/>
        <v>0</v>
      </c>
      <c r="G269" s="39">
        <f t="shared" si="111"/>
        <v>0</v>
      </c>
      <c r="H269" s="39">
        <f t="shared" si="111"/>
        <v>0</v>
      </c>
      <c r="I269" s="39">
        <f t="shared" si="111"/>
        <v>0</v>
      </c>
      <c r="J269" s="39">
        <f t="shared" si="111"/>
        <v>0</v>
      </c>
      <c r="K269" s="39">
        <f t="shared" si="111"/>
        <v>0</v>
      </c>
      <c r="L269" s="39">
        <f t="shared" si="111"/>
        <v>0</v>
      </c>
      <c r="M269" s="39">
        <f t="shared" si="111"/>
        <v>0</v>
      </c>
      <c r="N269" s="39">
        <f t="shared" si="111"/>
        <v>0</v>
      </c>
      <c r="O269" s="39">
        <f t="shared" si="111"/>
        <v>0</v>
      </c>
      <c r="P269" s="39">
        <f t="shared" si="111"/>
        <v>0</v>
      </c>
      <c r="Q269" s="39">
        <f t="shared" si="111"/>
        <v>0</v>
      </c>
      <c r="R269" s="39">
        <f t="shared" si="111"/>
        <v>0</v>
      </c>
      <c r="S269" s="39">
        <f t="shared" si="111"/>
        <v>0</v>
      </c>
      <c r="T269" s="39">
        <f t="shared" si="111"/>
        <v>0</v>
      </c>
      <c r="U269" s="39">
        <f t="shared" si="111"/>
        <v>0</v>
      </c>
      <c r="V269" s="39">
        <f t="shared" si="111"/>
        <v>0</v>
      </c>
      <c r="W269" s="43">
        <f t="shared" si="111"/>
        <v>0</v>
      </c>
      <c r="X269" s="43">
        <f t="shared" si="111"/>
        <v>0</v>
      </c>
      <c r="Y269" s="43">
        <f t="shared" si="111"/>
        <v>0</v>
      </c>
      <c r="Z269" s="43">
        <f t="shared" si="111"/>
        <v>0</v>
      </c>
      <c r="AA269" s="43">
        <f t="shared" si="111"/>
        <v>0</v>
      </c>
      <c r="AB269" s="43">
        <f t="shared" si="111"/>
        <v>0</v>
      </c>
      <c r="AC269" s="43">
        <f t="shared" si="111"/>
        <v>0</v>
      </c>
      <c r="AD269" s="43">
        <f t="shared" si="111"/>
        <v>0</v>
      </c>
      <c r="AE269" s="43">
        <f t="shared" si="111"/>
        <v>0</v>
      </c>
      <c r="AF269" s="43">
        <f t="shared" si="111"/>
        <v>0</v>
      </c>
      <c r="AG269" s="43">
        <f t="shared" si="111"/>
        <v>0</v>
      </c>
      <c r="AH269" s="43">
        <f t="shared" si="111"/>
        <v>0</v>
      </c>
      <c r="AI269" s="43">
        <f t="shared" si="111"/>
        <v>0</v>
      </c>
      <c r="AJ269" s="43">
        <f t="shared" si="111"/>
        <v>0</v>
      </c>
      <c r="AK269" s="43">
        <f t="shared" si="111"/>
        <v>0</v>
      </c>
      <c r="AL269" s="43">
        <f t="shared" si="111"/>
        <v>0</v>
      </c>
      <c r="AM269" s="43">
        <f t="shared" si="111"/>
        <v>0</v>
      </c>
      <c r="AN269" s="43">
        <f t="shared" si="111"/>
        <v>0</v>
      </c>
      <c r="AO269" s="43">
        <f t="shared" si="111"/>
        <v>0</v>
      </c>
      <c r="AP269" s="43">
        <f t="shared" si="111"/>
        <v>0</v>
      </c>
      <c r="AQ269" s="102" t="s">
        <v>533</v>
      </c>
      <c r="AR269" s="102"/>
      <c r="AS269" s="646">
        <f t="shared" si="110"/>
        <v>0</v>
      </c>
    </row>
    <row r="270" spans="3:45" s="33" customFormat="1" ht="13.5">
      <c r="C270" s="51"/>
      <c r="D270" s="629" t="str">
        <f t="shared" ref="D270:W270" si="112">D11</f>
        <v>21</v>
      </c>
      <c r="E270" s="629" t="str">
        <f t="shared" si="112"/>
        <v>22</v>
      </c>
      <c r="F270" s="629" t="str">
        <f t="shared" si="112"/>
        <v>23</v>
      </c>
      <c r="G270" s="629" t="str">
        <f t="shared" si="112"/>
        <v>24</v>
      </c>
      <c r="H270" s="629" t="str">
        <f t="shared" si="112"/>
        <v>25</v>
      </c>
      <c r="I270" s="629" t="str">
        <f t="shared" si="112"/>
        <v>26</v>
      </c>
      <c r="J270" s="629" t="str">
        <f t="shared" si="112"/>
        <v>27</v>
      </c>
      <c r="K270" s="629" t="str">
        <f t="shared" si="112"/>
        <v>28</v>
      </c>
      <c r="L270" s="629" t="str">
        <f t="shared" si="112"/>
        <v>29</v>
      </c>
      <c r="M270" s="629" t="str">
        <f t="shared" si="112"/>
        <v>30</v>
      </c>
      <c r="N270" s="629" t="str">
        <f t="shared" si="112"/>
        <v>31</v>
      </c>
      <c r="O270" s="629" t="str">
        <f t="shared" si="112"/>
        <v>32</v>
      </c>
      <c r="P270" s="629" t="str">
        <f t="shared" si="112"/>
        <v>33</v>
      </c>
      <c r="Q270" s="629" t="str">
        <f t="shared" si="112"/>
        <v>34</v>
      </c>
      <c r="R270" s="629" t="str">
        <f t="shared" si="112"/>
        <v>35</v>
      </c>
      <c r="S270" s="629" t="str">
        <f t="shared" si="112"/>
        <v>36</v>
      </c>
      <c r="T270" s="629" t="str">
        <f t="shared" si="112"/>
        <v>37</v>
      </c>
      <c r="U270" s="629" t="str">
        <f t="shared" si="112"/>
        <v>38</v>
      </c>
      <c r="V270" s="629" t="str">
        <f t="shared" si="112"/>
        <v>39</v>
      </c>
      <c r="W270" s="87">
        <f t="shared" si="112"/>
        <v>0</v>
      </c>
    </row>
    <row r="271" spans="3:45" s="33" customFormat="1" ht="54">
      <c r="C271" s="79" t="s">
        <v>57</v>
      </c>
      <c r="D271" s="630" t="str">
        <f t="shared" ref="D271:W271" si="113">D12</f>
        <v>輸送機械</v>
      </c>
      <c r="E271" s="630" t="str">
        <f t="shared" si="113"/>
        <v>その他の製造工業製品</v>
      </c>
      <c r="F271" s="630" t="str">
        <f t="shared" si="113"/>
        <v>建設</v>
      </c>
      <c r="G271" s="630" t="str">
        <f t="shared" si="113"/>
        <v>電力・ガス・熱供給</v>
      </c>
      <c r="H271" s="630" t="str">
        <f t="shared" si="113"/>
        <v>水道</v>
      </c>
      <c r="I271" s="630" t="str">
        <f t="shared" si="113"/>
        <v>廃棄物処理</v>
      </c>
      <c r="J271" s="630" t="str">
        <f t="shared" si="113"/>
        <v>商業</v>
      </c>
      <c r="K271" s="630" t="str">
        <f t="shared" si="113"/>
        <v>金融・保険</v>
      </c>
      <c r="L271" s="630" t="str">
        <f t="shared" si="113"/>
        <v>不動産</v>
      </c>
      <c r="M271" s="630" t="str">
        <f t="shared" si="113"/>
        <v>運輸・郵便</v>
      </c>
      <c r="N271" s="630" t="str">
        <f t="shared" si="113"/>
        <v>情報通信</v>
      </c>
      <c r="O271" s="630" t="str">
        <f t="shared" si="113"/>
        <v>公務</v>
      </c>
      <c r="P271" s="630" t="str">
        <f t="shared" si="113"/>
        <v>教育・研究</v>
      </c>
      <c r="Q271" s="630" t="str">
        <f t="shared" si="113"/>
        <v>医療・福祉</v>
      </c>
      <c r="R271" s="630" t="str">
        <f t="shared" si="113"/>
        <v>他に分類されない会員制団体</v>
      </c>
      <c r="S271" s="630" t="str">
        <f t="shared" si="113"/>
        <v>対事業所サービス</v>
      </c>
      <c r="T271" s="630" t="str">
        <f t="shared" si="113"/>
        <v>対個人サービス</v>
      </c>
      <c r="U271" s="630" t="str">
        <f t="shared" si="113"/>
        <v>事務用品</v>
      </c>
      <c r="V271" s="630" t="str">
        <f t="shared" si="113"/>
        <v>分類不明</v>
      </c>
      <c r="W271" s="32" t="str">
        <f t="shared" si="113"/>
        <v>合計</v>
      </c>
    </row>
    <row r="272" spans="3:45" s="33" customFormat="1" ht="13.5">
      <c r="C272" s="80" t="s">
        <v>100</v>
      </c>
      <c r="D272" s="81">
        <f t="array" ref="D272:V274">+X266:AP268</f>
        <v>0</v>
      </c>
      <c r="E272" s="81">
        <v>0</v>
      </c>
      <c r="F272" s="81">
        <v>0</v>
      </c>
      <c r="G272" s="81">
        <v>0</v>
      </c>
      <c r="H272" s="81">
        <v>0</v>
      </c>
      <c r="I272" s="81">
        <v>0</v>
      </c>
      <c r="J272" s="81">
        <v>0</v>
      </c>
      <c r="K272" s="81">
        <v>0</v>
      </c>
      <c r="L272" s="81">
        <v>0</v>
      </c>
      <c r="M272" s="81">
        <v>0</v>
      </c>
      <c r="N272" s="81">
        <v>0</v>
      </c>
      <c r="O272" s="81">
        <v>0</v>
      </c>
      <c r="P272" s="81">
        <v>0</v>
      </c>
      <c r="Q272" s="99">
        <v>0</v>
      </c>
      <c r="R272" s="99">
        <v>0</v>
      </c>
      <c r="S272" s="99">
        <v>0</v>
      </c>
      <c r="T272" s="99">
        <v>0</v>
      </c>
      <c r="U272" s="99">
        <v>0</v>
      </c>
      <c r="V272" s="99">
        <v>0</v>
      </c>
      <c r="W272" s="81">
        <f>SUM(D266:AP266)</f>
        <v>0</v>
      </c>
    </row>
    <row r="273" spans="3:45" s="33" customFormat="1" ht="13.5">
      <c r="C273" s="83" t="s">
        <v>101</v>
      </c>
      <c r="D273" s="100">
        <v>0</v>
      </c>
      <c r="E273" s="100">
        <v>0</v>
      </c>
      <c r="F273" s="100">
        <v>0</v>
      </c>
      <c r="G273" s="100">
        <v>0</v>
      </c>
      <c r="H273" s="100">
        <v>0</v>
      </c>
      <c r="I273" s="100">
        <v>0</v>
      </c>
      <c r="J273" s="100">
        <v>0</v>
      </c>
      <c r="K273" s="100">
        <v>0</v>
      </c>
      <c r="L273" s="100">
        <v>0</v>
      </c>
      <c r="M273" s="100">
        <v>0</v>
      </c>
      <c r="N273" s="100">
        <v>0</v>
      </c>
      <c r="O273" s="100">
        <v>0</v>
      </c>
      <c r="P273" s="100">
        <v>0</v>
      </c>
      <c r="Q273" s="100">
        <v>0</v>
      </c>
      <c r="R273" s="100">
        <v>0</v>
      </c>
      <c r="S273" s="100">
        <v>0</v>
      </c>
      <c r="T273" s="100">
        <v>0</v>
      </c>
      <c r="U273" s="100">
        <v>0</v>
      </c>
      <c r="V273" s="100">
        <v>0</v>
      </c>
      <c r="W273" s="39">
        <f>SUM(D267:AP267)</f>
        <v>0</v>
      </c>
    </row>
    <row r="274" spans="3:45" s="33" customFormat="1" ht="13.5">
      <c r="C274" s="83" t="s">
        <v>102</v>
      </c>
      <c r="D274" s="39">
        <v>0</v>
      </c>
      <c r="E274" s="39">
        <v>0</v>
      </c>
      <c r="F274" s="39">
        <v>0</v>
      </c>
      <c r="G274" s="39">
        <v>0</v>
      </c>
      <c r="H274" s="39">
        <v>0</v>
      </c>
      <c r="I274" s="39">
        <v>0</v>
      </c>
      <c r="J274" s="39">
        <v>0</v>
      </c>
      <c r="K274" s="39">
        <v>0</v>
      </c>
      <c r="L274" s="39">
        <v>0</v>
      </c>
      <c r="M274" s="39">
        <v>0</v>
      </c>
      <c r="N274" s="39">
        <v>0</v>
      </c>
      <c r="O274" s="39">
        <v>0</v>
      </c>
      <c r="P274" s="39">
        <v>0</v>
      </c>
      <c r="Q274" s="100">
        <v>0</v>
      </c>
      <c r="R274" s="100">
        <v>0</v>
      </c>
      <c r="S274" s="100">
        <v>0</v>
      </c>
      <c r="T274" s="100">
        <v>0</v>
      </c>
      <c r="U274" s="100">
        <v>0</v>
      </c>
      <c r="V274" s="100">
        <v>0</v>
      </c>
      <c r="W274" s="39">
        <f>SUM(D268:AP268)</f>
        <v>0</v>
      </c>
    </row>
    <row r="275" spans="3:45" s="33" customFormat="1" ht="13.5">
      <c r="C275" s="85" t="s">
        <v>93</v>
      </c>
      <c r="D275" s="43">
        <f t="shared" ref="D275:V275" si="114">SUM(D272:D274)</f>
        <v>0</v>
      </c>
      <c r="E275" s="43">
        <f t="shared" si="114"/>
        <v>0</v>
      </c>
      <c r="F275" s="43">
        <f t="shared" si="114"/>
        <v>0</v>
      </c>
      <c r="G275" s="43">
        <f t="shared" si="114"/>
        <v>0</v>
      </c>
      <c r="H275" s="43">
        <f t="shared" si="114"/>
        <v>0</v>
      </c>
      <c r="I275" s="43">
        <f t="shared" si="114"/>
        <v>0</v>
      </c>
      <c r="J275" s="43">
        <f t="shared" si="114"/>
        <v>0</v>
      </c>
      <c r="K275" s="43">
        <f t="shared" si="114"/>
        <v>0</v>
      </c>
      <c r="L275" s="43">
        <f t="shared" si="114"/>
        <v>0</v>
      </c>
      <c r="M275" s="43">
        <f t="shared" si="114"/>
        <v>0</v>
      </c>
      <c r="N275" s="43">
        <f t="shared" si="114"/>
        <v>0</v>
      </c>
      <c r="O275" s="43">
        <f t="shared" si="114"/>
        <v>0</v>
      </c>
      <c r="P275" s="43">
        <f t="shared" si="114"/>
        <v>0</v>
      </c>
      <c r="Q275" s="43">
        <f t="shared" si="114"/>
        <v>0</v>
      </c>
      <c r="R275" s="43">
        <f t="shared" si="114"/>
        <v>0</v>
      </c>
      <c r="S275" s="43">
        <f t="shared" si="114"/>
        <v>0</v>
      </c>
      <c r="T275" s="43">
        <f t="shared" si="114"/>
        <v>0</v>
      </c>
      <c r="U275" s="43">
        <f t="shared" si="114"/>
        <v>0</v>
      </c>
      <c r="V275" s="43">
        <f t="shared" si="114"/>
        <v>0</v>
      </c>
      <c r="W275" s="43">
        <f>SUM(D269:AP269)</f>
        <v>0</v>
      </c>
    </row>
    <row r="276" spans="3:45" s="33" customFormat="1" ht="10.7" customHeight="1">
      <c r="F276" s="31"/>
      <c r="G276" s="48"/>
      <c r="N276" s="49"/>
      <c r="O276" s="49"/>
    </row>
    <row r="277" spans="3:45" s="33" customFormat="1" ht="17.25">
      <c r="C277" s="34" t="s">
        <v>121</v>
      </c>
      <c r="D277" s="27"/>
      <c r="E277" s="27"/>
      <c r="F277" s="75"/>
      <c r="G277" s="76"/>
      <c r="H277" s="27"/>
      <c r="I277" s="27"/>
      <c r="J277" s="77"/>
      <c r="K277" s="78"/>
      <c r="L277" s="27"/>
      <c r="M277" s="27"/>
      <c r="N277" s="27"/>
      <c r="O277" s="27"/>
      <c r="P277" s="27"/>
      <c r="W277" s="31" t="s">
        <v>56</v>
      </c>
    </row>
    <row r="278" spans="3:45" s="33" customFormat="1" ht="13.5">
      <c r="C278" s="51"/>
      <c r="D278" s="629" t="str">
        <f t="shared" ref="D278:AP278" si="115">D6</f>
        <v>01</v>
      </c>
      <c r="E278" s="629" t="str">
        <f t="shared" si="115"/>
        <v>02</v>
      </c>
      <c r="F278" s="629" t="str">
        <f t="shared" si="115"/>
        <v>03</v>
      </c>
      <c r="G278" s="629" t="str">
        <f t="shared" si="115"/>
        <v>04</v>
      </c>
      <c r="H278" s="629" t="str">
        <f t="shared" si="115"/>
        <v>05</v>
      </c>
      <c r="I278" s="629" t="str">
        <f t="shared" si="115"/>
        <v>06</v>
      </c>
      <c r="J278" s="629" t="str">
        <f t="shared" si="115"/>
        <v>07</v>
      </c>
      <c r="K278" s="629" t="str">
        <f t="shared" si="115"/>
        <v>08</v>
      </c>
      <c r="L278" s="629" t="str">
        <f t="shared" si="115"/>
        <v>09</v>
      </c>
      <c r="M278" s="629" t="str">
        <f t="shared" si="115"/>
        <v>10</v>
      </c>
      <c r="N278" s="629" t="str">
        <f t="shared" si="115"/>
        <v>11</v>
      </c>
      <c r="O278" s="629" t="str">
        <f t="shared" si="115"/>
        <v>12</v>
      </c>
      <c r="P278" s="629" t="str">
        <f t="shared" si="115"/>
        <v>13</v>
      </c>
      <c r="Q278" s="629" t="str">
        <f t="shared" si="115"/>
        <v>14</v>
      </c>
      <c r="R278" s="629" t="str">
        <f t="shared" si="115"/>
        <v>15</v>
      </c>
      <c r="S278" s="629" t="str">
        <f t="shared" si="115"/>
        <v>16</v>
      </c>
      <c r="T278" s="629" t="str">
        <f t="shared" si="115"/>
        <v>17</v>
      </c>
      <c r="U278" s="629" t="str">
        <f t="shared" si="115"/>
        <v>18</v>
      </c>
      <c r="V278" s="629" t="str">
        <f t="shared" si="115"/>
        <v>19</v>
      </c>
      <c r="W278" s="629" t="str">
        <f t="shared" si="115"/>
        <v>20</v>
      </c>
      <c r="X278" s="629" t="str">
        <f t="shared" si="115"/>
        <v>21</v>
      </c>
      <c r="Y278" s="629" t="str">
        <f t="shared" si="115"/>
        <v>22</v>
      </c>
      <c r="Z278" s="629" t="str">
        <f t="shared" si="115"/>
        <v>23</v>
      </c>
      <c r="AA278" s="629" t="str">
        <f t="shared" si="115"/>
        <v>24</v>
      </c>
      <c r="AB278" s="629" t="str">
        <f t="shared" si="115"/>
        <v>25</v>
      </c>
      <c r="AC278" s="629" t="str">
        <f t="shared" si="115"/>
        <v>26</v>
      </c>
      <c r="AD278" s="629" t="str">
        <f t="shared" si="115"/>
        <v>27</v>
      </c>
      <c r="AE278" s="629" t="str">
        <f t="shared" si="115"/>
        <v>28</v>
      </c>
      <c r="AF278" s="629" t="str">
        <f t="shared" si="115"/>
        <v>29</v>
      </c>
      <c r="AG278" s="629" t="str">
        <f t="shared" si="115"/>
        <v>30</v>
      </c>
      <c r="AH278" s="629" t="str">
        <f t="shared" si="115"/>
        <v>31</v>
      </c>
      <c r="AI278" s="629" t="str">
        <f t="shared" si="115"/>
        <v>32</v>
      </c>
      <c r="AJ278" s="629" t="str">
        <f t="shared" si="115"/>
        <v>33</v>
      </c>
      <c r="AK278" s="629" t="str">
        <f t="shared" si="115"/>
        <v>34</v>
      </c>
      <c r="AL278" s="629" t="str">
        <f t="shared" si="115"/>
        <v>35</v>
      </c>
      <c r="AM278" s="629" t="str">
        <f t="shared" si="115"/>
        <v>36</v>
      </c>
      <c r="AN278" s="629" t="str">
        <f t="shared" si="115"/>
        <v>37</v>
      </c>
      <c r="AO278" s="629" t="str">
        <f t="shared" si="115"/>
        <v>38</v>
      </c>
      <c r="AP278" s="629" t="str">
        <f t="shared" si="115"/>
        <v>39</v>
      </c>
      <c r="AQ278" s="102" t="s">
        <v>533</v>
      </c>
      <c r="AR278" s="102"/>
      <c r="AS278" s="51"/>
    </row>
    <row r="279" spans="3:45" s="33" customFormat="1" ht="40.5">
      <c r="C279" s="79" t="s">
        <v>57</v>
      </c>
      <c r="D279" s="630" t="str">
        <f t="shared" ref="D279:AP279" si="116">D7</f>
        <v>農業</v>
      </c>
      <c r="E279" s="630" t="str">
        <f t="shared" si="116"/>
        <v>林業</v>
      </c>
      <c r="F279" s="630" t="str">
        <f t="shared" si="116"/>
        <v>漁業</v>
      </c>
      <c r="G279" s="630" t="str">
        <f t="shared" si="116"/>
        <v>鉱業</v>
      </c>
      <c r="H279" s="630" t="str">
        <f t="shared" si="116"/>
        <v>飲食料品</v>
      </c>
      <c r="I279" s="630" t="str">
        <f t="shared" si="116"/>
        <v>繊維製品</v>
      </c>
      <c r="J279" s="630" t="str">
        <f t="shared" si="116"/>
        <v>パルプ・紙・木製品</v>
      </c>
      <c r="K279" s="630" t="str">
        <f t="shared" si="116"/>
        <v>化学製品</v>
      </c>
      <c r="L279" s="630" t="str">
        <f t="shared" si="116"/>
        <v>石油・石炭製品</v>
      </c>
      <c r="M279" s="630" t="str">
        <f t="shared" si="116"/>
        <v>プラスチック・ゴム製品</v>
      </c>
      <c r="N279" s="630" t="str">
        <f t="shared" si="116"/>
        <v>窯業・土石製品</v>
      </c>
      <c r="O279" s="630" t="str">
        <f t="shared" si="116"/>
        <v>鉄鋼</v>
      </c>
      <c r="P279" s="630" t="str">
        <f t="shared" si="116"/>
        <v>非鉄金属</v>
      </c>
      <c r="Q279" s="630" t="str">
        <f t="shared" si="116"/>
        <v>金属製品</v>
      </c>
      <c r="R279" s="630" t="str">
        <f t="shared" si="116"/>
        <v>はん用機械</v>
      </c>
      <c r="S279" s="630" t="str">
        <f t="shared" si="116"/>
        <v>生産用機械</v>
      </c>
      <c r="T279" s="630" t="str">
        <f t="shared" si="116"/>
        <v>業務用機械</v>
      </c>
      <c r="U279" s="630" t="str">
        <f t="shared" si="116"/>
        <v>電子部品</v>
      </c>
      <c r="V279" s="630" t="str">
        <f t="shared" si="116"/>
        <v>電気機械</v>
      </c>
      <c r="W279" s="630" t="str">
        <f t="shared" si="116"/>
        <v>情報通信機器</v>
      </c>
      <c r="X279" s="637" t="str">
        <f t="shared" si="116"/>
        <v>輸送機械</v>
      </c>
      <c r="Y279" s="637" t="str">
        <f t="shared" si="116"/>
        <v>その他の製造工業製品</v>
      </c>
      <c r="Z279" s="637" t="str">
        <f t="shared" si="116"/>
        <v>建設</v>
      </c>
      <c r="AA279" s="637" t="str">
        <f t="shared" si="116"/>
        <v>電力・ガス・熱供給</v>
      </c>
      <c r="AB279" s="637" t="str">
        <f t="shared" si="116"/>
        <v>水道</v>
      </c>
      <c r="AC279" s="637" t="str">
        <f t="shared" si="116"/>
        <v>廃棄物処理</v>
      </c>
      <c r="AD279" s="637" t="str">
        <f t="shared" si="116"/>
        <v>商業</v>
      </c>
      <c r="AE279" s="637" t="str">
        <f t="shared" si="116"/>
        <v>金融・保険</v>
      </c>
      <c r="AF279" s="637" t="str">
        <f t="shared" si="116"/>
        <v>不動産</v>
      </c>
      <c r="AG279" s="637" t="str">
        <f t="shared" si="116"/>
        <v>運輸・郵便</v>
      </c>
      <c r="AH279" s="637" t="str">
        <f t="shared" si="116"/>
        <v>情報通信</v>
      </c>
      <c r="AI279" s="637" t="str">
        <f t="shared" si="116"/>
        <v>公務</v>
      </c>
      <c r="AJ279" s="637" t="str">
        <f t="shared" si="116"/>
        <v>教育・研究</v>
      </c>
      <c r="AK279" s="637" t="str">
        <f t="shared" si="116"/>
        <v>医療・福祉</v>
      </c>
      <c r="AL279" s="637" t="str">
        <f t="shared" si="116"/>
        <v>他に分類されない会員制団体</v>
      </c>
      <c r="AM279" s="637" t="str">
        <f t="shared" si="116"/>
        <v>対事業所サービス</v>
      </c>
      <c r="AN279" s="637" t="str">
        <f t="shared" si="116"/>
        <v>対個人サービス</v>
      </c>
      <c r="AO279" s="637" t="str">
        <f t="shared" si="116"/>
        <v>事務用品</v>
      </c>
      <c r="AP279" s="637" t="str">
        <f t="shared" si="116"/>
        <v>分類不明</v>
      </c>
      <c r="AQ279" s="102" t="s">
        <v>533</v>
      </c>
      <c r="AR279" s="102"/>
      <c r="AS279" s="32" t="s">
        <v>76</v>
      </c>
    </row>
    <row r="280" spans="3:45" s="33" customFormat="1" ht="13.5">
      <c r="C280" s="80" t="s">
        <v>100</v>
      </c>
      <c r="D280" s="81">
        <f t="array" ref="D280:AP282">+詳細2!D198:AP200</f>
        <v>0</v>
      </c>
      <c r="E280" s="81">
        <v>0</v>
      </c>
      <c r="F280" s="81">
        <v>0</v>
      </c>
      <c r="G280" s="81">
        <v>0</v>
      </c>
      <c r="H280" s="81">
        <v>0</v>
      </c>
      <c r="I280" s="81">
        <v>0</v>
      </c>
      <c r="J280" s="81">
        <v>0</v>
      </c>
      <c r="K280" s="81">
        <v>0</v>
      </c>
      <c r="L280" s="81">
        <v>0</v>
      </c>
      <c r="M280" s="81">
        <v>0</v>
      </c>
      <c r="N280" s="81">
        <v>0</v>
      </c>
      <c r="O280" s="81">
        <v>0</v>
      </c>
      <c r="P280" s="81">
        <v>0</v>
      </c>
      <c r="Q280" s="81">
        <v>0</v>
      </c>
      <c r="R280" s="81">
        <v>0</v>
      </c>
      <c r="S280" s="81">
        <v>0</v>
      </c>
      <c r="T280" s="81">
        <v>0</v>
      </c>
      <c r="U280" s="81">
        <v>0</v>
      </c>
      <c r="V280" s="81">
        <v>0</v>
      </c>
      <c r="W280" s="81">
        <v>0</v>
      </c>
      <c r="X280" s="81">
        <v>0</v>
      </c>
      <c r="Y280" s="81">
        <v>0</v>
      </c>
      <c r="Z280" s="81">
        <v>0</v>
      </c>
      <c r="AA280" s="81">
        <v>0</v>
      </c>
      <c r="AB280" s="81">
        <v>0</v>
      </c>
      <c r="AC280" s="81">
        <v>0</v>
      </c>
      <c r="AD280" s="81">
        <v>0</v>
      </c>
      <c r="AE280" s="81">
        <v>0</v>
      </c>
      <c r="AF280" s="81">
        <v>0</v>
      </c>
      <c r="AG280" s="81">
        <v>0</v>
      </c>
      <c r="AH280" s="81">
        <v>0</v>
      </c>
      <c r="AI280" s="81">
        <v>0</v>
      </c>
      <c r="AJ280" s="81">
        <v>0</v>
      </c>
      <c r="AK280" s="81">
        <v>0</v>
      </c>
      <c r="AL280" s="81">
        <v>0</v>
      </c>
      <c r="AM280" s="81">
        <v>0</v>
      </c>
      <c r="AN280" s="81">
        <v>0</v>
      </c>
      <c r="AO280" s="81">
        <v>0</v>
      </c>
      <c r="AP280" s="81">
        <v>0</v>
      </c>
      <c r="AQ280" s="102" t="s">
        <v>533</v>
      </c>
      <c r="AR280" s="102"/>
      <c r="AS280" s="645">
        <f>+SUM(D280:AP280)-W286</f>
        <v>0</v>
      </c>
    </row>
    <row r="281" spans="3:45" s="33" customFormat="1" ht="13.5">
      <c r="C281" s="83" t="s">
        <v>101</v>
      </c>
      <c r="D281" s="39">
        <v>0</v>
      </c>
      <c r="E281" s="39">
        <v>0</v>
      </c>
      <c r="F281" s="39">
        <v>0</v>
      </c>
      <c r="G281" s="39">
        <v>0</v>
      </c>
      <c r="H281" s="39">
        <v>0</v>
      </c>
      <c r="I281" s="39">
        <v>0</v>
      </c>
      <c r="J281" s="39">
        <v>0</v>
      </c>
      <c r="K281" s="39">
        <v>0</v>
      </c>
      <c r="L281" s="39">
        <v>0</v>
      </c>
      <c r="M281" s="39">
        <v>0</v>
      </c>
      <c r="N281" s="39">
        <v>0</v>
      </c>
      <c r="O281" s="39">
        <v>0</v>
      </c>
      <c r="P281" s="39">
        <v>0</v>
      </c>
      <c r="Q281" s="39">
        <v>0</v>
      </c>
      <c r="R281" s="39">
        <v>0</v>
      </c>
      <c r="S281" s="39">
        <v>0</v>
      </c>
      <c r="T281" s="39">
        <v>0</v>
      </c>
      <c r="U281" s="39">
        <v>0</v>
      </c>
      <c r="V281" s="39">
        <v>0</v>
      </c>
      <c r="W281" s="39">
        <v>0</v>
      </c>
      <c r="X281" s="39">
        <v>0</v>
      </c>
      <c r="Y281" s="39">
        <v>0</v>
      </c>
      <c r="Z281" s="39">
        <v>0</v>
      </c>
      <c r="AA281" s="39">
        <v>0</v>
      </c>
      <c r="AB281" s="39">
        <v>0</v>
      </c>
      <c r="AC281" s="39">
        <v>0</v>
      </c>
      <c r="AD281" s="39">
        <v>0</v>
      </c>
      <c r="AE281" s="39">
        <v>0</v>
      </c>
      <c r="AF281" s="39">
        <v>0</v>
      </c>
      <c r="AG281" s="39">
        <v>0</v>
      </c>
      <c r="AH281" s="39">
        <v>0</v>
      </c>
      <c r="AI281" s="39">
        <v>0</v>
      </c>
      <c r="AJ281" s="39">
        <v>0</v>
      </c>
      <c r="AK281" s="39">
        <v>0</v>
      </c>
      <c r="AL281" s="39">
        <v>0</v>
      </c>
      <c r="AM281" s="39">
        <v>0</v>
      </c>
      <c r="AN281" s="39">
        <v>0</v>
      </c>
      <c r="AO281" s="39">
        <v>0</v>
      </c>
      <c r="AP281" s="39">
        <v>0</v>
      </c>
      <c r="AQ281" s="102" t="s">
        <v>533</v>
      </c>
      <c r="AR281" s="102"/>
      <c r="AS281" s="645">
        <f t="shared" ref="AS281:AS283" si="117">+SUM(D281:AP281)-W287</f>
        <v>0</v>
      </c>
    </row>
    <row r="282" spans="3:45" s="33" customFormat="1" ht="13.5">
      <c r="C282" s="83" t="s">
        <v>102</v>
      </c>
      <c r="D282" s="39">
        <v>0</v>
      </c>
      <c r="E282" s="39">
        <v>0</v>
      </c>
      <c r="F282" s="39">
        <v>0</v>
      </c>
      <c r="G282" s="39">
        <v>0</v>
      </c>
      <c r="H282" s="39">
        <v>0</v>
      </c>
      <c r="I282" s="39">
        <v>0</v>
      </c>
      <c r="J282" s="39">
        <v>0</v>
      </c>
      <c r="K282" s="39">
        <v>0</v>
      </c>
      <c r="L282" s="39">
        <v>0</v>
      </c>
      <c r="M282" s="39">
        <v>0</v>
      </c>
      <c r="N282" s="39">
        <v>0</v>
      </c>
      <c r="O282" s="39">
        <v>0</v>
      </c>
      <c r="P282" s="39">
        <v>0</v>
      </c>
      <c r="Q282" s="39">
        <v>0</v>
      </c>
      <c r="R282" s="39">
        <v>0</v>
      </c>
      <c r="S282" s="39">
        <v>0</v>
      </c>
      <c r="T282" s="39">
        <v>0</v>
      </c>
      <c r="U282" s="39">
        <v>0</v>
      </c>
      <c r="V282" s="39">
        <v>0</v>
      </c>
      <c r="W282" s="39">
        <v>0</v>
      </c>
      <c r="X282" s="39">
        <v>0</v>
      </c>
      <c r="Y282" s="39">
        <v>0</v>
      </c>
      <c r="Z282" s="39">
        <v>0</v>
      </c>
      <c r="AA282" s="39">
        <v>0</v>
      </c>
      <c r="AB282" s="39">
        <v>0</v>
      </c>
      <c r="AC282" s="39">
        <v>0</v>
      </c>
      <c r="AD282" s="39">
        <v>0</v>
      </c>
      <c r="AE282" s="39">
        <v>0</v>
      </c>
      <c r="AF282" s="39">
        <v>0</v>
      </c>
      <c r="AG282" s="39">
        <v>0</v>
      </c>
      <c r="AH282" s="39">
        <v>0</v>
      </c>
      <c r="AI282" s="39">
        <v>0</v>
      </c>
      <c r="AJ282" s="39">
        <v>0</v>
      </c>
      <c r="AK282" s="39">
        <v>0</v>
      </c>
      <c r="AL282" s="39">
        <v>0</v>
      </c>
      <c r="AM282" s="39">
        <v>0</v>
      </c>
      <c r="AN282" s="39">
        <v>0</v>
      </c>
      <c r="AO282" s="39">
        <v>0</v>
      </c>
      <c r="AP282" s="39">
        <v>0</v>
      </c>
      <c r="AQ282" s="102" t="s">
        <v>533</v>
      </c>
      <c r="AR282" s="102"/>
      <c r="AS282" s="646">
        <f t="shared" si="117"/>
        <v>0</v>
      </c>
    </row>
    <row r="283" spans="3:45" s="33" customFormat="1" ht="13.5">
      <c r="C283" s="83" t="s">
        <v>93</v>
      </c>
      <c r="D283" s="39">
        <f t="shared" ref="D283:AP283" si="118">SUM(D280:D282)</f>
        <v>0</v>
      </c>
      <c r="E283" s="39">
        <f t="shared" si="118"/>
        <v>0</v>
      </c>
      <c r="F283" s="39">
        <f t="shared" si="118"/>
        <v>0</v>
      </c>
      <c r="G283" s="39">
        <f t="shared" si="118"/>
        <v>0</v>
      </c>
      <c r="H283" s="39">
        <f t="shared" si="118"/>
        <v>0</v>
      </c>
      <c r="I283" s="39">
        <f t="shared" si="118"/>
        <v>0</v>
      </c>
      <c r="J283" s="39">
        <f t="shared" si="118"/>
        <v>0</v>
      </c>
      <c r="K283" s="39">
        <f t="shared" si="118"/>
        <v>0</v>
      </c>
      <c r="L283" s="39">
        <f t="shared" si="118"/>
        <v>0</v>
      </c>
      <c r="M283" s="39">
        <f t="shared" si="118"/>
        <v>0</v>
      </c>
      <c r="N283" s="39">
        <f t="shared" si="118"/>
        <v>0</v>
      </c>
      <c r="O283" s="39">
        <f t="shared" si="118"/>
        <v>0</v>
      </c>
      <c r="P283" s="39">
        <f t="shared" si="118"/>
        <v>0</v>
      </c>
      <c r="Q283" s="39">
        <f t="shared" si="118"/>
        <v>0</v>
      </c>
      <c r="R283" s="39">
        <f t="shared" si="118"/>
        <v>0</v>
      </c>
      <c r="S283" s="39">
        <f t="shared" si="118"/>
        <v>0</v>
      </c>
      <c r="T283" s="39">
        <f t="shared" si="118"/>
        <v>0</v>
      </c>
      <c r="U283" s="39">
        <f t="shared" si="118"/>
        <v>0</v>
      </c>
      <c r="V283" s="39">
        <f t="shared" si="118"/>
        <v>0</v>
      </c>
      <c r="W283" s="43">
        <f t="shared" si="118"/>
        <v>0</v>
      </c>
      <c r="X283" s="43">
        <f t="shared" si="118"/>
        <v>0</v>
      </c>
      <c r="Y283" s="43">
        <f t="shared" si="118"/>
        <v>0</v>
      </c>
      <c r="Z283" s="43">
        <f t="shared" si="118"/>
        <v>0</v>
      </c>
      <c r="AA283" s="43">
        <f t="shared" si="118"/>
        <v>0</v>
      </c>
      <c r="AB283" s="43">
        <f t="shared" si="118"/>
        <v>0</v>
      </c>
      <c r="AC283" s="43">
        <f t="shared" si="118"/>
        <v>0</v>
      </c>
      <c r="AD283" s="43">
        <f t="shared" si="118"/>
        <v>0</v>
      </c>
      <c r="AE283" s="43">
        <f t="shared" si="118"/>
        <v>0</v>
      </c>
      <c r="AF283" s="43">
        <f t="shared" si="118"/>
        <v>0</v>
      </c>
      <c r="AG283" s="43">
        <f t="shared" si="118"/>
        <v>0</v>
      </c>
      <c r="AH283" s="43">
        <f t="shared" si="118"/>
        <v>0</v>
      </c>
      <c r="AI283" s="43">
        <f t="shared" si="118"/>
        <v>0</v>
      </c>
      <c r="AJ283" s="43">
        <f t="shared" si="118"/>
        <v>0</v>
      </c>
      <c r="AK283" s="43">
        <f t="shared" si="118"/>
        <v>0</v>
      </c>
      <c r="AL283" s="43">
        <f t="shared" si="118"/>
        <v>0</v>
      </c>
      <c r="AM283" s="43">
        <f t="shared" si="118"/>
        <v>0</v>
      </c>
      <c r="AN283" s="43">
        <f t="shared" si="118"/>
        <v>0</v>
      </c>
      <c r="AO283" s="43">
        <f t="shared" si="118"/>
        <v>0</v>
      </c>
      <c r="AP283" s="43">
        <f t="shared" si="118"/>
        <v>0</v>
      </c>
      <c r="AQ283" s="102" t="s">
        <v>533</v>
      </c>
      <c r="AR283" s="102"/>
      <c r="AS283" s="646">
        <f t="shared" si="117"/>
        <v>0</v>
      </c>
    </row>
    <row r="284" spans="3:45" s="33" customFormat="1" ht="13.5">
      <c r="C284" s="51"/>
      <c r="D284" s="629" t="str">
        <f t="shared" ref="D284:W284" si="119">D11</f>
        <v>21</v>
      </c>
      <c r="E284" s="629" t="str">
        <f t="shared" si="119"/>
        <v>22</v>
      </c>
      <c r="F284" s="629" t="str">
        <f t="shared" si="119"/>
        <v>23</v>
      </c>
      <c r="G284" s="629" t="str">
        <f t="shared" si="119"/>
        <v>24</v>
      </c>
      <c r="H284" s="629" t="str">
        <f t="shared" si="119"/>
        <v>25</v>
      </c>
      <c r="I284" s="629" t="str">
        <f t="shared" si="119"/>
        <v>26</v>
      </c>
      <c r="J284" s="629" t="str">
        <f t="shared" si="119"/>
        <v>27</v>
      </c>
      <c r="K284" s="629" t="str">
        <f t="shared" si="119"/>
        <v>28</v>
      </c>
      <c r="L284" s="629" t="str">
        <f t="shared" si="119"/>
        <v>29</v>
      </c>
      <c r="M284" s="629" t="str">
        <f t="shared" si="119"/>
        <v>30</v>
      </c>
      <c r="N284" s="629" t="str">
        <f t="shared" si="119"/>
        <v>31</v>
      </c>
      <c r="O284" s="629" t="str">
        <f t="shared" si="119"/>
        <v>32</v>
      </c>
      <c r="P284" s="629" t="str">
        <f t="shared" si="119"/>
        <v>33</v>
      </c>
      <c r="Q284" s="629" t="str">
        <f t="shared" si="119"/>
        <v>34</v>
      </c>
      <c r="R284" s="629" t="str">
        <f t="shared" si="119"/>
        <v>35</v>
      </c>
      <c r="S284" s="629" t="str">
        <f t="shared" si="119"/>
        <v>36</v>
      </c>
      <c r="T284" s="629" t="str">
        <f t="shared" si="119"/>
        <v>37</v>
      </c>
      <c r="U284" s="629" t="str">
        <f t="shared" si="119"/>
        <v>38</v>
      </c>
      <c r="V284" s="629" t="str">
        <f t="shared" si="119"/>
        <v>39</v>
      </c>
      <c r="W284" s="87">
        <f t="shared" si="119"/>
        <v>0</v>
      </c>
    </row>
    <row r="285" spans="3:45" s="33" customFormat="1" ht="54">
      <c r="C285" s="79" t="s">
        <v>57</v>
      </c>
      <c r="D285" s="630" t="str">
        <f t="shared" ref="D285:W285" si="120">D12</f>
        <v>輸送機械</v>
      </c>
      <c r="E285" s="630" t="str">
        <f t="shared" si="120"/>
        <v>その他の製造工業製品</v>
      </c>
      <c r="F285" s="630" t="str">
        <f t="shared" si="120"/>
        <v>建設</v>
      </c>
      <c r="G285" s="630" t="str">
        <f t="shared" si="120"/>
        <v>電力・ガス・熱供給</v>
      </c>
      <c r="H285" s="630" t="str">
        <f t="shared" si="120"/>
        <v>水道</v>
      </c>
      <c r="I285" s="630" t="str">
        <f t="shared" si="120"/>
        <v>廃棄物処理</v>
      </c>
      <c r="J285" s="630" t="str">
        <f t="shared" si="120"/>
        <v>商業</v>
      </c>
      <c r="K285" s="630" t="str">
        <f t="shared" si="120"/>
        <v>金融・保険</v>
      </c>
      <c r="L285" s="630" t="str">
        <f t="shared" si="120"/>
        <v>不動産</v>
      </c>
      <c r="M285" s="630" t="str">
        <f t="shared" si="120"/>
        <v>運輸・郵便</v>
      </c>
      <c r="N285" s="630" t="str">
        <f t="shared" si="120"/>
        <v>情報通信</v>
      </c>
      <c r="O285" s="630" t="str">
        <f t="shared" si="120"/>
        <v>公務</v>
      </c>
      <c r="P285" s="630" t="str">
        <f t="shared" si="120"/>
        <v>教育・研究</v>
      </c>
      <c r="Q285" s="630" t="str">
        <f t="shared" si="120"/>
        <v>医療・福祉</v>
      </c>
      <c r="R285" s="630" t="str">
        <f t="shared" si="120"/>
        <v>他に分類されない会員制団体</v>
      </c>
      <c r="S285" s="630" t="str">
        <f t="shared" si="120"/>
        <v>対事業所サービス</v>
      </c>
      <c r="T285" s="630" t="str">
        <f t="shared" si="120"/>
        <v>対個人サービス</v>
      </c>
      <c r="U285" s="630" t="str">
        <f t="shared" si="120"/>
        <v>事務用品</v>
      </c>
      <c r="V285" s="630" t="str">
        <f t="shared" si="120"/>
        <v>分類不明</v>
      </c>
      <c r="W285" s="32" t="str">
        <f t="shared" si="120"/>
        <v>合計</v>
      </c>
    </row>
    <row r="286" spans="3:45" s="33" customFormat="1" ht="13.5">
      <c r="C286" s="80" t="s">
        <v>100</v>
      </c>
      <c r="D286" s="81">
        <f t="array" ref="D286:V288">+X280:AP282</f>
        <v>0</v>
      </c>
      <c r="E286" s="81">
        <v>0</v>
      </c>
      <c r="F286" s="81">
        <v>0</v>
      </c>
      <c r="G286" s="81">
        <v>0</v>
      </c>
      <c r="H286" s="81">
        <v>0</v>
      </c>
      <c r="I286" s="81">
        <v>0</v>
      </c>
      <c r="J286" s="81">
        <v>0</v>
      </c>
      <c r="K286" s="81">
        <v>0</v>
      </c>
      <c r="L286" s="81">
        <v>0</v>
      </c>
      <c r="M286" s="81">
        <v>0</v>
      </c>
      <c r="N286" s="81">
        <v>0</v>
      </c>
      <c r="O286" s="81">
        <v>0</v>
      </c>
      <c r="P286" s="81">
        <v>0</v>
      </c>
      <c r="Q286" s="99">
        <v>0</v>
      </c>
      <c r="R286" s="99">
        <v>0</v>
      </c>
      <c r="S286" s="99">
        <v>0</v>
      </c>
      <c r="T286" s="99">
        <v>0</v>
      </c>
      <c r="U286" s="99">
        <v>0</v>
      </c>
      <c r="V286" s="99">
        <v>0</v>
      </c>
      <c r="W286" s="81">
        <f>SUM(D280:AP280)</f>
        <v>0</v>
      </c>
    </row>
    <row r="287" spans="3:45" s="33" customFormat="1" ht="13.5">
      <c r="C287" s="83" t="s">
        <v>101</v>
      </c>
      <c r="D287" s="100">
        <v>0</v>
      </c>
      <c r="E287" s="100">
        <v>0</v>
      </c>
      <c r="F287" s="100">
        <v>0</v>
      </c>
      <c r="G287" s="100">
        <v>0</v>
      </c>
      <c r="H287" s="100">
        <v>0</v>
      </c>
      <c r="I287" s="100">
        <v>0</v>
      </c>
      <c r="J287" s="100">
        <v>0</v>
      </c>
      <c r="K287" s="100">
        <v>0</v>
      </c>
      <c r="L287" s="100">
        <v>0</v>
      </c>
      <c r="M287" s="100">
        <v>0</v>
      </c>
      <c r="N287" s="100">
        <v>0</v>
      </c>
      <c r="O287" s="100">
        <v>0</v>
      </c>
      <c r="P287" s="100">
        <v>0</v>
      </c>
      <c r="Q287" s="100">
        <v>0</v>
      </c>
      <c r="R287" s="100">
        <v>0</v>
      </c>
      <c r="S287" s="100">
        <v>0</v>
      </c>
      <c r="T287" s="100">
        <v>0</v>
      </c>
      <c r="U287" s="100">
        <v>0</v>
      </c>
      <c r="V287" s="100">
        <v>0</v>
      </c>
      <c r="W287" s="39">
        <f>SUM(D281:AP281)</f>
        <v>0</v>
      </c>
    </row>
    <row r="288" spans="3:45" s="33" customFormat="1" ht="13.5">
      <c r="C288" s="83" t="s">
        <v>102</v>
      </c>
      <c r="D288" s="39">
        <v>0</v>
      </c>
      <c r="E288" s="39">
        <v>0</v>
      </c>
      <c r="F288" s="39">
        <v>0</v>
      </c>
      <c r="G288" s="39">
        <v>0</v>
      </c>
      <c r="H288" s="39">
        <v>0</v>
      </c>
      <c r="I288" s="39">
        <v>0</v>
      </c>
      <c r="J288" s="39">
        <v>0</v>
      </c>
      <c r="K288" s="39">
        <v>0</v>
      </c>
      <c r="L288" s="39">
        <v>0</v>
      </c>
      <c r="M288" s="39">
        <v>0</v>
      </c>
      <c r="N288" s="39">
        <v>0</v>
      </c>
      <c r="O288" s="39">
        <v>0</v>
      </c>
      <c r="P288" s="39">
        <v>0</v>
      </c>
      <c r="Q288" s="100">
        <v>0</v>
      </c>
      <c r="R288" s="100">
        <v>0</v>
      </c>
      <c r="S288" s="100">
        <v>0</v>
      </c>
      <c r="T288" s="100">
        <v>0</v>
      </c>
      <c r="U288" s="100">
        <v>0</v>
      </c>
      <c r="V288" s="100">
        <v>0</v>
      </c>
      <c r="W288" s="39">
        <f>SUM(D282:AP282)</f>
        <v>0</v>
      </c>
    </row>
    <row r="289" spans="3:45" s="33" customFormat="1" ht="13.5">
      <c r="C289" s="85" t="s">
        <v>93</v>
      </c>
      <c r="D289" s="43">
        <f t="shared" ref="D289:V289" si="121">SUM(D286:D288)</f>
        <v>0</v>
      </c>
      <c r="E289" s="43">
        <f t="shared" si="121"/>
        <v>0</v>
      </c>
      <c r="F289" s="43">
        <f t="shared" si="121"/>
        <v>0</v>
      </c>
      <c r="G289" s="43">
        <f t="shared" si="121"/>
        <v>0</v>
      </c>
      <c r="H289" s="43">
        <f t="shared" si="121"/>
        <v>0</v>
      </c>
      <c r="I289" s="43">
        <f t="shared" si="121"/>
        <v>0</v>
      </c>
      <c r="J289" s="43">
        <f t="shared" si="121"/>
        <v>0</v>
      </c>
      <c r="K289" s="43">
        <f t="shared" si="121"/>
        <v>0</v>
      </c>
      <c r="L289" s="43">
        <f t="shared" si="121"/>
        <v>0</v>
      </c>
      <c r="M289" s="43">
        <f t="shared" si="121"/>
        <v>0</v>
      </c>
      <c r="N289" s="43">
        <f t="shared" si="121"/>
        <v>0</v>
      </c>
      <c r="O289" s="43">
        <f t="shared" si="121"/>
        <v>0</v>
      </c>
      <c r="P289" s="43">
        <f t="shared" si="121"/>
        <v>0</v>
      </c>
      <c r="Q289" s="43">
        <f t="shared" si="121"/>
        <v>0</v>
      </c>
      <c r="R289" s="43">
        <f t="shared" si="121"/>
        <v>0</v>
      </c>
      <c r="S289" s="43">
        <f t="shared" si="121"/>
        <v>0</v>
      </c>
      <c r="T289" s="43">
        <f t="shared" si="121"/>
        <v>0</v>
      </c>
      <c r="U289" s="43">
        <f t="shared" si="121"/>
        <v>0</v>
      </c>
      <c r="V289" s="43">
        <f t="shared" si="121"/>
        <v>0</v>
      </c>
      <c r="W289" s="43">
        <f>SUM(D283:AP283)</f>
        <v>0</v>
      </c>
    </row>
    <row r="290" spans="3:45" s="33" customFormat="1" ht="10.7" customHeight="1">
      <c r="F290" s="31"/>
      <c r="G290" s="48"/>
      <c r="N290" s="49"/>
      <c r="O290" s="49"/>
    </row>
    <row r="291" spans="3:45" s="33" customFormat="1" ht="17.25">
      <c r="C291" s="34" t="s">
        <v>122</v>
      </c>
      <c r="D291" s="27"/>
      <c r="E291" s="27"/>
      <c r="F291" s="75"/>
      <c r="G291" s="76"/>
      <c r="H291" s="27"/>
      <c r="I291" s="27"/>
      <c r="J291" s="77"/>
      <c r="K291" s="78"/>
      <c r="L291" s="27"/>
      <c r="M291" s="27"/>
      <c r="N291" s="27"/>
      <c r="O291" s="27"/>
      <c r="P291" s="27"/>
      <c r="W291" s="31" t="s">
        <v>56</v>
      </c>
    </row>
    <row r="292" spans="3:45" s="33" customFormat="1" ht="13.5">
      <c r="C292" s="51"/>
      <c r="D292" s="629" t="str">
        <f t="shared" ref="D292:AP292" si="122">D6</f>
        <v>01</v>
      </c>
      <c r="E292" s="629" t="str">
        <f t="shared" si="122"/>
        <v>02</v>
      </c>
      <c r="F292" s="629" t="str">
        <f t="shared" si="122"/>
        <v>03</v>
      </c>
      <c r="G292" s="629" t="str">
        <f t="shared" si="122"/>
        <v>04</v>
      </c>
      <c r="H292" s="629" t="str">
        <f t="shared" si="122"/>
        <v>05</v>
      </c>
      <c r="I292" s="629" t="str">
        <f t="shared" si="122"/>
        <v>06</v>
      </c>
      <c r="J292" s="629" t="str">
        <f t="shared" si="122"/>
        <v>07</v>
      </c>
      <c r="K292" s="629" t="str">
        <f t="shared" si="122"/>
        <v>08</v>
      </c>
      <c r="L292" s="629" t="str">
        <f t="shared" si="122"/>
        <v>09</v>
      </c>
      <c r="M292" s="629" t="str">
        <f t="shared" si="122"/>
        <v>10</v>
      </c>
      <c r="N292" s="629" t="str">
        <f t="shared" si="122"/>
        <v>11</v>
      </c>
      <c r="O292" s="629" t="str">
        <f t="shared" si="122"/>
        <v>12</v>
      </c>
      <c r="P292" s="629" t="str">
        <f t="shared" si="122"/>
        <v>13</v>
      </c>
      <c r="Q292" s="629" t="str">
        <f t="shared" si="122"/>
        <v>14</v>
      </c>
      <c r="R292" s="629" t="str">
        <f t="shared" si="122"/>
        <v>15</v>
      </c>
      <c r="S292" s="629" t="str">
        <f t="shared" si="122"/>
        <v>16</v>
      </c>
      <c r="T292" s="629" t="str">
        <f t="shared" si="122"/>
        <v>17</v>
      </c>
      <c r="U292" s="629" t="str">
        <f t="shared" si="122"/>
        <v>18</v>
      </c>
      <c r="V292" s="629" t="str">
        <f t="shared" si="122"/>
        <v>19</v>
      </c>
      <c r="W292" s="629" t="str">
        <f t="shared" si="122"/>
        <v>20</v>
      </c>
      <c r="X292" s="629" t="str">
        <f t="shared" si="122"/>
        <v>21</v>
      </c>
      <c r="Y292" s="629" t="str">
        <f t="shared" si="122"/>
        <v>22</v>
      </c>
      <c r="Z292" s="629" t="str">
        <f t="shared" si="122"/>
        <v>23</v>
      </c>
      <c r="AA292" s="629" t="str">
        <f t="shared" si="122"/>
        <v>24</v>
      </c>
      <c r="AB292" s="629" t="str">
        <f t="shared" si="122"/>
        <v>25</v>
      </c>
      <c r="AC292" s="629" t="str">
        <f t="shared" si="122"/>
        <v>26</v>
      </c>
      <c r="AD292" s="629" t="str">
        <f t="shared" si="122"/>
        <v>27</v>
      </c>
      <c r="AE292" s="629" t="str">
        <f t="shared" si="122"/>
        <v>28</v>
      </c>
      <c r="AF292" s="629" t="str">
        <f t="shared" si="122"/>
        <v>29</v>
      </c>
      <c r="AG292" s="629" t="str">
        <f t="shared" si="122"/>
        <v>30</v>
      </c>
      <c r="AH292" s="629" t="str">
        <f t="shared" si="122"/>
        <v>31</v>
      </c>
      <c r="AI292" s="629" t="str">
        <f t="shared" si="122"/>
        <v>32</v>
      </c>
      <c r="AJ292" s="629" t="str">
        <f t="shared" si="122"/>
        <v>33</v>
      </c>
      <c r="AK292" s="629" t="str">
        <f t="shared" si="122"/>
        <v>34</v>
      </c>
      <c r="AL292" s="629" t="str">
        <f t="shared" si="122"/>
        <v>35</v>
      </c>
      <c r="AM292" s="629" t="str">
        <f t="shared" si="122"/>
        <v>36</v>
      </c>
      <c r="AN292" s="629" t="str">
        <f t="shared" si="122"/>
        <v>37</v>
      </c>
      <c r="AO292" s="629" t="str">
        <f t="shared" si="122"/>
        <v>38</v>
      </c>
      <c r="AP292" s="629" t="str">
        <f t="shared" si="122"/>
        <v>39</v>
      </c>
      <c r="AQ292" s="102" t="s">
        <v>533</v>
      </c>
      <c r="AR292" s="102"/>
      <c r="AS292" s="51"/>
    </row>
    <row r="293" spans="3:45" s="33" customFormat="1" ht="40.5">
      <c r="C293" s="79" t="s">
        <v>57</v>
      </c>
      <c r="D293" s="630" t="str">
        <f t="shared" ref="D293:AP293" si="123">D7</f>
        <v>農業</v>
      </c>
      <c r="E293" s="630" t="str">
        <f t="shared" si="123"/>
        <v>林業</v>
      </c>
      <c r="F293" s="630" t="str">
        <f t="shared" si="123"/>
        <v>漁業</v>
      </c>
      <c r="G293" s="630" t="str">
        <f t="shared" si="123"/>
        <v>鉱業</v>
      </c>
      <c r="H293" s="630" t="str">
        <f t="shared" si="123"/>
        <v>飲食料品</v>
      </c>
      <c r="I293" s="630" t="str">
        <f t="shared" si="123"/>
        <v>繊維製品</v>
      </c>
      <c r="J293" s="630" t="str">
        <f t="shared" si="123"/>
        <v>パルプ・紙・木製品</v>
      </c>
      <c r="K293" s="630" t="str">
        <f t="shared" si="123"/>
        <v>化学製品</v>
      </c>
      <c r="L293" s="630" t="str">
        <f t="shared" si="123"/>
        <v>石油・石炭製品</v>
      </c>
      <c r="M293" s="630" t="str">
        <f t="shared" si="123"/>
        <v>プラスチック・ゴム製品</v>
      </c>
      <c r="N293" s="630" t="str">
        <f t="shared" si="123"/>
        <v>窯業・土石製品</v>
      </c>
      <c r="O293" s="630" t="str">
        <f t="shared" si="123"/>
        <v>鉄鋼</v>
      </c>
      <c r="P293" s="630" t="str">
        <f t="shared" si="123"/>
        <v>非鉄金属</v>
      </c>
      <c r="Q293" s="630" t="str">
        <f t="shared" si="123"/>
        <v>金属製品</v>
      </c>
      <c r="R293" s="630" t="str">
        <f t="shared" si="123"/>
        <v>はん用機械</v>
      </c>
      <c r="S293" s="630" t="str">
        <f t="shared" si="123"/>
        <v>生産用機械</v>
      </c>
      <c r="T293" s="630" t="str">
        <f t="shared" si="123"/>
        <v>業務用機械</v>
      </c>
      <c r="U293" s="630" t="str">
        <f t="shared" si="123"/>
        <v>電子部品</v>
      </c>
      <c r="V293" s="630" t="str">
        <f t="shared" si="123"/>
        <v>電気機械</v>
      </c>
      <c r="W293" s="630" t="str">
        <f t="shared" si="123"/>
        <v>情報通信機器</v>
      </c>
      <c r="X293" s="637" t="str">
        <f t="shared" si="123"/>
        <v>輸送機械</v>
      </c>
      <c r="Y293" s="637" t="str">
        <f t="shared" si="123"/>
        <v>その他の製造工業製品</v>
      </c>
      <c r="Z293" s="637" t="str">
        <f t="shared" si="123"/>
        <v>建設</v>
      </c>
      <c r="AA293" s="637" t="str">
        <f t="shared" si="123"/>
        <v>電力・ガス・熱供給</v>
      </c>
      <c r="AB293" s="637" t="str">
        <f t="shared" si="123"/>
        <v>水道</v>
      </c>
      <c r="AC293" s="637" t="str">
        <f t="shared" si="123"/>
        <v>廃棄物処理</v>
      </c>
      <c r="AD293" s="637" t="str">
        <f t="shared" si="123"/>
        <v>商業</v>
      </c>
      <c r="AE293" s="637" t="str">
        <f t="shared" si="123"/>
        <v>金融・保険</v>
      </c>
      <c r="AF293" s="637" t="str">
        <f t="shared" si="123"/>
        <v>不動産</v>
      </c>
      <c r="AG293" s="637" t="str">
        <f t="shared" si="123"/>
        <v>運輸・郵便</v>
      </c>
      <c r="AH293" s="637" t="str">
        <f t="shared" si="123"/>
        <v>情報通信</v>
      </c>
      <c r="AI293" s="637" t="str">
        <f t="shared" si="123"/>
        <v>公務</v>
      </c>
      <c r="AJ293" s="637" t="str">
        <f t="shared" si="123"/>
        <v>教育・研究</v>
      </c>
      <c r="AK293" s="637" t="str">
        <f t="shared" si="123"/>
        <v>医療・福祉</v>
      </c>
      <c r="AL293" s="637" t="str">
        <f t="shared" si="123"/>
        <v>他に分類されない会員制団体</v>
      </c>
      <c r="AM293" s="637" t="str">
        <f t="shared" si="123"/>
        <v>対事業所サービス</v>
      </c>
      <c r="AN293" s="637" t="str">
        <f t="shared" si="123"/>
        <v>対個人サービス</v>
      </c>
      <c r="AO293" s="637" t="str">
        <f t="shared" si="123"/>
        <v>事務用品</v>
      </c>
      <c r="AP293" s="637" t="str">
        <f t="shared" si="123"/>
        <v>分類不明</v>
      </c>
      <c r="AQ293" s="102" t="s">
        <v>533</v>
      </c>
      <c r="AR293" s="102"/>
      <c r="AS293" s="32" t="s">
        <v>76</v>
      </c>
    </row>
    <row r="294" spans="3:45" s="33" customFormat="1" ht="13.5">
      <c r="C294" s="80" t="s">
        <v>100</v>
      </c>
      <c r="D294" s="81">
        <f t="array" ref="D294:AP296">+詳細2!D266:AP268</f>
        <v>0</v>
      </c>
      <c r="E294" s="81">
        <v>0</v>
      </c>
      <c r="F294" s="81">
        <v>0</v>
      </c>
      <c r="G294" s="81">
        <v>0</v>
      </c>
      <c r="H294" s="81">
        <v>0</v>
      </c>
      <c r="I294" s="81">
        <v>0</v>
      </c>
      <c r="J294" s="81">
        <v>0</v>
      </c>
      <c r="K294" s="81">
        <v>0</v>
      </c>
      <c r="L294" s="81">
        <v>0</v>
      </c>
      <c r="M294" s="81">
        <v>0</v>
      </c>
      <c r="N294" s="81">
        <v>0</v>
      </c>
      <c r="O294" s="81">
        <v>0</v>
      </c>
      <c r="P294" s="81">
        <v>0</v>
      </c>
      <c r="Q294" s="81">
        <v>0</v>
      </c>
      <c r="R294" s="81">
        <v>0</v>
      </c>
      <c r="S294" s="81">
        <v>0</v>
      </c>
      <c r="T294" s="81">
        <v>0</v>
      </c>
      <c r="U294" s="81">
        <v>0</v>
      </c>
      <c r="V294" s="81">
        <v>0</v>
      </c>
      <c r="W294" s="81">
        <v>0</v>
      </c>
      <c r="X294" s="81">
        <v>0</v>
      </c>
      <c r="Y294" s="81">
        <v>0</v>
      </c>
      <c r="Z294" s="81">
        <v>0</v>
      </c>
      <c r="AA294" s="81">
        <v>0</v>
      </c>
      <c r="AB294" s="81">
        <v>0</v>
      </c>
      <c r="AC294" s="81">
        <v>0</v>
      </c>
      <c r="AD294" s="81">
        <v>0</v>
      </c>
      <c r="AE294" s="81">
        <v>0</v>
      </c>
      <c r="AF294" s="81">
        <v>0</v>
      </c>
      <c r="AG294" s="81">
        <v>0</v>
      </c>
      <c r="AH294" s="81">
        <v>0</v>
      </c>
      <c r="AI294" s="81">
        <v>0</v>
      </c>
      <c r="AJ294" s="81">
        <v>0</v>
      </c>
      <c r="AK294" s="81">
        <v>0</v>
      </c>
      <c r="AL294" s="81">
        <v>0</v>
      </c>
      <c r="AM294" s="81">
        <v>0</v>
      </c>
      <c r="AN294" s="81">
        <v>0</v>
      </c>
      <c r="AO294" s="81">
        <v>0</v>
      </c>
      <c r="AP294" s="81">
        <v>0</v>
      </c>
      <c r="AQ294" s="102" t="s">
        <v>533</v>
      </c>
      <c r="AR294" s="102"/>
      <c r="AS294" s="645">
        <f>+SUM(D294:AP294)-W300</f>
        <v>0</v>
      </c>
    </row>
    <row r="295" spans="3:45" s="33" customFormat="1" ht="13.5">
      <c r="C295" s="83" t="s">
        <v>101</v>
      </c>
      <c r="D295" s="39">
        <v>0</v>
      </c>
      <c r="E295" s="39">
        <v>0</v>
      </c>
      <c r="F295" s="39">
        <v>0</v>
      </c>
      <c r="G295" s="39">
        <v>0</v>
      </c>
      <c r="H295" s="39">
        <v>0</v>
      </c>
      <c r="I295" s="39">
        <v>0</v>
      </c>
      <c r="J295" s="39">
        <v>0</v>
      </c>
      <c r="K295" s="39">
        <v>0</v>
      </c>
      <c r="L295" s="39">
        <v>0</v>
      </c>
      <c r="M295" s="39">
        <v>0</v>
      </c>
      <c r="N295" s="39">
        <v>0</v>
      </c>
      <c r="O295" s="39">
        <v>0</v>
      </c>
      <c r="P295" s="39">
        <v>0</v>
      </c>
      <c r="Q295" s="39">
        <v>0</v>
      </c>
      <c r="R295" s="39">
        <v>0</v>
      </c>
      <c r="S295" s="39">
        <v>0</v>
      </c>
      <c r="T295" s="39">
        <v>0</v>
      </c>
      <c r="U295" s="39">
        <v>0</v>
      </c>
      <c r="V295" s="39">
        <v>0</v>
      </c>
      <c r="W295" s="39">
        <v>0</v>
      </c>
      <c r="X295" s="39">
        <v>0</v>
      </c>
      <c r="Y295" s="39">
        <v>0</v>
      </c>
      <c r="Z295" s="39">
        <v>0</v>
      </c>
      <c r="AA295" s="39">
        <v>0</v>
      </c>
      <c r="AB295" s="39">
        <v>0</v>
      </c>
      <c r="AC295" s="39">
        <v>0</v>
      </c>
      <c r="AD295" s="39">
        <v>0</v>
      </c>
      <c r="AE295" s="39">
        <v>0</v>
      </c>
      <c r="AF295" s="39">
        <v>0</v>
      </c>
      <c r="AG295" s="39">
        <v>0</v>
      </c>
      <c r="AH295" s="39">
        <v>0</v>
      </c>
      <c r="AI295" s="39">
        <v>0</v>
      </c>
      <c r="AJ295" s="39">
        <v>0</v>
      </c>
      <c r="AK295" s="39">
        <v>0</v>
      </c>
      <c r="AL295" s="39">
        <v>0</v>
      </c>
      <c r="AM295" s="39">
        <v>0</v>
      </c>
      <c r="AN295" s="39">
        <v>0</v>
      </c>
      <c r="AO295" s="39">
        <v>0</v>
      </c>
      <c r="AP295" s="39">
        <v>0</v>
      </c>
      <c r="AQ295" s="102" t="s">
        <v>533</v>
      </c>
      <c r="AR295" s="102"/>
      <c r="AS295" s="645">
        <f t="shared" ref="AS295:AS297" si="124">+SUM(D295:AP295)-W301</f>
        <v>0</v>
      </c>
    </row>
    <row r="296" spans="3:45" s="33" customFormat="1" ht="13.5">
      <c r="C296" s="83" t="s">
        <v>102</v>
      </c>
      <c r="D296" s="39">
        <v>0</v>
      </c>
      <c r="E296" s="39">
        <v>0</v>
      </c>
      <c r="F296" s="39">
        <v>0</v>
      </c>
      <c r="G296" s="39">
        <v>0</v>
      </c>
      <c r="H296" s="39">
        <v>0</v>
      </c>
      <c r="I296" s="39">
        <v>0</v>
      </c>
      <c r="J296" s="39">
        <v>0</v>
      </c>
      <c r="K296" s="39">
        <v>0</v>
      </c>
      <c r="L296" s="39">
        <v>0</v>
      </c>
      <c r="M296" s="39">
        <v>0</v>
      </c>
      <c r="N296" s="39">
        <v>0</v>
      </c>
      <c r="O296" s="39">
        <v>0</v>
      </c>
      <c r="P296" s="39">
        <v>0</v>
      </c>
      <c r="Q296" s="39">
        <v>0</v>
      </c>
      <c r="R296" s="39">
        <v>0</v>
      </c>
      <c r="S296" s="39">
        <v>0</v>
      </c>
      <c r="T296" s="39">
        <v>0</v>
      </c>
      <c r="U296" s="39">
        <v>0</v>
      </c>
      <c r="V296" s="39">
        <v>0</v>
      </c>
      <c r="W296" s="39">
        <v>0</v>
      </c>
      <c r="X296" s="39">
        <v>0</v>
      </c>
      <c r="Y296" s="39">
        <v>0</v>
      </c>
      <c r="Z296" s="39">
        <v>0</v>
      </c>
      <c r="AA296" s="39">
        <v>0</v>
      </c>
      <c r="AB296" s="39">
        <v>0</v>
      </c>
      <c r="AC296" s="39">
        <v>0</v>
      </c>
      <c r="AD296" s="39">
        <v>0</v>
      </c>
      <c r="AE296" s="39">
        <v>0</v>
      </c>
      <c r="AF296" s="39">
        <v>0</v>
      </c>
      <c r="AG296" s="39">
        <v>0</v>
      </c>
      <c r="AH296" s="39">
        <v>0</v>
      </c>
      <c r="AI296" s="39">
        <v>0</v>
      </c>
      <c r="AJ296" s="39">
        <v>0</v>
      </c>
      <c r="AK296" s="39">
        <v>0</v>
      </c>
      <c r="AL296" s="39">
        <v>0</v>
      </c>
      <c r="AM296" s="39">
        <v>0</v>
      </c>
      <c r="AN296" s="39">
        <v>0</v>
      </c>
      <c r="AO296" s="39">
        <v>0</v>
      </c>
      <c r="AP296" s="39">
        <v>0</v>
      </c>
      <c r="AQ296" s="102" t="s">
        <v>533</v>
      </c>
      <c r="AR296" s="102"/>
      <c r="AS296" s="646">
        <f t="shared" si="124"/>
        <v>0</v>
      </c>
    </row>
    <row r="297" spans="3:45" s="33" customFormat="1" ht="13.5">
      <c r="C297" s="83" t="s">
        <v>93</v>
      </c>
      <c r="D297" s="39">
        <f t="shared" ref="D297:AP297" si="125">SUM(D294:D296)</f>
        <v>0</v>
      </c>
      <c r="E297" s="39">
        <f t="shared" si="125"/>
        <v>0</v>
      </c>
      <c r="F297" s="39">
        <f t="shared" si="125"/>
        <v>0</v>
      </c>
      <c r="G297" s="39">
        <f t="shared" si="125"/>
        <v>0</v>
      </c>
      <c r="H297" s="39">
        <f t="shared" si="125"/>
        <v>0</v>
      </c>
      <c r="I297" s="39">
        <f t="shared" si="125"/>
        <v>0</v>
      </c>
      <c r="J297" s="39">
        <f t="shared" si="125"/>
        <v>0</v>
      </c>
      <c r="K297" s="39">
        <f t="shared" si="125"/>
        <v>0</v>
      </c>
      <c r="L297" s="39">
        <f t="shared" si="125"/>
        <v>0</v>
      </c>
      <c r="M297" s="39">
        <f t="shared" si="125"/>
        <v>0</v>
      </c>
      <c r="N297" s="39">
        <f t="shared" si="125"/>
        <v>0</v>
      </c>
      <c r="O297" s="39">
        <f t="shared" si="125"/>
        <v>0</v>
      </c>
      <c r="P297" s="39">
        <f t="shared" si="125"/>
        <v>0</v>
      </c>
      <c r="Q297" s="39">
        <f t="shared" si="125"/>
        <v>0</v>
      </c>
      <c r="R297" s="39">
        <f t="shared" si="125"/>
        <v>0</v>
      </c>
      <c r="S297" s="39">
        <f t="shared" si="125"/>
        <v>0</v>
      </c>
      <c r="T297" s="39">
        <f t="shared" si="125"/>
        <v>0</v>
      </c>
      <c r="U297" s="39">
        <f t="shared" si="125"/>
        <v>0</v>
      </c>
      <c r="V297" s="39">
        <f t="shared" si="125"/>
        <v>0</v>
      </c>
      <c r="W297" s="43">
        <f t="shared" si="125"/>
        <v>0</v>
      </c>
      <c r="X297" s="43">
        <f t="shared" si="125"/>
        <v>0</v>
      </c>
      <c r="Y297" s="43">
        <f t="shared" si="125"/>
        <v>0</v>
      </c>
      <c r="Z297" s="43">
        <f t="shared" si="125"/>
        <v>0</v>
      </c>
      <c r="AA297" s="43">
        <f t="shared" si="125"/>
        <v>0</v>
      </c>
      <c r="AB297" s="43">
        <f t="shared" si="125"/>
        <v>0</v>
      </c>
      <c r="AC297" s="43">
        <f t="shared" si="125"/>
        <v>0</v>
      </c>
      <c r="AD297" s="43">
        <f t="shared" si="125"/>
        <v>0</v>
      </c>
      <c r="AE297" s="43">
        <f t="shared" si="125"/>
        <v>0</v>
      </c>
      <c r="AF297" s="43">
        <f t="shared" si="125"/>
        <v>0</v>
      </c>
      <c r="AG297" s="43">
        <f t="shared" si="125"/>
        <v>0</v>
      </c>
      <c r="AH297" s="43">
        <f t="shared" si="125"/>
        <v>0</v>
      </c>
      <c r="AI297" s="43">
        <f t="shared" si="125"/>
        <v>0</v>
      </c>
      <c r="AJ297" s="43">
        <f t="shared" si="125"/>
        <v>0</v>
      </c>
      <c r="AK297" s="43">
        <f t="shared" si="125"/>
        <v>0</v>
      </c>
      <c r="AL297" s="43">
        <f t="shared" si="125"/>
        <v>0</v>
      </c>
      <c r="AM297" s="43">
        <f t="shared" si="125"/>
        <v>0</v>
      </c>
      <c r="AN297" s="43">
        <f t="shared" si="125"/>
        <v>0</v>
      </c>
      <c r="AO297" s="43">
        <f t="shared" si="125"/>
        <v>0</v>
      </c>
      <c r="AP297" s="43">
        <f t="shared" si="125"/>
        <v>0</v>
      </c>
      <c r="AQ297" s="102" t="s">
        <v>533</v>
      </c>
      <c r="AR297" s="102"/>
      <c r="AS297" s="646">
        <f t="shared" si="124"/>
        <v>0</v>
      </c>
    </row>
    <row r="298" spans="3:45" s="33" customFormat="1" ht="13.5">
      <c r="C298" s="51"/>
      <c r="D298" s="629" t="str">
        <f t="shared" ref="D298:W298" si="126">D11</f>
        <v>21</v>
      </c>
      <c r="E298" s="629" t="str">
        <f t="shared" si="126"/>
        <v>22</v>
      </c>
      <c r="F298" s="629" t="str">
        <f t="shared" si="126"/>
        <v>23</v>
      </c>
      <c r="G298" s="629" t="str">
        <f t="shared" si="126"/>
        <v>24</v>
      </c>
      <c r="H298" s="629" t="str">
        <f t="shared" si="126"/>
        <v>25</v>
      </c>
      <c r="I298" s="629" t="str">
        <f t="shared" si="126"/>
        <v>26</v>
      </c>
      <c r="J298" s="629" t="str">
        <f t="shared" si="126"/>
        <v>27</v>
      </c>
      <c r="K298" s="629" t="str">
        <f t="shared" si="126"/>
        <v>28</v>
      </c>
      <c r="L298" s="629" t="str">
        <f t="shared" si="126"/>
        <v>29</v>
      </c>
      <c r="M298" s="629" t="str">
        <f t="shared" si="126"/>
        <v>30</v>
      </c>
      <c r="N298" s="629" t="str">
        <f t="shared" si="126"/>
        <v>31</v>
      </c>
      <c r="O298" s="629" t="str">
        <f t="shared" si="126"/>
        <v>32</v>
      </c>
      <c r="P298" s="629" t="str">
        <f t="shared" si="126"/>
        <v>33</v>
      </c>
      <c r="Q298" s="629" t="str">
        <f t="shared" si="126"/>
        <v>34</v>
      </c>
      <c r="R298" s="629" t="str">
        <f t="shared" si="126"/>
        <v>35</v>
      </c>
      <c r="S298" s="629" t="str">
        <f t="shared" si="126"/>
        <v>36</v>
      </c>
      <c r="T298" s="629" t="str">
        <f t="shared" si="126"/>
        <v>37</v>
      </c>
      <c r="U298" s="629" t="str">
        <f t="shared" si="126"/>
        <v>38</v>
      </c>
      <c r="V298" s="629" t="str">
        <f t="shared" si="126"/>
        <v>39</v>
      </c>
      <c r="W298" s="87">
        <f t="shared" si="126"/>
        <v>0</v>
      </c>
    </row>
    <row r="299" spans="3:45" s="33" customFormat="1" ht="54">
      <c r="C299" s="79" t="s">
        <v>57</v>
      </c>
      <c r="D299" s="630" t="str">
        <f t="shared" ref="D299:W299" si="127">D12</f>
        <v>輸送機械</v>
      </c>
      <c r="E299" s="630" t="str">
        <f t="shared" si="127"/>
        <v>その他の製造工業製品</v>
      </c>
      <c r="F299" s="630" t="str">
        <f t="shared" si="127"/>
        <v>建設</v>
      </c>
      <c r="G299" s="630" t="str">
        <f t="shared" si="127"/>
        <v>電力・ガス・熱供給</v>
      </c>
      <c r="H299" s="630" t="str">
        <f t="shared" si="127"/>
        <v>水道</v>
      </c>
      <c r="I299" s="630" t="str">
        <f t="shared" si="127"/>
        <v>廃棄物処理</v>
      </c>
      <c r="J299" s="630" t="str">
        <f t="shared" si="127"/>
        <v>商業</v>
      </c>
      <c r="K299" s="630" t="str">
        <f t="shared" si="127"/>
        <v>金融・保険</v>
      </c>
      <c r="L299" s="630" t="str">
        <f t="shared" si="127"/>
        <v>不動産</v>
      </c>
      <c r="M299" s="630" t="str">
        <f t="shared" si="127"/>
        <v>運輸・郵便</v>
      </c>
      <c r="N299" s="630" t="str">
        <f t="shared" si="127"/>
        <v>情報通信</v>
      </c>
      <c r="O299" s="630" t="str">
        <f t="shared" si="127"/>
        <v>公務</v>
      </c>
      <c r="P299" s="630" t="str">
        <f t="shared" si="127"/>
        <v>教育・研究</v>
      </c>
      <c r="Q299" s="630" t="str">
        <f t="shared" si="127"/>
        <v>医療・福祉</v>
      </c>
      <c r="R299" s="630" t="str">
        <f t="shared" si="127"/>
        <v>他に分類されない会員制団体</v>
      </c>
      <c r="S299" s="630" t="str">
        <f t="shared" si="127"/>
        <v>対事業所サービス</v>
      </c>
      <c r="T299" s="630" t="str">
        <f t="shared" si="127"/>
        <v>対個人サービス</v>
      </c>
      <c r="U299" s="630" t="str">
        <f t="shared" si="127"/>
        <v>事務用品</v>
      </c>
      <c r="V299" s="630" t="str">
        <f t="shared" si="127"/>
        <v>分類不明</v>
      </c>
      <c r="W299" s="32" t="str">
        <f t="shared" si="127"/>
        <v>合計</v>
      </c>
    </row>
    <row r="300" spans="3:45" s="33" customFormat="1" ht="13.5">
      <c r="C300" s="80" t="s">
        <v>100</v>
      </c>
      <c r="D300" s="81">
        <f t="array" ref="D300:V302">+X294:AP296</f>
        <v>0</v>
      </c>
      <c r="E300" s="81">
        <v>0</v>
      </c>
      <c r="F300" s="81">
        <v>0</v>
      </c>
      <c r="G300" s="81">
        <v>0</v>
      </c>
      <c r="H300" s="81">
        <v>0</v>
      </c>
      <c r="I300" s="81">
        <v>0</v>
      </c>
      <c r="J300" s="81">
        <v>0</v>
      </c>
      <c r="K300" s="81">
        <v>0</v>
      </c>
      <c r="L300" s="81">
        <v>0</v>
      </c>
      <c r="M300" s="81">
        <v>0</v>
      </c>
      <c r="N300" s="81">
        <v>0</v>
      </c>
      <c r="O300" s="81">
        <v>0</v>
      </c>
      <c r="P300" s="81">
        <v>0</v>
      </c>
      <c r="Q300" s="99">
        <v>0</v>
      </c>
      <c r="R300" s="99">
        <v>0</v>
      </c>
      <c r="S300" s="99">
        <v>0</v>
      </c>
      <c r="T300" s="99">
        <v>0</v>
      </c>
      <c r="U300" s="99">
        <v>0</v>
      </c>
      <c r="V300" s="99">
        <v>0</v>
      </c>
      <c r="W300" s="81">
        <f>SUM(D294:AP294)</f>
        <v>0</v>
      </c>
    </row>
    <row r="301" spans="3:45" s="33" customFormat="1" ht="13.5">
      <c r="C301" s="83" t="s">
        <v>101</v>
      </c>
      <c r="D301" s="100">
        <v>0</v>
      </c>
      <c r="E301" s="100">
        <v>0</v>
      </c>
      <c r="F301" s="100">
        <v>0</v>
      </c>
      <c r="G301" s="100">
        <v>0</v>
      </c>
      <c r="H301" s="100">
        <v>0</v>
      </c>
      <c r="I301" s="100">
        <v>0</v>
      </c>
      <c r="J301" s="100">
        <v>0</v>
      </c>
      <c r="K301" s="100">
        <v>0</v>
      </c>
      <c r="L301" s="100">
        <v>0</v>
      </c>
      <c r="M301" s="100">
        <v>0</v>
      </c>
      <c r="N301" s="100">
        <v>0</v>
      </c>
      <c r="O301" s="100">
        <v>0</v>
      </c>
      <c r="P301" s="100">
        <v>0</v>
      </c>
      <c r="Q301" s="100">
        <v>0</v>
      </c>
      <c r="R301" s="100">
        <v>0</v>
      </c>
      <c r="S301" s="100">
        <v>0</v>
      </c>
      <c r="T301" s="100">
        <v>0</v>
      </c>
      <c r="U301" s="100">
        <v>0</v>
      </c>
      <c r="V301" s="100">
        <v>0</v>
      </c>
      <c r="W301" s="39">
        <f>SUM(D295:AP295)</f>
        <v>0</v>
      </c>
    </row>
    <row r="302" spans="3:45" s="33" customFormat="1" ht="13.5">
      <c r="C302" s="83" t="s">
        <v>102</v>
      </c>
      <c r="D302" s="39">
        <v>0</v>
      </c>
      <c r="E302" s="39">
        <v>0</v>
      </c>
      <c r="F302" s="39">
        <v>0</v>
      </c>
      <c r="G302" s="39">
        <v>0</v>
      </c>
      <c r="H302" s="39">
        <v>0</v>
      </c>
      <c r="I302" s="39">
        <v>0</v>
      </c>
      <c r="J302" s="39">
        <v>0</v>
      </c>
      <c r="K302" s="39">
        <v>0</v>
      </c>
      <c r="L302" s="39">
        <v>0</v>
      </c>
      <c r="M302" s="39">
        <v>0</v>
      </c>
      <c r="N302" s="39">
        <v>0</v>
      </c>
      <c r="O302" s="39">
        <v>0</v>
      </c>
      <c r="P302" s="39">
        <v>0</v>
      </c>
      <c r="Q302" s="100">
        <v>0</v>
      </c>
      <c r="R302" s="100">
        <v>0</v>
      </c>
      <c r="S302" s="100">
        <v>0</v>
      </c>
      <c r="T302" s="100">
        <v>0</v>
      </c>
      <c r="U302" s="100">
        <v>0</v>
      </c>
      <c r="V302" s="100">
        <v>0</v>
      </c>
      <c r="W302" s="39">
        <f>SUM(D296:AP296)</f>
        <v>0</v>
      </c>
    </row>
    <row r="303" spans="3:45" s="33" customFormat="1" ht="13.5">
      <c r="C303" s="85" t="s">
        <v>93</v>
      </c>
      <c r="D303" s="43">
        <f t="shared" ref="D303:V303" si="128">SUM(D300:D302)</f>
        <v>0</v>
      </c>
      <c r="E303" s="43">
        <f t="shared" si="128"/>
        <v>0</v>
      </c>
      <c r="F303" s="43">
        <f t="shared" si="128"/>
        <v>0</v>
      </c>
      <c r="G303" s="43">
        <f t="shared" si="128"/>
        <v>0</v>
      </c>
      <c r="H303" s="43">
        <f t="shared" si="128"/>
        <v>0</v>
      </c>
      <c r="I303" s="43">
        <f t="shared" si="128"/>
        <v>0</v>
      </c>
      <c r="J303" s="43">
        <f t="shared" si="128"/>
        <v>0</v>
      </c>
      <c r="K303" s="43">
        <f t="shared" si="128"/>
        <v>0</v>
      </c>
      <c r="L303" s="43">
        <f t="shared" si="128"/>
        <v>0</v>
      </c>
      <c r="M303" s="43">
        <f t="shared" si="128"/>
        <v>0</v>
      </c>
      <c r="N303" s="43">
        <f t="shared" si="128"/>
        <v>0</v>
      </c>
      <c r="O303" s="43">
        <f t="shared" si="128"/>
        <v>0</v>
      </c>
      <c r="P303" s="43">
        <f t="shared" si="128"/>
        <v>0</v>
      </c>
      <c r="Q303" s="43">
        <f t="shared" si="128"/>
        <v>0</v>
      </c>
      <c r="R303" s="43">
        <f t="shared" si="128"/>
        <v>0</v>
      </c>
      <c r="S303" s="43">
        <f t="shared" si="128"/>
        <v>0</v>
      </c>
      <c r="T303" s="43">
        <f t="shared" si="128"/>
        <v>0</v>
      </c>
      <c r="U303" s="43">
        <f t="shared" si="128"/>
        <v>0</v>
      </c>
      <c r="V303" s="43">
        <f t="shared" si="128"/>
        <v>0</v>
      </c>
      <c r="W303" s="43">
        <f>SUM(D297:AP297)</f>
        <v>0</v>
      </c>
    </row>
    <row r="304" spans="3:45" s="33" customFormat="1" ht="10.7" customHeight="1">
      <c r="F304" s="31"/>
      <c r="G304" s="48"/>
      <c r="N304" s="49"/>
      <c r="O304" s="49"/>
    </row>
    <row r="305" spans="3:45" s="33" customFormat="1" ht="13.5">
      <c r="C305" s="33" t="s">
        <v>105</v>
      </c>
      <c r="F305" s="31"/>
      <c r="G305" s="48"/>
      <c r="N305" s="49"/>
      <c r="O305" s="49"/>
    </row>
    <row r="306" spans="3:45" s="33" customFormat="1" ht="10.7" customHeight="1">
      <c r="F306" s="31"/>
      <c r="G306" s="48"/>
      <c r="N306" s="49"/>
      <c r="O306" s="49"/>
    </row>
    <row r="307" spans="3:45" s="33" customFormat="1" ht="10.7" customHeight="1">
      <c r="F307" s="31"/>
      <c r="G307" s="48"/>
      <c r="N307" s="49"/>
      <c r="O307" s="49"/>
    </row>
    <row r="308" spans="3:45" s="33" customFormat="1" ht="18.75">
      <c r="C308" s="53" t="s">
        <v>123</v>
      </c>
      <c r="F308" s="31"/>
      <c r="G308" s="48"/>
      <c r="N308" s="49"/>
      <c r="O308" s="49"/>
    </row>
    <row r="309" spans="3:45" s="33" customFormat="1" ht="10.7" customHeight="1">
      <c r="F309" s="31"/>
      <c r="G309" s="48"/>
      <c r="N309" s="49"/>
      <c r="O309" s="49"/>
    </row>
    <row r="310" spans="3:45" s="33" customFormat="1" ht="17.25">
      <c r="C310" s="34" t="s">
        <v>124</v>
      </c>
      <c r="D310" s="27"/>
      <c r="E310" s="27"/>
      <c r="F310" s="75"/>
      <c r="G310" s="76"/>
      <c r="H310" s="27"/>
      <c r="I310" s="27"/>
      <c r="J310" s="77"/>
      <c r="K310" s="78"/>
      <c r="L310" s="27"/>
      <c r="M310" s="27"/>
      <c r="N310" s="27"/>
      <c r="O310" s="27"/>
      <c r="P310" s="27"/>
      <c r="W310" s="31" t="s">
        <v>56</v>
      </c>
    </row>
    <row r="311" spans="3:45" s="33" customFormat="1" ht="13.5">
      <c r="C311" s="51"/>
      <c r="D311" s="629" t="str">
        <f t="shared" ref="D311:AP311" si="129">D6</f>
        <v>01</v>
      </c>
      <c r="E311" s="629" t="str">
        <f t="shared" si="129"/>
        <v>02</v>
      </c>
      <c r="F311" s="629" t="str">
        <f t="shared" si="129"/>
        <v>03</v>
      </c>
      <c r="G311" s="629" t="str">
        <f t="shared" si="129"/>
        <v>04</v>
      </c>
      <c r="H311" s="629" t="str">
        <f t="shared" si="129"/>
        <v>05</v>
      </c>
      <c r="I311" s="629" t="str">
        <f t="shared" si="129"/>
        <v>06</v>
      </c>
      <c r="J311" s="629" t="str">
        <f t="shared" si="129"/>
        <v>07</v>
      </c>
      <c r="K311" s="629" t="str">
        <f t="shared" si="129"/>
        <v>08</v>
      </c>
      <c r="L311" s="629" t="str">
        <f t="shared" si="129"/>
        <v>09</v>
      </c>
      <c r="M311" s="629" t="str">
        <f t="shared" si="129"/>
        <v>10</v>
      </c>
      <c r="N311" s="629" t="str">
        <f t="shared" si="129"/>
        <v>11</v>
      </c>
      <c r="O311" s="629" t="str">
        <f t="shared" si="129"/>
        <v>12</v>
      </c>
      <c r="P311" s="629" t="str">
        <f t="shared" si="129"/>
        <v>13</v>
      </c>
      <c r="Q311" s="629" t="str">
        <f t="shared" si="129"/>
        <v>14</v>
      </c>
      <c r="R311" s="629" t="str">
        <f t="shared" si="129"/>
        <v>15</v>
      </c>
      <c r="S311" s="629" t="str">
        <f t="shared" si="129"/>
        <v>16</v>
      </c>
      <c r="T311" s="629" t="str">
        <f t="shared" si="129"/>
        <v>17</v>
      </c>
      <c r="U311" s="629" t="str">
        <f t="shared" si="129"/>
        <v>18</v>
      </c>
      <c r="V311" s="629" t="str">
        <f t="shared" si="129"/>
        <v>19</v>
      </c>
      <c r="W311" s="629" t="str">
        <f t="shared" si="129"/>
        <v>20</v>
      </c>
      <c r="X311" s="629" t="str">
        <f t="shared" si="129"/>
        <v>21</v>
      </c>
      <c r="Y311" s="629" t="str">
        <f t="shared" si="129"/>
        <v>22</v>
      </c>
      <c r="Z311" s="629" t="str">
        <f t="shared" si="129"/>
        <v>23</v>
      </c>
      <c r="AA311" s="629" t="str">
        <f t="shared" si="129"/>
        <v>24</v>
      </c>
      <c r="AB311" s="629" t="str">
        <f t="shared" si="129"/>
        <v>25</v>
      </c>
      <c r="AC311" s="629" t="str">
        <f t="shared" si="129"/>
        <v>26</v>
      </c>
      <c r="AD311" s="629" t="str">
        <f t="shared" si="129"/>
        <v>27</v>
      </c>
      <c r="AE311" s="629" t="str">
        <f t="shared" si="129"/>
        <v>28</v>
      </c>
      <c r="AF311" s="629" t="str">
        <f t="shared" si="129"/>
        <v>29</v>
      </c>
      <c r="AG311" s="629" t="str">
        <f t="shared" si="129"/>
        <v>30</v>
      </c>
      <c r="AH311" s="629" t="str">
        <f t="shared" si="129"/>
        <v>31</v>
      </c>
      <c r="AI311" s="629" t="str">
        <f t="shared" si="129"/>
        <v>32</v>
      </c>
      <c r="AJ311" s="629" t="str">
        <f t="shared" si="129"/>
        <v>33</v>
      </c>
      <c r="AK311" s="629" t="str">
        <f t="shared" si="129"/>
        <v>34</v>
      </c>
      <c r="AL311" s="629" t="str">
        <f t="shared" si="129"/>
        <v>35</v>
      </c>
      <c r="AM311" s="629" t="str">
        <f t="shared" si="129"/>
        <v>36</v>
      </c>
      <c r="AN311" s="629" t="str">
        <f t="shared" si="129"/>
        <v>37</v>
      </c>
      <c r="AO311" s="629" t="str">
        <f t="shared" si="129"/>
        <v>38</v>
      </c>
      <c r="AP311" s="629" t="str">
        <f t="shared" si="129"/>
        <v>39</v>
      </c>
      <c r="AQ311" s="102" t="s">
        <v>533</v>
      </c>
      <c r="AR311" s="102"/>
      <c r="AS311" s="51"/>
    </row>
    <row r="312" spans="3:45" s="33" customFormat="1" ht="40.5">
      <c r="C312" s="79" t="s">
        <v>57</v>
      </c>
      <c r="D312" s="630" t="str">
        <f t="shared" ref="D312:AP312" si="130">D7</f>
        <v>農業</v>
      </c>
      <c r="E312" s="630" t="str">
        <f t="shared" si="130"/>
        <v>林業</v>
      </c>
      <c r="F312" s="630" t="str">
        <f t="shared" si="130"/>
        <v>漁業</v>
      </c>
      <c r="G312" s="630" t="str">
        <f t="shared" si="130"/>
        <v>鉱業</v>
      </c>
      <c r="H312" s="630" t="str">
        <f t="shared" si="130"/>
        <v>飲食料品</v>
      </c>
      <c r="I312" s="630" t="str">
        <f t="shared" si="130"/>
        <v>繊維製品</v>
      </c>
      <c r="J312" s="630" t="str">
        <f t="shared" si="130"/>
        <v>パルプ・紙・木製品</v>
      </c>
      <c r="K312" s="630" t="str">
        <f t="shared" si="130"/>
        <v>化学製品</v>
      </c>
      <c r="L312" s="630" t="str">
        <f t="shared" si="130"/>
        <v>石油・石炭製品</v>
      </c>
      <c r="M312" s="630" t="str">
        <f t="shared" si="130"/>
        <v>プラスチック・ゴム製品</v>
      </c>
      <c r="N312" s="630" t="str">
        <f t="shared" si="130"/>
        <v>窯業・土石製品</v>
      </c>
      <c r="O312" s="630" t="str">
        <f t="shared" si="130"/>
        <v>鉄鋼</v>
      </c>
      <c r="P312" s="630" t="str">
        <f t="shared" si="130"/>
        <v>非鉄金属</v>
      </c>
      <c r="Q312" s="630" t="str">
        <f t="shared" si="130"/>
        <v>金属製品</v>
      </c>
      <c r="R312" s="630" t="str">
        <f t="shared" si="130"/>
        <v>はん用機械</v>
      </c>
      <c r="S312" s="630" t="str">
        <f t="shared" si="130"/>
        <v>生産用機械</v>
      </c>
      <c r="T312" s="630" t="str">
        <f t="shared" si="130"/>
        <v>業務用機械</v>
      </c>
      <c r="U312" s="630" t="str">
        <f t="shared" si="130"/>
        <v>電子部品</v>
      </c>
      <c r="V312" s="630" t="str">
        <f t="shared" si="130"/>
        <v>電気機械</v>
      </c>
      <c r="W312" s="630" t="str">
        <f t="shared" si="130"/>
        <v>情報通信機器</v>
      </c>
      <c r="X312" s="637" t="str">
        <f t="shared" si="130"/>
        <v>輸送機械</v>
      </c>
      <c r="Y312" s="637" t="str">
        <f t="shared" si="130"/>
        <v>その他の製造工業製品</v>
      </c>
      <c r="Z312" s="637" t="str">
        <f t="shared" si="130"/>
        <v>建設</v>
      </c>
      <c r="AA312" s="637" t="str">
        <f t="shared" si="130"/>
        <v>電力・ガス・熱供給</v>
      </c>
      <c r="AB312" s="637" t="str">
        <f t="shared" si="130"/>
        <v>水道</v>
      </c>
      <c r="AC312" s="637" t="str">
        <f t="shared" si="130"/>
        <v>廃棄物処理</v>
      </c>
      <c r="AD312" s="637" t="str">
        <f t="shared" si="130"/>
        <v>商業</v>
      </c>
      <c r="AE312" s="637" t="str">
        <f t="shared" si="130"/>
        <v>金融・保険</v>
      </c>
      <c r="AF312" s="637" t="str">
        <f t="shared" si="130"/>
        <v>不動産</v>
      </c>
      <c r="AG312" s="637" t="str">
        <f t="shared" si="130"/>
        <v>運輸・郵便</v>
      </c>
      <c r="AH312" s="637" t="str">
        <f t="shared" si="130"/>
        <v>情報通信</v>
      </c>
      <c r="AI312" s="637" t="str">
        <f t="shared" si="130"/>
        <v>公務</v>
      </c>
      <c r="AJ312" s="637" t="str">
        <f t="shared" si="130"/>
        <v>教育・研究</v>
      </c>
      <c r="AK312" s="637" t="str">
        <f t="shared" si="130"/>
        <v>医療・福祉</v>
      </c>
      <c r="AL312" s="637" t="str">
        <f t="shared" si="130"/>
        <v>他に分類されない会員制団体</v>
      </c>
      <c r="AM312" s="637" t="str">
        <f t="shared" si="130"/>
        <v>対事業所サービス</v>
      </c>
      <c r="AN312" s="637" t="str">
        <f t="shared" si="130"/>
        <v>対個人サービス</v>
      </c>
      <c r="AO312" s="637" t="str">
        <f t="shared" si="130"/>
        <v>事務用品</v>
      </c>
      <c r="AP312" s="637" t="str">
        <f t="shared" si="130"/>
        <v>分類不明</v>
      </c>
      <c r="AQ312" s="102" t="s">
        <v>533</v>
      </c>
      <c r="AR312" s="102"/>
      <c r="AS312" s="32" t="s">
        <v>76</v>
      </c>
    </row>
    <row r="313" spans="3:45" s="33" customFormat="1" ht="13.5">
      <c r="C313" s="80" t="s">
        <v>100</v>
      </c>
      <c r="D313" s="81">
        <f t="array" ref="D313:AP315">+詳細2!D93:AP95</f>
        <v>0</v>
      </c>
      <c r="E313" s="81">
        <v>0</v>
      </c>
      <c r="F313" s="81">
        <v>0</v>
      </c>
      <c r="G313" s="81">
        <v>0</v>
      </c>
      <c r="H313" s="81">
        <v>0</v>
      </c>
      <c r="I313" s="81">
        <v>0</v>
      </c>
      <c r="J313" s="81">
        <v>0</v>
      </c>
      <c r="K313" s="81">
        <v>0</v>
      </c>
      <c r="L313" s="81">
        <v>0</v>
      </c>
      <c r="M313" s="81">
        <v>0</v>
      </c>
      <c r="N313" s="81">
        <v>0</v>
      </c>
      <c r="O313" s="81">
        <v>0</v>
      </c>
      <c r="P313" s="81">
        <v>0</v>
      </c>
      <c r="Q313" s="81">
        <v>0</v>
      </c>
      <c r="R313" s="81">
        <v>0</v>
      </c>
      <c r="S313" s="81">
        <v>0</v>
      </c>
      <c r="T313" s="81">
        <v>0</v>
      </c>
      <c r="U313" s="81">
        <v>0</v>
      </c>
      <c r="V313" s="81">
        <v>0</v>
      </c>
      <c r="W313" s="81">
        <v>0</v>
      </c>
      <c r="X313" s="81">
        <v>0</v>
      </c>
      <c r="Y313" s="81">
        <v>0</v>
      </c>
      <c r="Z313" s="81">
        <v>0</v>
      </c>
      <c r="AA313" s="81">
        <v>0</v>
      </c>
      <c r="AB313" s="81">
        <v>0</v>
      </c>
      <c r="AC313" s="81">
        <v>0</v>
      </c>
      <c r="AD313" s="81">
        <v>0</v>
      </c>
      <c r="AE313" s="81">
        <v>0</v>
      </c>
      <c r="AF313" s="81">
        <v>0</v>
      </c>
      <c r="AG313" s="81">
        <v>0</v>
      </c>
      <c r="AH313" s="81">
        <v>0</v>
      </c>
      <c r="AI313" s="81">
        <v>0</v>
      </c>
      <c r="AJ313" s="81">
        <v>0</v>
      </c>
      <c r="AK313" s="81">
        <v>0</v>
      </c>
      <c r="AL313" s="81">
        <v>0</v>
      </c>
      <c r="AM313" s="81">
        <v>0</v>
      </c>
      <c r="AN313" s="81">
        <v>0</v>
      </c>
      <c r="AO313" s="81">
        <v>0</v>
      </c>
      <c r="AP313" s="81">
        <v>0</v>
      </c>
      <c r="AQ313" s="102" t="s">
        <v>533</v>
      </c>
      <c r="AR313" s="102"/>
      <c r="AS313" s="645">
        <f>+SUM(D313:AP313)-W319</f>
        <v>0</v>
      </c>
    </row>
    <row r="314" spans="3:45" s="33" customFormat="1" ht="13.5">
      <c r="C314" s="83" t="s">
        <v>101</v>
      </c>
      <c r="D314" s="39">
        <v>0</v>
      </c>
      <c r="E314" s="39">
        <v>0</v>
      </c>
      <c r="F314" s="39">
        <v>0</v>
      </c>
      <c r="G314" s="39">
        <v>0</v>
      </c>
      <c r="H314" s="39">
        <v>0</v>
      </c>
      <c r="I314" s="39">
        <v>0</v>
      </c>
      <c r="J314" s="39">
        <v>0</v>
      </c>
      <c r="K314" s="39">
        <v>0</v>
      </c>
      <c r="L314" s="39">
        <v>0</v>
      </c>
      <c r="M314" s="39">
        <v>0</v>
      </c>
      <c r="N314" s="39">
        <v>0</v>
      </c>
      <c r="O314" s="39">
        <v>0</v>
      </c>
      <c r="P314" s="39">
        <v>0</v>
      </c>
      <c r="Q314" s="39">
        <v>0</v>
      </c>
      <c r="R314" s="39">
        <v>0</v>
      </c>
      <c r="S314" s="39">
        <v>0</v>
      </c>
      <c r="T314" s="39">
        <v>0</v>
      </c>
      <c r="U314" s="39">
        <v>0</v>
      </c>
      <c r="V314" s="39">
        <v>0</v>
      </c>
      <c r="W314" s="39">
        <v>0</v>
      </c>
      <c r="X314" s="39">
        <v>0</v>
      </c>
      <c r="Y314" s="39">
        <v>0</v>
      </c>
      <c r="Z314" s="39">
        <v>0</v>
      </c>
      <c r="AA314" s="39">
        <v>0</v>
      </c>
      <c r="AB314" s="39">
        <v>0</v>
      </c>
      <c r="AC314" s="39">
        <v>0</v>
      </c>
      <c r="AD314" s="39">
        <v>0</v>
      </c>
      <c r="AE314" s="39">
        <v>0</v>
      </c>
      <c r="AF314" s="39">
        <v>0</v>
      </c>
      <c r="AG314" s="39">
        <v>0</v>
      </c>
      <c r="AH314" s="39">
        <v>0</v>
      </c>
      <c r="AI314" s="39">
        <v>0</v>
      </c>
      <c r="AJ314" s="39">
        <v>0</v>
      </c>
      <c r="AK314" s="39">
        <v>0</v>
      </c>
      <c r="AL314" s="39">
        <v>0</v>
      </c>
      <c r="AM314" s="39">
        <v>0</v>
      </c>
      <c r="AN314" s="39">
        <v>0</v>
      </c>
      <c r="AO314" s="39">
        <v>0</v>
      </c>
      <c r="AP314" s="39">
        <v>0</v>
      </c>
      <c r="AQ314" s="102" t="s">
        <v>533</v>
      </c>
      <c r="AR314" s="102"/>
      <c r="AS314" s="645">
        <f t="shared" ref="AS314:AS316" si="131">+SUM(D314:AP314)-W320</f>
        <v>0</v>
      </c>
    </row>
    <row r="315" spans="3:45" s="33" customFormat="1" ht="13.5">
      <c r="C315" s="83" t="s">
        <v>102</v>
      </c>
      <c r="D315" s="39">
        <v>0</v>
      </c>
      <c r="E315" s="39">
        <v>0</v>
      </c>
      <c r="F315" s="39">
        <v>0</v>
      </c>
      <c r="G315" s="39">
        <v>0</v>
      </c>
      <c r="H315" s="39">
        <v>0</v>
      </c>
      <c r="I315" s="39">
        <v>0</v>
      </c>
      <c r="J315" s="39">
        <v>0</v>
      </c>
      <c r="K315" s="39">
        <v>0</v>
      </c>
      <c r="L315" s="39">
        <v>0</v>
      </c>
      <c r="M315" s="39">
        <v>0</v>
      </c>
      <c r="N315" s="39">
        <v>0</v>
      </c>
      <c r="O315" s="39">
        <v>0</v>
      </c>
      <c r="P315" s="39">
        <v>0</v>
      </c>
      <c r="Q315" s="39">
        <v>0</v>
      </c>
      <c r="R315" s="39">
        <v>0</v>
      </c>
      <c r="S315" s="39">
        <v>0</v>
      </c>
      <c r="T315" s="39">
        <v>0</v>
      </c>
      <c r="U315" s="39">
        <v>0</v>
      </c>
      <c r="V315" s="39">
        <v>0</v>
      </c>
      <c r="W315" s="39">
        <v>0</v>
      </c>
      <c r="X315" s="39">
        <v>0</v>
      </c>
      <c r="Y315" s="39">
        <v>0</v>
      </c>
      <c r="Z315" s="39">
        <v>0</v>
      </c>
      <c r="AA315" s="39">
        <v>0</v>
      </c>
      <c r="AB315" s="39">
        <v>0</v>
      </c>
      <c r="AC315" s="39">
        <v>0</v>
      </c>
      <c r="AD315" s="39">
        <v>0</v>
      </c>
      <c r="AE315" s="39">
        <v>0</v>
      </c>
      <c r="AF315" s="39">
        <v>0</v>
      </c>
      <c r="AG315" s="39">
        <v>0</v>
      </c>
      <c r="AH315" s="39">
        <v>0</v>
      </c>
      <c r="AI315" s="39">
        <v>0</v>
      </c>
      <c r="AJ315" s="39">
        <v>0</v>
      </c>
      <c r="AK315" s="39">
        <v>0</v>
      </c>
      <c r="AL315" s="39">
        <v>0</v>
      </c>
      <c r="AM315" s="39">
        <v>0</v>
      </c>
      <c r="AN315" s="39">
        <v>0</v>
      </c>
      <c r="AO315" s="39">
        <v>0</v>
      </c>
      <c r="AP315" s="39">
        <v>0</v>
      </c>
      <c r="AQ315" s="102" t="s">
        <v>533</v>
      </c>
      <c r="AR315" s="102"/>
      <c r="AS315" s="646">
        <f t="shared" si="131"/>
        <v>0</v>
      </c>
    </row>
    <row r="316" spans="3:45" s="33" customFormat="1" ht="13.5">
      <c r="C316" s="83" t="s">
        <v>93</v>
      </c>
      <c r="D316" s="39">
        <f t="shared" ref="D316:AP316" si="132">SUM(D313:D315)</f>
        <v>0</v>
      </c>
      <c r="E316" s="39">
        <f t="shared" si="132"/>
        <v>0</v>
      </c>
      <c r="F316" s="39">
        <f t="shared" si="132"/>
        <v>0</v>
      </c>
      <c r="G316" s="39">
        <f t="shared" si="132"/>
        <v>0</v>
      </c>
      <c r="H316" s="39">
        <f t="shared" si="132"/>
        <v>0</v>
      </c>
      <c r="I316" s="39">
        <f t="shared" si="132"/>
        <v>0</v>
      </c>
      <c r="J316" s="39">
        <f t="shared" si="132"/>
        <v>0</v>
      </c>
      <c r="K316" s="39">
        <f t="shared" si="132"/>
        <v>0</v>
      </c>
      <c r="L316" s="39">
        <f t="shared" si="132"/>
        <v>0</v>
      </c>
      <c r="M316" s="39">
        <f t="shared" si="132"/>
        <v>0</v>
      </c>
      <c r="N316" s="39">
        <f t="shared" si="132"/>
        <v>0</v>
      </c>
      <c r="O316" s="39">
        <f t="shared" si="132"/>
        <v>0</v>
      </c>
      <c r="P316" s="39">
        <f t="shared" si="132"/>
        <v>0</v>
      </c>
      <c r="Q316" s="39">
        <f t="shared" si="132"/>
        <v>0</v>
      </c>
      <c r="R316" s="39">
        <f t="shared" si="132"/>
        <v>0</v>
      </c>
      <c r="S316" s="39">
        <f t="shared" si="132"/>
        <v>0</v>
      </c>
      <c r="T316" s="39">
        <f t="shared" si="132"/>
        <v>0</v>
      </c>
      <c r="U316" s="39">
        <f t="shared" si="132"/>
        <v>0</v>
      </c>
      <c r="V316" s="39">
        <f t="shared" si="132"/>
        <v>0</v>
      </c>
      <c r="W316" s="43">
        <f t="shared" si="132"/>
        <v>0</v>
      </c>
      <c r="X316" s="43">
        <f t="shared" si="132"/>
        <v>0</v>
      </c>
      <c r="Y316" s="43">
        <f t="shared" si="132"/>
        <v>0</v>
      </c>
      <c r="Z316" s="43">
        <f t="shared" si="132"/>
        <v>0</v>
      </c>
      <c r="AA316" s="43">
        <f t="shared" si="132"/>
        <v>0</v>
      </c>
      <c r="AB316" s="43">
        <f t="shared" si="132"/>
        <v>0</v>
      </c>
      <c r="AC316" s="43">
        <f t="shared" si="132"/>
        <v>0</v>
      </c>
      <c r="AD316" s="43">
        <f t="shared" si="132"/>
        <v>0</v>
      </c>
      <c r="AE316" s="43">
        <f t="shared" si="132"/>
        <v>0</v>
      </c>
      <c r="AF316" s="43">
        <f t="shared" si="132"/>
        <v>0</v>
      </c>
      <c r="AG316" s="43">
        <f t="shared" si="132"/>
        <v>0</v>
      </c>
      <c r="AH316" s="43">
        <f t="shared" si="132"/>
        <v>0</v>
      </c>
      <c r="AI316" s="43">
        <f t="shared" si="132"/>
        <v>0</v>
      </c>
      <c r="AJ316" s="43">
        <f t="shared" si="132"/>
        <v>0</v>
      </c>
      <c r="AK316" s="43">
        <f t="shared" si="132"/>
        <v>0</v>
      </c>
      <c r="AL316" s="43">
        <f t="shared" si="132"/>
        <v>0</v>
      </c>
      <c r="AM316" s="43">
        <f t="shared" si="132"/>
        <v>0</v>
      </c>
      <c r="AN316" s="43">
        <f t="shared" si="132"/>
        <v>0</v>
      </c>
      <c r="AO316" s="43">
        <f t="shared" si="132"/>
        <v>0</v>
      </c>
      <c r="AP316" s="43">
        <f t="shared" si="132"/>
        <v>0</v>
      </c>
      <c r="AQ316" s="102" t="s">
        <v>533</v>
      </c>
      <c r="AR316" s="102"/>
      <c r="AS316" s="646">
        <f t="shared" si="131"/>
        <v>0</v>
      </c>
    </row>
    <row r="317" spans="3:45" s="33" customFormat="1" ht="13.5">
      <c r="C317" s="51"/>
      <c r="D317" s="629" t="str">
        <f t="shared" ref="D317:W317" si="133">D11</f>
        <v>21</v>
      </c>
      <c r="E317" s="629" t="str">
        <f t="shared" si="133"/>
        <v>22</v>
      </c>
      <c r="F317" s="629" t="str">
        <f t="shared" si="133"/>
        <v>23</v>
      </c>
      <c r="G317" s="629" t="str">
        <f t="shared" si="133"/>
        <v>24</v>
      </c>
      <c r="H317" s="629" t="str">
        <f t="shared" si="133"/>
        <v>25</v>
      </c>
      <c r="I317" s="629" t="str">
        <f t="shared" si="133"/>
        <v>26</v>
      </c>
      <c r="J317" s="629" t="str">
        <f t="shared" si="133"/>
        <v>27</v>
      </c>
      <c r="K317" s="629" t="str">
        <f t="shared" si="133"/>
        <v>28</v>
      </c>
      <c r="L317" s="629" t="str">
        <f t="shared" si="133"/>
        <v>29</v>
      </c>
      <c r="M317" s="629" t="str">
        <f t="shared" si="133"/>
        <v>30</v>
      </c>
      <c r="N317" s="629" t="str">
        <f t="shared" si="133"/>
        <v>31</v>
      </c>
      <c r="O317" s="629" t="str">
        <f t="shared" si="133"/>
        <v>32</v>
      </c>
      <c r="P317" s="629" t="str">
        <f t="shared" si="133"/>
        <v>33</v>
      </c>
      <c r="Q317" s="629" t="str">
        <f t="shared" si="133"/>
        <v>34</v>
      </c>
      <c r="R317" s="629" t="str">
        <f t="shared" si="133"/>
        <v>35</v>
      </c>
      <c r="S317" s="629" t="str">
        <f t="shared" si="133"/>
        <v>36</v>
      </c>
      <c r="T317" s="629" t="str">
        <f t="shared" si="133"/>
        <v>37</v>
      </c>
      <c r="U317" s="629" t="str">
        <f t="shared" si="133"/>
        <v>38</v>
      </c>
      <c r="V317" s="629" t="str">
        <f t="shared" si="133"/>
        <v>39</v>
      </c>
      <c r="W317" s="87">
        <f t="shared" si="133"/>
        <v>0</v>
      </c>
    </row>
    <row r="318" spans="3:45" s="33" customFormat="1" ht="54">
      <c r="C318" s="79" t="s">
        <v>57</v>
      </c>
      <c r="D318" s="630" t="str">
        <f t="shared" ref="D318:W318" si="134">D12</f>
        <v>輸送機械</v>
      </c>
      <c r="E318" s="630" t="str">
        <f t="shared" si="134"/>
        <v>その他の製造工業製品</v>
      </c>
      <c r="F318" s="630" t="str">
        <f t="shared" si="134"/>
        <v>建設</v>
      </c>
      <c r="G318" s="630" t="str">
        <f t="shared" si="134"/>
        <v>電力・ガス・熱供給</v>
      </c>
      <c r="H318" s="630" t="str">
        <f t="shared" si="134"/>
        <v>水道</v>
      </c>
      <c r="I318" s="630" t="str">
        <f t="shared" si="134"/>
        <v>廃棄物処理</v>
      </c>
      <c r="J318" s="630" t="str">
        <f t="shared" si="134"/>
        <v>商業</v>
      </c>
      <c r="K318" s="630" t="str">
        <f t="shared" si="134"/>
        <v>金融・保険</v>
      </c>
      <c r="L318" s="630" t="str">
        <f t="shared" si="134"/>
        <v>不動産</v>
      </c>
      <c r="M318" s="630" t="str">
        <f t="shared" si="134"/>
        <v>運輸・郵便</v>
      </c>
      <c r="N318" s="630" t="str">
        <f t="shared" si="134"/>
        <v>情報通信</v>
      </c>
      <c r="O318" s="630" t="str">
        <f t="shared" si="134"/>
        <v>公務</v>
      </c>
      <c r="P318" s="630" t="str">
        <f t="shared" si="134"/>
        <v>教育・研究</v>
      </c>
      <c r="Q318" s="630" t="str">
        <f t="shared" si="134"/>
        <v>医療・福祉</v>
      </c>
      <c r="R318" s="630" t="str">
        <f t="shared" si="134"/>
        <v>他に分類されない会員制団体</v>
      </c>
      <c r="S318" s="630" t="str">
        <f t="shared" si="134"/>
        <v>対事業所サービス</v>
      </c>
      <c r="T318" s="630" t="str">
        <f t="shared" si="134"/>
        <v>対個人サービス</v>
      </c>
      <c r="U318" s="630" t="str">
        <f t="shared" si="134"/>
        <v>事務用品</v>
      </c>
      <c r="V318" s="630" t="str">
        <f t="shared" si="134"/>
        <v>分類不明</v>
      </c>
      <c r="W318" s="32" t="str">
        <f t="shared" si="134"/>
        <v>合計</v>
      </c>
    </row>
    <row r="319" spans="3:45" s="33" customFormat="1" ht="13.5">
      <c r="C319" s="80" t="s">
        <v>100</v>
      </c>
      <c r="D319" s="81">
        <f t="array" ref="D319:V321">+X313:AP315</f>
        <v>0</v>
      </c>
      <c r="E319" s="81">
        <v>0</v>
      </c>
      <c r="F319" s="81">
        <v>0</v>
      </c>
      <c r="G319" s="81">
        <v>0</v>
      </c>
      <c r="H319" s="81">
        <v>0</v>
      </c>
      <c r="I319" s="81">
        <v>0</v>
      </c>
      <c r="J319" s="81">
        <v>0</v>
      </c>
      <c r="K319" s="81">
        <v>0</v>
      </c>
      <c r="L319" s="81">
        <v>0</v>
      </c>
      <c r="M319" s="81">
        <v>0</v>
      </c>
      <c r="N319" s="81">
        <v>0</v>
      </c>
      <c r="O319" s="81">
        <v>0</v>
      </c>
      <c r="P319" s="81">
        <v>0</v>
      </c>
      <c r="Q319" s="99">
        <v>0</v>
      </c>
      <c r="R319" s="99">
        <v>0</v>
      </c>
      <c r="S319" s="99">
        <v>0</v>
      </c>
      <c r="T319" s="99">
        <v>0</v>
      </c>
      <c r="U319" s="99">
        <v>0</v>
      </c>
      <c r="V319" s="99">
        <v>0</v>
      </c>
      <c r="W319" s="81">
        <f>SUM(D313:AP313)</f>
        <v>0</v>
      </c>
    </row>
    <row r="320" spans="3:45" s="33" customFormat="1" ht="13.5">
      <c r="C320" s="83" t="s">
        <v>101</v>
      </c>
      <c r="D320" s="100">
        <v>0</v>
      </c>
      <c r="E320" s="100">
        <v>0</v>
      </c>
      <c r="F320" s="100">
        <v>0</v>
      </c>
      <c r="G320" s="100">
        <v>0</v>
      </c>
      <c r="H320" s="100">
        <v>0</v>
      </c>
      <c r="I320" s="100">
        <v>0</v>
      </c>
      <c r="J320" s="100">
        <v>0</v>
      </c>
      <c r="K320" s="100">
        <v>0</v>
      </c>
      <c r="L320" s="100">
        <v>0</v>
      </c>
      <c r="M320" s="100">
        <v>0</v>
      </c>
      <c r="N320" s="100">
        <v>0</v>
      </c>
      <c r="O320" s="100">
        <v>0</v>
      </c>
      <c r="P320" s="100">
        <v>0</v>
      </c>
      <c r="Q320" s="100">
        <v>0</v>
      </c>
      <c r="R320" s="100">
        <v>0</v>
      </c>
      <c r="S320" s="100">
        <v>0</v>
      </c>
      <c r="T320" s="100">
        <v>0</v>
      </c>
      <c r="U320" s="100">
        <v>0</v>
      </c>
      <c r="V320" s="100">
        <v>0</v>
      </c>
      <c r="W320" s="39">
        <f>SUM(D314:AP314)</f>
        <v>0</v>
      </c>
    </row>
    <row r="321" spans="3:45" s="33" customFormat="1" ht="13.5">
      <c r="C321" s="83" t="s">
        <v>102</v>
      </c>
      <c r="D321" s="39">
        <v>0</v>
      </c>
      <c r="E321" s="39">
        <v>0</v>
      </c>
      <c r="F321" s="39">
        <v>0</v>
      </c>
      <c r="G321" s="39">
        <v>0</v>
      </c>
      <c r="H321" s="39">
        <v>0</v>
      </c>
      <c r="I321" s="39">
        <v>0</v>
      </c>
      <c r="J321" s="39">
        <v>0</v>
      </c>
      <c r="K321" s="39">
        <v>0</v>
      </c>
      <c r="L321" s="39">
        <v>0</v>
      </c>
      <c r="M321" s="39">
        <v>0</v>
      </c>
      <c r="N321" s="39">
        <v>0</v>
      </c>
      <c r="O321" s="39">
        <v>0</v>
      </c>
      <c r="P321" s="39">
        <v>0</v>
      </c>
      <c r="Q321" s="100">
        <v>0</v>
      </c>
      <c r="R321" s="100">
        <v>0</v>
      </c>
      <c r="S321" s="100">
        <v>0</v>
      </c>
      <c r="T321" s="100">
        <v>0</v>
      </c>
      <c r="U321" s="100">
        <v>0</v>
      </c>
      <c r="V321" s="100">
        <v>0</v>
      </c>
      <c r="W321" s="39">
        <f>SUM(D315:AP315)</f>
        <v>0</v>
      </c>
    </row>
    <row r="322" spans="3:45" s="33" customFormat="1" ht="13.5">
      <c r="C322" s="85" t="s">
        <v>93</v>
      </c>
      <c r="D322" s="43">
        <f t="shared" ref="D322:V322" si="135">SUM(D319:D321)</f>
        <v>0</v>
      </c>
      <c r="E322" s="43">
        <f t="shared" si="135"/>
        <v>0</v>
      </c>
      <c r="F322" s="43">
        <f t="shared" si="135"/>
        <v>0</v>
      </c>
      <c r="G322" s="43">
        <f t="shared" si="135"/>
        <v>0</v>
      </c>
      <c r="H322" s="43">
        <f t="shared" si="135"/>
        <v>0</v>
      </c>
      <c r="I322" s="43">
        <f t="shared" si="135"/>
        <v>0</v>
      </c>
      <c r="J322" s="43">
        <f t="shared" si="135"/>
        <v>0</v>
      </c>
      <c r="K322" s="43">
        <f t="shared" si="135"/>
        <v>0</v>
      </c>
      <c r="L322" s="43">
        <f t="shared" si="135"/>
        <v>0</v>
      </c>
      <c r="M322" s="43">
        <f t="shared" si="135"/>
        <v>0</v>
      </c>
      <c r="N322" s="43">
        <f t="shared" si="135"/>
        <v>0</v>
      </c>
      <c r="O322" s="43">
        <f t="shared" si="135"/>
        <v>0</v>
      </c>
      <c r="P322" s="43">
        <f t="shared" si="135"/>
        <v>0</v>
      </c>
      <c r="Q322" s="43">
        <f t="shared" si="135"/>
        <v>0</v>
      </c>
      <c r="R322" s="43">
        <f t="shared" si="135"/>
        <v>0</v>
      </c>
      <c r="S322" s="43">
        <f t="shared" si="135"/>
        <v>0</v>
      </c>
      <c r="T322" s="43">
        <f t="shared" si="135"/>
        <v>0</v>
      </c>
      <c r="U322" s="43">
        <f t="shared" si="135"/>
        <v>0</v>
      </c>
      <c r="V322" s="43">
        <f t="shared" si="135"/>
        <v>0</v>
      </c>
      <c r="W322" s="43">
        <f>SUM(D316:AP316)</f>
        <v>0</v>
      </c>
    </row>
    <row r="323" spans="3:45" s="33" customFormat="1" ht="10.7" customHeight="1">
      <c r="F323" s="31"/>
      <c r="G323" s="48"/>
      <c r="N323" s="49"/>
      <c r="O323" s="49"/>
    </row>
    <row r="324" spans="3:45" s="33" customFormat="1" ht="17.25">
      <c r="C324" s="34" t="s">
        <v>125</v>
      </c>
      <c r="D324" s="27"/>
      <c r="E324" s="27"/>
      <c r="F324" s="75"/>
      <c r="G324" s="76"/>
      <c r="H324" s="27"/>
      <c r="I324" s="27"/>
      <c r="J324" s="77"/>
      <c r="K324" s="78"/>
      <c r="L324" s="27"/>
      <c r="M324" s="27"/>
      <c r="N324" s="27"/>
      <c r="O324" s="27"/>
      <c r="P324" s="27"/>
      <c r="W324" s="31" t="s">
        <v>56</v>
      </c>
    </row>
    <row r="325" spans="3:45" s="33" customFormat="1" ht="13.5">
      <c r="C325" s="51"/>
      <c r="D325" s="629" t="str">
        <f t="shared" ref="D325:AP325" si="136">D6</f>
        <v>01</v>
      </c>
      <c r="E325" s="629" t="str">
        <f t="shared" si="136"/>
        <v>02</v>
      </c>
      <c r="F325" s="629" t="str">
        <f t="shared" si="136"/>
        <v>03</v>
      </c>
      <c r="G325" s="629" t="str">
        <f t="shared" si="136"/>
        <v>04</v>
      </c>
      <c r="H325" s="629" t="str">
        <f t="shared" si="136"/>
        <v>05</v>
      </c>
      <c r="I325" s="629" t="str">
        <f t="shared" si="136"/>
        <v>06</v>
      </c>
      <c r="J325" s="629" t="str">
        <f t="shared" si="136"/>
        <v>07</v>
      </c>
      <c r="K325" s="629" t="str">
        <f t="shared" si="136"/>
        <v>08</v>
      </c>
      <c r="L325" s="629" t="str">
        <f t="shared" si="136"/>
        <v>09</v>
      </c>
      <c r="M325" s="629" t="str">
        <f t="shared" si="136"/>
        <v>10</v>
      </c>
      <c r="N325" s="629" t="str">
        <f t="shared" si="136"/>
        <v>11</v>
      </c>
      <c r="O325" s="629" t="str">
        <f t="shared" si="136"/>
        <v>12</v>
      </c>
      <c r="P325" s="629" t="str">
        <f t="shared" si="136"/>
        <v>13</v>
      </c>
      <c r="Q325" s="629" t="str">
        <f t="shared" si="136"/>
        <v>14</v>
      </c>
      <c r="R325" s="629" t="str">
        <f t="shared" si="136"/>
        <v>15</v>
      </c>
      <c r="S325" s="629" t="str">
        <f t="shared" si="136"/>
        <v>16</v>
      </c>
      <c r="T325" s="629" t="str">
        <f t="shared" si="136"/>
        <v>17</v>
      </c>
      <c r="U325" s="629" t="str">
        <f t="shared" si="136"/>
        <v>18</v>
      </c>
      <c r="V325" s="629" t="str">
        <f t="shared" si="136"/>
        <v>19</v>
      </c>
      <c r="W325" s="629" t="str">
        <f t="shared" si="136"/>
        <v>20</v>
      </c>
      <c r="X325" s="629" t="str">
        <f t="shared" si="136"/>
        <v>21</v>
      </c>
      <c r="Y325" s="629" t="str">
        <f t="shared" si="136"/>
        <v>22</v>
      </c>
      <c r="Z325" s="629" t="str">
        <f t="shared" si="136"/>
        <v>23</v>
      </c>
      <c r="AA325" s="629" t="str">
        <f t="shared" si="136"/>
        <v>24</v>
      </c>
      <c r="AB325" s="629" t="str">
        <f t="shared" si="136"/>
        <v>25</v>
      </c>
      <c r="AC325" s="629" t="str">
        <f t="shared" si="136"/>
        <v>26</v>
      </c>
      <c r="AD325" s="629" t="str">
        <f t="shared" si="136"/>
        <v>27</v>
      </c>
      <c r="AE325" s="629" t="str">
        <f t="shared" si="136"/>
        <v>28</v>
      </c>
      <c r="AF325" s="629" t="str">
        <f t="shared" si="136"/>
        <v>29</v>
      </c>
      <c r="AG325" s="629" t="str">
        <f t="shared" si="136"/>
        <v>30</v>
      </c>
      <c r="AH325" s="629" t="str">
        <f t="shared" si="136"/>
        <v>31</v>
      </c>
      <c r="AI325" s="629" t="str">
        <f t="shared" si="136"/>
        <v>32</v>
      </c>
      <c r="AJ325" s="629" t="str">
        <f t="shared" si="136"/>
        <v>33</v>
      </c>
      <c r="AK325" s="629" t="str">
        <f t="shared" si="136"/>
        <v>34</v>
      </c>
      <c r="AL325" s="629" t="str">
        <f t="shared" si="136"/>
        <v>35</v>
      </c>
      <c r="AM325" s="629" t="str">
        <f t="shared" si="136"/>
        <v>36</v>
      </c>
      <c r="AN325" s="629" t="str">
        <f t="shared" si="136"/>
        <v>37</v>
      </c>
      <c r="AO325" s="629" t="str">
        <f t="shared" si="136"/>
        <v>38</v>
      </c>
      <c r="AP325" s="629" t="str">
        <f t="shared" si="136"/>
        <v>39</v>
      </c>
      <c r="AQ325" s="102" t="s">
        <v>533</v>
      </c>
      <c r="AR325" s="102"/>
      <c r="AS325" s="51"/>
    </row>
    <row r="326" spans="3:45" s="33" customFormat="1" ht="40.5">
      <c r="C326" s="79" t="s">
        <v>57</v>
      </c>
      <c r="D326" s="630" t="str">
        <f t="shared" ref="D326:AP326" si="137">D7</f>
        <v>農業</v>
      </c>
      <c r="E326" s="630" t="str">
        <f t="shared" si="137"/>
        <v>林業</v>
      </c>
      <c r="F326" s="630" t="str">
        <f t="shared" si="137"/>
        <v>漁業</v>
      </c>
      <c r="G326" s="630" t="str">
        <f t="shared" si="137"/>
        <v>鉱業</v>
      </c>
      <c r="H326" s="630" t="str">
        <f t="shared" si="137"/>
        <v>飲食料品</v>
      </c>
      <c r="I326" s="630" t="str">
        <f t="shared" si="137"/>
        <v>繊維製品</v>
      </c>
      <c r="J326" s="630" t="str">
        <f t="shared" si="137"/>
        <v>パルプ・紙・木製品</v>
      </c>
      <c r="K326" s="630" t="str">
        <f t="shared" si="137"/>
        <v>化学製品</v>
      </c>
      <c r="L326" s="630" t="str">
        <f t="shared" si="137"/>
        <v>石油・石炭製品</v>
      </c>
      <c r="M326" s="630" t="str">
        <f t="shared" si="137"/>
        <v>プラスチック・ゴム製品</v>
      </c>
      <c r="N326" s="630" t="str">
        <f t="shared" si="137"/>
        <v>窯業・土石製品</v>
      </c>
      <c r="O326" s="630" t="str">
        <f t="shared" si="137"/>
        <v>鉄鋼</v>
      </c>
      <c r="P326" s="630" t="str">
        <f t="shared" si="137"/>
        <v>非鉄金属</v>
      </c>
      <c r="Q326" s="630" t="str">
        <f t="shared" si="137"/>
        <v>金属製品</v>
      </c>
      <c r="R326" s="630" t="str">
        <f t="shared" si="137"/>
        <v>はん用機械</v>
      </c>
      <c r="S326" s="630" t="str">
        <f t="shared" si="137"/>
        <v>生産用機械</v>
      </c>
      <c r="T326" s="630" t="str">
        <f t="shared" si="137"/>
        <v>業務用機械</v>
      </c>
      <c r="U326" s="630" t="str">
        <f t="shared" si="137"/>
        <v>電子部品</v>
      </c>
      <c r="V326" s="630" t="str">
        <f t="shared" si="137"/>
        <v>電気機械</v>
      </c>
      <c r="W326" s="630" t="str">
        <f t="shared" si="137"/>
        <v>情報通信機器</v>
      </c>
      <c r="X326" s="637" t="str">
        <f t="shared" si="137"/>
        <v>輸送機械</v>
      </c>
      <c r="Y326" s="637" t="str">
        <f t="shared" si="137"/>
        <v>その他の製造工業製品</v>
      </c>
      <c r="Z326" s="637" t="str">
        <f t="shared" si="137"/>
        <v>建設</v>
      </c>
      <c r="AA326" s="637" t="str">
        <f t="shared" si="137"/>
        <v>電力・ガス・熱供給</v>
      </c>
      <c r="AB326" s="637" t="str">
        <f t="shared" si="137"/>
        <v>水道</v>
      </c>
      <c r="AC326" s="637" t="str">
        <f t="shared" si="137"/>
        <v>廃棄物処理</v>
      </c>
      <c r="AD326" s="637" t="str">
        <f t="shared" si="137"/>
        <v>商業</v>
      </c>
      <c r="AE326" s="637" t="str">
        <f t="shared" si="137"/>
        <v>金融・保険</v>
      </c>
      <c r="AF326" s="637" t="str">
        <f t="shared" si="137"/>
        <v>不動産</v>
      </c>
      <c r="AG326" s="637" t="str">
        <f t="shared" si="137"/>
        <v>運輸・郵便</v>
      </c>
      <c r="AH326" s="637" t="str">
        <f t="shared" si="137"/>
        <v>情報通信</v>
      </c>
      <c r="AI326" s="637" t="str">
        <f t="shared" si="137"/>
        <v>公務</v>
      </c>
      <c r="AJ326" s="637" t="str">
        <f t="shared" si="137"/>
        <v>教育・研究</v>
      </c>
      <c r="AK326" s="637" t="str">
        <f t="shared" si="137"/>
        <v>医療・福祉</v>
      </c>
      <c r="AL326" s="637" t="str">
        <f t="shared" si="137"/>
        <v>他に分類されない会員制団体</v>
      </c>
      <c r="AM326" s="637" t="str">
        <f t="shared" si="137"/>
        <v>対事業所サービス</v>
      </c>
      <c r="AN326" s="637" t="str">
        <f t="shared" si="137"/>
        <v>対個人サービス</v>
      </c>
      <c r="AO326" s="637" t="str">
        <f t="shared" si="137"/>
        <v>事務用品</v>
      </c>
      <c r="AP326" s="637" t="str">
        <f t="shared" si="137"/>
        <v>分類不明</v>
      </c>
      <c r="AQ326" s="102" t="s">
        <v>533</v>
      </c>
      <c r="AR326" s="102"/>
      <c r="AS326" s="32" t="s">
        <v>76</v>
      </c>
    </row>
    <row r="327" spans="3:45" s="33" customFormat="1" ht="13.5">
      <c r="C327" s="80" t="s">
        <v>100</v>
      </c>
      <c r="D327" s="81">
        <f t="array" ref="D327:AP329">+詳細2!D217:AP219</f>
        <v>0</v>
      </c>
      <c r="E327" s="81">
        <v>0</v>
      </c>
      <c r="F327" s="81">
        <v>0</v>
      </c>
      <c r="G327" s="81">
        <v>0</v>
      </c>
      <c r="H327" s="81">
        <v>0</v>
      </c>
      <c r="I327" s="81">
        <v>0</v>
      </c>
      <c r="J327" s="81">
        <v>0</v>
      </c>
      <c r="K327" s="81">
        <v>0</v>
      </c>
      <c r="L327" s="81">
        <v>0</v>
      </c>
      <c r="M327" s="81">
        <v>0</v>
      </c>
      <c r="N327" s="81">
        <v>0</v>
      </c>
      <c r="O327" s="81">
        <v>0</v>
      </c>
      <c r="P327" s="81">
        <v>0</v>
      </c>
      <c r="Q327" s="81">
        <v>0</v>
      </c>
      <c r="R327" s="81">
        <v>0</v>
      </c>
      <c r="S327" s="81">
        <v>0</v>
      </c>
      <c r="T327" s="81">
        <v>0</v>
      </c>
      <c r="U327" s="81">
        <v>0</v>
      </c>
      <c r="V327" s="81">
        <v>0</v>
      </c>
      <c r="W327" s="81">
        <v>0</v>
      </c>
      <c r="X327" s="81">
        <v>0</v>
      </c>
      <c r="Y327" s="81">
        <v>0</v>
      </c>
      <c r="Z327" s="81">
        <v>0</v>
      </c>
      <c r="AA327" s="81">
        <v>0</v>
      </c>
      <c r="AB327" s="81">
        <v>0</v>
      </c>
      <c r="AC327" s="81">
        <v>0</v>
      </c>
      <c r="AD327" s="81">
        <v>0</v>
      </c>
      <c r="AE327" s="81">
        <v>0</v>
      </c>
      <c r="AF327" s="81">
        <v>0</v>
      </c>
      <c r="AG327" s="81">
        <v>0</v>
      </c>
      <c r="AH327" s="81">
        <v>0</v>
      </c>
      <c r="AI327" s="81">
        <v>0</v>
      </c>
      <c r="AJ327" s="81">
        <v>0</v>
      </c>
      <c r="AK327" s="81">
        <v>0</v>
      </c>
      <c r="AL327" s="81">
        <v>0</v>
      </c>
      <c r="AM327" s="81">
        <v>0</v>
      </c>
      <c r="AN327" s="81">
        <v>0</v>
      </c>
      <c r="AO327" s="81">
        <v>0</v>
      </c>
      <c r="AP327" s="81">
        <v>0</v>
      </c>
      <c r="AQ327" s="102" t="s">
        <v>533</v>
      </c>
      <c r="AR327" s="102"/>
      <c r="AS327" s="645">
        <f>+SUM(D327:AP327)-W333</f>
        <v>0</v>
      </c>
    </row>
    <row r="328" spans="3:45" s="33" customFormat="1" ht="13.5">
      <c r="C328" s="83" t="s">
        <v>101</v>
      </c>
      <c r="D328" s="39">
        <v>0</v>
      </c>
      <c r="E328" s="39">
        <v>0</v>
      </c>
      <c r="F328" s="39">
        <v>0</v>
      </c>
      <c r="G328" s="39">
        <v>0</v>
      </c>
      <c r="H328" s="39">
        <v>0</v>
      </c>
      <c r="I328" s="39">
        <v>0</v>
      </c>
      <c r="J328" s="39">
        <v>0</v>
      </c>
      <c r="K328" s="39">
        <v>0</v>
      </c>
      <c r="L328" s="39">
        <v>0</v>
      </c>
      <c r="M328" s="39">
        <v>0</v>
      </c>
      <c r="N328" s="39">
        <v>0</v>
      </c>
      <c r="O328" s="39">
        <v>0</v>
      </c>
      <c r="P328" s="39">
        <v>0</v>
      </c>
      <c r="Q328" s="39">
        <v>0</v>
      </c>
      <c r="R328" s="39">
        <v>0</v>
      </c>
      <c r="S328" s="39">
        <v>0</v>
      </c>
      <c r="T328" s="39">
        <v>0</v>
      </c>
      <c r="U328" s="39">
        <v>0</v>
      </c>
      <c r="V328" s="39">
        <v>0</v>
      </c>
      <c r="W328" s="39">
        <v>0</v>
      </c>
      <c r="X328" s="39">
        <v>0</v>
      </c>
      <c r="Y328" s="39">
        <v>0</v>
      </c>
      <c r="Z328" s="39">
        <v>0</v>
      </c>
      <c r="AA328" s="39">
        <v>0</v>
      </c>
      <c r="AB328" s="39">
        <v>0</v>
      </c>
      <c r="AC328" s="39">
        <v>0</v>
      </c>
      <c r="AD328" s="39">
        <v>0</v>
      </c>
      <c r="AE328" s="39">
        <v>0</v>
      </c>
      <c r="AF328" s="39">
        <v>0</v>
      </c>
      <c r="AG328" s="39">
        <v>0</v>
      </c>
      <c r="AH328" s="39">
        <v>0</v>
      </c>
      <c r="AI328" s="39">
        <v>0</v>
      </c>
      <c r="AJ328" s="39">
        <v>0</v>
      </c>
      <c r="AK328" s="39">
        <v>0</v>
      </c>
      <c r="AL328" s="39">
        <v>0</v>
      </c>
      <c r="AM328" s="39">
        <v>0</v>
      </c>
      <c r="AN328" s="39">
        <v>0</v>
      </c>
      <c r="AO328" s="39">
        <v>0</v>
      </c>
      <c r="AP328" s="39">
        <v>0</v>
      </c>
      <c r="AQ328" s="102" t="s">
        <v>533</v>
      </c>
      <c r="AR328" s="102"/>
      <c r="AS328" s="645">
        <f t="shared" ref="AS328:AS330" si="138">+SUM(D328:AP328)-W334</f>
        <v>0</v>
      </c>
    </row>
    <row r="329" spans="3:45" s="33" customFormat="1" ht="13.5">
      <c r="C329" s="83" t="s">
        <v>102</v>
      </c>
      <c r="D329" s="39">
        <v>0</v>
      </c>
      <c r="E329" s="39">
        <v>0</v>
      </c>
      <c r="F329" s="39">
        <v>0</v>
      </c>
      <c r="G329" s="39">
        <v>0</v>
      </c>
      <c r="H329" s="39">
        <v>0</v>
      </c>
      <c r="I329" s="39">
        <v>0</v>
      </c>
      <c r="J329" s="39">
        <v>0</v>
      </c>
      <c r="K329" s="39">
        <v>0</v>
      </c>
      <c r="L329" s="39">
        <v>0</v>
      </c>
      <c r="M329" s="39">
        <v>0</v>
      </c>
      <c r="N329" s="39">
        <v>0</v>
      </c>
      <c r="O329" s="39">
        <v>0</v>
      </c>
      <c r="P329" s="39">
        <v>0</v>
      </c>
      <c r="Q329" s="39">
        <v>0</v>
      </c>
      <c r="R329" s="39">
        <v>0</v>
      </c>
      <c r="S329" s="39">
        <v>0</v>
      </c>
      <c r="T329" s="39">
        <v>0</v>
      </c>
      <c r="U329" s="39">
        <v>0</v>
      </c>
      <c r="V329" s="39">
        <v>0</v>
      </c>
      <c r="W329" s="39">
        <v>0</v>
      </c>
      <c r="X329" s="39">
        <v>0</v>
      </c>
      <c r="Y329" s="39">
        <v>0</v>
      </c>
      <c r="Z329" s="39">
        <v>0</v>
      </c>
      <c r="AA329" s="39">
        <v>0</v>
      </c>
      <c r="AB329" s="39">
        <v>0</v>
      </c>
      <c r="AC329" s="39">
        <v>0</v>
      </c>
      <c r="AD329" s="39">
        <v>0</v>
      </c>
      <c r="AE329" s="39">
        <v>0</v>
      </c>
      <c r="AF329" s="39">
        <v>0</v>
      </c>
      <c r="AG329" s="39">
        <v>0</v>
      </c>
      <c r="AH329" s="39">
        <v>0</v>
      </c>
      <c r="AI329" s="39">
        <v>0</v>
      </c>
      <c r="AJ329" s="39">
        <v>0</v>
      </c>
      <c r="AK329" s="39">
        <v>0</v>
      </c>
      <c r="AL329" s="39">
        <v>0</v>
      </c>
      <c r="AM329" s="39">
        <v>0</v>
      </c>
      <c r="AN329" s="39">
        <v>0</v>
      </c>
      <c r="AO329" s="39">
        <v>0</v>
      </c>
      <c r="AP329" s="39">
        <v>0</v>
      </c>
      <c r="AQ329" s="102" t="s">
        <v>533</v>
      </c>
      <c r="AR329" s="102"/>
      <c r="AS329" s="646">
        <f t="shared" si="138"/>
        <v>0</v>
      </c>
    </row>
    <row r="330" spans="3:45" s="33" customFormat="1" ht="13.5">
      <c r="C330" s="83" t="s">
        <v>93</v>
      </c>
      <c r="D330" s="39">
        <f t="shared" ref="D330:AP330" si="139">SUM(D327:D329)</f>
        <v>0</v>
      </c>
      <c r="E330" s="39">
        <f t="shared" si="139"/>
        <v>0</v>
      </c>
      <c r="F330" s="39">
        <f t="shared" si="139"/>
        <v>0</v>
      </c>
      <c r="G330" s="39">
        <f t="shared" si="139"/>
        <v>0</v>
      </c>
      <c r="H330" s="39">
        <f t="shared" si="139"/>
        <v>0</v>
      </c>
      <c r="I330" s="39">
        <f t="shared" si="139"/>
        <v>0</v>
      </c>
      <c r="J330" s="39">
        <f t="shared" si="139"/>
        <v>0</v>
      </c>
      <c r="K330" s="39">
        <f t="shared" si="139"/>
        <v>0</v>
      </c>
      <c r="L330" s="39">
        <f t="shared" si="139"/>
        <v>0</v>
      </c>
      <c r="M330" s="39">
        <f t="shared" si="139"/>
        <v>0</v>
      </c>
      <c r="N330" s="39">
        <f t="shared" si="139"/>
        <v>0</v>
      </c>
      <c r="O330" s="39">
        <f t="shared" si="139"/>
        <v>0</v>
      </c>
      <c r="P330" s="39">
        <f t="shared" si="139"/>
        <v>0</v>
      </c>
      <c r="Q330" s="39">
        <f t="shared" si="139"/>
        <v>0</v>
      </c>
      <c r="R330" s="39">
        <f t="shared" si="139"/>
        <v>0</v>
      </c>
      <c r="S330" s="39">
        <f t="shared" si="139"/>
        <v>0</v>
      </c>
      <c r="T330" s="39">
        <f t="shared" si="139"/>
        <v>0</v>
      </c>
      <c r="U330" s="39">
        <f t="shared" si="139"/>
        <v>0</v>
      </c>
      <c r="V330" s="39">
        <f t="shared" si="139"/>
        <v>0</v>
      </c>
      <c r="W330" s="43">
        <f t="shared" si="139"/>
        <v>0</v>
      </c>
      <c r="X330" s="43">
        <f t="shared" si="139"/>
        <v>0</v>
      </c>
      <c r="Y330" s="43">
        <f t="shared" si="139"/>
        <v>0</v>
      </c>
      <c r="Z330" s="43">
        <f t="shared" si="139"/>
        <v>0</v>
      </c>
      <c r="AA330" s="43">
        <f t="shared" si="139"/>
        <v>0</v>
      </c>
      <c r="AB330" s="43">
        <f t="shared" si="139"/>
        <v>0</v>
      </c>
      <c r="AC330" s="43">
        <f t="shared" si="139"/>
        <v>0</v>
      </c>
      <c r="AD330" s="43">
        <f t="shared" si="139"/>
        <v>0</v>
      </c>
      <c r="AE330" s="43">
        <f t="shared" si="139"/>
        <v>0</v>
      </c>
      <c r="AF330" s="43">
        <f t="shared" si="139"/>
        <v>0</v>
      </c>
      <c r="AG330" s="43">
        <f t="shared" si="139"/>
        <v>0</v>
      </c>
      <c r="AH330" s="43">
        <f t="shared" si="139"/>
        <v>0</v>
      </c>
      <c r="AI330" s="43">
        <f t="shared" si="139"/>
        <v>0</v>
      </c>
      <c r="AJ330" s="43">
        <f t="shared" si="139"/>
        <v>0</v>
      </c>
      <c r="AK330" s="43">
        <f t="shared" si="139"/>
        <v>0</v>
      </c>
      <c r="AL330" s="43">
        <f t="shared" si="139"/>
        <v>0</v>
      </c>
      <c r="AM330" s="43">
        <f t="shared" si="139"/>
        <v>0</v>
      </c>
      <c r="AN330" s="43">
        <f t="shared" si="139"/>
        <v>0</v>
      </c>
      <c r="AO330" s="43">
        <f t="shared" si="139"/>
        <v>0</v>
      </c>
      <c r="AP330" s="43">
        <f t="shared" si="139"/>
        <v>0</v>
      </c>
      <c r="AQ330" s="102" t="s">
        <v>533</v>
      </c>
      <c r="AR330" s="102"/>
      <c r="AS330" s="646">
        <f t="shared" si="138"/>
        <v>0</v>
      </c>
    </row>
    <row r="331" spans="3:45" s="33" customFormat="1" ht="13.5">
      <c r="C331" s="51"/>
      <c r="D331" s="629" t="str">
        <f t="shared" ref="D331:W331" si="140">D11</f>
        <v>21</v>
      </c>
      <c r="E331" s="629" t="str">
        <f t="shared" si="140"/>
        <v>22</v>
      </c>
      <c r="F331" s="629" t="str">
        <f t="shared" si="140"/>
        <v>23</v>
      </c>
      <c r="G331" s="629" t="str">
        <f t="shared" si="140"/>
        <v>24</v>
      </c>
      <c r="H331" s="629" t="str">
        <f t="shared" si="140"/>
        <v>25</v>
      </c>
      <c r="I331" s="629" t="str">
        <f t="shared" si="140"/>
        <v>26</v>
      </c>
      <c r="J331" s="629" t="str">
        <f t="shared" si="140"/>
        <v>27</v>
      </c>
      <c r="K331" s="629" t="str">
        <f t="shared" si="140"/>
        <v>28</v>
      </c>
      <c r="L331" s="629" t="str">
        <f t="shared" si="140"/>
        <v>29</v>
      </c>
      <c r="M331" s="629" t="str">
        <f t="shared" si="140"/>
        <v>30</v>
      </c>
      <c r="N331" s="629" t="str">
        <f t="shared" si="140"/>
        <v>31</v>
      </c>
      <c r="O331" s="629" t="str">
        <f t="shared" si="140"/>
        <v>32</v>
      </c>
      <c r="P331" s="629" t="str">
        <f t="shared" si="140"/>
        <v>33</v>
      </c>
      <c r="Q331" s="629" t="str">
        <f t="shared" si="140"/>
        <v>34</v>
      </c>
      <c r="R331" s="629" t="str">
        <f t="shared" si="140"/>
        <v>35</v>
      </c>
      <c r="S331" s="629" t="str">
        <f t="shared" si="140"/>
        <v>36</v>
      </c>
      <c r="T331" s="629" t="str">
        <f t="shared" si="140"/>
        <v>37</v>
      </c>
      <c r="U331" s="629" t="str">
        <f t="shared" si="140"/>
        <v>38</v>
      </c>
      <c r="V331" s="629" t="str">
        <f t="shared" si="140"/>
        <v>39</v>
      </c>
      <c r="W331" s="87">
        <f t="shared" si="140"/>
        <v>0</v>
      </c>
    </row>
    <row r="332" spans="3:45" s="33" customFormat="1" ht="54">
      <c r="C332" s="79" t="s">
        <v>57</v>
      </c>
      <c r="D332" s="630" t="str">
        <f t="shared" ref="D332:W332" si="141">D12</f>
        <v>輸送機械</v>
      </c>
      <c r="E332" s="630" t="str">
        <f t="shared" si="141"/>
        <v>その他の製造工業製品</v>
      </c>
      <c r="F332" s="630" t="str">
        <f t="shared" si="141"/>
        <v>建設</v>
      </c>
      <c r="G332" s="630" t="str">
        <f t="shared" si="141"/>
        <v>電力・ガス・熱供給</v>
      </c>
      <c r="H332" s="630" t="str">
        <f t="shared" si="141"/>
        <v>水道</v>
      </c>
      <c r="I332" s="630" t="str">
        <f t="shared" si="141"/>
        <v>廃棄物処理</v>
      </c>
      <c r="J332" s="630" t="str">
        <f t="shared" si="141"/>
        <v>商業</v>
      </c>
      <c r="K332" s="630" t="str">
        <f t="shared" si="141"/>
        <v>金融・保険</v>
      </c>
      <c r="L332" s="630" t="str">
        <f t="shared" si="141"/>
        <v>不動産</v>
      </c>
      <c r="M332" s="630" t="str">
        <f t="shared" si="141"/>
        <v>運輸・郵便</v>
      </c>
      <c r="N332" s="630" t="str">
        <f t="shared" si="141"/>
        <v>情報通信</v>
      </c>
      <c r="O332" s="630" t="str">
        <f t="shared" si="141"/>
        <v>公務</v>
      </c>
      <c r="P332" s="630" t="str">
        <f t="shared" si="141"/>
        <v>教育・研究</v>
      </c>
      <c r="Q332" s="630" t="str">
        <f t="shared" si="141"/>
        <v>医療・福祉</v>
      </c>
      <c r="R332" s="630" t="str">
        <f t="shared" si="141"/>
        <v>他に分類されない会員制団体</v>
      </c>
      <c r="S332" s="630" t="str">
        <f t="shared" si="141"/>
        <v>対事業所サービス</v>
      </c>
      <c r="T332" s="630" t="str">
        <f t="shared" si="141"/>
        <v>対個人サービス</v>
      </c>
      <c r="U332" s="630" t="str">
        <f t="shared" si="141"/>
        <v>事務用品</v>
      </c>
      <c r="V332" s="630" t="str">
        <f t="shared" si="141"/>
        <v>分類不明</v>
      </c>
      <c r="W332" s="32" t="str">
        <f t="shared" si="141"/>
        <v>合計</v>
      </c>
    </row>
    <row r="333" spans="3:45" s="33" customFormat="1" ht="13.5">
      <c r="C333" s="80" t="s">
        <v>100</v>
      </c>
      <c r="D333" s="81">
        <f t="array" ref="D333:V335">+X327:AP329</f>
        <v>0</v>
      </c>
      <c r="E333" s="81">
        <v>0</v>
      </c>
      <c r="F333" s="81">
        <v>0</v>
      </c>
      <c r="G333" s="81">
        <v>0</v>
      </c>
      <c r="H333" s="81">
        <v>0</v>
      </c>
      <c r="I333" s="81">
        <v>0</v>
      </c>
      <c r="J333" s="81">
        <v>0</v>
      </c>
      <c r="K333" s="81">
        <v>0</v>
      </c>
      <c r="L333" s="81">
        <v>0</v>
      </c>
      <c r="M333" s="81">
        <v>0</v>
      </c>
      <c r="N333" s="81">
        <v>0</v>
      </c>
      <c r="O333" s="81">
        <v>0</v>
      </c>
      <c r="P333" s="81">
        <v>0</v>
      </c>
      <c r="Q333" s="99">
        <v>0</v>
      </c>
      <c r="R333" s="99">
        <v>0</v>
      </c>
      <c r="S333" s="99">
        <v>0</v>
      </c>
      <c r="T333" s="99">
        <v>0</v>
      </c>
      <c r="U333" s="99">
        <v>0</v>
      </c>
      <c r="V333" s="99">
        <v>0</v>
      </c>
      <c r="W333" s="81">
        <f>SUM(D327:AP327)</f>
        <v>0</v>
      </c>
    </row>
    <row r="334" spans="3:45" s="33" customFormat="1" ht="13.5">
      <c r="C334" s="83" t="s">
        <v>101</v>
      </c>
      <c r="D334" s="100">
        <v>0</v>
      </c>
      <c r="E334" s="100">
        <v>0</v>
      </c>
      <c r="F334" s="100">
        <v>0</v>
      </c>
      <c r="G334" s="100">
        <v>0</v>
      </c>
      <c r="H334" s="100">
        <v>0</v>
      </c>
      <c r="I334" s="100">
        <v>0</v>
      </c>
      <c r="J334" s="100">
        <v>0</v>
      </c>
      <c r="K334" s="100">
        <v>0</v>
      </c>
      <c r="L334" s="100">
        <v>0</v>
      </c>
      <c r="M334" s="100">
        <v>0</v>
      </c>
      <c r="N334" s="100">
        <v>0</v>
      </c>
      <c r="O334" s="100">
        <v>0</v>
      </c>
      <c r="P334" s="100">
        <v>0</v>
      </c>
      <c r="Q334" s="100">
        <v>0</v>
      </c>
      <c r="R334" s="100">
        <v>0</v>
      </c>
      <c r="S334" s="100">
        <v>0</v>
      </c>
      <c r="T334" s="100">
        <v>0</v>
      </c>
      <c r="U334" s="100">
        <v>0</v>
      </c>
      <c r="V334" s="100">
        <v>0</v>
      </c>
      <c r="W334" s="39">
        <f>SUM(D328:AP328)</f>
        <v>0</v>
      </c>
    </row>
    <row r="335" spans="3:45" s="33" customFormat="1" ht="13.5">
      <c r="C335" s="83" t="s">
        <v>102</v>
      </c>
      <c r="D335" s="39">
        <v>0</v>
      </c>
      <c r="E335" s="39">
        <v>0</v>
      </c>
      <c r="F335" s="39">
        <v>0</v>
      </c>
      <c r="G335" s="39">
        <v>0</v>
      </c>
      <c r="H335" s="39">
        <v>0</v>
      </c>
      <c r="I335" s="39">
        <v>0</v>
      </c>
      <c r="J335" s="39">
        <v>0</v>
      </c>
      <c r="K335" s="39">
        <v>0</v>
      </c>
      <c r="L335" s="39">
        <v>0</v>
      </c>
      <c r="M335" s="39">
        <v>0</v>
      </c>
      <c r="N335" s="39">
        <v>0</v>
      </c>
      <c r="O335" s="39">
        <v>0</v>
      </c>
      <c r="P335" s="39">
        <v>0</v>
      </c>
      <c r="Q335" s="100">
        <v>0</v>
      </c>
      <c r="R335" s="100">
        <v>0</v>
      </c>
      <c r="S335" s="100">
        <v>0</v>
      </c>
      <c r="T335" s="100">
        <v>0</v>
      </c>
      <c r="U335" s="100">
        <v>0</v>
      </c>
      <c r="V335" s="100">
        <v>0</v>
      </c>
      <c r="W335" s="39">
        <f>SUM(D329:AP329)</f>
        <v>0</v>
      </c>
    </row>
    <row r="336" spans="3:45" s="33" customFormat="1" ht="13.5">
      <c r="C336" s="85" t="s">
        <v>93</v>
      </c>
      <c r="D336" s="43">
        <f t="shared" ref="D336:V336" si="142">SUM(D333:D335)</f>
        <v>0</v>
      </c>
      <c r="E336" s="43">
        <f t="shared" si="142"/>
        <v>0</v>
      </c>
      <c r="F336" s="43">
        <f t="shared" si="142"/>
        <v>0</v>
      </c>
      <c r="G336" s="43">
        <f t="shared" si="142"/>
        <v>0</v>
      </c>
      <c r="H336" s="43">
        <f t="shared" si="142"/>
        <v>0</v>
      </c>
      <c r="I336" s="43">
        <f t="shared" si="142"/>
        <v>0</v>
      </c>
      <c r="J336" s="43">
        <f t="shared" si="142"/>
        <v>0</v>
      </c>
      <c r="K336" s="43">
        <f t="shared" si="142"/>
        <v>0</v>
      </c>
      <c r="L336" s="43">
        <f t="shared" si="142"/>
        <v>0</v>
      </c>
      <c r="M336" s="43">
        <f t="shared" si="142"/>
        <v>0</v>
      </c>
      <c r="N336" s="43">
        <f t="shared" si="142"/>
        <v>0</v>
      </c>
      <c r="O336" s="43">
        <f t="shared" si="142"/>
        <v>0</v>
      </c>
      <c r="P336" s="43">
        <f t="shared" si="142"/>
        <v>0</v>
      </c>
      <c r="Q336" s="43">
        <f t="shared" si="142"/>
        <v>0</v>
      </c>
      <c r="R336" s="43">
        <f t="shared" si="142"/>
        <v>0</v>
      </c>
      <c r="S336" s="43">
        <f t="shared" si="142"/>
        <v>0</v>
      </c>
      <c r="T336" s="43">
        <f t="shared" si="142"/>
        <v>0</v>
      </c>
      <c r="U336" s="43">
        <f t="shared" si="142"/>
        <v>0</v>
      </c>
      <c r="V336" s="43">
        <f t="shared" si="142"/>
        <v>0</v>
      </c>
      <c r="W336" s="43">
        <f>SUM(D330:AP330)</f>
        <v>0</v>
      </c>
    </row>
    <row r="337" spans="3:45" s="33" customFormat="1" ht="10.7" customHeight="1">
      <c r="F337" s="31"/>
      <c r="G337" s="48"/>
      <c r="N337" s="49"/>
      <c r="O337" s="49"/>
    </row>
    <row r="338" spans="3:45" s="33" customFormat="1" ht="17.25">
      <c r="C338" s="34" t="s">
        <v>126</v>
      </c>
      <c r="D338" s="27"/>
      <c r="E338" s="27"/>
      <c r="F338" s="75"/>
      <c r="G338" s="76"/>
      <c r="H338" s="27"/>
      <c r="I338" s="27"/>
      <c r="J338" s="77"/>
      <c r="K338" s="78"/>
      <c r="L338" s="27"/>
      <c r="M338" s="27"/>
      <c r="N338" s="27"/>
      <c r="O338" s="27"/>
      <c r="P338" s="27"/>
      <c r="W338" s="31" t="s">
        <v>56</v>
      </c>
    </row>
    <row r="339" spans="3:45" s="33" customFormat="1" ht="13.5">
      <c r="C339" s="51"/>
      <c r="D339" s="629" t="str">
        <f t="shared" ref="D339:AP339" si="143">D6</f>
        <v>01</v>
      </c>
      <c r="E339" s="629" t="str">
        <f t="shared" si="143"/>
        <v>02</v>
      </c>
      <c r="F339" s="629" t="str">
        <f t="shared" si="143"/>
        <v>03</v>
      </c>
      <c r="G339" s="629" t="str">
        <f t="shared" si="143"/>
        <v>04</v>
      </c>
      <c r="H339" s="629" t="str">
        <f t="shared" si="143"/>
        <v>05</v>
      </c>
      <c r="I339" s="629" t="str">
        <f t="shared" si="143"/>
        <v>06</v>
      </c>
      <c r="J339" s="629" t="str">
        <f t="shared" si="143"/>
        <v>07</v>
      </c>
      <c r="K339" s="629" t="str">
        <f t="shared" si="143"/>
        <v>08</v>
      </c>
      <c r="L339" s="629" t="str">
        <f t="shared" si="143"/>
        <v>09</v>
      </c>
      <c r="M339" s="629" t="str">
        <f t="shared" si="143"/>
        <v>10</v>
      </c>
      <c r="N339" s="629" t="str">
        <f t="shared" si="143"/>
        <v>11</v>
      </c>
      <c r="O339" s="629" t="str">
        <f t="shared" si="143"/>
        <v>12</v>
      </c>
      <c r="P339" s="629" t="str">
        <f t="shared" si="143"/>
        <v>13</v>
      </c>
      <c r="Q339" s="629" t="str">
        <f t="shared" si="143"/>
        <v>14</v>
      </c>
      <c r="R339" s="629" t="str">
        <f t="shared" si="143"/>
        <v>15</v>
      </c>
      <c r="S339" s="629" t="str">
        <f t="shared" si="143"/>
        <v>16</v>
      </c>
      <c r="T339" s="629" t="str">
        <f t="shared" si="143"/>
        <v>17</v>
      </c>
      <c r="U339" s="629" t="str">
        <f t="shared" si="143"/>
        <v>18</v>
      </c>
      <c r="V339" s="629" t="str">
        <f t="shared" si="143"/>
        <v>19</v>
      </c>
      <c r="W339" s="629" t="str">
        <f t="shared" si="143"/>
        <v>20</v>
      </c>
      <c r="X339" s="629" t="str">
        <f t="shared" si="143"/>
        <v>21</v>
      </c>
      <c r="Y339" s="629" t="str">
        <f t="shared" si="143"/>
        <v>22</v>
      </c>
      <c r="Z339" s="629" t="str">
        <f t="shared" si="143"/>
        <v>23</v>
      </c>
      <c r="AA339" s="629" t="str">
        <f t="shared" si="143"/>
        <v>24</v>
      </c>
      <c r="AB339" s="629" t="str">
        <f t="shared" si="143"/>
        <v>25</v>
      </c>
      <c r="AC339" s="629" t="str">
        <f t="shared" si="143"/>
        <v>26</v>
      </c>
      <c r="AD339" s="629" t="str">
        <f t="shared" si="143"/>
        <v>27</v>
      </c>
      <c r="AE339" s="629" t="str">
        <f t="shared" si="143"/>
        <v>28</v>
      </c>
      <c r="AF339" s="629" t="str">
        <f t="shared" si="143"/>
        <v>29</v>
      </c>
      <c r="AG339" s="629" t="str">
        <f t="shared" si="143"/>
        <v>30</v>
      </c>
      <c r="AH339" s="629" t="str">
        <f t="shared" si="143"/>
        <v>31</v>
      </c>
      <c r="AI339" s="629" t="str">
        <f t="shared" si="143"/>
        <v>32</v>
      </c>
      <c r="AJ339" s="629" t="str">
        <f t="shared" si="143"/>
        <v>33</v>
      </c>
      <c r="AK339" s="629" t="str">
        <f t="shared" si="143"/>
        <v>34</v>
      </c>
      <c r="AL339" s="629" t="str">
        <f t="shared" si="143"/>
        <v>35</v>
      </c>
      <c r="AM339" s="629" t="str">
        <f t="shared" si="143"/>
        <v>36</v>
      </c>
      <c r="AN339" s="629" t="str">
        <f t="shared" si="143"/>
        <v>37</v>
      </c>
      <c r="AO339" s="629" t="str">
        <f t="shared" si="143"/>
        <v>38</v>
      </c>
      <c r="AP339" s="629" t="str">
        <f t="shared" si="143"/>
        <v>39</v>
      </c>
      <c r="AQ339" s="102" t="s">
        <v>533</v>
      </c>
      <c r="AR339" s="102"/>
      <c r="AS339" s="51"/>
    </row>
    <row r="340" spans="3:45" s="33" customFormat="1" ht="40.5">
      <c r="C340" s="79" t="s">
        <v>57</v>
      </c>
      <c r="D340" s="630" t="str">
        <f t="shared" ref="D340:AP340" si="144">D7</f>
        <v>農業</v>
      </c>
      <c r="E340" s="630" t="str">
        <f t="shared" si="144"/>
        <v>林業</v>
      </c>
      <c r="F340" s="630" t="str">
        <f t="shared" si="144"/>
        <v>漁業</v>
      </c>
      <c r="G340" s="630" t="str">
        <f t="shared" si="144"/>
        <v>鉱業</v>
      </c>
      <c r="H340" s="630" t="str">
        <f t="shared" si="144"/>
        <v>飲食料品</v>
      </c>
      <c r="I340" s="630" t="str">
        <f t="shared" si="144"/>
        <v>繊維製品</v>
      </c>
      <c r="J340" s="630" t="str">
        <f t="shared" si="144"/>
        <v>パルプ・紙・木製品</v>
      </c>
      <c r="K340" s="630" t="str">
        <f t="shared" si="144"/>
        <v>化学製品</v>
      </c>
      <c r="L340" s="630" t="str">
        <f t="shared" si="144"/>
        <v>石油・石炭製品</v>
      </c>
      <c r="M340" s="630" t="str">
        <f t="shared" si="144"/>
        <v>プラスチック・ゴム製品</v>
      </c>
      <c r="N340" s="630" t="str">
        <f t="shared" si="144"/>
        <v>窯業・土石製品</v>
      </c>
      <c r="O340" s="630" t="str">
        <f t="shared" si="144"/>
        <v>鉄鋼</v>
      </c>
      <c r="P340" s="630" t="str">
        <f t="shared" si="144"/>
        <v>非鉄金属</v>
      </c>
      <c r="Q340" s="630" t="str">
        <f t="shared" si="144"/>
        <v>金属製品</v>
      </c>
      <c r="R340" s="630" t="str">
        <f t="shared" si="144"/>
        <v>はん用機械</v>
      </c>
      <c r="S340" s="630" t="str">
        <f t="shared" si="144"/>
        <v>生産用機械</v>
      </c>
      <c r="T340" s="630" t="str">
        <f t="shared" si="144"/>
        <v>業務用機械</v>
      </c>
      <c r="U340" s="630" t="str">
        <f t="shared" si="144"/>
        <v>電子部品</v>
      </c>
      <c r="V340" s="630" t="str">
        <f t="shared" si="144"/>
        <v>電気機械</v>
      </c>
      <c r="W340" s="630" t="str">
        <f t="shared" si="144"/>
        <v>情報通信機器</v>
      </c>
      <c r="X340" s="637" t="str">
        <f t="shared" si="144"/>
        <v>輸送機械</v>
      </c>
      <c r="Y340" s="637" t="str">
        <f t="shared" si="144"/>
        <v>その他の製造工業製品</v>
      </c>
      <c r="Z340" s="637" t="str">
        <f t="shared" si="144"/>
        <v>建設</v>
      </c>
      <c r="AA340" s="637" t="str">
        <f t="shared" si="144"/>
        <v>電力・ガス・熱供給</v>
      </c>
      <c r="AB340" s="637" t="str">
        <f t="shared" si="144"/>
        <v>水道</v>
      </c>
      <c r="AC340" s="637" t="str">
        <f t="shared" si="144"/>
        <v>廃棄物処理</v>
      </c>
      <c r="AD340" s="637" t="str">
        <f t="shared" si="144"/>
        <v>商業</v>
      </c>
      <c r="AE340" s="637" t="str">
        <f t="shared" si="144"/>
        <v>金融・保険</v>
      </c>
      <c r="AF340" s="637" t="str">
        <f t="shared" si="144"/>
        <v>不動産</v>
      </c>
      <c r="AG340" s="637" t="str">
        <f t="shared" si="144"/>
        <v>運輸・郵便</v>
      </c>
      <c r="AH340" s="637" t="str">
        <f t="shared" si="144"/>
        <v>情報通信</v>
      </c>
      <c r="AI340" s="637" t="str">
        <f t="shared" si="144"/>
        <v>公務</v>
      </c>
      <c r="AJ340" s="637" t="str">
        <f t="shared" si="144"/>
        <v>教育・研究</v>
      </c>
      <c r="AK340" s="637" t="str">
        <f t="shared" si="144"/>
        <v>医療・福祉</v>
      </c>
      <c r="AL340" s="637" t="str">
        <f t="shared" si="144"/>
        <v>他に分類されない会員制団体</v>
      </c>
      <c r="AM340" s="637" t="str">
        <f t="shared" si="144"/>
        <v>対事業所サービス</v>
      </c>
      <c r="AN340" s="637" t="str">
        <f t="shared" si="144"/>
        <v>対個人サービス</v>
      </c>
      <c r="AO340" s="637" t="str">
        <f t="shared" si="144"/>
        <v>事務用品</v>
      </c>
      <c r="AP340" s="637" t="str">
        <f t="shared" si="144"/>
        <v>分類不明</v>
      </c>
      <c r="AQ340" s="102" t="s">
        <v>533</v>
      </c>
      <c r="AR340" s="102"/>
      <c r="AS340" s="32" t="s">
        <v>76</v>
      </c>
    </row>
    <row r="341" spans="3:45" s="33" customFormat="1" ht="13.5">
      <c r="C341" s="80" t="s">
        <v>100</v>
      </c>
      <c r="D341" s="81">
        <f t="array" ref="D341:AP343">+詳細2!D280:AP282</f>
        <v>0</v>
      </c>
      <c r="E341" s="81">
        <v>0</v>
      </c>
      <c r="F341" s="81">
        <v>0</v>
      </c>
      <c r="G341" s="81">
        <v>0</v>
      </c>
      <c r="H341" s="81">
        <v>0</v>
      </c>
      <c r="I341" s="81">
        <v>0</v>
      </c>
      <c r="J341" s="81">
        <v>0</v>
      </c>
      <c r="K341" s="81">
        <v>0</v>
      </c>
      <c r="L341" s="81">
        <v>0</v>
      </c>
      <c r="M341" s="81">
        <v>0</v>
      </c>
      <c r="N341" s="81">
        <v>0</v>
      </c>
      <c r="O341" s="81">
        <v>0</v>
      </c>
      <c r="P341" s="81">
        <v>0</v>
      </c>
      <c r="Q341" s="81">
        <v>0</v>
      </c>
      <c r="R341" s="81">
        <v>0</v>
      </c>
      <c r="S341" s="81">
        <v>0</v>
      </c>
      <c r="T341" s="81">
        <v>0</v>
      </c>
      <c r="U341" s="81">
        <v>0</v>
      </c>
      <c r="V341" s="81">
        <v>0</v>
      </c>
      <c r="W341" s="81">
        <v>0</v>
      </c>
      <c r="X341" s="81">
        <v>0</v>
      </c>
      <c r="Y341" s="81">
        <v>0</v>
      </c>
      <c r="Z341" s="81">
        <v>0</v>
      </c>
      <c r="AA341" s="81">
        <v>0</v>
      </c>
      <c r="AB341" s="81">
        <v>0</v>
      </c>
      <c r="AC341" s="81">
        <v>0</v>
      </c>
      <c r="AD341" s="81">
        <v>0</v>
      </c>
      <c r="AE341" s="81">
        <v>0</v>
      </c>
      <c r="AF341" s="81">
        <v>0</v>
      </c>
      <c r="AG341" s="81">
        <v>0</v>
      </c>
      <c r="AH341" s="81">
        <v>0</v>
      </c>
      <c r="AI341" s="81">
        <v>0</v>
      </c>
      <c r="AJ341" s="81">
        <v>0</v>
      </c>
      <c r="AK341" s="81">
        <v>0</v>
      </c>
      <c r="AL341" s="81">
        <v>0</v>
      </c>
      <c r="AM341" s="81">
        <v>0</v>
      </c>
      <c r="AN341" s="81">
        <v>0</v>
      </c>
      <c r="AO341" s="81">
        <v>0</v>
      </c>
      <c r="AP341" s="81">
        <v>0</v>
      </c>
      <c r="AQ341" s="102" t="s">
        <v>533</v>
      </c>
      <c r="AR341" s="102"/>
      <c r="AS341" s="645">
        <f>+SUM(D341:AP341)-W347</f>
        <v>0</v>
      </c>
    </row>
    <row r="342" spans="3:45" s="33" customFormat="1" ht="13.5">
      <c r="C342" s="83" t="s">
        <v>101</v>
      </c>
      <c r="D342" s="39">
        <v>0</v>
      </c>
      <c r="E342" s="39">
        <v>0</v>
      </c>
      <c r="F342" s="39">
        <v>0</v>
      </c>
      <c r="G342" s="39">
        <v>0</v>
      </c>
      <c r="H342" s="39">
        <v>0</v>
      </c>
      <c r="I342" s="39">
        <v>0</v>
      </c>
      <c r="J342" s="39">
        <v>0</v>
      </c>
      <c r="K342" s="39">
        <v>0</v>
      </c>
      <c r="L342" s="39">
        <v>0</v>
      </c>
      <c r="M342" s="39">
        <v>0</v>
      </c>
      <c r="N342" s="39">
        <v>0</v>
      </c>
      <c r="O342" s="39">
        <v>0</v>
      </c>
      <c r="P342" s="39">
        <v>0</v>
      </c>
      <c r="Q342" s="39">
        <v>0</v>
      </c>
      <c r="R342" s="39">
        <v>0</v>
      </c>
      <c r="S342" s="39">
        <v>0</v>
      </c>
      <c r="T342" s="39">
        <v>0</v>
      </c>
      <c r="U342" s="39">
        <v>0</v>
      </c>
      <c r="V342" s="39">
        <v>0</v>
      </c>
      <c r="W342" s="39">
        <v>0</v>
      </c>
      <c r="X342" s="39">
        <v>0</v>
      </c>
      <c r="Y342" s="39">
        <v>0</v>
      </c>
      <c r="Z342" s="39">
        <v>0</v>
      </c>
      <c r="AA342" s="39">
        <v>0</v>
      </c>
      <c r="AB342" s="39">
        <v>0</v>
      </c>
      <c r="AC342" s="39">
        <v>0</v>
      </c>
      <c r="AD342" s="39">
        <v>0</v>
      </c>
      <c r="AE342" s="39">
        <v>0</v>
      </c>
      <c r="AF342" s="39">
        <v>0</v>
      </c>
      <c r="AG342" s="39">
        <v>0</v>
      </c>
      <c r="AH342" s="39">
        <v>0</v>
      </c>
      <c r="AI342" s="39">
        <v>0</v>
      </c>
      <c r="AJ342" s="39">
        <v>0</v>
      </c>
      <c r="AK342" s="39">
        <v>0</v>
      </c>
      <c r="AL342" s="39">
        <v>0</v>
      </c>
      <c r="AM342" s="39">
        <v>0</v>
      </c>
      <c r="AN342" s="39">
        <v>0</v>
      </c>
      <c r="AO342" s="39">
        <v>0</v>
      </c>
      <c r="AP342" s="39">
        <v>0</v>
      </c>
      <c r="AQ342" s="102" t="s">
        <v>533</v>
      </c>
      <c r="AR342" s="102"/>
      <c r="AS342" s="645">
        <f t="shared" ref="AS342:AS344" si="145">+SUM(D342:AP342)-W348</f>
        <v>0</v>
      </c>
    </row>
    <row r="343" spans="3:45" s="33" customFormat="1" ht="13.5">
      <c r="C343" s="83" t="s">
        <v>102</v>
      </c>
      <c r="D343" s="39">
        <v>0</v>
      </c>
      <c r="E343" s="39">
        <v>0</v>
      </c>
      <c r="F343" s="39">
        <v>0</v>
      </c>
      <c r="G343" s="39">
        <v>0</v>
      </c>
      <c r="H343" s="39">
        <v>0</v>
      </c>
      <c r="I343" s="39">
        <v>0</v>
      </c>
      <c r="J343" s="39">
        <v>0</v>
      </c>
      <c r="K343" s="39">
        <v>0</v>
      </c>
      <c r="L343" s="39">
        <v>0</v>
      </c>
      <c r="M343" s="39">
        <v>0</v>
      </c>
      <c r="N343" s="39">
        <v>0</v>
      </c>
      <c r="O343" s="39">
        <v>0</v>
      </c>
      <c r="P343" s="39">
        <v>0</v>
      </c>
      <c r="Q343" s="39">
        <v>0</v>
      </c>
      <c r="R343" s="39">
        <v>0</v>
      </c>
      <c r="S343" s="39">
        <v>0</v>
      </c>
      <c r="T343" s="39">
        <v>0</v>
      </c>
      <c r="U343" s="39">
        <v>0</v>
      </c>
      <c r="V343" s="39">
        <v>0</v>
      </c>
      <c r="W343" s="39">
        <v>0</v>
      </c>
      <c r="X343" s="39">
        <v>0</v>
      </c>
      <c r="Y343" s="39">
        <v>0</v>
      </c>
      <c r="Z343" s="39">
        <v>0</v>
      </c>
      <c r="AA343" s="39">
        <v>0</v>
      </c>
      <c r="AB343" s="39">
        <v>0</v>
      </c>
      <c r="AC343" s="39">
        <v>0</v>
      </c>
      <c r="AD343" s="39">
        <v>0</v>
      </c>
      <c r="AE343" s="39">
        <v>0</v>
      </c>
      <c r="AF343" s="39">
        <v>0</v>
      </c>
      <c r="AG343" s="39">
        <v>0</v>
      </c>
      <c r="AH343" s="39">
        <v>0</v>
      </c>
      <c r="AI343" s="39">
        <v>0</v>
      </c>
      <c r="AJ343" s="39">
        <v>0</v>
      </c>
      <c r="AK343" s="39">
        <v>0</v>
      </c>
      <c r="AL343" s="39">
        <v>0</v>
      </c>
      <c r="AM343" s="39">
        <v>0</v>
      </c>
      <c r="AN343" s="39">
        <v>0</v>
      </c>
      <c r="AO343" s="39">
        <v>0</v>
      </c>
      <c r="AP343" s="39">
        <v>0</v>
      </c>
      <c r="AQ343" s="102" t="s">
        <v>533</v>
      </c>
      <c r="AR343" s="102"/>
      <c r="AS343" s="646">
        <f t="shared" si="145"/>
        <v>0</v>
      </c>
    </row>
    <row r="344" spans="3:45" s="33" customFormat="1" ht="13.5">
      <c r="C344" s="83" t="s">
        <v>93</v>
      </c>
      <c r="D344" s="39">
        <f t="shared" ref="D344:AP344" si="146">SUM(D341:D343)</f>
        <v>0</v>
      </c>
      <c r="E344" s="39">
        <f t="shared" si="146"/>
        <v>0</v>
      </c>
      <c r="F344" s="39">
        <f t="shared" si="146"/>
        <v>0</v>
      </c>
      <c r="G344" s="39">
        <f t="shared" si="146"/>
        <v>0</v>
      </c>
      <c r="H344" s="39">
        <f t="shared" si="146"/>
        <v>0</v>
      </c>
      <c r="I344" s="39">
        <f t="shared" si="146"/>
        <v>0</v>
      </c>
      <c r="J344" s="39">
        <f t="shared" si="146"/>
        <v>0</v>
      </c>
      <c r="K344" s="39">
        <f t="shared" si="146"/>
        <v>0</v>
      </c>
      <c r="L344" s="39">
        <f t="shared" si="146"/>
        <v>0</v>
      </c>
      <c r="M344" s="39">
        <f t="shared" si="146"/>
        <v>0</v>
      </c>
      <c r="N344" s="39">
        <f t="shared" si="146"/>
        <v>0</v>
      </c>
      <c r="O344" s="39">
        <f t="shared" si="146"/>
        <v>0</v>
      </c>
      <c r="P344" s="39">
        <f t="shared" si="146"/>
        <v>0</v>
      </c>
      <c r="Q344" s="39">
        <f t="shared" si="146"/>
        <v>0</v>
      </c>
      <c r="R344" s="39">
        <f t="shared" si="146"/>
        <v>0</v>
      </c>
      <c r="S344" s="39">
        <f t="shared" si="146"/>
        <v>0</v>
      </c>
      <c r="T344" s="39">
        <f t="shared" si="146"/>
        <v>0</v>
      </c>
      <c r="U344" s="39">
        <f t="shared" si="146"/>
        <v>0</v>
      </c>
      <c r="V344" s="39">
        <f t="shared" si="146"/>
        <v>0</v>
      </c>
      <c r="W344" s="43">
        <f t="shared" si="146"/>
        <v>0</v>
      </c>
      <c r="X344" s="43">
        <f t="shared" si="146"/>
        <v>0</v>
      </c>
      <c r="Y344" s="43">
        <f t="shared" si="146"/>
        <v>0</v>
      </c>
      <c r="Z344" s="43">
        <f t="shared" si="146"/>
        <v>0</v>
      </c>
      <c r="AA344" s="43">
        <f t="shared" si="146"/>
        <v>0</v>
      </c>
      <c r="AB344" s="43">
        <f t="shared" si="146"/>
        <v>0</v>
      </c>
      <c r="AC344" s="43">
        <f t="shared" si="146"/>
        <v>0</v>
      </c>
      <c r="AD344" s="43">
        <f t="shared" si="146"/>
        <v>0</v>
      </c>
      <c r="AE344" s="43">
        <f t="shared" si="146"/>
        <v>0</v>
      </c>
      <c r="AF344" s="43">
        <f t="shared" si="146"/>
        <v>0</v>
      </c>
      <c r="AG344" s="43">
        <f t="shared" si="146"/>
        <v>0</v>
      </c>
      <c r="AH344" s="43">
        <f t="shared" si="146"/>
        <v>0</v>
      </c>
      <c r="AI344" s="43">
        <f t="shared" si="146"/>
        <v>0</v>
      </c>
      <c r="AJ344" s="43">
        <f t="shared" si="146"/>
        <v>0</v>
      </c>
      <c r="AK344" s="43">
        <f t="shared" si="146"/>
        <v>0</v>
      </c>
      <c r="AL344" s="43">
        <f t="shared" si="146"/>
        <v>0</v>
      </c>
      <c r="AM344" s="43">
        <f t="shared" si="146"/>
        <v>0</v>
      </c>
      <c r="AN344" s="43">
        <f t="shared" si="146"/>
        <v>0</v>
      </c>
      <c r="AO344" s="43">
        <f t="shared" si="146"/>
        <v>0</v>
      </c>
      <c r="AP344" s="43">
        <f t="shared" si="146"/>
        <v>0</v>
      </c>
      <c r="AQ344" s="102" t="s">
        <v>533</v>
      </c>
      <c r="AR344" s="102"/>
      <c r="AS344" s="646">
        <f t="shared" si="145"/>
        <v>0</v>
      </c>
    </row>
    <row r="345" spans="3:45" s="33" customFormat="1" ht="13.5">
      <c r="C345" s="51"/>
      <c r="D345" s="629" t="str">
        <f t="shared" ref="D345:W345" si="147">D11</f>
        <v>21</v>
      </c>
      <c r="E345" s="629" t="str">
        <f t="shared" si="147"/>
        <v>22</v>
      </c>
      <c r="F345" s="629" t="str">
        <f t="shared" si="147"/>
        <v>23</v>
      </c>
      <c r="G345" s="629" t="str">
        <f t="shared" si="147"/>
        <v>24</v>
      </c>
      <c r="H345" s="629" t="str">
        <f t="shared" si="147"/>
        <v>25</v>
      </c>
      <c r="I345" s="629" t="str">
        <f t="shared" si="147"/>
        <v>26</v>
      </c>
      <c r="J345" s="629" t="str">
        <f t="shared" si="147"/>
        <v>27</v>
      </c>
      <c r="K345" s="629" t="str">
        <f t="shared" si="147"/>
        <v>28</v>
      </c>
      <c r="L345" s="629" t="str">
        <f t="shared" si="147"/>
        <v>29</v>
      </c>
      <c r="M345" s="629" t="str">
        <f t="shared" si="147"/>
        <v>30</v>
      </c>
      <c r="N345" s="629" t="str">
        <f t="shared" si="147"/>
        <v>31</v>
      </c>
      <c r="O345" s="629" t="str">
        <f t="shared" si="147"/>
        <v>32</v>
      </c>
      <c r="P345" s="629" t="str">
        <f t="shared" si="147"/>
        <v>33</v>
      </c>
      <c r="Q345" s="629" t="str">
        <f t="shared" si="147"/>
        <v>34</v>
      </c>
      <c r="R345" s="629" t="str">
        <f t="shared" si="147"/>
        <v>35</v>
      </c>
      <c r="S345" s="629" t="str">
        <f t="shared" si="147"/>
        <v>36</v>
      </c>
      <c r="T345" s="629" t="str">
        <f t="shared" si="147"/>
        <v>37</v>
      </c>
      <c r="U345" s="629" t="str">
        <f t="shared" si="147"/>
        <v>38</v>
      </c>
      <c r="V345" s="629" t="str">
        <f t="shared" si="147"/>
        <v>39</v>
      </c>
      <c r="W345" s="87">
        <f t="shared" si="147"/>
        <v>0</v>
      </c>
    </row>
    <row r="346" spans="3:45" s="33" customFormat="1" ht="54">
      <c r="C346" s="79" t="s">
        <v>57</v>
      </c>
      <c r="D346" s="630" t="str">
        <f t="shared" ref="D346:W346" si="148">D12</f>
        <v>輸送機械</v>
      </c>
      <c r="E346" s="630" t="str">
        <f t="shared" si="148"/>
        <v>その他の製造工業製品</v>
      </c>
      <c r="F346" s="630" t="str">
        <f t="shared" si="148"/>
        <v>建設</v>
      </c>
      <c r="G346" s="630" t="str">
        <f t="shared" si="148"/>
        <v>電力・ガス・熱供給</v>
      </c>
      <c r="H346" s="630" t="str">
        <f t="shared" si="148"/>
        <v>水道</v>
      </c>
      <c r="I346" s="630" t="str">
        <f t="shared" si="148"/>
        <v>廃棄物処理</v>
      </c>
      <c r="J346" s="630" t="str">
        <f t="shared" si="148"/>
        <v>商業</v>
      </c>
      <c r="K346" s="630" t="str">
        <f t="shared" si="148"/>
        <v>金融・保険</v>
      </c>
      <c r="L346" s="630" t="str">
        <f t="shared" si="148"/>
        <v>不動産</v>
      </c>
      <c r="M346" s="630" t="str">
        <f t="shared" si="148"/>
        <v>運輸・郵便</v>
      </c>
      <c r="N346" s="630" t="str">
        <f t="shared" si="148"/>
        <v>情報通信</v>
      </c>
      <c r="O346" s="630" t="str">
        <f t="shared" si="148"/>
        <v>公務</v>
      </c>
      <c r="P346" s="630" t="str">
        <f t="shared" si="148"/>
        <v>教育・研究</v>
      </c>
      <c r="Q346" s="630" t="str">
        <f t="shared" si="148"/>
        <v>医療・福祉</v>
      </c>
      <c r="R346" s="630" t="str">
        <f t="shared" si="148"/>
        <v>他に分類されない会員制団体</v>
      </c>
      <c r="S346" s="630" t="str">
        <f t="shared" si="148"/>
        <v>対事業所サービス</v>
      </c>
      <c r="T346" s="630" t="str">
        <f t="shared" si="148"/>
        <v>対個人サービス</v>
      </c>
      <c r="U346" s="630" t="str">
        <f t="shared" si="148"/>
        <v>事務用品</v>
      </c>
      <c r="V346" s="630" t="str">
        <f t="shared" si="148"/>
        <v>分類不明</v>
      </c>
      <c r="W346" s="32" t="str">
        <f t="shared" si="148"/>
        <v>合計</v>
      </c>
    </row>
    <row r="347" spans="3:45" s="33" customFormat="1" ht="13.5">
      <c r="C347" s="80" t="s">
        <v>100</v>
      </c>
      <c r="D347" s="81">
        <f t="array" ref="D347:V349">+X341:AP343</f>
        <v>0</v>
      </c>
      <c r="E347" s="81">
        <v>0</v>
      </c>
      <c r="F347" s="81">
        <v>0</v>
      </c>
      <c r="G347" s="81">
        <v>0</v>
      </c>
      <c r="H347" s="81">
        <v>0</v>
      </c>
      <c r="I347" s="81">
        <v>0</v>
      </c>
      <c r="J347" s="81">
        <v>0</v>
      </c>
      <c r="K347" s="81">
        <v>0</v>
      </c>
      <c r="L347" s="81">
        <v>0</v>
      </c>
      <c r="M347" s="81">
        <v>0</v>
      </c>
      <c r="N347" s="81">
        <v>0</v>
      </c>
      <c r="O347" s="81">
        <v>0</v>
      </c>
      <c r="P347" s="81">
        <v>0</v>
      </c>
      <c r="Q347" s="99">
        <v>0</v>
      </c>
      <c r="R347" s="99">
        <v>0</v>
      </c>
      <c r="S347" s="99">
        <v>0</v>
      </c>
      <c r="T347" s="99">
        <v>0</v>
      </c>
      <c r="U347" s="99">
        <v>0</v>
      </c>
      <c r="V347" s="99">
        <v>0</v>
      </c>
      <c r="W347" s="81">
        <f>SUM(D341:AP341)</f>
        <v>0</v>
      </c>
    </row>
    <row r="348" spans="3:45" s="33" customFormat="1" ht="13.5">
      <c r="C348" s="83" t="s">
        <v>101</v>
      </c>
      <c r="D348" s="100">
        <v>0</v>
      </c>
      <c r="E348" s="100">
        <v>0</v>
      </c>
      <c r="F348" s="100">
        <v>0</v>
      </c>
      <c r="G348" s="100">
        <v>0</v>
      </c>
      <c r="H348" s="100">
        <v>0</v>
      </c>
      <c r="I348" s="100">
        <v>0</v>
      </c>
      <c r="J348" s="100">
        <v>0</v>
      </c>
      <c r="K348" s="100">
        <v>0</v>
      </c>
      <c r="L348" s="100">
        <v>0</v>
      </c>
      <c r="M348" s="100">
        <v>0</v>
      </c>
      <c r="N348" s="100">
        <v>0</v>
      </c>
      <c r="O348" s="100">
        <v>0</v>
      </c>
      <c r="P348" s="100">
        <v>0</v>
      </c>
      <c r="Q348" s="100">
        <v>0</v>
      </c>
      <c r="R348" s="100">
        <v>0</v>
      </c>
      <c r="S348" s="100">
        <v>0</v>
      </c>
      <c r="T348" s="100">
        <v>0</v>
      </c>
      <c r="U348" s="100">
        <v>0</v>
      </c>
      <c r="V348" s="100">
        <v>0</v>
      </c>
      <c r="W348" s="39">
        <f>SUM(D342:AP342)</f>
        <v>0</v>
      </c>
    </row>
    <row r="349" spans="3:45" s="33" customFormat="1" ht="13.5">
      <c r="C349" s="83" t="s">
        <v>102</v>
      </c>
      <c r="D349" s="39">
        <v>0</v>
      </c>
      <c r="E349" s="39">
        <v>0</v>
      </c>
      <c r="F349" s="39">
        <v>0</v>
      </c>
      <c r="G349" s="39">
        <v>0</v>
      </c>
      <c r="H349" s="39">
        <v>0</v>
      </c>
      <c r="I349" s="39">
        <v>0</v>
      </c>
      <c r="J349" s="39">
        <v>0</v>
      </c>
      <c r="K349" s="39">
        <v>0</v>
      </c>
      <c r="L349" s="39">
        <v>0</v>
      </c>
      <c r="M349" s="39">
        <v>0</v>
      </c>
      <c r="N349" s="39">
        <v>0</v>
      </c>
      <c r="O349" s="39">
        <v>0</v>
      </c>
      <c r="P349" s="39">
        <v>0</v>
      </c>
      <c r="Q349" s="100">
        <v>0</v>
      </c>
      <c r="R349" s="100">
        <v>0</v>
      </c>
      <c r="S349" s="100">
        <v>0</v>
      </c>
      <c r="T349" s="100">
        <v>0</v>
      </c>
      <c r="U349" s="100">
        <v>0</v>
      </c>
      <c r="V349" s="100">
        <v>0</v>
      </c>
      <c r="W349" s="39">
        <f>SUM(D343:AP343)</f>
        <v>0</v>
      </c>
    </row>
    <row r="350" spans="3:45" s="33" customFormat="1" ht="13.5">
      <c r="C350" s="85" t="s">
        <v>93</v>
      </c>
      <c r="D350" s="43">
        <f t="shared" ref="D350:V350" si="149">SUM(D347:D349)</f>
        <v>0</v>
      </c>
      <c r="E350" s="43">
        <f t="shared" si="149"/>
        <v>0</v>
      </c>
      <c r="F350" s="43">
        <f t="shared" si="149"/>
        <v>0</v>
      </c>
      <c r="G350" s="43">
        <f t="shared" si="149"/>
        <v>0</v>
      </c>
      <c r="H350" s="43">
        <f t="shared" si="149"/>
        <v>0</v>
      </c>
      <c r="I350" s="43">
        <f t="shared" si="149"/>
        <v>0</v>
      </c>
      <c r="J350" s="43">
        <f t="shared" si="149"/>
        <v>0</v>
      </c>
      <c r="K350" s="43">
        <f t="shared" si="149"/>
        <v>0</v>
      </c>
      <c r="L350" s="43">
        <f t="shared" si="149"/>
        <v>0</v>
      </c>
      <c r="M350" s="43">
        <f t="shared" si="149"/>
        <v>0</v>
      </c>
      <c r="N350" s="43">
        <f t="shared" si="149"/>
        <v>0</v>
      </c>
      <c r="O350" s="43">
        <f t="shared" si="149"/>
        <v>0</v>
      </c>
      <c r="P350" s="43">
        <f t="shared" si="149"/>
        <v>0</v>
      </c>
      <c r="Q350" s="43">
        <f t="shared" si="149"/>
        <v>0</v>
      </c>
      <c r="R350" s="43">
        <f t="shared" si="149"/>
        <v>0</v>
      </c>
      <c r="S350" s="43">
        <f t="shared" si="149"/>
        <v>0</v>
      </c>
      <c r="T350" s="43">
        <f t="shared" si="149"/>
        <v>0</v>
      </c>
      <c r="U350" s="43">
        <f t="shared" si="149"/>
        <v>0</v>
      </c>
      <c r="V350" s="43">
        <f t="shared" si="149"/>
        <v>0</v>
      </c>
      <c r="W350" s="43">
        <f>SUM(D344:AP344)</f>
        <v>0</v>
      </c>
    </row>
    <row r="351" spans="3:45" s="33" customFormat="1" ht="10.7" customHeight="1">
      <c r="F351" s="31"/>
      <c r="G351" s="48"/>
      <c r="N351" s="49"/>
      <c r="O351" s="49"/>
    </row>
    <row r="352" spans="3:45" s="33" customFormat="1" ht="13.5">
      <c r="C352" s="33" t="s">
        <v>105</v>
      </c>
      <c r="F352" s="31"/>
      <c r="G352" s="48"/>
      <c r="N352" s="49"/>
      <c r="O352" s="49"/>
    </row>
    <row r="353" spans="3:45" s="33" customFormat="1" ht="10.7" customHeight="1">
      <c r="F353" s="31"/>
      <c r="G353" s="48"/>
      <c r="N353" s="49"/>
      <c r="O353" s="49"/>
    </row>
    <row r="354" spans="3:45" s="33" customFormat="1" ht="10.7" customHeight="1">
      <c r="F354" s="31"/>
      <c r="G354" s="48"/>
      <c r="N354" s="49"/>
      <c r="O354" s="49"/>
    </row>
    <row r="355" spans="3:45" s="33" customFormat="1" ht="18.75">
      <c r="C355" s="53" t="s">
        <v>127</v>
      </c>
      <c r="F355" s="31"/>
      <c r="G355" s="48"/>
      <c r="N355" s="49"/>
      <c r="O355" s="49"/>
    </row>
    <row r="356" spans="3:45" s="33" customFormat="1" ht="10.7" customHeight="1">
      <c r="F356" s="31"/>
      <c r="G356" s="48"/>
      <c r="N356" s="49"/>
      <c r="O356" s="49"/>
    </row>
    <row r="357" spans="3:45" s="33" customFormat="1" ht="18.75">
      <c r="C357" s="53" t="s">
        <v>128</v>
      </c>
      <c r="F357" s="31"/>
      <c r="G357" s="48"/>
      <c r="N357" s="49"/>
      <c r="O357" s="49"/>
    </row>
    <row r="358" spans="3:45" s="33" customFormat="1" ht="10.7" customHeight="1">
      <c r="F358" s="31"/>
      <c r="G358" s="48"/>
      <c r="N358" s="49"/>
      <c r="O358" s="49"/>
    </row>
    <row r="359" spans="3:45" s="33" customFormat="1" ht="17.25">
      <c r="C359" s="34" t="s">
        <v>129</v>
      </c>
      <c r="D359" s="27"/>
      <c r="E359" s="27"/>
      <c r="F359" s="75"/>
      <c r="G359" s="76"/>
      <c r="H359" s="27"/>
      <c r="I359" s="27"/>
      <c r="J359" s="77"/>
      <c r="K359" s="78"/>
      <c r="L359" s="27"/>
      <c r="M359" s="27"/>
      <c r="N359" s="27"/>
      <c r="O359" s="27"/>
      <c r="P359" s="27"/>
      <c r="W359" s="31" t="s">
        <v>56</v>
      </c>
    </row>
    <row r="360" spans="3:45" s="33" customFormat="1" ht="13.5">
      <c r="C360" s="51"/>
      <c r="D360" s="629" t="str">
        <f t="shared" ref="D360:AP360" si="150">D6</f>
        <v>01</v>
      </c>
      <c r="E360" s="629" t="str">
        <f t="shared" si="150"/>
        <v>02</v>
      </c>
      <c r="F360" s="629" t="str">
        <f t="shared" si="150"/>
        <v>03</v>
      </c>
      <c r="G360" s="629" t="str">
        <f t="shared" si="150"/>
        <v>04</v>
      </c>
      <c r="H360" s="629" t="str">
        <f t="shared" si="150"/>
        <v>05</v>
      </c>
      <c r="I360" s="629" t="str">
        <f t="shared" si="150"/>
        <v>06</v>
      </c>
      <c r="J360" s="629" t="str">
        <f t="shared" si="150"/>
        <v>07</v>
      </c>
      <c r="K360" s="629" t="str">
        <f t="shared" si="150"/>
        <v>08</v>
      </c>
      <c r="L360" s="629" t="str">
        <f t="shared" si="150"/>
        <v>09</v>
      </c>
      <c r="M360" s="629" t="str">
        <f t="shared" si="150"/>
        <v>10</v>
      </c>
      <c r="N360" s="629" t="str">
        <f t="shared" si="150"/>
        <v>11</v>
      </c>
      <c r="O360" s="629" t="str">
        <f t="shared" si="150"/>
        <v>12</v>
      </c>
      <c r="P360" s="629" t="str">
        <f t="shared" si="150"/>
        <v>13</v>
      </c>
      <c r="Q360" s="629" t="str">
        <f t="shared" si="150"/>
        <v>14</v>
      </c>
      <c r="R360" s="629" t="str">
        <f t="shared" si="150"/>
        <v>15</v>
      </c>
      <c r="S360" s="629" t="str">
        <f t="shared" si="150"/>
        <v>16</v>
      </c>
      <c r="T360" s="629" t="str">
        <f t="shared" si="150"/>
        <v>17</v>
      </c>
      <c r="U360" s="629" t="str">
        <f t="shared" si="150"/>
        <v>18</v>
      </c>
      <c r="V360" s="629" t="str">
        <f t="shared" si="150"/>
        <v>19</v>
      </c>
      <c r="W360" s="629" t="str">
        <f t="shared" si="150"/>
        <v>20</v>
      </c>
      <c r="X360" s="629" t="str">
        <f t="shared" si="150"/>
        <v>21</v>
      </c>
      <c r="Y360" s="629" t="str">
        <f t="shared" si="150"/>
        <v>22</v>
      </c>
      <c r="Z360" s="629" t="str">
        <f t="shared" si="150"/>
        <v>23</v>
      </c>
      <c r="AA360" s="629" t="str">
        <f t="shared" si="150"/>
        <v>24</v>
      </c>
      <c r="AB360" s="629" t="str">
        <f t="shared" si="150"/>
        <v>25</v>
      </c>
      <c r="AC360" s="629" t="str">
        <f t="shared" si="150"/>
        <v>26</v>
      </c>
      <c r="AD360" s="629" t="str">
        <f t="shared" si="150"/>
        <v>27</v>
      </c>
      <c r="AE360" s="629" t="str">
        <f t="shared" si="150"/>
        <v>28</v>
      </c>
      <c r="AF360" s="629" t="str">
        <f t="shared" si="150"/>
        <v>29</v>
      </c>
      <c r="AG360" s="629" t="str">
        <f t="shared" si="150"/>
        <v>30</v>
      </c>
      <c r="AH360" s="629" t="str">
        <f t="shared" si="150"/>
        <v>31</v>
      </c>
      <c r="AI360" s="629" t="str">
        <f t="shared" si="150"/>
        <v>32</v>
      </c>
      <c r="AJ360" s="629" t="str">
        <f t="shared" si="150"/>
        <v>33</v>
      </c>
      <c r="AK360" s="629" t="str">
        <f t="shared" si="150"/>
        <v>34</v>
      </c>
      <c r="AL360" s="629" t="str">
        <f t="shared" si="150"/>
        <v>35</v>
      </c>
      <c r="AM360" s="629" t="str">
        <f t="shared" si="150"/>
        <v>36</v>
      </c>
      <c r="AN360" s="629" t="str">
        <f t="shared" si="150"/>
        <v>37</v>
      </c>
      <c r="AO360" s="629" t="str">
        <f t="shared" si="150"/>
        <v>38</v>
      </c>
      <c r="AP360" s="629" t="str">
        <f t="shared" si="150"/>
        <v>39</v>
      </c>
      <c r="AQ360" s="102" t="s">
        <v>533</v>
      </c>
      <c r="AR360" s="102"/>
      <c r="AS360" s="51"/>
    </row>
    <row r="361" spans="3:45" s="33" customFormat="1" ht="40.5">
      <c r="C361" s="79" t="s">
        <v>57</v>
      </c>
      <c r="D361" s="630" t="str">
        <f t="shared" ref="D361:AP361" si="151">D7</f>
        <v>農業</v>
      </c>
      <c r="E361" s="630" t="str">
        <f t="shared" si="151"/>
        <v>林業</v>
      </c>
      <c r="F361" s="630" t="str">
        <f t="shared" si="151"/>
        <v>漁業</v>
      </c>
      <c r="G361" s="630" t="str">
        <f t="shared" si="151"/>
        <v>鉱業</v>
      </c>
      <c r="H361" s="630" t="str">
        <f t="shared" si="151"/>
        <v>飲食料品</v>
      </c>
      <c r="I361" s="630" t="str">
        <f t="shared" si="151"/>
        <v>繊維製品</v>
      </c>
      <c r="J361" s="630" t="str">
        <f t="shared" si="151"/>
        <v>パルプ・紙・木製品</v>
      </c>
      <c r="K361" s="630" t="str">
        <f t="shared" si="151"/>
        <v>化学製品</v>
      </c>
      <c r="L361" s="630" t="str">
        <f t="shared" si="151"/>
        <v>石油・石炭製品</v>
      </c>
      <c r="M361" s="630" t="str">
        <f t="shared" si="151"/>
        <v>プラスチック・ゴム製品</v>
      </c>
      <c r="N361" s="630" t="str">
        <f t="shared" si="151"/>
        <v>窯業・土石製品</v>
      </c>
      <c r="O361" s="630" t="str">
        <f t="shared" si="151"/>
        <v>鉄鋼</v>
      </c>
      <c r="P361" s="630" t="str">
        <f t="shared" si="151"/>
        <v>非鉄金属</v>
      </c>
      <c r="Q361" s="630" t="str">
        <f t="shared" si="151"/>
        <v>金属製品</v>
      </c>
      <c r="R361" s="630" t="str">
        <f t="shared" si="151"/>
        <v>はん用機械</v>
      </c>
      <c r="S361" s="630" t="str">
        <f t="shared" si="151"/>
        <v>生産用機械</v>
      </c>
      <c r="T361" s="630" t="str">
        <f t="shared" si="151"/>
        <v>業務用機械</v>
      </c>
      <c r="U361" s="630" t="str">
        <f t="shared" si="151"/>
        <v>電子部品</v>
      </c>
      <c r="V361" s="630" t="str">
        <f t="shared" si="151"/>
        <v>電気機械</v>
      </c>
      <c r="W361" s="630" t="str">
        <f t="shared" si="151"/>
        <v>情報通信機器</v>
      </c>
      <c r="X361" s="637" t="str">
        <f t="shared" si="151"/>
        <v>輸送機械</v>
      </c>
      <c r="Y361" s="637" t="str">
        <f t="shared" si="151"/>
        <v>その他の製造工業製品</v>
      </c>
      <c r="Z361" s="637" t="str">
        <f t="shared" si="151"/>
        <v>建設</v>
      </c>
      <c r="AA361" s="637" t="str">
        <f t="shared" si="151"/>
        <v>電力・ガス・熱供給</v>
      </c>
      <c r="AB361" s="637" t="str">
        <f t="shared" si="151"/>
        <v>水道</v>
      </c>
      <c r="AC361" s="637" t="str">
        <f t="shared" si="151"/>
        <v>廃棄物処理</v>
      </c>
      <c r="AD361" s="637" t="str">
        <f t="shared" si="151"/>
        <v>商業</v>
      </c>
      <c r="AE361" s="637" t="str">
        <f t="shared" si="151"/>
        <v>金融・保険</v>
      </c>
      <c r="AF361" s="637" t="str">
        <f t="shared" si="151"/>
        <v>不動産</v>
      </c>
      <c r="AG361" s="637" t="str">
        <f t="shared" si="151"/>
        <v>運輸・郵便</v>
      </c>
      <c r="AH361" s="637" t="str">
        <f t="shared" si="151"/>
        <v>情報通信</v>
      </c>
      <c r="AI361" s="637" t="str">
        <f t="shared" si="151"/>
        <v>公務</v>
      </c>
      <c r="AJ361" s="637" t="str">
        <f t="shared" si="151"/>
        <v>教育・研究</v>
      </c>
      <c r="AK361" s="637" t="str">
        <f t="shared" si="151"/>
        <v>医療・福祉</v>
      </c>
      <c r="AL361" s="637" t="str">
        <f t="shared" si="151"/>
        <v>他に分類されない会員制団体</v>
      </c>
      <c r="AM361" s="637" t="str">
        <f t="shared" si="151"/>
        <v>対事業所サービス</v>
      </c>
      <c r="AN361" s="637" t="str">
        <f t="shared" si="151"/>
        <v>対個人サービス</v>
      </c>
      <c r="AO361" s="637" t="str">
        <f t="shared" si="151"/>
        <v>事務用品</v>
      </c>
      <c r="AP361" s="637" t="str">
        <f t="shared" si="151"/>
        <v>分類不明</v>
      </c>
      <c r="AQ361" s="102" t="s">
        <v>533</v>
      </c>
      <c r="AR361" s="102"/>
      <c r="AS361" s="32" t="s">
        <v>76</v>
      </c>
    </row>
    <row r="362" spans="3:45" s="33" customFormat="1" ht="13.5">
      <c r="C362" s="80" t="s">
        <v>100</v>
      </c>
      <c r="D362" s="81">
        <f t="array" ref="D362:AP364">+詳細3!D33:AP35</f>
        <v>0</v>
      </c>
      <c r="E362" s="81">
        <v>0</v>
      </c>
      <c r="F362" s="81">
        <v>0</v>
      </c>
      <c r="G362" s="81">
        <v>0</v>
      </c>
      <c r="H362" s="81">
        <v>0</v>
      </c>
      <c r="I362" s="81">
        <v>0</v>
      </c>
      <c r="J362" s="81">
        <v>0</v>
      </c>
      <c r="K362" s="81">
        <v>0</v>
      </c>
      <c r="L362" s="81">
        <v>0</v>
      </c>
      <c r="M362" s="81">
        <v>0</v>
      </c>
      <c r="N362" s="81">
        <v>0</v>
      </c>
      <c r="O362" s="81">
        <v>0</v>
      </c>
      <c r="P362" s="81">
        <v>0</v>
      </c>
      <c r="Q362" s="81">
        <v>0</v>
      </c>
      <c r="R362" s="81">
        <v>0</v>
      </c>
      <c r="S362" s="81">
        <v>0</v>
      </c>
      <c r="T362" s="81">
        <v>0</v>
      </c>
      <c r="U362" s="81">
        <v>0</v>
      </c>
      <c r="V362" s="81">
        <v>0</v>
      </c>
      <c r="W362" s="81">
        <v>0</v>
      </c>
      <c r="X362" s="81">
        <v>0</v>
      </c>
      <c r="Y362" s="81">
        <v>0</v>
      </c>
      <c r="Z362" s="81">
        <v>0</v>
      </c>
      <c r="AA362" s="81">
        <v>0</v>
      </c>
      <c r="AB362" s="81">
        <v>0</v>
      </c>
      <c r="AC362" s="81">
        <v>0</v>
      </c>
      <c r="AD362" s="81">
        <v>0</v>
      </c>
      <c r="AE362" s="81">
        <v>0</v>
      </c>
      <c r="AF362" s="81">
        <v>0</v>
      </c>
      <c r="AG362" s="81">
        <v>0</v>
      </c>
      <c r="AH362" s="81">
        <v>0</v>
      </c>
      <c r="AI362" s="81">
        <v>0</v>
      </c>
      <c r="AJ362" s="81">
        <v>0</v>
      </c>
      <c r="AK362" s="81">
        <v>0</v>
      </c>
      <c r="AL362" s="81">
        <v>0</v>
      </c>
      <c r="AM362" s="81">
        <v>0</v>
      </c>
      <c r="AN362" s="81">
        <v>0</v>
      </c>
      <c r="AO362" s="81">
        <v>0</v>
      </c>
      <c r="AP362" s="81">
        <v>0</v>
      </c>
      <c r="AQ362" s="102" t="s">
        <v>533</v>
      </c>
      <c r="AR362" s="102"/>
      <c r="AS362" s="645">
        <f>+SUM(D362:AP362)-W368</f>
        <v>0</v>
      </c>
    </row>
    <row r="363" spans="3:45" s="33" customFormat="1" ht="13.5">
      <c r="C363" s="83" t="s">
        <v>101</v>
      </c>
      <c r="D363" s="39">
        <v>0</v>
      </c>
      <c r="E363" s="39">
        <v>0</v>
      </c>
      <c r="F363" s="39">
        <v>0</v>
      </c>
      <c r="G363" s="39">
        <v>0</v>
      </c>
      <c r="H363" s="39">
        <v>0</v>
      </c>
      <c r="I363" s="39">
        <v>0</v>
      </c>
      <c r="J363" s="39">
        <v>0</v>
      </c>
      <c r="K363" s="39">
        <v>0</v>
      </c>
      <c r="L363" s="39">
        <v>0</v>
      </c>
      <c r="M363" s="39">
        <v>0</v>
      </c>
      <c r="N363" s="39">
        <v>0</v>
      </c>
      <c r="O363" s="39">
        <v>0</v>
      </c>
      <c r="P363" s="39">
        <v>0</v>
      </c>
      <c r="Q363" s="39">
        <v>0</v>
      </c>
      <c r="R363" s="39">
        <v>0</v>
      </c>
      <c r="S363" s="39">
        <v>0</v>
      </c>
      <c r="T363" s="39">
        <v>0</v>
      </c>
      <c r="U363" s="39">
        <v>0</v>
      </c>
      <c r="V363" s="39">
        <v>0</v>
      </c>
      <c r="W363" s="39">
        <v>0</v>
      </c>
      <c r="X363" s="39">
        <v>0</v>
      </c>
      <c r="Y363" s="39">
        <v>0</v>
      </c>
      <c r="Z363" s="39">
        <v>0</v>
      </c>
      <c r="AA363" s="39">
        <v>0</v>
      </c>
      <c r="AB363" s="39">
        <v>0</v>
      </c>
      <c r="AC363" s="39">
        <v>0</v>
      </c>
      <c r="AD363" s="39">
        <v>0</v>
      </c>
      <c r="AE363" s="39">
        <v>0</v>
      </c>
      <c r="AF363" s="39">
        <v>0</v>
      </c>
      <c r="AG363" s="39">
        <v>0</v>
      </c>
      <c r="AH363" s="39">
        <v>0</v>
      </c>
      <c r="AI363" s="39">
        <v>0</v>
      </c>
      <c r="AJ363" s="39">
        <v>0</v>
      </c>
      <c r="AK363" s="39">
        <v>0</v>
      </c>
      <c r="AL363" s="39">
        <v>0</v>
      </c>
      <c r="AM363" s="39">
        <v>0</v>
      </c>
      <c r="AN363" s="39">
        <v>0</v>
      </c>
      <c r="AO363" s="39">
        <v>0</v>
      </c>
      <c r="AP363" s="39">
        <v>0</v>
      </c>
      <c r="AQ363" s="102" t="s">
        <v>533</v>
      </c>
      <c r="AR363" s="102"/>
      <c r="AS363" s="645">
        <f t="shared" ref="AS363:AS365" si="152">+SUM(D363:AP363)-W369</f>
        <v>0</v>
      </c>
    </row>
    <row r="364" spans="3:45" s="33" customFormat="1" ht="13.5">
      <c r="C364" s="83" t="s">
        <v>102</v>
      </c>
      <c r="D364" s="39">
        <v>0</v>
      </c>
      <c r="E364" s="39">
        <v>0</v>
      </c>
      <c r="F364" s="39">
        <v>0</v>
      </c>
      <c r="G364" s="39">
        <v>0</v>
      </c>
      <c r="H364" s="39">
        <v>0</v>
      </c>
      <c r="I364" s="39">
        <v>0</v>
      </c>
      <c r="J364" s="39">
        <v>0</v>
      </c>
      <c r="K364" s="39">
        <v>0</v>
      </c>
      <c r="L364" s="39">
        <v>0</v>
      </c>
      <c r="M364" s="39">
        <v>0</v>
      </c>
      <c r="N364" s="39">
        <v>0</v>
      </c>
      <c r="O364" s="39">
        <v>0</v>
      </c>
      <c r="P364" s="39">
        <v>0</v>
      </c>
      <c r="Q364" s="39">
        <v>0</v>
      </c>
      <c r="R364" s="39">
        <v>0</v>
      </c>
      <c r="S364" s="39">
        <v>0</v>
      </c>
      <c r="T364" s="39">
        <v>0</v>
      </c>
      <c r="U364" s="39">
        <v>0</v>
      </c>
      <c r="V364" s="39">
        <v>0</v>
      </c>
      <c r="W364" s="39">
        <v>0</v>
      </c>
      <c r="X364" s="39">
        <v>0</v>
      </c>
      <c r="Y364" s="39">
        <v>0</v>
      </c>
      <c r="Z364" s="39">
        <v>0</v>
      </c>
      <c r="AA364" s="39">
        <v>0</v>
      </c>
      <c r="AB364" s="39">
        <v>0</v>
      </c>
      <c r="AC364" s="39">
        <v>0</v>
      </c>
      <c r="AD364" s="39">
        <v>0</v>
      </c>
      <c r="AE364" s="39">
        <v>0</v>
      </c>
      <c r="AF364" s="39">
        <v>0</v>
      </c>
      <c r="AG364" s="39">
        <v>0</v>
      </c>
      <c r="AH364" s="39">
        <v>0</v>
      </c>
      <c r="AI364" s="39">
        <v>0</v>
      </c>
      <c r="AJ364" s="39">
        <v>0</v>
      </c>
      <c r="AK364" s="39">
        <v>0</v>
      </c>
      <c r="AL364" s="39">
        <v>0</v>
      </c>
      <c r="AM364" s="39">
        <v>0</v>
      </c>
      <c r="AN364" s="39">
        <v>0</v>
      </c>
      <c r="AO364" s="39">
        <v>0</v>
      </c>
      <c r="AP364" s="39">
        <v>0</v>
      </c>
      <c r="AQ364" s="102" t="s">
        <v>533</v>
      </c>
      <c r="AR364" s="102"/>
      <c r="AS364" s="646">
        <f t="shared" si="152"/>
        <v>0</v>
      </c>
    </row>
    <row r="365" spans="3:45" s="33" customFormat="1" ht="13.5">
      <c r="C365" s="83" t="s">
        <v>93</v>
      </c>
      <c r="D365" s="39">
        <f t="shared" ref="D365:AP365" si="153">SUM(D362:D364)</f>
        <v>0</v>
      </c>
      <c r="E365" s="39">
        <f t="shared" si="153"/>
        <v>0</v>
      </c>
      <c r="F365" s="39">
        <f t="shared" si="153"/>
        <v>0</v>
      </c>
      <c r="G365" s="39">
        <f t="shared" si="153"/>
        <v>0</v>
      </c>
      <c r="H365" s="39">
        <f t="shared" si="153"/>
        <v>0</v>
      </c>
      <c r="I365" s="39">
        <f t="shared" si="153"/>
        <v>0</v>
      </c>
      <c r="J365" s="39">
        <f t="shared" si="153"/>
        <v>0</v>
      </c>
      <c r="K365" s="39">
        <f t="shared" si="153"/>
        <v>0</v>
      </c>
      <c r="L365" s="39">
        <f t="shared" si="153"/>
        <v>0</v>
      </c>
      <c r="M365" s="39">
        <f t="shared" si="153"/>
        <v>0</v>
      </c>
      <c r="N365" s="39">
        <f t="shared" si="153"/>
        <v>0</v>
      </c>
      <c r="O365" s="39">
        <f t="shared" si="153"/>
        <v>0</v>
      </c>
      <c r="P365" s="39">
        <f t="shared" si="153"/>
        <v>0</v>
      </c>
      <c r="Q365" s="39">
        <f t="shared" si="153"/>
        <v>0</v>
      </c>
      <c r="R365" s="39">
        <f t="shared" si="153"/>
        <v>0</v>
      </c>
      <c r="S365" s="39">
        <f t="shared" si="153"/>
        <v>0</v>
      </c>
      <c r="T365" s="39">
        <f t="shared" si="153"/>
        <v>0</v>
      </c>
      <c r="U365" s="39">
        <f t="shared" si="153"/>
        <v>0</v>
      </c>
      <c r="V365" s="39">
        <f t="shared" si="153"/>
        <v>0</v>
      </c>
      <c r="W365" s="43">
        <f t="shared" si="153"/>
        <v>0</v>
      </c>
      <c r="X365" s="43">
        <f t="shared" si="153"/>
        <v>0</v>
      </c>
      <c r="Y365" s="43">
        <f t="shared" si="153"/>
        <v>0</v>
      </c>
      <c r="Z365" s="43">
        <f t="shared" si="153"/>
        <v>0</v>
      </c>
      <c r="AA365" s="43">
        <f t="shared" si="153"/>
        <v>0</v>
      </c>
      <c r="AB365" s="43">
        <f t="shared" si="153"/>
        <v>0</v>
      </c>
      <c r="AC365" s="43">
        <f t="shared" si="153"/>
        <v>0</v>
      </c>
      <c r="AD365" s="43">
        <f t="shared" si="153"/>
        <v>0</v>
      </c>
      <c r="AE365" s="43">
        <f t="shared" si="153"/>
        <v>0</v>
      </c>
      <c r="AF365" s="43">
        <f t="shared" si="153"/>
        <v>0</v>
      </c>
      <c r="AG365" s="43">
        <f t="shared" si="153"/>
        <v>0</v>
      </c>
      <c r="AH365" s="43">
        <f t="shared" si="153"/>
        <v>0</v>
      </c>
      <c r="AI365" s="43">
        <f t="shared" si="153"/>
        <v>0</v>
      </c>
      <c r="AJ365" s="43">
        <f t="shared" si="153"/>
        <v>0</v>
      </c>
      <c r="AK365" s="43">
        <f t="shared" si="153"/>
        <v>0</v>
      </c>
      <c r="AL365" s="43">
        <f t="shared" si="153"/>
        <v>0</v>
      </c>
      <c r="AM365" s="43">
        <f t="shared" si="153"/>
        <v>0</v>
      </c>
      <c r="AN365" s="43">
        <f t="shared" si="153"/>
        <v>0</v>
      </c>
      <c r="AO365" s="43">
        <f t="shared" si="153"/>
        <v>0</v>
      </c>
      <c r="AP365" s="43">
        <f t="shared" si="153"/>
        <v>0</v>
      </c>
      <c r="AQ365" s="102" t="s">
        <v>533</v>
      </c>
      <c r="AR365" s="102"/>
      <c r="AS365" s="646">
        <f t="shared" si="152"/>
        <v>0</v>
      </c>
    </row>
    <row r="366" spans="3:45" s="33" customFormat="1" ht="13.5">
      <c r="C366" s="51"/>
      <c r="D366" s="629" t="str">
        <f t="shared" ref="D366:W366" si="154">D11</f>
        <v>21</v>
      </c>
      <c r="E366" s="629" t="str">
        <f t="shared" si="154"/>
        <v>22</v>
      </c>
      <c r="F366" s="629" t="str">
        <f t="shared" si="154"/>
        <v>23</v>
      </c>
      <c r="G366" s="629" t="str">
        <f t="shared" si="154"/>
        <v>24</v>
      </c>
      <c r="H366" s="629" t="str">
        <f t="shared" si="154"/>
        <v>25</v>
      </c>
      <c r="I366" s="629" t="str">
        <f t="shared" si="154"/>
        <v>26</v>
      </c>
      <c r="J366" s="629" t="str">
        <f t="shared" si="154"/>
        <v>27</v>
      </c>
      <c r="K366" s="629" t="str">
        <f t="shared" si="154"/>
        <v>28</v>
      </c>
      <c r="L366" s="629" t="str">
        <f t="shared" si="154"/>
        <v>29</v>
      </c>
      <c r="M366" s="629" t="str">
        <f t="shared" si="154"/>
        <v>30</v>
      </c>
      <c r="N366" s="629" t="str">
        <f t="shared" si="154"/>
        <v>31</v>
      </c>
      <c r="O366" s="629" t="str">
        <f t="shared" si="154"/>
        <v>32</v>
      </c>
      <c r="P366" s="629" t="str">
        <f t="shared" si="154"/>
        <v>33</v>
      </c>
      <c r="Q366" s="629" t="str">
        <f t="shared" si="154"/>
        <v>34</v>
      </c>
      <c r="R366" s="629" t="str">
        <f t="shared" si="154"/>
        <v>35</v>
      </c>
      <c r="S366" s="629" t="str">
        <f t="shared" si="154"/>
        <v>36</v>
      </c>
      <c r="T366" s="629" t="str">
        <f t="shared" si="154"/>
        <v>37</v>
      </c>
      <c r="U366" s="629" t="str">
        <f t="shared" si="154"/>
        <v>38</v>
      </c>
      <c r="V366" s="629" t="str">
        <f t="shared" si="154"/>
        <v>39</v>
      </c>
      <c r="W366" s="87">
        <f t="shared" si="154"/>
        <v>0</v>
      </c>
    </row>
    <row r="367" spans="3:45" s="33" customFormat="1" ht="54">
      <c r="C367" s="79" t="s">
        <v>57</v>
      </c>
      <c r="D367" s="630" t="str">
        <f t="shared" ref="D367:W367" si="155">D12</f>
        <v>輸送機械</v>
      </c>
      <c r="E367" s="630" t="str">
        <f t="shared" si="155"/>
        <v>その他の製造工業製品</v>
      </c>
      <c r="F367" s="630" t="str">
        <f t="shared" si="155"/>
        <v>建設</v>
      </c>
      <c r="G367" s="630" t="str">
        <f t="shared" si="155"/>
        <v>電力・ガス・熱供給</v>
      </c>
      <c r="H367" s="630" t="str">
        <f t="shared" si="155"/>
        <v>水道</v>
      </c>
      <c r="I367" s="630" t="str">
        <f t="shared" si="155"/>
        <v>廃棄物処理</v>
      </c>
      <c r="J367" s="630" t="str">
        <f t="shared" si="155"/>
        <v>商業</v>
      </c>
      <c r="K367" s="630" t="str">
        <f t="shared" si="155"/>
        <v>金融・保険</v>
      </c>
      <c r="L367" s="630" t="str">
        <f t="shared" si="155"/>
        <v>不動産</v>
      </c>
      <c r="M367" s="630" t="str">
        <f t="shared" si="155"/>
        <v>運輸・郵便</v>
      </c>
      <c r="N367" s="630" t="str">
        <f t="shared" si="155"/>
        <v>情報通信</v>
      </c>
      <c r="O367" s="630" t="str">
        <f t="shared" si="155"/>
        <v>公務</v>
      </c>
      <c r="P367" s="630" t="str">
        <f t="shared" si="155"/>
        <v>教育・研究</v>
      </c>
      <c r="Q367" s="630" t="str">
        <f t="shared" si="155"/>
        <v>医療・福祉</v>
      </c>
      <c r="R367" s="630" t="str">
        <f t="shared" si="155"/>
        <v>他に分類されない会員制団体</v>
      </c>
      <c r="S367" s="630" t="str">
        <f t="shared" si="155"/>
        <v>対事業所サービス</v>
      </c>
      <c r="T367" s="630" t="str">
        <f t="shared" si="155"/>
        <v>対個人サービス</v>
      </c>
      <c r="U367" s="630" t="str">
        <f t="shared" si="155"/>
        <v>事務用品</v>
      </c>
      <c r="V367" s="630" t="str">
        <f t="shared" si="155"/>
        <v>分類不明</v>
      </c>
      <c r="W367" s="32" t="str">
        <f t="shared" si="155"/>
        <v>合計</v>
      </c>
    </row>
    <row r="368" spans="3:45" s="33" customFormat="1" ht="13.5">
      <c r="C368" s="80" t="s">
        <v>100</v>
      </c>
      <c r="D368" s="81">
        <f t="array" ref="D368:V370">+X362:AP364</f>
        <v>0</v>
      </c>
      <c r="E368" s="81">
        <v>0</v>
      </c>
      <c r="F368" s="81">
        <v>0</v>
      </c>
      <c r="G368" s="81">
        <v>0</v>
      </c>
      <c r="H368" s="81">
        <v>0</v>
      </c>
      <c r="I368" s="81">
        <v>0</v>
      </c>
      <c r="J368" s="81">
        <v>0</v>
      </c>
      <c r="K368" s="81">
        <v>0</v>
      </c>
      <c r="L368" s="81">
        <v>0</v>
      </c>
      <c r="M368" s="81">
        <v>0</v>
      </c>
      <c r="N368" s="81">
        <v>0</v>
      </c>
      <c r="O368" s="81">
        <v>0</v>
      </c>
      <c r="P368" s="81">
        <v>0</v>
      </c>
      <c r="Q368" s="99">
        <v>0</v>
      </c>
      <c r="R368" s="99">
        <v>0</v>
      </c>
      <c r="S368" s="99">
        <v>0</v>
      </c>
      <c r="T368" s="99">
        <v>0</v>
      </c>
      <c r="U368" s="99">
        <v>0</v>
      </c>
      <c r="V368" s="99">
        <v>0</v>
      </c>
      <c r="W368" s="81">
        <f>SUM(D362:AP362)</f>
        <v>0</v>
      </c>
    </row>
    <row r="369" spans="3:45" s="33" customFormat="1" ht="13.5">
      <c r="C369" s="83" t="s">
        <v>101</v>
      </c>
      <c r="D369" s="100">
        <v>0</v>
      </c>
      <c r="E369" s="100">
        <v>0</v>
      </c>
      <c r="F369" s="100">
        <v>0</v>
      </c>
      <c r="G369" s="100">
        <v>0</v>
      </c>
      <c r="H369" s="100">
        <v>0</v>
      </c>
      <c r="I369" s="100">
        <v>0</v>
      </c>
      <c r="J369" s="100">
        <v>0</v>
      </c>
      <c r="K369" s="100">
        <v>0</v>
      </c>
      <c r="L369" s="100">
        <v>0</v>
      </c>
      <c r="M369" s="100">
        <v>0</v>
      </c>
      <c r="N369" s="100">
        <v>0</v>
      </c>
      <c r="O369" s="100">
        <v>0</v>
      </c>
      <c r="P369" s="100">
        <v>0</v>
      </c>
      <c r="Q369" s="100">
        <v>0</v>
      </c>
      <c r="R369" s="100">
        <v>0</v>
      </c>
      <c r="S369" s="100">
        <v>0</v>
      </c>
      <c r="T369" s="100">
        <v>0</v>
      </c>
      <c r="U369" s="100">
        <v>0</v>
      </c>
      <c r="V369" s="100">
        <v>0</v>
      </c>
      <c r="W369" s="39">
        <f>SUM(D363:AP363)</f>
        <v>0</v>
      </c>
    </row>
    <row r="370" spans="3:45" s="33" customFormat="1" ht="13.5">
      <c r="C370" s="83" t="s">
        <v>102</v>
      </c>
      <c r="D370" s="39">
        <v>0</v>
      </c>
      <c r="E370" s="39">
        <v>0</v>
      </c>
      <c r="F370" s="39">
        <v>0</v>
      </c>
      <c r="G370" s="39">
        <v>0</v>
      </c>
      <c r="H370" s="39">
        <v>0</v>
      </c>
      <c r="I370" s="39">
        <v>0</v>
      </c>
      <c r="J370" s="39">
        <v>0</v>
      </c>
      <c r="K370" s="39">
        <v>0</v>
      </c>
      <c r="L370" s="39">
        <v>0</v>
      </c>
      <c r="M370" s="39">
        <v>0</v>
      </c>
      <c r="N370" s="39">
        <v>0</v>
      </c>
      <c r="O370" s="39">
        <v>0</v>
      </c>
      <c r="P370" s="39">
        <v>0</v>
      </c>
      <c r="Q370" s="100">
        <v>0</v>
      </c>
      <c r="R370" s="100">
        <v>0</v>
      </c>
      <c r="S370" s="100">
        <v>0</v>
      </c>
      <c r="T370" s="100">
        <v>0</v>
      </c>
      <c r="U370" s="100">
        <v>0</v>
      </c>
      <c r="V370" s="100">
        <v>0</v>
      </c>
      <c r="W370" s="39">
        <f>SUM(D364:AP364)</f>
        <v>0</v>
      </c>
    </row>
    <row r="371" spans="3:45" s="33" customFormat="1" ht="13.5">
      <c r="C371" s="85" t="s">
        <v>93</v>
      </c>
      <c r="D371" s="43">
        <f t="shared" ref="D371:V371" si="156">SUM(D368:D370)</f>
        <v>0</v>
      </c>
      <c r="E371" s="43">
        <f t="shared" si="156"/>
        <v>0</v>
      </c>
      <c r="F371" s="43">
        <f t="shared" si="156"/>
        <v>0</v>
      </c>
      <c r="G371" s="43">
        <f t="shared" si="156"/>
        <v>0</v>
      </c>
      <c r="H371" s="43">
        <f t="shared" si="156"/>
        <v>0</v>
      </c>
      <c r="I371" s="43">
        <f t="shared" si="156"/>
        <v>0</v>
      </c>
      <c r="J371" s="43">
        <f t="shared" si="156"/>
        <v>0</v>
      </c>
      <c r="K371" s="43">
        <f t="shared" si="156"/>
        <v>0</v>
      </c>
      <c r="L371" s="43">
        <f t="shared" si="156"/>
        <v>0</v>
      </c>
      <c r="M371" s="43">
        <f t="shared" si="156"/>
        <v>0</v>
      </c>
      <c r="N371" s="43">
        <f t="shared" si="156"/>
        <v>0</v>
      </c>
      <c r="O371" s="43">
        <f t="shared" si="156"/>
        <v>0</v>
      </c>
      <c r="P371" s="43">
        <f t="shared" si="156"/>
        <v>0</v>
      </c>
      <c r="Q371" s="43">
        <f t="shared" si="156"/>
        <v>0</v>
      </c>
      <c r="R371" s="43">
        <f t="shared" si="156"/>
        <v>0</v>
      </c>
      <c r="S371" s="43">
        <f t="shared" si="156"/>
        <v>0</v>
      </c>
      <c r="T371" s="43">
        <f t="shared" si="156"/>
        <v>0</v>
      </c>
      <c r="U371" s="43">
        <f t="shared" si="156"/>
        <v>0</v>
      </c>
      <c r="V371" s="43">
        <f t="shared" si="156"/>
        <v>0</v>
      </c>
      <c r="W371" s="43">
        <f>SUM(D365:AP365)</f>
        <v>0</v>
      </c>
    </row>
    <row r="372" spans="3:45" s="33" customFormat="1" ht="10.7" customHeight="1">
      <c r="F372" s="31"/>
      <c r="G372" s="48"/>
      <c r="N372" s="49"/>
      <c r="O372" s="49"/>
    </row>
    <row r="373" spans="3:45" s="33" customFormat="1" ht="17.25">
      <c r="C373" s="34" t="s">
        <v>130</v>
      </c>
      <c r="D373" s="27"/>
      <c r="E373" s="27"/>
      <c r="F373" s="75"/>
      <c r="G373" s="76"/>
      <c r="H373" s="27"/>
      <c r="I373" s="27"/>
      <c r="J373" s="77"/>
      <c r="K373" s="78"/>
      <c r="L373" s="27"/>
      <c r="M373" s="27"/>
      <c r="N373" s="27"/>
      <c r="O373" s="27"/>
      <c r="P373" s="27"/>
      <c r="W373" s="31" t="s">
        <v>56</v>
      </c>
    </row>
    <row r="374" spans="3:45" s="33" customFormat="1" ht="13.5">
      <c r="C374" s="51"/>
      <c r="D374" s="629" t="str">
        <f t="shared" ref="D374:AP374" si="157">D6</f>
        <v>01</v>
      </c>
      <c r="E374" s="629" t="str">
        <f t="shared" si="157"/>
        <v>02</v>
      </c>
      <c r="F374" s="629" t="str">
        <f t="shared" si="157"/>
        <v>03</v>
      </c>
      <c r="G374" s="629" t="str">
        <f t="shared" si="157"/>
        <v>04</v>
      </c>
      <c r="H374" s="629" t="str">
        <f t="shared" si="157"/>
        <v>05</v>
      </c>
      <c r="I374" s="629" t="str">
        <f t="shared" si="157"/>
        <v>06</v>
      </c>
      <c r="J374" s="629" t="str">
        <f t="shared" si="157"/>
        <v>07</v>
      </c>
      <c r="K374" s="629" t="str">
        <f t="shared" si="157"/>
        <v>08</v>
      </c>
      <c r="L374" s="629" t="str">
        <f t="shared" si="157"/>
        <v>09</v>
      </c>
      <c r="M374" s="629" t="str">
        <f t="shared" si="157"/>
        <v>10</v>
      </c>
      <c r="N374" s="629" t="str">
        <f t="shared" si="157"/>
        <v>11</v>
      </c>
      <c r="O374" s="629" t="str">
        <f t="shared" si="157"/>
        <v>12</v>
      </c>
      <c r="P374" s="629" t="str">
        <f t="shared" si="157"/>
        <v>13</v>
      </c>
      <c r="Q374" s="629" t="str">
        <f t="shared" si="157"/>
        <v>14</v>
      </c>
      <c r="R374" s="629" t="str">
        <f t="shared" si="157"/>
        <v>15</v>
      </c>
      <c r="S374" s="629" t="str">
        <f t="shared" si="157"/>
        <v>16</v>
      </c>
      <c r="T374" s="629" t="str">
        <f t="shared" si="157"/>
        <v>17</v>
      </c>
      <c r="U374" s="629" t="str">
        <f t="shared" si="157"/>
        <v>18</v>
      </c>
      <c r="V374" s="629" t="str">
        <f t="shared" si="157"/>
        <v>19</v>
      </c>
      <c r="W374" s="629" t="str">
        <f t="shared" si="157"/>
        <v>20</v>
      </c>
      <c r="X374" s="629" t="str">
        <f t="shared" si="157"/>
        <v>21</v>
      </c>
      <c r="Y374" s="629" t="str">
        <f t="shared" si="157"/>
        <v>22</v>
      </c>
      <c r="Z374" s="629" t="str">
        <f t="shared" si="157"/>
        <v>23</v>
      </c>
      <c r="AA374" s="629" t="str">
        <f t="shared" si="157"/>
        <v>24</v>
      </c>
      <c r="AB374" s="629" t="str">
        <f t="shared" si="157"/>
        <v>25</v>
      </c>
      <c r="AC374" s="629" t="str">
        <f t="shared" si="157"/>
        <v>26</v>
      </c>
      <c r="AD374" s="629" t="str">
        <f t="shared" si="157"/>
        <v>27</v>
      </c>
      <c r="AE374" s="629" t="str">
        <f t="shared" si="157"/>
        <v>28</v>
      </c>
      <c r="AF374" s="629" t="str">
        <f t="shared" si="157"/>
        <v>29</v>
      </c>
      <c r="AG374" s="629" t="str">
        <f t="shared" si="157"/>
        <v>30</v>
      </c>
      <c r="AH374" s="629" t="str">
        <f t="shared" si="157"/>
        <v>31</v>
      </c>
      <c r="AI374" s="629" t="str">
        <f t="shared" si="157"/>
        <v>32</v>
      </c>
      <c r="AJ374" s="629" t="str">
        <f t="shared" si="157"/>
        <v>33</v>
      </c>
      <c r="AK374" s="629" t="str">
        <f t="shared" si="157"/>
        <v>34</v>
      </c>
      <c r="AL374" s="629" t="str">
        <f t="shared" si="157"/>
        <v>35</v>
      </c>
      <c r="AM374" s="629" t="str">
        <f t="shared" si="157"/>
        <v>36</v>
      </c>
      <c r="AN374" s="629" t="str">
        <f t="shared" si="157"/>
        <v>37</v>
      </c>
      <c r="AO374" s="629" t="str">
        <f t="shared" si="157"/>
        <v>38</v>
      </c>
      <c r="AP374" s="629" t="str">
        <f t="shared" si="157"/>
        <v>39</v>
      </c>
      <c r="AQ374" s="102" t="s">
        <v>533</v>
      </c>
      <c r="AR374" s="102"/>
      <c r="AS374" s="51"/>
    </row>
    <row r="375" spans="3:45" s="33" customFormat="1" ht="40.5">
      <c r="C375" s="79" t="s">
        <v>57</v>
      </c>
      <c r="D375" s="630" t="str">
        <f t="shared" ref="D375:AP375" si="158">D7</f>
        <v>農業</v>
      </c>
      <c r="E375" s="630" t="str">
        <f t="shared" si="158"/>
        <v>林業</v>
      </c>
      <c r="F375" s="630" t="str">
        <f t="shared" si="158"/>
        <v>漁業</v>
      </c>
      <c r="G375" s="630" t="str">
        <f t="shared" si="158"/>
        <v>鉱業</v>
      </c>
      <c r="H375" s="630" t="str">
        <f t="shared" si="158"/>
        <v>飲食料品</v>
      </c>
      <c r="I375" s="630" t="str">
        <f t="shared" si="158"/>
        <v>繊維製品</v>
      </c>
      <c r="J375" s="630" t="str">
        <f t="shared" si="158"/>
        <v>パルプ・紙・木製品</v>
      </c>
      <c r="K375" s="630" t="str">
        <f t="shared" si="158"/>
        <v>化学製品</v>
      </c>
      <c r="L375" s="630" t="str">
        <f t="shared" si="158"/>
        <v>石油・石炭製品</v>
      </c>
      <c r="M375" s="630" t="str">
        <f t="shared" si="158"/>
        <v>プラスチック・ゴム製品</v>
      </c>
      <c r="N375" s="630" t="str">
        <f t="shared" si="158"/>
        <v>窯業・土石製品</v>
      </c>
      <c r="O375" s="630" t="str">
        <f t="shared" si="158"/>
        <v>鉄鋼</v>
      </c>
      <c r="P375" s="630" t="str">
        <f t="shared" si="158"/>
        <v>非鉄金属</v>
      </c>
      <c r="Q375" s="630" t="str">
        <f t="shared" si="158"/>
        <v>金属製品</v>
      </c>
      <c r="R375" s="630" t="str">
        <f t="shared" si="158"/>
        <v>はん用機械</v>
      </c>
      <c r="S375" s="630" t="str">
        <f t="shared" si="158"/>
        <v>生産用機械</v>
      </c>
      <c r="T375" s="630" t="str">
        <f t="shared" si="158"/>
        <v>業務用機械</v>
      </c>
      <c r="U375" s="630" t="str">
        <f t="shared" si="158"/>
        <v>電子部品</v>
      </c>
      <c r="V375" s="630" t="str">
        <f t="shared" si="158"/>
        <v>電気機械</v>
      </c>
      <c r="W375" s="630" t="str">
        <f t="shared" si="158"/>
        <v>情報通信機器</v>
      </c>
      <c r="X375" s="637" t="str">
        <f t="shared" si="158"/>
        <v>輸送機械</v>
      </c>
      <c r="Y375" s="637" t="str">
        <f t="shared" si="158"/>
        <v>その他の製造工業製品</v>
      </c>
      <c r="Z375" s="637" t="str">
        <f t="shared" si="158"/>
        <v>建設</v>
      </c>
      <c r="AA375" s="637" t="str">
        <f t="shared" si="158"/>
        <v>電力・ガス・熱供給</v>
      </c>
      <c r="AB375" s="637" t="str">
        <f t="shared" si="158"/>
        <v>水道</v>
      </c>
      <c r="AC375" s="637" t="str">
        <f t="shared" si="158"/>
        <v>廃棄物処理</v>
      </c>
      <c r="AD375" s="637" t="str">
        <f t="shared" si="158"/>
        <v>商業</v>
      </c>
      <c r="AE375" s="637" t="str">
        <f t="shared" si="158"/>
        <v>金融・保険</v>
      </c>
      <c r="AF375" s="637" t="str">
        <f t="shared" si="158"/>
        <v>不動産</v>
      </c>
      <c r="AG375" s="637" t="str">
        <f t="shared" si="158"/>
        <v>運輸・郵便</v>
      </c>
      <c r="AH375" s="637" t="str">
        <f t="shared" si="158"/>
        <v>情報通信</v>
      </c>
      <c r="AI375" s="637" t="str">
        <f t="shared" si="158"/>
        <v>公務</v>
      </c>
      <c r="AJ375" s="637" t="str">
        <f t="shared" si="158"/>
        <v>教育・研究</v>
      </c>
      <c r="AK375" s="637" t="str">
        <f t="shared" si="158"/>
        <v>医療・福祉</v>
      </c>
      <c r="AL375" s="637" t="str">
        <f t="shared" si="158"/>
        <v>他に分類されない会員制団体</v>
      </c>
      <c r="AM375" s="637" t="str">
        <f t="shared" si="158"/>
        <v>対事業所サービス</v>
      </c>
      <c r="AN375" s="637" t="str">
        <f t="shared" si="158"/>
        <v>対個人サービス</v>
      </c>
      <c r="AO375" s="637" t="str">
        <f t="shared" si="158"/>
        <v>事務用品</v>
      </c>
      <c r="AP375" s="637" t="str">
        <f t="shared" si="158"/>
        <v>分類不明</v>
      </c>
      <c r="AQ375" s="102" t="s">
        <v>533</v>
      </c>
      <c r="AR375" s="102"/>
      <c r="AS375" s="32" t="s">
        <v>76</v>
      </c>
    </row>
    <row r="376" spans="3:45" s="33" customFormat="1" ht="13.5">
      <c r="C376" s="80" t="s">
        <v>100</v>
      </c>
      <c r="D376" s="81">
        <f t="array" ref="D376:AP378">+詳細3!D150:AP152</f>
        <v>0</v>
      </c>
      <c r="E376" s="81">
        <v>0</v>
      </c>
      <c r="F376" s="81">
        <v>0</v>
      </c>
      <c r="G376" s="81">
        <v>0</v>
      </c>
      <c r="H376" s="81">
        <v>0</v>
      </c>
      <c r="I376" s="81">
        <v>0</v>
      </c>
      <c r="J376" s="81">
        <v>0</v>
      </c>
      <c r="K376" s="81">
        <v>0</v>
      </c>
      <c r="L376" s="81">
        <v>0</v>
      </c>
      <c r="M376" s="81">
        <v>0</v>
      </c>
      <c r="N376" s="81">
        <v>0</v>
      </c>
      <c r="O376" s="81">
        <v>0</v>
      </c>
      <c r="P376" s="81">
        <v>0</v>
      </c>
      <c r="Q376" s="81">
        <v>0</v>
      </c>
      <c r="R376" s="81">
        <v>0</v>
      </c>
      <c r="S376" s="81">
        <v>0</v>
      </c>
      <c r="T376" s="81">
        <v>0</v>
      </c>
      <c r="U376" s="81">
        <v>0</v>
      </c>
      <c r="V376" s="81">
        <v>0</v>
      </c>
      <c r="W376" s="81">
        <v>0</v>
      </c>
      <c r="X376" s="81">
        <v>0</v>
      </c>
      <c r="Y376" s="81">
        <v>0</v>
      </c>
      <c r="Z376" s="81">
        <v>0</v>
      </c>
      <c r="AA376" s="81">
        <v>0</v>
      </c>
      <c r="AB376" s="81">
        <v>0</v>
      </c>
      <c r="AC376" s="81">
        <v>0</v>
      </c>
      <c r="AD376" s="81">
        <v>0</v>
      </c>
      <c r="AE376" s="81">
        <v>0</v>
      </c>
      <c r="AF376" s="81">
        <v>0</v>
      </c>
      <c r="AG376" s="81">
        <v>0</v>
      </c>
      <c r="AH376" s="81">
        <v>0</v>
      </c>
      <c r="AI376" s="81">
        <v>0</v>
      </c>
      <c r="AJ376" s="81">
        <v>0</v>
      </c>
      <c r="AK376" s="81">
        <v>0</v>
      </c>
      <c r="AL376" s="81">
        <v>0</v>
      </c>
      <c r="AM376" s="81">
        <v>0</v>
      </c>
      <c r="AN376" s="81">
        <v>0</v>
      </c>
      <c r="AO376" s="81">
        <v>0</v>
      </c>
      <c r="AP376" s="81">
        <v>0</v>
      </c>
      <c r="AQ376" s="102" t="s">
        <v>533</v>
      </c>
      <c r="AR376" s="102"/>
      <c r="AS376" s="645">
        <f>+SUM(D376:AP376)-W382</f>
        <v>0</v>
      </c>
    </row>
    <row r="377" spans="3:45" s="33" customFormat="1" ht="13.5">
      <c r="C377" s="83" t="s">
        <v>101</v>
      </c>
      <c r="D377" s="39">
        <v>0</v>
      </c>
      <c r="E377" s="39">
        <v>0</v>
      </c>
      <c r="F377" s="39">
        <v>0</v>
      </c>
      <c r="G377" s="39">
        <v>0</v>
      </c>
      <c r="H377" s="39">
        <v>0</v>
      </c>
      <c r="I377" s="39">
        <v>0</v>
      </c>
      <c r="J377" s="39">
        <v>0</v>
      </c>
      <c r="K377" s="39">
        <v>0</v>
      </c>
      <c r="L377" s="39">
        <v>0</v>
      </c>
      <c r="M377" s="39">
        <v>0</v>
      </c>
      <c r="N377" s="39">
        <v>0</v>
      </c>
      <c r="O377" s="39">
        <v>0</v>
      </c>
      <c r="P377" s="39">
        <v>0</v>
      </c>
      <c r="Q377" s="39">
        <v>0</v>
      </c>
      <c r="R377" s="39">
        <v>0</v>
      </c>
      <c r="S377" s="39">
        <v>0</v>
      </c>
      <c r="T377" s="39">
        <v>0</v>
      </c>
      <c r="U377" s="39">
        <v>0</v>
      </c>
      <c r="V377" s="39">
        <v>0</v>
      </c>
      <c r="W377" s="39">
        <v>0</v>
      </c>
      <c r="X377" s="39">
        <v>0</v>
      </c>
      <c r="Y377" s="39">
        <v>0</v>
      </c>
      <c r="Z377" s="39">
        <v>0</v>
      </c>
      <c r="AA377" s="39">
        <v>0</v>
      </c>
      <c r="AB377" s="39">
        <v>0</v>
      </c>
      <c r="AC377" s="39">
        <v>0</v>
      </c>
      <c r="AD377" s="39">
        <v>0</v>
      </c>
      <c r="AE377" s="39">
        <v>0</v>
      </c>
      <c r="AF377" s="39">
        <v>0</v>
      </c>
      <c r="AG377" s="39">
        <v>0</v>
      </c>
      <c r="AH377" s="39">
        <v>0</v>
      </c>
      <c r="AI377" s="39">
        <v>0</v>
      </c>
      <c r="AJ377" s="39">
        <v>0</v>
      </c>
      <c r="AK377" s="39">
        <v>0</v>
      </c>
      <c r="AL377" s="39">
        <v>0</v>
      </c>
      <c r="AM377" s="39">
        <v>0</v>
      </c>
      <c r="AN377" s="39">
        <v>0</v>
      </c>
      <c r="AO377" s="39">
        <v>0</v>
      </c>
      <c r="AP377" s="39">
        <v>0</v>
      </c>
      <c r="AQ377" s="102" t="s">
        <v>533</v>
      </c>
      <c r="AR377" s="102"/>
      <c r="AS377" s="645">
        <f t="shared" ref="AS377:AS379" si="159">+SUM(D377:AP377)-W383</f>
        <v>0</v>
      </c>
    </row>
    <row r="378" spans="3:45" s="33" customFormat="1" ht="13.5">
      <c r="C378" s="83" t="s">
        <v>102</v>
      </c>
      <c r="D378" s="39">
        <v>0</v>
      </c>
      <c r="E378" s="39">
        <v>0</v>
      </c>
      <c r="F378" s="39">
        <v>0</v>
      </c>
      <c r="G378" s="39">
        <v>0</v>
      </c>
      <c r="H378" s="39">
        <v>0</v>
      </c>
      <c r="I378" s="39">
        <v>0</v>
      </c>
      <c r="J378" s="39">
        <v>0</v>
      </c>
      <c r="K378" s="39">
        <v>0</v>
      </c>
      <c r="L378" s="39">
        <v>0</v>
      </c>
      <c r="M378" s="39">
        <v>0</v>
      </c>
      <c r="N378" s="39">
        <v>0</v>
      </c>
      <c r="O378" s="39">
        <v>0</v>
      </c>
      <c r="P378" s="39">
        <v>0</v>
      </c>
      <c r="Q378" s="39">
        <v>0</v>
      </c>
      <c r="R378" s="39">
        <v>0</v>
      </c>
      <c r="S378" s="39">
        <v>0</v>
      </c>
      <c r="T378" s="39">
        <v>0</v>
      </c>
      <c r="U378" s="39">
        <v>0</v>
      </c>
      <c r="V378" s="39">
        <v>0</v>
      </c>
      <c r="W378" s="39">
        <v>0</v>
      </c>
      <c r="X378" s="39">
        <v>0</v>
      </c>
      <c r="Y378" s="39">
        <v>0</v>
      </c>
      <c r="Z378" s="39">
        <v>0</v>
      </c>
      <c r="AA378" s="39">
        <v>0</v>
      </c>
      <c r="AB378" s="39">
        <v>0</v>
      </c>
      <c r="AC378" s="39">
        <v>0</v>
      </c>
      <c r="AD378" s="39">
        <v>0</v>
      </c>
      <c r="AE378" s="39">
        <v>0</v>
      </c>
      <c r="AF378" s="39">
        <v>0</v>
      </c>
      <c r="AG378" s="39">
        <v>0</v>
      </c>
      <c r="AH378" s="39">
        <v>0</v>
      </c>
      <c r="AI378" s="39">
        <v>0</v>
      </c>
      <c r="AJ378" s="39">
        <v>0</v>
      </c>
      <c r="AK378" s="39">
        <v>0</v>
      </c>
      <c r="AL378" s="39">
        <v>0</v>
      </c>
      <c r="AM378" s="39">
        <v>0</v>
      </c>
      <c r="AN378" s="39">
        <v>0</v>
      </c>
      <c r="AO378" s="39">
        <v>0</v>
      </c>
      <c r="AP378" s="39">
        <v>0</v>
      </c>
      <c r="AQ378" s="102" t="s">
        <v>533</v>
      </c>
      <c r="AR378" s="102"/>
      <c r="AS378" s="646">
        <f t="shared" si="159"/>
        <v>0</v>
      </c>
    </row>
    <row r="379" spans="3:45" s="33" customFormat="1" ht="13.5">
      <c r="C379" s="83" t="s">
        <v>93</v>
      </c>
      <c r="D379" s="39">
        <f t="shared" ref="D379:AP379" si="160">SUM(D376:D378)</f>
        <v>0</v>
      </c>
      <c r="E379" s="39">
        <f t="shared" si="160"/>
        <v>0</v>
      </c>
      <c r="F379" s="39">
        <f t="shared" si="160"/>
        <v>0</v>
      </c>
      <c r="G379" s="39">
        <f t="shared" si="160"/>
        <v>0</v>
      </c>
      <c r="H379" s="39">
        <f t="shared" si="160"/>
        <v>0</v>
      </c>
      <c r="I379" s="39">
        <f t="shared" si="160"/>
        <v>0</v>
      </c>
      <c r="J379" s="39">
        <f t="shared" si="160"/>
        <v>0</v>
      </c>
      <c r="K379" s="39">
        <f t="shared" si="160"/>
        <v>0</v>
      </c>
      <c r="L379" s="39">
        <f t="shared" si="160"/>
        <v>0</v>
      </c>
      <c r="M379" s="39">
        <f t="shared" si="160"/>
        <v>0</v>
      </c>
      <c r="N379" s="39">
        <f t="shared" si="160"/>
        <v>0</v>
      </c>
      <c r="O379" s="39">
        <f t="shared" si="160"/>
        <v>0</v>
      </c>
      <c r="P379" s="39">
        <f t="shared" si="160"/>
        <v>0</v>
      </c>
      <c r="Q379" s="39">
        <f t="shared" si="160"/>
        <v>0</v>
      </c>
      <c r="R379" s="39">
        <f t="shared" si="160"/>
        <v>0</v>
      </c>
      <c r="S379" s="39">
        <f t="shared" si="160"/>
        <v>0</v>
      </c>
      <c r="T379" s="39">
        <f t="shared" si="160"/>
        <v>0</v>
      </c>
      <c r="U379" s="39">
        <f t="shared" si="160"/>
        <v>0</v>
      </c>
      <c r="V379" s="39">
        <f t="shared" si="160"/>
        <v>0</v>
      </c>
      <c r="W379" s="43">
        <f t="shared" si="160"/>
        <v>0</v>
      </c>
      <c r="X379" s="43">
        <f t="shared" si="160"/>
        <v>0</v>
      </c>
      <c r="Y379" s="43">
        <f t="shared" si="160"/>
        <v>0</v>
      </c>
      <c r="Z379" s="43">
        <f t="shared" si="160"/>
        <v>0</v>
      </c>
      <c r="AA379" s="43">
        <f t="shared" si="160"/>
        <v>0</v>
      </c>
      <c r="AB379" s="43">
        <f t="shared" si="160"/>
        <v>0</v>
      </c>
      <c r="AC379" s="43">
        <f t="shared" si="160"/>
        <v>0</v>
      </c>
      <c r="AD379" s="43">
        <f t="shared" si="160"/>
        <v>0</v>
      </c>
      <c r="AE379" s="43">
        <f t="shared" si="160"/>
        <v>0</v>
      </c>
      <c r="AF379" s="43">
        <f t="shared" si="160"/>
        <v>0</v>
      </c>
      <c r="AG379" s="43">
        <f t="shared" si="160"/>
        <v>0</v>
      </c>
      <c r="AH379" s="43">
        <f t="shared" si="160"/>
        <v>0</v>
      </c>
      <c r="AI379" s="43">
        <f t="shared" si="160"/>
        <v>0</v>
      </c>
      <c r="AJ379" s="43">
        <f t="shared" si="160"/>
        <v>0</v>
      </c>
      <c r="AK379" s="43">
        <f t="shared" si="160"/>
        <v>0</v>
      </c>
      <c r="AL379" s="43">
        <f t="shared" si="160"/>
        <v>0</v>
      </c>
      <c r="AM379" s="43">
        <f t="shared" si="160"/>
        <v>0</v>
      </c>
      <c r="AN379" s="43">
        <f t="shared" si="160"/>
        <v>0</v>
      </c>
      <c r="AO379" s="43">
        <f t="shared" si="160"/>
        <v>0</v>
      </c>
      <c r="AP379" s="43">
        <f t="shared" si="160"/>
        <v>0</v>
      </c>
      <c r="AQ379" s="102" t="s">
        <v>533</v>
      </c>
      <c r="AR379" s="102"/>
      <c r="AS379" s="646">
        <f t="shared" si="159"/>
        <v>0</v>
      </c>
    </row>
    <row r="380" spans="3:45" s="33" customFormat="1" ht="13.5">
      <c r="C380" s="51"/>
      <c r="D380" s="629" t="str">
        <f t="shared" ref="D380:W380" si="161">D11</f>
        <v>21</v>
      </c>
      <c r="E380" s="629" t="str">
        <f t="shared" si="161"/>
        <v>22</v>
      </c>
      <c r="F380" s="629" t="str">
        <f t="shared" si="161"/>
        <v>23</v>
      </c>
      <c r="G380" s="629" t="str">
        <f t="shared" si="161"/>
        <v>24</v>
      </c>
      <c r="H380" s="629" t="str">
        <f t="shared" si="161"/>
        <v>25</v>
      </c>
      <c r="I380" s="629" t="str">
        <f t="shared" si="161"/>
        <v>26</v>
      </c>
      <c r="J380" s="629" t="str">
        <f t="shared" si="161"/>
        <v>27</v>
      </c>
      <c r="K380" s="629" t="str">
        <f t="shared" si="161"/>
        <v>28</v>
      </c>
      <c r="L380" s="629" t="str">
        <f t="shared" si="161"/>
        <v>29</v>
      </c>
      <c r="M380" s="629" t="str">
        <f t="shared" si="161"/>
        <v>30</v>
      </c>
      <c r="N380" s="629" t="str">
        <f t="shared" si="161"/>
        <v>31</v>
      </c>
      <c r="O380" s="629" t="str">
        <f t="shared" si="161"/>
        <v>32</v>
      </c>
      <c r="P380" s="629" t="str">
        <f t="shared" si="161"/>
        <v>33</v>
      </c>
      <c r="Q380" s="629" t="str">
        <f t="shared" si="161"/>
        <v>34</v>
      </c>
      <c r="R380" s="629" t="str">
        <f t="shared" si="161"/>
        <v>35</v>
      </c>
      <c r="S380" s="629" t="str">
        <f t="shared" si="161"/>
        <v>36</v>
      </c>
      <c r="T380" s="629" t="str">
        <f t="shared" si="161"/>
        <v>37</v>
      </c>
      <c r="U380" s="629" t="str">
        <f t="shared" si="161"/>
        <v>38</v>
      </c>
      <c r="V380" s="629" t="str">
        <f t="shared" si="161"/>
        <v>39</v>
      </c>
      <c r="W380" s="87">
        <f t="shared" si="161"/>
        <v>0</v>
      </c>
    </row>
    <row r="381" spans="3:45" s="33" customFormat="1" ht="54">
      <c r="C381" s="79" t="s">
        <v>57</v>
      </c>
      <c r="D381" s="630" t="str">
        <f t="shared" ref="D381:W381" si="162">D12</f>
        <v>輸送機械</v>
      </c>
      <c r="E381" s="630" t="str">
        <f t="shared" si="162"/>
        <v>その他の製造工業製品</v>
      </c>
      <c r="F381" s="630" t="str">
        <f t="shared" si="162"/>
        <v>建設</v>
      </c>
      <c r="G381" s="630" t="str">
        <f t="shared" si="162"/>
        <v>電力・ガス・熱供給</v>
      </c>
      <c r="H381" s="630" t="str">
        <f t="shared" si="162"/>
        <v>水道</v>
      </c>
      <c r="I381" s="630" t="str">
        <f t="shared" si="162"/>
        <v>廃棄物処理</v>
      </c>
      <c r="J381" s="630" t="str">
        <f t="shared" si="162"/>
        <v>商業</v>
      </c>
      <c r="K381" s="630" t="str">
        <f t="shared" si="162"/>
        <v>金融・保険</v>
      </c>
      <c r="L381" s="630" t="str">
        <f t="shared" si="162"/>
        <v>不動産</v>
      </c>
      <c r="M381" s="630" t="str">
        <f t="shared" si="162"/>
        <v>運輸・郵便</v>
      </c>
      <c r="N381" s="630" t="str">
        <f t="shared" si="162"/>
        <v>情報通信</v>
      </c>
      <c r="O381" s="630" t="str">
        <f t="shared" si="162"/>
        <v>公務</v>
      </c>
      <c r="P381" s="630" t="str">
        <f t="shared" si="162"/>
        <v>教育・研究</v>
      </c>
      <c r="Q381" s="630" t="str">
        <f t="shared" si="162"/>
        <v>医療・福祉</v>
      </c>
      <c r="R381" s="630" t="str">
        <f t="shared" si="162"/>
        <v>他に分類されない会員制団体</v>
      </c>
      <c r="S381" s="630" t="str">
        <f t="shared" si="162"/>
        <v>対事業所サービス</v>
      </c>
      <c r="T381" s="630" t="str">
        <f t="shared" si="162"/>
        <v>対個人サービス</v>
      </c>
      <c r="U381" s="630" t="str">
        <f t="shared" si="162"/>
        <v>事務用品</v>
      </c>
      <c r="V381" s="630" t="str">
        <f t="shared" si="162"/>
        <v>分類不明</v>
      </c>
      <c r="W381" s="32" t="str">
        <f t="shared" si="162"/>
        <v>合計</v>
      </c>
    </row>
    <row r="382" spans="3:45" s="33" customFormat="1" ht="13.5">
      <c r="C382" s="80" t="s">
        <v>100</v>
      </c>
      <c r="D382" s="81">
        <f t="array" ref="D382:V384">+X376:AP378</f>
        <v>0</v>
      </c>
      <c r="E382" s="81">
        <v>0</v>
      </c>
      <c r="F382" s="81">
        <v>0</v>
      </c>
      <c r="G382" s="81">
        <v>0</v>
      </c>
      <c r="H382" s="81">
        <v>0</v>
      </c>
      <c r="I382" s="81">
        <v>0</v>
      </c>
      <c r="J382" s="81">
        <v>0</v>
      </c>
      <c r="K382" s="81">
        <v>0</v>
      </c>
      <c r="L382" s="81">
        <v>0</v>
      </c>
      <c r="M382" s="81">
        <v>0</v>
      </c>
      <c r="N382" s="81">
        <v>0</v>
      </c>
      <c r="O382" s="81">
        <v>0</v>
      </c>
      <c r="P382" s="81">
        <v>0</v>
      </c>
      <c r="Q382" s="99">
        <v>0</v>
      </c>
      <c r="R382" s="99">
        <v>0</v>
      </c>
      <c r="S382" s="99">
        <v>0</v>
      </c>
      <c r="T382" s="99">
        <v>0</v>
      </c>
      <c r="U382" s="99">
        <v>0</v>
      </c>
      <c r="V382" s="99">
        <v>0</v>
      </c>
      <c r="W382" s="81">
        <f>SUM(D376:AP376)</f>
        <v>0</v>
      </c>
    </row>
    <row r="383" spans="3:45" s="33" customFormat="1" ht="13.5">
      <c r="C383" s="83" t="s">
        <v>101</v>
      </c>
      <c r="D383" s="100">
        <v>0</v>
      </c>
      <c r="E383" s="100">
        <v>0</v>
      </c>
      <c r="F383" s="100">
        <v>0</v>
      </c>
      <c r="G383" s="100">
        <v>0</v>
      </c>
      <c r="H383" s="100">
        <v>0</v>
      </c>
      <c r="I383" s="100">
        <v>0</v>
      </c>
      <c r="J383" s="100">
        <v>0</v>
      </c>
      <c r="K383" s="100">
        <v>0</v>
      </c>
      <c r="L383" s="100">
        <v>0</v>
      </c>
      <c r="M383" s="100">
        <v>0</v>
      </c>
      <c r="N383" s="100">
        <v>0</v>
      </c>
      <c r="O383" s="100">
        <v>0</v>
      </c>
      <c r="P383" s="100">
        <v>0</v>
      </c>
      <c r="Q383" s="100">
        <v>0</v>
      </c>
      <c r="R383" s="100">
        <v>0</v>
      </c>
      <c r="S383" s="100">
        <v>0</v>
      </c>
      <c r="T383" s="100">
        <v>0</v>
      </c>
      <c r="U383" s="100">
        <v>0</v>
      </c>
      <c r="V383" s="100">
        <v>0</v>
      </c>
      <c r="W383" s="39">
        <f>SUM(D377:AP377)</f>
        <v>0</v>
      </c>
    </row>
    <row r="384" spans="3:45" s="33" customFormat="1" ht="13.5">
      <c r="C384" s="83" t="s">
        <v>102</v>
      </c>
      <c r="D384" s="39">
        <v>0</v>
      </c>
      <c r="E384" s="39">
        <v>0</v>
      </c>
      <c r="F384" s="39">
        <v>0</v>
      </c>
      <c r="G384" s="39">
        <v>0</v>
      </c>
      <c r="H384" s="39">
        <v>0</v>
      </c>
      <c r="I384" s="39">
        <v>0</v>
      </c>
      <c r="J384" s="39">
        <v>0</v>
      </c>
      <c r="K384" s="39">
        <v>0</v>
      </c>
      <c r="L384" s="39">
        <v>0</v>
      </c>
      <c r="M384" s="39">
        <v>0</v>
      </c>
      <c r="N384" s="39">
        <v>0</v>
      </c>
      <c r="O384" s="39">
        <v>0</v>
      </c>
      <c r="P384" s="39">
        <v>0</v>
      </c>
      <c r="Q384" s="100">
        <v>0</v>
      </c>
      <c r="R384" s="100">
        <v>0</v>
      </c>
      <c r="S384" s="100">
        <v>0</v>
      </c>
      <c r="T384" s="100">
        <v>0</v>
      </c>
      <c r="U384" s="100">
        <v>0</v>
      </c>
      <c r="V384" s="100">
        <v>0</v>
      </c>
      <c r="W384" s="39">
        <f>SUM(D378:AP378)</f>
        <v>0</v>
      </c>
    </row>
    <row r="385" spans="3:45" s="33" customFormat="1" ht="13.5">
      <c r="C385" s="85" t="s">
        <v>93</v>
      </c>
      <c r="D385" s="43">
        <f t="shared" ref="D385:V385" si="163">SUM(D382:D384)</f>
        <v>0</v>
      </c>
      <c r="E385" s="43">
        <f t="shared" si="163"/>
        <v>0</v>
      </c>
      <c r="F385" s="43">
        <f t="shared" si="163"/>
        <v>0</v>
      </c>
      <c r="G385" s="43">
        <f t="shared" si="163"/>
        <v>0</v>
      </c>
      <c r="H385" s="43">
        <f t="shared" si="163"/>
        <v>0</v>
      </c>
      <c r="I385" s="43">
        <f t="shared" si="163"/>
        <v>0</v>
      </c>
      <c r="J385" s="43">
        <f t="shared" si="163"/>
        <v>0</v>
      </c>
      <c r="K385" s="43">
        <f t="shared" si="163"/>
        <v>0</v>
      </c>
      <c r="L385" s="43">
        <f t="shared" si="163"/>
        <v>0</v>
      </c>
      <c r="M385" s="43">
        <f t="shared" si="163"/>
        <v>0</v>
      </c>
      <c r="N385" s="43">
        <f t="shared" si="163"/>
        <v>0</v>
      </c>
      <c r="O385" s="43">
        <f t="shared" si="163"/>
        <v>0</v>
      </c>
      <c r="P385" s="43">
        <f t="shared" si="163"/>
        <v>0</v>
      </c>
      <c r="Q385" s="43">
        <f t="shared" si="163"/>
        <v>0</v>
      </c>
      <c r="R385" s="43">
        <f t="shared" si="163"/>
        <v>0</v>
      </c>
      <c r="S385" s="43">
        <f t="shared" si="163"/>
        <v>0</v>
      </c>
      <c r="T385" s="43">
        <f t="shared" si="163"/>
        <v>0</v>
      </c>
      <c r="U385" s="43">
        <f t="shared" si="163"/>
        <v>0</v>
      </c>
      <c r="V385" s="43">
        <f t="shared" si="163"/>
        <v>0</v>
      </c>
      <c r="W385" s="43">
        <f>SUM(D379:AP379)</f>
        <v>0</v>
      </c>
    </row>
    <row r="386" spans="3:45" s="33" customFormat="1" ht="10.7" customHeight="1">
      <c r="F386" s="31"/>
      <c r="G386" s="48"/>
      <c r="N386" s="49"/>
      <c r="O386" s="49"/>
    </row>
    <row r="387" spans="3:45" s="33" customFormat="1" ht="17.25">
      <c r="C387" s="34" t="s">
        <v>131</v>
      </c>
      <c r="D387" s="27"/>
      <c r="E387" s="27"/>
      <c r="F387" s="75"/>
      <c r="G387" s="76"/>
      <c r="H387" s="27"/>
      <c r="I387" s="27"/>
      <c r="J387" s="77"/>
      <c r="K387" s="78"/>
      <c r="L387" s="27"/>
      <c r="M387" s="27"/>
      <c r="N387" s="27"/>
      <c r="O387" s="27"/>
      <c r="P387" s="27"/>
      <c r="W387" s="31" t="s">
        <v>56</v>
      </c>
    </row>
    <row r="388" spans="3:45" s="33" customFormat="1" ht="13.5">
      <c r="C388" s="51"/>
      <c r="D388" s="629" t="str">
        <f t="shared" ref="D388:AP388" si="164">D6</f>
        <v>01</v>
      </c>
      <c r="E388" s="629" t="str">
        <f t="shared" si="164"/>
        <v>02</v>
      </c>
      <c r="F388" s="629" t="str">
        <f t="shared" si="164"/>
        <v>03</v>
      </c>
      <c r="G388" s="629" t="str">
        <f t="shared" si="164"/>
        <v>04</v>
      </c>
      <c r="H388" s="629" t="str">
        <f t="shared" si="164"/>
        <v>05</v>
      </c>
      <c r="I388" s="629" t="str">
        <f t="shared" si="164"/>
        <v>06</v>
      </c>
      <c r="J388" s="629" t="str">
        <f t="shared" si="164"/>
        <v>07</v>
      </c>
      <c r="K388" s="629" t="str">
        <f t="shared" si="164"/>
        <v>08</v>
      </c>
      <c r="L388" s="629" t="str">
        <f t="shared" si="164"/>
        <v>09</v>
      </c>
      <c r="M388" s="629" t="str">
        <f t="shared" si="164"/>
        <v>10</v>
      </c>
      <c r="N388" s="629" t="str">
        <f t="shared" si="164"/>
        <v>11</v>
      </c>
      <c r="O388" s="629" t="str">
        <f t="shared" si="164"/>
        <v>12</v>
      </c>
      <c r="P388" s="629" t="str">
        <f t="shared" si="164"/>
        <v>13</v>
      </c>
      <c r="Q388" s="629" t="str">
        <f t="shared" si="164"/>
        <v>14</v>
      </c>
      <c r="R388" s="629" t="str">
        <f t="shared" si="164"/>
        <v>15</v>
      </c>
      <c r="S388" s="629" t="str">
        <f t="shared" si="164"/>
        <v>16</v>
      </c>
      <c r="T388" s="629" t="str">
        <f t="shared" si="164"/>
        <v>17</v>
      </c>
      <c r="U388" s="629" t="str">
        <f t="shared" si="164"/>
        <v>18</v>
      </c>
      <c r="V388" s="629" t="str">
        <f t="shared" si="164"/>
        <v>19</v>
      </c>
      <c r="W388" s="629" t="str">
        <f t="shared" si="164"/>
        <v>20</v>
      </c>
      <c r="X388" s="629" t="str">
        <f t="shared" si="164"/>
        <v>21</v>
      </c>
      <c r="Y388" s="629" t="str">
        <f t="shared" si="164"/>
        <v>22</v>
      </c>
      <c r="Z388" s="629" t="str">
        <f t="shared" si="164"/>
        <v>23</v>
      </c>
      <c r="AA388" s="629" t="str">
        <f t="shared" si="164"/>
        <v>24</v>
      </c>
      <c r="AB388" s="629" t="str">
        <f t="shared" si="164"/>
        <v>25</v>
      </c>
      <c r="AC388" s="629" t="str">
        <f t="shared" si="164"/>
        <v>26</v>
      </c>
      <c r="AD388" s="629" t="str">
        <f t="shared" si="164"/>
        <v>27</v>
      </c>
      <c r="AE388" s="629" t="str">
        <f t="shared" si="164"/>
        <v>28</v>
      </c>
      <c r="AF388" s="629" t="str">
        <f t="shared" si="164"/>
        <v>29</v>
      </c>
      <c r="AG388" s="629" t="str">
        <f t="shared" si="164"/>
        <v>30</v>
      </c>
      <c r="AH388" s="629" t="str">
        <f t="shared" si="164"/>
        <v>31</v>
      </c>
      <c r="AI388" s="629" t="str">
        <f t="shared" si="164"/>
        <v>32</v>
      </c>
      <c r="AJ388" s="629" t="str">
        <f t="shared" si="164"/>
        <v>33</v>
      </c>
      <c r="AK388" s="629" t="str">
        <f t="shared" si="164"/>
        <v>34</v>
      </c>
      <c r="AL388" s="629" t="str">
        <f t="shared" si="164"/>
        <v>35</v>
      </c>
      <c r="AM388" s="629" t="str">
        <f t="shared" si="164"/>
        <v>36</v>
      </c>
      <c r="AN388" s="629" t="str">
        <f t="shared" si="164"/>
        <v>37</v>
      </c>
      <c r="AO388" s="629" t="str">
        <f t="shared" si="164"/>
        <v>38</v>
      </c>
      <c r="AP388" s="629" t="str">
        <f t="shared" si="164"/>
        <v>39</v>
      </c>
      <c r="AQ388" s="102" t="s">
        <v>533</v>
      </c>
      <c r="AR388" s="102"/>
      <c r="AS388" s="51"/>
    </row>
    <row r="389" spans="3:45" s="33" customFormat="1" ht="40.5">
      <c r="C389" s="79" t="s">
        <v>57</v>
      </c>
      <c r="D389" s="630" t="str">
        <f t="shared" ref="D389:AP389" si="165">D7</f>
        <v>農業</v>
      </c>
      <c r="E389" s="630" t="str">
        <f t="shared" si="165"/>
        <v>林業</v>
      </c>
      <c r="F389" s="630" t="str">
        <f t="shared" si="165"/>
        <v>漁業</v>
      </c>
      <c r="G389" s="630" t="str">
        <f t="shared" si="165"/>
        <v>鉱業</v>
      </c>
      <c r="H389" s="630" t="str">
        <f t="shared" si="165"/>
        <v>飲食料品</v>
      </c>
      <c r="I389" s="630" t="str">
        <f t="shared" si="165"/>
        <v>繊維製品</v>
      </c>
      <c r="J389" s="630" t="str">
        <f t="shared" si="165"/>
        <v>パルプ・紙・木製品</v>
      </c>
      <c r="K389" s="630" t="str">
        <f t="shared" si="165"/>
        <v>化学製品</v>
      </c>
      <c r="L389" s="630" t="str">
        <f t="shared" si="165"/>
        <v>石油・石炭製品</v>
      </c>
      <c r="M389" s="630" t="str">
        <f t="shared" si="165"/>
        <v>プラスチック・ゴム製品</v>
      </c>
      <c r="N389" s="630" t="str">
        <f t="shared" si="165"/>
        <v>窯業・土石製品</v>
      </c>
      <c r="O389" s="630" t="str">
        <f t="shared" si="165"/>
        <v>鉄鋼</v>
      </c>
      <c r="P389" s="630" t="str">
        <f t="shared" si="165"/>
        <v>非鉄金属</v>
      </c>
      <c r="Q389" s="630" t="str">
        <f t="shared" si="165"/>
        <v>金属製品</v>
      </c>
      <c r="R389" s="630" t="str">
        <f t="shared" si="165"/>
        <v>はん用機械</v>
      </c>
      <c r="S389" s="630" t="str">
        <f t="shared" si="165"/>
        <v>生産用機械</v>
      </c>
      <c r="T389" s="630" t="str">
        <f t="shared" si="165"/>
        <v>業務用機械</v>
      </c>
      <c r="U389" s="630" t="str">
        <f t="shared" si="165"/>
        <v>電子部品</v>
      </c>
      <c r="V389" s="630" t="str">
        <f t="shared" si="165"/>
        <v>電気機械</v>
      </c>
      <c r="W389" s="630" t="str">
        <f t="shared" si="165"/>
        <v>情報通信機器</v>
      </c>
      <c r="X389" s="637" t="str">
        <f t="shared" si="165"/>
        <v>輸送機械</v>
      </c>
      <c r="Y389" s="637" t="str">
        <f t="shared" si="165"/>
        <v>その他の製造工業製品</v>
      </c>
      <c r="Z389" s="637" t="str">
        <f t="shared" si="165"/>
        <v>建設</v>
      </c>
      <c r="AA389" s="637" t="str">
        <f t="shared" si="165"/>
        <v>電力・ガス・熱供給</v>
      </c>
      <c r="AB389" s="637" t="str">
        <f t="shared" si="165"/>
        <v>水道</v>
      </c>
      <c r="AC389" s="637" t="str">
        <f t="shared" si="165"/>
        <v>廃棄物処理</v>
      </c>
      <c r="AD389" s="637" t="str">
        <f t="shared" si="165"/>
        <v>商業</v>
      </c>
      <c r="AE389" s="637" t="str">
        <f t="shared" si="165"/>
        <v>金融・保険</v>
      </c>
      <c r="AF389" s="637" t="str">
        <f t="shared" si="165"/>
        <v>不動産</v>
      </c>
      <c r="AG389" s="637" t="str">
        <f t="shared" si="165"/>
        <v>運輸・郵便</v>
      </c>
      <c r="AH389" s="637" t="str">
        <f t="shared" si="165"/>
        <v>情報通信</v>
      </c>
      <c r="AI389" s="637" t="str">
        <f t="shared" si="165"/>
        <v>公務</v>
      </c>
      <c r="AJ389" s="637" t="str">
        <f t="shared" si="165"/>
        <v>教育・研究</v>
      </c>
      <c r="AK389" s="637" t="str">
        <f t="shared" si="165"/>
        <v>医療・福祉</v>
      </c>
      <c r="AL389" s="637" t="str">
        <f t="shared" si="165"/>
        <v>他に分類されない会員制団体</v>
      </c>
      <c r="AM389" s="637" t="str">
        <f t="shared" si="165"/>
        <v>対事業所サービス</v>
      </c>
      <c r="AN389" s="637" t="str">
        <f t="shared" si="165"/>
        <v>対個人サービス</v>
      </c>
      <c r="AO389" s="637" t="str">
        <f t="shared" si="165"/>
        <v>事務用品</v>
      </c>
      <c r="AP389" s="637" t="str">
        <f t="shared" si="165"/>
        <v>分類不明</v>
      </c>
      <c r="AQ389" s="102" t="s">
        <v>533</v>
      </c>
      <c r="AR389" s="102"/>
      <c r="AS389" s="32" t="s">
        <v>76</v>
      </c>
    </row>
    <row r="390" spans="3:45" s="33" customFormat="1" ht="13.5">
      <c r="C390" s="80" t="s">
        <v>100</v>
      </c>
      <c r="D390" s="81">
        <f t="array" ref="D390:AP392">+詳細3!D244:AP246</f>
        <v>0</v>
      </c>
      <c r="E390" s="81">
        <v>0</v>
      </c>
      <c r="F390" s="81">
        <v>0</v>
      </c>
      <c r="G390" s="81">
        <v>0</v>
      </c>
      <c r="H390" s="81">
        <v>0</v>
      </c>
      <c r="I390" s="81">
        <v>0</v>
      </c>
      <c r="J390" s="81">
        <v>0</v>
      </c>
      <c r="K390" s="81">
        <v>0</v>
      </c>
      <c r="L390" s="81">
        <v>0</v>
      </c>
      <c r="M390" s="81">
        <v>0</v>
      </c>
      <c r="N390" s="81">
        <v>0</v>
      </c>
      <c r="O390" s="81">
        <v>0</v>
      </c>
      <c r="P390" s="81">
        <v>0</v>
      </c>
      <c r="Q390" s="81">
        <v>0</v>
      </c>
      <c r="R390" s="81">
        <v>0</v>
      </c>
      <c r="S390" s="81">
        <v>0</v>
      </c>
      <c r="T390" s="81">
        <v>0</v>
      </c>
      <c r="U390" s="81">
        <v>0</v>
      </c>
      <c r="V390" s="81">
        <v>0</v>
      </c>
      <c r="W390" s="81">
        <v>0</v>
      </c>
      <c r="X390" s="81">
        <v>0</v>
      </c>
      <c r="Y390" s="81">
        <v>0</v>
      </c>
      <c r="Z390" s="81">
        <v>0</v>
      </c>
      <c r="AA390" s="81">
        <v>0</v>
      </c>
      <c r="AB390" s="81">
        <v>0</v>
      </c>
      <c r="AC390" s="81">
        <v>0</v>
      </c>
      <c r="AD390" s="81">
        <v>0</v>
      </c>
      <c r="AE390" s="81">
        <v>0</v>
      </c>
      <c r="AF390" s="81">
        <v>0</v>
      </c>
      <c r="AG390" s="81">
        <v>0</v>
      </c>
      <c r="AH390" s="81">
        <v>0</v>
      </c>
      <c r="AI390" s="81">
        <v>0</v>
      </c>
      <c r="AJ390" s="81">
        <v>0</v>
      </c>
      <c r="AK390" s="81">
        <v>0</v>
      </c>
      <c r="AL390" s="81">
        <v>0</v>
      </c>
      <c r="AM390" s="81">
        <v>0</v>
      </c>
      <c r="AN390" s="81">
        <v>0</v>
      </c>
      <c r="AO390" s="81">
        <v>0</v>
      </c>
      <c r="AP390" s="81">
        <v>0</v>
      </c>
      <c r="AQ390" s="102" t="s">
        <v>533</v>
      </c>
      <c r="AR390" s="102"/>
      <c r="AS390" s="645">
        <f>+SUM(D390:AP390)-W396</f>
        <v>0</v>
      </c>
    </row>
    <row r="391" spans="3:45" s="33" customFormat="1" ht="13.5">
      <c r="C391" s="83" t="s">
        <v>101</v>
      </c>
      <c r="D391" s="39">
        <v>0</v>
      </c>
      <c r="E391" s="39">
        <v>0</v>
      </c>
      <c r="F391" s="39">
        <v>0</v>
      </c>
      <c r="G391" s="39">
        <v>0</v>
      </c>
      <c r="H391" s="39">
        <v>0</v>
      </c>
      <c r="I391" s="39">
        <v>0</v>
      </c>
      <c r="J391" s="39">
        <v>0</v>
      </c>
      <c r="K391" s="39">
        <v>0</v>
      </c>
      <c r="L391" s="39">
        <v>0</v>
      </c>
      <c r="M391" s="39">
        <v>0</v>
      </c>
      <c r="N391" s="39">
        <v>0</v>
      </c>
      <c r="O391" s="39">
        <v>0</v>
      </c>
      <c r="P391" s="39">
        <v>0</v>
      </c>
      <c r="Q391" s="39">
        <v>0</v>
      </c>
      <c r="R391" s="39">
        <v>0</v>
      </c>
      <c r="S391" s="39">
        <v>0</v>
      </c>
      <c r="T391" s="39">
        <v>0</v>
      </c>
      <c r="U391" s="39">
        <v>0</v>
      </c>
      <c r="V391" s="39">
        <v>0</v>
      </c>
      <c r="W391" s="39">
        <v>0</v>
      </c>
      <c r="X391" s="39">
        <v>0</v>
      </c>
      <c r="Y391" s="39">
        <v>0</v>
      </c>
      <c r="Z391" s="39">
        <v>0</v>
      </c>
      <c r="AA391" s="39">
        <v>0</v>
      </c>
      <c r="AB391" s="39">
        <v>0</v>
      </c>
      <c r="AC391" s="39">
        <v>0</v>
      </c>
      <c r="AD391" s="39">
        <v>0</v>
      </c>
      <c r="AE391" s="39">
        <v>0</v>
      </c>
      <c r="AF391" s="39">
        <v>0</v>
      </c>
      <c r="AG391" s="39">
        <v>0</v>
      </c>
      <c r="AH391" s="39">
        <v>0</v>
      </c>
      <c r="AI391" s="39">
        <v>0</v>
      </c>
      <c r="AJ391" s="39">
        <v>0</v>
      </c>
      <c r="AK391" s="39">
        <v>0</v>
      </c>
      <c r="AL391" s="39">
        <v>0</v>
      </c>
      <c r="AM391" s="39">
        <v>0</v>
      </c>
      <c r="AN391" s="39">
        <v>0</v>
      </c>
      <c r="AO391" s="39">
        <v>0</v>
      </c>
      <c r="AP391" s="39">
        <v>0</v>
      </c>
      <c r="AQ391" s="102" t="s">
        <v>533</v>
      </c>
      <c r="AR391" s="102"/>
      <c r="AS391" s="645">
        <f t="shared" ref="AS391:AS393" si="166">+SUM(D391:AP391)-W397</f>
        <v>0</v>
      </c>
    </row>
    <row r="392" spans="3:45" s="33" customFormat="1" ht="13.5">
      <c r="C392" s="83" t="s">
        <v>102</v>
      </c>
      <c r="D392" s="39">
        <v>0</v>
      </c>
      <c r="E392" s="39">
        <v>0</v>
      </c>
      <c r="F392" s="39">
        <v>0</v>
      </c>
      <c r="G392" s="39">
        <v>0</v>
      </c>
      <c r="H392" s="39">
        <v>0</v>
      </c>
      <c r="I392" s="39">
        <v>0</v>
      </c>
      <c r="J392" s="39">
        <v>0</v>
      </c>
      <c r="K392" s="39">
        <v>0</v>
      </c>
      <c r="L392" s="39">
        <v>0</v>
      </c>
      <c r="M392" s="39">
        <v>0</v>
      </c>
      <c r="N392" s="39">
        <v>0</v>
      </c>
      <c r="O392" s="39">
        <v>0</v>
      </c>
      <c r="P392" s="39">
        <v>0</v>
      </c>
      <c r="Q392" s="39">
        <v>0</v>
      </c>
      <c r="R392" s="39">
        <v>0</v>
      </c>
      <c r="S392" s="39">
        <v>0</v>
      </c>
      <c r="T392" s="39">
        <v>0</v>
      </c>
      <c r="U392" s="39">
        <v>0</v>
      </c>
      <c r="V392" s="39">
        <v>0</v>
      </c>
      <c r="W392" s="39">
        <v>0</v>
      </c>
      <c r="X392" s="39">
        <v>0</v>
      </c>
      <c r="Y392" s="39">
        <v>0</v>
      </c>
      <c r="Z392" s="39">
        <v>0</v>
      </c>
      <c r="AA392" s="39">
        <v>0</v>
      </c>
      <c r="AB392" s="39">
        <v>0</v>
      </c>
      <c r="AC392" s="39">
        <v>0</v>
      </c>
      <c r="AD392" s="39">
        <v>0</v>
      </c>
      <c r="AE392" s="39">
        <v>0</v>
      </c>
      <c r="AF392" s="39">
        <v>0</v>
      </c>
      <c r="AG392" s="39">
        <v>0</v>
      </c>
      <c r="AH392" s="39">
        <v>0</v>
      </c>
      <c r="AI392" s="39">
        <v>0</v>
      </c>
      <c r="AJ392" s="39">
        <v>0</v>
      </c>
      <c r="AK392" s="39">
        <v>0</v>
      </c>
      <c r="AL392" s="39">
        <v>0</v>
      </c>
      <c r="AM392" s="39">
        <v>0</v>
      </c>
      <c r="AN392" s="39">
        <v>0</v>
      </c>
      <c r="AO392" s="39">
        <v>0</v>
      </c>
      <c r="AP392" s="39">
        <v>0</v>
      </c>
      <c r="AQ392" s="102" t="s">
        <v>533</v>
      </c>
      <c r="AR392" s="102"/>
      <c r="AS392" s="646">
        <f t="shared" si="166"/>
        <v>0</v>
      </c>
    </row>
    <row r="393" spans="3:45" s="33" customFormat="1" ht="13.5">
      <c r="C393" s="83" t="s">
        <v>93</v>
      </c>
      <c r="D393" s="39">
        <f t="shared" ref="D393:AP393" si="167">SUM(D390:D392)</f>
        <v>0</v>
      </c>
      <c r="E393" s="39">
        <f t="shared" si="167"/>
        <v>0</v>
      </c>
      <c r="F393" s="39">
        <f t="shared" si="167"/>
        <v>0</v>
      </c>
      <c r="G393" s="39">
        <f t="shared" si="167"/>
        <v>0</v>
      </c>
      <c r="H393" s="39">
        <f t="shared" si="167"/>
        <v>0</v>
      </c>
      <c r="I393" s="39">
        <f t="shared" si="167"/>
        <v>0</v>
      </c>
      <c r="J393" s="39">
        <f t="shared" si="167"/>
        <v>0</v>
      </c>
      <c r="K393" s="39">
        <f t="shared" si="167"/>
        <v>0</v>
      </c>
      <c r="L393" s="39">
        <f t="shared" si="167"/>
        <v>0</v>
      </c>
      <c r="M393" s="39">
        <f t="shared" si="167"/>
        <v>0</v>
      </c>
      <c r="N393" s="39">
        <f t="shared" si="167"/>
        <v>0</v>
      </c>
      <c r="O393" s="39">
        <f t="shared" si="167"/>
        <v>0</v>
      </c>
      <c r="P393" s="39">
        <f t="shared" si="167"/>
        <v>0</v>
      </c>
      <c r="Q393" s="39">
        <f t="shared" si="167"/>
        <v>0</v>
      </c>
      <c r="R393" s="39">
        <f t="shared" si="167"/>
        <v>0</v>
      </c>
      <c r="S393" s="39">
        <f t="shared" si="167"/>
        <v>0</v>
      </c>
      <c r="T393" s="39">
        <f t="shared" si="167"/>
        <v>0</v>
      </c>
      <c r="U393" s="39">
        <f t="shared" si="167"/>
        <v>0</v>
      </c>
      <c r="V393" s="39">
        <f t="shared" si="167"/>
        <v>0</v>
      </c>
      <c r="W393" s="43">
        <f t="shared" si="167"/>
        <v>0</v>
      </c>
      <c r="X393" s="43">
        <f t="shared" si="167"/>
        <v>0</v>
      </c>
      <c r="Y393" s="43">
        <f t="shared" si="167"/>
        <v>0</v>
      </c>
      <c r="Z393" s="43">
        <f t="shared" si="167"/>
        <v>0</v>
      </c>
      <c r="AA393" s="43">
        <f t="shared" si="167"/>
        <v>0</v>
      </c>
      <c r="AB393" s="43">
        <f t="shared" si="167"/>
        <v>0</v>
      </c>
      <c r="AC393" s="43">
        <f t="shared" si="167"/>
        <v>0</v>
      </c>
      <c r="AD393" s="43">
        <f t="shared" si="167"/>
        <v>0</v>
      </c>
      <c r="AE393" s="43">
        <f t="shared" si="167"/>
        <v>0</v>
      </c>
      <c r="AF393" s="43">
        <f t="shared" si="167"/>
        <v>0</v>
      </c>
      <c r="AG393" s="43">
        <f t="shared" si="167"/>
        <v>0</v>
      </c>
      <c r="AH393" s="43">
        <f t="shared" si="167"/>
        <v>0</v>
      </c>
      <c r="AI393" s="43">
        <f t="shared" si="167"/>
        <v>0</v>
      </c>
      <c r="AJ393" s="43">
        <f t="shared" si="167"/>
        <v>0</v>
      </c>
      <c r="AK393" s="43">
        <f t="shared" si="167"/>
        <v>0</v>
      </c>
      <c r="AL393" s="43">
        <f t="shared" si="167"/>
        <v>0</v>
      </c>
      <c r="AM393" s="43">
        <f t="shared" si="167"/>
        <v>0</v>
      </c>
      <c r="AN393" s="43">
        <f t="shared" si="167"/>
        <v>0</v>
      </c>
      <c r="AO393" s="43">
        <f t="shared" si="167"/>
        <v>0</v>
      </c>
      <c r="AP393" s="43">
        <f t="shared" si="167"/>
        <v>0</v>
      </c>
      <c r="AQ393" s="102" t="s">
        <v>533</v>
      </c>
      <c r="AR393" s="102"/>
      <c r="AS393" s="646">
        <f t="shared" si="166"/>
        <v>0</v>
      </c>
    </row>
    <row r="394" spans="3:45" s="33" customFormat="1" ht="13.5">
      <c r="C394" s="51"/>
      <c r="D394" s="629" t="str">
        <f t="shared" ref="D394:W394" si="168">D11</f>
        <v>21</v>
      </c>
      <c r="E394" s="629" t="str">
        <f t="shared" si="168"/>
        <v>22</v>
      </c>
      <c r="F394" s="629" t="str">
        <f t="shared" si="168"/>
        <v>23</v>
      </c>
      <c r="G394" s="629" t="str">
        <f t="shared" si="168"/>
        <v>24</v>
      </c>
      <c r="H394" s="629" t="str">
        <f t="shared" si="168"/>
        <v>25</v>
      </c>
      <c r="I394" s="629" t="str">
        <f t="shared" si="168"/>
        <v>26</v>
      </c>
      <c r="J394" s="629" t="str">
        <f t="shared" si="168"/>
        <v>27</v>
      </c>
      <c r="K394" s="629" t="str">
        <f t="shared" si="168"/>
        <v>28</v>
      </c>
      <c r="L394" s="629" t="str">
        <f t="shared" si="168"/>
        <v>29</v>
      </c>
      <c r="M394" s="629" t="str">
        <f t="shared" si="168"/>
        <v>30</v>
      </c>
      <c r="N394" s="629" t="str">
        <f t="shared" si="168"/>
        <v>31</v>
      </c>
      <c r="O394" s="629" t="str">
        <f t="shared" si="168"/>
        <v>32</v>
      </c>
      <c r="P394" s="629" t="str">
        <f t="shared" si="168"/>
        <v>33</v>
      </c>
      <c r="Q394" s="629" t="str">
        <f t="shared" si="168"/>
        <v>34</v>
      </c>
      <c r="R394" s="629" t="str">
        <f t="shared" si="168"/>
        <v>35</v>
      </c>
      <c r="S394" s="629" t="str">
        <f t="shared" si="168"/>
        <v>36</v>
      </c>
      <c r="T394" s="629" t="str">
        <f t="shared" si="168"/>
        <v>37</v>
      </c>
      <c r="U394" s="629" t="str">
        <f t="shared" si="168"/>
        <v>38</v>
      </c>
      <c r="V394" s="629" t="str">
        <f t="shared" si="168"/>
        <v>39</v>
      </c>
      <c r="W394" s="87">
        <f t="shared" si="168"/>
        <v>0</v>
      </c>
    </row>
    <row r="395" spans="3:45" s="33" customFormat="1" ht="54">
      <c r="C395" s="79" t="s">
        <v>57</v>
      </c>
      <c r="D395" s="630" t="str">
        <f t="shared" ref="D395:W395" si="169">D12</f>
        <v>輸送機械</v>
      </c>
      <c r="E395" s="630" t="str">
        <f t="shared" si="169"/>
        <v>その他の製造工業製品</v>
      </c>
      <c r="F395" s="630" t="str">
        <f t="shared" si="169"/>
        <v>建設</v>
      </c>
      <c r="G395" s="630" t="str">
        <f t="shared" si="169"/>
        <v>電力・ガス・熱供給</v>
      </c>
      <c r="H395" s="630" t="str">
        <f t="shared" si="169"/>
        <v>水道</v>
      </c>
      <c r="I395" s="630" t="str">
        <f t="shared" si="169"/>
        <v>廃棄物処理</v>
      </c>
      <c r="J395" s="630" t="str">
        <f t="shared" si="169"/>
        <v>商業</v>
      </c>
      <c r="K395" s="630" t="str">
        <f t="shared" si="169"/>
        <v>金融・保険</v>
      </c>
      <c r="L395" s="630" t="str">
        <f t="shared" si="169"/>
        <v>不動産</v>
      </c>
      <c r="M395" s="630" t="str">
        <f t="shared" si="169"/>
        <v>運輸・郵便</v>
      </c>
      <c r="N395" s="630" t="str">
        <f t="shared" si="169"/>
        <v>情報通信</v>
      </c>
      <c r="O395" s="630" t="str">
        <f t="shared" si="169"/>
        <v>公務</v>
      </c>
      <c r="P395" s="630" t="str">
        <f t="shared" si="169"/>
        <v>教育・研究</v>
      </c>
      <c r="Q395" s="630" t="str">
        <f t="shared" si="169"/>
        <v>医療・福祉</v>
      </c>
      <c r="R395" s="630" t="str">
        <f t="shared" si="169"/>
        <v>他に分類されない会員制団体</v>
      </c>
      <c r="S395" s="630" t="str">
        <f t="shared" si="169"/>
        <v>対事業所サービス</v>
      </c>
      <c r="T395" s="630" t="str">
        <f t="shared" si="169"/>
        <v>対個人サービス</v>
      </c>
      <c r="U395" s="630" t="str">
        <f t="shared" si="169"/>
        <v>事務用品</v>
      </c>
      <c r="V395" s="630" t="str">
        <f t="shared" si="169"/>
        <v>分類不明</v>
      </c>
      <c r="W395" s="32" t="str">
        <f t="shared" si="169"/>
        <v>合計</v>
      </c>
    </row>
    <row r="396" spans="3:45" s="33" customFormat="1" ht="13.5">
      <c r="C396" s="80" t="s">
        <v>100</v>
      </c>
      <c r="D396" s="81">
        <f t="array" ref="D396:V398">+X390:AP392</f>
        <v>0</v>
      </c>
      <c r="E396" s="81">
        <v>0</v>
      </c>
      <c r="F396" s="81">
        <v>0</v>
      </c>
      <c r="G396" s="81">
        <v>0</v>
      </c>
      <c r="H396" s="81">
        <v>0</v>
      </c>
      <c r="I396" s="81">
        <v>0</v>
      </c>
      <c r="J396" s="81">
        <v>0</v>
      </c>
      <c r="K396" s="81">
        <v>0</v>
      </c>
      <c r="L396" s="81">
        <v>0</v>
      </c>
      <c r="M396" s="81">
        <v>0</v>
      </c>
      <c r="N396" s="81">
        <v>0</v>
      </c>
      <c r="O396" s="81">
        <v>0</v>
      </c>
      <c r="P396" s="81">
        <v>0</v>
      </c>
      <c r="Q396" s="99">
        <v>0</v>
      </c>
      <c r="R396" s="99">
        <v>0</v>
      </c>
      <c r="S396" s="99">
        <v>0</v>
      </c>
      <c r="T396" s="99">
        <v>0</v>
      </c>
      <c r="U396" s="99">
        <v>0</v>
      </c>
      <c r="V396" s="99">
        <v>0</v>
      </c>
      <c r="W396" s="81">
        <f>SUM(D390:AP390)</f>
        <v>0</v>
      </c>
    </row>
    <row r="397" spans="3:45" s="33" customFormat="1" ht="13.5">
      <c r="C397" s="83" t="s">
        <v>101</v>
      </c>
      <c r="D397" s="100">
        <v>0</v>
      </c>
      <c r="E397" s="100">
        <v>0</v>
      </c>
      <c r="F397" s="100">
        <v>0</v>
      </c>
      <c r="G397" s="100">
        <v>0</v>
      </c>
      <c r="H397" s="100">
        <v>0</v>
      </c>
      <c r="I397" s="100">
        <v>0</v>
      </c>
      <c r="J397" s="100">
        <v>0</v>
      </c>
      <c r="K397" s="100">
        <v>0</v>
      </c>
      <c r="L397" s="100">
        <v>0</v>
      </c>
      <c r="M397" s="100">
        <v>0</v>
      </c>
      <c r="N397" s="100">
        <v>0</v>
      </c>
      <c r="O397" s="100">
        <v>0</v>
      </c>
      <c r="P397" s="100">
        <v>0</v>
      </c>
      <c r="Q397" s="100">
        <v>0</v>
      </c>
      <c r="R397" s="100">
        <v>0</v>
      </c>
      <c r="S397" s="100">
        <v>0</v>
      </c>
      <c r="T397" s="100">
        <v>0</v>
      </c>
      <c r="U397" s="100">
        <v>0</v>
      </c>
      <c r="V397" s="100">
        <v>0</v>
      </c>
      <c r="W397" s="39">
        <f>SUM(D391:AP391)</f>
        <v>0</v>
      </c>
    </row>
    <row r="398" spans="3:45" s="33" customFormat="1" ht="13.5">
      <c r="C398" s="83" t="s">
        <v>102</v>
      </c>
      <c r="D398" s="39">
        <v>0</v>
      </c>
      <c r="E398" s="39">
        <v>0</v>
      </c>
      <c r="F398" s="39">
        <v>0</v>
      </c>
      <c r="G398" s="39">
        <v>0</v>
      </c>
      <c r="H398" s="39">
        <v>0</v>
      </c>
      <c r="I398" s="39">
        <v>0</v>
      </c>
      <c r="J398" s="39">
        <v>0</v>
      </c>
      <c r="K398" s="39">
        <v>0</v>
      </c>
      <c r="L398" s="39">
        <v>0</v>
      </c>
      <c r="M398" s="39">
        <v>0</v>
      </c>
      <c r="N398" s="39">
        <v>0</v>
      </c>
      <c r="O398" s="39">
        <v>0</v>
      </c>
      <c r="P398" s="39">
        <v>0</v>
      </c>
      <c r="Q398" s="100">
        <v>0</v>
      </c>
      <c r="R398" s="100">
        <v>0</v>
      </c>
      <c r="S398" s="100">
        <v>0</v>
      </c>
      <c r="T398" s="100">
        <v>0</v>
      </c>
      <c r="U398" s="100">
        <v>0</v>
      </c>
      <c r="V398" s="100">
        <v>0</v>
      </c>
      <c r="W398" s="39">
        <f>SUM(D392:AP392)</f>
        <v>0</v>
      </c>
    </row>
    <row r="399" spans="3:45" s="33" customFormat="1" ht="13.5">
      <c r="C399" s="85" t="s">
        <v>93</v>
      </c>
      <c r="D399" s="43">
        <f t="shared" ref="D399:V399" si="170">SUM(D396:D398)</f>
        <v>0</v>
      </c>
      <c r="E399" s="43">
        <f t="shared" si="170"/>
        <v>0</v>
      </c>
      <c r="F399" s="43">
        <f t="shared" si="170"/>
        <v>0</v>
      </c>
      <c r="G399" s="43">
        <f t="shared" si="170"/>
        <v>0</v>
      </c>
      <c r="H399" s="43">
        <f t="shared" si="170"/>
        <v>0</v>
      </c>
      <c r="I399" s="43">
        <f t="shared" si="170"/>
        <v>0</v>
      </c>
      <c r="J399" s="43">
        <f t="shared" si="170"/>
        <v>0</v>
      </c>
      <c r="K399" s="43">
        <f t="shared" si="170"/>
        <v>0</v>
      </c>
      <c r="L399" s="43">
        <f t="shared" si="170"/>
        <v>0</v>
      </c>
      <c r="M399" s="43">
        <f t="shared" si="170"/>
        <v>0</v>
      </c>
      <c r="N399" s="43">
        <f t="shared" si="170"/>
        <v>0</v>
      </c>
      <c r="O399" s="43">
        <f t="shared" si="170"/>
        <v>0</v>
      </c>
      <c r="P399" s="43">
        <f t="shared" si="170"/>
        <v>0</v>
      </c>
      <c r="Q399" s="43">
        <f t="shared" si="170"/>
        <v>0</v>
      </c>
      <c r="R399" s="43">
        <f t="shared" si="170"/>
        <v>0</v>
      </c>
      <c r="S399" s="43">
        <f t="shared" si="170"/>
        <v>0</v>
      </c>
      <c r="T399" s="43">
        <f t="shared" si="170"/>
        <v>0</v>
      </c>
      <c r="U399" s="43">
        <f t="shared" si="170"/>
        <v>0</v>
      </c>
      <c r="V399" s="43">
        <f t="shared" si="170"/>
        <v>0</v>
      </c>
      <c r="W399" s="43">
        <f>SUM(D393:AP393)</f>
        <v>0</v>
      </c>
    </row>
    <row r="400" spans="3:45" s="33" customFormat="1" ht="10.7" customHeight="1">
      <c r="F400" s="31"/>
      <c r="G400" s="48"/>
      <c r="N400" s="49"/>
      <c r="O400" s="49"/>
    </row>
    <row r="401" spans="3:45" s="33" customFormat="1" ht="13.5">
      <c r="C401" s="33" t="s">
        <v>105</v>
      </c>
      <c r="F401" s="31"/>
      <c r="G401" s="48"/>
      <c r="N401" s="49"/>
      <c r="O401" s="49"/>
    </row>
    <row r="402" spans="3:45" s="33" customFormat="1" ht="10.7" customHeight="1">
      <c r="F402" s="31"/>
      <c r="G402" s="48"/>
      <c r="N402" s="49"/>
      <c r="O402" s="49"/>
    </row>
    <row r="403" spans="3:45" s="33" customFormat="1" ht="10.7" customHeight="1">
      <c r="F403" s="31"/>
      <c r="G403" s="48"/>
      <c r="N403" s="49"/>
      <c r="O403" s="49"/>
    </row>
    <row r="404" spans="3:45" s="33" customFormat="1" ht="18.75">
      <c r="C404" s="53" t="s">
        <v>132</v>
      </c>
      <c r="F404" s="31"/>
      <c r="G404" s="48"/>
      <c r="N404" s="49"/>
      <c r="O404" s="49"/>
    </row>
    <row r="405" spans="3:45" s="33" customFormat="1" ht="9.9499999999999993" customHeight="1">
      <c r="C405" s="46"/>
      <c r="F405" s="31"/>
      <c r="G405" s="48"/>
      <c r="N405" s="49"/>
      <c r="O405" s="49"/>
    </row>
    <row r="406" spans="3:45" s="33" customFormat="1" ht="17.25">
      <c r="C406" s="34" t="s">
        <v>133</v>
      </c>
      <c r="D406" s="27"/>
      <c r="E406" s="27"/>
      <c r="F406" s="75"/>
      <c r="G406" s="76"/>
      <c r="H406" s="27"/>
      <c r="I406" s="27"/>
      <c r="J406" s="77"/>
      <c r="K406" s="78"/>
      <c r="L406" s="27"/>
      <c r="M406" s="27"/>
      <c r="N406" s="27"/>
      <c r="O406" s="27"/>
      <c r="P406" s="27"/>
      <c r="W406" s="31" t="s">
        <v>56</v>
      </c>
    </row>
    <row r="407" spans="3:45" s="33" customFormat="1" ht="13.5">
      <c r="C407" s="51"/>
      <c r="D407" s="629" t="str">
        <f t="shared" ref="D407:AP407" si="171">D6</f>
        <v>01</v>
      </c>
      <c r="E407" s="629" t="str">
        <f t="shared" si="171"/>
        <v>02</v>
      </c>
      <c r="F407" s="629" t="str">
        <f t="shared" si="171"/>
        <v>03</v>
      </c>
      <c r="G407" s="629" t="str">
        <f t="shared" si="171"/>
        <v>04</v>
      </c>
      <c r="H407" s="629" t="str">
        <f t="shared" si="171"/>
        <v>05</v>
      </c>
      <c r="I407" s="629" t="str">
        <f t="shared" si="171"/>
        <v>06</v>
      </c>
      <c r="J407" s="629" t="str">
        <f t="shared" si="171"/>
        <v>07</v>
      </c>
      <c r="K407" s="629" t="str">
        <f t="shared" si="171"/>
        <v>08</v>
      </c>
      <c r="L407" s="629" t="str">
        <f t="shared" si="171"/>
        <v>09</v>
      </c>
      <c r="M407" s="629" t="str">
        <f t="shared" si="171"/>
        <v>10</v>
      </c>
      <c r="N407" s="629" t="str">
        <f t="shared" si="171"/>
        <v>11</v>
      </c>
      <c r="O407" s="629" t="str">
        <f t="shared" si="171"/>
        <v>12</v>
      </c>
      <c r="P407" s="629" t="str">
        <f t="shared" si="171"/>
        <v>13</v>
      </c>
      <c r="Q407" s="629" t="str">
        <f t="shared" si="171"/>
        <v>14</v>
      </c>
      <c r="R407" s="629" t="str">
        <f t="shared" si="171"/>
        <v>15</v>
      </c>
      <c r="S407" s="629" t="str">
        <f t="shared" si="171"/>
        <v>16</v>
      </c>
      <c r="T407" s="629" t="str">
        <f t="shared" si="171"/>
        <v>17</v>
      </c>
      <c r="U407" s="629" t="str">
        <f t="shared" si="171"/>
        <v>18</v>
      </c>
      <c r="V407" s="629" t="str">
        <f t="shared" si="171"/>
        <v>19</v>
      </c>
      <c r="W407" s="629" t="str">
        <f t="shared" si="171"/>
        <v>20</v>
      </c>
      <c r="X407" s="629" t="str">
        <f t="shared" si="171"/>
        <v>21</v>
      </c>
      <c r="Y407" s="629" t="str">
        <f t="shared" si="171"/>
        <v>22</v>
      </c>
      <c r="Z407" s="629" t="str">
        <f t="shared" si="171"/>
        <v>23</v>
      </c>
      <c r="AA407" s="629" t="str">
        <f t="shared" si="171"/>
        <v>24</v>
      </c>
      <c r="AB407" s="629" t="str">
        <f t="shared" si="171"/>
        <v>25</v>
      </c>
      <c r="AC407" s="629" t="str">
        <f t="shared" si="171"/>
        <v>26</v>
      </c>
      <c r="AD407" s="629" t="str">
        <f t="shared" si="171"/>
        <v>27</v>
      </c>
      <c r="AE407" s="629" t="str">
        <f t="shared" si="171"/>
        <v>28</v>
      </c>
      <c r="AF407" s="629" t="str">
        <f t="shared" si="171"/>
        <v>29</v>
      </c>
      <c r="AG407" s="629" t="str">
        <f t="shared" si="171"/>
        <v>30</v>
      </c>
      <c r="AH407" s="629" t="str">
        <f t="shared" si="171"/>
        <v>31</v>
      </c>
      <c r="AI407" s="629" t="str">
        <f t="shared" si="171"/>
        <v>32</v>
      </c>
      <c r="AJ407" s="629" t="str">
        <f t="shared" si="171"/>
        <v>33</v>
      </c>
      <c r="AK407" s="629" t="str">
        <f t="shared" si="171"/>
        <v>34</v>
      </c>
      <c r="AL407" s="629" t="str">
        <f t="shared" si="171"/>
        <v>35</v>
      </c>
      <c r="AM407" s="629" t="str">
        <f t="shared" si="171"/>
        <v>36</v>
      </c>
      <c r="AN407" s="629" t="str">
        <f t="shared" si="171"/>
        <v>37</v>
      </c>
      <c r="AO407" s="629" t="str">
        <f t="shared" si="171"/>
        <v>38</v>
      </c>
      <c r="AP407" s="629" t="str">
        <f t="shared" si="171"/>
        <v>39</v>
      </c>
      <c r="AQ407" s="102" t="s">
        <v>533</v>
      </c>
      <c r="AR407" s="102"/>
      <c r="AS407" s="51"/>
    </row>
    <row r="408" spans="3:45" s="33" customFormat="1" ht="40.5">
      <c r="C408" s="79" t="s">
        <v>57</v>
      </c>
      <c r="D408" s="630" t="str">
        <f t="shared" ref="D408:AP408" si="172">D7</f>
        <v>農業</v>
      </c>
      <c r="E408" s="630" t="str">
        <f t="shared" si="172"/>
        <v>林業</v>
      </c>
      <c r="F408" s="630" t="str">
        <f t="shared" si="172"/>
        <v>漁業</v>
      </c>
      <c r="G408" s="630" t="str">
        <f t="shared" si="172"/>
        <v>鉱業</v>
      </c>
      <c r="H408" s="630" t="str">
        <f t="shared" si="172"/>
        <v>飲食料品</v>
      </c>
      <c r="I408" s="630" t="str">
        <f t="shared" si="172"/>
        <v>繊維製品</v>
      </c>
      <c r="J408" s="630" t="str">
        <f t="shared" si="172"/>
        <v>パルプ・紙・木製品</v>
      </c>
      <c r="K408" s="630" t="str">
        <f t="shared" si="172"/>
        <v>化学製品</v>
      </c>
      <c r="L408" s="630" t="str">
        <f t="shared" si="172"/>
        <v>石油・石炭製品</v>
      </c>
      <c r="M408" s="630" t="str">
        <f t="shared" si="172"/>
        <v>プラスチック・ゴム製品</v>
      </c>
      <c r="N408" s="630" t="str">
        <f t="shared" si="172"/>
        <v>窯業・土石製品</v>
      </c>
      <c r="O408" s="630" t="str">
        <f t="shared" si="172"/>
        <v>鉄鋼</v>
      </c>
      <c r="P408" s="630" t="str">
        <f t="shared" si="172"/>
        <v>非鉄金属</v>
      </c>
      <c r="Q408" s="630" t="str">
        <f t="shared" si="172"/>
        <v>金属製品</v>
      </c>
      <c r="R408" s="630" t="str">
        <f t="shared" si="172"/>
        <v>はん用機械</v>
      </c>
      <c r="S408" s="630" t="str">
        <f t="shared" si="172"/>
        <v>生産用機械</v>
      </c>
      <c r="T408" s="630" t="str">
        <f t="shared" si="172"/>
        <v>業務用機械</v>
      </c>
      <c r="U408" s="630" t="str">
        <f t="shared" si="172"/>
        <v>電子部品</v>
      </c>
      <c r="V408" s="630" t="str">
        <f t="shared" si="172"/>
        <v>電気機械</v>
      </c>
      <c r="W408" s="630" t="str">
        <f t="shared" si="172"/>
        <v>情報通信機器</v>
      </c>
      <c r="X408" s="637" t="str">
        <f t="shared" si="172"/>
        <v>輸送機械</v>
      </c>
      <c r="Y408" s="637" t="str">
        <f t="shared" si="172"/>
        <v>その他の製造工業製品</v>
      </c>
      <c r="Z408" s="637" t="str">
        <f t="shared" si="172"/>
        <v>建設</v>
      </c>
      <c r="AA408" s="637" t="str">
        <f t="shared" si="172"/>
        <v>電力・ガス・熱供給</v>
      </c>
      <c r="AB408" s="637" t="str">
        <f t="shared" si="172"/>
        <v>水道</v>
      </c>
      <c r="AC408" s="637" t="str">
        <f t="shared" si="172"/>
        <v>廃棄物処理</v>
      </c>
      <c r="AD408" s="637" t="str">
        <f t="shared" si="172"/>
        <v>商業</v>
      </c>
      <c r="AE408" s="637" t="str">
        <f t="shared" si="172"/>
        <v>金融・保険</v>
      </c>
      <c r="AF408" s="637" t="str">
        <f t="shared" si="172"/>
        <v>不動産</v>
      </c>
      <c r="AG408" s="637" t="str">
        <f t="shared" si="172"/>
        <v>運輸・郵便</v>
      </c>
      <c r="AH408" s="637" t="str">
        <f t="shared" si="172"/>
        <v>情報通信</v>
      </c>
      <c r="AI408" s="637" t="str">
        <f t="shared" si="172"/>
        <v>公務</v>
      </c>
      <c r="AJ408" s="637" t="str">
        <f t="shared" si="172"/>
        <v>教育・研究</v>
      </c>
      <c r="AK408" s="637" t="str">
        <f t="shared" si="172"/>
        <v>医療・福祉</v>
      </c>
      <c r="AL408" s="637" t="str">
        <f t="shared" si="172"/>
        <v>他に分類されない会員制団体</v>
      </c>
      <c r="AM408" s="637" t="str">
        <f t="shared" si="172"/>
        <v>対事業所サービス</v>
      </c>
      <c r="AN408" s="637" t="str">
        <f t="shared" si="172"/>
        <v>対個人サービス</v>
      </c>
      <c r="AO408" s="637" t="str">
        <f t="shared" si="172"/>
        <v>事務用品</v>
      </c>
      <c r="AP408" s="637" t="str">
        <f t="shared" si="172"/>
        <v>分類不明</v>
      </c>
      <c r="AQ408" s="102" t="s">
        <v>533</v>
      </c>
      <c r="AR408" s="102"/>
      <c r="AS408" s="32" t="s">
        <v>76</v>
      </c>
    </row>
    <row r="409" spans="3:45" s="33" customFormat="1" ht="13.5">
      <c r="C409" s="80" t="s">
        <v>100</v>
      </c>
      <c r="D409" s="81">
        <f t="array" ref="D409:AP411">+詳細3!D74:AP76</f>
        <v>0</v>
      </c>
      <c r="E409" s="81">
        <v>0</v>
      </c>
      <c r="F409" s="81">
        <v>0</v>
      </c>
      <c r="G409" s="81">
        <v>0</v>
      </c>
      <c r="H409" s="81">
        <v>0</v>
      </c>
      <c r="I409" s="81">
        <v>0</v>
      </c>
      <c r="J409" s="81">
        <v>0</v>
      </c>
      <c r="K409" s="81">
        <v>0</v>
      </c>
      <c r="L409" s="81">
        <v>0</v>
      </c>
      <c r="M409" s="81">
        <v>0</v>
      </c>
      <c r="N409" s="81">
        <v>0</v>
      </c>
      <c r="O409" s="81">
        <v>0</v>
      </c>
      <c r="P409" s="81">
        <v>0</v>
      </c>
      <c r="Q409" s="81">
        <v>0</v>
      </c>
      <c r="R409" s="81">
        <v>0</v>
      </c>
      <c r="S409" s="81">
        <v>0</v>
      </c>
      <c r="T409" s="81">
        <v>0</v>
      </c>
      <c r="U409" s="81">
        <v>0</v>
      </c>
      <c r="V409" s="81">
        <v>0</v>
      </c>
      <c r="W409" s="81">
        <v>0</v>
      </c>
      <c r="X409" s="81">
        <v>0</v>
      </c>
      <c r="Y409" s="81">
        <v>0</v>
      </c>
      <c r="Z409" s="81">
        <v>0</v>
      </c>
      <c r="AA409" s="81">
        <v>0</v>
      </c>
      <c r="AB409" s="81">
        <v>0</v>
      </c>
      <c r="AC409" s="81">
        <v>0</v>
      </c>
      <c r="AD409" s="81">
        <v>0</v>
      </c>
      <c r="AE409" s="81">
        <v>0</v>
      </c>
      <c r="AF409" s="81">
        <v>0</v>
      </c>
      <c r="AG409" s="81">
        <v>0</v>
      </c>
      <c r="AH409" s="81">
        <v>0</v>
      </c>
      <c r="AI409" s="81">
        <v>0</v>
      </c>
      <c r="AJ409" s="81">
        <v>0</v>
      </c>
      <c r="AK409" s="81">
        <v>0</v>
      </c>
      <c r="AL409" s="81">
        <v>0</v>
      </c>
      <c r="AM409" s="81">
        <v>0</v>
      </c>
      <c r="AN409" s="81">
        <v>0</v>
      </c>
      <c r="AO409" s="81">
        <v>0</v>
      </c>
      <c r="AP409" s="81">
        <v>0</v>
      </c>
      <c r="AQ409" s="102" t="s">
        <v>533</v>
      </c>
      <c r="AR409" s="102"/>
      <c r="AS409" s="645">
        <f>+SUM(D409:AP409)-W415</f>
        <v>0</v>
      </c>
    </row>
    <row r="410" spans="3:45" s="33" customFormat="1" ht="13.5">
      <c r="C410" s="83" t="s">
        <v>101</v>
      </c>
      <c r="D410" s="39">
        <v>0</v>
      </c>
      <c r="E410" s="39">
        <v>0</v>
      </c>
      <c r="F410" s="39">
        <v>0</v>
      </c>
      <c r="G410" s="39">
        <v>0</v>
      </c>
      <c r="H410" s="39">
        <v>0</v>
      </c>
      <c r="I410" s="39">
        <v>0</v>
      </c>
      <c r="J410" s="39">
        <v>0</v>
      </c>
      <c r="K410" s="39">
        <v>0</v>
      </c>
      <c r="L410" s="39">
        <v>0</v>
      </c>
      <c r="M410" s="39">
        <v>0</v>
      </c>
      <c r="N410" s="39">
        <v>0</v>
      </c>
      <c r="O410" s="39">
        <v>0</v>
      </c>
      <c r="P410" s="39">
        <v>0</v>
      </c>
      <c r="Q410" s="39">
        <v>0</v>
      </c>
      <c r="R410" s="39">
        <v>0</v>
      </c>
      <c r="S410" s="39">
        <v>0</v>
      </c>
      <c r="T410" s="39">
        <v>0</v>
      </c>
      <c r="U410" s="39">
        <v>0</v>
      </c>
      <c r="V410" s="39">
        <v>0</v>
      </c>
      <c r="W410" s="39">
        <v>0</v>
      </c>
      <c r="X410" s="39">
        <v>0</v>
      </c>
      <c r="Y410" s="39">
        <v>0</v>
      </c>
      <c r="Z410" s="39">
        <v>0</v>
      </c>
      <c r="AA410" s="39">
        <v>0</v>
      </c>
      <c r="AB410" s="39">
        <v>0</v>
      </c>
      <c r="AC410" s="39">
        <v>0</v>
      </c>
      <c r="AD410" s="39">
        <v>0</v>
      </c>
      <c r="AE410" s="39">
        <v>0</v>
      </c>
      <c r="AF410" s="39">
        <v>0</v>
      </c>
      <c r="AG410" s="39">
        <v>0</v>
      </c>
      <c r="AH410" s="39">
        <v>0</v>
      </c>
      <c r="AI410" s="39">
        <v>0</v>
      </c>
      <c r="AJ410" s="39">
        <v>0</v>
      </c>
      <c r="AK410" s="39">
        <v>0</v>
      </c>
      <c r="AL410" s="39">
        <v>0</v>
      </c>
      <c r="AM410" s="39">
        <v>0</v>
      </c>
      <c r="AN410" s="39">
        <v>0</v>
      </c>
      <c r="AO410" s="39">
        <v>0</v>
      </c>
      <c r="AP410" s="39">
        <v>0</v>
      </c>
      <c r="AQ410" s="102" t="s">
        <v>533</v>
      </c>
      <c r="AR410" s="102"/>
      <c r="AS410" s="645">
        <f t="shared" ref="AS410:AS412" si="173">+SUM(D410:AP410)-W416</f>
        <v>0</v>
      </c>
    </row>
    <row r="411" spans="3:45" s="33" customFormat="1" ht="13.5">
      <c r="C411" s="83" t="s">
        <v>102</v>
      </c>
      <c r="D411" s="39">
        <v>0</v>
      </c>
      <c r="E411" s="39">
        <v>0</v>
      </c>
      <c r="F411" s="39">
        <v>0</v>
      </c>
      <c r="G411" s="39">
        <v>0</v>
      </c>
      <c r="H411" s="39">
        <v>0</v>
      </c>
      <c r="I411" s="39">
        <v>0</v>
      </c>
      <c r="J411" s="39">
        <v>0</v>
      </c>
      <c r="K411" s="39">
        <v>0</v>
      </c>
      <c r="L411" s="39">
        <v>0</v>
      </c>
      <c r="M411" s="39">
        <v>0</v>
      </c>
      <c r="N411" s="39">
        <v>0</v>
      </c>
      <c r="O411" s="39">
        <v>0</v>
      </c>
      <c r="P411" s="39">
        <v>0</v>
      </c>
      <c r="Q411" s="39">
        <v>0</v>
      </c>
      <c r="R411" s="39">
        <v>0</v>
      </c>
      <c r="S411" s="39">
        <v>0</v>
      </c>
      <c r="T411" s="39">
        <v>0</v>
      </c>
      <c r="U411" s="39">
        <v>0</v>
      </c>
      <c r="V411" s="39">
        <v>0</v>
      </c>
      <c r="W411" s="39">
        <v>0</v>
      </c>
      <c r="X411" s="39">
        <v>0</v>
      </c>
      <c r="Y411" s="39">
        <v>0</v>
      </c>
      <c r="Z411" s="39">
        <v>0</v>
      </c>
      <c r="AA411" s="39">
        <v>0</v>
      </c>
      <c r="AB411" s="39">
        <v>0</v>
      </c>
      <c r="AC411" s="39">
        <v>0</v>
      </c>
      <c r="AD411" s="39">
        <v>0</v>
      </c>
      <c r="AE411" s="39">
        <v>0</v>
      </c>
      <c r="AF411" s="39">
        <v>0</v>
      </c>
      <c r="AG411" s="39">
        <v>0</v>
      </c>
      <c r="AH411" s="39">
        <v>0</v>
      </c>
      <c r="AI411" s="39">
        <v>0</v>
      </c>
      <c r="AJ411" s="39">
        <v>0</v>
      </c>
      <c r="AK411" s="39">
        <v>0</v>
      </c>
      <c r="AL411" s="39">
        <v>0</v>
      </c>
      <c r="AM411" s="39">
        <v>0</v>
      </c>
      <c r="AN411" s="39">
        <v>0</v>
      </c>
      <c r="AO411" s="39">
        <v>0</v>
      </c>
      <c r="AP411" s="39">
        <v>0</v>
      </c>
      <c r="AQ411" s="102" t="s">
        <v>533</v>
      </c>
      <c r="AR411" s="102"/>
      <c r="AS411" s="646">
        <f t="shared" si="173"/>
        <v>0</v>
      </c>
    </row>
    <row r="412" spans="3:45" s="33" customFormat="1" ht="13.5">
      <c r="C412" s="83" t="s">
        <v>93</v>
      </c>
      <c r="D412" s="39">
        <f t="shared" ref="D412:AP412" si="174">SUM(D409:D411)</f>
        <v>0</v>
      </c>
      <c r="E412" s="39">
        <f t="shared" si="174"/>
        <v>0</v>
      </c>
      <c r="F412" s="39">
        <f t="shared" si="174"/>
        <v>0</v>
      </c>
      <c r="G412" s="39">
        <f t="shared" si="174"/>
        <v>0</v>
      </c>
      <c r="H412" s="39">
        <f t="shared" si="174"/>
        <v>0</v>
      </c>
      <c r="I412" s="39">
        <f t="shared" si="174"/>
        <v>0</v>
      </c>
      <c r="J412" s="39">
        <f t="shared" si="174"/>
        <v>0</v>
      </c>
      <c r="K412" s="39">
        <f t="shared" si="174"/>
        <v>0</v>
      </c>
      <c r="L412" s="39">
        <f t="shared" si="174"/>
        <v>0</v>
      </c>
      <c r="M412" s="39">
        <f t="shared" si="174"/>
        <v>0</v>
      </c>
      <c r="N412" s="39">
        <f t="shared" si="174"/>
        <v>0</v>
      </c>
      <c r="O412" s="39">
        <f t="shared" si="174"/>
        <v>0</v>
      </c>
      <c r="P412" s="39">
        <f t="shared" si="174"/>
        <v>0</v>
      </c>
      <c r="Q412" s="39">
        <f t="shared" si="174"/>
        <v>0</v>
      </c>
      <c r="R412" s="39">
        <f t="shared" si="174"/>
        <v>0</v>
      </c>
      <c r="S412" s="39">
        <f t="shared" si="174"/>
        <v>0</v>
      </c>
      <c r="T412" s="39">
        <f t="shared" si="174"/>
        <v>0</v>
      </c>
      <c r="U412" s="39">
        <f t="shared" si="174"/>
        <v>0</v>
      </c>
      <c r="V412" s="39">
        <f t="shared" si="174"/>
        <v>0</v>
      </c>
      <c r="W412" s="43">
        <f t="shared" si="174"/>
        <v>0</v>
      </c>
      <c r="X412" s="43">
        <f t="shared" si="174"/>
        <v>0</v>
      </c>
      <c r="Y412" s="43">
        <f t="shared" si="174"/>
        <v>0</v>
      </c>
      <c r="Z412" s="43">
        <f t="shared" si="174"/>
        <v>0</v>
      </c>
      <c r="AA412" s="43">
        <f t="shared" si="174"/>
        <v>0</v>
      </c>
      <c r="AB412" s="43">
        <f t="shared" si="174"/>
        <v>0</v>
      </c>
      <c r="AC412" s="43">
        <f t="shared" si="174"/>
        <v>0</v>
      </c>
      <c r="AD412" s="43">
        <f t="shared" si="174"/>
        <v>0</v>
      </c>
      <c r="AE412" s="43">
        <f t="shared" si="174"/>
        <v>0</v>
      </c>
      <c r="AF412" s="43">
        <f t="shared" si="174"/>
        <v>0</v>
      </c>
      <c r="AG412" s="43">
        <f t="shared" si="174"/>
        <v>0</v>
      </c>
      <c r="AH412" s="43">
        <f t="shared" si="174"/>
        <v>0</v>
      </c>
      <c r="AI412" s="43">
        <f t="shared" si="174"/>
        <v>0</v>
      </c>
      <c r="AJ412" s="43">
        <f t="shared" si="174"/>
        <v>0</v>
      </c>
      <c r="AK412" s="43">
        <f t="shared" si="174"/>
        <v>0</v>
      </c>
      <c r="AL412" s="43">
        <f t="shared" si="174"/>
        <v>0</v>
      </c>
      <c r="AM412" s="43">
        <f t="shared" si="174"/>
        <v>0</v>
      </c>
      <c r="AN412" s="43">
        <f t="shared" si="174"/>
        <v>0</v>
      </c>
      <c r="AO412" s="43">
        <f t="shared" si="174"/>
        <v>0</v>
      </c>
      <c r="AP412" s="43">
        <f t="shared" si="174"/>
        <v>0</v>
      </c>
      <c r="AQ412" s="102" t="s">
        <v>533</v>
      </c>
      <c r="AR412" s="102"/>
      <c r="AS412" s="646">
        <f t="shared" si="173"/>
        <v>0</v>
      </c>
    </row>
    <row r="413" spans="3:45" s="33" customFormat="1" ht="13.5">
      <c r="C413" s="51"/>
      <c r="D413" s="629" t="str">
        <f t="shared" ref="D413:W413" si="175">D11</f>
        <v>21</v>
      </c>
      <c r="E413" s="629" t="str">
        <f t="shared" si="175"/>
        <v>22</v>
      </c>
      <c r="F413" s="629" t="str">
        <f t="shared" si="175"/>
        <v>23</v>
      </c>
      <c r="G413" s="629" t="str">
        <f t="shared" si="175"/>
        <v>24</v>
      </c>
      <c r="H413" s="629" t="str">
        <f t="shared" si="175"/>
        <v>25</v>
      </c>
      <c r="I413" s="629" t="str">
        <f t="shared" si="175"/>
        <v>26</v>
      </c>
      <c r="J413" s="629" t="str">
        <f t="shared" si="175"/>
        <v>27</v>
      </c>
      <c r="K413" s="629" t="str">
        <f t="shared" si="175"/>
        <v>28</v>
      </c>
      <c r="L413" s="629" t="str">
        <f t="shared" si="175"/>
        <v>29</v>
      </c>
      <c r="M413" s="629" t="str">
        <f t="shared" si="175"/>
        <v>30</v>
      </c>
      <c r="N413" s="629" t="str">
        <f t="shared" si="175"/>
        <v>31</v>
      </c>
      <c r="O413" s="629" t="str">
        <f t="shared" si="175"/>
        <v>32</v>
      </c>
      <c r="P413" s="629" t="str">
        <f t="shared" si="175"/>
        <v>33</v>
      </c>
      <c r="Q413" s="629" t="str">
        <f t="shared" si="175"/>
        <v>34</v>
      </c>
      <c r="R413" s="629" t="str">
        <f t="shared" si="175"/>
        <v>35</v>
      </c>
      <c r="S413" s="629" t="str">
        <f t="shared" si="175"/>
        <v>36</v>
      </c>
      <c r="T413" s="629" t="str">
        <f t="shared" si="175"/>
        <v>37</v>
      </c>
      <c r="U413" s="629" t="str">
        <f t="shared" si="175"/>
        <v>38</v>
      </c>
      <c r="V413" s="629" t="str">
        <f t="shared" si="175"/>
        <v>39</v>
      </c>
      <c r="W413" s="87">
        <f t="shared" si="175"/>
        <v>0</v>
      </c>
    </row>
    <row r="414" spans="3:45" s="33" customFormat="1" ht="54">
      <c r="C414" s="79" t="s">
        <v>57</v>
      </c>
      <c r="D414" s="630" t="str">
        <f t="shared" ref="D414:W414" si="176">D12</f>
        <v>輸送機械</v>
      </c>
      <c r="E414" s="630" t="str">
        <f t="shared" si="176"/>
        <v>その他の製造工業製品</v>
      </c>
      <c r="F414" s="630" t="str">
        <f t="shared" si="176"/>
        <v>建設</v>
      </c>
      <c r="G414" s="630" t="str">
        <f t="shared" si="176"/>
        <v>電力・ガス・熱供給</v>
      </c>
      <c r="H414" s="630" t="str">
        <f t="shared" si="176"/>
        <v>水道</v>
      </c>
      <c r="I414" s="630" t="str">
        <f t="shared" si="176"/>
        <v>廃棄物処理</v>
      </c>
      <c r="J414" s="630" t="str">
        <f t="shared" si="176"/>
        <v>商業</v>
      </c>
      <c r="K414" s="630" t="str">
        <f t="shared" si="176"/>
        <v>金融・保険</v>
      </c>
      <c r="L414" s="630" t="str">
        <f t="shared" si="176"/>
        <v>不動産</v>
      </c>
      <c r="M414" s="630" t="str">
        <f t="shared" si="176"/>
        <v>運輸・郵便</v>
      </c>
      <c r="N414" s="630" t="str">
        <f t="shared" si="176"/>
        <v>情報通信</v>
      </c>
      <c r="O414" s="630" t="str">
        <f t="shared" si="176"/>
        <v>公務</v>
      </c>
      <c r="P414" s="630" t="str">
        <f t="shared" si="176"/>
        <v>教育・研究</v>
      </c>
      <c r="Q414" s="630" t="str">
        <f t="shared" si="176"/>
        <v>医療・福祉</v>
      </c>
      <c r="R414" s="630" t="str">
        <f t="shared" si="176"/>
        <v>他に分類されない会員制団体</v>
      </c>
      <c r="S414" s="630" t="str">
        <f t="shared" si="176"/>
        <v>対事業所サービス</v>
      </c>
      <c r="T414" s="630" t="str">
        <f t="shared" si="176"/>
        <v>対個人サービス</v>
      </c>
      <c r="U414" s="630" t="str">
        <f t="shared" si="176"/>
        <v>事務用品</v>
      </c>
      <c r="V414" s="630" t="str">
        <f t="shared" si="176"/>
        <v>分類不明</v>
      </c>
      <c r="W414" s="32" t="str">
        <f t="shared" si="176"/>
        <v>合計</v>
      </c>
    </row>
    <row r="415" spans="3:45" s="33" customFormat="1" ht="13.5">
      <c r="C415" s="80" t="s">
        <v>100</v>
      </c>
      <c r="D415" s="81">
        <f t="array" ref="D415:V417">+X409:AP411</f>
        <v>0</v>
      </c>
      <c r="E415" s="81">
        <v>0</v>
      </c>
      <c r="F415" s="81">
        <v>0</v>
      </c>
      <c r="G415" s="81">
        <v>0</v>
      </c>
      <c r="H415" s="81">
        <v>0</v>
      </c>
      <c r="I415" s="81">
        <v>0</v>
      </c>
      <c r="J415" s="81">
        <v>0</v>
      </c>
      <c r="K415" s="81">
        <v>0</v>
      </c>
      <c r="L415" s="81">
        <v>0</v>
      </c>
      <c r="M415" s="81">
        <v>0</v>
      </c>
      <c r="N415" s="81">
        <v>0</v>
      </c>
      <c r="O415" s="81">
        <v>0</v>
      </c>
      <c r="P415" s="81">
        <v>0</v>
      </c>
      <c r="Q415" s="99">
        <v>0</v>
      </c>
      <c r="R415" s="99">
        <v>0</v>
      </c>
      <c r="S415" s="99">
        <v>0</v>
      </c>
      <c r="T415" s="99">
        <v>0</v>
      </c>
      <c r="U415" s="99">
        <v>0</v>
      </c>
      <c r="V415" s="99">
        <v>0</v>
      </c>
      <c r="W415" s="81">
        <f>SUM(D409:AP409)</f>
        <v>0</v>
      </c>
    </row>
    <row r="416" spans="3:45" s="33" customFormat="1" ht="13.5">
      <c r="C416" s="83" t="s">
        <v>101</v>
      </c>
      <c r="D416" s="100">
        <v>0</v>
      </c>
      <c r="E416" s="100">
        <v>0</v>
      </c>
      <c r="F416" s="100">
        <v>0</v>
      </c>
      <c r="G416" s="100">
        <v>0</v>
      </c>
      <c r="H416" s="100">
        <v>0</v>
      </c>
      <c r="I416" s="100">
        <v>0</v>
      </c>
      <c r="J416" s="100">
        <v>0</v>
      </c>
      <c r="K416" s="100">
        <v>0</v>
      </c>
      <c r="L416" s="100">
        <v>0</v>
      </c>
      <c r="M416" s="100">
        <v>0</v>
      </c>
      <c r="N416" s="100">
        <v>0</v>
      </c>
      <c r="O416" s="100">
        <v>0</v>
      </c>
      <c r="P416" s="100">
        <v>0</v>
      </c>
      <c r="Q416" s="100">
        <v>0</v>
      </c>
      <c r="R416" s="100">
        <v>0</v>
      </c>
      <c r="S416" s="100">
        <v>0</v>
      </c>
      <c r="T416" s="100">
        <v>0</v>
      </c>
      <c r="U416" s="100">
        <v>0</v>
      </c>
      <c r="V416" s="100">
        <v>0</v>
      </c>
      <c r="W416" s="39">
        <f>SUM(D410:AP410)</f>
        <v>0</v>
      </c>
    </row>
    <row r="417" spans="3:45" s="33" customFormat="1" ht="13.5">
      <c r="C417" s="83" t="s">
        <v>102</v>
      </c>
      <c r="D417" s="39">
        <v>0</v>
      </c>
      <c r="E417" s="39">
        <v>0</v>
      </c>
      <c r="F417" s="39">
        <v>0</v>
      </c>
      <c r="G417" s="39">
        <v>0</v>
      </c>
      <c r="H417" s="39">
        <v>0</v>
      </c>
      <c r="I417" s="39">
        <v>0</v>
      </c>
      <c r="J417" s="39">
        <v>0</v>
      </c>
      <c r="K417" s="39">
        <v>0</v>
      </c>
      <c r="L417" s="39">
        <v>0</v>
      </c>
      <c r="M417" s="39">
        <v>0</v>
      </c>
      <c r="N417" s="39">
        <v>0</v>
      </c>
      <c r="O417" s="39">
        <v>0</v>
      </c>
      <c r="P417" s="39">
        <v>0</v>
      </c>
      <c r="Q417" s="100">
        <v>0</v>
      </c>
      <c r="R417" s="100">
        <v>0</v>
      </c>
      <c r="S417" s="100">
        <v>0</v>
      </c>
      <c r="T417" s="100">
        <v>0</v>
      </c>
      <c r="U417" s="100">
        <v>0</v>
      </c>
      <c r="V417" s="100">
        <v>0</v>
      </c>
      <c r="W417" s="39">
        <f>SUM(D411:AP411)</f>
        <v>0</v>
      </c>
    </row>
    <row r="418" spans="3:45" s="33" customFormat="1" ht="13.5">
      <c r="C418" s="85" t="s">
        <v>93</v>
      </c>
      <c r="D418" s="43">
        <f t="shared" ref="D418:V418" si="177">SUM(D415:D417)</f>
        <v>0</v>
      </c>
      <c r="E418" s="43">
        <f t="shared" si="177"/>
        <v>0</v>
      </c>
      <c r="F418" s="43">
        <f t="shared" si="177"/>
        <v>0</v>
      </c>
      <c r="G418" s="43">
        <f t="shared" si="177"/>
        <v>0</v>
      </c>
      <c r="H418" s="43">
        <f t="shared" si="177"/>
        <v>0</v>
      </c>
      <c r="I418" s="43">
        <f t="shared" si="177"/>
        <v>0</v>
      </c>
      <c r="J418" s="43">
        <f t="shared" si="177"/>
        <v>0</v>
      </c>
      <c r="K418" s="43">
        <f t="shared" si="177"/>
        <v>0</v>
      </c>
      <c r="L418" s="43">
        <f t="shared" si="177"/>
        <v>0</v>
      </c>
      <c r="M418" s="43">
        <f t="shared" si="177"/>
        <v>0</v>
      </c>
      <c r="N418" s="43">
        <f t="shared" si="177"/>
        <v>0</v>
      </c>
      <c r="O418" s="43">
        <f t="shared" si="177"/>
        <v>0</v>
      </c>
      <c r="P418" s="43">
        <f t="shared" si="177"/>
        <v>0</v>
      </c>
      <c r="Q418" s="43">
        <f t="shared" si="177"/>
        <v>0</v>
      </c>
      <c r="R418" s="43">
        <f t="shared" si="177"/>
        <v>0</v>
      </c>
      <c r="S418" s="43">
        <f t="shared" si="177"/>
        <v>0</v>
      </c>
      <c r="T418" s="43">
        <f t="shared" si="177"/>
        <v>0</v>
      </c>
      <c r="U418" s="43">
        <f t="shared" si="177"/>
        <v>0</v>
      </c>
      <c r="V418" s="43">
        <f t="shared" si="177"/>
        <v>0</v>
      </c>
      <c r="W418" s="43">
        <f>SUM(D412:AP412)</f>
        <v>0</v>
      </c>
    </row>
    <row r="419" spans="3:45" s="33" customFormat="1" ht="10.7" customHeight="1">
      <c r="F419" s="31"/>
      <c r="G419" s="48"/>
      <c r="N419" s="49"/>
      <c r="O419" s="49"/>
    </row>
    <row r="420" spans="3:45" s="33" customFormat="1" ht="17.25">
      <c r="C420" s="34" t="s">
        <v>134</v>
      </c>
      <c r="D420" s="27"/>
      <c r="E420" s="27"/>
      <c r="F420" s="75"/>
      <c r="G420" s="76"/>
      <c r="H420" s="27"/>
      <c r="I420" s="27"/>
      <c r="J420" s="77"/>
      <c r="K420" s="78"/>
      <c r="L420" s="27"/>
      <c r="M420" s="27"/>
      <c r="N420" s="27"/>
      <c r="O420" s="27"/>
      <c r="P420" s="27"/>
      <c r="W420" s="31" t="s">
        <v>56</v>
      </c>
    </row>
    <row r="421" spans="3:45" s="33" customFormat="1" ht="13.5">
      <c r="C421" s="51"/>
      <c r="D421" s="629" t="str">
        <f t="shared" ref="D421:AP421" si="178">D6</f>
        <v>01</v>
      </c>
      <c r="E421" s="629" t="str">
        <f t="shared" si="178"/>
        <v>02</v>
      </c>
      <c r="F421" s="629" t="str">
        <f t="shared" si="178"/>
        <v>03</v>
      </c>
      <c r="G421" s="629" t="str">
        <f t="shared" si="178"/>
        <v>04</v>
      </c>
      <c r="H421" s="629" t="str">
        <f t="shared" si="178"/>
        <v>05</v>
      </c>
      <c r="I421" s="629" t="str">
        <f t="shared" si="178"/>
        <v>06</v>
      </c>
      <c r="J421" s="629" t="str">
        <f t="shared" si="178"/>
        <v>07</v>
      </c>
      <c r="K421" s="629" t="str">
        <f t="shared" si="178"/>
        <v>08</v>
      </c>
      <c r="L421" s="629" t="str">
        <f t="shared" si="178"/>
        <v>09</v>
      </c>
      <c r="M421" s="629" t="str">
        <f t="shared" si="178"/>
        <v>10</v>
      </c>
      <c r="N421" s="629" t="str">
        <f t="shared" si="178"/>
        <v>11</v>
      </c>
      <c r="O421" s="629" t="str">
        <f t="shared" si="178"/>
        <v>12</v>
      </c>
      <c r="P421" s="629" t="str">
        <f t="shared" si="178"/>
        <v>13</v>
      </c>
      <c r="Q421" s="629" t="str">
        <f t="shared" si="178"/>
        <v>14</v>
      </c>
      <c r="R421" s="629" t="str">
        <f t="shared" si="178"/>
        <v>15</v>
      </c>
      <c r="S421" s="629" t="str">
        <f t="shared" si="178"/>
        <v>16</v>
      </c>
      <c r="T421" s="629" t="str">
        <f t="shared" si="178"/>
        <v>17</v>
      </c>
      <c r="U421" s="629" t="str">
        <f t="shared" si="178"/>
        <v>18</v>
      </c>
      <c r="V421" s="629" t="str">
        <f t="shared" si="178"/>
        <v>19</v>
      </c>
      <c r="W421" s="629" t="str">
        <f t="shared" si="178"/>
        <v>20</v>
      </c>
      <c r="X421" s="629" t="str">
        <f t="shared" si="178"/>
        <v>21</v>
      </c>
      <c r="Y421" s="629" t="str">
        <f t="shared" si="178"/>
        <v>22</v>
      </c>
      <c r="Z421" s="629" t="str">
        <f t="shared" si="178"/>
        <v>23</v>
      </c>
      <c r="AA421" s="629" t="str">
        <f t="shared" si="178"/>
        <v>24</v>
      </c>
      <c r="AB421" s="629" t="str">
        <f t="shared" si="178"/>
        <v>25</v>
      </c>
      <c r="AC421" s="629" t="str">
        <f t="shared" si="178"/>
        <v>26</v>
      </c>
      <c r="AD421" s="629" t="str">
        <f t="shared" si="178"/>
        <v>27</v>
      </c>
      <c r="AE421" s="629" t="str">
        <f t="shared" si="178"/>
        <v>28</v>
      </c>
      <c r="AF421" s="629" t="str">
        <f t="shared" si="178"/>
        <v>29</v>
      </c>
      <c r="AG421" s="629" t="str">
        <f t="shared" si="178"/>
        <v>30</v>
      </c>
      <c r="AH421" s="629" t="str">
        <f t="shared" si="178"/>
        <v>31</v>
      </c>
      <c r="AI421" s="629" t="str">
        <f t="shared" si="178"/>
        <v>32</v>
      </c>
      <c r="AJ421" s="629" t="str">
        <f t="shared" si="178"/>
        <v>33</v>
      </c>
      <c r="AK421" s="629" t="str">
        <f t="shared" si="178"/>
        <v>34</v>
      </c>
      <c r="AL421" s="629" t="str">
        <f t="shared" si="178"/>
        <v>35</v>
      </c>
      <c r="AM421" s="629" t="str">
        <f t="shared" si="178"/>
        <v>36</v>
      </c>
      <c r="AN421" s="629" t="str">
        <f t="shared" si="178"/>
        <v>37</v>
      </c>
      <c r="AO421" s="629" t="str">
        <f t="shared" si="178"/>
        <v>38</v>
      </c>
      <c r="AP421" s="629" t="str">
        <f t="shared" si="178"/>
        <v>39</v>
      </c>
      <c r="AQ421" s="102" t="s">
        <v>533</v>
      </c>
      <c r="AR421" s="102"/>
      <c r="AS421" s="51"/>
    </row>
    <row r="422" spans="3:45" s="33" customFormat="1" ht="40.5">
      <c r="C422" s="79" t="s">
        <v>57</v>
      </c>
      <c r="D422" s="630" t="str">
        <f t="shared" ref="D422:AP422" si="179">D7</f>
        <v>農業</v>
      </c>
      <c r="E422" s="630" t="str">
        <f t="shared" si="179"/>
        <v>林業</v>
      </c>
      <c r="F422" s="630" t="str">
        <f t="shared" si="179"/>
        <v>漁業</v>
      </c>
      <c r="G422" s="630" t="str">
        <f t="shared" si="179"/>
        <v>鉱業</v>
      </c>
      <c r="H422" s="630" t="str">
        <f t="shared" si="179"/>
        <v>飲食料品</v>
      </c>
      <c r="I422" s="630" t="str">
        <f t="shared" si="179"/>
        <v>繊維製品</v>
      </c>
      <c r="J422" s="630" t="str">
        <f t="shared" si="179"/>
        <v>パルプ・紙・木製品</v>
      </c>
      <c r="K422" s="630" t="str">
        <f t="shared" si="179"/>
        <v>化学製品</v>
      </c>
      <c r="L422" s="630" t="str">
        <f t="shared" si="179"/>
        <v>石油・石炭製品</v>
      </c>
      <c r="M422" s="630" t="str">
        <f t="shared" si="179"/>
        <v>プラスチック・ゴム製品</v>
      </c>
      <c r="N422" s="630" t="str">
        <f t="shared" si="179"/>
        <v>窯業・土石製品</v>
      </c>
      <c r="O422" s="630" t="str">
        <f t="shared" si="179"/>
        <v>鉄鋼</v>
      </c>
      <c r="P422" s="630" t="str">
        <f t="shared" si="179"/>
        <v>非鉄金属</v>
      </c>
      <c r="Q422" s="630" t="str">
        <f t="shared" si="179"/>
        <v>金属製品</v>
      </c>
      <c r="R422" s="630" t="str">
        <f t="shared" si="179"/>
        <v>はん用機械</v>
      </c>
      <c r="S422" s="630" t="str">
        <f t="shared" si="179"/>
        <v>生産用機械</v>
      </c>
      <c r="T422" s="630" t="str">
        <f t="shared" si="179"/>
        <v>業務用機械</v>
      </c>
      <c r="U422" s="630" t="str">
        <f t="shared" si="179"/>
        <v>電子部品</v>
      </c>
      <c r="V422" s="630" t="str">
        <f t="shared" si="179"/>
        <v>電気機械</v>
      </c>
      <c r="W422" s="630" t="str">
        <f t="shared" si="179"/>
        <v>情報通信機器</v>
      </c>
      <c r="X422" s="637" t="str">
        <f t="shared" si="179"/>
        <v>輸送機械</v>
      </c>
      <c r="Y422" s="637" t="str">
        <f t="shared" si="179"/>
        <v>その他の製造工業製品</v>
      </c>
      <c r="Z422" s="637" t="str">
        <f t="shared" si="179"/>
        <v>建設</v>
      </c>
      <c r="AA422" s="637" t="str">
        <f t="shared" si="179"/>
        <v>電力・ガス・熱供給</v>
      </c>
      <c r="AB422" s="637" t="str">
        <f t="shared" si="179"/>
        <v>水道</v>
      </c>
      <c r="AC422" s="637" t="str">
        <f t="shared" si="179"/>
        <v>廃棄物処理</v>
      </c>
      <c r="AD422" s="637" t="str">
        <f t="shared" si="179"/>
        <v>商業</v>
      </c>
      <c r="AE422" s="637" t="str">
        <f t="shared" si="179"/>
        <v>金融・保険</v>
      </c>
      <c r="AF422" s="637" t="str">
        <f t="shared" si="179"/>
        <v>不動産</v>
      </c>
      <c r="AG422" s="637" t="str">
        <f t="shared" si="179"/>
        <v>運輸・郵便</v>
      </c>
      <c r="AH422" s="637" t="str">
        <f t="shared" si="179"/>
        <v>情報通信</v>
      </c>
      <c r="AI422" s="637" t="str">
        <f t="shared" si="179"/>
        <v>公務</v>
      </c>
      <c r="AJ422" s="637" t="str">
        <f t="shared" si="179"/>
        <v>教育・研究</v>
      </c>
      <c r="AK422" s="637" t="str">
        <f t="shared" si="179"/>
        <v>医療・福祉</v>
      </c>
      <c r="AL422" s="637" t="str">
        <f t="shared" si="179"/>
        <v>他に分類されない会員制団体</v>
      </c>
      <c r="AM422" s="637" t="str">
        <f t="shared" si="179"/>
        <v>対事業所サービス</v>
      </c>
      <c r="AN422" s="637" t="str">
        <f t="shared" si="179"/>
        <v>対個人サービス</v>
      </c>
      <c r="AO422" s="637" t="str">
        <f t="shared" si="179"/>
        <v>事務用品</v>
      </c>
      <c r="AP422" s="637" t="str">
        <f t="shared" si="179"/>
        <v>分類不明</v>
      </c>
      <c r="AQ422" s="102" t="s">
        <v>533</v>
      </c>
      <c r="AR422" s="102"/>
      <c r="AS422" s="32" t="s">
        <v>76</v>
      </c>
    </row>
    <row r="423" spans="3:45" s="33" customFormat="1" ht="13.5">
      <c r="C423" s="80" t="s">
        <v>100</v>
      </c>
      <c r="D423" s="81">
        <f t="array" ref="D423:AP425">+詳細3!D191:AP193</f>
        <v>0</v>
      </c>
      <c r="E423" s="81">
        <v>0</v>
      </c>
      <c r="F423" s="81">
        <v>0</v>
      </c>
      <c r="G423" s="81">
        <v>0</v>
      </c>
      <c r="H423" s="81">
        <v>0</v>
      </c>
      <c r="I423" s="81">
        <v>0</v>
      </c>
      <c r="J423" s="81">
        <v>0</v>
      </c>
      <c r="K423" s="81">
        <v>0</v>
      </c>
      <c r="L423" s="81">
        <v>0</v>
      </c>
      <c r="M423" s="81">
        <v>0</v>
      </c>
      <c r="N423" s="81">
        <v>0</v>
      </c>
      <c r="O423" s="81">
        <v>0</v>
      </c>
      <c r="P423" s="81">
        <v>0</v>
      </c>
      <c r="Q423" s="81">
        <v>0</v>
      </c>
      <c r="R423" s="81">
        <v>0</v>
      </c>
      <c r="S423" s="81">
        <v>0</v>
      </c>
      <c r="T423" s="81">
        <v>0</v>
      </c>
      <c r="U423" s="81">
        <v>0</v>
      </c>
      <c r="V423" s="81">
        <v>0</v>
      </c>
      <c r="W423" s="81">
        <v>0</v>
      </c>
      <c r="X423" s="81">
        <v>0</v>
      </c>
      <c r="Y423" s="81">
        <v>0</v>
      </c>
      <c r="Z423" s="81">
        <v>0</v>
      </c>
      <c r="AA423" s="81">
        <v>0</v>
      </c>
      <c r="AB423" s="81">
        <v>0</v>
      </c>
      <c r="AC423" s="81">
        <v>0</v>
      </c>
      <c r="AD423" s="81">
        <v>0</v>
      </c>
      <c r="AE423" s="81">
        <v>0</v>
      </c>
      <c r="AF423" s="81">
        <v>0</v>
      </c>
      <c r="AG423" s="81">
        <v>0</v>
      </c>
      <c r="AH423" s="81">
        <v>0</v>
      </c>
      <c r="AI423" s="81">
        <v>0</v>
      </c>
      <c r="AJ423" s="81">
        <v>0</v>
      </c>
      <c r="AK423" s="81">
        <v>0</v>
      </c>
      <c r="AL423" s="81">
        <v>0</v>
      </c>
      <c r="AM423" s="81">
        <v>0</v>
      </c>
      <c r="AN423" s="81">
        <v>0</v>
      </c>
      <c r="AO423" s="81">
        <v>0</v>
      </c>
      <c r="AP423" s="81">
        <v>0</v>
      </c>
      <c r="AQ423" s="102" t="s">
        <v>533</v>
      </c>
      <c r="AR423" s="102"/>
      <c r="AS423" s="645">
        <f>+SUM(D423:AP423)-W429</f>
        <v>0</v>
      </c>
    </row>
    <row r="424" spans="3:45" s="33" customFormat="1" ht="13.5">
      <c r="C424" s="83" t="s">
        <v>101</v>
      </c>
      <c r="D424" s="39">
        <v>0</v>
      </c>
      <c r="E424" s="39">
        <v>0</v>
      </c>
      <c r="F424" s="39">
        <v>0</v>
      </c>
      <c r="G424" s="39">
        <v>0</v>
      </c>
      <c r="H424" s="39">
        <v>0</v>
      </c>
      <c r="I424" s="39">
        <v>0</v>
      </c>
      <c r="J424" s="39">
        <v>0</v>
      </c>
      <c r="K424" s="39">
        <v>0</v>
      </c>
      <c r="L424" s="39">
        <v>0</v>
      </c>
      <c r="M424" s="39">
        <v>0</v>
      </c>
      <c r="N424" s="39">
        <v>0</v>
      </c>
      <c r="O424" s="39">
        <v>0</v>
      </c>
      <c r="P424" s="39">
        <v>0</v>
      </c>
      <c r="Q424" s="39">
        <v>0</v>
      </c>
      <c r="R424" s="39">
        <v>0</v>
      </c>
      <c r="S424" s="39">
        <v>0</v>
      </c>
      <c r="T424" s="39">
        <v>0</v>
      </c>
      <c r="U424" s="39">
        <v>0</v>
      </c>
      <c r="V424" s="39">
        <v>0</v>
      </c>
      <c r="W424" s="39">
        <v>0</v>
      </c>
      <c r="X424" s="39">
        <v>0</v>
      </c>
      <c r="Y424" s="39">
        <v>0</v>
      </c>
      <c r="Z424" s="39">
        <v>0</v>
      </c>
      <c r="AA424" s="39">
        <v>0</v>
      </c>
      <c r="AB424" s="39">
        <v>0</v>
      </c>
      <c r="AC424" s="39">
        <v>0</v>
      </c>
      <c r="AD424" s="39">
        <v>0</v>
      </c>
      <c r="AE424" s="39">
        <v>0</v>
      </c>
      <c r="AF424" s="39">
        <v>0</v>
      </c>
      <c r="AG424" s="39">
        <v>0</v>
      </c>
      <c r="AH424" s="39">
        <v>0</v>
      </c>
      <c r="AI424" s="39">
        <v>0</v>
      </c>
      <c r="AJ424" s="39">
        <v>0</v>
      </c>
      <c r="AK424" s="39">
        <v>0</v>
      </c>
      <c r="AL424" s="39">
        <v>0</v>
      </c>
      <c r="AM424" s="39">
        <v>0</v>
      </c>
      <c r="AN424" s="39">
        <v>0</v>
      </c>
      <c r="AO424" s="39">
        <v>0</v>
      </c>
      <c r="AP424" s="39">
        <v>0</v>
      </c>
      <c r="AQ424" s="102" t="s">
        <v>533</v>
      </c>
      <c r="AR424" s="102"/>
      <c r="AS424" s="645">
        <f t="shared" ref="AS424:AS426" si="180">+SUM(D424:AP424)-W430</f>
        <v>0</v>
      </c>
    </row>
    <row r="425" spans="3:45" s="33" customFormat="1" ht="13.5">
      <c r="C425" s="83" t="s">
        <v>102</v>
      </c>
      <c r="D425" s="39">
        <v>0</v>
      </c>
      <c r="E425" s="39">
        <v>0</v>
      </c>
      <c r="F425" s="39">
        <v>0</v>
      </c>
      <c r="G425" s="39">
        <v>0</v>
      </c>
      <c r="H425" s="39">
        <v>0</v>
      </c>
      <c r="I425" s="39">
        <v>0</v>
      </c>
      <c r="J425" s="39">
        <v>0</v>
      </c>
      <c r="K425" s="39">
        <v>0</v>
      </c>
      <c r="L425" s="39">
        <v>0</v>
      </c>
      <c r="M425" s="39">
        <v>0</v>
      </c>
      <c r="N425" s="39">
        <v>0</v>
      </c>
      <c r="O425" s="39">
        <v>0</v>
      </c>
      <c r="P425" s="39">
        <v>0</v>
      </c>
      <c r="Q425" s="39">
        <v>0</v>
      </c>
      <c r="R425" s="39">
        <v>0</v>
      </c>
      <c r="S425" s="39">
        <v>0</v>
      </c>
      <c r="T425" s="39">
        <v>0</v>
      </c>
      <c r="U425" s="39">
        <v>0</v>
      </c>
      <c r="V425" s="39">
        <v>0</v>
      </c>
      <c r="W425" s="39">
        <v>0</v>
      </c>
      <c r="X425" s="39">
        <v>0</v>
      </c>
      <c r="Y425" s="39">
        <v>0</v>
      </c>
      <c r="Z425" s="39">
        <v>0</v>
      </c>
      <c r="AA425" s="39">
        <v>0</v>
      </c>
      <c r="AB425" s="39">
        <v>0</v>
      </c>
      <c r="AC425" s="39">
        <v>0</v>
      </c>
      <c r="AD425" s="39">
        <v>0</v>
      </c>
      <c r="AE425" s="39">
        <v>0</v>
      </c>
      <c r="AF425" s="39">
        <v>0</v>
      </c>
      <c r="AG425" s="39">
        <v>0</v>
      </c>
      <c r="AH425" s="39">
        <v>0</v>
      </c>
      <c r="AI425" s="39">
        <v>0</v>
      </c>
      <c r="AJ425" s="39">
        <v>0</v>
      </c>
      <c r="AK425" s="39">
        <v>0</v>
      </c>
      <c r="AL425" s="39">
        <v>0</v>
      </c>
      <c r="AM425" s="39">
        <v>0</v>
      </c>
      <c r="AN425" s="39">
        <v>0</v>
      </c>
      <c r="AO425" s="39">
        <v>0</v>
      </c>
      <c r="AP425" s="39">
        <v>0</v>
      </c>
      <c r="AQ425" s="102" t="s">
        <v>533</v>
      </c>
      <c r="AR425" s="102"/>
      <c r="AS425" s="646">
        <f t="shared" si="180"/>
        <v>0</v>
      </c>
    </row>
    <row r="426" spans="3:45" s="33" customFormat="1" ht="13.5">
      <c r="C426" s="83" t="s">
        <v>93</v>
      </c>
      <c r="D426" s="39">
        <f t="shared" ref="D426:AP426" si="181">SUM(D423:D425)</f>
        <v>0</v>
      </c>
      <c r="E426" s="39">
        <f t="shared" si="181"/>
        <v>0</v>
      </c>
      <c r="F426" s="39">
        <f t="shared" si="181"/>
        <v>0</v>
      </c>
      <c r="G426" s="39">
        <f t="shared" si="181"/>
        <v>0</v>
      </c>
      <c r="H426" s="39">
        <f t="shared" si="181"/>
        <v>0</v>
      </c>
      <c r="I426" s="39">
        <f t="shared" si="181"/>
        <v>0</v>
      </c>
      <c r="J426" s="39">
        <f t="shared" si="181"/>
        <v>0</v>
      </c>
      <c r="K426" s="39">
        <f t="shared" si="181"/>
        <v>0</v>
      </c>
      <c r="L426" s="39">
        <f t="shared" si="181"/>
        <v>0</v>
      </c>
      <c r="M426" s="39">
        <f t="shared" si="181"/>
        <v>0</v>
      </c>
      <c r="N426" s="39">
        <f t="shared" si="181"/>
        <v>0</v>
      </c>
      <c r="O426" s="39">
        <f t="shared" si="181"/>
        <v>0</v>
      </c>
      <c r="P426" s="39">
        <f t="shared" si="181"/>
        <v>0</v>
      </c>
      <c r="Q426" s="39">
        <f t="shared" si="181"/>
        <v>0</v>
      </c>
      <c r="R426" s="39">
        <f t="shared" si="181"/>
        <v>0</v>
      </c>
      <c r="S426" s="39">
        <f t="shared" si="181"/>
        <v>0</v>
      </c>
      <c r="T426" s="39">
        <f t="shared" si="181"/>
        <v>0</v>
      </c>
      <c r="U426" s="39">
        <f t="shared" si="181"/>
        <v>0</v>
      </c>
      <c r="V426" s="39">
        <f t="shared" si="181"/>
        <v>0</v>
      </c>
      <c r="W426" s="43">
        <f t="shared" si="181"/>
        <v>0</v>
      </c>
      <c r="X426" s="43">
        <f t="shared" si="181"/>
        <v>0</v>
      </c>
      <c r="Y426" s="43">
        <f t="shared" si="181"/>
        <v>0</v>
      </c>
      <c r="Z426" s="43">
        <f t="shared" si="181"/>
        <v>0</v>
      </c>
      <c r="AA426" s="43">
        <f t="shared" si="181"/>
        <v>0</v>
      </c>
      <c r="AB426" s="43">
        <f t="shared" si="181"/>
        <v>0</v>
      </c>
      <c r="AC426" s="43">
        <f t="shared" si="181"/>
        <v>0</v>
      </c>
      <c r="AD426" s="43">
        <f t="shared" si="181"/>
        <v>0</v>
      </c>
      <c r="AE426" s="43">
        <f t="shared" si="181"/>
        <v>0</v>
      </c>
      <c r="AF426" s="43">
        <f t="shared" si="181"/>
        <v>0</v>
      </c>
      <c r="AG426" s="43">
        <f t="shared" si="181"/>
        <v>0</v>
      </c>
      <c r="AH426" s="43">
        <f t="shared" si="181"/>
        <v>0</v>
      </c>
      <c r="AI426" s="43">
        <f t="shared" si="181"/>
        <v>0</v>
      </c>
      <c r="AJ426" s="43">
        <f t="shared" si="181"/>
        <v>0</v>
      </c>
      <c r="AK426" s="43">
        <f t="shared" si="181"/>
        <v>0</v>
      </c>
      <c r="AL426" s="43">
        <f t="shared" si="181"/>
        <v>0</v>
      </c>
      <c r="AM426" s="43">
        <f t="shared" si="181"/>
        <v>0</v>
      </c>
      <c r="AN426" s="43">
        <f t="shared" si="181"/>
        <v>0</v>
      </c>
      <c r="AO426" s="43">
        <f t="shared" si="181"/>
        <v>0</v>
      </c>
      <c r="AP426" s="43">
        <f t="shared" si="181"/>
        <v>0</v>
      </c>
      <c r="AQ426" s="102" t="s">
        <v>533</v>
      </c>
      <c r="AR426" s="102"/>
      <c r="AS426" s="646">
        <f t="shared" si="180"/>
        <v>0</v>
      </c>
    </row>
    <row r="427" spans="3:45" s="33" customFormat="1" ht="13.5">
      <c r="C427" s="51"/>
      <c r="D427" s="629" t="str">
        <f t="shared" ref="D427:W427" si="182">D11</f>
        <v>21</v>
      </c>
      <c r="E427" s="629" t="str">
        <f t="shared" si="182"/>
        <v>22</v>
      </c>
      <c r="F427" s="629" t="str">
        <f t="shared" si="182"/>
        <v>23</v>
      </c>
      <c r="G427" s="629" t="str">
        <f t="shared" si="182"/>
        <v>24</v>
      </c>
      <c r="H427" s="629" t="str">
        <f t="shared" si="182"/>
        <v>25</v>
      </c>
      <c r="I427" s="629" t="str">
        <f t="shared" si="182"/>
        <v>26</v>
      </c>
      <c r="J427" s="629" t="str">
        <f t="shared" si="182"/>
        <v>27</v>
      </c>
      <c r="K427" s="629" t="str">
        <f t="shared" si="182"/>
        <v>28</v>
      </c>
      <c r="L427" s="629" t="str">
        <f t="shared" si="182"/>
        <v>29</v>
      </c>
      <c r="M427" s="629" t="str">
        <f t="shared" si="182"/>
        <v>30</v>
      </c>
      <c r="N427" s="629" t="str">
        <f t="shared" si="182"/>
        <v>31</v>
      </c>
      <c r="O427" s="629" t="str">
        <f t="shared" si="182"/>
        <v>32</v>
      </c>
      <c r="P427" s="629" t="str">
        <f t="shared" si="182"/>
        <v>33</v>
      </c>
      <c r="Q427" s="629" t="str">
        <f t="shared" si="182"/>
        <v>34</v>
      </c>
      <c r="R427" s="629" t="str">
        <f t="shared" si="182"/>
        <v>35</v>
      </c>
      <c r="S427" s="629" t="str">
        <f t="shared" si="182"/>
        <v>36</v>
      </c>
      <c r="T427" s="629" t="str">
        <f t="shared" si="182"/>
        <v>37</v>
      </c>
      <c r="U427" s="629" t="str">
        <f t="shared" si="182"/>
        <v>38</v>
      </c>
      <c r="V427" s="629" t="str">
        <f t="shared" si="182"/>
        <v>39</v>
      </c>
      <c r="W427" s="87">
        <f t="shared" si="182"/>
        <v>0</v>
      </c>
    </row>
    <row r="428" spans="3:45" s="33" customFormat="1" ht="54">
      <c r="C428" s="79" t="s">
        <v>57</v>
      </c>
      <c r="D428" s="630" t="str">
        <f t="shared" ref="D428:W428" si="183">D12</f>
        <v>輸送機械</v>
      </c>
      <c r="E428" s="630" t="str">
        <f t="shared" si="183"/>
        <v>その他の製造工業製品</v>
      </c>
      <c r="F428" s="630" t="str">
        <f t="shared" si="183"/>
        <v>建設</v>
      </c>
      <c r="G428" s="630" t="str">
        <f t="shared" si="183"/>
        <v>電力・ガス・熱供給</v>
      </c>
      <c r="H428" s="630" t="str">
        <f t="shared" si="183"/>
        <v>水道</v>
      </c>
      <c r="I428" s="630" t="str">
        <f t="shared" si="183"/>
        <v>廃棄物処理</v>
      </c>
      <c r="J428" s="630" t="str">
        <f t="shared" si="183"/>
        <v>商業</v>
      </c>
      <c r="K428" s="630" t="str">
        <f t="shared" si="183"/>
        <v>金融・保険</v>
      </c>
      <c r="L428" s="630" t="str">
        <f t="shared" si="183"/>
        <v>不動産</v>
      </c>
      <c r="M428" s="630" t="str">
        <f t="shared" si="183"/>
        <v>運輸・郵便</v>
      </c>
      <c r="N428" s="630" t="str">
        <f t="shared" si="183"/>
        <v>情報通信</v>
      </c>
      <c r="O428" s="630" t="str">
        <f t="shared" si="183"/>
        <v>公務</v>
      </c>
      <c r="P428" s="630" t="str">
        <f t="shared" si="183"/>
        <v>教育・研究</v>
      </c>
      <c r="Q428" s="630" t="str">
        <f t="shared" si="183"/>
        <v>医療・福祉</v>
      </c>
      <c r="R428" s="630" t="str">
        <f t="shared" si="183"/>
        <v>他に分類されない会員制団体</v>
      </c>
      <c r="S428" s="630" t="str">
        <f t="shared" si="183"/>
        <v>対事業所サービス</v>
      </c>
      <c r="T428" s="630" t="str">
        <f t="shared" si="183"/>
        <v>対個人サービス</v>
      </c>
      <c r="U428" s="630" t="str">
        <f t="shared" si="183"/>
        <v>事務用品</v>
      </c>
      <c r="V428" s="630" t="str">
        <f t="shared" si="183"/>
        <v>分類不明</v>
      </c>
      <c r="W428" s="32" t="str">
        <f t="shared" si="183"/>
        <v>合計</v>
      </c>
    </row>
    <row r="429" spans="3:45" s="33" customFormat="1" ht="13.5">
      <c r="C429" s="80" t="s">
        <v>100</v>
      </c>
      <c r="D429" s="81">
        <f t="array" ref="D429:V431">+X423:AP425</f>
        <v>0</v>
      </c>
      <c r="E429" s="81">
        <v>0</v>
      </c>
      <c r="F429" s="81">
        <v>0</v>
      </c>
      <c r="G429" s="81">
        <v>0</v>
      </c>
      <c r="H429" s="81">
        <v>0</v>
      </c>
      <c r="I429" s="81">
        <v>0</v>
      </c>
      <c r="J429" s="81">
        <v>0</v>
      </c>
      <c r="K429" s="81">
        <v>0</v>
      </c>
      <c r="L429" s="81">
        <v>0</v>
      </c>
      <c r="M429" s="81">
        <v>0</v>
      </c>
      <c r="N429" s="81">
        <v>0</v>
      </c>
      <c r="O429" s="81">
        <v>0</v>
      </c>
      <c r="P429" s="81">
        <v>0</v>
      </c>
      <c r="Q429" s="99">
        <v>0</v>
      </c>
      <c r="R429" s="99">
        <v>0</v>
      </c>
      <c r="S429" s="99">
        <v>0</v>
      </c>
      <c r="T429" s="99">
        <v>0</v>
      </c>
      <c r="U429" s="99">
        <v>0</v>
      </c>
      <c r="V429" s="99">
        <v>0</v>
      </c>
      <c r="W429" s="81">
        <f>SUM(D423:AP423)</f>
        <v>0</v>
      </c>
    </row>
    <row r="430" spans="3:45" s="33" customFormat="1" ht="13.5">
      <c r="C430" s="83" t="s">
        <v>101</v>
      </c>
      <c r="D430" s="100">
        <v>0</v>
      </c>
      <c r="E430" s="100">
        <v>0</v>
      </c>
      <c r="F430" s="100">
        <v>0</v>
      </c>
      <c r="G430" s="100">
        <v>0</v>
      </c>
      <c r="H430" s="100">
        <v>0</v>
      </c>
      <c r="I430" s="100">
        <v>0</v>
      </c>
      <c r="J430" s="100">
        <v>0</v>
      </c>
      <c r="K430" s="100">
        <v>0</v>
      </c>
      <c r="L430" s="100">
        <v>0</v>
      </c>
      <c r="M430" s="100">
        <v>0</v>
      </c>
      <c r="N430" s="100">
        <v>0</v>
      </c>
      <c r="O430" s="100">
        <v>0</v>
      </c>
      <c r="P430" s="100">
        <v>0</v>
      </c>
      <c r="Q430" s="100">
        <v>0</v>
      </c>
      <c r="R430" s="100">
        <v>0</v>
      </c>
      <c r="S430" s="100">
        <v>0</v>
      </c>
      <c r="T430" s="100">
        <v>0</v>
      </c>
      <c r="U430" s="100">
        <v>0</v>
      </c>
      <c r="V430" s="100">
        <v>0</v>
      </c>
      <c r="W430" s="39">
        <f>SUM(D424:AP424)</f>
        <v>0</v>
      </c>
    </row>
    <row r="431" spans="3:45" s="33" customFormat="1" ht="13.5">
      <c r="C431" s="83" t="s">
        <v>102</v>
      </c>
      <c r="D431" s="39">
        <v>0</v>
      </c>
      <c r="E431" s="39">
        <v>0</v>
      </c>
      <c r="F431" s="39">
        <v>0</v>
      </c>
      <c r="G431" s="39">
        <v>0</v>
      </c>
      <c r="H431" s="39">
        <v>0</v>
      </c>
      <c r="I431" s="39">
        <v>0</v>
      </c>
      <c r="J431" s="39">
        <v>0</v>
      </c>
      <c r="K431" s="39">
        <v>0</v>
      </c>
      <c r="L431" s="39">
        <v>0</v>
      </c>
      <c r="M431" s="39">
        <v>0</v>
      </c>
      <c r="N431" s="39">
        <v>0</v>
      </c>
      <c r="O431" s="39">
        <v>0</v>
      </c>
      <c r="P431" s="39">
        <v>0</v>
      </c>
      <c r="Q431" s="100">
        <v>0</v>
      </c>
      <c r="R431" s="100">
        <v>0</v>
      </c>
      <c r="S431" s="100">
        <v>0</v>
      </c>
      <c r="T431" s="100">
        <v>0</v>
      </c>
      <c r="U431" s="100">
        <v>0</v>
      </c>
      <c r="V431" s="100">
        <v>0</v>
      </c>
      <c r="W431" s="39">
        <f>SUM(D425:AP425)</f>
        <v>0</v>
      </c>
    </row>
    <row r="432" spans="3:45" s="33" customFormat="1" ht="13.5">
      <c r="C432" s="85" t="s">
        <v>93</v>
      </c>
      <c r="D432" s="43">
        <f t="shared" ref="D432:V432" si="184">SUM(D429:D431)</f>
        <v>0</v>
      </c>
      <c r="E432" s="43">
        <f t="shared" si="184"/>
        <v>0</v>
      </c>
      <c r="F432" s="43">
        <f t="shared" si="184"/>
        <v>0</v>
      </c>
      <c r="G432" s="43">
        <f t="shared" si="184"/>
        <v>0</v>
      </c>
      <c r="H432" s="43">
        <f t="shared" si="184"/>
        <v>0</v>
      </c>
      <c r="I432" s="43">
        <f t="shared" si="184"/>
        <v>0</v>
      </c>
      <c r="J432" s="43">
        <f t="shared" si="184"/>
        <v>0</v>
      </c>
      <c r="K432" s="43">
        <f t="shared" si="184"/>
        <v>0</v>
      </c>
      <c r="L432" s="43">
        <f t="shared" si="184"/>
        <v>0</v>
      </c>
      <c r="M432" s="43">
        <f t="shared" si="184"/>
        <v>0</v>
      </c>
      <c r="N432" s="43">
        <f t="shared" si="184"/>
        <v>0</v>
      </c>
      <c r="O432" s="43">
        <f t="shared" si="184"/>
        <v>0</v>
      </c>
      <c r="P432" s="43">
        <f t="shared" si="184"/>
        <v>0</v>
      </c>
      <c r="Q432" s="43">
        <f t="shared" si="184"/>
        <v>0</v>
      </c>
      <c r="R432" s="43">
        <f t="shared" si="184"/>
        <v>0</v>
      </c>
      <c r="S432" s="43">
        <f t="shared" si="184"/>
        <v>0</v>
      </c>
      <c r="T432" s="43">
        <f t="shared" si="184"/>
        <v>0</v>
      </c>
      <c r="U432" s="43">
        <f t="shared" si="184"/>
        <v>0</v>
      </c>
      <c r="V432" s="43">
        <f t="shared" si="184"/>
        <v>0</v>
      </c>
      <c r="W432" s="43">
        <f>SUM(D426:AP426)</f>
        <v>0</v>
      </c>
    </row>
    <row r="433" spans="3:45" s="33" customFormat="1" ht="10.7" customHeight="1">
      <c r="F433" s="31"/>
      <c r="G433" s="48"/>
      <c r="N433" s="49"/>
      <c r="O433" s="49"/>
    </row>
    <row r="434" spans="3:45" s="33" customFormat="1" ht="17.25">
      <c r="C434" s="34" t="s">
        <v>135</v>
      </c>
      <c r="D434" s="27"/>
      <c r="E434" s="27"/>
      <c r="F434" s="75"/>
      <c r="G434" s="76"/>
      <c r="H434" s="27"/>
      <c r="I434" s="27"/>
      <c r="J434" s="77"/>
      <c r="K434" s="78"/>
      <c r="L434" s="27"/>
      <c r="M434" s="27"/>
      <c r="N434" s="27"/>
      <c r="O434" s="27"/>
      <c r="P434" s="27"/>
      <c r="W434" s="31" t="s">
        <v>56</v>
      </c>
    </row>
    <row r="435" spans="3:45" s="33" customFormat="1" ht="13.5">
      <c r="C435" s="51"/>
      <c r="D435" s="629" t="str">
        <f t="shared" ref="D435:AP435" si="185">D6</f>
        <v>01</v>
      </c>
      <c r="E435" s="629" t="str">
        <f t="shared" si="185"/>
        <v>02</v>
      </c>
      <c r="F435" s="629" t="str">
        <f t="shared" si="185"/>
        <v>03</v>
      </c>
      <c r="G435" s="629" t="str">
        <f t="shared" si="185"/>
        <v>04</v>
      </c>
      <c r="H435" s="629" t="str">
        <f t="shared" si="185"/>
        <v>05</v>
      </c>
      <c r="I435" s="629" t="str">
        <f t="shared" si="185"/>
        <v>06</v>
      </c>
      <c r="J435" s="629" t="str">
        <f t="shared" si="185"/>
        <v>07</v>
      </c>
      <c r="K435" s="629" t="str">
        <f t="shared" si="185"/>
        <v>08</v>
      </c>
      <c r="L435" s="629" t="str">
        <f t="shared" si="185"/>
        <v>09</v>
      </c>
      <c r="M435" s="629" t="str">
        <f t="shared" si="185"/>
        <v>10</v>
      </c>
      <c r="N435" s="629" t="str">
        <f t="shared" si="185"/>
        <v>11</v>
      </c>
      <c r="O435" s="629" t="str">
        <f t="shared" si="185"/>
        <v>12</v>
      </c>
      <c r="P435" s="629" t="str">
        <f t="shared" si="185"/>
        <v>13</v>
      </c>
      <c r="Q435" s="629" t="str">
        <f t="shared" si="185"/>
        <v>14</v>
      </c>
      <c r="R435" s="629" t="str">
        <f t="shared" si="185"/>
        <v>15</v>
      </c>
      <c r="S435" s="629" t="str">
        <f t="shared" si="185"/>
        <v>16</v>
      </c>
      <c r="T435" s="629" t="str">
        <f t="shared" si="185"/>
        <v>17</v>
      </c>
      <c r="U435" s="629" t="str">
        <f t="shared" si="185"/>
        <v>18</v>
      </c>
      <c r="V435" s="629" t="str">
        <f t="shared" si="185"/>
        <v>19</v>
      </c>
      <c r="W435" s="629" t="str">
        <f t="shared" si="185"/>
        <v>20</v>
      </c>
      <c r="X435" s="629" t="str">
        <f t="shared" si="185"/>
        <v>21</v>
      </c>
      <c r="Y435" s="629" t="str">
        <f t="shared" si="185"/>
        <v>22</v>
      </c>
      <c r="Z435" s="629" t="str">
        <f t="shared" si="185"/>
        <v>23</v>
      </c>
      <c r="AA435" s="629" t="str">
        <f t="shared" si="185"/>
        <v>24</v>
      </c>
      <c r="AB435" s="629" t="str">
        <f t="shared" si="185"/>
        <v>25</v>
      </c>
      <c r="AC435" s="629" t="str">
        <f t="shared" si="185"/>
        <v>26</v>
      </c>
      <c r="AD435" s="629" t="str">
        <f t="shared" si="185"/>
        <v>27</v>
      </c>
      <c r="AE435" s="629" t="str">
        <f t="shared" si="185"/>
        <v>28</v>
      </c>
      <c r="AF435" s="629" t="str">
        <f t="shared" si="185"/>
        <v>29</v>
      </c>
      <c r="AG435" s="629" t="str">
        <f t="shared" si="185"/>
        <v>30</v>
      </c>
      <c r="AH435" s="629" t="str">
        <f t="shared" si="185"/>
        <v>31</v>
      </c>
      <c r="AI435" s="629" t="str">
        <f t="shared" si="185"/>
        <v>32</v>
      </c>
      <c r="AJ435" s="629" t="str">
        <f t="shared" si="185"/>
        <v>33</v>
      </c>
      <c r="AK435" s="629" t="str">
        <f t="shared" si="185"/>
        <v>34</v>
      </c>
      <c r="AL435" s="629" t="str">
        <f t="shared" si="185"/>
        <v>35</v>
      </c>
      <c r="AM435" s="629" t="str">
        <f t="shared" si="185"/>
        <v>36</v>
      </c>
      <c r="AN435" s="629" t="str">
        <f t="shared" si="185"/>
        <v>37</v>
      </c>
      <c r="AO435" s="629" t="str">
        <f t="shared" si="185"/>
        <v>38</v>
      </c>
      <c r="AP435" s="629" t="str">
        <f t="shared" si="185"/>
        <v>39</v>
      </c>
      <c r="AQ435" s="102" t="s">
        <v>533</v>
      </c>
      <c r="AR435" s="102"/>
      <c r="AS435" s="51"/>
    </row>
    <row r="436" spans="3:45" s="33" customFormat="1" ht="40.5">
      <c r="C436" s="79" t="s">
        <v>57</v>
      </c>
      <c r="D436" s="630" t="str">
        <f t="shared" ref="D436:AP436" si="186">D7</f>
        <v>農業</v>
      </c>
      <c r="E436" s="630" t="str">
        <f t="shared" si="186"/>
        <v>林業</v>
      </c>
      <c r="F436" s="630" t="str">
        <f t="shared" si="186"/>
        <v>漁業</v>
      </c>
      <c r="G436" s="630" t="str">
        <f t="shared" si="186"/>
        <v>鉱業</v>
      </c>
      <c r="H436" s="630" t="str">
        <f t="shared" si="186"/>
        <v>飲食料品</v>
      </c>
      <c r="I436" s="630" t="str">
        <f t="shared" si="186"/>
        <v>繊維製品</v>
      </c>
      <c r="J436" s="630" t="str">
        <f t="shared" si="186"/>
        <v>パルプ・紙・木製品</v>
      </c>
      <c r="K436" s="630" t="str">
        <f t="shared" si="186"/>
        <v>化学製品</v>
      </c>
      <c r="L436" s="630" t="str">
        <f t="shared" si="186"/>
        <v>石油・石炭製品</v>
      </c>
      <c r="M436" s="630" t="str">
        <f t="shared" si="186"/>
        <v>プラスチック・ゴム製品</v>
      </c>
      <c r="N436" s="630" t="str">
        <f t="shared" si="186"/>
        <v>窯業・土石製品</v>
      </c>
      <c r="O436" s="630" t="str">
        <f t="shared" si="186"/>
        <v>鉄鋼</v>
      </c>
      <c r="P436" s="630" t="str">
        <f t="shared" si="186"/>
        <v>非鉄金属</v>
      </c>
      <c r="Q436" s="630" t="str">
        <f t="shared" si="186"/>
        <v>金属製品</v>
      </c>
      <c r="R436" s="630" t="str">
        <f t="shared" si="186"/>
        <v>はん用機械</v>
      </c>
      <c r="S436" s="630" t="str">
        <f t="shared" si="186"/>
        <v>生産用機械</v>
      </c>
      <c r="T436" s="630" t="str">
        <f t="shared" si="186"/>
        <v>業務用機械</v>
      </c>
      <c r="U436" s="630" t="str">
        <f t="shared" si="186"/>
        <v>電子部品</v>
      </c>
      <c r="V436" s="630" t="str">
        <f t="shared" si="186"/>
        <v>電気機械</v>
      </c>
      <c r="W436" s="630" t="str">
        <f t="shared" si="186"/>
        <v>情報通信機器</v>
      </c>
      <c r="X436" s="637" t="str">
        <f t="shared" si="186"/>
        <v>輸送機械</v>
      </c>
      <c r="Y436" s="637" t="str">
        <f t="shared" si="186"/>
        <v>その他の製造工業製品</v>
      </c>
      <c r="Z436" s="637" t="str">
        <f t="shared" si="186"/>
        <v>建設</v>
      </c>
      <c r="AA436" s="637" t="str">
        <f t="shared" si="186"/>
        <v>電力・ガス・熱供給</v>
      </c>
      <c r="AB436" s="637" t="str">
        <f t="shared" si="186"/>
        <v>水道</v>
      </c>
      <c r="AC436" s="637" t="str">
        <f t="shared" si="186"/>
        <v>廃棄物処理</v>
      </c>
      <c r="AD436" s="637" t="str">
        <f t="shared" si="186"/>
        <v>商業</v>
      </c>
      <c r="AE436" s="637" t="str">
        <f t="shared" si="186"/>
        <v>金融・保険</v>
      </c>
      <c r="AF436" s="637" t="str">
        <f t="shared" si="186"/>
        <v>不動産</v>
      </c>
      <c r="AG436" s="637" t="str">
        <f t="shared" si="186"/>
        <v>運輸・郵便</v>
      </c>
      <c r="AH436" s="637" t="str">
        <f t="shared" si="186"/>
        <v>情報通信</v>
      </c>
      <c r="AI436" s="637" t="str">
        <f t="shared" si="186"/>
        <v>公務</v>
      </c>
      <c r="AJ436" s="637" t="str">
        <f t="shared" si="186"/>
        <v>教育・研究</v>
      </c>
      <c r="AK436" s="637" t="str">
        <f t="shared" si="186"/>
        <v>医療・福祉</v>
      </c>
      <c r="AL436" s="637" t="str">
        <f t="shared" si="186"/>
        <v>他に分類されない会員制団体</v>
      </c>
      <c r="AM436" s="637" t="str">
        <f t="shared" si="186"/>
        <v>対事業所サービス</v>
      </c>
      <c r="AN436" s="637" t="str">
        <f t="shared" si="186"/>
        <v>対個人サービス</v>
      </c>
      <c r="AO436" s="637" t="str">
        <f t="shared" si="186"/>
        <v>事務用品</v>
      </c>
      <c r="AP436" s="637" t="str">
        <f t="shared" si="186"/>
        <v>分類不明</v>
      </c>
      <c r="AQ436" s="102" t="s">
        <v>533</v>
      </c>
      <c r="AR436" s="102"/>
      <c r="AS436" s="32" t="s">
        <v>76</v>
      </c>
    </row>
    <row r="437" spans="3:45" s="33" customFormat="1" ht="13.5">
      <c r="C437" s="80" t="s">
        <v>100</v>
      </c>
      <c r="D437" s="81">
        <f t="array" ref="D437:AP439">+詳細3!D258:AP260</f>
        <v>0</v>
      </c>
      <c r="E437" s="81">
        <v>0</v>
      </c>
      <c r="F437" s="81">
        <v>0</v>
      </c>
      <c r="G437" s="81">
        <v>0</v>
      </c>
      <c r="H437" s="81">
        <v>0</v>
      </c>
      <c r="I437" s="81">
        <v>0</v>
      </c>
      <c r="J437" s="81">
        <v>0</v>
      </c>
      <c r="K437" s="81">
        <v>0</v>
      </c>
      <c r="L437" s="81">
        <v>0</v>
      </c>
      <c r="M437" s="81">
        <v>0</v>
      </c>
      <c r="N437" s="81">
        <v>0</v>
      </c>
      <c r="O437" s="81">
        <v>0</v>
      </c>
      <c r="P437" s="81">
        <v>0</v>
      </c>
      <c r="Q437" s="81">
        <v>0</v>
      </c>
      <c r="R437" s="81">
        <v>0</v>
      </c>
      <c r="S437" s="81">
        <v>0</v>
      </c>
      <c r="T437" s="81">
        <v>0</v>
      </c>
      <c r="U437" s="81">
        <v>0</v>
      </c>
      <c r="V437" s="81">
        <v>0</v>
      </c>
      <c r="W437" s="81">
        <v>0</v>
      </c>
      <c r="X437" s="81">
        <v>0</v>
      </c>
      <c r="Y437" s="81">
        <v>0</v>
      </c>
      <c r="Z437" s="81">
        <v>0</v>
      </c>
      <c r="AA437" s="81">
        <v>0</v>
      </c>
      <c r="AB437" s="81">
        <v>0</v>
      </c>
      <c r="AC437" s="81">
        <v>0</v>
      </c>
      <c r="AD437" s="81">
        <v>0</v>
      </c>
      <c r="AE437" s="81">
        <v>0</v>
      </c>
      <c r="AF437" s="81">
        <v>0</v>
      </c>
      <c r="AG437" s="81">
        <v>0</v>
      </c>
      <c r="AH437" s="81">
        <v>0</v>
      </c>
      <c r="AI437" s="81">
        <v>0</v>
      </c>
      <c r="AJ437" s="81">
        <v>0</v>
      </c>
      <c r="AK437" s="81">
        <v>0</v>
      </c>
      <c r="AL437" s="81">
        <v>0</v>
      </c>
      <c r="AM437" s="81">
        <v>0</v>
      </c>
      <c r="AN437" s="81">
        <v>0</v>
      </c>
      <c r="AO437" s="81">
        <v>0</v>
      </c>
      <c r="AP437" s="81">
        <v>0</v>
      </c>
      <c r="AQ437" s="102" t="s">
        <v>533</v>
      </c>
      <c r="AR437" s="102"/>
      <c r="AS437" s="645">
        <f>+SUM(D437:AP437)-W443</f>
        <v>0</v>
      </c>
    </row>
    <row r="438" spans="3:45" s="33" customFormat="1" ht="13.5">
      <c r="C438" s="83" t="s">
        <v>101</v>
      </c>
      <c r="D438" s="39">
        <v>0</v>
      </c>
      <c r="E438" s="39">
        <v>0</v>
      </c>
      <c r="F438" s="39">
        <v>0</v>
      </c>
      <c r="G438" s="39">
        <v>0</v>
      </c>
      <c r="H438" s="39">
        <v>0</v>
      </c>
      <c r="I438" s="39">
        <v>0</v>
      </c>
      <c r="J438" s="39">
        <v>0</v>
      </c>
      <c r="K438" s="39">
        <v>0</v>
      </c>
      <c r="L438" s="39">
        <v>0</v>
      </c>
      <c r="M438" s="39">
        <v>0</v>
      </c>
      <c r="N438" s="39">
        <v>0</v>
      </c>
      <c r="O438" s="39">
        <v>0</v>
      </c>
      <c r="P438" s="39">
        <v>0</v>
      </c>
      <c r="Q438" s="39">
        <v>0</v>
      </c>
      <c r="R438" s="39">
        <v>0</v>
      </c>
      <c r="S438" s="39">
        <v>0</v>
      </c>
      <c r="T438" s="39">
        <v>0</v>
      </c>
      <c r="U438" s="39">
        <v>0</v>
      </c>
      <c r="V438" s="39">
        <v>0</v>
      </c>
      <c r="W438" s="39">
        <v>0</v>
      </c>
      <c r="X438" s="39">
        <v>0</v>
      </c>
      <c r="Y438" s="39">
        <v>0</v>
      </c>
      <c r="Z438" s="39">
        <v>0</v>
      </c>
      <c r="AA438" s="39">
        <v>0</v>
      </c>
      <c r="AB438" s="39">
        <v>0</v>
      </c>
      <c r="AC438" s="39">
        <v>0</v>
      </c>
      <c r="AD438" s="39">
        <v>0</v>
      </c>
      <c r="AE438" s="39">
        <v>0</v>
      </c>
      <c r="AF438" s="39">
        <v>0</v>
      </c>
      <c r="AG438" s="39">
        <v>0</v>
      </c>
      <c r="AH438" s="39">
        <v>0</v>
      </c>
      <c r="AI438" s="39">
        <v>0</v>
      </c>
      <c r="AJ438" s="39">
        <v>0</v>
      </c>
      <c r="AK438" s="39">
        <v>0</v>
      </c>
      <c r="AL438" s="39">
        <v>0</v>
      </c>
      <c r="AM438" s="39">
        <v>0</v>
      </c>
      <c r="AN438" s="39">
        <v>0</v>
      </c>
      <c r="AO438" s="39">
        <v>0</v>
      </c>
      <c r="AP438" s="39">
        <v>0</v>
      </c>
      <c r="AQ438" s="102" t="s">
        <v>533</v>
      </c>
      <c r="AR438" s="102"/>
      <c r="AS438" s="645">
        <f t="shared" ref="AS438:AS440" si="187">+SUM(D438:AP438)-W444</f>
        <v>0</v>
      </c>
    </row>
    <row r="439" spans="3:45" s="33" customFormat="1" ht="13.5">
      <c r="C439" s="83" t="s">
        <v>102</v>
      </c>
      <c r="D439" s="39">
        <v>0</v>
      </c>
      <c r="E439" s="39">
        <v>0</v>
      </c>
      <c r="F439" s="39">
        <v>0</v>
      </c>
      <c r="G439" s="39">
        <v>0</v>
      </c>
      <c r="H439" s="39">
        <v>0</v>
      </c>
      <c r="I439" s="39">
        <v>0</v>
      </c>
      <c r="J439" s="39">
        <v>0</v>
      </c>
      <c r="K439" s="39">
        <v>0</v>
      </c>
      <c r="L439" s="39">
        <v>0</v>
      </c>
      <c r="M439" s="39">
        <v>0</v>
      </c>
      <c r="N439" s="39">
        <v>0</v>
      </c>
      <c r="O439" s="39">
        <v>0</v>
      </c>
      <c r="P439" s="39">
        <v>0</v>
      </c>
      <c r="Q439" s="39">
        <v>0</v>
      </c>
      <c r="R439" s="39">
        <v>0</v>
      </c>
      <c r="S439" s="39">
        <v>0</v>
      </c>
      <c r="T439" s="39">
        <v>0</v>
      </c>
      <c r="U439" s="39">
        <v>0</v>
      </c>
      <c r="V439" s="39">
        <v>0</v>
      </c>
      <c r="W439" s="39">
        <v>0</v>
      </c>
      <c r="X439" s="39">
        <v>0</v>
      </c>
      <c r="Y439" s="39">
        <v>0</v>
      </c>
      <c r="Z439" s="39">
        <v>0</v>
      </c>
      <c r="AA439" s="39">
        <v>0</v>
      </c>
      <c r="AB439" s="39">
        <v>0</v>
      </c>
      <c r="AC439" s="39">
        <v>0</v>
      </c>
      <c r="AD439" s="39">
        <v>0</v>
      </c>
      <c r="AE439" s="39">
        <v>0</v>
      </c>
      <c r="AF439" s="39">
        <v>0</v>
      </c>
      <c r="AG439" s="39">
        <v>0</v>
      </c>
      <c r="AH439" s="39">
        <v>0</v>
      </c>
      <c r="AI439" s="39">
        <v>0</v>
      </c>
      <c r="AJ439" s="39">
        <v>0</v>
      </c>
      <c r="AK439" s="39">
        <v>0</v>
      </c>
      <c r="AL439" s="39">
        <v>0</v>
      </c>
      <c r="AM439" s="39">
        <v>0</v>
      </c>
      <c r="AN439" s="39">
        <v>0</v>
      </c>
      <c r="AO439" s="39">
        <v>0</v>
      </c>
      <c r="AP439" s="39">
        <v>0</v>
      </c>
      <c r="AQ439" s="102" t="s">
        <v>533</v>
      </c>
      <c r="AR439" s="102"/>
      <c r="AS439" s="646">
        <f t="shared" si="187"/>
        <v>0</v>
      </c>
    </row>
    <row r="440" spans="3:45" s="33" customFormat="1" ht="13.5">
      <c r="C440" s="83" t="s">
        <v>93</v>
      </c>
      <c r="D440" s="39">
        <f t="shared" ref="D440:AP440" si="188">SUM(D437:D439)</f>
        <v>0</v>
      </c>
      <c r="E440" s="39">
        <f t="shared" si="188"/>
        <v>0</v>
      </c>
      <c r="F440" s="39">
        <f t="shared" si="188"/>
        <v>0</v>
      </c>
      <c r="G440" s="39">
        <f t="shared" si="188"/>
        <v>0</v>
      </c>
      <c r="H440" s="39">
        <f t="shared" si="188"/>
        <v>0</v>
      </c>
      <c r="I440" s="39">
        <f t="shared" si="188"/>
        <v>0</v>
      </c>
      <c r="J440" s="39">
        <f t="shared" si="188"/>
        <v>0</v>
      </c>
      <c r="K440" s="39">
        <f t="shared" si="188"/>
        <v>0</v>
      </c>
      <c r="L440" s="39">
        <f t="shared" si="188"/>
        <v>0</v>
      </c>
      <c r="M440" s="39">
        <f t="shared" si="188"/>
        <v>0</v>
      </c>
      <c r="N440" s="39">
        <f t="shared" si="188"/>
        <v>0</v>
      </c>
      <c r="O440" s="39">
        <f t="shared" si="188"/>
        <v>0</v>
      </c>
      <c r="P440" s="39">
        <f t="shared" si="188"/>
        <v>0</v>
      </c>
      <c r="Q440" s="39">
        <f t="shared" si="188"/>
        <v>0</v>
      </c>
      <c r="R440" s="39">
        <f t="shared" si="188"/>
        <v>0</v>
      </c>
      <c r="S440" s="39">
        <f t="shared" si="188"/>
        <v>0</v>
      </c>
      <c r="T440" s="39">
        <f t="shared" si="188"/>
        <v>0</v>
      </c>
      <c r="U440" s="39">
        <f t="shared" si="188"/>
        <v>0</v>
      </c>
      <c r="V440" s="39">
        <f t="shared" si="188"/>
        <v>0</v>
      </c>
      <c r="W440" s="43">
        <f t="shared" si="188"/>
        <v>0</v>
      </c>
      <c r="X440" s="43">
        <f t="shared" si="188"/>
        <v>0</v>
      </c>
      <c r="Y440" s="43">
        <f t="shared" si="188"/>
        <v>0</v>
      </c>
      <c r="Z440" s="43">
        <f t="shared" si="188"/>
        <v>0</v>
      </c>
      <c r="AA440" s="43">
        <f t="shared" si="188"/>
        <v>0</v>
      </c>
      <c r="AB440" s="43">
        <f t="shared" si="188"/>
        <v>0</v>
      </c>
      <c r="AC440" s="43">
        <f t="shared" si="188"/>
        <v>0</v>
      </c>
      <c r="AD440" s="43">
        <f t="shared" si="188"/>
        <v>0</v>
      </c>
      <c r="AE440" s="43">
        <f t="shared" si="188"/>
        <v>0</v>
      </c>
      <c r="AF440" s="43">
        <f t="shared" si="188"/>
        <v>0</v>
      </c>
      <c r="AG440" s="43">
        <f t="shared" si="188"/>
        <v>0</v>
      </c>
      <c r="AH440" s="43">
        <f t="shared" si="188"/>
        <v>0</v>
      </c>
      <c r="AI440" s="43">
        <f t="shared" si="188"/>
        <v>0</v>
      </c>
      <c r="AJ440" s="43">
        <f t="shared" si="188"/>
        <v>0</v>
      </c>
      <c r="AK440" s="43">
        <f t="shared" si="188"/>
        <v>0</v>
      </c>
      <c r="AL440" s="43">
        <f t="shared" si="188"/>
        <v>0</v>
      </c>
      <c r="AM440" s="43">
        <f t="shared" si="188"/>
        <v>0</v>
      </c>
      <c r="AN440" s="43">
        <f t="shared" si="188"/>
        <v>0</v>
      </c>
      <c r="AO440" s="43">
        <f t="shared" si="188"/>
        <v>0</v>
      </c>
      <c r="AP440" s="43">
        <f t="shared" si="188"/>
        <v>0</v>
      </c>
      <c r="AQ440" s="102" t="s">
        <v>533</v>
      </c>
      <c r="AR440" s="102"/>
      <c r="AS440" s="646">
        <f t="shared" si="187"/>
        <v>0</v>
      </c>
    </row>
    <row r="441" spans="3:45" s="33" customFormat="1" ht="13.5">
      <c r="C441" s="51"/>
      <c r="D441" s="629" t="str">
        <f t="shared" ref="D441:W441" si="189">D11</f>
        <v>21</v>
      </c>
      <c r="E441" s="629" t="str">
        <f t="shared" si="189"/>
        <v>22</v>
      </c>
      <c r="F441" s="629" t="str">
        <f t="shared" si="189"/>
        <v>23</v>
      </c>
      <c r="G441" s="629" t="str">
        <f t="shared" si="189"/>
        <v>24</v>
      </c>
      <c r="H441" s="629" t="str">
        <f t="shared" si="189"/>
        <v>25</v>
      </c>
      <c r="I441" s="629" t="str">
        <f t="shared" si="189"/>
        <v>26</v>
      </c>
      <c r="J441" s="629" t="str">
        <f t="shared" si="189"/>
        <v>27</v>
      </c>
      <c r="K441" s="629" t="str">
        <f t="shared" si="189"/>
        <v>28</v>
      </c>
      <c r="L441" s="629" t="str">
        <f t="shared" si="189"/>
        <v>29</v>
      </c>
      <c r="M441" s="629" t="str">
        <f t="shared" si="189"/>
        <v>30</v>
      </c>
      <c r="N441" s="629" t="str">
        <f t="shared" si="189"/>
        <v>31</v>
      </c>
      <c r="O441" s="629" t="str">
        <f t="shared" si="189"/>
        <v>32</v>
      </c>
      <c r="P441" s="629" t="str">
        <f t="shared" si="189"/>
        <v>33</v>
      </c>
      <c r="Q441" s="629" t="str">
        <f t="shared" si="189"/>
        <v>34</v>
      </c>
      <c r="R441" s="629" t="str">
        <f t="shared" si="189"/>
        <v>35</v>
      </c>
      <c r="S441" s="629" t="str">
        <f t="shared" si="189"/>
        <v>36</v>
      </c>
      <c r="T441" s="629" t="str">
        <f t="shared" si="189"/>
        <v>37</v>
      </c>
      <c r="U441" s="629" t="str">
        <f t="shared" si="189"/>
        <v>38</v>
      </c>
      <c r="V441" s="629" t="str">
        <f t="shared" si="189"/>
        <v>39</v>
      </c>
      <c r="W441" s="87">
        <f t="shared" si="189"/>
        <v>0</v>
      </c>
    </row>
    <row r="442" spans="3:45" s="33" customFormat="1" ht="54">
      <c r="C442" s="79" t="s">
        <v>57</v>
      </c>
      <c r="D442" s="630" t="str">
        <f t="shared" ref="D442:W442" si="190">D12</f>
        <v>輸送機械</v>
      </c>
      <c r="E442" s="630" t="str">
        <f t="shared" si="190"/>
        <v>その他の製造工業製品</v>
      </c>
      <c r="F442" s="630" t="str">
        <f t="shared" si="190"/>
        <v>建設</v>
      </c>
      <c r="G442" s="630" t="str">
        <f t="shared" si="190"/>
        <v>電力・ガス・熱供給</v>
      </c>
      <c r="H442" s="630" t="str">
        <f t="shared" si="190"/>
        <v>水道</v>
      </c>
      <c r="I442" s="630" t="str">
        <f t="shared" si="190"/>
        <v>廃棄物処理</v>
      </c>
      <c r="J442" s="630" t="str">
        <f t="shared" si="190"/>
        <v>商業</v>
      </c>
      <c r="K442" s="630" t="str">
        <f t="shared" si="190"/>
        <v>金融・保険</v>
      </c>
      <c r="L442" s="630" t="str">
        <f t="shared" si="190"/>
        <v>不動産</v>
      </c>
      <c r="M442" s="630" t="str">
        <f t="shared" si="190"/>
        <v>運輸・郵便</v>
      </c>
      <c r="N442" s="630" t="str">
        <f t="shared" si="190"/>
        <v>情報通信</v>
      </c>
      <c r="O442" s="630" t="str">
        <f t="shared" si="190"/>
        <v>公務</v>
      </c>
      <c r="P442" s="630" t="str">
        <f t="shared" si="190"/>
        <v>教育・研究</v>
      </c>
      <c r="Q442" s="630" t="str">
        <f t="shared" si="190"/>
        <v>医療・福祉</v>
      </c>
      <c r="R442" s="630" t="str">
        <f t="shared" si="190"/>
        <v>他に分類されない会員制団体</v>
      </c>
      <c r="S442" s="630" t="str">
        <f t="shared" si="190"/>
        <v>対事業所サービス</v>
      </c>
      <c r="T442" s="630" t="str">
        <f t="shared" si="190"/>
        <v>対個人サービス</v>
      </c>
      <c r="U442" s="630" t="str">
        <f t="shared" si="190"/>
        <v>事務用品</v>
      </c>
      <c r="V442" s="630" t="str">
        <f t="shared" si="190"/>
        <v>分類不明</v>
      </c>
      <c r="W442" s="32" t="str">
        <f t="shared" si="190"/>
        <v>合計</v>
      </c>
    </row>
    <row r="443" spans="3:45" s="33" customFormat="1" ht="13.5">
      <c r="C443" s="80" t="s">
        <v>100</v>
      </c>
      <c r="D443" s="81">
        <f t="array" ref="D443:V445">+X437:AP439</f>
        <v>0</v>
      </c>
      <c r="E443" s="81">
        <v>0</v>
      </c>
      <c r="F443" s="81">
        <v>0</v>
      </c>
      <c r="G443" s="81">
        <v>0</v>
      </c>
      <c r="H443" s="81">
        <v>0</v>
      </c>
      <c r="I443" s="81">
        <v>0</v>
      </c>
      <c r="J443" s="81">
        <v>0</v>
      </c>
      <c r="K443" s="81">
        <v>0</v>
      </c>
      <c r="L443" s="81">
        <v>0</v>
      </c>
      <c r="M443" s="81">
        <v>0</v>
      </c>
      <c r="N443" s="81">
        <v>0</v>
      </c>
      <c r="O443" s="81">
        <v>0</v>
      </c>
      <c r="P443" s="81">
        <v>0</v>
      </c>
      <c r="Q443" s="99">
        <v>0</v>
      </c>
      <c r="R443" s="99">
        <v>0</v>
      </c>
      <c r="S443" s="99">
        <v>0</v>
      </c>
      <c r="T443" s="99">
        <v>0</v>
      </c>
      <c r="U443" s="99">
        <v>0</v>
      </c>
      <c r="V443" s="99">
        <v>0</v>
      </c>
      <c r="W443" s="81">
        <f>SUM(D437:AP437)</f>
        <v>0</v>
      </c>
    </row>
    <row r="444" spans="3:45" s="33" customFormat="1" ht="13.5">
      <c r="C444" s="83" t="s">
        <v>101</v>
      </c>
      <c r="D444" s="100">
        <v>0</v>
      </c>
      <c r="E444" s="100">
        <v>0</v>
      </c>
      <c r="F444" s="100">
        <v>0</v>
      </c>
      <c r="G444" s="100">
        <v>0</v>
      </c>
      <c r="H444" s="100">
        <v>0</v>
      </c>
      <c r="I444" s="100">
        <v>0</v>
      </c>
      <c r="J444" s="100">
        <v>0</v>
      </c>
      <c r="K444" s="100">
        <v>0</v>
      </c>
      <c r="L444" s="100">
        <v>0</v>
      </c>
      <c r="M444" s="100">
        <v>0</v>
      </c>
      <c r="N444" s="100">
        <v>0</v>
      </c>
      <c r="O444" s="100">
        <v>0</v>
      </c>
      <c r="P444" s="100">
        <v>0</v>
      </c>
      <c r="Q444" s="100">
        <v>0</v>
      </c>
      <c r="R444" s="100">
        <v>0</v>
      </c>
      <c r="S444" s="100">
        <v>0</v>
      </c>
      <c r="T444" s="100">
        <v>0</v>
      </c>
      <c r="U444" s="100">
        <v>0</v>
      </c>
      <c r="V444" s="100">
        <v>0</v>
      </c>
      <c r="W444" s="39">
        <f>SUM(D438:AP438)</f>
        <v>0</v>
      </c>
    </row>
    <row r="445" spans="3:45" s="33" customFormat="1" ht="13.5">
      <c r="C445" s="83" t="s">
        <v>102</v>
      </c>
      <c r="D445" s="39">
        <v>0</v>
      </c>
      <c r="E445" s="39">
        <v>0</v>
      </c>
      <c r="F445" s="39">
        <v>0</v>
      </c>
      <c r="G445" s="39">
        <v>0</v>
      </c>
      <c r="H445" s="39">
        <v>0</v>
      </c>
      <c r="I445" s="39">
        <v>0</v>
      </c>
      <c r="J445" s="39">
        <v>0</v>
      </c>
      <c r="K445" s="39">
        <v>0</v>
      </c>
      <c r="L445" s="39">
        <v>0</v>
      </c>
      <c r="M445" s="39">
        <v>0</v>
      </c>
      <c r="N445" s="39">
        <v>0</v>
      </c>
      <c r="O445" s="39">
        <v>0</v>
      </c>
      <c r="P445" s="39">
        <v>0</v>
      </c>
      <c r="Q445" s="100">
        <v>0</v>
      </c>
      <c r="R445" s="100">
        <v>0</v>
      </c>
      <c r="S445" s="100">
        <v>0</v>
      </c>
      <c r="T445" s="100">
        <v>0</v>
      </c>
      <c r="U445" s="100">
        <v>0</v>
      </c>
      <c r="V445" s="100">
        <v>0</v>
      </c>
      <c r="W445" s="39">
        <f>SUM(D439:AP439)</f>
        <v>0</v>
      </c>
    </row>
    <row r="446" spans="3:45" s="33" customFormat="1" ht="13.5">
      <c r="C446" s="85" t="s">
        <v>93</v>
      </c>
      <c r="D446" s="43">
        <f t="shared" ref="D446:V446" si="191">SUM(D443:D445)</f>
        <v>0</v>
      </c>
      <c r="E446" s="43">
        <f t="shared" si="191"/>
        <v>0</v>
      </c>
      <c r="F446" s="43">
        <f t="shared" si="191"/>
        <v>0</v>
      </c>
      <c r="G446" s="43">
        <f t="shared" si="191"/>
        <v>0</v>
      </c>
      <c r="H446" s="43">
        <f t="shared" si="191"/>
        <v>0</v>
      </c>
      <c r="I446" s="43">
        <f t="shared" si="191"/>
        <v>0</v>
      </c>
      <c r="J446" s="43">
        <f t="shared" si="191"/>
        <v>0</v>
      </c>
      <c r="K446" s="43">
        <f t="shared" si="191"/>
        <v>0</v>
      </c>
      <c r="L446" s="43">
        <f t="shared" si="191"/>
        <v>0</v>
      </c>
      <c r="M446" s="43">
        <f t="shared" si="191"/>
        <v>0</v>
      </c>
      <c r="N446" s="43">
        <f t="shared" si="191"/>
        <v>0</v>
      </c>
      <c r="O446" s="43">
        <f t="shared" si="191"/>
        <v>0</v>
      </c>
      <c r="P446" s="43">
        <f t="shared" si="191"/>
        <v>0</v>
      </c>
      <c r="Q446" s="43">
        <f t="shared" si="191"/>
        <v>0</v>
      </c>
      <c r="R446" s="43">
        <f t="shared" si="191"/>
        <v>0</v>
      </c>
      <c r="S446" s="43">
        <f t="shared" si="191"/>
        <v>0</v>
      </c>
      <c r="T446" s="43">
        <f t="shared" si="191"/>
        <v>0</v>
      </c>
      <c r="U446" s="43">
        <f t="shared" si="191"/>
        <v>0</v>
      </c>
      <c r="V446" s="43">
        <f t="shared" si="191"/>
        <v>0</v>
      </c>
      <c r="W446" s="43">
        <f>SUM(D440:AP440)</f>
        <v>0</v>
      </c>
    </row>
    <row r="447" spans="3:45" s="33" customFormat="1" ht="10.7" customHeight="1">
      <c r="F447" s="31"/>
      <c r="G447" s="48"/>
      <c r="N447" s="49"/>
      <c r="O447" s="49"/>
    </row>
    <row r="448" spans="3:45" s="33" customFormat="1" ht="13.5">
      <c r="C448" s="33" t="s">
        <v>105</v>
      </c>
      <c r="F448" s="31"/>
      <c r="G448" s="48"/>
      <c r="N448" s="49"/>
      <c r="O448" s="49"/>
    </row>
    <row r="449" spans="3:45" s="33" customFormat="1" ht="10.7" customHeight="1">
      <c r="F449" s="31"/>
      <c r="G449" s="48"/>
      <c r="N449" s="49"/>
      <c r="O449" s="49"/>
    </row>
    <row r="450" spans="3:45" s="33" customFormat="1" ht="10.7" customHeight="1">
      <c r="F450" s="31"/>
      <c r="G450" s="48"/>
      <c r="N450" s="49"/>
      <c r="O450" s="49"/>
    </row>
    <row r="451" spans="3:45" s="33" customFormat="1" ht="18.75">
      <c r="C451" s="53" t="s">
        <v>136</v>
      </c>
      <c r="F451" s="31"/>
      <c r="G451" s="48"/>
      <c r="N451" s="49"/>
      <c r="O451" s="49"/>
    </row>
    <row r="452" spans="3:45" s="33" customFormat="1" ht="10.7" customHeight="1">
      <c r="F452" s="31"/>
      <c r="G452" s="48"/>
      <c r="N452" s="49"/>
      <c r="O452" s="49"/>
    </row>
    <row r="453" spans="3:45" s="33" customFormat="1" ht="17.25">
      <c r="C453" s="34" t="s">
        <v>137</v>
      </c>
      <c r="D453" s="27"/>
      <c r="E453" s="27"/>
      <c r="F453" s="75"/>
      <c r="G453" s="76"/>
      <c r="H453" s="27"/>
      <c r="I453" s="27"/>
      <c r="J453" s="77"/>
      <c r="K453" s="78"/>
      <c r="L453" s="27"/>
      <c r="M453" s="27"/>
      <c r="N453" s="27"/>
      <c r="O453" s="27"/>
      <c r="P453" s="27"/>
      <c r="W453" s="31" t="s">
        <v>56</v>
      </c>
    </row>
    <row r="454" spans="3:45" s="33" customFormat="1" ht="13.5">
      <c r="C454" s="51"/>
      <c r="D454" s="629" t="str">
        <f t="shared" ref="D454:AP454" si="192">D6</f>
        <v>01</v>
      </c>
      <c r="E454" s="629" t="str">
        <f t="shared" si="192"/>
        <v>02</v>
      </c>
      <c r="F454" s="629" t="str">
        <f t="shared" si="192"/>
        <v>03</v>
      </c>
      <c r="G454" s="629" t="str">
        <f t="shared" si="192"/>
        <v>04</v>
      </c>
      <c r="H454" s="629" t="str">
        <f t="shared" si="192"/>
        <v>05</v>
      </c>
      <c r="I454" s="629" t="str">
        <f t="shared" si="192"/>
        <v>06</v>
      </c>
      <c r="J454" s="629" t="str">
        <f t="shared" si="192"/>
        <v>07</v>
      </c>
      <c r="K454" s="629" t="str">
        <f t="shared" si="192"/>
        <v>08</v>
      </c>
      <c r="L454" s="629" t="str">
        <f t="shared" si="192"/>
        <v>09</v>
      </c>
      <c r="M454" s="629" t="str">
        <f t="shared" si="192"/>
        <v>10</v>
      </c>
      <c r="N454" s="629" t="str">
        <f t="shared" si="192"/>
        <v>11</v>
      </c>
      <c r="O454" s="629" t="str">
        <f t="shared" si="192"/>
        <v>12</v>
      </c>
      <c r="P454" s="629" t="str">
        <f t="shared" si="192"/>
        <v>13</v>
      </c>
      <c r="Q454" s="629" t="str">
        <f t="shared" si="192"/>
        <v>14</v>
      </c>
      <c r="R454" s="629" t="str">
        <f t="shared" si="192"/>
        <v>15</v>
      </c>
      <c r="S454" s="629" t="str">
        <f t="shared" si="192"/>
        <v>16</v>
      </c>
      <c r="T454" s="629" t="str">
        <f t="shared" si="192"/>
        <v>17</v>
      </c>
      <c r="U454" s="629" t="str">
        <f t="shared" si="192"/>
        <v>18</v>
      </c>
      <c r="V454" s="629" t="str">
        <f t="shared" si="192"/>
        <v>19</v>
      </c>
      <c r="W454" s="629" t="str">
        <f t="shared" si="192"/>
        <v>20</v>
      </c>
      <c r="X454" s="629" t="str">
        <f t="shared" si="192"/>
        <v>21</v>
      </c>
      <c r="Y454" s="629" t="str">
        <f t="shared" si="192"/>
        <v>22</v>
      </c>
      <c r="Z454" s="629" t="str">
        <f t="shared" si="192"/>
        <v>23</v>
      </c>
      <c r="AA454" s="629" t="str">
        <f t="shared" si="192"/>
        <v>24</v>
      </c>
      <c r="AB454" s="629" t="str">
        <f t="shared" si="192"/>
        <v>25</v>
      </c>
      <c r="AC454" s="629" t="str">
        <f t="shared" si="192"/>
        <v>26</v>
      </c>
      <c r="AD454" s="629" t="str">
        <f t="shared" si="192"/>
        <v>27</v>
      </c>
      <c r="AE454" s="629" t="str">
        <f t="shared" si="192"/>
        <v>28</v>
      </c>
      <c r="AF454" s="629" t="str">
        <f t="shared" si="192"/>
        <v>29</v>
      </c>
      <c r="AG454" s="629" t="str">
        <f t="shared" si="192"/>
        <v>30</v>
      </c>
      <c r="AH454" s="629" t="str">
        <f t="shared" si="192"/>
        <v>31</v>
      </c>
      <c r="AI454" s="629" t="str">
        <f t="shared" si="192"/>
        <v>32</v>
      </c>
      <c r="AJ454" s="629" t="str">
        <f t="shared" si="192"/>
        <v>33</v>
      </c>
      <c r="AK454" s="629" t="str">
        <f t="shared" si="192"/>
        <v>34</v>
      </c>
      <c r="AL454" s="629" t="str">
        <f t="shared" si="192"/>
        <v>35</v>
      </c>
      <c r="AM454" s="629" t="str">
        <f t="shared" si="192"/>
        <v>36</v>
      </c>
      <c r="AN454" s="629" t="str">
        <f t="shared" si="192"/>
        <v>37</v>
      </c>
      <c r="AO454" s="629" t="str">
        <f t="shared" si="192"/>
        <v>38</v>
      </c>
      <c r="AP454" s="629" t="str">
        <f t="shared" si="192"/>
        <v>39</v>
      </c>
      <c r="AQ454" s="102" t="s">
        <v>533</v>
      </c>
      <c r="AR454" s="102"/>
      <c r="AS454" s="51"/>
    </row>
    <row r="455" spans="3:45" s="33" customFormat="1" ht="40.5">
      <c r="C455" s="79" t="s">
        <v>57</v>
      </c>
      <c r="D455" s="630" t="str">
        <f t="shared" ref="D455:AP455" si="193">D7</f>
        <v>農業</v>
      </c>
      <c r="E455" s="630" t="str">
        <f t="shared" si="193"/>
        <v>林業</v>
      </c>
      <c r="F455" s="630" t="str">
        <f t="shared" si="193"/>
        <v>漁業</v>
      </c>
      <c r="G455" s="630" t="str">
        <f t="shared" si="193"/>
        <v>鉱業</v>
      </c>
      <c r="H455" s="630" t="str">
        <f t="shared" si="193"/>
        <v>飲食料品</v>
      </c>
      <c r="I455" s="630" t="str">
        <f t="shared" si="193"/>
        <v>繊維製品</v>
      </c>
      <c r="J455" s="630" t="str">
        <f t="shared" si="193"/>
        <v>パルプ・紙・木製品</v>
      </c>
      <c r="K455" s="630" t="str">
        <f t="shared" si="193"/>
        <v>化学製品</v>
      </c>
      <c r="L455" s="630" t="str">
        <f t="shared" si="193"/>
        <v>石油・石炭製品</v>
      </c>
      <c r="M455" s="630" t="str">
        <f t="shared" si="193"/>
        <v>プラスチック・ゴム製品</v>
      </c>
      <c r="N455" s="630" t="str">
        <f t="shared" si="193"/>
        <v>窯業・土石製品</v>
      </c>
      <c r="O455" s="630" t="str">
        <f t="shared" si="193"/>
        <v>鉄鋼</v>
      </c>
      <c r="P455" s="630" t="str">
        <f t="shared" si="193"/>
        <v>非鉄金属</v>
      </c>
      <c r="Q455" s="630" t="str">
        <f t="shared" si="193"/>
        <v>金属製品</v>
      </c>
      <c r="R455" s="630" t="str">
        <f t="shared" si="193"/>
        <v>はん用機械</v>
      </c>
      <c r="S455" s="630" t="str">
        <f t="shared" si="193"/>
        <v>生産用機械</v>
      </c>
      <c r="T455" s="630" t="str">
        <f t="shared" si="193"/>
        <v>業務用機械</v>
      </c>
      <c r="U455" s="630" t="str">
        <f t="shared" si="193"/>
        <v>電子部品</v>
      </c>
      <c r="V455" s="630" t="str">
        <f t="shared" si="193"/>
        <v>電気機械</v>
      </c>
      <c r="W455" s="630" t="str">
        <f t="shared" si="193"/>
        <v>情報通信機器</v>
      </c>
      <c r="X455" s="637" t="str">
        <f t="shared" si="193"/>
        <v>輸送機械</v>
      </c>
      <c r="Y455" s="637" t="str">
        <f t="shared" si="193"/>
        <v>その他の製造工業製品</v>
      </c>
      <c r="Z455" s="637" t="str">
        <f t="shared" si="193"/>
        <v>建設</v>
      </c>
      <c r="AA455" s="637" t="str">
        <f t="shared" si="193"/>
        <v>電力・ガス・熱供給</v>
      </c>
      <c r="AB455" s="637" t="str">
        <f t="shared" si="193"/>
        <v>水道</v>
      </c>
      <c r="AC455" s="637" t="str">
        <f t="shared" si="193"/>
        <v>廃棄物処理</v>
      </c>
      <c r="AD455" s="637" t="str">
        <f t="shared" si="193"/>
        <v>商業</v>
      </c>
      <c r="AE455" s="637" t="str">
        <f t="shared" si="193"/>
        <v>金融・保険</v>
      </c>
      <c r="AF455" s="637" t="str">
        <f t="shared" si="193"/>
        <v>不動産</v>
      </c>
      <c r="AG455" s="637" t="str">
        <f t="shared" si="193"/>
        <v>運輸・郵便</v>
      </c>
      <c r="AH455" s="637" t="str">
        <f t="shared" si="193"/>
        <v>情報通信</v>
      </c>
      <c r="AI455" s="637" t="str">
        <f t="shared" si="193"/>
        <v>公務</v>
      </c>
      <c r="AJ455" s="637" t="str">
        <f t="shared" si="193"/>
        <v>教育・研究</v>
      </c>
      <c r="AK455" s="637" t="str">
        <f t="shared" si="193"/>
        <v>医療・福祉</v>
      </c>
      <c r="AL455" s="637" t="str">
        <f t="shared" si="193"/>
        <v>他に分類されない会員制団体</v>
      </c>
      <c r="AM455" s="637" t="str">
        <f t="shared" si="193"/>
        <v>対事業所サービス</v>
      </c>
      <c r="AN455" s="637" t="str">
        <f t="shared" si="193"/>
        <v>対個人サービス</v>
      </c>
      <c r="AO455" s="637" t="str">
        <f t="shared" si="193"/>
        <v>事務用品</v>
      </c>
      <c r="AP455" s="637" t="str">
        <f t="shared" si="193"/>
        <v>分類不明</v>
      </c>
      <c r="AQ455" s="102" t="s">
        <v>533</v>
      </c>
      <c r="AR455" s="102"/>
      <c r="AS455" s="32" t="s">
        <v>76</v>
      </c>
    </row>
    <row r="456" spans="3:45" s="33" customFormat="1" ht="13.5">
      <c r="C456" s="80" t="s">
        <v>100</v>
      </c>
      <c r="D456" s="81">
        <f t="array" ref="D456:AP458">+詳細3!D93:AP95</f>
        <v>0</v>
      </c>
      <c r="E456" s="81">
        <v>0</v>
      </c>
      <c r="F456" s="81">
        <v>0</v>
      </c>
      <c r="G456" s="81">
        <v>0</v>
      </c>
      <c r="H456" s="81">
        <v>0</v>
      </c>
      <c r="I456" s="81">
        <v>0</v>
      </c>
      <c r="J456" s="81">
        <v>0</v>
      </c>
      <c r="K456" s="81">
        <v>0</v>
      </c>
      <c r="L456" s="81">
        <v>0</v>
      </c>
      <c r="M456" s="81">
        <v>0</v>
      </c>
      <c r="N456" s="81">
        <v>0</v>
      </c>
      <c r="O456" s="81">
        <v>0</v>
      </c>
      <c r="P456" s="81">
        <v>0</v>
      </c>
      <c r="Q456" s="81">
        <v>0</v>
      </c>
      <c r="R456" s="81">
        <v>0</v>
      </c>
      <c r="S456" s="81">
        <v>0</v>
      </c>
      <c r="T456" s="81">
        <v>0</v>
      </c>
      <c r="U456" s="81">
        <v>0</v>
      </c>
      <c r="V456" s="81">
        <v>0</v>
      </c>
      <c r="W456" s="81">
        <v>0</v>
      </c>
      <c r="X456" s="81">
        <v>0</v>
      </c>
      <c r="Y456" s="81">
        <v>0</v>
      </c>
      <c r="Z456" s="81">
        <v>0</v>
      </c>
      <c r="AA456" s="81">
        <v>0</v>
      </c>
      <c r="AB456" s="81">
        <v>0</v>
      </c>
      <c r="AC456" s="81">
        <v>0</v>
      </c>
      <c r="AD456" s="81">
        <v>0</v>
      </c>
      <c r="AE456" s="81">
        <v>0</v>
      </c>
      <c r="AF456" s="81">
        <v>0</v>
      </c>
      <c r="AG456" s="81">
        <v>0</v>
      </c>
      <c r="AH456" s="81">
        <v>0</v>
      </c>
      <c r="AI456" s="81">
        <v>0</v>
      </c>
      <c r="AJ456" s="81">
        <v>0</v>
      </c>
      <c r="AK456" s="81">
        <v>0</v>
      </c>
      <c r="AL456" s="81">
        <v>0</v>
      </c>
      <c r="AM456" s="81">
        <v>0</v>
      </c>
      <c r="AN456" s="81">
        <v>0</v>
      </c>
      <c r="AO456" s="81">
        <v>0</v>
      </c>
      <c r="AP456" s="81">
        <v>0</v>
      </c>
      <c r="AQ456" s="102" t="s">
        <v>533</v>
      </c>
      <c r="AR456" s="102"/>
      <c r="AS456" s="645">
        <f>+SUM(D456:AP456)-W462</f>
        <v>0</v>
      </c>
    </row>
    <row r="457" spans="3:45" s="33" customFormat="1" ht="13.5">
      <c r="C457" s="83" t="s">
        <v>101</v>
      </c>
      <c r="D457" s="39">
        <v>0</v>
      </c>
      <c r="E457" s="39">
        <v>0</v>
      </c>
      <c r="F457" s="39">
        <v>0</v>
      </c>
      <c r="G457" s="39">
        <v>0</v>
      </c>
      <c r="H457" s="39">
        <v>0</v>
      </c>
      <c r="I457" s="39">
        <v>0</v>
      </c>
      <c r="J457" s="39">
        <v>0</v>
      </c>
      <c r="K457" s="39">
        <v>0</v>
      </c>
      <c r="L457" s="39">
        <v>0</v>
      </c>
      <c r="M457" s="39">
        <v>0</v>
      </c>
      <c r="N457" s="39">
        <v>0</v>
      </c>
      <c r="O457" s="39">
        <v>0</v>
      </c>
      <c r="P457" s="39">
        <v>0</v>
      </c>
      <c r="Q457" s="39">
        <v>0</v>
      </c>
      <c r="R457" s="39">
        <v>0</v>
      </c>
      <c r="S457" s="39">
        <v>0</v>
      </c>
      <c r="T457" s="39">
        <v>0</v>
      </c>
      <c r="U457" s="39">
        <v>0</v>
      </c>
      <c r="V457" s="39">
        <v>0</v>
      </c>
      <c r="W457" s="39">
        <v>0</v>
      </c>
      <c r="X457" s="39">
        <v>0</v>
      </c>
      <c r="Y457" s="39">
        <v>0</v>
      </c>
      <c r="Z457" s="39">
        <v>0</v>
      </c>
      <c r="AA457" s="39">
        <v>0</v>
      </c>
      <c r="AB457" s="39">
        <v>0</v>
      </c>
      <c r="AC457" s="39">
        <v>0</v>
      </c>
      <c r="AD457" s="39">
        <v>0</v>
      </c>
      <c r="AE457" s="39">
        <v>0</v>
      </c>
      <c r="AF457" s="39">
        <v>0</v>
      </c>
      <c r="AG457" s="39">
        <v>0</v>
      </c>
      <c r="AH457" s="39">
        <v>0</v>
      </c>
      <c r="AI457" s="39">
        <v>0</v>
      </c>
      <c r="AJ457" s="39">
        <v>0</v>
      </c>
      <c r="AK457" s="39">
        <v>0</v>
      </c>
      <c r="AL457" s="39">
        <v>0</v>
      </c>
      <c r="AM457" s="39">
        <v>0</v>
      </c>
      <c r="AN457" s="39">
        <v>0</v>
      </c>
      <c r="AO457" s="39">
        <v>0</v>
      </c>
      <c r="AP457" s="39">
        <v>0</v>
      </c>
      <c r="AQ457" s="102" t="s">
        <v>533</v>
      </c>
      <c r="AR457" s="102"/>
      <c r="AS457" s="645">
        <f t="shared" ref="AS457:AS459" si="194">+SUM(D457:AP457)-W463</f>
        <v>0</v>
      </c>
    </row>
    <row r="458" spans="3:45" s="33" customFormat="1" ht="13.5">
      <c r="C458" s="83" t="s">
        <v>102</v>
      </c>
      <c r="D458" s="39">
        <v>0</v>
      </c>
      <c r="E458" s="39">
        <v>0</v>
      </c>
      <c r="F458" s="39">
        <v>0</v>
      </c>
      <c r="G458" s="39">
        <v>0</v>
      </c>
      <c r="H458" s="39">
        <v>0</v>
      </c>
      <c r="I458" s="39">
        <v>0</v>
      </c>
      <c r="J458" s="39">
        <v>0</v>
      </c>
      <c r="K458" s="39">
        <v>0</v>
      </c>
      <c r="L458" s="39">
        <v>0</v>
      </c>
      <c r="M458" s="39">
        <v>0</v>
      </c>
      <c r="N458" s="39">
        <v>0</v>
      </c>
      <c r="O458" s="39">
        <v>0</v>
      </c>
      <c r="P458" s="39">
        <v>0</v>
      </c>
      <c r="Q458" s="39">
        <v>0</v>
      </c>
      <c r="R458" s="39">
        <v>0</v>
      </c>
      <c r="S458" s="39">
        <v>0</v>
      </c>
      <c r="T458" s="39">
        <v>0</v>
      </c>
      <c r="U458" s="39">
        <v>0</v>
      </c>
      <c r="V458" s="39">
        <v>0</v>
      </c>
      <c r="W458" s="39">
        <v>0</v>
      </c>
      <c r="X458" s="39">
        <v>0</v>
      </c>
      <c r="Y458" s="39">
        <v>0</v>
      </c>
      <c r="Z458" s="39">
        <v>0</v>
      </c>
      <c r="AA458" s="39">
        <v>0</v>
      </c>
      <c r="AB458" s="39">
        <v>0</v>
      </c>
      <c r="AC458" s="39">
        <v>0</v>
      </c>
      <c r="AD458" s="39">
        <v>0</v>
      </c>
      <c r="AE458" s="39">
        <v>0</v>
      </c>
      <c r="AF458" s="39">
        <v>0</v>
      </c>
      <c r="AG458" s="39">
        <v>0</v>
      </c>
      <c r="AH458" s="39">
        <v>0</v>
      </c>
      <c r="AI458" s="39">
        <v>0</v>
      </c>
      <c r="AJ458" s="39">
        <v>0</v>
      </c>
      <c r="AK458" s="39">
        <v>0</v>
      </c>
      <c r="AL458" s="39">
        <v>0</v>
      </c>
      <c r="AM458" s="39">
        <v>0</v>
      </c>
      <c r="AN458" s="39">
        <v>0</v>
      </c>
      <c r="AO458" s="39">
        <v>0</v>
      </c>
      <c r="AP458" s="39">
        <v>0</v>
      </c>
      <c r="AQ458" s="102" t="s">
        <v>533</v>
      </c>
      <c r="AR458" s="102"/>
      <c r="AS458" s="646">
        <f t="shared" si="194"/>
        <v>0</v>
      </c>
    </row>
    <row r="459" spans="3:45" s="33" customFormat="1" ht="13.5">
      <c r="C459" s="83" t="s">
        <v>93</v>
      </c>
      <c r="D459" s="39">
        <f t="shared" ref="D459:AP459" si="195">SUM(D456:D458)</f>
        <v>0</v>
      </c>
      <c r="E459" s="39">
        <f t="shared" si="195"/>
        <v>0</v>
      </c>
      <c r="F459" s="39">
        <f t="shared" si="195"/>
        <v>0</v>
      </c>
      <c r="G459" s="39">
        <f t="shared" si="195"/>
        <v>0</v>
      </c>
      <c r="H459" s="39">
        <f t="shared" si="195"/>
        <v>0</v>
      </c>
      <c r="I459" s="39">
        <f t="shared" si="195"/>
        <v>0</v>
      </c>
      <c r="J459" s="39">
        <f t="shared" si="195"/>
        <v>0</v>
      </c>
      <c r="K459" s="39">
        <f t="shared" si="195"/>
        <v>0</v>
      </c>
      <c r="L459" s="39">
        <f t="shared" si="195"/>
        <v>0</v>
      </c>
      <c r="M459" s="39">
        <f t="shared" si="195"/>
        <v>0</v>
      </c>
      <c r="N459" s="39">
        <f t="shared" si="195"/>
        <v>0</v>
      </c>
      <c r="O459" s="39">
        <f t="shared" si="195"/>
        <v>0</v>
      </c>
      <c r="P459" s="39">
        <f t="shared" si="195"/>
        <v>0</v>
      </c>
      <c r="Q459" s="39">
        <f t="shared" si="195"/>
        <v>0</v>
      </c>
      <c r="R459" s="39">
        <f t="shared" si="195"/>
        <v>0</v>
      </c>
      <c r="S459" s="39">
        <f t="shared" si="195"/>
        <v>0</v>
      </c>
      <c r="T459" s="39">
        <f t="shared" si="195"/>
        <v>0</v>
      </c>
      <c r="U459" s="39">
        <f t="shared" si="195"/>
        <v>0</v>
      </c>
      <c r="V459" s="39">
        <f t="shared" si="195"/>
        <v>0</v>
      </c>
      <c r="W459" s="43">
        <f t="shared" si="195"/>
        <v>0</v>
      </c>
      <c r="X459" s="43">
        <f t="shared" si="195"/>
        <v>0</v>
      </c>
      <c r="Y459" s="43">
        <f t="shared" si="195"/>
        <v>0</v>
      </c>
      <c r="Z459" s="43">
        <f t="shared" si="195"/>
        <v>0</v>
      </c>
      <c r="AA459" s="43">
        <f t="shared" si="195"/>
        <v>0</v>
      </c>
      <c r="AB459" s="43">
        <f t="shared" si="195"/>
        <v>0</v>
      </c>
      <c r="AC459" s="43">
        <f t="shared" si="195"/>
        <v>0</v>
      </c>
      <c r="AD459" s="43">
        <f t="shared" si="195"/>
        <v>0</v>
      </c>
      <c r="AE459" s="43">
        <f t="shared" si="195"/>
        <v>0</v>
      </c>
      <c r="AF459" s="43">
        <f t="shared" si="195"/>
        <v>0</v>
      </c>
      <c r="AG459" s="43">
        <f t="shared" si="195"/>
        <v>0</v>
      </c>
      <c r="AH459" s="43">
        <f t="shared" si="195"/>
        <v>0</v>
      </c>
      <c r="AI459" s="43">
        <f t="shared" si="195"/>
        <v>0</v>
      </c>
      <c r="AJ459" s="43">
        <f t="shared" si="195"/>
        <v>0</v>
      </c>
      <c r="AK459" s="43">
        <f t="shared" si="195"/>
        <v>0</v>
      </c>
      <c r="AL459" s="43">
        <f t="shared" si="195"/>
        <v>0</v>
      </c>
      <c r="AM459" s="43">
        <f t="shared" si="195"/>
        <v>0</v>
      </c>
      <c r="AN459" s="43">
        <f t="shared" si="195"/>
        <v>0</v>
      </c>
      <c r="AO459" s="43">
        <f t="shared" si="195"/>
        <v>0</v>
      </c>
      <c r="AP459" s="43">
        <f t="shared" si="195"/>
        <v>0</v>
      </c>
      <c r="AQ459" s="102" t="s">
        <v>533</v>
      </c>
      <c r="AR459" s="102"/>
      <c r="AS459" s="646">
        <f t="shared" si="194"/>
        <v>0</v>
      </c>
    </row>
    <row r="460" spans="3:45" s="33" customFormat="1" ht="13.5">
      <c r="C460" s="51"/>
      <c r="D460" s="629" t="str">
        <f t="shared" ref="D460:W460" si="196">D11</f>
        <v>21</v>
      </c>
      <c r="E460" s="629" t="str">
        <f t="shared" si="196"/>
        <v>22</v>
      </c>
      <c r="F460" s="629" t="str">
        <f t="shared" si="196"/>
        <v>23</v>
      </c>
      <c r="G460" s="629" t="str">
        <f t="shared" si="196"/>
        <v>24</v>
      </c>
      <c r="H460" s="629" t="str">
        <f t="shared" si="196"/>
        <v>25</v>
      </c>
      <c r="I460" s="629" t="str">
        <f t="shared" si="196"/>
        <v>26</v>
      </c>
      <c r="J460" s="629" t="str">
        <f t="shared" si="196"/>
        <v>27</v>
      </c>
      <c r="K460" s="629" t="str">
        <f t="shared" si="196"/>
        <v>28</v>
      </c>
      <c r="L460" s="629" t="str">
        <f t="shared" si="196"/>
        <v>29</v>
      </c>
      <c r="M460" s="629" t="str">
        <f t="shared" si="196"/>
        <v>30</v>
      </c>
      <c r="N460" s="629" t="str">
        <f t="shared" si="196"/>
        <v>31</v>
      </c>
      <c r="O460" s="629" t="str">
        <f t="shared" si="196"/>
        <v>32</v>
      </c>
      <c r="P460" s="629" t="str">
        <f t="shared" si="196"/>
        <v>33</v>
      </c>
      <c r="Q460" s="629" t="str">
        <f t="shared" si="196"/>
        <v>34</v>
      </c>
      <c r="R460" s="629" t="str">
        <f t="shared" si="196"/>
        <v>35</v>
      </c>
      <c r="S460" s="629" t="str">
        <f t="shared" si="196"/>
        <v>36</v>
      </c>
      <c r="T460" s="629" t="str">
        <f t="shared" si="196"/>
        <v>37</v>
      </c>
      <c r="U460" s="629" t="str">
        <f t="shared" si="196"/>
        <v>38</v>
      </c>
      <c r="V460" s="629" t="str">
        <f t="shared" si="196"/>
        <v>39</v>
      </c>
      <c r="W460" s="87">
        <f t="shared" si="196"/>
        <v>0</v>
      </c>
    </row>
    <row r="461" spans="3:45" s="33" customFormat="1" ht="54">
      <c r="C461" s="79" t="s">
        <v>57</v>
      </c>
      <c r="D461" s="630" t="str">
        <f t="shared" ref="D461:W461" si="197">D12</f>
        <v>輸送機械</v>
      </c>
      <c r="E461" s="630" t="str">
        <f t="shared" si="197"/>
        <v>その他の製造工業製品</v>
      </c>
      <c r="F461" s="630" t="str">
        <f t="shared" si="197"/>
        <v>建設</v>
      </c>
      <c r="G461" s="630" t="str">
        <f t="shared" si="197"/>
        <v>電力・ガス・熱供給</v>
      </c>
      <c r="H461" s="630" t="str">
        <f t="shared" si="197"/>
        <v>水道</v>
      </c>
      <c r="I461" s="630" t="str">
        <f t="shared" si="197"/>
        <v>廃棄物処理</v>
      </c>
      <c r="J461" s="630" t="str">
        <f t="shared" si="197"/>
        <v>商業</v>
      </c>
      <c r="K461" s="630" t="str">
        <f t="shared" si="197"/>
        <v>金融・保険</v>
      </c>
      <c r="L461" s="630" t="str">
        <f t="shared" si="197"/>
        <v>不動産</v>
      </c>
      <c r="M461" s="630" t="str">
        <f t="shared" si="197"/>
        <v>運輸・郵便</v>
      </c>
      <c r="N461" s="630" t="str">
        <f t="shared" si="197"/>
        <v>情報通信</v>
      </c>
      <c r="O461" s="630" t="str">
        <f t="shared" si="197"/>
        <v>公務</v>
      </c>
      <c r="P461" s="630" t="str">
        <f t="shared" si="197"/>
        <v>教育・研究</v>
      </c>
      <c r="Q461" s="630" t="str">
        <f t="shared" si="197"/>
        <v>医療・福祉</v>
      </c>
      <c r="R461" s="630" t="str">
        <f t="shared" si="197"/>
        <v>他に分類されない会員制団体</v>
      </c>
      <c r="S461" s="630" t="str">
        <f t="shared" si="197"/>
        <v>対事業所サービス</v>
      </c>
      <c r="T461" s="630" t="str">
        <f t="shared" si="197"/>
        <v>対個人サービス</v>
      </c>
      <c r="U461" s="630" t="str">
        <f t="shared" si="197"/>
        <v>事務用品</v>
      </c>
      <c r="V461" s="630" t="str">
        <f t="shared" si="197"/>
        <v>分類不明</v>
      </c>
      <c r="W461" s="32" t="str">
        <f t="shared" si="197"/>
        <v>合計</v>
      </c>
    </row>
    <row r="462" spans="3:45" s="33" customFormat="1" ht="13.5">
      <c r="C462" s="80" t="s">
        <v>100</v>
      </c>
      <c r="D462" s="81">
        <f t="array" ref="D462:V464">+X456:AP458</f>
        <v>0</v>
      </c>
      <c r="E462" s="81">
        <v>0</v>
      </c>
      <c r="F462" s="81">
        <v>0</v>
      </c>
      <c r="G462" s="81">
        <v>0</v>
      </c>
      <c r="H462" s="81">
        <v>0</v>
      </c>
      <c r="I462" s="81">
        <v>0</v>
      </c>
      <c r="J462" s="81">
        <v>0</v>
      </c>
      <c r="K462" s="81">
        <v>0</v>
      </c>
      <c r="L462" s="81">
        <v>0</v>
      </c>
      <c r="M462" s="81">
        <v>0</v>
      </c>
      <c r="N462" s="81">
        <v>0</v>
      </c>
      <c r="O462" s="81">
        <v>0</v>
      </c>
      <c r="P462" s="81">
        <v>0</v>
      </c>
      <c r="Q462" s="99">
        <v>0</v>
      </c>
      <c r="R462" s="99">
        <v>0</v>
      </c>
      <c r="S462" s="99">
        <v>0</v>
      </c>
      <c r="T462" s="99">
        <v>0</v>
      </c>
      <c r="U462" s="99">
        <v>0</v>
      </c>
      <c r="V462" s="99">
        <v>0</v>
      </c>
      <c r="W462" s="81">
        <f>SUM(D456:AP456)</f>
        <v>0</v>
      </c>
    </row>
    <row r="463" spans="3:45" s="33" customFormat="1" ht="13.5">
      <c r="C463" s="83" t="s">
        <v>101</v>
      </c>
      <c r="D463" s="100">
        <v>0</v>
      </c>
      <c r="E463" s="100">
        <v>0</v>
      </c>
      <c r="F463" s="100">
        <v>0</v>
      </c>
      <c r="G463" s="100">
        <v>0</v>
      </c>
      <c r="H463" s="100">
        <v>0</v>
      </c>
      <c r="I463" s="100">
        <v>0</v>
      </c>
      <c r="J463" s="100">
        <v>0</v>
      </c>
      <c r="K463" s="100">
        <v>0</v>
      </c>
      <c r="L463" s="100">
        <v>0</v>
      </c>
      <c r="M463" s="100">
        <v>0</v>
      </c>
      <c r="N463" s="100">
        <v>0</v>
      </c>
      <c r="O463" s="100">
        <v>0</v>
      </c>
      <c r="P463" s="100">
        <v>0</v>
      </c>
      <c r="Q463" s="100">
        <v>0</v>
      </c>
      <c r="R463" s="100">
        <v>0</v>
      </c>
      <c r="S463" s="100">
        <v>0</v>
      </c>
      <c r="T463" s="100">
        <v>0</v>
      </c>
      <c r="U463" s="100">
        <v>0</v>
      </c>
      <c r="V463" s="100">
        <v>0</v>
      </c>
      <c r="W463" s="39">
        <f>SUM(D457:AP457)</f>
        <v>0</v>
      </c>
    </row>
    <row r="464" spans="3:45" s="33" customFormat="1" ht="13.5">
      <c r="C464" s="83" t="s">
        <v>102</v>
      </c>
      <c r="D464" s="39">
        <v>0</v>
      </c>
      <c r="E464" s="39">
        <v>0</v>
      </c>
      <c r="F464" s="39">
        <v>0</v>
      </c>
      <c r="G464" s="39">
        <v>0</v>
      </c>
      <c r="H464" s="39">
        <v>0</v>
      </c>
      <c r="I464" s="39">
        <v>0</v>
      </c>
      <c r="J464" s="39">
        <v>0</v>
      </c>
      <c r="K464" s="39">
        <v>0</v>
      </c>
      <c r="L464" s="39">
        <v>0</v>
      </c>
      <c r="M464" s="39">
        <v>0</v>
      </c>
      <c r="N464" s="39">
        <v>0</v>
      </c>
      <c r="O464" s="39">
        <v>0</v>
      </c>
      <c r="P464" s="39">
        <v>0</v>
      </c>
      <c r="Q464" s="100">
        <v>0</v>
      </c>
      <c r="R464" s="100">
        <v>0</v>
      </c>
      <c r="S464" s="100">
        <v>0</v>
      </c>
      <c r="T464" s="100">
        <v>0</v>
      </c>
      <c r="U464" s="100">
        <v>0</v>
      </c>
      <c r="V464" s="100">
        <v>0</v>
      </c>
      <c r="W464" s="39">
        <f>SUM(D458:AP458)</f>
        <v>0</v>
      </c>
    </row>
    <row r="465" spans="3:45" s="33" customFormat="1" ht="13.5">
      <c r="C465" s="85" t="s">
        <v>93</v>
      </c>
      <c r="D465" s="43">
        <f t="shared" ref="D465:V465" si="198">SUM(D462:D464)</f>
        <v>0</v>
      </c>
      <c r="E465" s="43">
        <f t="shared" si="198"/>
        <v>0</v>
      </c>
      <c r="F465" s="43">
        <f t="shared" si="198"/>
        <v>0</v>
      </c>
      <c r="G465" s="43">
        <f t="shared" si="198"/>
        <v>0</v>
      </c>
      <c r="H465" s="43">
        <f t="shared" si="198"/>
        <v>0</v>
      </c>
      <c r="I465" s="43">
        <f t="shared" si="198"/>
        <v>0</v>
      </c>
      <c r="J465" s="43">
        <f t="shared" si="198"/>
        <v>0</v>
      </c>
      <c r="K465" s="43">
        <f t="shared" si="198"/>
        <v>0</v>
      </c>
      <c r="L465" s="43">
        <f t="shared" si="198"/>
        <v>0</v>
      </c>
      <c r="M465" s="43">
        <f t="shared" si="198"/>
        <v>0</v>
      </c>
      <c r="N465" s="43">
        <f t="shared" si="198"/>
        <v>0</v>
      </c>
      <c r="O465" s="43">
        <f t="shared" si="198"/>
        <v>0</v>
      </c>
      <c r="P465" s="43">
        <f t="shared" si="198"/>
        <v>0</v>
      </c>
      <c r="Q465" s="43">
        <f t="shared" si="198"/>
        <v>0</v>
      </c>
      <c r="R465" s="43">
        <f t="shared" si="198"/>
        <v>0</v>
      </c>
      <c r="S465" s="43">
        <f t="shared" si="198"/>
        <v>0</v>
      </c>
      <c r="T465" s="43">
        <f t="shared" si="198"/>
        <v>0</v>
      </c>
      <c r="U465" s="43">
        <f t="shared" si="198"/>
        <v>0</v>
      </c>
      <c r="V465" s="43">
        <f t="shared" si="198"/>
        <v>0</v>
      </c>
      <c r="W465" s="43">
        <f>SUM(D459:AP459)</f>
        <v>0</v>
      </c>
    </row>
    <row r="466" spans="3:45" s="33" customFormat="1" ht="10.7" customHeight="1">
      <c r="F466" s="31"/>
      <c r="G466" s="48"/>
      <c r="N466" s="49"/>
      <c r="O466" s="49"/>
    </row>
    <row r="467" spans="3:45" s="33" customFormat="1" ht="17.25">
      <c r="C467" s="34" t="s">
        <v>138</v>
      </c>
      <c r="D467" s="27"/>
      <c r="E467" s="27"/>
      <c r="F467" s="75"/>
      <c r="G467" s="76"/>
      <c r="H467" s="27"/>
      <c r="I467" s="27"/>
      <c r="J467" s="77"/>
      <c r="K467" s="78"/>
      <c r="L467" s="27"/>
      <c r="M467" s="27"/>
      <c r="N467" s="27"/>
      <c r="O467" s="27"/>
      <c r="P467" s="27"/>
      <c r="W467" s="31" t="s">
        <v>56</v>
      </c>
    </row>
    <row r="468" spans="3:45" s="33" customFormat="1" ht="13.5">
      <c r="C468" s="51"/>
      <c r="D468" s="629" t="str">
        <f t="shared" ref="D468:AP468" si="199">D6</f>
        <v>01</v>
      </c>
      <c r="E468" s="629" t="str">
        <f t="shared" si="199"/>
        <v>02</v>
      </c>
      <c r="F468" s="629" t="str">
        <f t="shared" si="199"/>
        <v>03</v>
      </c>
      <c r="G468" s="629" t="str">
        <f t="shared" si="199"/>
        <v>04</v>
      </c>
      <c r="H468" s="629" t="str">
        <f t="shared" si="199"/>
        <v>05</v>
      </c>
      <c r="I468" s="629" t="str">
        <f t="shared" si="199"/>
        <v>06</v>
      </c>
      <c r="J468" s="629" t="str">
        <f t="shared" si="199"/>
        <v>07</v>
      </c>
      <c r="K468" s="629" t="str">
        <f t="shared" si="199"/>
        <v>08</v>
      </c>
      <c r="L468" s="629" t="str">
        <f t="shared" si="199"/>
        <v>09</v>
      </c>
      <c r="M468" s="629" t="str">
        <f t="shared" si="199"/>
        <v>10</v>
      </c>
      <c r="N468" s="629" t="str">
        <f t="shared" si="199"/>
        <v>11</v>
      </c>
      <c r="O468" s="629" t="str">
        <f t="shared" si="199"/>
        <v>12</v>
      </c>
      <c r="P468" s="629" t="str">
        <f t="shared" si="199"/>
        <v>13</v>
      </c>
      <c r="Q468" s="629" t="str">
        <f t="shared" si="199"/>
        <v>14</v>
      </c>
      <c r="R468" s="629" t="str">
        <f t="shared" si="199"/>
        <v>15</v>
      </c>
      <c r="S468" s="629" t="str">
        <f t="shared" si="199"/>
        <v>16</v>
      </c>
      <c r="T468" s="629" t="str">
        <f t="shared" si="199"/>
        <v>17</v>
      </c>
      <c r="U468" s="629" t="str">
        <f t="shared" si="199"/>
        <v>18</v>
      </c>
      <c r="V468" s="629" t="str">
        <f t="shared" si="199"/>
        <v>19</v>
      </c>
      <c r="W468" s="629" t="str">
        <f t="shared" si="199"/>
        <v>20</v>
      </c>
      <c r="X468" s="629" t="str">
        <f t="shared" si="199"/>
        <v>21</v>
      </c>
      <c r="Y468" s="629" t="str">
        <f t="shared" si="199"/>
        <v>22</v>
      </c>
      <c r="Z468" s="629" t="str">
        <f t="shared" si="199"/>
        <v>23</v>
      </c>
      <c r="AA468" s="629" t="str">
        <f t="shared" si="199"/>
        <v>24</v>
      </c>
      <c r="AB468" s="629" t="str">
        <f t="shared" si="199"/>
        <v>25</v>
      </c>
      <c r="AC468" s="629" t="str">
        <f t="shared" si="199"/>
        <v>26</v>
      </c>
      <c r="AD468" s="629" t="str">
        <f t="shared" si="199"/>
        <v>27</v>
      </c>
      <c r="AE468" s="629" t="str">
        <f t="shared" si="199"/>
        <v>28</v>
      </c>
      <c r="AF468" s="629" t="str">
        <f t="shared" si="199"/>
        <v>29</v>
      </c>
      <c r="AG468" s="629" t="str">
        <f t="shared" si="199"/>
        <v>30</v>
      </c>
      <c r="AH468" s="629" t="str">
        <f t="shared" si="199"/>
        <v>31</v>
      </c>
      <c r="AI468" s="629" t="str">
        <f t="shared" si="199"/>
        <v>32</v>
      </c>
      <c r="AJ468" s="629" t="str">
        <f t="shared" si="199"/>
        <v>33</v>
      </c>
      <c r="AK468" s="629" t="str">
        <f t="shared" si="199"/>
        <v>34</v>
      </c>
      <c r="AL468" s="629" t="str">
        <f t="shared" si="199"/>
        <v>35</v>
      </c>
      <c r="AM468" s="629" t="str">
        <f t="shared" si="199"/>
        <v>36</v>
      </c>
      <c r="AN468" s="629" t="str">
        <f t="shared" si="199"/>
        <v>37</v>
      </c>
      <c r="AO468" s="629" t="str">
        <f t="shared" si="199"/>
        <v>38</v>
      </c>
      <c r="AP468" s="629" t="str">
        <f t="shared" si="199"/>
        <v>39</v>
      </c>
      <c r="AQ468" s="102" t="s">
        <v>533</v>
      </c>
      <c r="AR468" s="102"/>
      <c r="AS468" s="51"/>
    </row>
    <row r="469" spans="3:45" s="33" customFormat="1" ht="40.5">
      <c r="C469" s="79" t="s">
        <v>57</v>
      </c>
      <c r="D469" s="630" t="str">
        <f t="shared" ref="D469:AP469" si="200">D7</f>
        <v>農業</v>
      </c>
      <c r="E469" s="630" t="str">
        <f t="shared" si="200"/>
        <v>林業</v>
      </c>
      <c r="F469" s="630" t="str">
        <f t="shared" si="200"/>
        <v>漁業</v>
      </c>
      <c r="G469" s="630" t="str">
        <f t="shared" si="200"/>
        <v>鉱業</v>
      </c>
      <c r="H469" s="630" t="str">
        <f t="shared" si="200"/>
        <v>飲食料品</v>
      </c>
      <c r="I469" s="630" t="str">
        <f t="shared" si="200"/>
        <v>繊維製品</v>
      </c>
      <c r="J469" s="630" t="str">
        <f t="shared" si="200"/>
        <v>パルプ・紙・木製品</v>
      </c>
      <c r="K469" s="630" t="str">
        <f t="shared" si="200"/>
        <v>化学製品</v>
      </c>
      <c r="L469" s="630" t="str">
        <f t="shared" si="200"/>
        <v>石油・石炭製品</v>
      </c>
      <c r="M469" s="630" t="str">
        <f t="shared" si="200"/>
        <v>プラスチック・ゴム製品</v>
      </c>
      <c r="N469" s="630" t="str">
        <f t="shared" si="200"/>
        <v>窯業・土石製品</v>
      </c>
      <c r="O469" s="630" t="str">
        <f t="shared" si="200"/>
        <v>鉄鋼</v>
      </c>
      <c r="P469" s="630" t="str">
        <f t="shared" si="200"/>
        <v>非鉄金属</v>
      </c>
      <c r="Q469" s="630" t="str">
        <f t="shared" si="200"/>
        <v>金属製品</v>
      </c>
      <c r="R469" s="630" t="str">
        <f t="shared" si="200"/>
        <v>はん用機械</v>
      </c>
      <c r="S469" s="630" t="str">
        <f t="shared" si="200"/>
        <v>生産用機械</v>
      </c>
      <c r="T469" s="630" t="str">
        <f t="shared" si="200"/>
        <v>業務用機械</v>
      </c>
      <c r="U469" s="630" t="str">
        <f t="shared" si="200"/>
        <v>電子部品</v>
      </c>
      <c r="V469" s="630" t="str">
        <f t="shared" si="200"/>
        <v>電気機械</v>
      </c>
      <c r="W469" s="630" t="str">
        <f t="shared" si="200"/>
        <v>情報通信機器</v>
      </c>
      <c r="X469" s="637" t="str">
        <f t="shared" si="200"/>
        <v>輸送機械</v>
      </c>
      <c r="Y469" s="637" t="str">
        <f t="shared" si="200"/>
        <v>その他の製造工業製品</v>
      </c>
      <c r="Z469" s="637" t="str">
        <f t="shared" si="200"/>
        <v>建設</v>
      </c>
      <c r="AA469" s="637" t="str">
        <f t="shared" si="200"/>
        <v>電力・ガス・熱供給</v>
      </c>
      <c r="AB469" s="637" t="str">
        <f t="shared" si="200"/>
        <v>水道</v>
      </c>
      <c r="AC469" s="637" t="str">
        <f t="shared" si="200"/>
        <v>廃棄物処理</v>
      </c>
      <c r="AD469" s="637" t="str">
        <f t="shared" si="200"/>
        <v>商業</v>
      </c>
      <c r="AE469" s="637" t="str">
        <f t="shared" si="200"/>
        <v>金融・保険</v>
      </c>
      <c r="AF469" s="637" t="str">
        <f t="shared" si="200"/>
        <v>不動産</v>
      </c>
      <c r="AG469" s="637" t="str">
        <f t="shared" si="200"/>
        <v>運輸・郵便</v>
      </c>
      <c r="AH469" s="637" t="str">
        <f t="shared" si="200"/>
        <v>情報通信</v>
      </c>
      <c r="AI469" s="637" t="str">
        <f t="shared" si="200"/>
        <v>公務</v>
      </c>
      <c r="AJ469" s="637" t="str">
        <f t="shared" si="200"/>
        <v>教育・研究</v>
      </c>
      <c r="AK469" s="637" t="str">
        <f t="shared" si="200"/>
        <v>医療・福祉</v>
      </c>
      <c r="AL469" s="637" t="str">
        <f t="shared" si="200"/>
        <v>他に分類されない会員制団体</v>
      </c>
      <c r="AM469" s="637" t="str">
        <f t="shared" si="200"/>
        <v>対事業所サービス</v>
      </c>
      <c r="AN469" s="637" t="str">
        <f t="shared" si="200"/>
        <v>対個人サービス</v>
      </c>
      <c r="AO469" s="637" t="str">
        <f t="shared" si="200"/>
        <v>事務用品</v>
      </c>
      <c r="AP469" s="637" t="str">
        <f t="shared" si="200"/>
        <v>分類不明</v>
      </c>
      <c r="AQ469" s="102" t="s">
        <v>533</v>
      </c>
      <c r="AR469" s="102"/>
      <c r="AS469" s="32" t="s">
        <v>76</v>
      </c>
    </row>
    <row r="470" spans="3:45" s="33" customFormat="1" ht="13.5">
      <c r="C470" s="80" t="s">
        <v>100</v>
      </c>
      <c r="D470" s="81">
        <f t="array" ref="D470:AP472">+詳細3!D210:AP212</f>
        <v>0</v>
      </c>
      <c r="E470" s="81">
        <v>0</v>
      </c>
      <c r="F470" s="81">
        <v>0</v>
      </c>
      <c r="G470" s="81">
        <v>0</v>
      </c>
      <c r="H470" s="81">
        <v>0</v>
      </c>
      <c r="I470" s="81">
        <v>0</v>
      </c>
      <c r="J470" s="81">
        <v>0</v>
      </c>
      <c r="K470" s="81">
        <v>0</v>
      </c>
      <c r="L470" s="81">
        <v>0</v>
      </c>
      <c r="M470" s="81">
        <v>0</v>
      </c>
      <c r="N470" s="81">
        <v>0</v>
      </c>
      <c r="O470" s="81">
        <v>0</v>
      </c>
      <c r="P470" s="81">
        <v>0</v>
      </c>
      <c r="Q470" s="81">
        <v>0</v>
      </c>
      <c r="R470" s="81">
        <v>0</v>
      </c>
      <c r="S470" s="81">
        <v>0</v>
      </c>
      <c r="T470" s="81">
        <v>0</v>
      </c>
      <c r="U470" s="81">
        <v>0</v>
      </c>
      <c r="V470" s="81">
        <v>0</v>
      </c>
      <c r="W470" s="81">
        <v>0</v>
      </c>
      <c r="X470" s="81">
        <v>0</v>
      </c>
      <c r="Y470" s="81">
        <v>0</v>
      </c>
      <c r="Z470" s="81">
        <v>0</v>
      </c>
      <c r="AA470" s="81">
        <v>0</v>
      </c>
      <c r="AB470" s="81">
        <v>0</v>
      </c>
      <c r="AC470" s="81">
        <v>0</v>
      </c>
      <c r="AD470" s="81">
        <v>0</v>
      </c>
      <c r="AE470" s="81">
        <v>0</v>
      </c>
      <c r="AF470" s="81">
        <v>0</v>
      </c>
      <c r="AG470" s="81">
        <v>0</v>
      </c>
      <c r="AH470" s="81">
        <v>0</v>
      </c>
      <c r="AI470" s="81">
        <v>0</v>
      </c>
      <c r="AJ470" s="81">
        <v>0</v>
      </c>
      <c r="AK470" s="81">
        <v>0</v>
      </c>
      <c r="AL470" s="81">
        <v>0</v>
      </c>
      <c r="AM470" s="81">
        <v>0</v>
      </c>
      <c r="AN470" s="81">
        <v>0</v>
      </c>
      <c r="AO470" s="81">
        <v>0</v>
      </c>
      <c r="AP470" s="81">
        <v>0</v>
      </c>
      <c r="AQ470" s="102" t="s">
        <v>533</v>
      </c>
      <c r="AR470" s="102"/>
      <c r="AS470" s="645">
        <f>+SUM(D470:AP470)-W476</f>
        <v>0</v>
      </c>
    </row>
    <row r="471" spans="3:45" s="33" customFormat="1" ht="13.5">
      <c r="C471" s="83" t="s">
        <v>101</v>
      </c>
      <c r="D471" s="39">
        <v>0</v>
      </c>
      <c r="E471" s="39">
        <v>0</v>
      </c>
      <c r="F471" s="39">
        <v>0</v>
      </c>
      <c r="G471" s="39">
        <v>0</v>
      </c>
      <c r="H471" s="39">
        <v>0</v>
      </c>
      <c r="I471" s="39">
        <v>0</v>
      </c>
      <c r="J471" s="39">
        <v>0</v>
      </c>
      <c r="K471" s="39">
        <v>0</v>
      </c>
      <c r="L471" s="39">
        <v>0</v>
      </c>
      <c r="M471" s="39">
        <v>0</v>
      </c>
      <c r="N471" s="39">
        <v>0</v>
      </c>
      <c r="O471" s="39">
        <v>0</v>
      </c>
      <c r="P471" s="39">
        <v>0</v>
      </c>
      <c r="Q471" s="39">
        <v>0</v>
      </c>
      <c r="R471" s="39">
        <v>0</v>
      </c>
      <c r="S471" s="39">
        <v>0</v>
      </c>
      <c r="T471" s="39">
        <v>0</v>
      </c>
      <c r="U471" s="39">
        <v>0</v>
      </c>
      <c r="V471" s="39">
        <v>0</v>
      </c>
      <c r="W471" s="39">
        <v>0</v>
      </c>
      <c r="X471" s="39">
        <v>0</v>
      </c>
      <c r="Y471" s="39">
        <v>0</v>
      </c>
      <c r="Z471" s="39">
        <v>0</v>
      </c>
      <c r="AA471" s="39">
        <v>0</v>
      </c>
      <c r="AB471" s="39">
        <v>0</v>
      </c>
      <c r="AC471" s="39">
        <v>0</v>
      </c>
      <c r="AD471" s="39">
        <v>0</v>
      </c>
      <c r="AE471" s="39">
        <v>0</v>
      </c>
      <c r="AF471" s="39">
        <v>0</v>
      </c>
      <c r="AG471" s="39">
        <v>0</v>
      </c>
      <c r="AH471" s="39">
        <v>0</v>
      </c>
      <c r="AI471" s="39">
        <v>0</v>
      </c>
      <c r="AJ471" s="39">
        <v>0</v>
      </c>
      <c r="AK471" s="39">
        <v>0</v>
      </c>
      <c r="AL471" s="39">
        <v>0</v>
      </c>
      <c r="AM471" s="39">
        <v>0</v>
      </c>
      <c r="AN471" s="39">
        <v>0</v>
      </c>
      <c r="AO471" s="39">
        <v>0</v>
      </c>
      <c r="AP471" s="39">
        <v>0</v>
      </c>
      <c r="AQ471" s="102" t="s">
        <v>533</v>
      </c>
      <c r="AR471" s="102"/>
      <c r="AS471" s="645">
        <f t="shared" ref="AS471:AS473" si="201">+SUM(D471:AP471)-W477</f>
        <v>0</v>
      </c>
    </row>
    <row r="472" spans="3:45" s="33" customFormat="1" ht="13.5">
      <c r="C472" s="83" t="s">
        <v>102</v>
      </c>
      <c r="D472" s="39">
        <v>0</v>
      </c>
      <c r="E472" s="39">
        <v>0</v>
      </c>
      <c r="F472" s="39">
        <v>0</v>
      </c>
      <c r="G472" s="39">
        <v>0</v>
      </c>
      <c r="H472" s="39">
        <v>0</v>
      </c>
      <c r="I472" s="39">
        <v>0</v>
      </c>
      <c r="J472" s="39">
        <v>0</v>
      </c>
      <c r="K472" s="39">
        <v>0</v>
      </c>
      <c r="L472" s="39">
        <v>0</v>
      </c>
      <c r="M472" s="39">
        <v>0</v>
      </c>
      <c r="N472" s="39">
        <v>0</v>
      </c>
      <c r="O472" s="39">
        <v>0</v>
      </c>
      <c r="P472" s="39">
        <v>0</v>
      </c>
      <c r="Q472" s="39">
        <v>0</v>
      </c>
      <c r="R472" s="39">
        <v>0</v>
      </c>
      <c r="S472" s="39">
        <v>0</v>
      </c>
      <c r="T472" s="39">
        <v>0</v>
      </c>
      <c r="U472" s="39">
        <v>0</v>
      </c>
      <c r="V472" s="39">
        <v>0</v>
      </c>
      <c r="W472" s="39">
        <v>0</v>
      </c>
      <c r="X472" s="39">
        <v>0</v>
      </c>
      <c r="Y472" s="39">
        <v>0</v>
      </c>
      <c r="Z472" s="39">
        <v>0</v>
      </c>
      <c r="AA472" s="39">
        <v>0</v>
      </c>
      <c r="AB472" s="39">
        <v>0</v>
      </c>
      <c r="AC472" s="39">
        <v>0</v>
      </c>
      <c r="AD472" s="39">
        <v>0</v>
      </c>
      <c r="AE472" s="39">
        <v>0</v>
      </c>
      <c r="AF472" s="39">
        <v>0</v>
      </c>
      <c r="AG472" s="39">
        <v>0</v>
      </c>
      <c r="AH472" s="39">
        <v>0</v>
      </c>
      <c r="AI472" s="39">
        <v>0</v>
      </c>
      <c r="AJ472" s="39">
        <v>0</v>
      </c>
      <c r="AK472" s="39">
        <v>0</v>
      </c>
      <c r="AL472" s="39">
        <v>0</v>
      </c>
      <c r="AM472" s="39">
        <v>0</v>
      </c>
      <c r="AN472" s="39">
        <v>0</v>
      </c>
      <c r="AO472" s="39">
        <v>0</v>
      </c>
      <c r="AP472" s="39">
        <v>0</v>
      </c>
      <c r="AQ472" s="102" t="s">
        <v>533</v>
      </c>
      <c r="AR472" s="102"/>
      <c r="AS472" s="646">
        <f t="shared" si="201"/>
        <v>0</v>
      </c>
    </row>
    <row r="473" spans="3:45" s="33" customFormat="1" ht="13.5">
      <c r="C473" s="83" t="s">
        <v>93</v>
      </c>
      <c r="D473" s="39">
        <f t="shared" ref="D473:AP473" si="202">SUM(D470:D472)</f>
        <v>0</v>
      </c>
      <c r="E473" s="39">
        <f t="shared" si="202"/>
        <v>0</v>
      </c>
      <c r="F473" s="39">
        <f t="shared" si="202"/>
        <v>0</v>
      </c>
      <c r="G473" s="39">
        <f t="shared" si="202"/>
        <v>0</v>
      </c>
      <c r="H473" s="39">
        <f t="shared" si="202"/>
        <v>0</v>
      </c>
      <c r="I473" s="39">
        <f t="shared" si="202"/>
        <v>0</v>
      </c>
      <c r="J473" s="39">
        <f t="shared" si="202"/>
        <v>0</v>
      </c>
      <c r="K473" s="39">
        <f t="shared" si="202"/>
        <v>0</v>
      </c>
      <c r="L473" s="39">
        <f t="shared" si="202"/>
        <v>0</v>
      </c>
      <c r="M473" s="39">
        <f t="shared" si="202"/>
        <v>0</v>
      </c>
      <c r="N473" s="39">
        <f t="shared" si="202"/>
        <v>0</v>
      </c>
      <c r="O473" s="39">
        <f t="shared" si="202"/>
        <v>0</v>
      </c>
      <c r="P473" s="39">
        <f t="shared" si="202"/>
        <v>0</v>
      </c>
      <c r="Q473" s="39">
        <f t="shared" si="202"/>
        <v>0</v>
      </c>
      <c r="R473" s="39">
        <f t="shared" si="202"/>
        <v>0</v>
      </c>
      <c r="S473" s="39">
        <f t="shared" si="202"/>
        <v>0</v>
      </c>
      <c r="T473" s="39">
        <f t="shared" si="202"/>
        <v>0</v>
      </c>
      <c r="U473" s="39">
        <f t="shared" si="202"/>
        <v>0</v>
      </c>
      <c r="V473" s="39">
        <f t="shared" si="202"/>
        <v>0</v>
      </c>
      <c r="W473" s="43">
        <f t="shared" si="202"/>
        <v>0</v>
      </c>
      <c r="X473" s="43">
        <f t="shared" si="202"/>
        <v>0</v>
      </c>
      <c r="Y473" s="43">
        <f t="shared" si="202"/>
        <v>0</v>
      </c>
      <c r="Z473" s="43">
        <f t="shared" si="202"/>
        <v>0</v>
      </c>
      <c r="AA473" s="43">
        <f t="shared" si="202"/>
        <v>0</v>
      </c>
      <c r="AB473" s="43">
        <f t="shared" si="202"/>
        <v>0</v>
      </c>
      <c r="AC473" s="43">
        <f t="shared" si="202"/>
        <v>0</v>
      </c>
      <c r="AD473" s="43">
        <f t="shared" si="202"/>
        <v>0</v>
      </c>
      <c r="AE473" s="43">
        <f t="shared" si="202"/>
        <v>0</v>
      </c>
      <c r="AF473" s="43">
        <f t="shared" si="202"/>
        <v>0</v>
      </c>
      <c r="AG473" s="43">
        <f t="shared" si="202"/>
        <v>0</v>
      </c>
      <c r="AH473" s="43">
        <f t="shared" si="202"/>
        <v>0</v>
      </c>
      <c r="AI473" s="43">
        <f t="shared" si="202"/>
        <v>0</v>
      </c>
      <c r="AJ473" s="43">
        <f t="shared" si="202"/>
        <v>0</v>
      </c>
      <c r="AK473" s="43">
        <f t="shared" si="202"/>
        <v>0</v>
      </c>
      <c r="AL473" s="43">
        <f t="shared" si="202"/>
        <v>0</v>
      </c>
      <c r="AM473" s="43">
        <f t="shared" si="202"/>
        <v>0</v>
      </c>
      <c r="AN473" s="43">
        <f t="shared" si="202"/>
        <v>0</v>
      </c>
      <c r="AO473" s="43">
        <f t="shared" si="202"/>
        <v>0</v>
      </c>
      <c r="AP473" s="43">
        <f t="shared" si="202"/>
        <v>0</v>
      </c>
      <c r="AQ473" s="102" t="s">
        <v>533</v>
      </c>
      <c r="AR473" s="102"/>
      <c r="AS473" s="646">
        <f t="shared" si="201"/>
        <v>0</v>
      </c>
    </row>
    <row r="474" spans="3:45" s="33" customFormat="1" ht="13.5">
      <c r="C474" s="51"/>
      <c r="D474" s="629" t="str">
        <f t="shared" ref="D474:W474" si="203">D11</f>
        <v>21</v>
      </c>
      <c r="E474" s="629" t="str">
        <f t="shared" si="203"/>
        <v>22</v>
      </c>
      <c r="F474" s="629" t="str">
        <f t="shared" si="203"/>
        <v>23</v>
      </c>
      <c r="G474" s="629" t="str">
        <f t="shared" si="203"/>
        <v>24</v>
      </c>
      <c r="H474" s="629" t="str">
        <f t="shared" si="203"/>
        <v>25</v>
      </c>
      <c r="I474" s="629" t="str">
        <f t="shared" si="203"/>
        <v>26</v>
      </c>
      <c r="J474" s="629" t="str">
        <f t="shared" si="203"/>
        <v>27</v>
      </c>
      <c r="K474" s="629" t="str">
        <f t="shared" si="203"/>
        <v>28</v>
      </c>
      <c r="L474" s="629" t="str">
        <f t="shared" si="203"/>
        <v>29</v>
      </c>
      <c r="M474" s="629" t="str">
        <f t="shared" si="203"/>
        <v>30</v>
      </c>
      <c r="N474" s="629" t="str">
        <f t="shared" si="203"/>
        <v>31</v>
      </c>
      <c r="O474" s="629" t="str">
        <f t="shared" si="203"/>
        <v>32</v>
      </c>
      <c r="P474" s="629" t="str">
        <f t="shared" si="203"/>
        <v>33</v>
      </c>
      <c r="Q474" s="629" t="str">
        <f t="shared" si="203"/>
        <v>34</v>
      </c>
      <c r="R474" s="629" t="str">
        <f t="shared" si="203"/>
        <v>35</v>
      </c>
      <c r="S474" s="629" t="str">
        <f t="shared" si="203"/>
        <v>36</v>
      </c>
      <c r="T474" s="629" t="str">
        <f t="shared" si="203"/>
        <v>37</v>
      </c>
      <c r="U474" s="629" t="str">
        <f t="shared" si="203"/>
        <v>38</v>
      </c>
      <c r="V474" s="629" t="str">
        <f t="shared" si="203"/>
        <v>39</v>
      </c>
      <c r="W474" s="87">
        <f t="shared" si="203"/>
        <v>0</v>
      </c>
    </row>
    <row r="475" spans="3:45" s="33" customFormat="1" ht="54">
      <c r="C475" s="79" t="s">
        <v>57</v>
      </c>
      <c r="D475" s="630" t="str">
        <f t="shared" ref="D475:W475" si="204">D12</f>
        <v>輸送機械</v>
      </c>
      <c r="E475" s="630" t="str">
        <f t="shared" si="204"/>
        <v>その他の製造工業製品</v>
      </c>
      <c r="F475" s="630" t="str">
        <f t="shared" si="204"/>
        <v>建設</v>
      </c>
      <c r="G475" s="630" t="str">
        <f t="shared" si="204"/>
        <v>電力・ガス・熱供給</v>
      </c>
      <c r="H475" s="630" t="str">
        <f t="shared" si="204"/>
        <v>水道</v>
      </c>
      <c r="I475" s="630" t="str">
        <f t="shared" si="204"/>
        <v>廃棄物処理</v>
      </c>
      <c r="J475" s="630" t="str">
        <f t="shared" si="204"/>
        <v>商業</v>
      </c>
      <c r="K475" s="630" t="str">
        <f t="shared" si="204"/>
        <v>金融・保険</v>
      </c>
      <c r="L475" s="630" t="str">
        <f t="shared" si="204"/>
        <v>不動産</v>
      </c>
      <c r="M475" s="630" t="str">
        <f t="shared" si="204"/>
        <v>運輸・郵便</v>
      </c>
      <c r="N475" s="630" t="str">
        <f t="shared" si="204"/>
        <v>情報通信</v>
      </c>
      <c r="O475" s="630" t="str">
        <f t="shared" si="204"/>
        <v>公務</v>
      </c>
      <c r="P475" s="630" t="str">
        <f t="shared" si="204"/>
        <v>教育・研究</v>
      </c>
      <c r="Q475" s="630" t="str">
        <f t="shared" si="204"/>
        <v>医療・福祉</v>
      </c>
      <c r="R475" s="630" t="str">
        <f t="shared" si="204"/>
        <v>他に分類されない会員制団体</v>
      </c>
      <c r="S475" s="630" t="str">
        <f t="shared" si="204"/>
        <v>対事業所サービス</v>
      </c>
      <c r="T475" s="630" t="str">
        <f t="shared" si="204"/>
        <v>対個人サービス</v>
      </c>
      <c r="U475" s="630" t="str">
        <f t="shared" si="204"/>
        <v>事務用品</v>
      </c>
      <c r="V475" s="630" t="str">
        <f t="shared" si="204"/>
        <v>分類不明</v>
      </c>
      <c r="W475" s="32" t="str">
        <f t="shared" si="204"/>
        <v>合計</v>
      </c>
    </row>
    <row r="476" spans="3:45" s="33" customFormat="1" ht="13.5">
      <c r="C476" s="80" t="s">
        <v>100</v>
      </c>
      <c r="D476" s="81">
        <f t="shared" ref="D476:M478" si="205">X470</f>
        <v>0</v>
      </c>
      <c r="E476" s="81">
        <f t="shared" si="205"/>
        <v>0</v>
      </c>
      <c r="F476" s="81">
        <f t="shared" si="205"/>
        <v>0</v>
      </c>
      <c r="G476" s="81">
        <f t="shared" si="205"/>
        <v>0</v>
      </c>
      <c r="H476" s="81">
        <f t="shared" si="205"/>
        <v>0</v>
      </c>
      <c r="I476" s="81">
        <f t="shared" si="205"/>
        <v>0</v>
      </c>
      <c r="J476" s="81">
        <f t="shared" si="205"/>
        <v>0</v>
      </c>
      <c r="K476" s="81">
        <f t="shared" si="205"/>
        <v>0</v>
      </c>
      <c r="L476" s="81">
        <f t="shared" si="205"/>
        <v>0</v>
      </c>
      <c r="M476" s="81">
        <f t="shared" si="205"/>
        <v>0</v>
      </c>
      <c r="N476" s="81">
        <f t="shared" ref="N476:V478" si="206">AH470</f>
        <v>0</v>
      </c>
      <c r="O476" s="81">
        <f t="shared" si="206"/>
        <v>0</v>
      </c>
      <c r="P476" s="81">
        <f t="shared" si="206"/>
        <v>0</v>
      </c>
      <c r="Q476" s="99">
        <f t="shared" si="206"/>
        <v>0</v>
      </c>
      <c r="R476" s="99">
        <f t="shared" si="206"/>
        <v>0</v>
      </c>
      <c r="S476" s="99">
        <f t="shared" si="206"/>
        <v>0</v>
      </c>
      <c r="T476" s="99">
        <f t="shared" si="206"/>
        <v>0</v>
      </c>
      <c r="U476" s="99">
        <f t="shared" si="206"/>
        <v>0</v>
      </c>
      <c r="V476" s="99">
        <f t="shared" si="206"/>
        <v>0</v>
      </c>
      <c r="W476" s="81">
        <f>SUM(D470:AP470)</f>
        <v>0</v>
      </c>
    </row>
    <row r="477" spans="3:45" s="33" customFormat="1" ht="13.5">
      <c r="C477" s="83" t="s">
        <v>101</v>
      </c>
      <c r="D477" s="100">
        <f t="shared" si="205"/>
        <v>0</v>
      </c>
      <c r="E477" s="100">
        <f t="shared" si="205"/>
        <v>0</v>
      </c>
      <c r="F477" s="100">
        <f t="shared" si="205"/>
        <v>0</v>
      </c>
      <c r="G477" s="100">
        <f t="shared" si="205"/>
        <v>0</v>
      </c>
      <c r="H477" s="100">
        <f t="shared" si="205"/>
        <v>0</v>
      </c>
      <c r="I477" s="100">
        <f t="shared" si="205"/>
        <v>0</v>
      </c>
      <c r="J477" s="100">
        <f t="shared" si="205"/>
        <v>0</v>
      </c>
      <c r="K477" s="100">
        <f t="shared" si="205"/>
        <v>0</v>
      </c>
      <c r="L477" s="100">
        <f t="shared" si="205"/>
        <v>0</v>
      </c>
      <c r="M477" s="100">
        <f t="shared" si="205"/>
        <v>0</v>
      </c>
      <c r="N477" s="100">
        <f t="shared" si="206"/>
        <v>0</v>
      </c>
      <c r="O477" s="100">
        <f t="shared" si="206"/>
        <v>0</v>
      </c>
      <c r="P477" s="100">
        <f t="shared" si="206"/>
        <v>0</v>
      </c>
      <c r="Q477" s="100">
        <f t="shared" si="206"/>
        <v>0</v>
      </c>
      <c r="R477" s="100">
        <f t="shared" si="206"/>
        <v>0</v>
      </c>
      <c r="S477" s="100">
        <f t="shared" si="206"/>
        <v>0</v>
      </c>
      <c r="T477" s="100">
        <f t="shared" si="206"/>
        <v>0</v>
      </c>
      <c r="U477" s="100">
        <f t="shared" si="206"/>
        <v>0</v>
      </c>
      <c r="V477" s="100">
        <f t="shared" si="206"/>
        <v>0</v>
      </c>
      <c r="W477" s="39">
        <f>SUM(D471:AP471)</f>
        <v>0</v>
      </c>
    </row>
    <row r="478" spans="3:45" s="33" customFormat="1" ht="13.5">
      <c r="C478" s="83" t="s">
        <v>102</v>
      </c>
      <c r="D478" s="39">
        <f t="shared" si="205"/>
        <v>0</v>
      </c>
      <c r="E478" s="39">
        <f t="shared" si="205"/>
        <v>0</v>
      </c>
      <c r="F478" s="39">
        <f t="shared" si="205"/>
        <v>0</v>
      </c>
      <c r="G478" s="39">
        <f t="shared" si="205"/>
        <v>0</v>
      </c>
      <c r="H478" s="39">
        <f t="shared" si="205"/>
        <v>0</v>
      </c>
      <c r="I478" s="39">
        <f t="shared" si="205"/>
        <v>0</v>
      </c>
      <c r="J478" s="39">
        <f t="shared" si="205"/>
        <v>0</v>
      </c>
      <c r="K478" s="39">
        <f t="shared" si="205"/>
        <v>0</v>
      </c>
      <c r="L478" s="39">
        <f t="shared" si="205"/>
        <v>0</v>
      </c>
      <c r="M478" s="39">
        <f t="shared" si="205"/>
        <v>0</v>
      </c>
      <c r="N478" s="39">
        <f t="shared" si="206"/>
        <v>0</v>
      </c>
      <c r="O478" s="39">
        <f t="shared" si="206"/>
        <v>0</v>
      </c>
      <c r="P478" s="39">
        <f t="shared" si="206"/>
        <v>0</v>
      </c>
      <c r="Q478" s="100">
        <f t="shared" si="206"/>
        <v>0</v>
      </c>
      <c r="R478" s="100">
        <f t="shared" si="206"/>
        <v>0</v>
      </c>
      <c r="S478" s="100">
        <f t="shared" si="206"/>
        <v>0</v>
      </c>
      <c r="T478" s="100">
        <f t="shared" si="206"/>
        <v>0</v>
      </c>
      <c r="U478" s="100">
        <f t="shared" si="206"/>
        <v>0</v>
      </c>
      <c r="V478" s="100">
        <f t="shared" si="206"/>
        <v>0</v>
      </c>
      <c r="W478" s="39">
        <f>SUM(D472:AP472)</f>
        <v>0</v>
      </c>
    </row>
    <row r="479" spans="3:45" s="33" customFormat="1" ht="13.5">
      <c r="C479" s="85" t="s">
        <v>93</v>
      </c>
      <c r="D479" s="43">
        <f t="shared" ref="D479:V479" si="207">SUM(D476:D478)</f>
        <v>0</v>
      </c>
      <c r="E479" s="43">
        <f t="shared" si="207"/>
        <v>0</v>
      </c>
      <c r="F479" s="43">
        <f t="shared" si="207"/>
        <v>0</v>
      </c>
      <c r="G479" s="43">
        <f t="shared" si="207"/>
        <v>0</v>
      </c>
      <c r="H479" s="43">
        <f t="shared" si="207"/>
        <v>0</v>
      </c>
      <c r="I479" s="43">
        <f t="shared" si="207"/>
        <v>0</v>
      </c>
      <c r="J479" s="43">
        <f t="shared" si="207"/>
        <v>0</v>
      </c>
      <c r="K479" s="43">
        <f t="shared" si="207"/>
        <v>0</v>
      </c>
      <c r="L479" s="43">
        <f t="shared" si="207"/>
        <v>0</v>
      </c>
      <c r="M479" s="43">
        <f t="shared" si="207"/>
        <v>0</v>
      </c>
      <c r="N479" s="43">
        <f t="shared" si="207"/>
        <v>0</v>
      </c>
      <c r="O479" s="43">
        <f t="shared" si="207"/>
        <v>0</v>
      </c>
      <c r="P479" s="43">
        <f t="shared" si="207"/>
        <v>0</v>
      </c>
      <c r="Q479" s="43">
        <f t="shared" si="207"/>
        <v>0</v>
      </c>
      <c r="R479" s="43">
        <f t="shared" si="207"/>
        <v>0</v>
      </c>
      <c r="S479" s="43">
        <f t="shared" si="207"/>
        <v>0</v>
      </c>
      <c r="T479" s="43">
        <f t="shared" si="207"/>
        <v>0</v>
      </c>
      <c r="U479" s="43">
        <f t="shared" si="207"/>
        <v>0</v>
      </c>
      <c r="V479" s="43">
        <f t="shared" si="207"/>
        <v>0</v>
      </c>
      <c r="W479" s="43">
        <f>SUM(D473:AP473)</f>
        <v>0</v>
      </c>
    </row>
    <row r="480" spans="3:45" s="33" customFormat="1" ht="10.7" customHeight="1">
      <c r="F480" s="31"/>
      <c r="G480" s="48"/>
      <c r="N480" s="49"/>
      <c r="O480" s="49"/>
    </row>
    <row r="481" spans="3:45" s="33" customFormat="1" ht="17.25">
      <c r="C481" s="34" t="s">
        <v>139</v>
      </c>
      <c r="D481" s="27"/>
      <c r="E481" s="27"/>
      <c r="F481" s="75"/>
      <c r="G481" s="76"/>
      <c r="H481" s="27"/>
      <c r="I481" s="27"/>
      <c r="J481" s="77"/>
      <c r="K481" s="78"/>
      <c r="L481" s="27"/>
      <c r="M481" s="27"/>
      <c r="N481" s="27"/>
      <c r="O481" s="27"/>
      <c r="P481" s="27"/>
      <c r="W481" s="31" t="s">
        <v>56</v>
      </c>
    </row>
    <row r="482" spans="3:45" s="33" customFormat="1" ht="13.5">
      <c r="C482" s="51"/>
      <c r="D482" s="629" t="str">
        <f t="shared" ref="D482:AP482" si="208">D6</f>
        <v>01</v>
      </c>
      <c r="E482" s="629" t="str">
        <f t="shared" si="208"/>
        <v>02</v>
      </c>
      <c r="F482" s="629" t="str">
        <f t="shared" si="208"/>
        <v>03</v>
      </c>
      <c r="G482" s="629" t="str">
        <f t="shared" si="208"/>
        <v>04</v>
      </c>
      <c r="H482" s="629" t="str">
        <f t="shared" si="208"/>
        <v>05</v>
      </c>
      <c r="I482" s="629" t="str">
        <f t="shared" si="208"/>
        <v>06</v>
      </c>
      <c r="J482" s="629" t="str">
        <f t="shared" si="208"/>
        <v>07</v>
      </c>
      <c r="K482" s="629" t="str">
        <f t="shared" si="208"/>
        <v>08</v>
      </c>
      <c r="L482" s="629" t="str">
        <f t="shared" si="208"/>
        <v>09</v>
      </c>
      <c r="M482" s="629" t="str">
        <f t="shared" si="208"/>
        <v>10</v>
      </c>
      <c r="N482" s="629" t="str">
        <f t="shared" si="208"/>
        <v>11</v>
      </c>
      <c r="O482" s="629" t="str">
        <f t="shared" si="208"/>
        <v>12</v>
      </c>
      <c r="P482" s="629" t="str">
        <f t="shared" si="208"/>
        <v>13</v>
      </c>
      <c r="Q482" s="629" t="str">
        <f t="shared" si="208"/>
        <v>14</v>
      </c>
      <c r="R482" s="629" t="str">
        <f t="shared" si="208"/>
        <v>15</v>
      </c>
      <c r="S482" s="629" t="str">
        <f t="shared" si="208"/>
        <v>16</v>
      </c>
      <c r="T482" s="629" t="str">
        <f t="shared" si="208"/>
        <v>17</v>
      </c>
      <c r="U482" s="629" t="str">
        <f t="shared" si="208"/>
        <v>18</v>
      </c>
      <c r="V482" s="629" t="str">
        <f t="shared" si="208"/>
        <v>19</v>
      </c>
      <c r="W482" s="629" t="str">
        <f t="shared" si="208"/>
        <v>20</v>
      </c>
      <c r="X482" s="629" t="str">
        <f t="shared" si="208"/>
        <v>21</v>
      </c>
      <c r="Y482" s="629" t="str">
        <f t="shared" si="208"/>
        <v>22</v>
      </c>
      <c r="Z482" s="629" t="str">
        <f t="shared" si="208"/>
        <v>23</v>
      </c>
      <c r="AA482" s="629" t="str">
        <f t="shared" si="208"/>
        <v>24</v>
      </c>
      <c r="AB482" s="629" t="str">
        <f t="shared" si="208"/>
        <v>25</v>
      </c>
      <c r="AC482" s="629" t="str">
        <f t="shared" si="208"/>
        <v>26</v>
      </c>
      <c r="AD482" s="629" t="str">
        <f t="shared" si="208"/>
        <v>27</v>
      </c>
      <c r="AE482" s="629" t="str">
        <f t="shared" si="208"/>
        <v>28</v>
      </c>
      <c r="AF482" s="629" t="str">
        <f t="shared" si="208"/>
        <v>29</v>
      </c>
      <c r="AG482" s="629" t="str">
        <f t="shared" si="208"/>
        <v>30</v>
      </c>
      <c r="AH482" s="629" t="str">
        <f t="shared" si="208"/>
        <v>31</v>
      </c>
      <c r="AI482" s="629" t="str">
        <f t="shared" si="208"/>
        <v>32</v>
      </c>
      <c r="AJ482" s="629" t="str">
        <f t="shared" si="208"/>
        <v>33</v>
      </c>
      <c r="AK482" s="629" t="str">
        <f t="shared" si="208"/>
        <v>34</v>
      </c>
      <c r="AL482" s="629" t="str">
        <f t="shared" si="208"/>
        <v>35</v>
      </c>
      <c r="AM482" s="629" t="str">
        <f t="shared" si="208"/>
        <v>36</v>
      </c>
      <c r="AN482" s="629" t="str">
        <f t="shared" si="208"/>
        <v>37</v>
      </c>
      <c r="AO482" s="629" t="str">
        <f t="shared" si="208"/>
        <v>38</v>
      </c>
      <c r="AP482" s="629" t="str">
        <f t="shared" si="208"/>
        <v>39</v>
      </c>
      <c r="AQ482" s="102" t="s">
        <v>533</v>
      </c>
      <c r="AR482" s="102"/>
      <c r="AS482" s="51"/>
    </row>
    <row r="483" spans="3:45" s="33" customFormat="1" ht="40.5">
      <c r="C483" s="79" t="s">
        <v>57</v>
      </c>
      <c r="D483" s="630" t="str">
        <f t="shared" ref="D483:AP483" si="209">D7</f>
        <v>農業</v>
      </c>
      <c r="E483" s="630" t="str">
        <f t="shared" si="209"/>
        <v>林業</v>
      </c>
      <c r="F483" s="630" t="str">
        <f t="shared" si="209"/>
        <v>漁業</v>
      </c>
      <c r="G483" s="630" t="str">
        <f t="shared" si="209"/>
        <v>鉱業</v>
      </c>
      <c r="H483" s="630" t="str">
        <f t="shared" si="209"/>
        <v>飲食料品</v>
      </c>
      <c r="I483" s="630" t="str">
        <f t="shared" si="209"/>
        <v>繊維製品</v>
      </c>
      <c r="J483" s="630" t="str">
        <f t="shared" si="209"/>
        <v>パルプ・紙・木製品</v>
      </c>
      <c r="K483" s="630" t="str">
        <f t="shared" si="209"/>
        <v>化学製品</v>
      </c>
      <c r="L483" s="630" t="str">
        <f t="shared" si="209"/>
        <v>石油・石炭製品</v>
      </c>
      <c r="M483" s="630" t="str">
        <f t="shared" si="209"/>
        <v>プラスチック・ゴム製品</v>
      </c>
      <c r="N483" s="630" t="str">
        <f t="shared" si="209"/>
        <v>窯業・土石製品</v>
      </c>
      <c r="O483" s="630" t="str">
        <f t="shared" si="209"/>
        <v>鉄鋼</v>
      </c>
      <c r="P483" s="630" t="str">
        <f t="shared" si="209"/>
        <v>非鉄金属</v>
      </c>
      <c r="Q483" s="630" t="str">
        <f t="shared" si="209"/>
        <v>金属製品</v>
      </c>
      <c r="R483" s="630" t="str">
        <f t="shared" si="209"/>
        <v>はん用機械</v>
      </c>
      <c r="S483" s="630" t="str">
        <f t="shared" si="209"/>
        <v>生産用機械</v>
      </c>
      <c r="T483" s="630" t="str">
        <f t="shared" si="209"/>
        <v>業務用機械</v>
      </c>
      <c r="U483" s="630" t="str">
        <f t="shared" si="209"/>
        <v>電子部品</v>
      </c>
      <c r="V483" s="630" t="str">
        <f t="shared" si="209"/>
        <v>電気機械</v>
      </c>
      <c r="W483" s="630" t="str">
        <f t="shared" si="209"/>
        <v>情報通信機器</v>
      </c>
      <c r="X483" s="637" t="str">
        <f t="shared" si="209"/>
        <v>輸送機械</v>
      </c>
      <c r="Y483" s="637" t="str">
        <f t="shared" si="209"/>
        <v>その他の製造工業製品</v>
      </c>
      <c r="Z483" s="637" t="str">
        <f t="shared" si="209"/>
        <v>建設</v>
      </c>
      <c r="AA483" s="637" t="str">
        <f t="shared" si="209"/>
        <v>電力・ガス・熱供給</v>
      </c>
      <c r="AB483" s="637" t="str">
        <f t="shared" si="209"/>
        <v>水道</v>
      </c>
      <c r="AC483" s="637" t="str">
        <f t="shared" si="209"/>
        <v>廃棄物処理</v>
      </c>
      <c r="AD483" s="637" t="str">
        <f t="shared" si="209"/>
        <v>商業</v>
      </c>
      <c r="AE483" s="637" t="str">
        <f t="shared" si="209"/>
        <v>金融・保険</v>
      </c>
      <c r="AF483" s="637" t="str">
        <f t="shared" si="209"/>
        <v>不動産</v>
      </c>
      <c r="AG483" s="637" t="str">
        <f t="shared" si="209"/>
        <v>運輸・郵便</v>
      </c>
      <c r="AH483" s="637" t="str">
        <f t="shared" si="209"/>
        <v>情報通信</v>
      </c>
      <c r="AI483" s="637" t="str">
        <f t="shared" si="209"/>
        <v>公務</v>
      </c>
      <c r="AJ483" s="637" t="str">
        <f t="shared" si="209"/>
        <v>教育・研究</v>
      </c>
      <c r="AK483" s="637" t="str">
        <f t="shared" si="209"/>
        <v>医療・福祉</v>
      </c>
      <c r="AL483" s="637" t="str">
        <f t="shared" si="209"/>
        <v>他に分類されない会員制団体</v>
      </c>
      <c r="AM483" s="637" t="str">
        <f t="shared" si="209"/>
        <v>対事業所サービス</v>
      </c>
      <c r="AN483" s="637" t="str">
        <f t="shared" si="209"/>
        <v>対個人サービス</v>
      </c>
      <c r="AO483" s="637" t="str">
        <f t="shared" si="209"/>
        <v>事務用品</v>
      </c>
      <c r="AP483" s="637" t="str">
        <f t="shared" si="209"/>
        <v>分類不明</v>
      </c>
      <c r="AQ483" s="102" t="s">
        <v>533</v>
      </c>
      <c r="AR483" s="102"/>
      <c r="AS483" s="32" t="s">
        <v>76</v>
      </c>
    </row>
    <row r="484" spans="3:45" s="33" customFormat="1" ht="13.5">
      <c r="C484" s="80" t="s">
        <v>100</v>
      </c>
      <c r="D484" s="81">
        <f>詳細3!D272</f>
        <v>0</v>
      </c>
      <c r="E484" s="81">
        <f>詳細3!E272</f>
        <v>0</v>
      </c>
      <c r="F484" s="81">
        <f>詳細3!F272</f>
        <v>0</v>
      </c>
      <c r="G484" s="81">
        <f>詳細3!G272</f>
        <v>0</v>
      </c>
      <c r="H484" s="81">
        <f>詳細3!H272</f>
        <v>0</v>
      </c>
      <c r="I484" s="81">
        <f>詳細3!I272</f>
        <v>0</v>
      </c>
      <c r="J484" s="81">
        <f>詳細3!J272</f>
        <v>0</v>
      </c>
      <c r="K484" s="81">
        <f>詳細3!K272</f>
        <v>0</v>
      </c>
      <c r="L484" s="81">
        <f>詳細3!L272</f>
        <v>0</v>
      </c>
      <c r="M484" s="81">
        <f>詳細3!M272</f>
        <v>0</v>
      </c>
      <c r="N484" s="81">
        <f>詳細3!N272</f>
        <v>0</v>
      </c>
      <c r="O484" s="81">
        <f>詳細3!O272</f>
        <v>0</v>
      </c>
      <c r="P484" s="81">
        <f>詳細3!P272</f>
        <v>0</v>
      </c>
      <c r="Q484" s="81">
        <f>詳細3!Q272</f>
        <v>0</v>
      </c>
      <c r="R484" s="81">
        <f>詳細3!R272</f>
        <v>0</v>
      </c>
      <c r="S484" s="81">
        <f>詳細3!S272</f>
        <v>0</v>
      </c>
      <c r="T484" s="81">
        <f>詳細3!T272</f>
        <v>0</v>
      </c>
      <c r="U484" s="81">
        <f>詳細3!U272</f>
        <v>0</v>
      </c>
      <c r="V484" s="81">
        <f>詳細3!V272</f>
        <v>0</v>
      </c>
      <c r="W484" s="81">
        <f>詳細3!W272</f>
        <v>0</v>
      </c>
      <c r="X484" s="81">
        <f>詳細3!X272</f>
        <v>0</v>
      </c>
      <c r="Y484" s="81">
        <f>詳細3!Y272</f>
        <v>0</v>
      </c>
      <c r="Z484" s="81">
        <f>詳細3!Z272</f>
        <v>0</v>
      </c>
      <c r="AA484" s="81">
        <f>詳細3!AA272</f>
        <v>0</v>
      </c>
      <c r="AB484" s="81">
        <f>詳細3!AB272</f>
        <v>0</v>
      </c>
      <c r="AC484" s="81">
        <f>詳細3!AC272</f>
        <v>0</v>
      </c>
      <c r="AD484" s="81">
        <f>詳細3!AD272</f>
        <v>0</v>
      </c>
      <c r="AE484" s="81">
        <f>詳細3!AE272</f>
        <v>0</v>
      </c>
      <c r="AF484" s="81">
        <f>詳細3!AF272</f>
        <v>0</v>
      </c>
      <c r="AG484" s="81">
        <f>詳細3!AG272</f>
        <v>0</v>
      </c>
      <c r="AH484" s="81">
        <f>詳細3!AH272</f>
        <v>0</v>
      </c>
      <c r="AI484" s="81">
        <f>詳細3!AI272</f>
        <v>0</v>
      </c>
      <c r="AJ484" s="81">
        <f>詳細3!AJ272</f>
        <v>0</v>
      </c>
      <c r="AK484" s="81">
        <f>詳細3!AK272</f>
        <v>0</v>
      </c>
      <c r="AL484" s="81">
        <f>詳細3!AL272</f>
        <v>0</v>
      </c>
      <c r="AM484" s="81">
        <f>詳細3!AM272</f>
        <v>0</v>
      </c>
      <c r="AN484" s="81">
        <f>詳細3!AN272</f>
        <v>0</v>
      </c>
      <c r="AO484" s="81">
        <f>詳細3!AO272</f>
        <v>0</v>
      </c>
      <c r="AP484" s="81">
        <f>詳細3!AP272</f>
        <v>0</v>
      </c>
      <c r="AQ484" s="102" t="s">
        <v>533</v>
      </c>
      <c r="AR484" s="102"/>
      <c r="AS484" s="645">
        <f>+SUM(D484:AP484)-W490</f>
        <v>0</v>
      </c>
    </row>
    <row r="485" spans="3:45" s="33" customFormat="1" ht="13.5">
      <c r="C485" s="83" t="s">
        <v>101</v>
      </c>
      <c r="D485" s="39">
        <f>詳細3!D273</f>
        <v>0</v>
      </c>
      <c r="E485" s="39">
        <f>詳細3!E273</f>
        <v>0</v>
      </c>
      <c r="F485" s="39">
        <f>詳細3!F273</f>
        <v>0</v>
      </c>
      <c r="G485" s="39">
        <f>詳細3!G273</f>
        <v>0</v>
      </c>
      <c r="H485" s="39">
        <f>詳細3!H273</f>
        <v>0</v>
      </c>
      <c r="I485" s="39">
        <f>詳細3!I273</f>
        <v>0</v>
      </c>
      <c r="J485" s="39">
        <f>詳細3!J273</f>
        <v>0</v>
      </c>
      <c r="K485" s="39">
        <f>詳細3!K273</f>
        <v>0</v>
      </c>
      <c r="L485" s="39">
        <f>詳細3!L273</f>
        <v>0</v>
      </c>
      <c r="M485" s="39">
        <f>詳細3!M273</f>
        <v>0</v>
      </c>
      <c r="N485" s="39">
        <f>詳細3!N273</f>
        <v>0</v>
      </c>
      <c r="O485" s="39">
        <f>詳細3!O273</f>
        <v>0</v>
      </c>
      <c r="P485" s="39">
        <f>詳細3!P273</f>
        <v>0</v>
      </c>
      <c r="Q485" s="39">
        <f>詳細3!Q273</f>
        <v>0</v>
      </c>
      <c r="R485" s="39">
        <f>詳細3!R273</f>
        <v>0</v>
      </c>
      <c r="S485" s="39">
        <f>詳細3!S273</f>
        <v>0</v>
      </c>
      <c r="T485" s="39">
        <f>詳細3!T273</f>
        <v>0</v>
      </c>
      <c r="U485" s="39">
        <f>詳細3!U273</f>
        <v>0</v>
      </c>
      <c r="V485" s="39">
        <f>詳細3!V273</f>
        <v>0</v>
      </c>
      <c r="W485" s="39">
        <f>詳細3!W273</f>
        <v>0</v>
      </c>
      <c r="X485" s="39">
        <f>詳細3!X273</f>
        <v>0</v>
      </c>
      <c r="Y485" s="39">
        <f>詳細3!Y273</f>
        <v>0</v>
      </c>
      <c r="Z485" s="39">
        <f>詳細3!Z273</f>
        <v>0</v>
      </c>
      <c r="AA485" s="39">
        <f>詳細3!AA273</f>
        <v>0</v>
      </c>
      <c r="AB485" s="39">
        <f>詳細3!AB273</f>
        <v>0</v>
      </c>
      <c r="AC485" s="39">
        <f>詳細3!AC273</f>
        <v>0</v>
      </c>
      <c r="AD485" s="39">
        <f>詳細3!AD273</f>
        <v>0</v>
      </c>
      <c r="AE485" s="39">
        <f>詳細3!AE273</f>
        <v>0</v>
      </c>
      <c r="AF485" s="39">
        <f>詳細3!AF273</f>
        <v>0</v>
      </c>
      <c r="AG485" s="39">
        <f>詳細3!AG273</f>
        <v>0</v>
      </c>
      <c r="AH485" s="39">
        <f>詳細3!AH273</f>
        <v>0</v>
      </c>
      <c r="AI485" s="39">
        <f>詳細3!AI273</f>
        <v>0</v>
      </c>
      <c r="AJ485" s="39">
        <f>詳細3!AJ273</f>
        <v>0</v>
      </c>
      <c r="AK485" s="39">
        <f>詳細3!AK273</f>
        <v>0</v>
      </c>
      <c r="AL485" s="39">
        <f>詳細3!AL273</f>
        <v>0</v>
      </c>
      <c r="AM485" s="39">
        <f>詳細3!AM273</f>
        <v>0</v>
      </c>
      <c r="AN485" s="39">
        <f>詳細3!AN273</f>
        <v>0</v>
      </c>
      <c r="AO485" s="39">
        <f>詳細3!AO273</f>
        <v>0</v>
      </c>
      <c r="AP485" s="39">
        <f>詳細3!AP273</f>
        <v>0</v>
      </c>
      <c r="AQ485" s="102" t="s">
        <v>533</v>
      </c>
      <c r="AR485" s="102"/>
      <c r="AS485" s="645">
        <f t="shared" ref="AS485:AS487" si="210">+SUM(D485:AP485)-W491</f>
        <v>0</v>
      </c>
    </row>
    <row r="486" spans="3:45" s="33" customFormat="1" ht="13.5">
      <c r="C486" s="83" t="s">
        <v>102</v>
      </c>
      <c r="D486" s="39">
        <f>詳細3!D274</f>
        <v>0</v>
      </c>
      <c r="E486" s="39">
        <f>詳細3!E274</f>
        <v>0</v>
      </c>
      <c r="F486" s="39">
        <f>詳細3!F274</f>
        <v>0</v>
      </c>
      <c r="G486" s="39">
        <f>詳細3!G274</f>
        <v>0</v>
      </c>
      <c r="H486" s="39">
        <f>詳細3!H274</f>
        <v>0</v>
      </c>
      <c r="I486" s="39">
        <f>詳細3!I274</f>
        <v>0</v>
      </c>
      <c r="J486" s="39">
        <f>詳細3!J274</f>
        <v>0</v>
      </c>
      <c r="K486" s="39">
        <f>詳細3!K274</f>
        <v>0</v>
      </c>
      <c r="L486" s="39">
        <f>詳細3!L274</f>
        <v>0</v>
      </c>
      <c r="M486" s="39">
        <f>詳細3!M274</f>
        <v>0</v>
      </c>
      <c r="N486" s="39">
        <f>詳細3!N274</f>
        <v>0</v>
      </c>
      <c r="O486" s="39">
        <f>詳細3!O274</f>
        <v>0</v>
      </c>
      <c r="P486" s="39">
        <f>詳細3!P274</f>
        <v>0</v>
      </c>
      <c r="Q486" s="39">
        <f>詳細3!Q274</f>
        <v>0</v>
      </c>
      <c r="R486" s="39">
        <f>詳細3!R274</f>
        <v>0</v>
      </c>
      <c r="S486" s="39">
        <f>詳細3!S274</f>
        <v>0</v>
      </c>
      <c r="T486" s="39">
        <f>詳細3!T274</f>
        <v>0</v>
      </c>
      <c r="U486" s="39">
        <f>詳細3!U274</f>
        <v>0</v>
      </c>
      <c r="V486" s="39">
        <f>詳細3!V274</f>
        <v>0</v>
      </c>
      <c r="W486" s="39">
        <f>詳細3!W274</f>
        <v>0</v>
      </c>
      <c r="X486" s="39">
        <f>詳細3!X274</f>
        <v>0</v>
      </c>
      <c r="Y486" s="39">
        <f>詳細3!Y274</f>
        <v>0</v>
      </c>
      <c r="Z486" s="39">
        <f>詳細3!Z274</f>
        <v>0</v>
      </c>
      <c r="AA486" s="39">
        <f>詳細3!AA274</f>
        <v>0</v>
      </c>
      <c r="AB486" s="39">
        <f>詳細3!AB274</f>
        <v>0</v>
      </c>
      <c r="AC486" s="39">
        <f>詳細3!AC274</f>
        <v>0</v>
      </c>
      <c r="AD486" s="39">
        <f>詳細3!AD274</f>
        <v>0</v>
      </c>
      <c r="AE486" s="39">
        <f>詳細3!AE274</f>
        <v>0</v>
      </c>
      <c r="AF486" s="39">
        <f>詳細3!AF274</f>
        <v>0</v>
      </c>
      <c r="AG486" s="39">
        <f>詳細3!AG274</f>
        <v>0</v>
      </c>
      <c r="AH486" s="39">
        <f>詳細3!AH274</f>
        <v>0</v>
      </c>
      <c r="AI486" s="39">
        <f>詳細3!AI274</f>
        <v>0</v>
      </c>
      <c r="AJ486" s="39">
        <f>詳細3!AJ274</f>
        <v>0</v>
      </c>
      <c r="AK486" s="39">
        <f>詳細3!AK274</f>
        <v>0</v>
      </c>
      <c r="AL486" s="39">
        <f>詳細3!AL274</f>
        <v>0</v>
      </c>
      <c r="AM486" s="39">
        <f>詳細3!AM274</f>
        <v>0</v>
      </c>
      <c r="AN486" s="39">
        <f>詳細3!AN274</f>
        <v>0</v>
      </c>
      <c r="AO486" s="39">
        <f>詳細3!AO274</f>
        <v>0</v>
      </c>
      <c r="AP486" s="39">
        <f>詳細3!AP274</f>
        <v>0</v>
      </c>
      <c r="AQ486" s="102" t="s">
        <v>533</v>
      </c>
      <c r="AR486" s="102"/>
      <c r="AS486" s="646">
        <f t="shared" si="210"/>
        <v>0</v>
      </c>
    </row>
    <row r="487" spans="3:45" s="33" customFormat="1" ht="13.5">
      <c r="C487" s="83" t="s">
        <v>93</v>
      </c>
      <c r="D487" s="39">
        <f t="shared" ref="D487:AP487" si="211">SUM(D484:D486)</f>
        <v>0</v>
      </c>
      <c r="E487" s="39">
        <f t="shared" si="211"/>
        <v>0</v>
      </c>
      <c r="F487" s="39">
        <f t="shared" si="211"/>
        <v>0</v>
      </c>
      <c r="G487" s="39">
        <f t="shared" si="211"/>
        <v>0</v>
      </c>
      <c r="H487" s="39">
        <f t="shared" si="211"/>
        <v>0</v>
      </c>
      <c r="I487" s="39">
        <f t="shared" si="211"/>
        <v>0</v>
      </c>
      <c r="J487" s="39">
        <f t="shared" si="211"/>
        <v>0</v>
      </c>
      <c r="K487" s="39">
        <f t="shared" si="211"/>
        <v>0</v>
      </c>
      <c r="L487" s="39">
        <f t="shared" si="211"/>
        <v>0</v>
      </c>
      <c r="M487" s="39">
        <f t="shared" si="211"/>
        <v>0</v>
      </c>
      <c r="N487" s="39">
        <f t="shared" si="211"/>
        <v>0</v>
      </c>
      <c r="O487" s="39">
        <f t="shared" si="211"/>
        <v>0</v>
      </c>
      <c r="P487" s="39">
        <f t="shared" si="211"/>
        <v>0</v>
      </c>
      <c r="Q487" s="39">
        <f t="shared" si="211"/>
        <v>0</v>
      </c>
      <c r="R487" s="39">
        <f t="shared" si="211"/>
        <v>0</v>
      </c>
      <c r="S487" s="39">
        <f t="shared" si="211"/>
        <v>0</v>
      </c>
      <c r="T487" s="39">
        <f t="shared" si="211"/>
        <v>0</v>
      </c>
      <c r="U487" s="39">
        <f t="shared" si="211"/>
        <v>0</v>
      </c>
      <c r="V487" s="39">
        <f t="shared" si="211"/>
        <v>0</v>
      </c>
      <c r="W487" s="43">
        <f t="shared" si="211"/>
        <v>0</v>
      </c>
      <c r="X487" s="43">
        <f t="shared" si="211"/>
        <v>0</v>
      </c>
      <c r="Y487" s="43">
        <f t="shared" si="211"/>
        <v>0</v>
      </c>
      <c r="Z487" s="43">
        <f t="shared" si="211"/>
        <v>0</v>
      </c>
      <c r="AA487" s="43">
        <f t="shared" si="211"/>
        <v>0</v>
      </c>
      <c r="AB487" s="43">
        <f t="shared" si="211"/>
        <v>0</v>
      </c>
      <c r="AC487" s="43">
        <f t="shared" si="211"/>
        <v>0</v>
      </c>
      <c r="AD487" s="43">
        <f t="shared" si="211"/>
        <v>0</v>
      </c>
      <c r="AE487" s="43">
        <f t="shared" si="211"/>
        <v>0</v>
      </c>
      <c r="AF487" s="43">
        <f t="shared" si="211"/>
        <v>0</v>
      </c>
      <c r="AG487" s="43">
        <f t="shared" si="211"/>
        <v>0</v>
      </c>
      <c r="AH487" s="43">
        <f t="shared" si="211"/>
        <v>0</v>
      </c>
      <c r="AI487" s="43">
        <f t="shared" si="211"/>
        <v>0</v>
      </c>
      <c r="AJ487" s="43">
        <f t="shared" si="211"/>
        <v>0</v>
      </c>
      <c r="AK487" s="43">
        <f t="shared" si="211"/>
        <v>0</v>
      </c>
      <c r="AL487" s="43">
        <f t="shared" si="211"/>
        <v>0</v>
      </c>
      <c r="AM487" s="43">
        <f t="shared" si="211"/>
        <v>0</v>
      </c>
      <c r="AN487" s="43">
        <f t="shared" si="211"/>
        <v>0</v>
      </c>
      <c r="AO487" s="43">
        <f t="shared" si="211"/>
        <v>0</v>
      </c>
      <c r="AP487" s="43">
        <f t="shared" si="211"/>
        <v>0</v>
      </c>
      <c r="AQ487" s="102" t="s">
        <v>533</v>
      </c>
      <c r="AR487" s="102"/>
      <c r="AS487" s="646">
        <f t="shared" si="210"/>
        <v>0</v>
      </c>
    </row>
    <row r="488" spans="3:45" s="33" customFormat="1" ht="13.5">
      <c r="C488" s="51"/>
      <c r="D488" s="629" t="str">
        <f t="shared" ref="D488:W488" si="212">D11</f>
        <v>21</v>
      </c>
      <c r="E488" s="629" t="str">
        <f t="shared" si="212"/>
        <v>22</v>
      </c>
      <c r="F488" s="629" t="str">
        <f t="shared" si="212"/>
        <v>23</v>
      </c>
      <c r="G488" s="629" t="str">
        <f t="shared" si="212"/>
        <v>24</v>
      </c>
      <c r="H488" s="629" t="str">
        <f t="shared" si="212"/>
        <v>25</v>
      </c>
      <c r="I488" s="629" t="str">
        <f t="shared" si="212"/>
        <v>26</v>
      </c>
      <c r="J488" s="629" t="str">
        <f t="shared" si="212"/>
        <v>27</v>
      </c>
      <c r="K488" s="629" t="str">
        <f t="shared" si="212"/>
        <v>28</v>
      </c>
      <c r="L488" s="629" t="str">
        <f t="shared" si="212"/>
        <v>29</v>
      </c>
      <c r="M488" s="629" t="str">
        <f t="shared" si="212"/>
        <v>30</v>
      </c>
      <c r="N488" s="629" t="str">
        <f t="shared" si="212"/>
        <v>31</v>
      </c>
      <c r="O488" s="629" t="str">
        <f t="shared" si="212"/>
        <v>32</v>
      </c>
      <c r="P488" s="629" t="str">
        <f t="shared" si="212"/>
        <v>33</v>
      </c>
      <c r="Q488" s="629" t="str">
        <f t="shared" si="212"/>
        <v>34</v>
      </c>
      <c r="R488" s="629" t="str">
        <f t="shared" si="212"/>
        <v>35</v>
      </c>
      <c r="S488" s="629" t="str">
        <f t="shared" si="212"/>
        <v>36</v>
      </c>
      <c r="T488" s="629" t="str">
        <f t="shared" si="212"/>
        <v>37</v>
      </c>
      <c r="U488" s="629" t="str">
        <f t="shared" si="212"/>
        <v>38</v>
      </c>
      <c r="V488" s="629" t="str">
        <f t="shared" si="212"/>
        <v>39</v>
      </c>
      <c r="W488" s="87">
        <f t="shared" si="212"/>
        <v>0</v>
      </c>
    </row>
    <row r="489" spans="3:45" s="33" customFormat="1" ht="54">
      <c r="C489" s="79" t="s">
        <v>57</v>
      </c>
      <c r="D489" s="630" t="str">
        <f t="shared" ref="D489:W489" si="213">D12</f>
        <v>輸送機械</v>
      </c>
      <c r="E489" s="630" t="str">
        <f t="shared" si="213"/>
        <v>その他の製造工業製品</v>
      </c>
      <c r="F489" s="630" t="str">
        <f t="shared" si="213"/>
        <v>建設</v>
      </c>
      <c r="G489" s="630" t="str">
        <f t="shared" si="213"/>
        <v>電力・ガス・熱供給</v>
      </c>
      <c r="H489" s="630" t="str">
        <f t="shared" si="213"/>
        <v>水道</v>
      </c>
      <c r="I489" s="630" t="str">
        <f t="shared" si="213"/>
        <v>廃棄物処理</v>
      </c>
      <c r="J489" s="630" t="str">
        <f t="shared" si="213"/>
        <v>商業</v>
      </c>
      <c r="K489" s="630" t="str">
        <f t="shared" si="213"/>
        <v>金融・保険</v>
      </c>
      <c r="L489" s="630" t="str">
        <f t="shared" si="213"/>
        <v>不動産</v>
      </c>
      <c r="M489" s="630" t="str">
        <f t="shared" si="213"/>
        <v>運輸・郵便</v>
      </c>
      <c r="N489" s="630" t="str">
        <f t="shared" si="213"/>
        <v>情報通信</v>
      </c>
      <c r="O489" s="630" t="str">
        <f t="shared" si="213"/>
        <v>公務</v>
      </c>
      <c r="P489" s="630" t="str">
        <f t="shared" si="213"/>
        <v>教育・研究</v>
      </c>
      <c r="Q489" s="630" t="str">
        <f t="shared" si="213"/>
        <v>医療・福祉</v>
      </c>
      <c r="R489" s="630" t="str">
        <f t="shared" si="213"/>
        <v>他に分類されない会員制団体</v>
      </c>
      <c r="S489" s="630" t="str">
        <f t="shared" si="213"/>
        <v>対事業所サービス</v>
      </c>
      <c r="T489" s="630" t="str">
        <f t="shared" si="213"/>
        <v>対個人サービス</v>
      </c>
      <c r="U489" s="630" t="str">
        <f t="shared" si="213"/>
        <v>事務用品</v>
      </c>
      <c r="V489" s="630" t="str">
        <f t="shared" si="213"/>
        <v>分類不明</v>
      </c>
      <c r="W489" s="32" t="str">
        <f t="shared" si="213"/>
        <v>合計</v>
      </c>
    </row>
    <row r="490" spans="3:45" s="33" customFormat="1" ht="13.5">
      <c r="C490" s="80" t="s">
        <v>100</v>
      </c>
      <c r="D490" s="81">
        <f t="shared" ref="D490:M492" si="214">X484</f>
        <v>0</v>
      </c>
      <c r="E490" s="81">
        <f t="shared" si="214"/>
        <v>0</v>
      </c>
      <c r="F490" s="81">
        <f t="shared" si="214"/>
        <v>0</v>
      </c>
      <c r="G490" s="81">
        <f t="shared" si="214"/>
        <v>0</v>
      </c>
      <c r="H490" s="81">
        <f t="shared" si="214"/>
        <v>0</v>
      </c>
      <c r="I490" s="81">
        <f t="shared" si="214"/>
        <v>0</v>
      </c>
      <c r="J490" s="81">
        <f t="shared" si="214"/>
        <v>0</v>
      </c>
      <c r="K490" s="81">
        <f t="shared" si="214"/>
        <v>0</v>
      </c>
      <c r="L490" s="81">
        <f t="shared" si="214"/>
        <v>0</v>
      </c>
      <c r="M490" s="81">
        <f t="shared" si="214"/>
        <v>0</v>
      </c>
      <c r="N490" s="81">
        <f t="shared" ref="N490:V492" si="215">AH484</f>
        <v>0</v>
      </c>
      <c r="O490" s="81">
        <f t="shared" si="215"/>
        <v>0</v>
      </c>
      <c r="P490" s="81">
        <f t="shared" si="215"/>
        <v>0</v>
      </c>
      <c r="Q490" s="99">
        <f t="shared" si="215"/>
        <v>0</v>
      </c>
      <c r="R490" s="99">
        <f t="shared" si="215"/>
        <v>0</v>
      </c>
      <c r="S490" s="99">
        <f t="shared" si="215"/>
        <v>0</v>
      </c>
      <c r="T490" s="99">
        <f t="shared" si="215"/>
        <v>0</v>
      </c>
      <c r="U490" s="99">
        <f t="shared" si="215"/>
        <v>0</v>
      </c>
      <c r="V490" s="99">
        <f t="shared" si="215"/>
        <v>0</v>
      </c>
      <c r="W490" s="81">
        <f>SUM(D484:AP484)</f>
        <v>0</v>
      </c>
    </row>
    <row r="491" spans="3:45" s="33" customFormat="1" ht="13.5">
      <c r="C491" s="83" t="s">
        <v>101</v>
      </c>
      <c r="D491" s="100">
        <f t="shared" si="214"/>
        <v>0</v>
      </c>
      <c r="E491" s="100">
        <f t="shared" si="214"/>
        <v>0</v>
      </c>
      <c r="F491" s="100">
        <f t="shared" si="214"/>
        <v>0</v>
      </c>
      <c r="G491" s="100">
        <f t="shared" si="214"/>
        <v>0</v>
      </c>
      <c r="H491" s="100">
        <f t="shared" si="214"/>
        <v>0</v>
      </c>
      <c r="I491" s="100">
        <f t="shared" si="214"/>
        <v>0</v>
      </c>
      <c r="J491" s="100">
        <f t="shared" si="214"/>
        <v>0</v>
      </c>
      <c r="K491" s="100">
        <f t="shared" si="214"/>
        <v>0</v>
      </c>
      <c r="L491" s="100">
        <f t="shared" si="214"/>
        <v>0</v>
      </c>
      <c r="M491" s="100">
        <f t="shared" si="214"/>
        <v>0</v>
      </c>
      <c r="N491" s="100">
        <f t="shared" si="215"/>
        <v>0</v>
      </c>
      <c r="O491" s="100">
        <f t="shared" si="215"/>
        <v>0</v>
      </c>
      <c r="P491" s="100">
        <f t="shared" si="215"/>
        <v>0</v>
      </c>
      <c r="Q491" s="100">
        <f t="shared" si="215"/>
        <v>0</v>
      </c>
      <c r="R491" s="100">
        <f t="shared" si="215"/>
        <v>0</v>
      </c>
      <c r="S491" s="100">
        <f t="shared" si="215"/>
        <v>0</v>
      </c>
      <c r="T491" s="100">
        <f t="shared" si="215"/>
        <v>0</v>
      </c>
      <c r="U491" s="100">
        <f t="shared" si="215"/>
        <v>0</v>
      </c>
      <c r="V491" s="100">
        <f t="shared" si="215"/>
        <v>0</v>
      </c>
      <c r="W491" s="39">
        <f>SUM(D485:AP485)</f>
        <v>0</v>
      </c>
    </row>
    <row r="492" spans="3:45" s="33" customFormat="1" ht="13.5">
      <c r="C492" s="83" t="s">
        <v>102</v>
      </c>
      <c r="D492" s="39">
        <f t="shared" si="214"/>
        <v>0</v>
      </c>
      <c r="E492" s="39">
        <f t="shared" si="214"/>
        <v>0</v>
      </c>
      <c r="F492" s="39">
        <f t="shared" si="214"/>
        <v>0</v>
      </c>
      <c r="G492" s="39">
        <f t="shared" si="214"/>
        <v>0</v>
      </c>
      <c r="H492" s="39">
        <f t="shared" si="214"/>
        <v>0</v>
      </c>
      <c r="I492" s="39">
        <f t="shared" si="214"/>
        <v>0</v>
      </c>
      <c r="J492" s="39">
        <f t="shared" si="214"/>
        <v>0</v>
      </c>
      <c r="K492" s="39">
        <f t="shared" si="214"/>
        <v>0</v>
      </c>
      <c r="L492" s="39">
        <f t="shared" si="214"/>
        <v>0</v>
      </c>
      <c r="M492" s="39">
        <f t="shared" si="214"/>
        <v>0</v>
      </c>
      <c r="N492" s="39">
        <f t="shared" si="215"/>
        <v>0</v>
      </c>
      <c r="O492" s="39">
        <f t="shared" si="215"/>
        <v>0</v>
      </c>
      <c r="P492" s="39">
        <f t="shared" si="215"/>
        <v>0</v>
      </c>
      <c r="Q492" s="100">
        <f t="shared" si="215"/>
        <v>0</v>
      </c>
      <c r="R492" s="100">
        <f t="shared" si="215"/>
        <v>0</v>
      </c>
      <c r="S492" s="100">
        <f t="shared" si="215"/>
        <v>0</v>
      </c>
      <c r="T492" s="100">
        <f t="shared" si="215"/>
        <v>0</v>
      </c>
      <c r="U492" s="100">
        <f t="shared" si="215"/>
        <v>0</v>
      </c>
      <c r="V492" s="100">
        <f t="shared" si="215"/>
        <v>0</v>
      </c>
      <c r="W492" s="39">
        <f>SUM(D486:AP486)</f>
        <v>0</v>
      </c>
    </row>
    <row r="493" spans="3:45" s="33" customFormat="1" ht="13.5">
      <c r="C493" s="85" t="s">
        <v>93</v>
      </c>
      <c r="D493" s="43">
        <f t="shared" ref="D493:V493" si="216">SUM(D490:D492)</f>
        <v>0</v>
      </c>
      <c r="E493" s="43">
        <f t="shared" si="216"/>
        <v>0</v>
      </c>
      <c r="F493" s="43">
        <f t="shared" si="216"/>
        <v>0</v>
      </c>
      <c r="G493" s="43">
        <f t="shared" si="216"/>
        <v>0</v>
      </c>
      <c r="H493" s="43">
        <f t="shared" si="216"/>
        <v>0</v>
      </c>
      <c r="I493" s="43">
        <f t="shared" si="216"/>
        <v>0</v>
      </c>
      <c r="J493" s="43">
        <f t="shared" si="216"/>
        <v>0</v>
      </c>
      <c r="K493" s="43">
        <f t="shared" si="216"/>
        <v>0</v>
      </c>
      <c r="L493" s="43">
        <f t="shared" si="216"/>
        <v>0</v>
      </c>
      <c r="M493" s="43">
        <f t="shared" si="216"/>
        <v>0</v>
      </c>
      <c r="N493" s="43">
        <f t="shared" si="216"/>
        <v>0</v>
      </c>
      <c r="O493" s="43">
        <f t="shared" si="216"/>
        <v>0</v>
      </c>
      <c r="P493" s="43">
        <f t="shared" si="216"/>
        <v>0</v>
      </c>
      <c r="Q493" s="43">
        <f t="shared" si="216"/>
        <v>0</v>
      </c>
      <c r="R493" s="43">
        <f t="shared" si="216"/>
        <v>0</v>
      </c>
      <c r="S493" s="43">
        <f t="shared" si="216"/>
        <v>0</v>
      </c>
      <c r="T493" s="43">
        <f t="shared" si="216"/>
        <v>0</v>
      </c>
      <c r="U493" s="43">
        <f t="shared" si="216"/>
        <v>0</v>
      </c>
      <c r="V493" s="43">
        <f t="shared" si="216"/>
        <v>0</v>
      </c>
      <c r="W493" s="43">
        <f>SUM(D487:AP487)</f>
        <v>0</v>
      </c>
    </row>
    <row r="494" spans="3:45" s="33" customFormat="1" ht="10.7" customHeight="1">
      <c r="F494" s="31"/>
      <c r="G494" s="48"/>
      <c r="N494" s="49"/>
      <c r="O494" s="49"/>
    </row>
    <row r="495" spans="3:45" s="33" customFormat="1" ht="13.5">
      <c r="C495" s="33" t="s">
        <v>105</v>
      </c>
      <c r="F495" s="31"/>
      <c r="G495" s="48"/>
      <c r="N495" s="49"/>
      <c r="O495" s="49"/>
    </row>
    <row r="496" spans="3:45" s="33" customFormat="1" ht="10.7" customHeight="1">
      <c r="F496" s="31"/>
      <c r="G496" s="48"/>
      <c r="N496" s="49"/>
      <c r="O496" s="49"/>
    </row>
    <row r="497" spans="3:45" s="33" customFormat="1" ht="10.7" customHeight="1">
      <c r="F497" s="31"/>
      <c r="G497" s="48"/>
      <c r="N497" s="49"/>
      <c r="O497" s="49"/>
    </row>
    <row r="498" spans="3:45" s="33" customFormat="1" ht="18.75">
      <c r="C498" s="53" t="s">
        <v>140</v>
      </c>
      <c r="F498" s="31"/>
      <c r="G498" s="48"/>
      <c r="N498" s="49"/>
      <c r="O498" s="49"/>
    </row>
    <row r="499" spans="3:45" s="33" customFormat="1" ht="10.7" customHeight="1">
      <c r="F499" s="31"/>
      <c r="G499" s="48"/>
      <c r="N499" s="49"/>
      <c r="O499" s="49"/>
    </row>
    <row r="500" spans="3:45" s="33" customFormat="1" ht="18.75">
      <c r="C500" s="53" t="s">
        <v>141</v>
      </c>
      <c r="F500" s="31"/>
      <c r="G500" s="48"/>
      <c r="N500" s="49"/>
      <c r="O500" s="49"/>
    </row>
    <row r="501" spans="3:45" s="33" customFormat="1" ht="10.7" customHeight="1">
      <c r="F501" s="31"/>
      <c r="G501" s="48"/>
      <c r="N501" s="49"/>
      <c r="O501" s="49"/>
    </row>
    <row r="502" spans="3:45" s="33" customFormat="1" ht="17.25">
      <c r="C502" s="34" t="s">
        <v>142</v>
      </c>
      <c r="D502" s="27"/>
      <c r="E502" s="27"/>
      <c r="F502" s="75"/>
      <c r="G502" s="76"/>
      <c r="H502" s="27"/>
      <c r="I502" s="27"/>
      <c r="J502" s="77"/>
      <c r="K502" s="78"/>
      <c r="L502" s="27"/>
      <c r="M502" s="27"/>
      <c r="N502" s="27"/>
      <c r="O502" s="27"/>
      <c r="P502" s="27"/>
      <c r="W502" s="31" t="s">
        <v>143</v>
      </c>
    </row>
    <row r="503" spans="3:45" s="33" customFormat="1" ht="13.5">
      <c r="C503" s="51"/>
      <c r="D503" s="629" t="str">
        <f t="shared" ref="D503:AP503" si="217">D6</f>
        <v>01</v>
      </c>
      <c r="E503" s="629" t="str">
        <f t="shared" si="217"/>
        <v>02</v>
      </c>
      <c r="F503" s="629" t="str">
        <f t="shared" si="217"/>
        <v>03</v>
      </c>
      <c r="G503" s="629" t="str">
        <f t="shared" si="217"/>
        <v>04</v>
      </c>
      <c r="H503" s="629" t="str">
        <f t="shared" si="217"/>
        <v>05</v>
      </c>
      <c r="I503" s="629" t="str">
        <f t="shared" si="217"/>
        <v>06</v>
      </c>
      <c r="J503" s="629" t="str">
        <f t="shared" si="217"/>
        <v>07</v>
      </c>
      <c r="K503" s="629" t="str">
        <f t="shared" si="217"/>
        <v>08</v>
      </c>
      <c r="L503" s="629" t="str">
        <f t="shared" si="217"/>
        <v>09</v>
      </c>
      <c r="M503" s="629" t="str">
        <f t="shared" si="217"/>
        <v>10</v>
      </c>
      <c r="N503" s="629" t="str">
        <f t="shared" si="217"/>
        <v>11</v>
      </c>
      <c r="O503" s="629" t="str">
        <f t="shared" si="217"/>
        <v>12</v>
      </c>
      <c r="P503" s="629" t="str">
        <f t="shared" si="217"/>
        <v>13</v>
      </c>
      <c r="Q503" s="629" t="str">
        <f t="shared" si="217"/>
        <v>14</v>
      </c>
      <c r="R503" s="629" t="str">
        <f t="shared" si="217"/>
        <v>15</v>
      </c>
      <c r="S503" s="629" t="str">
        <f t="shared" si="217"/>
        <v>16</v>
      </c>
      <c r="T503" s="629" t="str">
        <f t="shared" si="217"/>
        <v>17</v>
      </c>
      <c r="U503" s="629" t="str">
        <f t="shared" si="217"/>
        <v>18</v>
      </c>
      <c r="V503" s="629" t="str">
        <f t="shared" si="217"/>
        <v>19</v>
      </c>
      <c r="W503" s="629" t="str">
        <f t="shared" si="217"/>
        <v>20</v>
      </c>
      <c r="X503" s="629" t="str">
        <f t="shared" si="217"/>
        <v>21</v>
      </c>
      <c r="Y503" s="629" t="str">
        <f t="shared" si="217"/>
        <v>22</v>
      </c>
      <c r="Z503" s="629" t="str">
        <f t="shared" si="217"/>
        <v>23</v>
      </c>
      <c r="AA503" s="629" t="str">
        <f t="shared" si="217"/>
        <v>24</v>
      </c>
      <c r="AB503" s="629" t="str">
        <f t="shared" si="217"/>
        <v>25</v>
      </c>
      <c r="AC503" s="629" t="str">
        <f t="shared" si="217"/>
        <v>26</v>
      </c>
      <c r="AD503" s="629" t="str">
        <f t="shared" si="217"/>
        <v>27</v>
      </c>
      <c r="AE503" s="629" t="str">
        <f t="shared" si="217"/>
        <v>28</v>
      </c>
      <c r="AF503" s="629" t="str">
        <f t="shared" si="217"/>
        <v>29</v>
      </c>
      <c r="AG503" s="629" t="str">
        <f t="shared" si="217"/>
        <v>30</v>
      </c>
      <c r="AH503" s="629" t="str">
        <f t="shared" si="217"/>
        <v>31</v>
      </c>
      <c r="AI503" s="629" t="str">
        <f t="shared" si="217"/>
        <v>32</v>
      </c>
      <c r="AJ503" s="629" t="str">
        <f t="shared" si="217"/>
        <v>33</v>
      </c>
      <c r="AK503" s="629" t="str">
        <f t="shared" si="217"/>
        <v>34</v>
      </c>
      <c r="AL503" s="629" t="str">
        <f t="shared" si="217"/>
        <v>35</v>
      </c>
      <c r="AM503" s="629" t="str">
        <f t="shared" si="217"/>
        <v>36</v>
      </c>
      <c r="AN503" s="629" t="str">
        <f t="shared" si="217"/>
        <v>37</v>
      </c>
      <c r="AO503" s="629" t="str">
        <f t="shared" si="217"/>
        <v>38</v>
      </c>
      <c r="AP503" s="629" t="str">
        <f t="shared" si="217"/>
        <v>39</v>
      </c>
      <c r="AQ503" s="102" t="s">
        <v>533</v>
      </c>
      <c r="AR503" s="102"/>
      <c r="AS503" s="51"/>
    </row>
    <row r="504" spans="3:45" s="33" customFormat="1" ht="40.5">
      <c r="C504" s="79" t="s">
        <v>57</v>
      </c>
      <c r="D504" s="630" t="str">
        <f t="shared" ref="D504:AP504" si="218">D7</f>
        <v>農業</v>
      </c>
      <c r="E504" s="630" t="str">
        <f t="shared" si="218"/>
        <v>林業</v>
      </c>
      <c r="F504" s="630" t="str">
        <f t="shared" si="218"/>
        <v>漁業</v>
      </c>
      <c r="G504" s="630" t="str">
        <f t="shared" si="218"/>
        <v>鉱業</v>
      </c>
      <c r="H504" s="630" t="str">
        <f t="shared" si="218"/>
        <v>飲食料品</v>
      </c>
      <c r="I504" s="630" t="str">
        <f t="shared" si="218"/>
        <v>繊維製品</v>
      </c>
      <c r="J504" s="630" t="str">
        <f t="shared" si="218"/>
        <v>パルプ・紙・木製品</v>
      </c>
      <c r="K504" s="630" t="str">
        <f t="shared" si="218"/>
        <v>化学製品</v>
      </c>
      <c r="L504" s="630" t="str">
        <f t="shared" si="218"/>
        <v>石油・石炭製品</v>
      </c>
      <c r="M504" s="630" t="str">
        <f t="shared" si="218"/>
        <v>プラスチック・ゴム製品</v>
      </c>
      <c r="N504" s="630" t="str">
        <f t="shared" si="218"/>
        <v>窯業・土石製品</v>
      </c>
      <c r="O504" s="630" t="str">
        <f t="shared" si="218"/>
        <v>鉄鋼</v>
      </c>
      <c r="P504" s="630" t="str">
        <f t="shared" si="218"/>
        <v>非鉄金属</v>
      </c>
      <c r="Q504" s="630" t="str">
        <f t="shared" si="218"/>
        <v>金属製品</v>
      </c>
      <c r="R504" s="630" t="str">
        <f t="shared" si="218"/>
        <v>はん用機械</v>
      </c>
      <c r="S504" s="630" t="str">
        <f t="shared" si="218"/>
        <v>生産用機械</v>
      </c>
      <c r="T504" s="630" t="str">
        <f t="shared" si="218"/>
        <v>業務用機械</v>
      </c>
      <c r="U504" s="630" t="str">
        <f t="shared" si="218"/>
        <v>電子部品</v>
      </c>
      <c r="V504" s="630" t="str">
        <f t="shared" si="218"/>
        <v>電気機械</v>
      </c>
      <c r="W504" s="630" t="str">
        <f t="shared" si="218"/>
        <v>情報通信機器</v>
      </c>
      <c r="X504" s="637" t="str">
        <f t="shared" si="218"/>
        <v>輸送機械</v>
      </c>
      <c r="Y504" s="637" t="str">
        <f t="shared" si="218"/>
        <v>その他の製造工業製品</v>
      </c>
      <c r="Z504" s="637" t="str">
        <f t="shared" si="218"/>
        <v>建設</v>
      </c>
      <c r="AA504" s="637" t="str">
        <f t="shared" si="218"/>
        <v>電力・ガス・熱供給</v>
      </c>
      <c r="AB504" s="637" t="str">
        <f t="shared" si="218"/>
        <v>水道</v>
      </c>
      <c r="AC504" s="637" t="str">
        <f t="shared" si="218"/>
        <v>廃棄物処理</v>
      </c>
      <c r="AD504" s="637" t="str">
        <f t="shared" si="218"/>
        <v>商業</v>
      </c>
      <c r="AE504" s="637" t="str">
        <f t="shared" si="218"/>
        <v>金融・保険</v>
      </c>
      <c r="AF504" s="637" t="str">
        <f t="shared" si="218"/>
        <v>不動産</v>
      </c>
      <c r="AG504" s="637" t="str">
        <f t="shared" si="218"/>
        <v>運輸・郵便</v>
      </c>
      <c r="AH504" s="637" t="str">
        <f t="shared" si="218"/>
        <v>情報通信</v>
      </c>
      <c r="AI504" s="637" t="str">
        <f t="shared" si="218"/>
        <v>公務</v>
      </c>
      <c r="AJ504" s="637" t="str">
        <f t="shared" si="218"/>
        <v>教育・研究</v>
      </c>
      <c r="AK504" s="637" t="str">
        <f t="shared" si="218"/>
        <v>医療・福祉</v>
      </c>
      <c r="AL504" s="637" t="str">
        <f t="shared" si="218"/>
        <v>他に分類されない会員制団体</v>
      </c>
      <c r="AM504" s="637" t="str">
        <f t="shared" si="218"/>
        <v>対事業所サービス</v>
      </c>
      <c r="AN504" s="637" t="str">
        <f t="shared" si="218"/>
        <v>対個人サービス</v>
      </c>
      <c r="AO504" s="637" t="str">
        <f t="shared" si="218"/>
        <v>事務用品</v>
      </c>
      <c r="AP504" s="637" t="str">
        <f t="shared" si="218"/>
        <v>分類不明</v>
      </c>
      <c r="AQ504" s="102" t="s">
        <v>533</v>
      </c>
      <c r="AR504" s="102"/>
      <c r="AS504" s="32" t="s">
        <v>76</v>
      </c>
    </row>
    <row r="505" spans="3:45" s="33" customFormat="1" ht="13.5">
      <c r="C505" s="80" t="s">
        <v>100</v>
      </c>
      <c r="D505" s="90">
        <f>+詳細4!D33</f>
        <v>0</v>
      </c>
      <c r="E505" s="90">
        <f>+詳細4!E33</f>
        <v>0</v>
      </c>
      <c r="F505" s="90">
        <f>+詳細4!F33</f>
        <v>0</v>
      </c>
      <c r="G505" s="90">
        <f>+詳細4!G33</f>
        <v>0</v>
      </c>
      <c r="H505" s="90">
        <f>+詳細4!H33</f>
        <v>0</v>
      </c>
      <c r="I505" s="90">
        <f>+詳細4!I33</f>
        <v>0</v>
      </c>
      <c r="J505" s="90">
        <f>+詳細4!J33</f>
        <v>0</v>
      </c>
      <c r="K505" s="90">
        <f>+詳細4!K33</f>
        <v>0</v>
      </c>
      <c r="L505" s="90">
        <f>+詳細4!L33</f>
        <v>0</v>
      </c>
      <c r="M505" s="90">
        <f>+詳細4!M33</f>
        <v>0</v>
      </c>
      <c r="N505" s="90">
        <f>+詳細4!N33</f>
        <v>0</v>
      </c>
      <c r="O505" s="90">
        <f>+詳細4!O33</f>
        <v>0</v>
      </c>
      <c r="P505" s="90">
        <f>+詳細4!P33</f>
        <v>0</v>
      </c>
      <c r="Q505" s="90">
        <f>+詳細4!Q33</f>
        <v>0</v>
      </c>
      <c r="R505" s="90">
        <f>+詳細4!R33</f>
        <v>0</v>
      </c>
      <c r="S505" s="90">
        <f>+詳細4!S33</f>
        <v>0</v>
      </c>
      <c r="T505" s="90">
        <f>+詳細4!T33</f>
        <v>0</v>
      </c>
      <c r="U505" s="90">
        <f>+詳細4!U33</f>
        <v>0</v>
      </c>
      <c r="V505" s="90">
        <f>+詳細4!V33</f>
        <v>0</v>
      </c>
      <c r="W505" s="90">
        <f>+詳細4!W33</f>
        <v>0</v>
      </c>
      <c r="X505" s="81">
        <f>+詳細4!X33</f>
        <v>0</v>
      </c>
      <c r="Y505" s="81">
        <f>+詳細4!Y33</f>
        <v>0</v>
      </c>
      <c r="Z505" s="81">
        <f>+詳細4!Z33</f>
        <v>0</v>
      </c>
      <c r="AA505" s="81">
        <f>+詳細4!AA33</f>
        <v>0</v>
      </c>
      <c r="AB505" s="81">
        <f>+詳細4!AB33</f>
        <v>0</v>
      </c>
      <c r="AC505" s="81">
        <f>+詳細4!AC33</f>
        <v>0</v>
      </c>
      <c r="AD505" s="81">
        <f>+詳細4!AD33</f>
        <v>0</v>
      </c>
      <c r="AE505" s="81">
        <f>+詳細4!AE33</f>
        <v>0</v>
      </c>
      <c r="AF505" s="81">
        <f>+詳細4!AF33</f>
        <v>0</v>
      </c>
      <c r="AG505" s="81">
        <f>+詳細4!AG33</f>
        <v>0</v>
      </c>
      <c r="AH505" s="81">
        <f>+詳細4!AH33</f>
        <v>0</v>
      </c>
      <c r="AI505" s="81">
        <f>+詳細4!AI33</f>
        <v>0</v>
      </c>
      <c r="AJ505" s="81">
        <f>+詳細4!AJ33</f>
        <v>0</v>
      </c>
      <c r="AK505" s="81">
        <f>+詳細4!AK33</f>
        <v>0</v>
      </c>
      <c r="AL505" s="81">
        <f>+詳細4!AL33</f>
        <v>0</v>
      </c>
      <c r="AM505" s="81">
        <f>+詳細4!AM33</f>
        <v>0</v>
      </c>
      <c r="AN505" s="81">
        <f>+詳細4!AN33</f>
        <v>0</v>
      </c>
      <c r="AO505" s="81">
        <f>+詳細4!AO33</f>
        <v>0</v>
      </c>
      <c r="AP505" s="81">
        <f>+詳細4!AP33</f>
        <v>0</v>
      </c>
      <c r="AQ505" s="102" t="s">
        <v>533</v>
      </c>
      <c r="AR505" s="102"/>
      <c r="AS505" s="645">
        <f>+SUM(D505:AP505)-W511</f>
        <v>0</v>
      </c>
    </row>
    <row r="506" spans="3:45" s="33" customFormat="1" ht="13.5">
      <c r="C506" s="83" t="s">
        <v>101</v>
      </c>
      <c r="D506" s="91">
        <f>+詳細4!D34</f>
        <v>0</v>
      </c>
      <c r="E506" s="91">
        <f>+詳細4!E34</f>
        <v>0</v>
      </c>
      <c r="F506" s="91">
        <f>+詳細4!F34</f>
        <v>0</v>
      </c>
      <c r="G506" s="91">
        <f>+詳細4!G34</f>
        <v>0</v>
      </c>
      <c r="H506" s="91">
        <f>+詳細4!H34</f>
        <v>0</v>
      </c>
      <c r="I506" s="91">
        <f>+詳細4!I34</f>
        <v>0</v>
      </c>
      <c r="J506" s="91">
        <f>+詳細4!J34</f>
        <v>0</v>
      </c>
      <c r="K506" s="91">
        <f>+詳細4!K34</f>
        <v>0</v>
      </c>
      <c r="L506" s="91">
        <f>+詳細4!L34</f>
        <v>0</v>
      </c>
      <c r="M506" s="91">
        <f>+詳細4!M34</f>
        <v>0</v>
      </c>
      <c r="N506" s="91">
        <f>+詳細4!N34</f>
        <v>0</v>
      </c>
      <c r="O506" s="91">
        <f>+詳細4!O34</f>
        <v>0</v>
      </c>
      <c r="P506" s="91">
        <f>+詳細4!P34</f>
        <v>0</v>
      </c>
      <c r="Q506" s="91">
        <f>+詳細4!Q34</f>
        <v>0</v>
      </c>
      <c r="R506" s="91">
        <f>+詳細4!R34</f>
        <v>0</v>
      </c>
      <c r="S506" s="91">
        <f>+詳細4!S34</f>
        <v>0</v>
      </c>
      <c r="T506" s="91">
        <f>+詳細4!T34</f>
        <v>0</v>
      </c>
      <c r="U506" s="91">
        <f>+詳細4!U34</f>
        <v>0</v>
      </c>
      <c r="V506" s="91">
        <f>+詳細4!V34</f>
        <v>0</v>
      </c>
      <c r="W506" s="91">
        <f>+詳細4!W34</f>
        <v>0</v>
      </c>
      <c r="X506" s="39">
        <f>+詳細4!X34</f>
        <v>0</v>
      </c>
      <c r="Y506" s="39">
        <f>+詳細4!Y34</f>
        <v>0</v>
      </c>
      <c r="Z506" s="39">
        <f>+詳細4!Z34</f>
        <v>0</v>
      </c>
      <c r="AA506" s="39">
        <f>+詳細4!AA34</f>
        <v>0</v>
      </c>
      <c r="AB506" s="39">
        <f>+詳細4!AB34</f>
        <v>0</v>
      </c>
      <c r="AC506" s="39">
        <f>+詳細4!AC34</f>
        <v>0</v>
      </c>
      <c r="AD506" s="39">
        <f>+詳細4!AD34</f>
        <v>0</v>
      </c>
      <c r="AE506" s="39">
        <f>+詳細4!AE34</f>
        <v>0</v>
      </c>
      <c r="AF506" s="39">
        <f>+詳細4!AF34</f>
        <v>0</v>
      </c>
      <c r="AG506" s="39">
        <f>+詳細4!AG34</f>
        <v>0</v>
      </c>
      <c r="AH506" s="39">
        <f>+詳細4!AH34</f>
        <v>0</v>
      </c>
      <c r="AI506" s="39">
        <f>+詳細4!AI34</f>
        <v>0</v>
      </c>
      <c r="AJ506" s="39">
        <f>+詳細4!AJ34</f>
        <v>0</v>
      </c>
      <c r="AK506" s="39">
        <f>+詳細4!AK34</f>
        <v>0</v>
      </c>
      <c r="AL506" s="39">
        <f>+詳細4!AL34</f>
        <v>0</v>
      </c>
      <c r="AM506" s="39">
        <f>+詳細4!AM34</f>
        <v>0</v>
      </c>
      <c r="AN506" s="39">
        <f>+詳細4!AN34</f>
        <v>0</v>
      </c>
      <c r="AO506" s="39">
        <f>+詳細4!AO34</f>
        <v>0</v>
      </c>
      <c r="AP506" s="39">
        <f>+詳細4!AP34</f>
        <v>0</v>
      </c>
      <c r="AQ506" s="102" t="s">
        <v>533</v>
      </c>
      <c r="AR506" s="102"/>
      <c r="AS506" s="645">
        <f t="shared" ref="AS506:AS508" si="219">+SUM(D506:AP506)-W512</f>
        <v>0</v>
      </c>
    </row>
    <row r="507" spans="3:45" s="33" customFormat="1" ht="13.5">
      <c r="C507" s="83" t="s">
        <v>102</v>
      </c>
      <c r="D507" s="91">
        <f>+詳細4!D35</f>
        <v>0</v>
      </c>
      <c r="E507" s="91">
        <f>+詳細4!E35</f>
        <v>0</v>
      </c>
      <c r="F507" s="91">
        <f>+詳細4!F35</f>
        <v>0</v>
      </c>
      <c r="G507" s="91">
        <f>+詳細4!G35</f>
        <v>0</v>
      </c>
      <c r="H507" s="91">
        <f>+詳細4!H35</f>
        <v>0</v>
      </c>
      <c r="I507" s="91">
        <f>+詳細4!I35</f>
        <v>0</v>
      </c>
      <c r="J507" s="91">
        <f>+詳細4!J35</f>
        <v>0</v>
      </c>
      <c r="K507" s="91">
        <f>+詳細4!K35</f>
        <v>0</v>
      </c>
      <c r="L507" s="91">
        <f>+詳細4!L35</f>
        <v>0</v>
      </c>
      <c r="M507" s="91">
        <f>+詳細4!M35</f>
        <v>0</v>
      </c>
      <c r="N507" s="91">
        <f>+詳細4!N35</f>
        <v>0</v>
      </c>
      <c r="O507" s="91">
        <f>+詳細4!O35</f>
        <v>0</v>
      </c>
      <c r="P507" s="91">
        <f>+詳細4!P35</f>
        <v>0</v>
      </c>
      <c r="Q507" s="91">
        <f>+詳細4!Q35</f>
        <v>0</v>
      </c>
      <c r="R507" s="91">
        <f>+詳細4!R35</f>
        <v>0</v>
      </c>
      <c r="S507" s="91">
        <f>+詳細4!S35</f>
        <v>0</v>
      </c>
      <c r="T507" s="91">
        <f>+詳細4!T35</f>
        <v>0</v>
      </c>
      <c r="U507" s="91">
        <f>+詳細4!U35</f>
        <v>0</v>
      </c>
      <c r="V507" s="91">
        <f>+詳細4!V35</f>
        <v>0</v>
      </c>
      <c r="W507" s="91">
        <f>+詳細4!W35</f>
        <v>0</v>
      </c>
      <c r="X507" s="39">
        <f>+詳細4!X35</f>
        <v>0</v>
      </c>
      <c r="Y507" s="39">
        <f>+詳細4!Y35</f>
        <v>0</v>
      </c>
      <c r="Z507" s="39">
        <f>+詳細4!Z35</f>
        <v>0</v>
      </c>
      <c r="AA507" s="39">
        <f>+詳細4!AA35</f>
        <v>0</v>
      </c>
      <c r="AB507" s="39">
        <f>+詳細4!AB35</f>
        <v>0</v>
      </c>
      <c r="AC507" s="39">
        <f>+詳細4!AC35</f>
        <v>0</v>
      </c>
      <c r="AD507" s="39">
        <f>+詳細4!AD35</f>
        <v>0</v>
      </c>
      <c r="AE507" s="39">
        <f>+詳細4!AE35</f>
        <v>0</v>
      </c>
      <c r="AF507" s="39">
        <f>+詳細4!AF35</f>
        <v>0</v>
      </c>
      <c r="AG507" s="39">
        <f>+詳細4!AG35</f>
        <v>0</v>
      </c>
      <c r="AH507" s="39">
        <f>+詳細4!AH35</f>
        <v>0</v>
      </c>
      <c r="AI507" s="39">
        <f>+詳細4!AI35</f>
        <v>0</v>
      </c>
      <c r="AJ507" s="39">
        <f>+詳細4!AJ35</f>
        <v>0</v>
      </c>
      <c r="AK507" s="39">
        <f>+詳細4!AK35</f>
        <v>0</v>
      </c>
      <c r="AL507" s="39">
        <f>+詳細4!AL35</f>
        <v>0</v>
      </c>
      <c r="AM507" s="39">
        <f>+詳細4!AM35</f>
        <v>0</v>
      </c>
      <c r="AN507" s="39">
        <f>+詳細4!AN35</f>
        <v>0</v>
      </c>
      <c r="AO507" s="39">
        <f>+詳細4!AO35</f>
        <v>0</v>
      </c>
      <c r="AP507" s="39">
        <f>+詳細4!AP35</f>
        <v>0</v>
      </c>
      <c r="AQ507" s="102" t="s">
        <v>533</v>
      </c>
      <c r="AR507" s="102"/>
      <c r="AS507" s="646">
        <f t="shared" si="219"/>
        <v>0</v>
      </c>
    </row>
    <row r="508" spans="3:45" s="33" customFormat="1" ht="13.5">
      <c r="C508" s="83" t="s">
        <v>93</v>
      </c>
      <c r="D508" s="639">
        <f t="shared" ref="D508:AP508" si="220">SUM(D505:D507)</f>
        <v>0</v>
      </c>
      <c r="E508" s="639">
        <f t="shared" si="220"/>
        <v>0</v>
      </c>
      <c r="F508" s="639">
        <f t="shared" si="220"/>
        <v>0</v>
      </c>
      <c r="G508" s="639">
        <f t="shared" si="220"/>
        <v>0</v>
      </c>
      <c r="H508" s="639">
        <f t="shared" si="220"/>
        <v>0</v>
      </c>
      <c r="I508" s="639">
        <f t="shared" si="220"/>
        <v>0</v>
      </c>
      <c r="J508" s="639">
        <f t="shared" si="220"/>
        <v>0</v>
      </c>
      <c r="K508" s="639">
        <f t="shared" si="220"/>
        <v>0</v>
      </c>
      <c r="L508" s="639">
        <f t="shared" si="220"/>
        <v>0</v>
      </c>
      <c r="M508" s="639">
        <f t="shared" si="220"/>
        <v>0</v>
      </c>
      <c r="N508" s="639">
        <f t="shared" si="220"/>
        <v>0</v>
      </c>
      <c r="O508" s="639">
        <f t="shared" si="220"/>
        <v>0</v>
      </c>
      <c r="P508" s="639">
        <f t="shared" si="220"/>
        <v>0</v>
      </c>
      <c r="Q508" s="639">
        <f t="shared" si="220"/>
        <v>0</v>
      </c>
      <c r="R508" s="639">
        <f t="shared" si="220"/>
        <v>0</v>
      </c>
      <c r="S508" s="639">
        <f t="shared" si="220"/>
        <v>0</v>
      </c>
      <c r="T508" s="639">
        <f t="shared" si="220"/>
        <v>0</v>
      </c>
      <c r="U508" s="639">
        <f t="shared" si="220"/>
        <v>0</v>
      </c>
      <c r="V508" s="639">
        <f t="shared" si="220"/>
        <v>0</v>
      </c>
      <c r="W508" s="641">
        <f t="shared" si="220"/>
        <v>0</v>
      </c>
      <c r="X508" s="641">
        <f t="shared" si="220"/>
        <v>0</v>
      </c>
      <c r="Y508" s="641">
        <f t="shared" si="220"/>
        <v>0</v>
      </c>
      <c r="Z508" s="641">
        <f t="shared" si="220"/>
        <v>0</v>
      </c>
      <c r="AA508" s="641">
        <f t="shared" si="220"/>
        <v>0</v>
      </c>
      <c r="AB508" s="641">
        <f t="shared" si="220"/>
        <v>0</v>
      </c>
      <c r="AC508" s="641">
        <f t="shared" si="220"/>
        <v>0</v>
      </c>
      <c r="AD508" s="641">
        <f t="shared" si="220"/>
        <v>0</v>
      </c>
      <c r="AE508" s="641">
        <f t="shared" si="220"/>
        <v>0</v>
      </c>
      <c r="AF508" s="641">
        <f t="shared" si="220"/>
        <v>0</v>
      </c>
      <c r="AG508" s="641">
        <f t="shared" si="220"/>
        <v>0</v>
      </c>
      <c r="AH508" s="641">
        <f t="shared" si="220"/>
        <v>0</v>
      </c>
      <c r="AI508" s="641">
        <f t="shared" si="220"/>
        <v>0</v>
      </c>
      <c r="AJ508" s="641">
        <f t="shared" si="220"/>
        <v>0</v>
      </c>
      <c r="AK508" s="641">
        <f t="shared" si="220"/>
        <v>0</v>
      </c>
      <c r="AL508" s="641">
        <f t="shared" si="220"/>
        <v>0</v>
      </c>
      <c r="AM508" s="641">
        <f t="shared" si="220"/>
        <v>0</v>
      </c>
      <c r="AN508" s="641">
        <f t="shared" si="220"/>
        <v>0</v>
      </c>
      <c r="AO508" s="641">
        <f t="shared" si="220"/>
        <v>0</v>
      </c>
      <c r="AP508" s="641">
        <f t="shared" si="220"/>
        <v>0</v>
      </c>
      <c r="AQ508" s="102" t="s">
        <v>533</v>
      </c>
      <c r="AR508" s="102"/>
      <c r="AS508" s="646">
        <f t="shared" si="219"/>
        <v>0</v>
      </c>
    </row>
    <row r="509" spans="3:45" s="33" customFormat="1" ht="13.5">
      <c r="C509" s="51"/>
      <c r="D509" s="655" t="str">
        <f t="shared" ref="D509:V509" si="221">D11</f>
        <v>21</v>
      </c>
      <c r="E509" s="655" t="str">
        <f t="shared" si="221"/>
        <v>22</v>
      </c>
      <c r="F509" s="655" t="str">
        <f t="shared" si="221"/>
        <v>23</v>
      </c>
      <c r="G509" s="655" t="str">
        <f t="shared" si="221"/>
        <v>24</v>
      </c>
      <c r="H509" s="655" t="str">
        <f t="shared" si="221"/>
        <v>25</v>
      </c>
      <c r="I509" s="655" t="str">
        <f t="shared" si="221"/>
        <v>26</v>
      </c>
      <c r="J509" s="655" t="str">
        <f t="shared" si="221"/>
        <v>27</v>
      </c>
      <c r="K509" s="655" t="str">
        <f t="shared" si="221"/>
        <v>28</v>
      </c>
      <c r="L509" s="655" t="str">
        <f t="shared" si="221"/>
        <v>29</v>
      </c>
      <c r="M509" s="655" t="str">
        <f t="shared" si="221"/>
        <v>30</v>
      </c>
      <c r="N509" s="655" t="str">
        <f t="shared" si="221"/>
        <v>31</v>
      </c>
      <c r="O509" s="655" t="str">
        <f t="shared" si="221"/>
        <v>32</v>
      </c>
      <c r="P509" s="655" t="str">
        <f t="shared" si="221"/>
        <v>33</v>
      </c>
      <c r="Q509" s="655" t="str">
        <f t="shared" si="221"/>
        <v>34</v>
      </c>
      <c r="R509" s="655" t="str">
        <f t="shared" si="221"/>
        <v>35</v>
      </c>
      <c r="S509" s="655" t="str">
        <f t="shared" si="221"/>
        <v>36</v>
      </c>
      <c r="T509" s="655" t="str">
        <f t="shared" si="221"/>
        <v>37</v>
      </c>
      <c r="U509" s="655" t="str">
        <f t="shared" si="221"/>
        <v>38</v>
      </c>
      <c r="V509" s="655" t="str">
        <f t="shared" si="221"/>
        <v>39</v>
      </c>
      <c r="W509" s="656"/>
      <c r="X509" s="657"/>
      <c r="Y509" s="657"/>
      <c r="Z509" s="657"/>
      <c r="AA509" s="657"/>
      <c r="AB509" s="657"/>
      <c r="AC509" s="657"/>
      <c r="AD509" s="657"/>
      <c r="AE509" s="657"/>
      <c r="AF509" s="657"/>
      <c r="AG509" s="657"/>
      <c r="AH509" s="657"/>
      <c r="AI509" s="657"/>
      <c r="AJ509" s="657"/>
      <c r="AK509" s="657"/>
      <c r="AL509" s="657"/>
      <c r="AM509" s="657"/>
      <c r="AN509" s="657"/>
      <c r="AO509" s="657"/>
      <c r="AP509" s="657"/>
    </row>
    <row r="510" spans="3:45" s="33" customFormat="1" ht="54">
      <c r="C510" s="79" t="s">
        <v>57</v>
      </c>
      <c r="D510" s="658" t="str">
        <f t="shared" ref="D510:W510" si="222">D12</f>
        <v>輸送機械</v>
      </c>
      <c r="E510" s="658" t="str">
        <f t="shared" si="222"/>
        <v>その他の製造工業製品</v>
      </c>
      <c r="F510" s="658" t="str">
        <f t="shared" si="222"/>
        <v>建設</v>
      </c>
      <c r="G510" s="658" t="str">
        <f t="shared" si="222"/>
        <v>電力・ガス・熱供給</v>
      </c>
      <c r="H510" s="658" t="str">
        <f t="shared" si="222"/>
        <v>水道</v>
      </c>
      <c r="I510" s="658" t="str">
        <f t="shared" si="222"/>
        <v>廃棄物処理</v>
      </c>
      <c r="J510" s="658" t="str">
        <f t="shared" si="222"/>
        <v>商業</v>
      </c>
      <c r="K510" s="658" t="str">
        <f t="shared" si="222"/>
        <v>金融・保険</v>
      </c>
      <c r="L510" s="658" t="str">
        <f t="shared" si="222"/>
        <v>不動産</v>
      </c>
      <c r="M510" s="658" t="str">
        <f t="shared" si="222"/>
        <v>運輸・郵便</v>
      </c>
      <c r="N510" s="658" t="str">
        <f t="shared" si="222"/>
        <v>情報通信</v>
      </c>
      <c r="O510" s="658" t="str">
        <f t="shared" si="222"/>
        <v>公務</v>
      </c>
      <c r="P510" s="658" t="str">
        <f t="shared" si="222"/>
        <v>教育・研究</v>
      </c>
      <c r="Q510" s="658" t="str">
        <f t="shared" si="222"/>
        <v>医療・福祉</v>
      </c>
      <c r="R510" s="658" t="str">
        <f t="shared" si="222"/>
        <v>他に分類されない会員制団体</v>
      </c>
      <c r="S510" s="658" t="str">
        <f t="shared" si="222"/>
        <v>対事業所サービス</v>
      </c>
      <c r="T510" s="658" t="str">
        <f t="shared" si="222"/>
        <v>対個人サービス</v>
      </c>
      <c r="U510" s="658" t="str">
        <f t="shared" si="222"/>
        <v>事務用品</v>
      </c>
      <c r="V510" s="658" t="str">
        <f t="shared" si="222"/>
        <v>分類不明</v>
      </c>
      <c r="W510" s="659" t="str">
        <f t="shared" si="222"/>
        <v>合計</v>
      </c>
      <c r="X510" s="657"/>
      <c r="Y510" s="657"/>
      <c r="Z510" s="657"/>
      <c r="AA510" s="657"/>
      <c r="AB510" s="657"/>
      <c r="AC510" s="657"/>
      <c r="AD510" s="657"/>
      <c r="AE510" s="657"/>
      <c r="AF510" s="657"/>
      <c r="AG510" s="657"/>
      <c r="AH510" s="657"/>
      <c r="AI510" s="657"/>
      <c r="AJ510" s="657"/>
      <c r="AK510" s="657"/>
      <c r="AL510" s="657"/>
      <c r="AM510" s="657"/>
      <c r="AN510" s="657"/>
      <c r="AO510" s="657"/>
      <c r="AP510" s="657"/>
    </row>
    <row r="511" spans="3:45" s="33" customFormat="1" ht="13.5">
      <c r="C511" s="80" t="s">
        <v>100</v>
      </c>
      <c r="D511" s="645">
        <f t="shared" ref="D511:M513" si="223">X505</f>
        <v>0</v>
      </c>
      <c r="E511" s="645">
        <f t="shared" si="223"/>
        <v>0</v>
      </c>
      <c r="F511" s="645">
        <f t="shared" si="223"/>
        <v>0</v>
      </c>
      <c r="G511" s="645">
        <f t="shared" si="223"/>
        <v>0</v>
      </c>
      <c r="H511" s="645">
        <f t="shared" si="223"/>
        <v>0</v>
      </c>
      <c r="I511" s="645">
        <f t="shared" si="223"/>
        <v>0</v>
      </c>
      <c r="J511" s="645">
        <f t="shared" si="223"/>
        <v>0</v>
      </c>
      <c r="K511" s="645">
        <f t="shared" si="223"/>
        <v>0</v>
      </c>
      <c r="L511" s="645">
        <f t="shared" si="223"/>
        <v>0</v>
      </c>
      <c r="M511" s="645">
        <f t="shared" si="223"/>
        <v>0</v>
      </c>
      <c r="N511" s="645">
        <f t="shared" ref="N511:V513" si="224">AH505</f>
        <v>0</v>
      </c>
      <c r="O511" s="645">
        <f t="shared" si="224"/>
        <v>0</v>
      </c>
      <c r="P511" s="645">
        <f t="shared" si="224"/>
        <v>0</v>
      </c>
      <c r="Q511" s="654">
        <f t="shared" si="224"/>
        <v>0</v>
      </c>
      <c r="R511" s="654">
        <f t="shared" si="224"/>
        <v>0</v>
      </c>
      <c r="S511" s="654">
        <f t="shared" si="224"/>
        <v>0</v>
      </c>
      <c r="T511" s="654">
        <f t="shared" si="224"/>
        <v>0</v>
      </c>
      <c r="U511" s="654">
        <f t="shared" si="224"/>
        <v>0</v>
      </c>
      <c r="V511" s="654">
        <f t="shared" si="224"/>
        <v>0</v>
      </c>
      <c r="W511" s="645">
        <f>SUM(D505:AP505)</f>
        <v>0</v>
      </c>
      <c r="X511" s="657"/>
      <c r="Y511" s="657"/>
      <c r="Z511" s="657"/>
      <c r="AA511" s="657"/>
      <c r="AB511" s="657"/>
      <c r="AC511" s="657"/>
      <c r="AD511" s="657"/>
      <c r="AE511" s="657"/>
      <c r="AF511" s="657"/>
      <c r="AG511" s="657"/>
      <c r="AH511" s="657"/>
      <c r="AI511" s="657"/>
      <c r="AJ511" s="657"/>
      <c r="AK511" s="657"/>
      <c r="AL511" s="657"/>
      <c r="AM511" s="657"/>
      <c r="AN511" s="657"/>
      <c r="AO511" s="657"/>
      <c r="AP511" s="657"/>
    </row>
    <row r="512" spans="3:45" s="33" customFormat="1" ht="13.5">
      <c r="C512" s="83" t="s">
        <v>101</v>
      </c>
      <c r="D512" s="640">
        <f t="shared" si="223"/>
        <v>0</v>
      </c>
      <c r="E512" s="640">
        <f t="shared" si="223"/>
        <v>0</v>
      </c>
      <c r="F512" s="640">
        <f t="shared" si="223"/>
        <v>0</v>
      </c>
      <c r="G512" s="640">
        <f t="shared" si="223"/>
        <v>0</v>
      </c>
      <c r="H512" s="640">
        <f t="shared" si="223"/>
        <v>0</v>
      </c>
      <c r="I512" s="640">
        <f t="shared" si="223"/>
        <v>0</v>
      </c>
      <c r="J512" s="640">
        <f t="shared" si="223"/>
        <v>0</v>
      </c>
      <c r="K512" s="640">
        <f t="shared" si="223"/>
        <v>0</v>
      </c>
      <c r="L512" s="640">
        <f t="shared" si="223"/>
        <v>0</v>
      </c>
      <c r="M512" s="640">
        <f t="shared" si="223"/>
        <v>0</v>
      </c>
      <c r="N512" s="640">
        <f t="shared" si="224"/>
        <v>0</v>
      </c>
      <c r="O512" s="640">
        <f t="shared" si="224"/>
        <v>0</v>
      </c>
      <c r="P512" s="640">
        <f t="shared" si="224"/>
        <v>0</v>
      </c>
      <c r="Q512" s="640">
        <f t="shared" si="224"/>
        <v>0</v>
      </c>
      <c r="R512" s="640">
        <f t="shared" si="224"/>
        <v>0</v>
      </c>
      <c r="S512" s="640">
        <f t="shared" si="224"/>
        <v>0</v>
      </c>
      <c r="T512" s="640">
        <f t="shared" si="224"/>
        <v>0</v>
      </c>
      <c r="U512" s="640">
        <f t="shared" si="224"/>
        <v>0</v>
      </c>
      <c r="V512" s="640">
        <f t="shared" si="224"/>
        <v>0</v>
      </c>
      <c r="W512" s="639">
        <f>SUM(D506:AP506)</f>
        <v>0</v>
      </c>
      <c r="X512" s="657"/>
      <c r="Y512" s="657"/>
      <c r="Z512" s="657"/>
      <c r="AA512" s="657"/>
      <c r="AB512" s="657"/>
      <c r="AC512" s="657"/>
      <c r="AD512" s="657"/>
      <c r="AE512" s="657"/>
      <c r="AF512" s="657"/>
      <c r="AG512" s="657"/>
      <c r="AH512" s="657"/>
      <c r="AI512" s="657"/>
      <c r="AJ512" s="657"/>
      <c r="AK512" s="657"/>
      <c r="AL512" s="657"/>
      <c r="AM512" s="657"/>
      <c r="AN512" s="657"/>
      <c r="AO512" s="657"/>
      <c r="AP512" s="657"/>
    </row>
    <row r="513" spans="3:45" s="33" customFormat="1" ht="13.5">
      <c r="C513" s="83" t="s">
        <v>102</v>
      </c>
      <c r="D513" s="639">
        <f t="shared" si="223"/>
        <v>0</v>
      </c>
      <c r="E513" s="639">
        <f t="shared" si="223"/>
        <v>0</v>
      </c>
      <c r="F513" s="639">
        <f t="shared" si="223"/>
        <v>0</v>
      </c>
      <c r="G513" s="639">
        <f t="shared" si="223"/>
        <v>0</v>
      </c>
      <c r="H513" s="639">
        <f t="shared" si="223"/>
        <v>0</v>
      </c>
      <c r="I513" s="639">
        <f t="shared" si="223"/>
        <v>0</v>
      </c>
      <c r="J513" s="639">
        <f t="shared" si="223"/>
        <v>0</v>
      </c>
      <c r="K513" s="639">
        <f t="shared" si="223"/>
        <v>0</v>
      </c>
      <c r="L513" s="639">
        <f t="shared" si="223"/>
        <v>0</v>
      </c>
      <c r="M513" s="639">
        <f t="shared" si="223"/>
        <v>0</v>
      </c>
      <c r="N513" s="639">
        <f t="shared" si="224"/>
        <v>0</v>
      </c>
      <c r="O513" s="639">
        <f t="shared" si="224"/>
        <v>0</v>
      </c>
      <c r="P513" s="639">
        <f t="shared" si="224"/>
        <v>0</v>
      </c>
      <c r="Q513" s="640">
        <f t="shared" si="224"/>
        <v>0</v>
      </c>
      <c r="R513" s="640">
        <f t="shared" si="224"/>
        <v>0</v>
      </c>
      <c r="S513" s="640">
        <f t="shared" si="224"/>
        <v>0</v>
      </c>
      <c r="T513" s="640">
        <f t="shared" si="224"/>
        <v>0</v>
      </c>
      <c r="U513" s="640">
        <f t="shared" si="224"/>
        <v>0</v>
      </c>
      <c r="V513" s="640">
        <f t="shared" si="224"/>
        <v>0</v>
      </c>
      <c r="W513" s="639">
        <f>SUM(D507:AP507)</f>
        <v>0</v>
      </c>
      <c r="X513" s="657"/>
      <c r="Y513" s="657"/>
      <c r="Z513" s="657"/>
      <c r="AA513" s="657"/>
      <c r="AB513" s="657"/>
      <c r="AC513" s="657"/>
      <c r="AD513" s="657"/>
      <c r="AE513" s="657"/>
      <c r="AF513" s="657"/>
      <c r="AG513" s="657"/>
      <c r="AH513" s="657"/>
      <c r="AI513" s="657"/>
      <c r="AJ513" s="657"/>
      <c r="AK513" s="657"/>
      <c r="AL513" s="657"/>
      <c r="AM513" s="657"/>
      <c r="AN513" s="657"/>
      <c r="AO513" s="657"/>
      <c r="AP513" s="657"/>
    </row>
    <row r="514" spans="3:45" s="33" customFormat="1" ht="13.5">
      <c r="C514" s="85" t="s">
        <v>93</v>
      </c>
      <c r="D514" s="641">
        <f t="shared" ref="D514:V514" si="225">SUM(D511:D513)</f>
        <v>0</v>
      </c>
      <c r="E514" s="641">
        <f t="shared" si="225"/>
        <v>0</v>
      </c>
      <c r="F514" s="641">
        <f t="shared" si="225"/>
        <v>0</v>
      </c>
      <c r="G514" s="641">
        <f t="shared" si="225"/>
        <v>0</v>
      </c>
      <c r="H514" s="641">
        <f t="shared" si="225"/>
        <v>0</v>
      </c>
      <c r="I514" s="641">
        <f t="shared" si="225"/>
        <v>0</v>
      </c>
      <c r="J514" s="641">
        <f t="shared" si="225"/>
        <v>0</v>
      </c>
      <c r="K514" s="641">
        <f t="shared" si="225"/>
        <v>0</v>
      </c>
      <c r="L514" s="641">
        <f t="shared" si="225"/>
        <v>0</v>
      </c>
      <c r="M514" s="641">
        <f t="shared" si="225"/>
        <v>0</v>
      </c>
      <c r="N514" s="641">
        <f t="shared" si="225"/>
        <v>0</v>
      </c>
      <c r="O514" s="641">
        <f t="shared" si="225"/>
        <v>0</v>
      </c>
      <c r="P514" s="641">
        <f t="shared" si="225"/>
        <v>0</v>
      </c>
      <c r="Q514" s="641">
        <f t="shared" si="225"/>
        <v>0</v>
      </c>
      <c r="R514" s="641">
        <f t="shared" si="225"/>
        <v>0</v>
      </c>
      <c r="S514" s="641">
        <f t="shared" si="225"/>
        <v>0</v>
      </c>
      <c r="T514" s="641">
        <f t="shared" si="225"/>
        <v>0</v>
      </c>
      <c r="U514" s="641">
        <f t="shared" si="225"/>
        <v>0</v>
      </c>
      <c r="V514" s="641">
        <f t="shared" si="225"/>
        <v>0</v>
      </c>
      <c r="W514" s="641">
        <f>SUM(D508:AP508)</f>
        <v>0</v>
      </c>
      <c r="X514" s="657"/>
      <c r="Y514" s="657"/>
      <c r="Z514" s="657"/>
      <c r="AA514" s="657"/>
      <c r="AB514" s="657"/>
      <c r="AC514" s="657"/>
      <c r="AD514" s="657"/>
      <c r="AE514" s="657"/>
      <c r="AF514" s="657"/>
      <c r="AG514" s="657"/>
      <c r="AH514" s="657"/>
      <c r="AI514" s="657"/>
      <c r="AJ514" s="657"/>
      <c r="AK514" s="657"/>
      <c r="AL514" s="657"/>
      <c r="AM514" s="657"/>
      <c r="AN514" s="657"/>
      <c r="AO514" s="657"/>
      <c r="AP514" s="657"/>
    </row>
    <row r="515" spans="3:45" s="33" customFormat="1" ht="10.7" customHeight="1">
      <c r="F515" s="31"/>
      <c r="G515" s="48"/>
      <c r="N515" s="49"/>
      <c r="O515" s="49"/>
    </row>
    <row r="516" spans="3:45" s="33" customFormat="1" ht="17.25">
      <c r="C516" s="34" t="s">
        <v>144</v>
      </c>
      <c r="D516" s="27"/>
      <c r="E516" s="27"/>
      <c r="F516" s="75"/>
      <c r="G516" s="76"/>
      <c r="H516" s="27"/>
      <c r="I516" s="27"/>
      <c r="J516" s="77"/>
      <c r="K516" s="78"/>
      <c r="L516" s="27"/>
      <c r="M516" s="27"/>
      <c r="N516" s="27"/>
      <c r="O516" s="27"/>
      <c r="P516" s="27"/>
      <c r="W516" s="31" t="s">
        <v>143</v>
      </c>
    </row>
    <row r="517" spans="3:45" s="33" customFormat="1" ht="13.5">
      <c r="C517" s="51"/>
      <c r="D517" s="629" t="str">
        <f t="shared" ref="D517:AP517" si="226">D6</f>
        <v>01</v>
      </c>
      <c r="E517" s="629" t="str">
        <f t="shared" si="226"/>
        <v>02</v>
      </c>
      <c r="F517" s="629" t="str">
        <f t="shared" si="226"/>
        <v>03</v>
      </c>
      <c r="G517" s="629" t="str">
        <f t="shared" si="226"/>
        <v>04</v>
      </c>
      <c r="H517" s="629" t="str">
        <f t="shared" si="226"/>
        <v>05</v>
      </c>
      <c r="I517" s="629" t="str">
        <f t="shared" si="226"/>
        <v>06</v>
      </c>
      <c r="J517" s="629" t="str">
        <f t="shared" si="226"/>
        <v>07</v>
      </c>
      <c r="K517" s="629" t="str">
        <f t="shared" si="226"/>
        <v>08</v>
      </c>
      <c r="L517" s="629" t="str">
        <f t="shared" si="226"/>
        <v>09</v>
      </c>
      <c r="M517" s="629" t="str">
        <f t="shared" si="226"/>
        <v>10</v>
      </c>
      <c r="N517" s="629" t="str">
        <f t="shared" si="226"/>
        <v>11</v>
      </c>
      <c r="O517" s="629" t="str">
        <f t="shared" si="226"/>
        <v>12</v>
      </c>
      <c r="P517" s="629" t="str">
        <f t="shared" si="226"/>
        <v>13</v>
      </c>
      <c r="Q517" s="629" t="str">
        <f t="shared" si="226"/>
        <v>14</v>
      </c>
      <c r="R517" s="629" t="str">
        <f t="shared" si="226"/>
        <v>15</v>
      </c>
      <c r="S517" s="629" t="str">
        <f t="shared" si="226"/>
        <v>16</v>
      </c>
      <c r="T517" s="629" t="str">
        <f t="shared" si="226"/>
        <v>17</v>
      </c>
      <c r="U517" s="629" t="str">
        <f t="shared" si="226"/>
        <v>18</v>
      </c>
      <c r="V517" s="629" t="str">
        <f t="shared" si="226"/>
        <v>19</v>
      </c>
      <c r="W517" s="629" t="str">
        <f t="shared" si="226"/>
        <v>20</v>
      </c>
      <c r="X517" s="629" t="str">
        <f t="shared" si="226"/>
        <v>21</v>
      </c>
      <c r="Y517" s="629" t="str">
        <f t="shared" si="226"/>
        <v>22</v>
      </c>
      <c r="Z517" s="629" t="str">
        <f t="shared" si="226"/>
        <v>23</v>
      </c>
      <c r="AA517" s="629" t="str">
        <f t="shared" si="226"/>
        <v>24</v>
      </c>
      <c r="AB517" s="629" t="str">
        <f t="shared" si="226"/>
        <v>25</v>
      </c>
      <c r="AC517" s="629" t="str">
        <f t="shared" si="226"/>
        <v>26</v>
      </c>
      <c r="AD517" s="629" t="str">
        <f t="shared" si="226"/>
        <v>27</v>
      </c>
      <c r="AE517" s="629" t="str">
        <f t="shared" si="226"/>
        <v>28</v>
      </c>
      <c r="AF517" s="629" t="str">
        <f t="shared" si="226"/>
        <v>29</v>
      </c>
      <c r="AG517" s="629" t="str">
        <f t="shared" si="226"/>
        <v>30</v>
      </c>
      <c r="AH517" s="629" t="str">
        <f t="shared" si="226"/>
        <v>31</v>
      </c>
      <c r="AI517" s="629" t="str">
        <f t="shared" si="226"/>
        <v>32</v>
      </c>
      <c r="AJ517" s="629" t="str">
        <f t="shared" si="226"/>
        <v>33</v>
      </c>
      <c r="AK517" s="629" t="str">
        <f t="shared" si="226"/>
        <v>34</v>
      </c>
      <c r="AL517" s="629" t="str">
        <f t="shared" si="226"/>
        <v>35</v>
      </c>
      <c r="AM517" s="629" t="str">
        <f t="shared" si="226"/>
        <v>36</v>
      </c>
      <c r="AN517" s="629" t="str">
        <f t="shared" si="226"/>
        <v>37</v>
      </c>
      <c r="AO517" s="629" t="str">
        <f t="shared" si="226"/>
        <v>38</v>
      </c>
      <c r="AP517" s="629" t="str">
        <f t="shared" si="226"/>
        <v>39</v>
      </c>
      <c r="AQ517" s="102" t="s">
        <v>533</v>
      </c>
      <c r="AR517" s="102"/>
      <c r="AS517" s="51"/>
    </row>
    <row r="518" spans="3:45" s="33" customFormat="1" ht="40.5">
      <c r="C518" s="79" t="s">
        <v>57</v>
      </c>
      <c r="D518" s="630" t="str">
        <f t="shared" ref="D518:AP518" si="227">D7</f>
        <v>農業</v>
      </c>
      <c r="E518" s="630" t="str">
        <f t="shared" si="227"/>
        <v>林業</v>
      </c>
      <c r="F518" s="630" t="str">
        <f t="shared" si="227"/>
        <v>漁業</v>
      </c>
      <c r="G518" s="630" t="str">
        <f t="shared" si="227"/>
        <v>鉱業</v>
      </c>
      <c r="H518" s="630" t="str">
        <f t="shared" si="227"/>
        <v>飲食料品</v>
      </c>
      <c r="I518" s="630" t="str">
        <f t="shared" si="227"/>
        <v>繊維製品</v>
      </c>
      <c r="J518" s="630" t="str">
        <f t="shared" si="227"/>
        <v>パルプ・紙・木製品</v>
      </c>
      <c r="K518" s="630" t="str">
        <f t="shared" si="227"/>
        <v>化学製品</v>
      </c>
      <c r="L518" s="630" t="str">
        <f t="shared" si="227"/>
        <v>石油・石炭製品</v>
      </c>
      <c r="M518" s="630" t="str">
        <f t="shared" si="227"/>
        <v>プラスチック・ゴム製品</v>
      </c>
      <c r="N518" s="630" t="str">
        <f t="shared" si="227"/>
        <v>窯業・土石製品</v>
      </c>
      <c r="O518" s="630" t="str">
        <f t="shared" si="227"/>
        <v>鉄鋼</v>
      </c>
      <c r="P518" s="630" t="str">
        <f t="shared" si="227"/>
        <v>非鉄金属</v>
      </c>
      <c r="Q518" s="630" t="str">
        <f t="shared" si="227"/>
        <v>金属製品</v>
      </c>
      <c r="R518" s="630" t="str">
        <f t="shared" si="227"/>
        <v>はん用機械</v>
      </c>
      <c r="S518" s="630" t="str">
        <f t="shared" si="227"/>
        <v>生産用機械</v>
      </c>
      <c r="T518" s="630" t="str">
        <f t="shared" si="227"/>
        <v>業務用機械</v>
      </c>
      <c r="U518" s="630" t="str">
        <f t="shared" si="227"/>
        <v>電子部品</v>
      </c>
      <c r="V518" s="630" t="str">
        <f t="shared" si="227"/>
        <v>電気機械</v>
      </c>
      <c r="W518" s="630" t="str">
        <f t="shared" si="227"/>
        <v>情報通信機器</v>
      </c>
      <c r="X518" s="637" t="str">
        <f t="shared" si="227"/>
        <v>輸送機械</v>
      </c>
      <c r="Y518" s="637" t="str">
        <f t="shared" si="227"/>
        <v>その他の製造工業製品</v>
      </c>
      <c r="Z518" s="637" t="str">
        <f t="shared" si="227"/>
        <v>建設</v>
      </c>
      <c r="AA518" s="637" t="str">
        <f t="shared" si="227"/>
        <v>電力・ガス・熱供給</v>
      </c>
      <c r="AB518" s="637" t="str">
        <f t="shared" si="227"/>
        <v>水道</v>
      </c>
      <c r="AC518" s="637" t="str">
        <f t="shared" si="227"/>
        <v>廃棄物処理</v>
      </c>
      <c r="AD518" s="637" t="str">
        <f t="shared" si="227"/>
        <v>商業</v>
      </c>
      <c r="AE518" s="637" t="str">
        <f t="shared" si="227"/>
        <v>金融・保険</v>
      </c>
      <c r="AF518" s="637" t="str">
        <f t="shared" si="227"/>
        <v>不動産</v>
      </c>
      <c r="AG518" s="637" t="str">
        <f t="shared" si="227"/>
        <v>運輸・郵便</v>
      </c>
      <c r="AH518" s="637" t="str">
        <f t="shared" si="227"/>
        <v>情報通信</v>
      </c>
      <c r="AI518" s="637" t="str">
        <f t="shared" si="227"/>
        <v>公務</v>
      </c>
      <c r="AJ518" s="637" t="str">
        <f t="shared" si="227"/>
        <v>教育・研究</v>
      </c>
      <c r="AK518" s="637" t="str">
        <f t="shared" si="227"/>
        <v>医療・福祉</v>
      </c>
      <c r="AL518" s="637" t="str">
        <f t="shared" si="227"/>
        <v>他に分類されない会員制団体</v>
      </c>
      <c r="AM518" s="637" t="str">
        <f t="shared" si="227"/>
        <v>対事業所サービス</v>
      </c>
      <c r="AN518" s="637" t="str">
        <f t="shared" si="227"/>
        <v>対個人サービス</v>
      </c>
      <c r="AO518" s="637" t="str">
        <f t="shared" si="227"/>
        <v>事務用品</v>
      </c>
      <c r="AP518" s="637" t="str">
        <f t="shared" si="227"/>
        <v>分類不明</v>
      </c>
      <c r="AQ518" s="102" t="s">
        <v>533</v>
      </c>
      <c r="AR518" s="102"/>
      <c r="AS518" s="32" t="s">
        <v>76</v>
      </c>
    </row>
    <row r="519" spans="3:45" s="33" customFormat="1" ht="13.5">
      <c r="C519" s="80" t="s">
        <v>100</v>
      </c>
      <c r="D519" s="90">
        <f t="array" ref="D519:AP521">+詳細4!D149:AP151</f>
        <v>0</v>
      </c>
      <c r="E519" s="90">
        <v>0</v>
      </c>
      <c r="F519" s="90">
        <v>0</v>
      </c>
      <c r="G519" s="90">
        <v>0</v>
      </c>
      <c r="H519" s="90">
        <v>0</v>
      </c>
      <c r="I519" s="90">
        <v>0</v>
      </c>
      <c r="J519" s="90">
        <v>0</v>
      </c>
      <c r="K519" s="90">
        <v>0</v>
      </c>
      <c r="L519" s="90">
        <v>0</v>
      </c>
      <c r="M519" s="90">
        <v>0</v>
      </c>
      <c r="N519" s="90">
        <v>0</v>
      </c>
      <c r="O519" s="90">
        <v>0</v>
      </c>
      <c r="P519" s="90">
        <v>0</v>
      </c>
      <c r="Q519" s="90">
        <v>0</v>
      </c>
      <c r="R519" s="90">
        <v>0</v>
      </c>
      <c r="S519" s="90">
        <v>0</v>
      </c>
      <c r="T519" s="90">
        <v>0</v>
      </c>
      <c r="U519" s="90">
        <v>0</v>
      </c>
      <c r="V519" s="90">
        <v>0</v>
      </c>
      <c r="W519" s="90">
        <v>0</v>
      </c>
      <c r="X519" s="81">
        <v>0</v>
      </c>
      <c r="Y519" s="81">
        <v>0</v>
      </c>
      <c r="Z519" s="81">
        <v>0</v>
      </c>
      <c r="AA519" s="81">
        <v>0</v>
      </c>
      <c r="AB519" s="81">
        <v>0</v>
      </c>
      <c r="AC519" s="81">
        <v>0</v>
      </c>
      <c r="AD519" s="81">
        <v>0</v>
      </c>
      <c r="AE519" s="81">
        <v>0</v>
      </c>
      <c r="AF519" s="81">
        <v>0</v>
      </c>
      <c r="AG519" s="81">
        <v>0</v>
      </c>
      <c r="AH519" s="81">
        <v>0</v>
      </c>
      <c r="AI519" s="81">
        <v>0</v>
      </c>
      <c r="AJ519" s="81">
        <v>0</v>
      </c>
      <c r="AK519" s="81">
        <v>0</v>
      </c>
      <c r="AL519" s="81">
        <v>0</v>
      </c>
      <c r="AM519" s="81">
        <v>0</v>
      </c>
      <c r="AN519" s="81">
        <v>0</v>
      </c>
      <c r="AO519" s="81">
        <v>0</v>
      </c>
      <c r="AP519" s="81">
        <v>0</v>
      </c>
      <c r="AQ519" s="102" t="s">
        <v>533</v>
      </c>
      <c r="AR519" s="102"/>
      <c r="AS519" s="645">
        <f>+SUM(D519:AP519)-W525</f>
        <v>0</v>
      </c>
    </row>
    <row r="520" spans="3:45" s="33" customFormat="1" ht="13.5">
      <c r="C520" s="83" t="s">
        <v>101</v>
      </c>
      <c r="D520" s="91">
        <v>0</v>
      </c>
      <c r="E520" s="91">
        <v>0</v>
      </c>
      <c r="F520" s="91">
        <v>0</v>
      </c>
      <c r="G520" s="91">
        <v>0</v>
      </c>
      <c r="H520" s="91">
        <v>0</v>
      </c>
      <c r="I520" s="91">
        <v>0</v>
      </c>
      <c r="J520" s="91">
        <v>0</v>
      </c>
      <c r="K520" s="91">
        <v>0</v>
      </c>
      <c r="L520" s="91">
        <v>0</v>
      </c>
      <c r="M520" s="91">
        <v>0</v>
      </c>
      <c r="N520" s="91">
        <v>0</v>
      </c>
      <c r="O520" s="91">
        <v>0</v>
      </c>
      <c r="P520" s="91">
        <v>0</v>
      </c>
      <c r="Q520" s="91">
        <v>0</v>
      </c>
      <c r="R520" s="91">
        <v>0</v>
      </c>
      <c r="S520" s="91">
        <v>0</v>
      </c>
      <c r="T520" s="91">
        <v>0</v>
      </c>
      <c r="U520" s="91">
        <v>0</v>
      </c>
      <c r="V520" s="91">
        <v>0</v>
      </c>
      <c r="W520" s="91">
        <v>0</v>
      </c>
      <c r="X520" s="39">
        <v>0</v>
      </c>
      <c r="Y520" s="39">
        <v>0</v>
      </c>
      <c r="Z520" s="39">
        <v>0</v>
      </c>
      <c r="AA520" s="39">
        <v>0</v>
      </c>
      <c r="AB520" s="39">
        <v>0</v>
      </c>
      <c r="AC520" s="39">
        <v>0</v>
      </c>
      <c r="AD520" s="39">
        <v>0</v>
      </c>
      <c r="AE520" s="39">
        <v>0</v>
      </c>
      <c r="AF520" s="39">
        <v>0</v>
      </c>
      <c r="AG520" s="39">
        <v>0</v>
      </c>
      <c r="AH520" s="39">
        <v>0</v>
      </c>
      <c r="AI520" s="39">
        <v>0</v>
      </c>
      <c r="AJ520" s="39">
        <v>0</v>
      </c>
      <c r="AK520" s="39">
        <v>0</v>
      </c>
      <c r="AL520" s="39">
        <v>0</v>
      </c>
      <c r="AM520" s="39">
        <v>0</v>
      </c>
      <c r="AN520" s="39">
        <v>0</v>
      </c>
      <c r="AO520" s="39">
        <v>0</v>
      </c>
      <c r="AP520" s="39">
        <v>0</v>
      </c>
      <c r="AQ520" s="102" t="s">
        <v>533</v>
      </c>
      <c r="AR520" s="102"/>
      <c r="AS520" s="645">
        <f t="shared" ref="AS520:AS522" si="228">+SUM(D520:AP520)-W526</f>
        <v>0</v>
      </c>
    </row>
    <row r="521" spans="3:45" s="33" customFormat="1" ht="13.5">
      <c r="C521" s="83" t="s">
        <v>102</v>
      </c>
      <c r="D521" s="91">
        <v>0</v>
      </c>
      <c r="E521" s="91">
        <v>0</v>
      </c>
      <c r="F521" s="91">
        <v>0</v>
      </c>
      <c r="G521" s="91">
        <v>0</v>
      </c>
      <c r="H521" s="91">
        <v>0</v>
      </c>
      <c r="I521" s="91">
        <v>0</v>
      </c>
      <c r="J521" s="91">
        <v>0</v>
      </c>
      <c r="K521" s="91">
        <v>0</v>
      </c>
      <c r="L521" s="91">
        <v>0</v>
      </c>
      <c r="M521" s="91">
        <v>0</v>
      </c>
      <c r="N521" s="91">
        <v>0</v>
      </c>
      <c r="O521" s="91">
        <v>0</v>
      </c>
      <c r="P521" s="91">
        <v>0</v>
      </c>
      <c r="Q521" s="91">
        <v>0</v>
      </c>
      <c r="R521" s="91">
        <v>0</v>
      </c>
      <c r="S521" s="91">
        <v>0</v>
      </c>
      <c r="T521" s="91">
        <v>0</v>
      </c>
      <c r="U521" s="91">
        <v>0</v>
      </c>
      <c r="V521" s="91">
        <v>0</v>
      </c>
      <c r="W521" s="91">
        <v>0</v>
      </c>
      <c r="X521" s="39">
        <v>0</v>
      </c>
      <c r="Y521" s="39">
        <v>0</v>
      </c>
      <c r="Z521" s="39">
        <v>0</v>
      </c>
      <c r="AA521" s="39">
        <v>0</v>
      </c>
      <c r="AB521" s="39">
        <v>0</v>
      </c>
      <c r="AC521" s="39">
        <v>0</v>
      </c>
      <c r="AD521" s="39">
        <v>0</v>
      </c>
      <c r="AE521" s="39">
        <v>0</v>
      </c>
      <c r="AF521" s="39">
        <v>0</v>
      </c>
      <c r="AG521" s="39">
        <v>0</v>
      </c>
      <c r="AH521" s="39">
        <v>0</v>
      </c>
      <c r="AI521" s="39">
        <v>0</v>
      </c>
      <c r="AJ521" s="39">
        <v>0</v>
      </c>
      <c r="AK521" s="39">
        <v>0</v>
      </c>
      <c r="AL521" s="39">
        <v>0</v>
      </c>
      <c r="AM521" s="39">
        <v>0</v>
      </c>
      <c r="AN521" s="39">
        <v>0</v>
      </c>
      <c r="AO521" s="39">
        <v>0</v>
      </c>
      <c r="AP521" s="39">
        <v>0</v>
      </c>
      <c r="AQ521" s="102" t="s">
        <v>533</v>
      </c>
      <c r="AR521" s="102"/>
      <c r="AS521" s="646">
        <f t="shared" si="228"/>
        <v>0</v>
      </c>
    </row>
    <row r="522" spans="3:45" s="33" customFormat="1" ht="13.5">
      <c r="C522" s="83" t="s">
        <v>93</v>
      </c>
      <c r="D522" s="639">
        <f t="shared" ref="D522:AP522" si="229">SUM(D519:D521)</f>
        <v>0</v>
      </c>
      <c r="E522" s="639">
        <f t="shared" si="229"/>
        <v>0</v>
      </c>
      <c r="F522" s="639">
        <f t="shared" si="229"/>
        <v>0</v>
      </c>
      <c r="G522" s="639">
        <f t="shared" si="229"/>
        <v>0</v>
      </c>
      <c r="H522" s="639">
        <f t="shared" si="229"/>
        <v>0</v>
      </c>
      <c r="I522" s="639">
        <f t="shared" si="229"/>
        <v>0</v>
      </c>
      <c r="J522" s="639">
        <f t="shared" si="229"/>
        <v>0</v>
      </c>
      <c r="K522" s="639">
        <f t="shared" si="229"/>
        <v>0</v>
      </c>
      <c r="L522" s="639">
        <f t="shared" si="229"/>
        <v>0</v>
      </c>
      <c r="M522" s="639">
        <f t="shared" si="229"/>
        <v>0</v>
      </c>
      <c r="N522" s="639">
        <f t="shared" si="229"/>
        <v>0</v>
      </c>
      <c r="O522" s="639">
        <f t="shared" si="229"/>
        <v>0</v>
      </c>
      <c r="P522" s="639">
        <f t="shared" si="229"/>
        <v>0</v>
      </c>
      <c r="Q522" s="639">
        <f t="shared" si="229"/>
        <v>0</v>
      </c>
      <c r="R522" s="639">
        <f t="shared" si="229"/>
        <v>0</v>
      </c>
      <c r="S522" s="639">
        <f t="shared" si="229"/>
        <v>0</v>
      </c>
      <c r="T522" s="639">
        <f t="shared" si="229"/>
        <v>0</v>
      </c>
      <c r="U522" s="639">
        <f t="shared" si="229"/>
        <v>0</v>
      </c>
      <c r="V522" s="639">
        <f t="shared" si="229"/>
        <v>0</v>
      </c>
      <c r="W522" s="641">
        <f t="shared" si="229"/>
        <v>0</v>
      </c>
      <c r="X522" s="641">
        <f t="shared" si="229"/>
        <v>0</v>
      </c>
      <c r="Y522" s="641">
        <f t="shared" si="229"/>
        <v>0</v>
      </c>
      <c r="Z522" s="641">
        <f t="shared" si="229"/>
        <v>0</v>
      </c>
      <c r="AA522" s="641">
        <f t="shared" si="229"/>
        <v>0</v>
      </c>
      <c r="AB522" s="641">
        <f t="shared" si="229"/>
        <v>0</v>
      </c>
      <c r="AC522" s="641">
        <f t="shared" si="229"/>
        <v>0</v>
      </c>
      <c r="AD522" s="641">
        <f t="shared" si="229"/>
        <v>0</v>
      </c>
      <c r="AE522" s="641">
        <f t="shared" si="229"/>
        <v>0</v>
      </c>
      <c r="AF522" s="641">
        <f t="shared" si="229"/>
        <v>0</v>
      </c>
      <c r="AG522" s="641">
        <f t="shared" si="229"/>
        <v>0</v>
      </c>
      <c r="AH522" s="641">
        <f t="shared" si="229"/>
        <v>0</v>
      </c>
      <c r="AI522" s="641">
        <f t="shared" si="229"/>
        <v>0</v>
      </c>
      <c r="AJ522" s="641">
        <f t="shared" si="229"/>
        <v>0</v>
      </c>
      <c r="AK522" s="641">
        <f t="shared" si="229"/>
        <v>0</v>
      </c>
      <c r="AL522" s="641">
        <f t="shared" si="229"/>
        <v>0</v>
      </c>
      <c r="AM522" s="641">
        <f t="shared" si="229"/>
        <v>0</v>
      </c>
      <c r="AN522" s="641">
        <f t="shared" si="229"/>
        <v>0</v>
      </c>
      <c r="AO522" s="641">
        <f t="shared" si="229"/>
        <v>0</v>
      </c>
      <c r="AP522" s="641">
        <f t="shared" si="229"/>
        <v>0</v>
      </c>
      <c r="AQ522" s="102" t="s">
        <v>533</v>
      </c>
      <c r="AR522" s="102"/>
      <c r="AS522" s="646">
        <f t="shared" si="228"/>
        <v>0</v>
      </c>
    </row>
    <row r="523" spans="3:45" s="33" customFormat="1" ht="13.5">
      <c r="C523" s="51"/>
      <c r="D523" s="655" t="str">
        <f t="shared" ref="D523:V523" si="230">D11</f>
        <v>21</v>
      </c>
      <c r="E523" s="655" t="str">
        <f t="shared" si="230"/>
        <v>22</v>
      </c>
      <c r="F523" s="655" t="str">
        <f t="shared" si="230"/>
        <v>23</v>
      </c>
      <c r="G523" s="655" t="str">
        <f t="shared" si="230"/>
        <v>24</v>
      </c>
      <c r="H523" s="655" t="str">
        <f t="shared" si="230"/>
        <v>25</v>
      </c>
      <c r="I523" s="655" t="str">
        <f t="shared" si="230"/>
        <v>26</v>
      </c>
      <c r="J523" s="655" t="str">
        <f t="shared" si="230"/>
        <v>27</v>
      </c>
      <c r="K523" s="655" t="str">
        <f t="shared" si="230"/>
        <v>28</v>
      </c>
      <c r="L523" s="655" t="str">
        <f t="shared" si="230"/>
        <v>29</v>
      </c>
      <c r="M523" s="655" t="str">
        <f t="shared" si="230"/>
        <v>30</v>
      </c>
      <c r="N523" s="655" t="str">
        <f t="shared" si="230"/>
        <v>31</v>
      </c>
      <c r="O523" s="655" t="str">
        <f t="shared" si="230"/>
        <v>32</v>
      </c>
      <c r="P523" s="655" t="str">
        <f t="shared" si="230"/>
        <v>33</v>
      </c>
      <c r="Q523" s="655" t="str">
        <f t="shared" si="230"/>
        <v>34</v>
      </c>
      <c r="R523" s="655" t="str">
        <f t="shared" si="230"/>
        <v>35</v>
      </c>
      <c r="S523" s="655" t="str">
        <f t="shared" si="230"/>
        <v>36</v>
      </c>
      <c r="T523" s="655" t="str">
        <f t="shared" si="230"/>
        <v>37</v>
      </c>
      <c r="U523" s="655" t="str">
        <f t="shared" si="230"/>
        <v>38</v>
      </c>
      <c r="V523" s="655" t="str">
        <f t="shared" si="230"/>
        <v>39</v>
      </c>
      <c r="W523" s="656"/>
      <c r="X523" s="657"/>
      <c r="Y523" s="657"/>
      <c r="Z523" s="657"/>
      <c r="AA523" s="657"/>
      <c r="AB523" s="657"/>
      <c r="AC523" s="657"/>
      <c r="AD523" s="657"/>
      <c r="AE523" s="657"/>
      <c r="AF523" s="657"/>
      <c r="AG523" s="657"/>
      <c r="AH523" s="657"/>
      <c r="AI523" s="657"/>
      <c r="AJ523" s="657"/>
      <c r="AK523" s="657"/>
      <c r="AL523" s="657"/>
      <c r="AM523" s="657"/>
      <c r="AN523" s="657"/>
      <c r="AO523" s="657"/>
      <c r="AP523" s="657"/>
    </row>
    <row r="524" spans="3:45" s="33" customFormat="1" ht="54">
      <c r="C524" s="79" t="s">
        <v>57</v>
      </c>
      <c r="D524" s="658" t="str">
        <f t="shared" ref="D524:W524" si="231">D12</f>
        <v>輸送機械</v>
      </c>
      <c r="E524" s="658" t="str">
        <f t="shared" si="231"/>
        <v>その他の製造工業製品</v>
      </c>
      <c r="F524" s="658" t="str">
        <f t="shared" si="231"/>
        <v>建設</v>
      </c>
      <c r="G524" s="658" t="str">
        <f t="shared" si="231"/>
        <v>電力・ガス・熱供給</v>
      </c>
      <c r="H524" s="658" t="str">
        <f t="shared" si="231"/>
        <v>水道</v>
      </c>
      <c r="I524" s="658" t="str">
        <f t="shared" si="231"/>
        <v>廃棄物処理</v>
      </c>
      <c r="J524" s="658" t="str">
        <f t="shared" si="231"/>
        <v>商業</v>
      </c>
      <c r="K524" s="658" t="str">
        <f t="shared" si="231"/>
        <v>金融・保険</v>
      </c>
      <c r="L524" s="658" t="str">
        <f t="shared" si="231"/>
        <v>不動産</v>
      </c>
      <c r="M524" s="658" t="str">
        <f t="shared" si="231"/>
        <v>運輸・郵便</v>
      </c>
      <c r="N524" s="658" t="str">
        <f t="shared" si="231"/>
        <v>情報通信</v>
      </c>
      <c r="O524" s="658" t="str">
        <f t="shared" si="231"/>
        <v>公務</v>
      </c>
      <c r="P524" s="658" t="str">
        <f t="shared" si="231"/>
        <v>教育・研究</v>
      </c>
      <c r="Q524" s="658" t="str">
        <f t="shared" si="231"/>
        <v>医療・福祉</v>
      </c>
      <c r="R524" s="658" t="str">
        <f t="shared" si="231"/>
        <v>他に分類されない会員制団体</v>
      </c>
      <c r="S524" s="658" t="str">
        <f t="shared" si="231"/>
        <v>対事業所サービス</v>
      </c>
      <c r="T524" s="658" t="str">
        <f t="shared" si="231"/>
        <v>対個人サービス</v>
      </c>
      <c r="U524" s="658" t="str">
        <f t="shared" si="231"/>
        <v>事務用品</v>
      </c>
      <c r="V524" s="658" t="str">
        <f t="shared" si="231"/>
        <v>分類不明</v>
      </c>
      <c r="W524" s="659" t="str">
        <f t="shared" si="231"/>
        <v>合計</v>
      </c>
      <c r="X524" s="657"/>
      <c r="Y524" s="657"/>
      <c r="Z524" s="657"/>
      <c r="AA524" s="657"/>
      <c r="AB524" s="657"/>
      <c r="AC524" s="657"/>
      <c r="AD524" s="657"/>
      <c r="AE524" s="657"/>
      <c r="AF524" s="657"/>
      <c r="AG524" s="657"/>
      <c r="AH524" s="657"/>
      <c r="AI524" s="657"/>
      <c r="AJ524" s="657"/>
      <c r="AK524" s="657"/>
      <c r="AL524" s="657"/>
      <c r="AM524" s="657"/>
      <c r="AN524" s="657"/>
      <c r="AO524" s="657"/>
      <c r="AP524" s="657"/>
    </row>
    <row r="525" spans="3:45" s="33" customFormat="1" ht="13.5">
      <c r="C525" s="80" t="s">
        <v>100</v>
      </c>
      <c r="D525" s="645">
        <f t="array" ref="D525:V527">+X519:AP521</f>
        <v>0</v>
      </c>
      <c r="E525" s="645">
        <v>0</v>
      </c>
      <c r="F525" s="645">
        <v>0</v>
      </c>
      <c r="G525" s="645">
        <v>0</v>
      </c>
      <c r="H525" s="645">
        <v>0</v>
      </c>
      <c r="I525" s="645">
        <v>0</v>
      </c>
      <c r="J525" s="645">
        <v>0</v>
      </c>
      <c r="K525" s="645">
        <v>0</v>
      </c>
      <c r="L525" s="645">
        <v>0</v>
      </c>
      <c r="M525" s="645">
        <v>0</v>
      </c>
      <c r="N525" s="645">
        <v>0</v>
      </c>
      <c r="O525" s="645">
        <v>0</v>
      </c>
      <c r="P525" s="645">
        <v>0</v>
      </c>
      <c r="Q525" s="654">
        <v>0</v>
      </c>
      <c r="R525" s="654">
        <v>0</v>
      </c>
      <c r="S525" s="654">
        <v>0</v>
      </c>
      <c r="T525" s="654">
        <v>0</v>
      </c>
      <c r="U525" s="654">
        <v>0</v>
      </c>
      <c r="V525" s="654">
        <v>0</v>
      </c>
      <c r="W525" s="645">
        <f>SUM(D519:AP519)</f>
        <v>0</v>
      </c>
      <c r="X525" s="657"/>
      <c r="Y525" s="657"/>
      <c r="Z525" s="657"/>
      <c r="AA525" s="657"/>
      <c r="AB525" s="657"/>
      <c r="AC525" s="657"/>
      <c r="AD525" s="657"/>
      <c r="AE525" s="657"/>
      <c r="AF525" s="657"/>
      <c r="AG525" s="657"/>
      <c r="AH525" s="657"/>
      <c r="AI525" s="657"/>
      <c r="AJ525" s="657"/>
      <c r="AK525" s="657"/>
      <c r="AL525" s="657"/>
      <c r="AM525" s="657"/>
      <c r="AN525" s="657"/>
      <c r="AO525" s="657"/>
      <c r="AP525" s="657"/>
    </row>
    <row r="526" spans="3:45" s="33" customFormat="1" ht="13.5">
      <c r="C526" s="83" t="s">
        <v>101</v>
      </c>
      <c r="D526" s="640">
        <v>0</v>
      </c>
      <c r="E526" s="640">
        <v>0</v>
      </c>
      <c r="F526" s="640">
        <v>0</v>
      </c>
      <c r="G526" s="640">
        <v>0</v>
      </c>
      <c r="H526" s="640">
        <v>0</v>
      </c>
      <c r="I526" s="640">
        <v>0</v>
      </c>
      <c r="J526" s="640">
        <v>0</v>
      </c>
      <c r="K526" s="640">
        <v>0</v>
      </c>
      <c r="L526" s="640">
        <v>0</v>
      </c>
      <c r="M526" s="640">
        <v>0</v>
      </c>
      <c r="N526" s="640">
        <v>0</v>
      </c>
      <c r="O526" s="640">
        <v>0</v>
      </c>
      <c r="P526" s="640">
        <v>0</v>
      </c>
      <c r="Q526" s="640">
        <v>0</v>
      </c>
      <c r="R526" s="640">
        <v>0</v>
      </c>
      <c r="S526" s="640">
        <v>0</v>
      </c>
      <c r="T526" s="640">
        <v>0</v>
      </c>
      <c r="U526" s="640">
        <v>0</v>
      </c>
      <c r="V526" s="640">
        <v>0</v>
      </c>
      <c r="W526" s="639">
        <f>SUM(D520:AP520)</f>
        <v>0</v>
      </c>
      <c r="X526" s="657"/>
      <c r="Y526" s="657"/>
      <c r="Z526" s="657"/>
      <c r="AA526" s="657"/>
      <c r="AB526" s="657"/>
      <c r="AC526" s="657"/>
      <c r="AD526" s="657"/>
      <c r="AE526" s="657"/>
      <c r="AF526" s="657"/>
      <c r="AG526" s="657"/>
      <c r="AH526" s="657"/>
      <c r="AI526" s="657"/>
      <c r="AJ526" s="657"/>
      <c r="AK526" s="657"/>
      <c r="AL526" s="657"/>
      <c r="AM526" s="657"/>
      <c r="AN526" s="657"/>
      <c r="AO526" s="657"/>
      <c r="AP526" s="657"/>
    </row>
    <row r="527" spans="3:45" s="33" customFormat="1" ht="13.5">
      <c r="C527" s="83" t="s">
        <v>102</v>
      </c>
      <c r="D527" s="639">
        <v>0</v>
      </c>
      <c r="E527" s="639">
        <v>0</v>
      </c>
      <c r="F527" s="639">
        <v>0</v>
      </c>
      <c r="G527" s="639">
        <v>0</v>
      </c>
      <c r="H527" s="639">
        <v>0</v>
      </c>
      <c r="I527" s="639">
        <v>0</v>
      </c>
      <c r="J527" s="639">
        <v>0</v>
      </c>
      <c r="K527" s="639">
        <v>0</v>
      </c>
      <c r="L527" s="639">
        <v>0</v>
      </c>
      <c r="M527" s="639">
        <v>0</v>
      </c>
      <c r="N527" s="639">
        <v>0</v>
      </c>
      <c r="O527" s="639">
        <v>0</v>
      </c>
      <c r="P527" s="639">
        <v>0</v>
      </c>
      <c r="Q527" s="640">
        <v>0</v>
      </c>
      <c r="R527" s="640">
        <v>0</v>
      </c>
      <c r="S527" s="640">
        <v>0</v>
      </c>
      <c r="T527" s="640">
        <v>0</v>
      </c>
      <c r="U527" s="640">
        <v>0</v>
      </c>
      <c r="V527" s="640">
        <v>0</v>
      </c>
      <c r="W527" s="639">
        <f>SUM(D521:AP521)</f>
        <v>0</v>
      </c>
      <c r="X527" s="657"/>
      <c r="Y527" s="657"/>
      <c r="Z527" s="657"/>
      <c r="AA527" s="657"/>
      <c r="AB527" s="657"/>
      <c r="AC527" s="657"/>
      <c r="AD527" s="657"/>
      <c r="AE527" s="657"/>
      <c r="AF527" s="657"/>
      <c r="AG527" s="657"/>
      <c r="AH527" s="657"/>
      <c r="AI527" s="657"/>
      <c r="AJ527" s="657"/>
      <c r="AK527" s="657"/>
      <c r="AL527" s="657"/>
      <c r="AM527" s="657"/>
      <c r="AN527" s="657"/>
      <c r="AO527" s="657"/>
      <c r="AP527" s="657"/>
    </row>
    <row r="528" spans="3:45" s="33" customFormat="1" ht="13.5">
      <c r="C528" s="85" t="s">
        <v>93</v>
      </c>
      <c r="D528" s="641">
        <f t="shared" ref="D528:V528" si="232">SUM(D525:D527)</f>
        <v>0</v>
      </c>
      <c r="E528" s="641">
        <f t="shared" si="232"/>
        <v>0</v>
      </c>
      <c r="F528" s="641">
        <f t="shared" si="232"/>
        <v>0</v>
      </c>
      <c r="G528" s="641">
        <f t="shared" si="232"/>
        <v>0</v>
      </c>
      <c r="H528" s="641">
        <f t="shared" si="232"/>
        <v>0</v>
      </c>
      <c r="I528" s="641">
        <f t="shared" si="232"/>
        <v>0</v>
      </c>
      <c r="J528" s="641">
        <f t="shared" si="232"/>
        <v>0</v>
      </c>
      <c r="K528" s="641">
        <f t="shared" si="232"/>
        <v>0</v>
      </c>
      <c r="L528" s="641">
        <f t="shared" si="232"/>
        <v>0</v>
      </c>
      <c r="M528" s="641">
        <f t="shared" si="232"/>
        <v>0</v>
      </c>
      <c r="N528" s="641">
        <f t="shared" si="232"/>
        <v>0</v>
      </c>
      <c r="O528" s="641">
        <f t="shared" si="232"/>
        <v>0</v>
      </c>
      <c r="P528" s="641">
        <f t="shared" si="232"/>
        <v>0</v>
      </c>
      <c r="Q528" s="641">
        <f t="shared" si="232"/>
        <v>0</v>
      </c>
      <c r="R528" s="641">
        <f t="shared" si="232"/>
        <v>0</v>
      </c>
      <c r="S528" s="641">
        <f t="shared" si="232"/>
        <v>0</v>
      </c>
      <c r="T528" s="641">
        <f t="shared" si="232"/>
        <v>0</v>
      </c>
      <c r="U528" s="641">
        <f t="shared" si="232"/>
        <v>0</v>
      </c>
      <c r="V528" s="641">
        <f t="shared" si="232"/>
        <v>0</v>
      </c>
      <c r="W528" s="641">
        <f>SUM(D522:AP522)</f>
        <v>0</v>
      </c>
      <c r="X528" s="657"/>
      <c r="Y528" s="657"/>
      <c r="Z528" s="657"/>
      <c r="AA528" s="657"/>
      <c r="AB528" s="657"/>
      <c r="AC528" s="657"/>
      <c r="AD528" s="657"/>
      <c r="AE528" s="657"/>
      <c r="AF528" s="657"/>
      <c r="AG528" s="657"/>
      <c r="AH528" s="657"/>
      <c r="AI528" s="657"/>
      <c r="AJ528" s="657"/>
      <c r="AK528" s="657"/>
      <c r="AL528" s="657"/>
      <c r="AM528" s="657"/>
      <c r="AN528" s="657"/>
      <c r="AO528" s="657"/>
      <c r="AP528" s="657"/>
    </row>
    <row r="529" spans="3:45" s="33" customFormat="1" ht="10.7" customHeight="1">
      <c r="F529" s="31"/>
      <c r="G529" s="48"/>
      <c r="N529" s="49"/>
      <c r="O529" s="49"/>
    </row>
    <row r="530" spans="3:45" s="33" customFormat="1" ht="17.25">
      <c r="C530" s="34" t="s">
        <v>145</v>
      </c>
      <c r="D530" s="27"/>
      <c r="E530" s="27"/>
      <c r="F530" s="75"/>
      <c r="G530" s="76"/>
      <c r="H530" s="27"/>
      <c r="I530" s="27"/>
      <c r="J530" s="77"/>
      <c r="K530" s="78"/>
      <c r="L530" s="27"/>
      <c r="M530" s="27"/>
      <c r="N530" s="27"/>
      <c r="O530" s="27"/>
      <c r="P530" s="27"/>
      <c r="W530" s="31" t="s">
        <v>143</v>
      </c>
    </row>
    <row r="531" spans="3:45" s="33" customFormat="1" ht="13.5">
      <c r="C531" s="51"/>
      <c r="D531" s="629" t="str">
        <f t="shared" ref="D531:AP531" si="233">D6</f>
        <v>01</v>
      </c>
      <c r="E531" s="629" t="str">
        <f t="shared" si="233"/>
        <v>02</v>
      </c>
      <c r="F531" s="629" t="str">
        <f t="shared" si="233"/>
        <v>03</v>
      </c>
      <c r="G531" s="629" t="str">
        <f t="shared" si="233"/>
        <v>04</v>
      </c>
      <c r="H531" s="629" t="str">
        <f t="shared" si="233"/>
        <v>05</v>
      </c>
      <c r="I531" s="629" t="str">
        <f t="shared" si="233"/>
        <v>06</v>
      </c>
      <c r="J531" s="629" t="str">
        <f t="shared" si="233"/>
        <v>07</v>
      </c>
      <c r="K531" s="629" t="str">
        <f t="shared" si="233"/>
        <v>08</v>
      </c>
      <c r="L531" s="629" t="str">
        <f t="shared" si="233"/>
        <v>09</v>
      </c>
      <c r="M531" s="629" t="str">
        <f t="shared" si="233"/>
        <v>10</v>
      </c>
      <c r="N531" s="629" t="str">
        <f t="shared" si="233"/>
        <v>11</v>
      </c>
      <c r="O531" s="629" t="str">
        <f t="shared" si="233"/>
        <v>12</v>
      </c>
      <c r="P531" s="629" t="str">
        <f t="shared" si="233"/>
        <v>13</v>
      </c>
      <c r="Q531" s="629" t="str">
        <f t="shared" si="233"/>
        <v>14</v>
      </c>
      <c r="R531" s="629" t="str">
        <f t="shared" si="233"/>
        <v>15</v>
      </c>
      <c r="S531" s="629" t="str">
        <f t="shared" si="233"/>
        <v>16</v>
      </c>
      <c r="T531" s="629" t="str">
        <f t="shared" si="233"/>
        <v>17</v>
      </c>
      <c r="U531" s="629" t="str">
        <f t="shared" si="233"/>
        <v>18</v>
      </c>
      <c r="V531" s="629" t="str">
        <f t="shared" si="233"/>
        <v>19</v>
      </c>
      <c r="W531" s="629" t="str">
        <f t="shared" si="233"/>
        <v>20</v>
      </c>
      <c r="X531" s="629" t="str">
        <f t="shared" si="233"/>
        <v>21</v>
      </c>
      <c r="Y531" s="629" t="str">
        <f t="shared" si="233"/>
        <v>22</v>
      </c>
      <c r="Z531" s="629" t="str">
        <f t="shared" si="233"/>
        <v>23</v>
      </c>
      <c r="AA531" s="629" t="str">
        <f t="shared" si="233"/>
        <v>24</v>
      </c>
      <c r="AB531" s="629" t="str">
        <f t="shared" si="233"/>
        <v>25</v>
      </c>
      <c r="AC531" s="629" t="str">
        <f t="shared" si="233"/>
        <v>26</v>
      </c>
      <c r="AD531" s="629" t="str">
        <f t="shared" si="233"/>
        <v>27</v>
      </c>
      <c r="AE531" s="629" t="str">
        <f t="shared" si="233"/>
        <v>28</v>
      </c>
      <c r="AF531" s="629" t="str">
        <f t="shared" si="233"/>
        <v>29</v>
      </c>
      <c r="AG531" s="629" t="str">
        <f t="shared" si="233"/>
        <v>30</v>
      </c>
      <c r="AH531" s="629" t="str">
        <f t="shared" si="233"/>
        <v>31</v>
      </c>
      <c r="AI531" s="629" t="str">
        <f t="shared" si="233"/>
        <v>32</v>
      </c>
      <c r="AJ531" s="629" t="str">
        <f t="shared" si="233"/>
        <v>33</v>
      </c>
      <c r="AK531" s="629" t="str">
        <f t="shared" si="233"/>
        <v>34</v>
      </c>
      <c r="AL531" s="629" t="str">
        <f t="shared" si="233"/>
        <v>35</v>
      </c>
      <c r="AM531" s="629" t="str">
        <f t="shared" si="233"/>
        <v>36</v>
      </c>
      <c r="AN531" s="629" t="str">
        <f t="shared" si="233"/>
        <v>37</v>
      </c>
      <c r="AO531" s="629" t="str">
        <f t="shared" si="233"/>
        <v>38</v>
      </c>
      <c r="AP531" s="629" t="str">
        <f t="shared" si="233"/>
        <v>39</v>
      </c>
      <c r="AQ531" s="102" t="s">
        <v>533</v>
      </c>
      <c r="AR531" s="102"/>
      <c r="AS531" s="51"/>
    </row>
    <row r="532" spans="3:45" s="33" customFormat="1" ht="40.5">
      <c r="C532" s="79" t="s">
        <v>57</v>
      </c>
      <c r="D532" s="630" t="str">
        <f t="shared" ref="D532:AP532" si="234">D7</f>
        <v>農業</v>
      </c>
      <c r="E532" s="630" t="str">
        <f t="shared" si="234"/>
        <v>林業</v>
      </c>
      <c r="F532" s="630" t="str">
        <f t="shared" si="234"/>
        <v>漁業</v>
      </c>
      <c r="G532" s="630" t="str">
        <f t="shared" si="234"/>
        <v>鉱業</v>
      </c>
      <c r="H532" s="630" t="str">
        <f t="shared" si="234"/>
        <v>飲食料品</v>
      </c>
      <c r="I532" s="630" t="str">
        <f t="shared" si="234"/>
        <v>繊維製品</v>
      </c>
      <c r="J532" s="630" t="str">
        <f t="shared" si="234"/>
        <v>パルプ・紙・木製品</v>
      </c>
      <c r="K532" s="630" t="str">
        <f t="shared" si="234"/>
        <v>化学製品</v>
      </c>
      <c r="L532" s="630" t="str">
        <f t="shared" si="234"/>
        <v>石油・石炭製品</v>
      </c>
      <c r="M532" s="630" t="str">
        <f t="shared" si="234"/>
        <v>プラスチック・ゴム製品</v>
      </c>
      <c r="N532" s="630" t="str">
        <f t="shared" si="234"/>
        <v>窯業・土石製品</v>
      </c>
      <c r="O532" s="630" t="str">
        <f t="shared" si="234"/>
        <v>鉄鋼</v>
      </c>
      <c r="P532" s="630" t="str">
        <f t="shared" si="234"/>
        <v>非鉄金属</v>
      </c>
      <c r="Q532" s="630" t="str">
        <f t="shared" si="234"/>
        <v>金属製品</v>
      </c>
      <c r="R532" s="630" t="str">
        <f t="shared" si="234"/>
        <v>はん用機械</v>
      </c>
      <c r="S532" s="630" t="str">
        <f t="shared" si="234"/>
        <v>生産用機械</v>
      </c>
      <c r="T532" s="630" t="str">
        <f t="shared" si="234"/>
        <v>業務用機械</v>
      </c>
      <c r="U532" s="630" t="str">
        <f t="shared" si="234"/>
        <v>電子部品</v>
      </c>
      <c r="V532" s="630" t="str">
        <f t="shared" si="234"/>
        <v>電気機械</v>
      </c>
      <c r="W532" s="630" t="str">
        <f t="shared" si="234"/>
        <v>情報通信機器</v>
      </c>
      <c r="X532" s="637" t="str">
        <f t="shared" si="234"/>
        <v>輸送機械</v>
      </c>
      <c r="Y532" s="637" t="str">
        <f t="shared" si="234"/>
        <v>その他の製造工業製品</v>
      </c>
      <c r="Z532" s="637" t="str">
        <f t="shared" si="234"/>
        <v>建設</v>
      </c>
      <c r="AA532" s="637" t="str">
        <f t="shared" si="234"/>
        <v>電力・ガス・熱供給</v>
      </c>
      <c r="AB532" s="637" t="str">
        <f t="shared" si="234"/>
        <v>水道</v>
      </c>
      <c r="AC532" s="637" t="str">
        <f t="shared" si="234"/>
        <v>廃棄物処理</v>
      </c>
      <c r="AD532" s="637" t="str">
        <f t="shared" si="234"/>
        <v>商業</v>
      </c>
      <c r="AE532" s="637" t="str">
        <f t="shared" si="234"/>
        <v>金融・保険</v>
      </c>
      <c r="AF532" s="637" t="str">
        <f t="shared" si="234"/>
        <v>不動産</v>
      </c>
      <c r="AG532" s="637" t="str">
        <f t="shared" si="234"/>
        <v>運輸・郵便</v>
      </c>
      <c r="AH532" s="637" t="str">
        <f t="shared" si="234"/>
        <v>情報通信</v>
      </c>
      <c r="AI532" s="637" t="str">
        <f t="shared" si="234"/>
        <v>公務</v>
      </c>
      <c r="AJ532" s="637" t="str">
        <f t="shared" si="234"/>
        <v>教育・研究</v>
      </c>
      <c r="AK532" s="637" t="str">
        <f t="shared" si="234"/>
        <v>医療・福祉</v>
      </c>
      <c r="AL532" s="637" t="str">
        <f t="shared" si="234"/>
        <v>他に分類されない会員制団体</v>
      </c>
      <c r="AM532" s="637" t="str">
        <f t="shared" si="234"/>
        <v>対事業所サービス</v>
      </c>
      <c r="AN532" s="637" t="str">
        <f t="shared" si="234"/>
        <v>対個人サービス</v>
      </c>
      <c r="AO532" s="637" t="str">
        <f t="shared" si="234"/>
        <v>事務用品</v>
      </c>
      <c r="AP532" s="637" t="str">
        <f t="shared" si="234"/>
        <v>分類不明</v>
      </c>
      <c r="AQ532" s="102" t="s">
        <v>533</v>
      </c>
      <c r="AR532" s="102"/>
      <c r="AS532" s="32" t="s">
        <v>76</v>
      </c>
    </row>
    <row r="533" spans="3:45" s="33" customFormat="1" ht="13.5">
      <c r="C533" s="80" t="s">
        <v>100</v>
      </c>
      <c r="D533" s="90">
        <f t="array" ref="D533:AP535">+詳細4!D245:AP247</f>
        <v>0</v>
      </c>
      <c r="E533" s="90">
        <v>0</v>
      </c>
      <c r="F533" s="90">
        <v>0</v>
      </c>
      <c r="G533" s="90">
        <v>0</v>
      </c>
      <c r="H533" s="90">
        <v>0</v>
      </c>
      <c r="I533" s="90">
        <v>0</v>
      </c>
      <c r="J533" s="90">
        <v>0</v>
      </c>
      <c r="K533" s="90">
        <v>0</v>
      </c>
      <c r="L533" s="90">
        <v>0</v>
      </c>
      <c r="M533" s="90">
        <v>0</v>
      </c>
      <c r="N533" s="90">
        <v>0</v>
      </c>
      <c r="O533" s="90">
        <v>0</v>
      </c>
      <c r="P533" s="90">
        <v>0</v>
      </c>
      <c r="Q533" s="90">
        <v>0</v>
      </c>
      <c r="R533" s="90">
        <v>0</v>
      </c>
      <c r="S533" s="90">
        <v>0</v>
      </c>
      <c r="T533" s="90">
        <v>0</v>
      </c>
      <c r="U533" s="90">
        <v>0</v>
      </c>
      <c r="V533" s="90">
        <v>0</v>
      </c>
      <c r="W533" s="90">
        <v>0</v>
      </c>
      <c r="X533" s="81">
        <v>0</v>
      </c>
      <c r="Y533" s="81">
        <v>0</v>
      </c>
      <c r="Z533" s="81">
        <v>0</v>
      </c>
      <c r="AA533" s="81">
        <v>0</v>
      </c>
      <c r="AB533" s="81">
        <v>0</v>
      </c>
      <c r="AC533" s="81">
        <v>0</v>
      </c>
      <c r="AD533" s="81">
        <v>0</v>
      </c>
      <c r="AE533" s="81">
        <v>0</v>
      </c>
      <c r="AF533" s="81">
        <v>0</v>
      </c>
      <c r="AG533" s="81">
        <v>0</v>
      </c>
      <c r="AH533" s="81">
        <v>0</v>
      </c>
      <c r="AI533" s="81">
        <v>0</v>
      </c>
      <c r="AJ533" s="81">
        <v>0</v>
      </c>
      <c r="AK533" s="81">
        <v>0</v>
      </c>
      <c r="AL533" s="81">
        <v>0</v>
      </c>
      <c r="AM533" s="81">
        <v>0</v>
      </c>
      <c r="AN533" s="81">
        <v>0</v>
      </c>
      <c r="AO533" s="81">
        <v>0</v>
      </c>
      <c r="AP533" s="81">
        <v>0</v>
      </c>
      <c r="AQ533" s="102" t="s">
        <v>533</v>
      </c>
      <c r="AR533" s="102"/>
      <c r="AS533" s="645">
        <f>+SUM(D533:AP533)-W539</f>
        <v>0</v>
      </c>
    </row>
    <row r="534" spans="3:45" s="33" customFormat="1" ht="13.5">
      <c r="C534" s="83" t="s">
        <v>101</v>
      </c>
      <c r="D534" s="91">
        <v>0</v>
      </c>
      <c r="E534" s="91">
        <v>0</v>
      </c>
      <c r="F534" s="91">
        <v>0</v>
      </c>
      <c r="G534" s="91">
        <v>0</v>
      </c>
      <c r="H534" s="91">
        <v>0</v>
      </c>
      <c r="I534" s="91">
        <v>0</v>
      </c>
      <c r="J534" s="91">
        <v>0</v>
      </c>
      <c r="K534" s="91">
        <v>0</v>
      </c>
      <c r="L534" s="91">
        <v>0</v>
      </c>
      <c r="M534" s="91">
        <v>0</v>
      </c>
      <c r="N534" s="91">
        <v>0</v>
      </c>
      <c r="O534" s="91">
        <v>0</v>
      </c>
      <c r="P534" s="91">
        <v>0</v>
      </c>
      <c r="Q534" s="91">
        <v>0</v>
      </c>
      <c r="R534" s="91">
        <v>0</v>
      </c>
      <c r="S534" s="91">
        <v>0</v>
      </c>
      <c r="T534" s="91">
        <v>0</v>
      </c>
      <c r="U534" s="91">
        <v>0</v>
      </c>
      <c r="V534" s="91">
        <v>0</v>
      </c>
      <c r="W534" s="91">
        <v>0</v>
      </c>
      <c r="X534" s="39">
        <v>0</v>
      </c>
      <c r="Y534" s="39">
        <v>0</v>
      </c>
      <c r="Z534" s="39">
        <v>0</v>
      </c>
      <c r="AA534" s="39">
        <v>0</v>
      </c>
      <c r="AB534" s="39">
        <v>0</v>
      </c>
      <c r="AC534" s="39">
        <v>0</v>
      </c>
      <c r="AD534" s="39">
        <v>0</v>
      </c>
      <c r="AE534" s="39">
        <v>0</v>
      </c>
      <c r="AF534" s="39">
        <v>0</v>
      </c>
      <c r="AG534" s="39">
        <v>0</v>
      </c>
      <c r="AH534" s="39">
        <v>0</v>
      </c>
      <c r="AI534" s="39">
        <v>0</v>
      </c>
      <c r="AJ534" s="39">
        <v>0</v>
      </c>
      <c r="AK534" s="39">
        <v>0</v>
      </c>
      <c r="AL534" s="39">
        <v>0</v>
      </c>
      <c r="AM534" s="39">
        <v>0</v>
      </c>
      <c r="AN534" s="39">
        <v>0</v>
      </c>
      <c r="AO534" s="39">
        <v>0</v>
      </c>
      <c r="AP534" s="39">
        <v>0</v>
      </c>
      <c r="AQ534" s="102" t="s">
        <v>533</v>
      </c>
      <c r="AR534" s="102"/>
      <c r="AS534" s="645">
        <f t="shared" ref="AS534:AS536" si="235">+SUM(D534:AP534)-W540</f>
        <v>0</v>
      </c>
    </row>
    <row r="535" spans="3:45" s="33" customFormat="1" ht="13.5">
      <c r="C535" s="83" t="s">
        <v>102</v>
      </c>
      <c r="D535" s="91">
        <v>0</v>
      </c>
      <c r="E535" s="91">
        <v>0</v>
      </c>
      <c r="F535" s="91">
        <v>0</v>
      </c>
      <c r="G535" s="91">
        <v>0</v>
      </c>
      <c r="H535" s="91">
        <v>0</v>
      </c>
      <c r="I535" s="91">
        <v>0</v>
      </c>
      <c r="J535" s="91">
        <v>0</v>
      </c>
      <c r="K535" s="91">
        <v>0</v>
      </c>
      <c r="L535" s="91">
        <v>0</v>
      </c>
      <c r="M535" s="91">
        <v>0</v>
      </c>
      <c r="N535" s="91">
        <v>0</v>
      </c>
      <c r="O535" s="91">
        <v>0</v>
      </c>
      <c r="P535" s="91">
        <v>0</v>
      </c>
      <c r="Q535" s="91">
        <v>0</v>
      </c>
      <c r="R535" s="91">
        <v>0</v>
      </c>
      <c r="S535" s="91">
        <v>0</v>
      </c>
      <c r="T535" s="91">
        <v>0</v>
      </c>
      <c r="U535" s="91">
        <v>0</v>
      </c>
      <c r="V535" s="91">
        <v>0</v>
      </c>
      <c r="W535" s="91">
        <v>0</v>
      </c>
      <c r="X535" s="39">
        <v>0</v>
      </c>
      <c r="Y535" s="39">
        <v>0</v>
      </c>
      <c r="Z535" s="39">
        <v>0</v>
      </c>
      <c r="AA535" s="39">
        <v>0</v>
      </c>
      <c r="AB535" s="39">
        <v>0</v>
      </c>
      <c r="AC535" s="39">
        <v>0</v>
      </c>
      <c r="AD535" s="39">
        <v>0</v>
      </c>
      <c r="AE535" s="39">
        <v>0</v>
      </c>
      <c r="AF535" s="39">
        <v>0</v>
      </c>
      <c r="AG535" s="39">
        <v>0</v>
      </c>
      <c r="AH535" s="39">
        <v>0</v>
      </c>
      <c r="AI535" s="39">
        <v>0</v>
      </c>
      <c r="AJ535" s="39">
        <v>0</v>
      </c>
      <c r="AK535" s="39">
        <v>0</v>
      </c>
      <c r="AL535" s="39">
        <v>0</v>
      </c>
      <c r="AM535" s="39">
        <v>0</v>
      </c>
      <c r="AN535" s="39">
        <v>0</v>
      </c>
      <c r="AO535" s="39">
        <v>0</v>
      </c>
      <c r="AP535" s="39">
        <v>0</v>
      </c>
      <c r="AQ535" s="102" t="s">
        <v>533</v>
      </c>
      <c r="AR535" s="102"/>
      <c r="AS535" s="646">
        <f t="shared" si="235"/>
        <v>0</v>
      </c>
    </row>
    <row r="536" spans="3:45" s="33" customFormat="1" ht="13.5">
      <c r="C536" s="83" t="s">
        <v>93</v>
      </c>
      <c r="D536" s="639">
        <f t="shared" ref="D536:AP536" si="236">SUM(D533:D535)</f>
        <v>0</v>
      </c>
      <c r="E536" s="639">
        <f t="shared" si="236"/>
        <v>0</v>
      </c>
      <c r="F536" s="639">
        <f t="shared" si="236"/>
        <v>0</v>
      </c>
      <c r="G536" s="639">
        <f t="shared" si="236"/>
        <v>0</v>
      </c>
      <c r="H536" s="639">
        <f t="shared" si="236"/>
        <v>0</v>
      </c>
      <c r="I536" s="639">
        <f t="shared" si="236"/>
        <v>0</v>
      </c>
      <c r="J536" s="639">
        <f t="shared" si="236"/>
        <v>0</v>
      </c>
      <c r="K536" s="639">
        <f t="shared" si="236"/>
        <v>0</v>
      </c>
      <c r="L536" s="639">
        <f t="shared" si="236"/>
        <v>0</v>
      </c>
      <c r="M536" s="639">
        <f t="shared" si="236"/>
        <v>0</v>
      </c>
      <c r="N536" s="639">
        <f t="shared" si="236"/>
        <v>0</v>
      </c>
      <c r="O536" s="639">
        <f t="shared" si="236"/>
        <v>0</v>
      </c>
      <c r="P536" s="639">
        <f t="shared" si="236"/>
        <v>0</v>
      </c>
      <c r="Q536" s="639">
        <f t="shared" si="236"/>
        <v>0</v>
      </c>
      <c r="R536" s="639">
        <f t="shared" si="236"/>
        <v>0</v>
      </c>
      <c r="S536" s="639">
        <f t="shared" si="236"/>
        <v>0</v>
      </c>
      <c r="T536" s="639">
        <f t="shared" si="236"/>
        <v>0</v>
      </c>
      <c r="U536" s="639">
        <f t="shared" si="236"/>
        <v>0</v>
      </c>
      <c r="V536" s="639">
        <f t="shared" si="236"/>
        <v>0</v>
      </c>
      <c r="W536" s="641">
        <f t="shared" si="236"/>
        <v>0</v>
      </c>
      <c r="X536" s="641">
        <f t="shared" si="236"/>
        <v>0</v>
      </c>
      <c r="Y536" s="641">
        <f t="shared" si="236"/>
        <v>0</v>
      </c>
      <c r="Z536" s="641">
        <f t="shared" si="236"/>
        <v>0</v>
      </c>
      <c r="AA536" s="641">
        <f t="shared" si="236"/>
        <v>0</v>
      </c>
      <c r="AB536" s="641">
        <f t="shared" si="236"/>
        <v>0</v>
      </c>
      <c r="AC536" s="641">
        <f t="shared" si="236"/>
        <v>0</v>
      </c>
      <c r="AD536" s="641">
        <f t="shared" si="236"/>
        <v>0</v>
      </c>
      <c r="AE536" s="641">
        <f t="shared" si="236"/>
        <v>0</v>
      </c>
      <c r="AF536" s="641">
        <f t="shared" si="236"/>
        <v>0</v>
      </c>
      <c r="AG536" s="641">
        <f t="shared" si="236"/>
        <v>0</v>
      </c>
      <c r="AH536" s="641">
        <f t="shared" si="236"/>
        <v>0</v>
      </c>
      <c r="AI536" s="641">
        <f t="shared" si="236"/>
        <v>0</v>
      </c>
      <c r="AJ536" s="641">
        <f t="shared" si="236"/>
        <v>0</v>
      </c>
      <c r="AK536" s="641">
        <f t="shared" si="236"/>
        <v>0</v>
      </c>
      <c r="AL536" s="641">
        <f t="shared" si="236"/>
        <v>0</v>
      </c>
      <c r="AM536" s="641">
        <f t="shared" si="236"/>
        <v>0</v>
      </c>
      <c r="AN536" s="641">
        <f t="shared" si="236"/>
        <v>0</v>
      </c>
      <c r="AO536" s="641">
        <f t="shared" si="236"/>
        <v>0</v>
      </c>
      <c r="AP536" s="641">
        <f t="shared" si="236"/>
        <v>0</v>
      </c>
      <c r="AQ536" s="102" t="s">
        <v>533</v>
      </c>
      <c r="AR536" s="102"/>
      <c r="AS536" s="646">
        <f t="shared" si="235"/>
        <v>0</v>
      </c>
    </row>
    <row r="537" spans="3:45" s="33" customFormat="1" ht="13.5">
      <c r="C537" s="51"/>
      <c r="D537" s="655" t="str">
        <f t="shared" ref="D537:V537" si="237">D11</f>
        <v>21</v>
      </c>
      <c r="E537" s="655" t="str">
        <f t="shared" si="237"/>
        <v>22</v>
      </c>
      <c r="F537" s="655" t="str">
        <f t="shared" si="237"/>
        <v>23</v>
      </c>
      <c r="G537" s="655" t="str">
        <f t="shared" si="237"/>
        <v>24</v>
      </c>
      <c r="H537" s="655" t="str">
        <f t="shared" si="237"/>
        <v>25</v>
      </c>
      <c r="I537" s="655" t="str">
        <f t="shared" si="237"/>
        <v>26</v>
      </c>
      <c r="J537" s="655" t="str">
        <f t="shared" si="237"/>
        <v>27</v>
      </c>
      <c r="K537" s="655" t="str">
        <f t="shared" si="237"/>
        <v>28</v>
      </c>
      <c r="L537" s="655" t="str">
        <f t="shared" si="237"/>
        <v>29</v>
      </c>
      <c r="M537" s="655" t="str">
        <f t="shared" si="237"/>
        <v>30</v>
      </c>
      <c r="N537" s="655" t="str">
        <f t="shared" si="237"/>
        <v>31</v>
      </c>
      <c r="O537" s="655" t="str">
        <f t="shared" si="237"/>
        <v>32</v>
      </c>
      <c r="P537" s="655" t="str">
        <f t="shared" si="237"/>
        <v>33</v>
      </c>
      <c r="Q537" s="655" t="str">
        <f t="shared" si="237"/>
        <v>34</v>
      </c>
      <c r="R537" s="655" t="str">
        <f t="shared" si="237"/>
        <v>35</v>
      </c>
      <c r="S537" s="655" t="str">
        <f t="shared" si="237"/>
        <v>36</v>
      </c>
      <c r="T537" s="655" t="str">
        <f t="shared" si="237"/>
        <v>37</v>
      </c>
      <c r="U537" s="655" t="str">
        <f t="shared" si="237"/>
        <v>38</v>
      </c>
      <c r="V537" s="655" t="str">
        <f t="shared" si="237"/>
        <v>39</v>
      </c>
      <c r="W537" s="656"/>
      <c r="X537" s="657"/>
      <c r="Y537" s="657"/>
      <c r="Z537" s="657"/>
      <c r="AA537" s="657"/>
      <c r="AB537" s="657"/>
      <c r="AC537" s="657"/>
      <c r="AD537" s="657"/>
      <c r="AE537" s="657"/>
      <c r="AF537" s="657"/>
      <c r="AG537" s="657"/>
      <c r="AH537" s="657"/>
      <c r="AI537" s="657"/>
      <c r="AJ537" s="657"/>
      <c r="AK537" s="657"/>
      <c r="AL537" s="657"/>
      <c r="AM537" s="657"/>
      <c r="AN537" s="657"/>
      <c r="AO537" s="657"/>
      <c r="AP537" s="657"/>
    </row>
    <row r="538" spans="3:45" s="33" customFormat="1" ht="54">
      <c r="C538" s="79" t="s">
        <v>57</v>
      </c>
      <c r="D538" s="658" t="str">
        <f t="shared" ref="D538:W538" si="238">D12</f>
        <v>輸送機械</v>
      </c>
      <c r="E538" s="658" t="str">
        <f t="shared" si="238"/>
        <v>その他の製造工業製品</v>
      </c>
      <c r="F538" s="658" t="str">
        <f t="shared" si="238"/>
        <v>建設</v>
      </c>
      <c r="G538" s="658" t="str">
        <f t="shared" si="238"/>
        <v>電力・ガス・熱供給</v>
      </c>
      <c r="H538" s="658" t="str">
        <f t="shared" si="238"/>
        <v>水道</v>
      </c>
      <c r="I538" s="658" t="str">
        <f t="shared" si="238"/>
        <v>廃棄物処理</v>
      </c>
      <c r="J538" s="658" t="str">
        <f t="shared" si="238"/>
        <v>商業</v>
      </c>
      <c r="K538" s="658" t="str">
        <f t="shared" si="238"/>
        <v>金融・保険</v>
      </c>
      <c r="L538" s="658" t="str">
        <f t="shared" si="238"/>
        <v>不動産</v>
      </c>
      <c r="M538" s="658" t="str">
        <f t="shared" si="238"/>
        <v>運輸・郵便</v>
      </c>
      <c r="N538" s="658" t="str">
        <f t="shared" si="238"/>
        <v>情報通信</v>
      </c>
      <c r="O538" s="658" t="str">
        <f t="shared" si="238"/>
        <v>公務</v>
      </c>
      <c r="P538" s="658" t="str">
        <f t="shared" si="238"/>
        <v>教育・研究</v>
      </c>
      <c r="Q538" s="658" t="str">
        <f t="shared" si="238"/>
        <v>医療・福祉</v>
      </c>
      <c r="R538" s="658" t="str">
        <f t="shared" si="238"/>
        <v>他に分類されない会員制団体</v>
      </c>
      <c r="S538" s="658" t="str">
        <f t="shared" si="238"/>
        <v>対事業所サービス</v>
      </c>
      <c r="T538" s="658" t="str">
        <f t="shared" si="238"/>
        <v>対個人サービス</v>
      </c>
      <c r="U538" s="658" t="str">
        <f t="shared" si="238"/>
        <v>事務用品</v>
      </c>
      <c r="V538" s="658" t="str">
        <f t="shared" si="238"/>
        <v>分類不明</v>
      </c>
      <c r="W538" s="659" t="str">
        <f t="shared" si="238"/>
        <v>合計</v>
      </c>
      <c r="X538" s="657"/>
      <c r="Y538" s="657"/>
      <c r="Z538" s="657"/>
      <c r="AA538" s="657"/>
      <c r="AB538" s="657"/>
      <c r="AC538" s="657"/>
      <c r="AD538" s="657"/>
      <c r="AE538" s="657"/>
      <c r="AF538" s="657"/>
      <c r="AG538" s="657"/>
      <c r="AH538" s="657"/>
      <c r="AI538" s="657"/>
      <c r="AJ538" s="657"/>
      <c r="AK538" s="657"/>
      <c r="AL538" s="657"/>
      <c r="AM538" s="657"/>
      <c r="AN538" s="657"/>
      <c r="AO538" s="657"/>
      <c r="AP538" s="657"/>
    </row>
    <row r="539" spans="3:45" s="33" customFormat="1" ht="13.5">
      <c r="C539" s="80" t="s">
        <v>100</v>
      </c>
      <c r="D539" s="645">
        <f t="array" ref="D539:V541">+X533:AP535</f>
        <v>0</v>
      </c>
      <c r="E539" s="645">
        <v>0</v>
      </c>
      <c r="F539" s="645">
        <v>0</v>
      </c>
      <c r="G539" s="645">
        <v>0</v>
      </c>
      <c r="H539" s="645">
        <v>0</v>
      </c>
      <c r="I539" s="645">
        <v>0</v>
      </c>
      <c r="J539" s="645">
        <v>0</v>
      </c>
      <c r="K539" s="645">
        <v>0</v>
      </c>
      <c r="L539" s="645">
        <v>0</v>
      </c>
      <c r="M539" s="645">
        <v>0</v>
      </c>
      <c r="N539" s="645">
        <v>0</v>
      </c>
      <c r="O539" s="645">
        <v>0</v>
      </c>
      <c r="P539" s="645">
        <v>0</v>
      </c>
      <c r="Q539" s="654">
        <v>0</v>
      </c>
      <c r="R539" s="654">
        <v>0</v>
      </c>
      <c r="S539" s="654">
        <v>0</v>
      </c>
      <c r="T539" s="654">
        <v>0</v>
      </c>
      <c r="U539" s="654">
        <v>0</v>
      </c>
      <c r="V539" s="654">
        <v>0</v>
      </c>
      <c r="W539" s="645">
        <f>SUM(D533:AP533)</f>
        <v>0</v>
      </c>
      <c r="X539" s="657"/>
      <c r="Y539" s="657"/>
      <c r="Z539" s="657"/>
      <c r="AA539" s="657"/>
      <c r="AB539" s="657"/>
      <c r="AC539" s="657"/>
      <c r="AD539" s="657"/>
      <c r="AE539" s="657"/>
      <c r="AF539" s="657"/>
      <c r="AG539" s="657"/>
      <c r="AH539" s="657"/>
      <c r="AI539" s="657"/>
      <c r="AJ539" s="657"/>
      <c r="AK539" s="657"/>
      <c r="AL539" s="657"/>
      <c r="AM539" s="657"/>
      <c r="AN539" s="657"/>
      <c r="AO539" s="657"/>
      <c r="AP539" s="657"/>
    </row>
    <row r="540" spans="3:45" s="33" customFormat="1" ht="13.5">
      <c r="C540" s="83" t="s">
        <v>101</v>
      </c>
      <c r="D540" s="640">
        <v>0</v>
      </c>
      <c r="E540" s="640">
        <v>0</v>
      </c>
      <c r="F540" s="640">
        <v>0</v>
      </c>
      <c r="G540" s="640">
        <v>0</v>
      </c>
      <c r="H540" s="640">
        <v>0</v>
      </c>
      <c r="I540" s="640">
        <v>0</v>
      </c>
      <c r="J540" s="640">
        <v>0</v>
      </c>
      <c r="K540" s="640">
        <v>0</v>
      </c>
      <c r="L540" s="640">
        <v>0</v>
      </c>
      <c r="M540" s="640">
        <v>0</v>
      </c>
      <c r="N540" s="640">
        <v>0</v>
      </c>
      <c r="O540" s="640">
        <v>0</v>
      </c>
      <c r="P540" s="640">
        <v>0</v>
      </c>
      <c r="Q540" s="640">
        <v>0</v>
      </c>
      <c r="R540" s="640">
        <v>0</v>
      </c>
      <c r="S540" s="640">
        <v>0</v>
      </c>
      <c r="T540" s="640">
        <v>0</v>
      </c>
      <c r="U540" s="640">
        <v>0</v>
      </c>
      <c r="V540" s="640">
        <v>0</v>
      </c>
      <c r="W540" s="639">
        <f>SUM(D534:AP534)</f>
        <v>0</v>
      </c>
      <c r="X540" s="657"/>
      <c r="Y540" s="657"/>
      <c r="Z540" s="657"/>
      <c r="AA540" s="657"/>
      <c r="AB540" s="657"/>
      <c r="AC540" s="657"/>
      <c r="AD540" s="657"/>
      <c r="AE540" s="657"/>
      <c r="AF540" s="657"/>
      <c r="AG540" s="657"/>
      <c r="AH540" s="657"/>
      <c r="AI540" s="657"/>
      <c r="AJ540" s="657"/>
      <c r="AK540" s="657"/>
      <c r="AL540" s="657"/>
      <c r="AM540" s="657"/>
      <c r="AN540" s="657"/>
      <c r="AO540" s="657"/>
      <c r="AP540" s="657"/>
    </row>
    <row r="541" spans="3:45" s="33" customFormat="1" ht="13.5">
      <c r="C541" s="83" t="s">
        <v>102</v>
      </c>
      <c r="D541" s="639">
        <v>0</v>
      </c>
      <c r="E541" s="639">
        <v>0</v>
      </c>
      <c r="F541" s="639">
        <v>0</v>
      </c>
      <c r="G541" s="639">
        <v>0</v>
      </c>
      <c r="H541" s="639">
        <v>0</v>
      </c>
      <c r="I541" s="639">
        <v>0</v>
      </c>
      <c r="J541" s="639">
        <v>0</v>
      </c>
      <c r="K541" s="639">
        <v>0</v>
      </c>
      <c r="L541" s="639">
        <v>0</v>
      </c>
      <c r="M541" s="639">
        <v>0</v>
      </c>
      <c r="N541" s="639">
        <v>0</v>
      </c>
      <c r="O541" s="639">
        <v>0</v>
      </c>
      <c r="P541" s="639">
        <v>0</v>
      </c>
      <c r="Q541" s="640">
        <v>0</v>
      </c>
      <c r="R541" s="640">
        <v>0</v>
      </c>
      <c r="S541" s="640">
        <v>0</v>
      </c>
      <c r="T541" s="640">
        <v>0</v>
      </c>
      <c r="U541" s="640">
        <v>0</v>
      </c>
      <c r="V541" s="640">
        <v>0</v>
      </c>
      <c r="W541" s="639">
        <f>SUM(D535:AP535)</f>
        <v>0</v>
      </c>
      <c r="X541" s="657"/>
      <c r="Y541" s="657"/>
      <c r="Z541" s="657"/>
      <c r="AA541" s="657"/>
      <c r="AB541" s="657"/>
      <c r="AC541" s="657"/>
      <c r="AD541" s="657"/>
      <c r="AE541" s="657"/>
      <c r="AF541" s="657"/>
      <c r="AG541" s="657"/>
      <c r="AH541" s="657"/>
      <c r="AI541" s="657"/>
      <c r="AJ541" s="657"/>
      <c r="AK541" s="657"/>
      <c r="AL541" s="657"/>
      <c r="AM541" s="657"/>
      <c r="AN541" s="657"/>
      <c r="AO541" s="657"/>
      <c r="AP541" s="657"/>
    </row>
    <row r="542" spans="3:45" s="33" customFormat="1" ht="13.5">
      <c r="C542" s="85" t="s">
        <v>93</v>
      </c>
      <c r="D542" s="641">
        <f t="shared" ref="D542:V542" si="239">SUM(D539:D541)</f>
        <v>0</v>
      </c>
      <c r="E542" s="641">
        <f t="shared" si="239"/>
        <v>0</v>
      </c>
      <c r="F542" s="641">
        <f t="shared" si="239"/>
        <v>0</v>
      </c>
      <c r="G542" s="641">
        <f t="shared" si="239"/>
        <v>0</v>
      </c>
      <c r="H542" s="641">
        <f t="shared" si="239"/>
        <v>0</v>
      </c>
      <c r="I542" s="641">
        <f t="shared" si="239"/>
        <v>0</v>
      </c>
      <c r="J542" s="641">
        <f t="shared" si="239"/>
        <v>0</v>
      </c>
      <c r="K542" s="641">
        <f t="shared" si="239"/>
        <v>0</v>
      </c>
      <c r="L542" s="641">
        <f t="shared" si="239"/>
        <v>0</v>
      </c>
      <c r="M542" s="641">
        <f t="shared" si="239"/>
        <v>0</v>
      </c>
      <c r="N542" s="641">
        <f t="shared" si="239"/>
        <v>0</v>
      </c>
      <c r="O542" s="641">
        <f t="shared" si="239"/>
        <v>0</v>
      </c>
      <c r="P542" s="641">
        <f t="shared" si="239"/>
        <v>0</v>
      </c>
      <c r="Q542" s="641">
        <f t="shared" si="239"/>
        <v>0</v>
      </c>
      <c r="R542" s="641">
        <f t="shared" si="239"/>
        <v>0</v>
      </c>
      <c r="S542" s="641">
        <f t="shared" si="239"/>
        <v>0</v>
      </c>
      <c r="T542" s="641">
        <f t="shared" si="239"/>
        <v>0</v>
      </c>
      <c r="U542" s="641">
        <f t="shared" si="239"/>
        <v>0</v>
      </c>
      <c r="V542" s="641">
        <f t="shared" si="239"/>
        <v>0</v>
      </c>
      <c r="W542" s="641">
        <f>SUM(D536:AP536)</f>
        <v>0</v>
      </c>
      <c r="X542" s="657"/>
      <c r="Y542" s="657"/>
      <c r="Z542" s="657"/>
      <c r="AA542" s="657"/>
      <c r="AB542" s="657"/>
      <c r="AC542" s="657"/>
      <c r="AD542" s="657"/>
      <c r="AE542" s="657"/>
      <c r="AF542" s="657"/>
      <c r="AG542" s="657"/>
      <c r="AH542" s="657"/>
      <c r="AI542" s="657"/>
      <c r="AJ542" s="657"/>
      <c r="AK542" s="657"/>
      <c r="AL542" s="657"/>
      <c r="AM542" s="657"/>
      <c r="AN542" s="657"/>
      <c r="AO542" s="657"/>
      <c r="AP542" s="657"/>
    </row>
    <row r="543" spans="3:45" s="33" customFormat="1" ht="10.7" customHeight="1">
      <c r="F543" s="31"/>
      <c r="G543" s="48"/>
      <c r="N543" s="49"/>
      <c r="O543" s="49"/>
    </row>
    <row r="544" spans="3:45" s="33" customFormat="1" ht="13.5">
      <c r="C544" s="33" t="s">
        <v>105</v>
      </c>
      <c r="F544" s="31"/>
      <c r="G544" s="48"/>
      <c r="N544" s="49"/>
      <c r="O544" s="49"/>
    </row>
    <row r="545" spans="3:45" s="33" customFormat="1" ht="10.7" customHeight="1">
      <c r="F545" s="31"/>
      <c r="G545" s="48"/>
      <c r="N545" s="49"/>
      <c r="O545" s="49"/>
    </row>
    <row r="546" spans="3:45" s="33" customFormat="1" ht="10.7" customHeight="1">
      <c r="F546" s="31"/>
      <c r="G546" s="48"/>
      <c r="N546" s="49"/>
      <c r="O546" s="49"/>
    </row>
    <row r="547" spans="3:45" s="33" customFormat="1" ht="18.75">
      <c r="C547" s="53" t="s">
        <v>146</v>
      </c>
      <c r="F547" s="31"/>
      <c r="G547" s="48"/>
      <c r="N547" s="49"/>
      <c r="O547" s="49"/>
    </row>
    <row r="548" spans="3:45" s="33" customFormat="1" ht="10.7" customHeight="1">
      <c r="F548" s="31"/>
      <c r="G548" s="48"/>
      <c r="N548" s="49"/>
      <c r="O548" s="49"/>
    </row>
    <row r="549" spans="3:45" s="33" customFormat="1" ht="17.25">
      <c r="C549" s="34" t="s">
        <v>147</v>
      </c>
      <c r="D549" s="27"/>
      <c r="E549" s="27"/>
      <c r="F549" s="75"/>
      <c r="G549" s="76"/>
      <c r="H549" s="27"/>
      <c r="I549" s="27"/>
      <c r="J549" s="77"/>
      <c r="K549" s="78"/>
      <c r="L549" s="27"/>
      <c r="M549" s="27"/>
      <c r="N549" s="27"/>
      <c r="O549" s="27"/>
      <c r="P549" s="27"/>
      <c r="W549" s="31" t="s">
        <v>143</v>
      </c>
    </row>
    <row r="550" spans="3:45" s="33" customFormat="1" ht="13.5">
      <c r="C550" s="51"/>
      <c r="D550" s="629" t="str">
        <f t="shared" ref="D550:AP550" si="240">D6</f>
        <v>01</v>
      </c>
      <c r="E550" s="629" t="str">
        <f t="shared" si="240"/>
        <v>02</v>
      </c>
      <c r="F550" s="629" t="str">
        <f t="shared" si="240"/>
        <v>03</v>
      </c>
      <c r="G550" s="629" t="str">
        <f t="shared" si="240"/>
        <v>04</v>
      </c>
      <c r="H550" s="629" t="str">
        <f t="shared" si="240"/>
        <v>05</v>
      </c>
      <c r="I550" s="629" t="str">
        <f t="shared" si="240"/>
        <v>06</v>
      </c>
      <c r="J550" s="629" t="str">
        <f t="shared" si="240"/>
        <v>07</v>
      </c>
      <c r="K550" s="629" t="str">
        <f t="shared" si="240"/>
        <v>08</v>
      </c>
      <c r="L550" s="629" t="str">
        <f t="shared" si="240"/>
        <v>09</v>
      </c>
      <c r="M550" s="629" t="str">
        <f t="shared" si="240"/>
        <v>10</v>
      </c>
      <c r="N550" s="629" t="str">
        <f t="shared" si="240"/>
        <v>11</v>
      </c>
      <c r="O550" s="629" t="str">
        <f t="shared" si="240"/>
        <v>12</v>
      </c>
      <c r="P550" s="629" t="str">
        <f t="shared" si="240"/>
        <v>13</v>
      </c>
      <c r="Q550" s="629" t="str">
        <f t="shared" si="240"/>
        <v>14</v>
      </c>
      <c r="R550" s="629" t="str">
        <f t="shared" si="240"/>
        <v>15</v>
      </c>
      <c r="S550" s="629" t="str">
        <f t="shared" si="240"/>
        <v>16</v>
      </c>
      <c r="T550" s="629" t="str">
        <f t="shared" si="240"/>
        <v>17</v>
      </c>
      <c r="U550" s="629" t="str">
        <f t="shared" si="240"/>
        <v>18</v>
      </c>
      <c r="V550" s="629" t="str">
        <f t="shared" si="240"/>
        <v>19</v>
      </c>
      <c r="W550" s="629" t="str">
        <f t="shared" si="240"/>
        <v>20</v>
      </c>
      <c r="X550" s="629" t="str">
        <f t="shared" si="240"/>
        <v>21</v>
      </c>
      <c r="Y550" s="629" t="str">
        <f t="shared" si="240"/>
        <v>22</v>
      </c>
      <c r="Z550" s="629" t="str">
        <f t="shared" si="240"/>
        <v>23</v>
      </c>
      <c r="AA550" s="629" t="str">
        <f t="shared" si="240"/>
        <v>24</v>
      </c>
      <c r="AB550" s="629" t="str">
        <f t="shared" si="240"/>
        <v>25</v>
      </c>
      <c r="AC550" s="629" t="str">
        <f t="shared" si="240"/>
        <v>26</v>
      </c>
      <c r="AD550" s="629" t="str">
        <f t="shared" si="240"/>
        <v>27</v>
      </c>
      <c r="AE550" s="629" t="str">
        <f t="shared" si="240"/>
        <v>28</v>
      </c>
      <c r="AF550" s="629" t="str">
        <f t="shared" si="240"/>
        <v>29</v>
      </c>
      <c r="AG550" s="629" t="str">
        <f t="shared" si="240"/>
        <v>30</v>
      </c>
      <c r="AH550" s="629" t="str">
        <f t="shared" si="240"/>
        <v>31</v>
      </c>
      <c r="AI550" s="629" t="str">
        <f t="shared" si="240"/>
        <v>32</v>
      </c>
      <c r="AJ550" s="629" t="str">
        <f t="shared" si="240"/>
        <v>33</v>
      </c>
      <c r="AK550" s="629" t="str">
        <f t="shared" si="240"/>
        <v>34</v>
      </c>
      <c r="AL550" s="629" t="str">
        <f t="shared" si="240"/>
        <v>35</v>
      </c>
      <c r="AM550" s="629" t="str">
        <f t="shared" si="240"/>
        <v>36</v>
      </c>
      <c r="AN550" s="629" t="str">
        <f t="shared" si="240"/>
        <v>37</v>
      </c>
      <c r="AO550" s="629" t="str">
        <f t="shared" si="240"/>
        <v>38</v>
      </c>
      <c r="AP550" s="629" t="str">
        <f t="shared" si="240"/>
        <v>39</v>
      </c>
      <c r="AQ550" s="102" t="s">
        <v>533</v>
      </c>
      <c r="AR550" s="102"/>
      <c r="AS550" s="51"/>
    </row>
    <row r="551" spans="3:45" s="33" customFormat="1" ht="40.5">
      <c r="C551" s="79" t="s">
        <v>57</v>
      </c>
      <c r="D551" s="630" t="str">
        <f t="shared" ref="D551:AP551" si="241">D7</f>
        <v>農業</v>
      </c>
      <c r="E551" s="630" t="str">
        <f t="shared" si="241"/>
        <v>林業</v>
      </c>
      <c r="F551" s="630" t="str">
        <f t="shared" si="241"/>
        <v>漁業</v>
      </c>
      <c r="G551" s="630" t="str">
        <f t="shared" si="241"/>
        <v>鉱業</v>
      </c>
      <c r="H551" s="630" t="str">
        <f t="shared" si="241"/>
        <v>飲食料品</v>
      </c>
      <c r="I551" s="630" t="str">
        <f t="shared" si="241"/>
        <v>繊維製品</v>
      </c>
      <c r="J551" s="630" t="str">
        <f t="shared" si="241"/>
        <v>パルプ・紙・木製品</v>
      </c>
      <c r="K551" s="630" t="str">
        <f t="shared" si="241"/>
        <v>化学製品</v>
      </c>
      <c r="L551" s="630" t="str">
        <f t="shared" si="241"/>
        <v>石油・石炭製品</v>
      </c>
      <c r="M551" s="630" t="str">
        <f t="shared" si="241"/>
        <v>プラスチック・ゴム製品</v>
      </c>
      <c r="N551" s="630" t="str">
        <f t="shared" si="241"/>
        <v>窯業・土石製品</v>
      </c>
      <c r="O551" s="630" t="str">
        <f t="shared" si="241"/>
        <v>鉄鋼</v>
      </c>
      <c r="P551" s="630" t="str">
        <f t="shared" si="241"/>
        <v>非鉄金属</v>
      </c>
      <c r="Q551" s="630" t="str">
        <f t="shared" si="241"/>
        <v>金属製品</v>
      </c>
      <c r="R551" s="630" t="str">
        <f t="shared" si="241"/>
        <v>はん用機械</v>
      </c>
      <c r="S551" s="630" t="str">
        <f t="shared" si="241"/>
        <v>生産用機械</v>
      </c>
      <c r="T551" s="630" t="str">
        <f t="shared" si="241"/>
        <v>業務用機械</v>
      </c>
      <c r="U551" s="630" t="str">
        <f t="shared" si="241"/>
        <v>電子部品</v>
      </c>
      <c r="V551" s="630" t="str">
        <f t="shared" si="241"/>
        <v>電気機械</v>
      </c>
      <c r="W551" s="630" t="str">
        <f t="shared" si="241"/>
        <v>情報通信機器</v>
      </c>
      <c r="X551" s="637" t="str">
        <f t="shared" si="241"/>
        <v>輸送機械</v>
      </c>
      <c r="Y551" s="637" t="str">
        <f t="shared" si="241"/>
        <v>その他の製造工業製品</v>
      </c>
      <c r="Z551" s="637" t="str">
        <f t="shared" si="241"/>
        <v>建設</v>
      </c>
      <c r="AA551" s="637" t="str">
        <f t="shared" si="241"/>
        <v>電力・ガス・熱供給</v>
      </c>
      <c r="AB551" s="637" t="str">
        <f t="shared" si="241"/>
        <v>水道</v>
      </c>
      <c r="AC551" s="637" t="str">
        <f t="shared" si="241"/>
        <v>廃棄物処理</v>
      </c>
      <c r="AD551" s="637" t="str">
        <f t="shared" si="241"/>
        <v>商業</v>
      </c>
      <c r="AE551" s="637" t="str">
        <f t="shared" si="241"/>
        <v>金融・保険</v>
      </c>
      <c r="AF551" s="637" t="str">
        <f t="shared" si="241"/>
        <v>不動産</v>
      </c>
      <c r="AG551" s="637" t="str">
        <f t="shared" si="241"/>
        <v>運輸・郵便</v>
      </c>
      <c r="AH551" s="637" t="str">
        <f t="shared" si="241"/>
        <v>情報通信</v>
      </c>
      <c r="AI551" s="637" t="str">
        <f t="shared" si="241"/>
        <v>公務</v>
      </c>
      <c r="AJ551" s="637" t="str">
        <f t="shared" si="241"/>
        <v>教育・研究</v>
      </c>
      <c r="AK551" s="637" t="str">
        <f t="shared" si="241"/>
        <v>医療・福祉</v>
      </c>
      <c r="AL551" s="637" t="str">
        <f t="shared" si="241"/>
        <v>他に分類されない会員制団体</v>
      </c>
      <c r="AM551" s="637" t="str">
        <f t="shared" si="241"/>
        <v>対事業所サービス</v>
      </c>
      <c r="AN551" s="637" t="str">
        <f t="shared" si="241"/>
        <v>対個人サービス</v>
      </c>
      <c r="AO551" s="637" t="str">
        <f t="shared" si="241"/>
        <v>事務用品</v>
      </c>
      <c r="AP551" s="637" t="str">
        <f t="shared" si="241"/>
        <v>分類不明</v>
      </c>
      <c r="AQ551" s="102" t="s">
        <v>533</v>
      </c>
      <c r="AR551" s="102"/>
      <c r="AS551" s="32" t="s">
        <v>76</v>
      </c>
    </row>
    <row r="552" spans="3:45" s="33" customFormat="1" ht="13.5">
      <c r="C552" s="80" t="s">
        <v>100</v>
      </c>
      <c r="D552" s="90">
        <f t="array" ref="D552:AP554">+詳細4!D74:AP76</f>
        <v>0</v>
      </c>
      <c r="E552" s="90">
        <v>0</v>
      </c>
      <c r="F552" s="90">
        <v>0</v>
      </c>
      <c r="G552" s="90">
        <v>0</v>
      </c>
      <c r="H552" s="90">
        <v>0</v>
      </c>
      <c r="I552" s="90">
        <v>0</v>
      </c>
      <c r="J552" s="90">
        <v>0</v>
      </c>
      <c r="K552" s="90">
        <v>0</v>
      </c>
      <c r="L552" s="90">
        <v>0</v>
      </c>
      <c r="M552" s="90">
        <v>0</v>
      </c>
      <c r="N552" s="90">
        <v>0</v>
      </c>
      <c r="O552" s="90">
        <v>0</v>
      </c>
      <c r="P552" s="90">
        <v>0</v>
      </c>
      <c r="Q552" s="90">
        <v>0</v>
      </c>
      <c r="R552" s="90">
        <v>0</v>
      </c>
      <c r="S552" s="90">
        <v>0</v>
      </c>
      <c r="T552" s="90">
        <v>0</v>
      </c>
      <c r="U552" s="90">
        <v>0</v>
      </c>
      <c r="V552" s="90">
        <v>0</v>
      </c>
      <c r="W552" s="90">
        <v>0</v>
      </c>
      <c r="X552" s="81">
        <v>0</v>
      </c>
      <c r="Y552" s="81">
        <v>0</v>
      </c>
      <c r="Z552" s="81">
        <v>0</v>
      </c>
      <c r="AA552" s="81">
        <v>0</v>
      </c>
      <c r="AB552" s="81">
        <v>0</v>
      </c>
      <c r="AC552" s="81">
        <v>0</v>
      </c>
      <c r="AD552" s="81">
        <v>0</v>
      </c>
      <c r="AE552" s="81">
        <v>0</v>
      </c>
      <c r="AF552" s="81">
        <v>0</v>
      </c>
      <c r="AG552" s="81">
        <v>0</v>
      </c>
      <c r="AH552" s="81">
        <v>0</v>
      </c>
      <c r="AI552" s="81">
        <v>0</v>
      </c>
      <c r="AJ552" s="81">
        <v>0</v>
      </c>
      <c r="AK552" s="81">
        <v>0</v>
      </c>
      <c r="AL552" s="81">
        <v>0</v>
      </c>
      <c r="AM552" s="81">
        <v>0</v>
      </c>
      <c r="AN552" s="81">
        <v>0</v>
      </c>
      <c r="AO552" s="81">
        <v>0</v>
      </c>
      <c r="AP552" s="81">
        <v>0</v>
      </c>
      <c r="AQ552" s="102" t="s">
        <v>533</v>
      </c>
      <c r="AR552" s="102"/>
      <c r="AS552" s="645">
        <f>+SUM(D552:AP552)-W558</f>
        <v>0</v>
      </c>
    </row>
    <row r="553" spans="3:45" s="33" customFormat="1" ht="13.5">
      <c r="C553" s="83" t="s">
        <v>101</v>
      </c>
      <c r="D553" s="91">
        <v>0</v>
      </c>
      <c r="E553" s="91">
        <v>0</v>
      </c>
      <c r="F553" s="91">
        <v>0</v>
      </c>
      <c r="G553" s="91">
        <v>0</v>
      </c>
      <c r="H553" s="91">
        <v>0</v>
      </c>
      <c r="I553" s="91">
        <v>0</v>
      </c>
      <c r="J553" s="91">
        <v>0</v>
      </c>
      <c r="K553" s="91">
        <v>0</v>
      </c>
      <c r="L553" s="91">
        <v>0</v>
      </c>
      <c r="M553" s="91">
        <v>0</v>
      </c>
      <c r="N553" s="91">
        <v>0</v>
      </c>
      <c r="O553" s="91">
        <v>0</v>
      </c>
      <c r="P553" s="91">
        <v>0</v>
      </c>
      <c r="Q553" s="91">
        <v>0</v>
      </c>
      <c r="R553" s="91">
        <v>0</v>
      </c>
      <c r="S553" s="91">
        <v>0</v>
      </c>
      <c r="T553" s="91">
        <v>0</v>
      </c>
      <c r="U553" s="91">
        <v>0</v>
      </c>
      <c r="V553" s="91">
        <v>0</v>
      </c>
      <c r="W553" s="91">
        <v>0</v>
      </c>
      <c r="X553" s="39">
        <v>0</v>
      </c>
      <c r="Y553" s="39">
        <v>0</v>
      </c>
      <c r="Z553" s="39">
        <v>0</v>
      </c>
      <c r="AA553" s="39">
        <v>0</v>
      </c>
      <c r="AB553" s="39">
        <v>0</v>
      </c>
      <c r="AC553" s="39">
        <v>0</v>
      </c>
      <c r="AD553" s="39">
        <v>0</v>
      </c>
      <c r="AE553" s="39">
        <v>0</v>
      </c>
      <c r="AF553" s="39">
        <v>0</v>
      </c>
      <c r="AG553" s="39">
        <v>0</v>
      </c>
      <c r="AH553" s="39">
        <v>0</v>
      </c>
      <c r="AI553" s="39">
        <v>0</v>
      </c>
      <c r="AJ553" s="39">
        <v>0</v>
      </c>
      <c r="AK553" s="39">
        <v>0</v>
      </c>
      <c r="AL553" s="39">
        <v>0</v>
      </c>
      <c r="AM553" s="39">
        <v>0</v>
      </c>
      <c r="AN553" s="39">
        <v>0</v>
      </c>
      <c r="AO553" s="39">
        <v>0</v>
      </c>
      <c r="AP553" s="39">
        <v>0</v>
      </c>
      <c r="AQ553" s="102" t="s">
        <v>533</v>
      </c>
      <c r="AR553" s="102"/>
      <c r="AS553" s="645">
        <f t="shared" ref="AS553:AS555" si="242">+SUM(D553:AP553)-W559</f>
        <v>0</v>
      </c>
    </row>
    <row r="554" spans="3:45" s="33" customFormat="1" ht="13.5">
      <c r="C554" s="83" t="s">
        <v>102</v>
      </c>
      <c r="D554" s="91">
        <v>0</v>
      </c>
      <c r="E554" s="91">
        <v>0</v>
      </c>
      <c r="F554" s="91">
        <v>0</v>
      </c>
      <c r="G554" s="91">
        <v>0</v>
      </c>
      <c r="H554" s="91">
        <v>0</v>
      </c>
      <c r="I554" s="91">
        <v>0</v>
      </c>
      <c r="J554" s="91">
        <v>0</v>
      </c>
      <c r="K554" s="91">
        <v>0</v>
      </c>
      <c r="L554" s="91">
        <v>0</v>
      </c>
      <c r="M554" s="91">
        <v>0</v>
      </c>
      <c r="N554" s="91">
        <v>0</v>
      </c>
      <c r="O554" s="91">
        <v>0</v>
      </c>
      <c r="P554" s="91">
        <v>0</v>
      </c>
      <c r="Q554" s="91">
        <v>0</v>
      </c>
      <c r="R554" s="91">
        <v>0</v>
      </c>
      <c r="S554" s="91">
        <v>0</v>
      </c>
      <c r="T554" s="91">
        <v>0</v>
      </c>
      <c r="U554" s="91">
        <v>0</v>
      </c>
      <c r="V554" s="91">
        <v>0</v>
      </c>
      <c r="W554" s="91">
        <v>0</v>
      </c>
      <c r="X554" s="39">
        <v>0</v>
      </c>
      <c r="Y554" s="39">
        <v>0</v>
      </c>
      <c r="Z554" s="39">
        <v>0</v>
      </c>
      <c r="AA554" s="39">
        <v>0</v>
      </c>
      <c r="AB554" s="39">
        <v>0</v>
      </c>
      <c r="AC554" s="39">
        <v>0</v>
      </c>
      <c r="AD554" s="39">
        <v>0</v>
      </c>
      <c r="AE554" s="39">
        <v>0</v>
      </c>
      <c r="AF554" s="39">
        <v>0</v>
      </c>
      <c r="AG554" s="39">
        <v>0</v>
      </c>
      <c r="AH554" s="39">
        <v>0</v>
      </c>
      <c r="AI554" s="39">
        <v>0</v>
      </c>
      <c r="AJ554" s="39">
        <v>0</v>
      </c>
      <c r="AK554" s="39">
        <v>0</v>
      </c>
      <c r="AL554" s="39">
        <v>0</v>
      </c>
      <c r="AM554" s="39">
        <v>0</v>
      </c>
      <c r="AN554" s="39">
        <v>0</v>
      </c>
      <c r="AO554" s="39">
        <v>0</v>
      </c>
      <c r="AP554" s="39">
        <v>0</v>
      </c>
      <c r="AQ554" s="102" t="s">
        <v>533</v>
      </c>
      <c r="AR554" s="102"/>
      <c r="AS554" s="646">
        <f t="shared" si="242"/>
        <v>0</v>
      </c>
    </row>
    <row r="555" spans="3:45" s="33" customFormat="1" ht="13.5">
      <c r="C555" s="83" t="s">
        <v>93</v>
      </c>
      <c r="D555" s="639">
        <f t="shared" ref="D555:AP555" si="243">SUM(D552:D554)</f>
        <v>0</v>
      </c>
      <c r="E555" s="639">
        <f t="shared" si="243"/>
        <v>0</v>
      </c>
      <c r="F555" s="639">
        <f t="shared" si="243"/>
        <v>0</v>
      </c>
      <c r="G555" s="639">
        <f t="shared" si="243"/>
        <v>0</v>
      </c>
      <c r="H555" s="639">
        <f t="shared" si="243"/>
        <v>0</v>
      </c>
      <c r="I555" s="639">
        <f t="shared" si="243"/>
        <v>0</v>
      </c>
      <c r="J555" s="639">
        <f t="shared" si="243"/>
        <v>0</v>
      </c>
      <c r="K555" s="639">
        <f t="shared" si="243"/>
        <v>0</v>
      </c>
      <c r="L555" s="639">
        <f t="shared" si="243"/>
        <v>0</v>
      </c>
      <c r="M555" s="639">
        <f t="shared" si="243"/>
        <v>0</v>
      </c>
      <c r="N555" s="639">
        <f t="shared" si="243"/>
        <v>0</v>
      </c>
      <c r="O555" s="639">
        <f t="shared" si="243"/>
        <v>0</v>
      </c>
      <c r="P555" s="639">
        <f t="shared" si="243"/>
        <v>0</v>
      </c>
      <c r="Q555" s="639">
        <f t="shared" si="243"/>
        <v>0</v>
      </c>
      <c r="R555" s="639">
        <f t="shared" si="243"/>
        <v>0</v>
      </c>
      <c r="S555" s="639">
        <f t="shared" si="243"/>
        <v>0</v>
      </c>
      <c r="T555" s="639">
        <f t="shared" si="243"/>
        <v>0</v>
      </c>
      <c r="U555" s="639">
        <f t="shared" si="243"/>
        <v>0</v>
      </c>
      <c r="V555" s="639">
        <f t="shared" si="243"/>
        <v>0</v>
      </c>
      <c r="W555" s="641">
        <f t="shared" si="243"/>
        <v>0</v>
      </c>
      <c r="X555" s="641">
        <f t="shared" si="243"/>
        <v>0</v>
      </c>
      <c r="Y555" s="641">
        <f t="shared" si="243"/>
        <v>0</v>
      </c>
      <c r="Z555" s="641">
        <f t="shared" si="243"/>
        <v>0</v>
      </c>
      <c r="AA555" s="641">
        <f t="shared" si="243"/>
        <v>0</v>
      </c>
      <c r="AB555" s="641">
        <f t="shared" si="243"/>
        <v>0</v>
      </c>
      <c r="AC555" s="641">
        <f t="shared" si="243"/>
        <v>0</v>
      </c>
      <c r="AD555" s="641">
        <f t="shared" si="243"/>
        <v>0</v>
      </c>
      <c r="AE555" s="641">
        <f t="shared" si="243"/>
        <v>0</v>
      </c>
      <c r="AF555" s="641">
        <f t="shared" si="243"/>
        <v>0</v>
      </c>
      <c r="AG555" s="641">
        <f t="shared" si="243"/>
        <v>0</v>
      </c>
      <c r="AH555" s="641">
        <f t="shared" si="243"/>
        <v>0</v>
      </c>
      <c r="AI555" s="641">
        <f t="shared" si="243"/>
        <v>0</v>
      </c>
      <c r="AJ555" s="641">
        <f t="shared" si="243"/>
        <v>0</v>
      </c>
      <c r="AK555" s="641">
        <f t="shared" si="243"/>
        <v>0</v>
      </c>
      <c r="AL555" s="641">
        <f t="shared" si="243"/>
        <v>0</v>
      </c>
      <c r="AM555" s="641">
        <f t="shared" si="243"/>
        <v>0</v>
      </c>
      <c r="AN555" s="641">
        <f t="shared" si="243"/>
        <v>0</v>
      </c>
      <c r="AO555" s="641">
        <f t="shared" si="243"/>
        <v>0</v>
      </c>
      <c r="AP555" s="641">
        <f t="shared" si="243"/>
        <v>0</v>
      </c>
      <c r="AQ555" s="102" t="s">
        <v>533</v>
      </c>
      <c r="AR555" s="102"/>
      <c r="AS555" s="646">
        <f t="shared" si="242"/>
        <v>0</v>
      </c>
    </row>
    <row r="556" spans="3:45" s="33" customFormat="1" ht="13.5">
      <c r="C556" s="51"/>
      <c r="D556" s="655" t="str">
        <f t="shared" ref="D556:V556" si="244">D11</f>
        <v>21</v>
      </c>
      <c r="E556" s="655" t="str">
        <f t="shared" si="244"/>
        <v>22</v>
      </c>
      <c r="F556" s="655" t="str">
        <f t="shared" si="244"/>
        <v>23</v>
      </c>
      <c r="G556" s="655" t="str">
        <f t="shared" si="244"/>
        <v>24</v>
      </c>
      <c r="H556" s="655" t="str">
        <f t="shared" si="244"/>
        <v>25</v>
      </c>
      <c r="I556" s="655" t="str">
        <f t="shared" si="244"/>
        <v>26</v>
      </c>
      <c r="J556" s="655" t="str">
        <f t="shared" si="244"/>
        <v>27</v>
      </c>
      <c r="K556" s="655" t="str">
        <f t="shared" si="244"/>
        <v>28</v>
      </c>
      <c r="L556" s="655" t="str">
        <f t="shared" si="244"/>
        <v>29</v>
      </c>
      <c r="M556" s="655" t="str">
        <f t="shared" si="244"/>
        <v>30</v>
      </c>
      <c r="N556" s="655" t="str">
        <f t="shared" si="244"/>
        <v>31</v>
      </c>
      <c r="O556" s="655" t="str">
        <f t="shared" si="244"/>
        <v>32</v>
      </c>
      <c r="P556" s="655" t="str">
        <f t="shared" si="244"/>
        <v>33</v>
      </c>
      <c r="Q556" s="655" t="str">
        <f t="shared" si="244"/>
        <v>34</v>
      </c>
      <c r="R556" s="655" t="str">
        <f t="shared" si="244"/>
        <v>35</v>
      </c>
      <c r="S556" s="655" t="str">
        <f t="shared" si="244"/>
        <v>36</v>
      </c>
      <c r="T556" s="655" t="str">
        <f t="shared" si="244"/>
        <v>37</v>
      </c>
      <c r="U556" s="655" t="str">
        <f t="shared" si="244"/>
        <v>38</v>
      </c>
      <c r="V556" s="655" t="str">
        <f t="shared" si="244"/>
        <v>39</v>
      </c>
      <c r="W556" s="656"/>
      <c r="X556" s="657"/>
      <c r="Y556" s="657"/>
      <c r="Z556" s="657"/>
      <c r="AA556" s="657"/>
      <c r="AB556" s="657"/>
      <c r="AC556" s="657"/>
      <c r="AD556" s="657"/>
      <c r="AE556" s="657"/>
      <c r="AF556" s="657"/>
      <c r="AG556" s="657"/>
      <c r="AH556" s="657"/>
      <c r="AI556" s="657"/>
      <c r="AJ556" s="657"/>
      <c r="AK556" s="657"/>
      <c r="AL556" s="657"/>
      <c r="AM556" s="657"/>
      <c r="AN556" s="657"/>
      <c r="AO556" s="657"/>
      <c r="AP556" s="657"/>
    </row>
    <row r="557" spans="3:45" s="33" customFormat="1" ht="54">
      <c r="C557" s="79" t="s">
        <v>57</v>
      </c>
      <c r="D557" s="658" t="str">
        <f t="shared" ref="D557:W557" si="245">D12</f>
        <v>輸送機械</v>
      </c>
      <c r="E557" s="658" t="str">
        <f t="shared" si="245"/>
        <v>その他の製造工業製品</v>
      </c>
      <c r="F557" s="658" t="str">
        <f t="shared" si="245"/>
        <v>建設</v>
      </c>
      <c r="G557" s="658" t="str">
        <f t="shared" si="245"/>
        <v>電力・ガス・熱供給</v>
      </c>
      <c r="H557" s="658" t="str">
        <f t="shared" si="245"/>
        <v>水道</v>
      </c>
      <c r="I557" s="658" t="str">
        <f t="shared" si="245"/>
        <v>廃棄物処理</v>
      </c>
      <c r="J557" s="658" t="str">
        <f t="shared" si="245"/>
        <v>商業</v>
      </c>
      <c r="K557" s="658" t="str">
        <f t="shared" si="245"/>
        <v>金融・保険</v>
      </c>
      <c r="L557" s="658" t="str">
        <f t="shared" si="245"/>
        <v>不動産</v>
      </c>
      <c r="M557" s="658" t="str">
        <f t="shared" si="245"/>
        <v>運輸・郵便</v>
      </c>
      <c r="N557" s="658" t="str">
        <f t="shared" si="245"/>
        <v>情報通信</v>
      </c>
      <c r="O557" s="658" t="str">
        <f t="shared" si="245"/>
        <v>公務</v>
      </c>
      <c r="P557" s="658" t="str">
        <f t="shared" si="245"/>
        <v>教育・研究</v>
      </c>
      <c r="Q557" s="658" t="str">
        <f t="shared" si="245"/>
        <v>医療・福祉</v>
      </c>
      <c r="R557" s="658" t="str">
        <f t="shared" si="245"/>
        <v>他に分類されない会員制団体</v>
      </c>
      <c r="S557" s="658" t="str">
        <f t="shared" si="245"/>
        <v>対事業所サービス</v>
      </c>
      <c r="T557" s="658" t="str">
        <f t="shared" si="245"/>
        <v>対個人サービス</v>
      </c>
      <c r="U557" s="658" t="str">
        <f t="shared" si="245"/>
        <v>事務用品</v>
      </c>
      <c r="V557" s="658" t="str">
        <f t="shared" si="245"/>
        <v>分類不明</v>
      </c>
      <c r="W557" s="659" t="str">
        <f t="shared" si="245"/>
        <v>合計</v>
      </c>
      <c r="X557" s="657"/>
      <c r="Y557" s="657"/>
      <c r="Z557" s="657"/>
      <c r="AA557" s="657"/>
      <c r="AB557" s="657"/>
      <c r="AC557" s="657"/>
      <c r="AD557" s="657"/>
      <c r="AE557" s="657"/>
      <c r="AF557" s="657"/>
      <c r="AG557" s="657"/>
      <c r="AH557" s="657"/>
      <c r="AI557" s="657"/>
      <c r="AJ557" s="657"/>
      <c r="AK557" s="657"/>
      <c r="AL557" s="657"/>
      <c r="AM557" s="657"/>
      <c r="AN557" s="657"/>
      <c r="AO557" s="657"/>
      <c r="AP557" s="657"/>
    </row>
    <row r="558" spans="3:45" s="33" customFormat="1" ht="13.5">
      <c r="C558" s="80" t="s">
        <v>100</v>
      </c>
      <c r="D558" s="645">
        <f t="array" ref="D558:V560">+X552:AP554</f>
        <v>0</v>
      </c>
      <c r="E558" s="645">
        <v>0</v>
      </c>
      <c r="F558" s="645">
        <v>0</v>
      </c>
      <c r="G558" s="645">
        <v>0</v>
      </c>
      <c r="H558" s="645">
        <v>0</v>
      </c>
      <c r="I558" s="645">
        <v>0</v>
      </c>
      <c r="J558" s="645">
        <v>0</v>
      </c>
      <c r="K558" s="645">
        <v>0</v>
      </c>
      <c r="L558" s="645">
        <v>0</v>
      </c>
      <c r="M558" s="645">
        <v>0</v>
      </c>
      <c r="N558" s="645">
        <v>0</v>
      </c>
      <c r="O558" s="645">
        <v>0</v>
      </c>
      <c r="P558" s="645">
        <v>0</v>
      </c>
      <c r="Q558" s="654">
        <v>0</v>
      </c>
      <c r="R558" s="654">
        <v>0</v>
      </c>
      <c r="S558" s="654">
        <v>0</v>
      </c>
      <c r="T558" s="654">
        <v>0</v>
      </c>
      <c r="U558" s="654">
        <v>0</v>
      </c>
      <c r="V558" s="654">
        <v>0</v>
      </c>
      <c r="W558" s="645">
        <f>SUM(D552:AP552)</f>
        <v>0</v>
      </c>
      <c r="X558" s="657"/>
      <c r="Y558" s="657"/>
      <c r="Z558" s="657"/>
      <c r="AA558" s="657"/>
      <c r="AB558" s="657"/>
      <c r="AC558" s="657"/>
      <c r="AD558" s="657"/>
      <c r="AE558" s="657"/>
      <c r="AF558" s="657"/>
      <c r="AG558" s="657"/>
      <c r="AH558" s="657"/>
      <c r="AI558" s="657"/>
      <c r="AJ558" s="657"/>
      <c r="AK558" s="657"/>
      <c r="AL558" s="657"/>
      <c r="AM558" s="657"/>
      <c r="AN558" s="657"/>
      <c r="AO558" s="657"/>
      <c r="AP558" s="657"/>
    </row>
    <row r="559" spans="3:45" s="33" customFormat="1" ht="13.5">
      <c r="C559" s="83" t="s">
        <v>101</v>
      </c>
      <c r="D559" s="640">
        <v>0</v>
      </c>
      <c r="E559" s="640">
        <v>0</v>
      </c>
      <c r="F559" s="640">
        <v>0</v>
      </c>
      <c r="G559" s="640">
        <v>0</v>
      </c>
      <c r="H559" s="640">
        <v>0</v>
      </c>
      <c r="I559" s="640">
        <v>0</v>
      </c>
      <c r="J559" s="640">
        <v>0</v>
      </c>
      <c r="K559" s="640">
        <v>0</v>
      </c>
      <c r="L559" s="640">
        <v>0</v>
      </c>
      <c r="M559" s="640">
        <v>0</v>
      </c>
      <c r="N559" s="640">
        <v>0</v>
      </c>
      <c r="O559" s="640">
        <v>0</v>
      </c>
      <c r="P559" s="640">
        <v>0</v>
      </c>
      <c r="Q559" s="640">
        <v>0</v>
      </c>
      <c r="R559" s="640">
        <v>0</v>
      </c>
      <c r="S559" s="640">
        <v>0</v>
      </c>
      <c r="T559" s="640">
        <v>0</v>
      </c>
      <c r="U559" s="640">
        <v>0</v>
      </c>
      <c r="V559" s="640">
        <v>0</v>
      </c>
      <c r="W559" s="639">
        <f>SUM(D553:AP553)</f>
        <v>0</v>
      </c>
      <c r="X559" s="657"/>
      <c r="Y559" s="657"/>
      <c r="Z559" s="657"/>
      <c r="AA559" s="657"/>
      <c r="AB559" s="657"/>
      <c r="AC559" s="657"/>
      <c r="AD559" s="657"/>
      <c r="AE559" s="657"/>
      <c r="AF559" s="657"/>
      <c r="AG559" s="657"/>
      <c r="AH559" s="657"/>
      <c r="AI559" s="657"/>
      <c r="AJ559" s="657"/>
      <c r="AK559" s="657"/>
      <c r="AL559" s="657"/>
      <c r="AM559" s="657"/>
      <c r="AN559" s="657"/>
      <c r="AO559" s="657"/>
      <c r="AP559" s="657"/>
    </row>
    <row r="560" spans="3:45" s="33" customFormat="1" ht="13.5">
      <c r="C560" s="83" t="s">
        <v>102</v>
      </c>
      <c r="D560" s="639">
        <v>0</v>
      </c>
      <c r="E560" s="639">
        <v>0</v>
      </c>
      <c r="F560" s="639">
        <v>0</v>
      </c>
      <c r="G560" s="639">
        <v>0</v>
      </c>
      <c r="H560" s="639">
        <v>0</v>
      </c>
      <c r="I560" s="639">
        <v>0</v>
      </c>
      <c r="J560" s="639">
        <v>0</v>
      </c>
      <c r="K560" s="639">
        <v>0</v>
      </c>
      <c r="L560" s="639">
        <v>0</v>
      </c>
      <c r="M560" s="639">
        <v>0</v>
      </c>
      <c r="N560" s="639">
        <v>0</v>
      </c>
      <c r="O560" s="639">
        <v>0</v>
      </c>
      <c r="P560" s="639">
        <v>0</v>
      </c>
      <c r="Q560" s="640">
        <v>0</v>
      </c>
      <c r="R560" s="640">
        <v>0</v>
      </c>
      <c r="S560" s="640">
        <v>0</v>
      </c>
      <c r="T560" s="640">
        <v>0</v>
      </c>
      <c r="U560" s="640">
        <v>0</v>
      </c>
      <c r="V560" s="640">
        <v>0</v>
      </c>
      <c r="W560" s="639">
        <f>SUM(D554:AP554)</f>
        <v>0</v>
      </c>
      <c r="X560" s="657"/>
      <c r="Y560" s="657"/>
      <c r="Z560" s="657"/>
      <c r="AA560" s="657"/>
      <c r="AB560" s="657"/>
      <c r="AC560" s="657"/>
      <c r="AD560" s="657"/>
      <c r="AE560" s="657"/>
      <c r="AF560" s="657"/>
      <c r="AG560" s="657"/>
      <c r="AH560" s="657"/>
      <c r="AI560" s="657"/>
      <c r="AJ560" s="657"/>
      <c r="AK560" s="657"/>
      <c r="AL560" s="657"/>
      <c r="AM560" s="657"/>
      <c r="AN560" s="657"/>
      <c r="AO560" s="657"/>
      <c r="AP560" s="657"/>
    </row>
    <row r="561" spans="3:45" s="33" customFormat="1" ht="13.5">
      <c r="C561" s="85" t="s">
        <v>93</v>
      </c>
      <c r="D561" s="641">
        <f t="shared" ref="D561:V561" si="246">SUM(D558:D560)</f>
        <v>0</v>
      </c>
      <c r="E561" s="641">
        <f t="shared" si="246"/>
        <v>0</v>
      </c>
      <c r="F561" s="641">
        <f t="shared" si="246"/>
        <v>0</v>
      </c>
      <c r="G561" s="641">
        <f t="shared" si="246"/>
        <v>0</v>
      </c>
      <c r="H561" s="641">
        <f t="shared" si="246"/>
        <v>0</v>
      </c>
      <c r="I561" s="641">
        <f t="shared" si="246"/>
        <v>0</v>
      </c>
      <c r="J561" s="641">
        <f t="shared" si="246"/>
        <v>0</v>
      </c>
      <c r="K561" s="641">
        <f t="shared" si="246"/>
        <v>0</v>
      </c>
      <c r="L561" s="641">
        <f t="shared" si="246"/>
        <v>0</v>
      </c>
      <c r="M561" s="641">
        <f t="shared" si="246"/>
        <v>0</v>
      </c>
      <c r="N561" s="641">
        <f t="shared" si="246"/>
        <v>0</v>
      </c>
      <c r="O561" s="641">
        <f t="shared" si="246"/>
        <v>0</v>
      </c>
      <c r="P561" s="641">
        <f t="shared" si="246"/>
        <v>0</v>
      </c>
      <c r="Q561" s="641">
        <f t="shared" si="246"/>
        <v>0</v>
      </c>
      <c r="R561" s="641">
        <f t="shared" si="246"/>
        <v>0</v>
      </c>
      <c r="S561" s="641">
        <f t="shared" si="246"/>
        <v>0</v>
      </c>
      <c r="T561" s="641">
        <f t="shared" si="246"/>
        <v>0</v>
      </c>
      <c r="U561" s="641">
        <f t="shared" si="246"/>
        <v>0</v>
      </c>
      <c r="V561" s="641">
        <f t="shared" si="246"/>
        <v>0</v>
      </c>
      <c r="W561" s="641">
        <f>SUM(D555:AP555)</f>
        <v>0</v>
      </c>
      <c r="X561" s="657"/>
      <c r="Y561" s="657"/>
      <c r="Z561" s="657"/>
      <c r="AA561" s="657"/>
      <c r="AB561" s="657"/>
      <c r="AC561" s="657"/>
      <c r="AD561" s="657"/>
      <c r="AE561" s="657"/>
      <c r="AF561" s="657"/>
      <c r="AG561" s="657"/>
      <c r="AH561" s="657"/>
      <c r="AI561" s="657"/>
      <c r="AJ561" s="657"/>
      <c r="AK561" s="657"/>
      <c r="AL561" s="657"/>
      <c r="AM561" s="657"/>
      <c r="AN561" s="657"/>
      <c r="AO561" s="657"/>
      <c r="AP561" s="657"/>
    </row>
    <row r="562" spans="3:45" s="33" customFormat="1" ht="10.7" customHeight="1">
      <c r="F562" s="31"/>
      <c r="G562" s="48"/>
      <c r="N562" s="49"/>
      <c r="O562" s="49"/>
    </row>
    <row r="563" spans="3:45" s="33" customFormat="1" ht="17.25">
      <c r="C563" s="34" t="s">
        <v>148</v>
      </c>
      <c r="D563" s="27"/>
      <c r="E563" s="27"/>
      <c r="F563" s="75"/>
      <c r="G563" s="76"/>
      <c r="H563" s="27"/>
      <c r="I563" s="27"/>
      <c r="J563" s="77"/>
      <c r="K563" s="78"/>
      <c r="L563" s="27"/>
      <c r="M563" s="27"/>
      <c r="N563" s="27"/>
      <c r="O563" s="27"/>
      <c r="P563" s="27"/>
      <c r="W563" s="31" t="s">
        <v>143</v>
      </c>
    </row>
    <row r="564" spans="3:45" s="33" customFormat="1" ht="13.5">
      <c r="C564" s="51"/>
      <c r="D564" s="629" t="str">
        <f t="shared" ref="D564:AP564" si="247">D6</f>
        <v>01</v>
      </c>
      <c r="E564" s="629" t="str">
        <f t="shared" si="247"/>
        <v>02</v>
      </c>
      <c r="F564" s="629" t="str">
        <f t="shared" si="247"/>
        <v>03</v>
      </c>
      <c r="G564" s="629" t="str">
        <f t="shared" si="247"/>
        <v>04</v>
      </c>
      <c r="H564" s="629" t="str">
        <f t="shared" si="247"/>
        <v>05</v>
      </c>
      <c r="I564" s="629" t="str">
        <f t="shared" si="247"/>
        <v>06</v>
      </c>
      <c r="J564" s="629" t="str">
        <f t="shared" si="247"/>
        <v>07</v>
      </c>
      <c r="K564" s="629" t="str">
        <f t="shared" si="247"/>
        <v>08</v>
      </c>
      <c r="L564" s="629" t="str">
        <f t="shared" si="247"/>
        <v>09</v>
      </c>
      <c r="M564" s="629" t="str">
        <f t="shared" si="247"/>
        <v>10</v>
      </c>
      <c r="N564" s="629" t="str">
        <f t="shared" si="247"/>
        <v>11</v>
      </c>
      <c r="O564" s="629" t="str">
        <f t="shared" si="247"/>
        <v>12</v>
      </c>
      <c r="P564" s="629" t="str">
        <f t="shared" si="247"/>
        <v>13</v>
      </c>
      <c r="Q564" s="629" t="str">
        <f t="shared" si="247"/>
        <v>14</v>
      </c>
      <c r="R564" s="629" t="str">
        <f t="shared" si="247"/>
        <v>15</v>
      </c>
      <c r="S564" s="629" t="str">
        <f t="shared" si="247"/>
        <v>16</v>
      </c>
      <c r="T564" s="629" t="str">
        <f t="shared" si="247"/>
        <v>17</v>
      </c>
      <c r="U564" s="629" t="str">
        <f t="shared" si="247"/>
        <v>18</v>
      </c>
      <c r="V564" s="629" t="str">
        <f t="shared" si="247"/>
        <v>19</v>
      </c>
      <c r="W564" s="629" t="str">
        <f t="shared" si="247"/>
        <v>20</v>
      </c>
      <c r="X564" s="629" t="str">
        <f t="shared" si="247"/>
        <v>21</v>
      </c>
      <c r="Y564" s="629" t="str">
        <f t="shared" si="247"/>
        <v>22</v>
      </c>
      <c r="Z564" s="629" t="str">
        <f t="shared" si="247"/>
        <v>23</v>
      </c>
      <c r="AA564" s="629" t="str">
        <f t="shared" si="247"/>
        <v>24</v>
      </c>
      <c r="AB564" s="629" t="str">
        <f t="shared" si="247"/>
        <v>25</v>
      </c>
      <c r="AC564" s="629" t="str">
        <f t="shared" si="247"/>
        <v>26</v>
      </c>
      <c r="AD564" s="629" t="str">
        <f t="shared" si="247"/>
        <v>27</v>
      </c>
      <c r="AE564" s="629" t="str">
        <f t="shared" si="247"/>
        <v>28</v>
      </c>
      <c r="AF564" s="629" t="str">
        <f t="shared" si="247"/>
        <v>29</v>
      </c>
      <c r="AG564" s="629" t="str">
        <f t="shared" si="247"/>
        <v>30</v>
      </c>
      <c r="AH564" s="629" t="str">
        <f t="shared" si="247"/>
        <v>31</v>
      </c>
      <c r="AI564" s="629" t="str">
        <f t="shared" si="247"/>
        <v>32</v>
      </c>
      <c r="AJ564" s="629" t="str">
        <f t="shared" si="247"/>
        <v>33</v>
      </c>
      <c r="AK564" s="629" t="str">
        <f t="shared" si="247"/>
        <v>34</v>
      </c>
      <c r="AL564" s="629" t="str">
        <f t="shared" si="247"/>
        <v>35</v>
      </c>
      <c r="AM564" s="629" t="str">
        <f t="shared" si="247"/>
        <v>36</v>
      </c>
      <c r="AN564" s="629" t="str">
        <f t="shared" si="247"/>
        <v>37</v>
      </c>
      <c r="AO564" s="629" t="str">
        <f t="shared" si="247"/>
        <v>38</v>
      </c>
      <c r="AP564" s="629" t="str">
        <f t="shared" si="247"/>
        <v>39</v>
      </c>
      <c r="AQ564" s="102" t="s">
        <v>533</v>
      </c>
      <c r="AR564" s="102"/>
      <c r="AS564" s="51"/>
    </row>
    <row r="565" spans="3:45" s="33" customFormat="1" ht="40.5">
      <c r="C565" s="79" t="s">
        <v>57</v>
      </c>
      <c r="D565" s="630" t="str">
        <f t="shared" ref="D565:AP565" si="248">D7</f>
        <v>農業</v>
      </c>
      <c r="E565" s="630" t="str">
        <f t="shared" si="248"/>
        <v>林業</v>
      </c>
      <c r="F565" s="630" t="str">
        <f t="shared" si="248"/>
        <v>漁業</v>
      </c>
      <c r="G565" s="630" t="str">
        <f t="shared" si="248"/>
        <v>鉱業</v>
      </c>
      <c r="H565" s="630" t="str">
        <f t="shared" si="248"/>
        <v>飲食料品</v>
      </c>
      <c r="I565" s="630" t="str">
        <f t="shared" si="248"/>
        <v>繊維製品</v>
      </c>
      <c r="J565" s="630" t="str">
        <f t="shared" si="248"/>
        <v>パルプ・紙・木製品</v>
      </c>
      <c r="K565" s="630" t="str">
        <f t="shared" si="248"/>
        <v>化学製品</v>
      </c>
      <c r="L565" s="630" t="str">
        <f t="shared" si="248"/>
        <v>石油・石炭製品</v>
      </c>
      <c r="M565" s="630" t="str">
        <f t="shared" si="248"/>
        <v>プラスチック・ゴム製品</v>
      </c>
      <c r="N565" s="630" t="str">
        <f t="shared" si="248"/>
        <v>窯業・土石製品</v>
      </c>
      <c r="O565" s="630" t="str">
        <f t="shared" si="248"/>
        <v>鉄鋼</v>
      </c>
      <c r="P565" s="630" t="str">
        <f t="shared" si="248"/>
        <v>非鉄金属</v>
      </c>
      <c r="Q565" s="630" t="str">
        <f t="shared" si="248"/>
        <v>金属製品</v>
      </c>
      <c r="R565" s="630" t="str">
        <f t="shared" si="248"/>
        <v>はん用機械</v>
      </c>
      <c r="S565" s="630" t="str">
        <f t="shared" si="248"/>
        <v>生産用機械</v>
      </c>
      <c r="T565" s="630" t="str">
        <f t="shared" si="248"/>
        <v>業務用機械</v>
      </c>
      <c r="U565" s="630" t="str">
        <f t="shared" si="248"/>
        <v>電子部品</v>
      </c>
      <c r="V565" s="630" t="str">
        <f t="shared" si="248"/>
        <v>電気機械</v>
      </c>
      <c r="W565" s="630" t="str">
        <f t="shared" si="248"/>
        <v>情報通信機器</v>
      </c>
      <c r="X565" s="637" t="str">
        <f t="shared" si="248"/>
        <v>輸送機械</v>
      </c>
      <c r="Y565" s="637" t="str">
        <f t="shared" si="248"/>
        <v>その他の製造工業製品</v>
      </c>
      <c r="Z565" s="637" t="str">
        <f t="shared" si="248"/>
        <v>建設</v>
      </c>
      <c r="AA565" s="637" t="str">
        <f t="shared" si="248"/>
        <v>電力・ガス・熱供給</v>
      </c>
      <c r="AB565" s="637" t="str">
        <f t="shared" si="248"/>
        <v>水道</v>
      </c>
      <c r="AC565" s="637" t="str">
        <f t="shared" si="248"/>
        <v>廃棄物処理</v>
      </c>
      <c r="AD565" s="637" t="str">
        <f t="shared" si="248"/>
        <v>商業</v>
      </c>
      <c r="AE565" s="637" t="str">
        <f t="shared" si="248"/>
        <v>金融・保険</v>
      </c>
      <c r="AF565" s="637" t="str">
        <f t="shared" si="248"/>
        <v>不動産</v>
      </c>
      <c r="AG565" s="637" t="str">
        <f t="shared" si="248"/>
        <v>運輸・郵便</v>
      </c>
      <c r="AH565" s="637" t="str">
        <f t="shared" si="248"/>
        <v>情報通信</v>
      </c>
      <c r="AI565" s="637" t="str">
        <f t="shared" si="248"/>
        <v>公務</v>
      </c>
      <c r="AJ565" s="637" t="str">
        <f t="shared" si="248"/>
        <v>教育・研究</v>
      </c>
      <c r="AK565" s="637" t="str">
        <f t="shared" si="248"/>
        <v>医療・福祉</v>
      </c>
      <c r="AL565" s="637" t="str">
        <f t="shared" si="248"/>
        <v>他に分類されない会員制団体</v>
      </c>
      <c r="AM565" s="637" t="str">
        <f t="shared" si="248"/>
        <v>対事業所サービス</v>
      </c>
      <c r="AN565" s="637" t="str">
        <f t="shared" si="248"/>
        <v>対個人サービス</v>
      </c>
      <c r="AO565" s="637" t="str">
        <f t="shared" si="248"/>
        <v>事務用品</v>
      </c>
      <c r="AP565" s="637" t="str">
        <f t="shared" si="248"/>
        <v>分類不明</v>
      </c>
      <c r="AQ565" s="102" t="s">
        <v>533</v>
      </c>
      <c r="AR565" s="102"/>
      <c r="AS565" s="32" t="s">
        <v>76</v>
      </c>
    </row>
    <row r="566" spans="3:45" s="33" customFormat="1" ht="13.5">
      <c r="C566" s="80" t="s">
        <v>100</v>
      </c>
      <c r="D566" s="90">
        <f t="array" ref="D566:AP568">+詳細4!D192:AP194</f>
        <v>0</v>
      </c>
      <c r="E566" s="90">
        <v>0</v>
      </c>
      <c r="F566" s="90">
        <v>0</v>
      </c>
      <c r="G566" s="90">
        <v>0</v>
      </c>
      <c r="H566" s="90">
        <v>0</v>
      </c>
      <c r="I566" s="90">
        <v>0</v>
      </c>
      <c r="J566" s="90">
        <v>0</v>
      </c>
      <c r="K566" s="90">
        <v>0</v>
      </c>
      <c r="L566" s="90">
        <v>0</v>
      </c>
      <c r="M566" s="90">
        <v>0</v>
      </c>
      <c r="N566" s="90">
        <v>0</v>
      </c>
      <c r="O566" s="90">
        <v>0</v>
      </c>
      <c r="P566" s="90">
        <v>0</v>
      </c>
      <c r="Q566" s="90">
        <v>0</v>
      </c>
      <c r="R566" s="90">
        <v>0</v>
      </c>
      <c r="S566" s="90">
        <v>0</v>
      </c>
      <c r="T566" s="90">
        <v>0</v>
      </c>
      <c r="U566" s="90">
        <v>0</v>
      </c>
      <c r="V566" s="90">
        <v>0</v>
      </c>
      <c r="W566" s="90">
        <v>0</v>
      </c>
      <c r="X566" s="81">
        <v>0</v>
      </c>
      <c r="Y566" s="81">
        <v>0</v>
      </c>
      <c r="Z566" s="81">
        <v>0</v>
      </c>
      <c r="AA566" s="81">
        <v>0</v>
      </c>
      <c r="AB566" s="81">
        <v>0</v>
      </c>
      <c r="AC566" s="81">
        <v>0</v>
      </c>
      <c r="AD566" s="81">
        <v>0</v>
      </c>
      <c r="AE566" s="81">
        <v>0</v>
      </c>
      <c r="AF566" s="81">
        <v>0</v>
      </c>
      <c r="AG566" s="81">
        <v>0</v>
      </c>
      <c r="AH566" s="81">
        <v>0</v>
      </c>
      <c r="AI566" s="81">
        <v>0</v>
      </c>
      <c r="AJ566" s="81">
        <v>0</v>
      </c>
      <c r="AK566" s="81">
        <v>0</v>
      </c>
      <c r="AL566" s="81">
        <v>0</v>
      </c>
      <c r="AM566" s="81">
        <v>0</v>
      </c>
      <c r="AN566" s="81">
        <v>0</v>
      </c>
      <c r="AO566" s="81">
        <v>0</v>
      </c>
      <c r="AP566" s="81">
        <v>0</v>
      </c>
      <c r="AQ566" s="102" t="s">
        <v>533</v>
      </c>
      <c r="AR566" s="102"/>
      <c r="AS566" s="645">
        <f>+SUM(D566:AP566)-W572</f>
        <v>0</v>
      </c>
    </row>
    <row r="567" spans="3:45" s="33" customFormat="1" ht="13.5">
      <c r="C567" s="83" t="s">
        <v>101</v>
      </c>
      <c r="D567" s="91">
        <v>0</v>
      </c>
      <c r="E567" s="91">
        <v>0</v>
      </c>
      <c r="F567" s="91">
        <v>0</v>
      </c>
      <c r="G567" s="91">
        <v>0</v>
      </c>
      <c r="H567" s="91">
        <v>0</v>
      </c>
      <c r="I567" s="91">
        <v>0</v>
      </c>
      <c r="J567" s="91">
        <v>0</v>
      </c>
      <c r="K567" s="91">
        <v>0</v>
      </c>
      <c r="L567" s="91">
        <v>0</v>
      </c>
      <c r="M567" s="91">
        <v>0</v>
      </c>
      <c r="N567" s="91">
        <v>0</v>
      </c>
      <c r="O567" s="91">
        <v>0</v>
      </c>
      <c r="P567" s="91">
        <v>0</v>
      </c>
      <c r="Q567" s="91">
        <v>0</v>
      </c>
      <c r="R567" s="91">
        <v>0</v>
      </c>
      <c r="S567" s="91">
        <v>0</v>
      </c>
      <c r="T567" s="91">
        <v>0</v>
      </c>
      <c r="U567" s="91">
        <v>0</v>
      </c>
      <c r="V567" s="91">
        <v>0</v>
      </c>
      <c r="W567" s="91">
        <v>0</v>
      </c>
      <c r="X567" s="39">
        <v>0</v>
      </c>
      <c r="Y567" s="39">
        <v>0</v>
      </c>
      <c r="Z567" s="39">
        <v>0</v>
      </c>
      <c r="AA567" s="39">
        <v>0</v>
      </c>
      <c r="AB567" s="39">
        <v>0</v>
      </c>
      <c r="AC567" s="39">
        <v>0</v>
      </c>
      <c r="AD567" s="39">
        <v>0</v>
      </c>
      <c r="AE567" s="39">
        <v>0</v>
      </c>
      <c r="AF567" s="39">
        <v>0</v>
      </c>
      <c r="AG567" s="39">
        <v>0</v>
      </c>
      <c r="AH567" s="39">
        <v>0</v>
      </c>
      <c r="AI567" s="39">
        <v>0</v>
      </c>
      <c r="AJ567" s="39">
        <v>0</v>
      </c>
      <c r="AK567" s="39">
        <v>0</v>
      </c>
      <c r="AL567" s="39">
        <v>0</v>
      </c>
      <c r="AM567" s="39">
        <v>0</v>
      </c>
      <c r="AN567" s="39">
        <v>0</v>
      </c>
      <c r="AO567" s="39">
        <v>0</v>
      </c>
      <c r="AP567" s="39">
        <v>0</v>
      </c>
      <c r="AQ567" s="102" t="s">
        <v>533</v>
      </c>
      <c r="AR567" s="102"/>
      <c r="AS567" s="645">
        <f t="shared" ref="AS567:AS569" si="249">+SUM(D567:AP567)-W573</f>
        <v>0</v>
      </c>
    </row>
    <row r="568" spans="3:45" s="33" customFormat="1" ht="13.5">
      <c r="C568" s="83" t="s">
        <v>102</v>
      </c>
      <c r="D568" s="91">
        <v>0</v>
      </c>
      <c r="E568" s="91">
        <v>0</v>
      </c>
      <c r="F568" s="91">
        <v>0</v>
      </c>
      <c r="G568" s="91">
        <v>0</v>
      </c>
      <c r="H568" s="91">
        <v>0</v>
      </c>
      <c r="I568" s="91">
        <v>0</v>
      </c>
      <c r="J568" s="91">
        <v>0</v>
      </c>
      <c r="K568" s="91">
        <v>0</v>
      </c>
      <c r="L568" s="91">
        <v>0</v>
      </c>
      <c r="M568" s="91">
        <v>0</v>
      </c>
      <c r="N568" s="91">
        <v>0</v>
      </c>
      <c r="O568" s="91">
        <v>0</v>
      </c>
      <c r="P568" s="91">
        <v>0</v>
      </c>
      <c r="Q568" s="91">
        <v>0</v>
      </c>
      <c r="R568" s="91">
        <v>0</v>
      </c>
      <c r="S568" s="91">
        <v>0</v>
      </c>
      <c r="T568" s="91">
        <v>0</v>
      </c>
      <c r="U568" s="91">
        <v>0</v>
      </c>
      <c r="V568" s="91">
        <v>0</v>
      </c>
      <c r="W568" s="91">
        <v>0</v>
      </c>
      <c r="X568" s="39">
        <v>0</v>
      </c>
      <c r="Y568" s="39">
        <v>0</v>
      </c>
      <c r="Z568" s="39">
        <v>0</v>
      </c>
      <c r="AA568" s="39">
        <v>0</v>
      </c>
      <c r="AB568" s="39">
        <v>0</v>
      </c>
      <c r="AC568" s="39">
        <v>0</v>
      </c>
      <c r="AD568" s="39">
        <v>0</v>
      </c>
      <c r="AE568" s="39">
        <v>0</v>
      </c>
      <c r="AF568" s="39">
        <v>0</v>
      </c>
      <c r="AG568" s="39">
        <v>0</v>
      </c>
      <c r="AH568" s="39">
        <v>0</v>
      </c>
      <c r="AI568" s="39">
        <v>0</v>
      </c>
      <c r="AJ568" s="39">
        <v>0</v>
      </c>
      <c r="AK568" s="39">
        <v>0</v>
      </c>
      <c r="AL568" s="39">
        <v>0</v>
      </c>
      <c r="AM568" s="39">
        <v>0</v>
      </c>
      <c r="AN568" s="39">
        <v>0</v>
      </c>
      <c r="AO568" s="39">
        <v>0</v>
      </c>
      <c r="AP568" s="39">
        <v>0</v>
      </c>
      <c r="AQ568" s="102" t="s">
        <v>533</v>
      </c>
      <c r="AR568" s="102"/>
      <c r="AS568" s="646">
        <f t="shared" si="249"/>
        <v>0</v>
      </c>
    </row>
    <row r="569" spans="3:45" s="33" customFormat="1" ht="13.5">
      <c r="C569" s="83" t="s">
        <v>93</v>
      </c>
      <c r="D569" s="639">
        <f t="shared" ref="D569:AP569" si="250">SUM(D566:D568)</f>
        <v>0</v>
      </c>
      <c r="E569" s="639">
        <f t="shared" si="250"/>
        <v>0</v>
      </c>
      <c r="F569" s="639">
        <f t="shared" si="250"/>
        <v>0</v>
      </c>
      <c r="G569" s="639">
        <f t="shared" si="250"/>
        <v>0</v>
      </c>
      <c r="H569" s="639">
        <f t="shared" si="250"/>
        <v>0</v>
      </c>
      <c r="I569" s="639">
        <f t="shared" si="250"/>
        <v>0</v>
      </c>
      <c r="J569" s="639">
        <f t="shared" si="250"/>
        <v>0</v>
      </c>
      <c r="K569" s="639">
        <f t="shared" si="250"/>
        <v>0</v>
      </c>
      <c r="L569" s="639">
        <f t="shared" si="250"/>
        <v>0</v>
      </c>
      <c r="M569" s="639">
        <f t="shared" si="250"/>
        <v>0</v>
      </c>
      <c r="N569" s="639">
        <f t="shared" si="250"/>
        <v>0</v>
      </c>
      <c r="O569" s="639">
        <f t="shared" si="250"/>
        <v>0</v>
      </c>
      <c r="P569" s="639">
        <f t="shared" si="250"/>
        <v>0</v>
      </c>
      <c r="Q569" s="639">
        <f t="shared" si="250"/>
        <v>0</v>
      </c>
      <c r="R569" s="639">
        <f t="shared" si="250"/>
        <v>0</v>
      </c>
      <c r="S569" s="639">
        <f t="shared" si="250"/>
        <v>0</v>
      </c>
      <c r="T569" s="639">
        <f t="shared" si="250"/>
        <v>0</v>
      </c>
      <c r="U569" s="639">
        <f t="shared" si="250"/>
        <v>0</v>
      </c>
      <c r="V569" s="639">
        <f t="shared" si="250"/>
        <v>0</v>
      </c>
      <c r="W569" s="641">
        <f t="shared" si="250"/>
        <v>0</v>
      </c>
      <c r="X569" s="641">
        <f t="shared" si="250"/>
        <v>0</v>
      </c>
      <c r="Y569" s="641">
        <f t="shared" si="250"/>
        <v>0</v>
      </c>
      <c r="Z569" s="641">
        <f t="shared" si="250"/>
        <v>0</v>
      </c>
      <c r="AA569" s="641">
        <f t="shared" si="250"/>
        <v>0</v>
      </c>
      <c r="AB569" s="641">
        <f t="shared" si="250"/>
        <v>0</v>
      </c>
      <c r="AC569" s="641">
        <f t="shared" si="250"/>
        <v>0</v>
      </c>
      <c r="AD569" s="641">
        <f t="shared" si="250"/>
        <v>0</v>
      </c>
      <c r="AE569" s="641">
        <f t="shared" si="250"/>
        <v>0</v>
      </c>
      <c r="AF569" s="641">
        <f t="shared" si="250"/>
        <v>0</v>
      </c>
      <c r="AG569" s="641">
        <f t="shared" si="250"/>
        <v>0</v>
      </c>
      <c r="AH569" s="641">
        <f t="shared" si="250"/>
        <v>0</v>
      </c>
      <c r="AI569" s="641">
        <f t="shared" si="250"/>
        <v>0</v>
      </c>
      <c r="AJ569" s="641">
        <f t="shared" si="250"/>
        <v>0</v>
      </c>
      <c r="AK569" s="641">
        <f t="shared" si="250"/>
        <v>0</v>
      </c>
      <c r="AL569" s="641">
        <f t="shared" si="250"/>
        <v>0</v>
      </c>
      <c r="AM569" s="641">
        <f t="shared" si="250"/>
        <v>0</v>
      </c>
      <c r="AN569" s="641">
        <f t="shared" si="250"/>
        <v>0</v>
      </c>
      <c r="AO569" s="641">
        <f t="shared" si="250"/>
        <v>0</v>
      </c>
      <c r="AP569" s="641">
        <f t="shared" si="250"/>
        <v>0</v>
      </c>
      <c r="AQ569" s="102" t="s">
        <v>533</v>
      </c>
      <c r="AR569" s="102"/>
      <c r="AS569" s="646">
        <f t="shared" si="249"/>
        <v>0</v>
      </c>
    </row>
    <row r="570" spans="3:45" s="33" customFormat="1" ht="13.5">
      <c r="C570" s="51"/>
      <c r="D570" s="655" t="str">
        <f t="shared" ref="D570:V570" si="251">D11</f>
        <v>21</v>
      </c>
      <c r="E570" s="655" t="str">
        <f t="shared" si="251"/>
        <v>22</v>
      </c>
      <c r="F570" s="655" t="str">
        <f t="shared" si="251"/>
        <v>23</v>
      </c>
      <c r="G570" s="655" t="str">
        <f t="shared" si="251"/>
        <v>24</v>
      </c>
      <c r="H570" s="655" t="str">
        <f t="shared" si="251"/>
        <v>25</v>
      </c>
      <c r="I570" s="655" t="str">
        <f t="shared" si="251"/>
        <v>26</v>
      </c>
      <c r="J570" s="655" t="str">
        <f t="shared" si="251"/>
        <v>27</v>
      </c>
      <c r="K570" s="655" t="str">
        <f t="shared" si="251"/>
        <v>28</v>
      </c>
      <c r="L570" s="655" t="str">
        <f t="shared" si="251"/>
        <v>29</v>
      </c>
      <c r="M570" s="655" t="str">
        <f t="shared" si="251"/>
        <v>30</v>
      </c>
      <c r="N570" s="655" t="str">
        <f t="shared" si="251"/>
        <v>31</v>
      </c>
      <c r="O570" s="655" t="str">
        <f t="shared" si="251"/>
        <v>32</v>
      </c>
      <c r="P570" s="655" t="str">
        <f t="shared" si="251"/>
        <v>33</v>
      </c>
      <c r="Q570" s="655" t="str">
        <f t="shared" si="251"/>
        <v>34</v>
      </c>
      <c r="R570" s="655" t="str">
        <f t="shared" si="251"/>
        <v>35</v>
      </c>
      <c r="S570" s="655" t="str">
        <f t="shared" si="251"/>
        <v>36</v>
      </c>
      <c r="T570" s="655" t="str">
        <f t="shared" si="251"/>
        <v>37</v>
      </c>
      <c r="U570" s="655" t="str">
        <f t="shared" si="251"/>
        <v>38</v>
      </c>
      <c r="V570" s="655" t="str">
        <f t="shared" si="251"/>
        <v>39</v>
      </c>
      <c r="W570" s="656"/>
      <c r="X570" s="657"/>
      <c r="Y570" s="657"/>
      <c r="Z570" s="657"/>
      <c r="AA570" s="657"/>
      <c r="AB570" s="657"/>
      <c r="AC570" s="657"/>
      <c r="AD570" s="657"/>
      <c r="AE570" s="657"/>
      <c r="AF570" s="657"/>
      <c r="AG570" s="657"/>
      <c r="AH570" s="657"/>
      <c r="AI570" s="657"/>
      <c r="AJ570" s="657"/>
      <c r="AK570" s="657"/>
      <c r="AL570" s="657"/>
      <c r="AM570" s="657"/>
      <c r="AN570" s="657"/>
      <c r="AO570" s="657"/>
      <c r="AP570" s="657"/>
    </row>
    <row r="571" spans="3:45" s="33" customFormat="1" ht="54">
      <c r="C571" s="79" t="s">
        <v>57</v>
      </c>
      <c r="D571" s="658" t="str">
        <f t="shared" ref="D571:W571" si="252">D12</f>
        <v>輸送機械</v>
      </c>
      <c r="E571" s="658" t="str">
        <f t="shared" si="252"/>
        <v>その他の製造工業製品</v>
      </c>
      <c r="F571" s="658" t="str">
        <f t="shared" si="252"/>
        <v>建設</v>
      </c>
      <c r="G571" s="658" t="str">
        <f t="shared" si="252"/>
        <v>電力・ガス・熱供給</v>
      </c>
      <c r="H571" s="658" t="str">
        <f t="shared" si="252"/>
        <v>水道</v>
      </c>
      <c r="I571" s="658" t="str">
        <f t="shared" si="252"/>
        <v>廃棄物処理</v>
      </c>
      <c r="J571" s="658" t="str">
        <f t="shared" si="252"/>
        <v>商業</v>
      </c>
      <c r="K571" s="658" t="str">
        <f t="shared" si="252"/>
        <v>金融・保険</v>
      </c>
      <c r="L571" s="658" t="str">
        <f t="shared" si="252"/>
        <v>不動産</v>
      </c>
      <c r="M571" s="658" t="str">
        <f t="shared" si="252"/>
        <v>運輸・郵便</v>
      </c>
      <c r="N571" s="658" t="str">
        <f t="shared" si="252"/>
        <v>情報通信</v>
      </c>
      <c r="O571" s="658" t="str">
        <f t="shared" si="252"/>
        <v>公務</v>
      </c>
      <c r="P571" s="658" t="str">
        <f t="shared" si="252"/>
        <v>教育・研究</v>
      </c>
      <c r="Q571" s="658" t="str">
        <f t="shared" si="252"/>
        <v>医療・福祉</v>
      </c>
      <c r="R571" s="658" t="str">
        <f t="shared" si="252"/>
        <v>他に分類されない会員制団体</v>
      </c>
      <c r="S571" s="658" t="str">
        <f t="shared" si="252"/>
        <v>対事業所サービス</v>
      </c>
      <c r="T571" s="658" t="str">
        <f t="shared" si="252"/>
        <v>対個人サービス</v>
      </c>
      <c r="U571" s="658" t="str">
        <f t="shared" si="252"/>
        <v>事務用品</v>
      </c>
      <c r="V571" s="658" t="str">
        <f t="shared" si="252"/>
        <v>分類不明</v>
      </c>
      <c r="W571" s="659" t="str">
        <f t="shared" si="252"/>
        <v>合計</v>
      </c>
      <c r="X571" s="657"/>
      <c r="Y571" s="657"/>
      <c r="Z571" s="657"/>
      <c r="AA571" s="657"/>
      <c r="AB571" s="657"/>
      <c r="AC571" s="657"/>
      <c r="AD571" s="657"/>
      <c r="AE571" s="657"/>
      <c r="AF571" s="657"/>
      <c r="AG571" s="657"/>
      <c r="AH571" s="657"/>
      <c r="AI571" s="657"/>
      <c r="AJ571" s="657"/>
      <c r="AK571" s="657"/>
      <c r="AL571" s="657"/>
      <c r="AM571" s="657"/>
      <c r="AN571" s="657"/>
      <c r="AO571" s="657"/>
      <c r="AP571" s="657"/>
    </row>
    <row r="572" spans="3:45" s="33" customFormat="1" ht="13.5">
      <c r="C572" s="80" t="s">
        <v>100</v>
      </c>
      <c r="D572" s="645">
        <f t="array" ref="D572:V574">+X566:AP568</f>
        <v>0</v>
      </c>
      <c r="E572" s="645">
        <v>0</v>
      </c>
      <c r="F572" s="645">
        <v>0</v>
      </c>
      <c r="G572" s="645">
        <v>0</v>
      </c>
      <c r="H572" s="645">
        <v>0</v>
      </c>
      <c r="I572" s="645">
        <v>0</v>
      </c>
      <c r="J572" s="645">
        <v>0</v>
      </c>
      <c r="K572" s="645">
        <v>0</v>
      </c>
      <c r="L572" s="645">
        <v>0</v>
      </c>
      <c r="M572" s="645">
        <v>0</v>
      </c>
      <c r="N572" s="645">
        <v>0</v>
      </c>
      <c r="O572" s="645">
        <v>0</v>
      </c>
      <c r="P572" s="645">
        <v>0</v>
      </c>
      <c r="Q572" s="654">
        <v>0</v>
      </c>
      <c r="R572" s="654">
        <v>0</v>
      </c>
      <c r="S572" s="654">
        <v>0</v>
      </c>
      <c r="T572" s="654">
        <v>0</v>
      </c>
      <c r="U572" s="654">
        <v>0</v>
      </c>
      <c r="V572" s="654">
        <v>0</v>
      </c>
      <c r="W572" s="645">
        <f>SUM(D566:AP566)</f>
        <v>0</v>
      </c>
      <c r="X572" s="657"/>
      <c r="Y572" s="657"/>
      <c r="Z572" s="657"/>
      <c r="AA572" s="657"/>
      <c r="AB572" s="657"/>
      <c r="AC572" s="657"/>
      <c r="AD572" s="657"/>
      <c r="AE572" s="657"/>
      <c r="AF572" s="657"/>
      <c r="AG572" s="657"/>
      <c r="AH572" s="657"/>
      <c r="AI572" s="657"/>
      <c r="AJ572" s="657"/>
      <c r="AK572" s="657"/>
      <c r="AL572" s="657"/>
      <c r="AM572" s="657"/>
      <c r="AN572" s="657"/>
      <c r="AO572" s="657"/>
      <c r="AP572" s="657"/>
    </row>
    <row r="573" spans="3:45" s="33" customFormat="1" ht="13.5">
      <c r="C573" s="83" t="s">
        <v>101</v>
      </c>
      <c r="D573" s="640">
        <v>0</v>
      </c>
      <c r="E573" s="640">
        <v>0</v>
      </c>
      <c r="F573" s="640">
        <v>0</v>
      </c>
      <c r="G573" s="640">
        <v>0</v>
      </c>
      <c r="H573" s="640">
        <v>0</v>
      </c>
      <c r="I573" s="640">
        <v>0</v>
      </c>
      <c r="J573" s="640">
        <v>0</v>
      </c>
      <c r="K573" s="640">
        <v>0</v>
      </c>
      <c r="L573" s="640">
        <v>0</v>
      </c>
      <c r="M573" s="640">
        <v>0</v>
      </c>
      <c r="N573" s="640">
        <v>0</v>
      </c>
      <c r="O573" s="640">
        <v>0</v>
      </c>
      <c r="P573" s="640">
        <v>0</v>
      </c>
      <c r="Q573" s="640">
        <v>0</v>
      </c>
      <c r="R573" s="640">
        <v>0</v>
      </c>
      <c r="S573" s="640">
        <v>0</v>
      </c>
      <c r="T573" s="640">
        <v>0</v>
      </c>
      <c r="U573" s="640">
        <v>0</v>
      </c>
      <c r="V573" s="640">
        <v>0</v>
      </c>
      <c r="W573" s="639">
        <f>SUM(D567:AP567)</f>
        <v>0</v>
      </c>
      <c r="X573" s="657"/>
      <c r="Y573" s="657"/>
      <c r="Z573" s="657"/>
      <c r="AA573" s="657"/>
      <c r="AB573" s="657"/>
      <c r="AC573" s="657"/>
      <c r="AD573" s="657"/>
      <c r="AE573" s="657"/>
      <c r="AF573" s="657"/>
      <c r="AG573" s="657"/>
      <c r="AH573" s="657"/>
      <c r="AI573" s="657"/>
      <c r="AJ573" s="657"/>
      <c r="AK573" s="657"/>
      <c r="AL573" s="657"/>
      <c r="AM573" s="657"/>
      <c r="AN573" s="657"/>
      <c r="AO573" s="657"/>
      <c r="AP573" s="657"/>
    </row>
    <row r="574" spans="3:45" s="33" customFormat="1" ht="13.5">
      <c r="C574" s="83" t="s">
        <v>102</v>
      </c>
      <c r="D574" s="639">
        <v>0</v>
      </c>
      <c r="E574" s="639">
        <v>0</v>
      </c>
      <c r="F574" s="639">
        <v>0</v>
      </c>
      <c r="G574" s="639">
        <v>0</v>
      </c>
      <c r="H574" s="639">
        <v>0</v>
      </c>
      <c r="I574" s="639">
        <v>0</v>
      </c>
      <c r="J574" s="639">
        <v>0</v>
      </c>
      <c r="K574" s="639">
        <v>0</v>
      </c>
      <c r="L574" s="639">
        <v>0</v>
      </c>
      <c r="M574" s="639">
        <v>0</v>
      </c>
      <c r="N574" s="639">
        <v>0</v>
      </c>
      <c r="O574" s="639">
        <v>0</v>
      </c>
      <c r="P574" s="639">
        <v>0</v>
      </c>
      <c r="Q574" s="640">
        <v>0</v>
      </c>
      <c r="R574" s="640">
        <v>0</v>
      </c>
      <c r="S574" s="640">
        <v>0</v>
      </c>
      <c r="T574" s="640">
        <v>0</v>
      </c>
      <c r="U574" s="640">
        <v>0</v>
      </c>
      <c r="V574" s="640">
        <v>0</v>
      </c>
      <c r="W574" s="639">
        <f>SUM(D568:AP568)</f>
        <v>0</v>
      </c>
      <c r="X574" s="657"/>
      <c r="Y574" s="657"/>
      <c r="Z574" s="657"/>
      <c r="AA574" s="657"/>
      <c r="AB574" s="657"/>
      <c r="AC574" s="657"/>
      <c r="AD574" s="657"/>
      <c r="AE574" s="657"/>
      <c r="AF574" s="657"/>
      <c r="AG574" s="657"/>
      <c r="AH574" s="657"/>
      <c r="AI574" s="657"/>
      <c r="AJ574" s="657"/>
      <c r="AK574" s="657"/>
      <c r="AL574" s="657"/>
      <c r="AM574" s="657"/>
      <c r="AN574" s="657"/>
      <c r="AO574" s="657"/>
      <c r="AP574" s="657"/>
    </row>
    <row r="575" spans="3:45" s="33" customFormat="1" ht="13.5">
      <c r="C575" s="85" t="s">
        <v>93</v>
      </c>
      <c r="D575" s="641">
        <f t="shared" ref="D575:V575" si="253">SUM(D572:D574)</f>
        <v>0</v>
      </c>
      <c r="E575" s="641">
        <f t="shared" si="253"/>
        <v>0</v>
      </c>
      <c r="F575" s="641">
        <f t="shared" si="253"/>
        <v>0</v>
      </c>
      <c r="G575" s="641">
        <f t="shared" si="253"/>
        <v>0</v>
      </c>
      <c r="H575" s="641">
        <f t="shared" si="253"/>
        <v>0</v>
      </c>
      <c r="I575" s="641">
        <f t="shared" si="253"/>
        <v>0</v>
      </c>
      <c r="J575" s="641">
        <f t="shared" si="253"/>
        <v>0</v>
      </c>
      <c r="K575" s="641">
        <f t="shared" si="253"/>
        <v>0</v>
      </c>
      <c r="L575" s="641">
        <f t="shared" si="253"/>
        <v>0</v>
      </c>
      <c r="M575" s="641">
        <f t="shared" si="253"/>
        <v>0</v>
      </c>
      <c r="N575" s="641">
        <f t="shared" si="253"/>
        <v>0</v>
      </c>
      <c r="O575" s="641">
        <f t="shared" si="253"/>
        <v>0</v>
      </c>
      <c r="P575" s="641">
        <f t="shared" si="253"/>
        <v>0</v>
      </c>
      <c r="Q575" s="641">
        <f t="shared" si="253"/>
        <v>0</v>
      </c>
      <c r="R575" s="641">
        <f t="shared" si="253"/>
        <v>0</v>
      </c>
      <c r="S575" s="641">
        <f t="shared" si="253"/>
        <v>0</v>
      </c>
      <c r="T575" s="641">
        <f t="shared" si="253"/>
        <v>0</v>
      </c>
      <c r="U575" s="641">
        <f t="shared" si="253"/>
        <v>0</v>
      </c>
      <c r="V575" s="641">
        <f t="shared" si="253"/>
        <v>0</v>
      </c>
      <c r="W575" s="641">
        <f>SUM(D569:AP569)</f>
        <v>0</v>
      </c>
      <c r="X575" s="657"/>
      <c r="Y575" s="657"/>
      <c r="Z575" s="657"/>
      <c r="AA575" s="657"/>
      <c r="AB575" s="657"/>
      <c r="AC575" s="657"/>
      <c r="AD575" s="657"/>
      <c r="AE575" s="657"/>
      <c r="AF575" s="657"/>
      <c r="AG575" s="657"/>
      <c r="AH575" s="657"/>
      <c r="AI575" s="657"/>
      <c r="AJ575" s="657"/>
      <c r="AK575" s="657"/>
      <c r="AL575" s="657"/>
      <c r="AM575" s="657"/>
      <c r="AN575" s="657"/>
      <c r="AO575" s="657"/>
      <c r="AP575" s="657"/>
    </row>
    <row r="576" spans="3:45" s="33" customFormat="1" ht="10.7" customHeight="1">
      <c r="F576" s="31"/>
      <c r="G576" s="48"/>
      <c r="N576" s="49"/>
      <c r="O576" s="49"/>
      <c r="W576" s="657"/>
    </row>
    <row r="577" spans="3:45" s="33" customFormat="1" ht="17.25">
      <c r="C577" s="34" t="s">
        <v>149</v>
      </c>
      <c r="D577" s="27"/>
      <c r="E577" s="27"/>
      <c r="F577" s="75"/>
      <c r="G577" s="76"/>
      <c r="H577" s="27"/>
      <c r="I577" s="27"/>
      <c r="J577" s="77"/>
      <c r="K577" s="78"/>
      <c r="L577" s="27"/>
      <c r="M577" s="27"/>
      <c r="N577" s="27"/>
      <c r="O577" s="27"/>
      <c r="P577" s="27"/>
      <c r="W577" s="31" t="s">
        <v>143</v>
      </c>
    </row>
    <row r="578" spans="3:45" s="33" customFormat="1" ht="13.5">
      <c r="C578" s="51"/>
      <c r="D578" s="629" t="str">
        <f t="shared" ref="D578:AP578" si="254">D6</f>
        <v>01</v>
      </c>
      <c r="E578" s="629" t="str">
        <f t="shared" si="254"/>
        <v>02</v>
      </c>
      <c r="F578" s="629" t="str">
        <f t="shared" si="254"/>
        <v>03</v>
      </c>
      <c r="G578" s="629" t="str">
        <f t="shared" si="254"/>
        <v>04</v>
      </c>
      <c r="H578" s="629" t="str">
        <f t="shared" si="254"/>
        <v>05</v>
      </c>
      <c r="I578" s="629" t="str">
        <f t="shared" si="254"/>
        <v>06</v>
      </c>
      <c r="J578" s="629" t="str">
        <f t="shared" si="254"/>
        <v>07</v>
      </c>
      <c r="K578" s="629" t="str">
        <f t="shared" si="254"/>
        <v>08</v>
      </c>
      <c r="L578" s="629" t="str">
        <f t="shared" si="254"/>
        <v>09</v>
      </c>
      <c r="M578" s="629" t="str">
        <f t="shared" si="254"/>
        <v>10</v>
      </c>
      <c r="N578" s="629" t="str">
        <f t="shared" si="254"/>
        <v>11</v>
      </c>
      <c r="O578" s="629" t="str">
        <f t="shared" si="254"/>
        <v>12</v>
      </c>
      <c r="P578" s="629" t="str">
        <f t="shared" si="254"/>
        <v>13</v>
      </c>
      <c r="Q578" s="629" t="str">
        <f t="shared" si="254"/>
        <v>14</v>
      </c>
      <c r="R578" s="629" t="str">
        <f t="shared" si="254"/>
        <v>15</v>
      </c>
      <c r="S578" s="629" t="str">
        <f t="shared" si="254"/>
        <v>16</v>
      </c>
      <c r="T578" s="629" t="str">
        <f t="shared" si="254"/>
        <v>17</v>
      </c>
      <c r="U578" s="629" t="str">
        <f t="shared" si="254"/>
        <v>18</v>
      </c>
      <c r="V578" s="629" t="str">
        <f t="shared" si="254"/>
        <v>19</v>
      </c>
      <c r="W578" s="629" t="str">
        <f t="shared" si="254"/>
        <v>20</v>
      </c>
      <c r="X578" s="629" t="str">
        <f t="shared" si="254"/>
        <v>21</v>
      </c>
      <c r="Y578" s="629" t="str">
        <f t="shared" si="254"/>
        <v>22</v>
      </c>
      <c r="Z578" s="629" t="str">
        <f t="shared" si="254"/>
        <v>23</v>
      </c>
      <c r="AA578" s="629" t="str">
        <f t="shared" si="254"/>
        <v>24</v>
      </c>
      <c r="AB578" s="629" t="str">
        <f t="shared" si="254"/>
        <v>25</v>
      </c>
      <c r="AC578" s="629" t="str">
        <f t="shared" si="254"/>
        <v>26</v>
      </c>
      <c r="AD578" s="629" t="str">
        <f t="shared" si="254"/>
        <v>27</v>
      </c>
      <c r="AE578" s="629" t="str">
        <f t="shared" si="254"/>
        <v>28</v>
      </c>
      <c r="AF578" s="629" t="str">
        <f t="shared" si="254"/>
        <v>29</v>
      </c>
      <c r="AG578" s="629" t="str">
        <f t="shared" si="254"/>
        <v>30</v>
      </c>
      <c r="AH578" s="629" t="str">
        <f t="shared" si="254"/>
        <v>31</v>
      </c>
      <c r="AI578" s="629" t="str">
        <f t="shared" si="254"/>
        <v>32</v>
      </c>
      <c r="AJ578" s="629" t="str">
        <f t="shared" si="254"/>
        <v>33</v>
      </c>
      <c r="AK578" s="629" t="str">
        <f t="shared" si="254"/>
        <v>34</v>
      </c>
      <c r="AL578" s="629" t="str">
        <f t="shared" si="254"/>
        <v>35</v>
      </c>
      <c r="AM578" s="629" t="str">
        <f t="shared" si="254"/>
        <v>36</v>
      </c>
      <c r="AN578" s="629" t="str">
        <f t="shared" si="254"/>
        <v>37</v>
      </c>
      <c r="AO578" s="629" t="str">
        <f t="shared" si="254"/>
        <v>38</v>
      </c>
      <c r="AP578" s="629" t="str">
        <f t="shared" si="254"/>
        <v>39</v>
      </c>
      <c r="AQ578" s="102" t="s">
        <v>533</v>
      </c>
      <c r="AR578" s="102"/>
      <c r="AS578" s="51"/>
    </row>
    <row r="579" spans="3:45" s="33" customFormat="1" ht="40.5">
      <c r="C579" s="79" t="s">
        <v>57</v>
      </c>
      <c r="D579" s="630" t="str">
        <f t="shared" ref="D579:AP579" si="255">D7</f>
        <v>農業</v>
      </c>
      <c r="E579" s="630" t="str">
        <f t="shared" si="255"/>
        <v>林業</v>
      </c>
      <c r="F579" s="630" t="str">
        <f t="shared" si="255"/>
        <v>漁業</v>
      </c>
      <c r="G579" s="630" t="str">
        <f t="shared" si="255"/>
        <v>鉱業</v>
      </c>
      <c r="H579" s="630" t="str">
        <f t="shared" si="255"/>
        <v>飲食料品</v>
      </c>
      <c r="I579" s="630" t="str">
        <f t="shared" si="255"/>
        <v>繊維製品</v>
      </c>
      <c r="J579" s="630" t="str">
        <f t="shared" si="255"/>
        <v>パルプ・紙・木製品</v>
      </c>
      <c r="K579" s="630" t="str">
        <f t="shared" si="255"/>
        <v>化学製品</v>
      </c>
      <c r="L579" s="630" t="str">
        <f t="shared" si="255"/>
        <v>石油・石炭製品</v>
      </c>
      <c r="M579" s="630" t="str">
        <f t="shared" si="255"/>
        <v>プラスチック・ゴム製品</v>
      </c>
      <c r="N579" s="630" t="str">
        <f t="shared" si="255"/>
        <v>窯業・土石製品</v>
      </c>
      <c r="O579" s="630" t="str">
        <f t="shared" si="255"/>
        <v>鉄鋼</v>
      </c>
      <c r="P579" s="630" t="str">
        <f t="shared" si="255"/>
        <v>非鉄金属</v>
      </c>
      <c r="Q579" s="630" t="str">
        <f t="shared" si="255"/>
        <v>金属製品</v>
      </c>
      <c r="R579" s="630" t="str">
        <f t="shared" si="255"/>
        <v>はん用機械</v>
      </c>
      <c r="S579" s="630" t="str">
        <f t="shared" si="255"/>
        <v>生産用機械</v>
      </c>
      <c r="T579" s="630" t="str">
        <f t="shared" si="255"/>
        <v>業務用機械</v>
      </c>
      <c r="U579" s="630" t="str">
        <f t="shared" si="255"/>
        <v>電子部品</v>
      </c>
      <c r="V579" s="630" t="str">
        <f t="shared" si="255"/>
        <v>電気機械</v>
      </c>
      <c r="W579" s="630" t="str">
        <f t="shared" si="255"/>
        <v>情報通信機器</v>
      </c>
      <c r="X579" s="637" t="str">
        <f t="shared" si="255"/>
        <v>輸送機械</v>
      </c>
      <c r="Y579" s="637" t="str">
        <f t="shared" si="255"/>
        <v>その他の製造工業製品</v>
      </c>
      <c r="Z579" s="637" t="str">
        <f t="shared" si="255"/>
        <v>建設</v>
      </c>
      <c r="AA579" s="637" t="str">
        <f t="shared" si="255"/>
        <v>電力・ガス・熱供給</v>
      </c>
      <c r="AB579" s="637" t="str">
        <f t="shared" si="255"/>
        <v>水道</v>
      </c>
      <c r="AC579" s="637" t="str">
        <f t="shared" si="255"/>
        <v>廃棄物処理</v>
      </c>
      <c r="AD579" s="637" t="str">
        <f t="shared" si="255"/>
        <v>商業</v>
      </c>
      <c r="AE579" s="637" t="str">
        <f t="shared" si="255"/>
        <v>金融・保険</v>
      </c>
      <c r="AF579" s="637" t="str">
        <f t="shared" si="255"/>
        <v>不動産</v>
      </c>
      <c r="AG579" s="637" t="str">
        <f t="shared" si="255"/>
        <v>運輸・郵便</v>
      </c>
      <c r="AH579" s="637" t="str">
        <f t="shared" si="255"/>
        <v>情報通信</v>
      </c>
      <c r="AI579" s="637" t="str">
        <f t="shared" si="255"/>
        <v>公務</v>
      </c>
      <c r="AJ579" s="637" t="str">
        <f t="shared" si="255"/>
        <v>教育・研究</v>
      </c>
      <c r="AK579" s="637" t="str">
        <f t="shared" si="255"/>
        <v>医療・福祉</v>
      </c>
      <c r="AL579" s="637" t="str">
        <f t="shared" si="255"/>
        <v>他に分類されない会員制団体</v>
      </c>
      <c r="AM579" s="637" t="str">
        <f t="shared" si="255"/>
        <v>対事業所サービス</v>
      </c>
      <c r="AN579" s="637" t="str">
        <f t="shared" si="255"/>
        <v>対個人サービス</v>
      </c>
      <c r="AO579" s="637" t="str">
        <f t="shared" si="255"/>
        <v>事務用品</v>
      </c>
      <c r="AP579" s="637" t="str">
        <f t="shared" si="255"/>
        <v>分類不明</v>
      </c>
      <c r="AQ579" s="102" t="s">
        <v>533</v>
      </c>
      <c r="AR579" s="102"/>
      <c r="AS579" s="32" t="s">
        <v>76</v>
      </c>
    </row>
    <row r="580" spans="3:45" s="33" customFormat="1" ht="13.5">
      <c r="C580" s="80" t="s">
        <v>100</v>
      </c>
      <c r="D580" s="90">
        <f t="array" ref="D580:AP582">+詳細4!D259:AP261</f>
        <v>0</v>
      </c>
      <c r="E580" s="90">
        <v>0</v>
      </c>
      <c r="F580" s="90">
        <v>0</v>
      </c>
      <c r="G580" s="90">
        <v>0</v>
      </c>
      <c r="H580" s="90">
        <v>0</v>
      </c>
      <c r="I580" s="90">
        <v>0</v>
      </c>
      <c r="J580" s="90">
        <v>0</v>
      </c>
      <c r="K580" s="90">
        <v>0</v>
      </c>
      <c r="L580" s="90">
        <v>0</v>
      </c>
      <c r="M580" s="90">
        <v>0</v>
      </c>
      <c r="N580" s="90">
        <v>0</v>
      </c>
      <c r="O580" s="90">
        <v>0</v>
      </c>
      <c r="P580" s="90">
        <v>0</v>
      </c>
      <c r="Q580" s="90">
        <v>0</v>
      </c>
      <c r="R580" s="90">
        <v>0</v>
      </c>
      <c r="S580" s="90">
        <v>0</v>
      </c>
      <c r="T580" s="90">
        <v>0</v>
      </c>
      <c r="U580" s="90">
        <v>0</v>
      </c>
      <c r="V580" s="90">
        <v>0</v>
      </c>
      <c r="W580" s="90">
        <v>0</v>
      </c>
      <c r="X580" s="81">
        <v>0</v>
      </c>
      <c r="Y580" s="81">
        <v>0</v>
      </c>
      <c r="Z580" s="81">
        <v>0</v>
      </c>
      <c r="AA580" s="81">
        <v>0</v>
      </c>
      <c r="AB580" s="81">
        <v>0</v>
      </c>
      <c r="AC580" s="81">
        <v>0</v>
      </c>
      <c r="AD580" s="81">
        <v>0</v>
      </c>
      <c r="AE580" s="81">
        <v>0</v>
      </c>
      <c r="AF580" s="81">
        <v>0</v>
      </c>
      <c r="AG580" s="81">
        <v>0</v>
      </c>
      <c r="AH580" s="81">
        <v>0</v>
      </c>
      <c r="AI580" s="81">
        <v>0</v>
      </c>
      <c r="AJ580" s="81">
        <v>0</v>
      </c>
      <c r="AK580" s="81">
        <v>0</v>
      </c>
      <c r="AL580" s="81">
        <v>0</v>
      </c>
      <c r="AM580" s="81">
        <v>0</v>
      </c>
      <c r="AN580" s="81">
        <v>0</v>
      </c>
      <c r="AO580" s="81">
        <v>0</v>
      </c>
      <c r="AP580" s="81">
        <v>0</v>
      </c>
      <c r="AQ580" s="102" t="s">
        <v>533</v>
      </c>
      <c r="AR580" s="102"/>
      <c r="AS580" s="645">
        <f>+SUM(D580:AP580)-W586</f>
        <v>0</v>
      </c>
    </row>
    <row r="581" spans="3:45" s="33" customFormat="1" ht="13.5">
      <c r="C581" s="83" t="s">
        <v>101</v>
      </c>
      <c r="D581" s="91">
        <v>0</v>
      </c>
      <c r="E581" s="91">
        <v>0</v>
      </c>
      <c r="F581" s="91">
        <v>0</v>
      </c>
      <c r="G581" s="91">
        <v>0</v>
      </c>
      <c r="H581" s="91">
        <v>0</v>
      </c>
      <c r="I581" s="91">
        <v>0</v>
      </c>
      <c r="J581" s="91">
        <v>0</v>
      </c>
      <c r="K581" s="91">
        <v>0</v>
      </c>
      <c r="L581" s="91">
        <v>0</v>
      </c>
      <c r="M581" s="91">
        <v>0</v>
      </c>
      <c r="N581" s="91">
        <v>0</v>
      </c>
      <c r="O581" s="91">
        <v>0</v>
      </c>
      <c r="P581" s="91">
        <v>0</v>
      </c>
      <c r="Q581" s="91">
        <v>0</v>
      </c>
      <c r="R581" s="91">
        <v>0</v>
      </c>
      <c r="S581" s="91">
        <v>0</v>
      </c>
      <c r="T581" s="91">
        <v>0</v>
      </c>
      <c r="U581" s="91">
        <v>0</v>
      </c>
      <c r="V581" s="91">
        <v>0</v>
      </c>
      <c r="W581" s="91">
        <v>0</v>
      </c>
      <c r="X581" s="39">
        <v>0</v>
      </c>
      <c r="Y581" s="39">
        <v>0</v>
      </c>
      <c r="Z581" s="39">
        <v>0</v>
      </c>
      <c r="AA581" s="39">
        <v>0</v>
      </c>
      <c r="AB581" s="39">
        <v>0</v>
      </c>
      <c r="AC581" s="39">
        <v>0</v>
      </c>
      <c r="AD581" s="39">
        <v>0</v>
      </c>
      <c r="AE581" s="39">
        <v>0</v>
      </c>
      <c r="AF581" s="39">
        <v>0</v>
      </c>
      <c r="AG581" s="39">
        <v>0</v>
      </c>
      <c r="AH581" s="39">
        <v>0</v>
      </c>
      <c r="AI581" s="39">
        <v>0</v>
      </c>
      <c r="AJ581" s="39">
        <v>0</v>
      </c>
      <c r="AK581" s="39">
        <v>0</v>
      </c>
      <c r="AL581" s="39">
        <v>0</v>
      </c>
      <c r="AM581" s="39">
        <v>0</v>
      </c>
      <c r="AN581" s="39">
        <v>0</v>
      </c>
      <c r="AO581" s="39">
        <v>0</v>
      </c>
      <c r="AP581" s="39">
        <v>0</v>
      </c>
      <c r="AQ581" s="102" t="s">
        <v>533</v>
      </c>
      <c r="AR581" s="102"/>
      <c r="AS581" s="645">
        <f t="shared" ref="AS581:AS583" si="256">+SUM(D581:AP581)-W587</f>
        <v>0</v>
      </c>
    </row>
    <row r="582" spans="3:45" s="33" customFormat="1" ht="13.5">
      <c r="C582" s="83" t="s">
        <v>102</v>
      </c>
      <c r="D582" s="91">
        <v>0</v>
      </c>
      <c r="E582" s="91">
        <v>0</v>
      </c>
      <c r="F582" s="91">
        <v>0</v>
      </c>
      <c r="G582" s="91">
        <v>0</v>
      </c>
      <c r="H582" s="91">
        <v>0</v>
      </c>
      <c r="I582" s="91">
        <v>0</v>
      </c>
      <c r="J582" s="91">
        <v>0</v>
      </c>
      <c r="K582" s="91">
        <v>0</v>
      </c>
      <c r="L582" s="91">
        <v>0</v>
      </c>
      <c r="M582" s="91">
        <v>0</v>
      </c>
      <c r="N582" s="91">
        <v>0</v>
      </c>
      <c r="O582" s="91">
        <v>0</v>
      </c>
      <c r="P582" s="91">
        <v>0</v>
      </c>
      <c r="Q582" s="91">
        <v>0</v>
      </c>
      <c r="R582" s="91">
        <v>0</v>
      </c>
      <c r="S582" s="91">
        <v>0</v>
      </c>
      <c r="T582" s="91">
        <v>0</v>
      </c>
      <c r="U582" s="91">
        <v>0</v>
      </c>
      <c r="V582" s="91">
        <v>0</v>
      </c>
      <c r="W582" s="91">
        <v>0</v>
      </c>
      <c r="X582" s="39">
        <v>0</v>
      </c>
      <c r="Y582" s="39">
        <v>0</v>
      </c>
      <c r="Z582" s="39">
        <v>0</v>
      </c>
      <c r="AA582" s="39">
        <v>0</v>
      </c>
      <c r="AB582" s="39">
        <v>0</v>
      </c>
      <c r="AC582" s="39">
        <v>0</v>
      </c>
      <c r="AD582" s="39">
        <v>0</v>
      </c>
      <c r="AE582" s="39">
        <v>0</v>
      </c>
      <c r="AF582" s="39">
        <v>0</v>
      </c>
      <c r="AG582" s="39">
        <v>0</v>
      </c>
      <c r="AH582" s="39">
        <v>0</v>
      </c>
      <c r="AI582" s="39">
        <v>0</v>
      </c>
      <c r="AJ582" s="39">
        <v>0</v>
      </c>
      <c r="AK582" s="39">
        <v>0</v>
      </c>
      <c r="AL582" s="39">
        <v>0</v>
      </c>
      <c r="AM582" s="39">
        <v>0</v>
      </c>
      <c r="AN582" s="39">
        <v>0</v>
      </c>
      <c r="AO582" s="39">
        <v>0</v>
      </c>
      <c r="AP582" s="39">
        <v>0</v>
      </c>
      <c r="AQ582" s="102" t="s">
        <v>533</v>
      </c>
      <c r="AR582" s="102"/>
      <c r="AS582" s="646">
        <f t="shared" si="256"/>
        <v>0</v>
      </c>
    </row>
    <row r="583" spans="3:45" s="33" customFormat="1" ht="13.5">
      <c r="C583" s="83" t="s">
        <v>93</v>
      </c>
      <c r="D583" s="639">
        <f t="shared" ref="D583:AP583" si="257">SUM(D580:D582)</f>
        <v>0</v>
      </c>
      <c r="E583" s="639">
        <f t="shared" si="257"/>
        <v>0</v>
      </c>
      <c r="F583" s="639">
        <f t="shared" si="257"/>
        <v>0</v>
      </c>
      <c r="G583" s="639">
        <f t="shared" si="257"/>
        <v>0</v>
      </c>
      <c r="H583" s="639">
        <f t="shared" si="257"/>
        <v>0</v>
      </c>
      <c r="I583" s="639">
        <f t="shared" si="257"/>
        <v>0</v>
      </c>
      <c r="J583" s="639">
        <f t="shared" si="257"/>
        <v>0</v>
      </c>
      <c r="K583" s="639">
        <f t="shared" si="257"/>
        <v>0</v>
      </c>
      <c r="L583" s="639">
        <f t="shared" si="257"/>
        <v>0</v>
      </c>
      <c r="M583" s="639">
        <f t="shared" si="257"/>
        <v>0</v>
      </c>
      <c r="N583" s="639">
        <f t="shared" si="257"/>
        <v>0</v>
      </c>
      <c r="O583" s="639">
        <f t="shared" si="257"/>
        <v>0</v>
      </c>
      <c r="P583" s="639">
        <f t="shared" si="257"/>
        <v>0</v>
      </c>
      <c r="Q583" s="639">
        <f t="shared" si="257"/>
        <v>0</v>
      </c>
      <c r="R583" s="639">
        <f t="shared" si="257"/>
        <v>0</v>
      </c>
      <c r="S583" s="639">
        <f t="shared" si="257"/>
        <v>0</v>
      </c>
      <c r="T583" s="639">
        <f t="shared" si="257"/>
        <v>0</v>
      </c>
      <c r="U583" s="639">
        <f t="shared" si="257"/>
        <v>0</v>
      </c>
      <c r="V583" s="639">
        <f t="shared" si="257"/>
        <v>0</v>
      </c>
      <c r="W583" s="641">
        <f t="shared" si="257"/>
        <v>0</v>
      </c>
      <c r="X583" s="641">
        <f t="shared" si="257"/>
        <v>0</v>
      </c>
      <c r="Y583" s="641">
        <f t="shared" si="257"/>
        <v>0</v>
      </c>
      <c r="Z583" s="641">
        <f t="shared" si="257"/>
        <v>0</v>
      </c>
      <c r="AA583" s="641">
        <f t="shared" si="257"/>
        <v>0</v>
      </c>
      <c r="AB583" s="641">
        <f t="shared" si="257"/>
        <v>0</v>
      </c>
      <c r="AC583" s="641">
        <f t="shared" si="257"/>
        <v>0</v>
      </c>
      <c r="AD583" s="641">
        <f t="shared" si="257"/>
        <v>0</v>
      </c>
      <c r="AE583" s="641">
        <f t="shared" si="257"/>
        <v>0</v>
      </c>
      <c r="AF583" s="641">
        <f t="shared" si="257"/>
        <v>0</v>
      </c>
      <c r="AG583" s="641">
        <f t="shared" si="257"/>
        <v>0</v>
      </c>
      <c r="AH583" s="641">
        <f t="shared" si="257"/>
        <v>0</v>
      </c>
      <c r="AI583" s="641">
        <f t="shared" si="257"/>
        <v>0</v>
      </c>
      <c r="AJ583" s="641">
        <f t="shared" si="257"/>
        <v>0</v>
      </c>
      <c r="AK583" s="641">
        <f t="shared" si="257"/>
        <v>0</v>
      </c>
      <c r="AL583" s="641">
        <f t="shared" si="257"/>
        <v>0</v>
      </c>
      <c r="AM583" s="641">
        <f t="shared" si="257"/>
        <v>0</v>
      </c>
      <c r="AN583" s="641">
        <f t="shared" si="257"/>
        <v>0</v>
      </c>
      <c r="AO583" s="641">
        <f t="shared" si="257"/>
        <v>0</v>
      </c>
      <c r="AP583" s="641">
        <f t="shared" si="257"/>
        <v>0</v>
      </c>
      <c r="AQ583" s="102" t="s">
        <v>533</v>
      </c>
      <c r="AR583" s="102"/>
      <c r="AS583" s="646">
        <f t="shared" si="256"/>
        <v>0</v>
      </c>
    </row>
    <row r="584" spans="3:45" s="33" customFormat="1" ht="13.5">
      <c r="C584" s="51"/>
      <c r="D584" s="655" t="str">
        <f t="shared" ref="D584:V584" si="258">D11</f>
        <v>21</v>
      </c>
      <c r="E584" s="655" t="str">
        <f t="shared" si="258"/>
        <v>22</v>
      </c>
      <c r="F584" s="655" t="str">
        <f t="shared" si="258"/>
        <v>23</v>
      </c>
      <c r="G584" s="655" t="str">
        <f t="shared" si="258"/>
        <v>24</v>
      </c>
      <c r="H584" s="655" t="str">
        <f t="shared" si="258"/>
        <v>25</v>
      </c>
      <c r="I584" s="655" t="str">
        <f t="shared" si="258"/>
        <v>26</v>
      </c>
      <c r="J584" s="655" t="str">
        <f t="shared" si="258"/>
        <v>27</v>
      </c>
      <c r="K584" s="655" t="str">
        <f t="shared" si="258"/>
        <v>28</v>
      </c>
      <c r="L584" s="655" t="str">
        <f t="shared" si="258"/>
        <v>29</v>
      </c>
      <c r="M584" s="655" t="str">
        <f t="shared" si="258"/>
        <v>30</v>
      </c>
      <c r="N584" s="655" t="str">
        <f t="shared" si="258"/>
        <v>31</v>
      </c>
      <c r="O584" s="655" t="str">
        <f t="shared" si="258"/>
        <v>32</v>
      </c>
      <c r="P584" s="655" t="str">
        <f t="shared" si="258"/>
        <v>33</v>
      </c>
      <c r="Q584" s="655" t="str">
        <f t="shared" si="258"/>
        <v>34</v>
      </c>
      <c r="R584" s="655" t="str">
        <f t="shared" si="258"/>
        <v>35</v>
      </c>
      <c r="S584" s="655" t="str">
        <f t="shared" si="258"/>
        <v>36</v>
      </c>
      <c r="T584" s="655" t="str">
        <f t="shared" si="258"/>
        <v>37</v>
      </c>
      <c r="U584" s="655" t="str">
        <f t="shared" si="258"/>
        <v>38</v>
      </c>
      <c r="V584" s="655" t="str">
        <f t="shared" si="258"/>
        <v>39</v>
      </c>
      <c r="W584" s="656"/>
      <c r="X584" s="657"/>
      <c r="Y584" s="657"/>
      <c r="Z584" s="657"/>
      <c r="AA584" s="657"/>
      <c r="AB584" s="657"/>
      <c r="AC584" s="657"/>
      <c r="AD584" s="657"/>
      <c r="AE584" s="657"/>
      <c r="AF584" s="657"/>
      <c r="AG584" s="657"/>
      <c r="AH584" s="657"/>
      <c r="AI584" s="657"/>
      <c r="AJ584" s="657"/>
      <c r="AK584" s="657"/>
      <c r="AL584" s="657"/>
      <c r="AM584" s="657"/>
      <c r="AN584" s="657"/>
      <c r="AO584" s="657"/>
      <c r="AP584" s="657"/>
    </row>
    <row r="585" spans="3:45" s="33" customFormat="1" ht="54">
      <c r="C585" s="79" t="s">
        <v>57</v>
      </c>
      <c r="D585" s="658" t="str">
        <f t="shared" ref="D585:W585" si="259">D12</f>
        <v>輸送機械</v>
      </c>
      <c r="E585" s="658" t="str">
        <f t="shared" si="259"/>
        <v>その他の製造工業製品</v>
      </c>
      <c r="F585" s="658" t="str">
        <f t="shared" si="259"/>
        <v>建設</v>
      </c>
      <c r="G585" s="658" t="str">
        <f t="shared" si="259"/>
        <v>電力・ガス・熱供給</v>
      </c>
      <c r="H585" s="658" t="str">
        <f t="shared" si="259"/>
        <v>水道</v>
      </c>
      <c r="I585" s="658" t="str">
        <f t="shared" si="259"/>
        <v>廃棄物処理</v>
      </c>
      <c r="J585" s="658" t="str">
        <f t="shared" si="259"/>
        <v>商業</v>
      </c>
      <c r="K585" s="658" t="str">
        <f t="shared" si="259"/>
        <v>金融・保険</v>
      </c>
      <c r="L585" s="658" t="str">
        <f t="shared" si="259"/>
        <v>不動産</v>
      </c>
      <c r="M585" s="658" t="str">
        <f t="shared" si="259"/>
        <v>運輸・郵便</v>
      </c>
      <c r="N585" s="658" t="str">
        <f t="shared" si="259"/>
        <v>情報通信</v>
      </c>
      <c r="O585" s="658" t="str">
        <f t="shared" si="259"/>
        <v>公務</v>
      </c>
      <c r="P585" s="658" t="str">
        <f t="shared" si="259"/>
        <v>教育・研究</v>
      </c>
      <c r="Q585" s="658" t="str">
        <f t="shared" si="259"/>
        <v>医療・福祉</v>
      </c>
      <c r="R585" s="658" t="str">
        <f t="shared" si="259"/>
        <v>他に分類されない会員制団体</v>
      </c>
      <c r="S585" s="658" t="str">
        <f t="shared" si="259"/>
        <v>対事業所サービス</v>
      </c>
      <c r="T585" s="658" t="str">
        <f t="shared" si="259"/>
        <v>対個人サービス</v>
      </c>
      <c r="U585" s="658" t="str">
        <f t="shared" si="259"/>
        <v>事務用品</v>
      </c>
      <c r="V585" s="658" t="str">
        <f t="shared" si="259"/>
        <v>分類不明</v>
      </c>
      <c r="W585" s="659" t="str">
        <f t="shared" si="259"/>
        <v>合計</v>
      </c>
      <c r="X585" s="657"/>
      <c r="Y585" s="657"/>
      <c r="Z585" s="657"/>
      <c r="AA585" s="657"/>
      <c r="AB585" s="657"/>
      <c r="AC585" s="657"/>
      <c r="AD585" s="657"/>
      <c r="AE585" s="657"/>
      <c r="AF585" s="657"/>
      <c r="AG585" s="657"/>
      <c r="AH585" s="657"/>
      <c r="AI585" s="657"/>
      <c r="AJ585" s="657"/>
      <c r="AK585" s="657"/>
      <c r="AL585" s="657"/>
      <c r="AM585" s="657"/>
      <c r="AN585" s="657"/>
      <c r="AO585" s="657"/>
      <c r="AP585" s="657"/>
    </row>
    <row r="586" spans="3:45" s="33" customFormat="1" ht="13.5">
      <c r="C586" s="80" t="s">
        <v>100</v>
      </c>
      <c r="D586" s="645">
        <f t="array" ref="D586:V588">+X580:AP582</f>
        <v>0</v>
      </c>
      <c r="E586" s="645">
        <v>0</v>
      </c>
      <c r="F586" s="645">
        <v>0</v>
      </c>
      <c r="G586" s="645">
        <v>0</v>
      </c>
      <c r="H586" s="645">
        <v>0</v>
      </c>
      <c r="I586" s="645">
        <v>0</v>
      </c>
      <c r="J586" s="645">
        <v>0</v>
      </c>
      <c r="K586" s="645">
        <v>0</v>
      </c>
      <c r="L586" s="645">
        <v>0</v>
      </c>
      <c r="M586" s="645">
        <v>0</v>
      </c>
      <c r="N586" s="645">
        <v>0</v>
      </c>
      <c r="O586" s="645">
        <v>0</v>
      </c>
      <c r="P586" s="645">
        <v>0</v>
      </c>
      <c r="Q586" s="654">
        <v>0</v>
      </c>
      <c r="R586" s="654">
        <v>0</v>
      </c>
      <c r="S586" s="654">
        <v>0</v>
      </c>
      <c r="T586" s="654">
        <v>0</v>
      </c>
      <c r="U586" s="654">
        <v>0</v>
      </c>
      <c r="V586" s="654">
        <v>0</v>
      </c>
      <c r="W586" s="645">
        <f>SUM(D580:AP580)</f>
        <v>0</v>
      </c>
      <c r="X586" s="657"/>
      <c r="Y586" s="657"/>
      <c r="Z586" s="657"/>
      <c r="AA586" s="657"/>
      <c r="AB586" s="657"/>
      <c r="AC586" s="657"/>
      <c r="AD586" s="657"/>
      <c r="AE586" s="657"/>
      <c r="AF586" s="657"/>
      <c r="AG586" s="657"/>
      <c r="AH586" s="657"/>
      <c r="AI586" s="657"/>
      <c r="AJ586" s="657"/>
      <c r="AK586" s="657"/>
      <c r="AL586" s="657"/>
      <c r="AM586" s="657"/>
      <c r="AN586" s="657"/>
      <c r="AO586" s="657"/>
      <c r="AP586" s="657"/>
    </row>
    <row r="587" spans="3:45" s="33" customFormat="1" ht="13.5">
      <c r="C587" s="83" t="s">
        <v>101</v>
      </c>
      <c r="D587" s="640">
        <v>0</v>
      </c>
      <c r="E587" s="640">
        <v>0</v>
      </c>
      <c r="F587" s="640">
        <v>0</v>
      </c>
      <c r="G587" s="640">
        <v>0</v>
      </c>
      <c r="H587" s="640">
        <v>0</v>
      </c>
      <c r="I587" s="640">
        <v>0</v>
      </c>
      <c r="J587" s="640">
        <v>0</v>
      </c>
      <c r="K587" s="640">
        <v>0</v>
      </c>
      <c r="L587" s="640">
        <v>0</v>
      </c>
      <c r="M587" s="640">
        <v>0</v>
      </c>
      <c r="N587" s="640">
        <v>0</v>
      </c>
      <c r="O587" s="640">
        <v>0</v>
      </c>
      <c r="P587" s="640">
        <v>0</v>
      </c>
      <c r="Q587" s="640">
        <v>0</v>
      </c>
      <c r="R587" s="640">
        <v>0</v>
      </c>
      <c r="S587" s="640">
        <v>0</v>
      </c>
      <c r="T587" s="640">
        <v>0</v>
      </c>
      <c r="U587" s="640">
        <v>0</v>
      </c>
      <c r="V587" s="640">
        <v>0</v>
      </c>
      <c r="W587" s="639">
        <f>SUM(D581:AP581)</f>
        <v>0</v>
      </c>
      <c r="X587" s="657"/>
      <c r="Y587" s="657"/>
      <c r="Z587" s="657"/>
      <c r="AA587" s="657"/>
      <c r="AB587" s="657"/>
      <c r="AC587" s="657"/>
      <c r="AD587" s="657"/>
      <c r="AE587" s="657"/>
      <c r="AF587" s="657"/>
      <c r="AG587" s="657"/>
      <c r="AH587" s="657"/>
      <c r="AI587" s="657"/>
      <c r="AJ587" s="657"/>
      <c r="AK587" s="657"/>
      <c r="AL587" s="657"/>
      <c r="AM587" s="657"/>
      <c r="AN587" s="657"/>
      <c r="AO587" s="657"/>
      <c r="AP587" s="657"/>
    </row>
    <row r="588" spans="3:45" s="33" customFormat="1" ht="13.5">
      <c r="C588" s="83" t="s">
        <v>102</v>
      </c>
      <c r="D588" s="639">
        <v>0</v>
      </c>
      <c r="E588" s="639">
        <v>0</v>
      </c>
      <c r="F588" s="639">
        <v>0</v>
      </c>
      <c r="G588" s="639">
        <v>0</v>
      </c>
      <c r="H588" s="639">
        <v>0</v>
      </c>
      <c r="I588" s="639">
        <v>0</v>
      </c>
      <c r="J588" s="639">
        <v>0</v>
      </c>
      <c r="K588" s="639">
        <v>0</v>
      </c>
      <c r="L588" s="639">
        <v>0</v>
      </c>
      <c r="M588" s="639">
        <v>0</v>
      </c>
      <c r="N588" s="639">
        <v>0</v>
      </c>
      <c r="O588" s="639">
        <v>0</v>
      </c>
      <c r="P588" s="639">
        <v>0</v>
      </c>
      <c r="Q588" s="640">
        <v>0</v>
      </c>
      <c r="R588" s="640">
        <v>0</v>
      </c>
      <c r="S588" s="640">
        <v>0</v>
      </c>
      <c r="T588" s="640">
        <v>0</v>
      </c>
      <c r="U588" s="640">
        <v>0</v>
      </c>
      <c r="V588" s="640">
        <v>0</v>
      </c>
      <c r="W588" s="639">
        <f>SUM(D582:AP582)</f>
        <v>0</v>
      </c>
      <c r="X588" s="657"/>
      <c r="Y588" s="657"/>
      <c r="Z588" s="657"/>
      <c r="AA588" s="657"/>
      <c r="AB588" s="657"/>
      <c r="AC588" s="657"/>
      <c r="AD588" s="657"/>
      <c r="AE588" s="657"/>
      <c r="AF588" s="657"/>
      <c r="AG588" s="657"/>
      <c r="AH588" s="657"/>
      <c r="AI588" s="657"/>
      <c r="AJ588" s="657"/>
      <c r="AK588" s="657"/>
      <c r="AL588" s="657"/>
      <c r="AM588" s="657"/>
      <c r="AN588" s="657"/>
      <c r="AO588" s="657"/>
      <c r="AP588" s="657"/>
    </row>
    <row r="589" spans="3:45" s="33" customFormat="1" ht="13.5">
      <c r="C589" s="85" t="s">
        <v>93</v>
      </c>
      <c r="D589" s="641">
        <f t="shared" ref="D589:V589" si="260">SUM(D586:D588)</f>
        <v>0</v>
      </c>
      <c r="E589" s="641">
        <f t="shared" si="260"/>
        <v>0</v>
      </c>
      <c r="F589" s="641">
        <f t="shared" si="260"/>
        <v>0</v>
      </c>
      <c r="G589" s="641">
        <f t="shared" si="260"/>
        <v>0</v>
      </c>
      <c r="H589" s="641">
        <f t="shared" si="260"/>
        <v>0</v>
      </c>
      <c r="I589" s="641">
        <f t="shared" si="260"/>
        <v>0</v>
      </c>
      <c r="J589" s="641">
        <f t="shared" si="260"/>
        <v>0</v>
      </c>
      <c r="K589" s="641">
        <f t="shared" si="260"/>
        <v>0</v>
      </c>
      <c r="L589" s="641">
        <f t="shared" si="260"/>
        <v>0</v>
      </c>
      <c r="M589" s="641">
        <f t="shared" si="260"/>
        <v>0</v>
      </c>
      <c r="N589" s="641">
        <f t="shared" si="260"/>
        <v>0</v>
      </c>
      <c r="O589" s="641">
        <f t="shared" si="260"/>
        <v>0</v>
      </c>
      <c r="P589" s="641">
        <f t="shared" si="260"/>
        <v>0</v>
      </c>
      <c r="Q589" s="641">
        <f t="shared" si="260"/>
        <v>0</v>
      </c>
      <c r="R589" s="641">
        <f t="shared" si="260"/>
        <v>0</v>
      </c>
      <c r="S589" s="641">
        <f t="shared" si="260"/>
        <v>0</v>
      </c>
      <c r="T589" s="641">
        <f t="shared" si="260"/>
        <v>0</v>
      </c>
      <c r="U589" s="641">
        <f t="shared" si="260"/>
        <v>0</v>
      </c>
      <c r="V589" s="641">
        <f t="shared" si="260"/>
        <v>0</v>
      </c>
      <c r="W589" s="641">
        <f>SUM(D583:AP583)</f>
        <v>0</v>
      </c>
      <c r="X589" s="657"/>
      <c r="Y589" s="657"/>
      <c r="Z589" s="657"/>
      <c r="AA589" s="657"/>
      <c r="AB589" s="657"/>
      <c r="AC589" s="657"/>
      <c r="AD589" s="657"/>
      <c r="AE589" s="657"/>
      <c r="AF589" s="657"/>
      <c r="AG589" s="657"/>
      <c r="AH589" s="657"/>
      <c r="AI589" s="657"/>
      <c r="AJ589" s="657"/>
      <c r="AK589" s="657"/>
      <c r="AL589" s="657"/>
      <c r="AM589" s="657"/>
      <c r="AN589" s="657"/>
      <c r="AO589" s="657"/>
      <c r="AP589" s="657"/>
    </row>
    <row r="590" spans="3:45" s="33" customFormat="1" ht="10.7" customHeight="1">
      <c r="F590" s="31"/>
      <c r="G590" s="48"/>
      <c r="N590" s="49"/>
      <c r="O590" s="49"/>
    </row>
    <row r="591" spans="3:45" s="33" customFormat="1" ht="13.5">
      <c r="C591" s="33" t="s">
        <v>105</v>
      </c>
      <c r="F591" s="31"/>
      <c r="G591" s="48"/>
      <c r="N591" s="49"/>
      <c r="O591" s="49"/>
    </row>
    <row r="592" spans="3:45" s="33" customFormat="1" ht="10.7" customHeight="1">
      <c r="F592" s="31"/>
      <c r="G592" s="48"/>
      <c r="N592" s="49"/>
      <c r="O592" s="49"/>
    </row>
    <row r="593" spans="3:45" s="33" customFormat="1" ht="10.7" customHeight="1">
      <c r="F593" s="31"/>
      <c r="G593" s="48"/>
      <c r="N593" s="49"/>
      <c r="O593" s="49"/>
    </row>
    <row r="594" spans="3:45" s="33" customFormat="1" ht="18.75">
      <c r="C594" s="53" t="s">
        <v>150</v>
      </c>
      <c r="F594" s="31"/>
      <c r="G594" s="48"/>
      <c r="N594" s="49"/>
      <c r="O594" s="49"/>
    </row>
    <row r="595" spans="3:45" s="33" customFormat="1" ht="10.7" customHeight="1">
      <c r="F595" s="31"/>
      <c r="G595" s="48"/>
      <c r="N595" s="49"/>
      <c r="O595" s="49"/>
    </row>
    <row r="596" spans="3:45" s="33" customFormat="1" ht="17.25">
      <c r="C596" s="34" t="s">
        <v>151</v>
      </c>
      <c r="D596" s="27"/>
      <c r="E596" s="27"/>
      <c r="F596" s="75"/>
      <c r="G596" s="76"/>
      <c r="H596" s="27"/>
      <c r="I596" s="27"/>
      <c r="J596" s="77"/>
      <c r="K596" s="78"/>
      <c r="L596" s="27"/>
      <c r="M596" s="27"/>
      <c r="N596" s="27"/>
      <c r="O596" s="27"/>
      <c r="P596" s="27"/>
      <c r="W596" s="31" t="s">
        <v>143</v>
      </c>
    </row>
    <row r="597" spans="3:45" s="33" customFormat="1" ht="13.5">
      <c r="C597" s="51"/>
      <c r="D597" s="629" t="str">
        <f t="shared" ref="D597:AP597" si="261">D6</f>
        <v>01</v>
      </c>
      <c r="E597" s="629" t="str">
        <f t="shared" si="261"/>
        <v>02</v>
      </c>
      <c r="F597" s="629" t="str">
        <f t="shared" si="261"/>
        <v>03</v>
      </c>
      <c r="G597" s="629" t="str">
        <f t="shared" si="261"/>
        <v>04</v>
      </c>
      <c r="H597" s="629" t="str">
        <f t="shared" si="261"/>
        <v>05</v>
      </c>
      <c r="I597" s="629" t="str">
        <f t="shared" si="261"/>
        <v>06</v>
      </c>
      <c r="J597" s="629" t="str">
        <f t="shared" si="261"/>
        <v>07</v>
      </c>
      <c r="K597" s="629" t="str">
        <f t="shared" si="261"/>
        <v>08</v>
      </c>
      <c r="L597" s="629" t="str">
        <f t="shared" si="261"/>
        <v>09</v>
      </c>
      <c r="M597" s="629" t="str">
        <f t="shared" si="261"/>
        <v>10</v>
      </c>
      <c r="N597" s="629" t="str">
        <f t="shared" si="261"/>
        <v>11</v>
      </c>
      <c r="O597" s="629" t="str">
        <f t="shared" si="261"/>
        <v>12</v>
      </c>
      <c r="P597" s="629" t="str">
        <f t="shared" si="261"/>
        <v>13</v>
      </c>
      <c r="Q597" s="629" t="str">
        <f t="shared" si="261"/>
        <v>14</v>
      </c>
      <c r="R597" s="629" t="str">
        <f t="shared" si="261"/>
        <v>15</v>
      </c>
      <c r="S597" s="629" t="str">
        <f t="shared" si="261"/>
        <v>16</v>
      </c>
      <c r="T597" s="629" t="str">
        <f t="shared" si="261"/>
        <v>17</v>
      </c>
      <c r="U597" s="629" t="str">
        <f t="shared" si="261"/>
        <v>18</v>
      </c>
      <c r="V597" s="629" t="str">
        <f t="shared" si="261"/>
        <v>19</v>
      </c>
      <c r="W597" s="629" t="str">
        <f t="shared" si="261"/>
        <v>20</v>
      </c>
      <c r="X597" s="629" t="str">
        <f t="shared" si="261"/>
        <v>21</v>
      </c>
      <c r="Y597" s="629" t="str">
        <f t="shared" si="261"/>
        <v>22</v>
      </c>
      <c r="Z597" s="629" t="str">
        <f t="shared" si="261"/>
        <v>23</v>
      </c>
      <c r="AA597" s="629" t="str">
        <f t="shared" si="261"/>
        <v>24</v>
      </c>
      <c r="AB597" s="629" t="str">
        <f t="shared" si="261"/>
        <v>25</v>
      </c>
      <c r="AC597" s="629" t="str">
        <f t="shared" si="261"/>
        <v>26</v>
      </c>
      <c r="AD597" s="629" t="str">
        <f t="shared" si="261"/>
        <v>27</v>
      </c>
      <c r="AE597" s="629" t="str">
        <f t="shared" si="261"/>
        <v>28</v>
      </c>
      <c r="AF597" s="629" t="str">
        <f t="shared" si="261"/>
        <v>29</v>
      </c>
      <c r="AG597" s="629" t="str">
        <f t="shared" si="261"/>
        <v>30</v>
      </c>
      <c r="AH597" s="629" t="str">
        <f t="shared" si="261"/>
        <v>31</v>
      </c>
      <c r="AI597" s="629" t="str">
        <f t="shared" si="261"/>
        <v>32</v>
      </c>
      <c r="AJ597" s="629" t="str">
        <f t="shared" si="261"/>
        <v>33</v>
      </c>
      <c r="AK597" s="629" t="str">
        <f t="shared" si="261"/>
        <v>34</v>
      </c>
      <c r="AL597" s="629" t="str">
        <f t="shared" si="261"/>
        <v>35</v>
      </c>
      <c r="AM597" s="629" t="str">
        <f t="shared" si="261"/>
        <v>36</v>
      </c>
      <c r="AN597" s="629" t="str">
        <f t="shared" si="261"/>
        <v>37</v>
      </c>
      <c r="AO597" s="629" t="str">
        <f t="shared" si="261"/>
        <v>38</v>
      </c>
      <c r="AP597" s="629" t="str">
        <f t="shared" si="261"/>
        <v>39</v>
      </c>
      <c r="AQ597" s="102" t="s">
        <v>533</v>
      </c>
      <c r="AR597" s="102"/>
      <c r="AS597" s="51"/>
    </row>
    <row r="598" spans="3:45" s="33" customFormat="1" ht="40.5">
      <c r="C598" s="79" t="s">
        <v>57</v>
      </c>
      <c r="D598" s="630" t="str">
        <f t="shared" ref="D598:AP598" si="262">D7</f>
        <v>農業</v>
      </c>
      <c r="E598" s="630" t="str">
        <f t="shared" si="262"/>
        <v>林業</v>
      </c>
      <c r="F598" s="630" t="str">
        <f t="shared" si="262"/>
        <v>漁業</v>
      </c>
      <c r="G598" s="630" t="str">
        <f t="shared" si="262"/>
        <v>鉱業</v>
      </c>
      <c r="H598" s="630" t="str">
        <f t="shared" si="262"/>
        <v>飲食料品</v>
      </c>
      <c r="I598" s="630" t="str">
        <f t="shared" si="262"/>
        <v>繊維製品</v>
      </c>
      <c r="J598" s="630" t="str">
        <f t="shared" si="262"/>
        <v>パルプ・紙・木製品</v>
      </c>
      <c r="K598" s="630" t="str">
        <f t="shared" si="262"/>
        <v>化学製品</v>
      </c>
      <c r="L598" s="630" t="str">
        <f t="shared" si="262"/>
        <v>石油・石炭製品</v>
      </c>
      <c r="M598" s="630" t="str">
        <f t="shared" si="262"/>
        <v>プラスチック・ゴム製品</v>
      </c>
      <c r="N598" s="630" t="str">
        <f t="shared" si="262"/>
        <v>窯業・土石製品</v>
      </c>
      <c r="O598" s="630" t="str">
        <f t="shared" si="262"/>
        <v>鉄鋼</v>
      </c>
      <c r="P598" s="630" t="str">
        <f t="shared" si="262"/>
        <v>非鉄金属</v>
      </c>
      <c r="Q598" s="630" t="str">
        <f t="shared" si="262"/>
        <v>金属製品</v>
      </c>
      <c r="R598" s="630" t="str">
        <f t="shared" si="262"/>
        <v>はん用機械</v>
      </c>
      <c r="S598" s="630" t="str">
        <f t="shared" si="262"/>
        <v>生産用機械</v>
      </c>
      <c r="T598" s="630" t="str">
        <f t="shared" si="262"/>
        <v>業務用機械</v>
      </c>
      <c r="U598" s="630" t="str">
        <f t="shared" si="262"/>
        <v>電子部品</v>
      </c>
      <c r="V598" s="630" t="str">
        <f t="shared" si="262"/>
        <v>電気機械</v>
      </c>
      <c r="W598" s="630" t="str">
        <f t="shared" si="262"/>
        <v>情報通信機器</v>
      </c>
      <c r="X598" s="637" t="str">
        <f t="shared" si="262"/>
        <v>輸送機械</v>
      </c>
      <c r="Y598" s="637" t="str">
        <f t="shared" si="262"/>
        <v>その他の製造工業製品</v>
      </c>
      <c r="Z598" s="637" t="str">
        <f t="shared" si="262"/>
        <v>建設</v>
      </c>
      <c r="AA598" s="637" t="str">
        <f t="shared" si="262"/>
        <v>電力・ガス・熱供給</v>
      </c>
      <c r="AB598" s="637" t="str">
        <f t="shared" si="262"/>
        <v>水道</v>
      </c>
      <c r="AC598" s="637" t="str">
        <f t="shared" si="262"/>
        <v>廃棄物処理</v>
      </c>
      <c r="AD598" s="637" t="str">
        <f t="shared" si="262"/>
        <v>商業</v>
      </c>
      <c r="AE598" s="637" t="str">
        <f t="shared" si="262"/>
        <v>金融・保険</v>
      </c>
      <c r="AF598" s="637" t="str">
        <f t="shared" si="262"/>
        <v>不動産</v>
      </c>
      <c r="AG598" s="637" t="str">
        <f t="shared" si="262"/>
        <v>運輸・郵便</v>
      </c>
      <c r="AH598" s="637" t="str">
        <f t="shared" si="262"/>
        <v>情報通信</v>
      </c>
      <c r="AI598" s="637" t="str">
        <f t="shared" si="262"/>
        <v>公務</v>
      </c>
      <c r="AJ598" s="637" t="str">
        <f t="shared" si="262"/>
        <v>教育・研究</v>
      </c>
      <c r="AK598" s="637" t="str">
        <f t="shared" si="262"/>
        <v>医療・福祉</v>
      </c>
      <c r="AL598" s="637" t="str">
        <f t="shared" si="262"/>
        <v>他に分類されない会員制団体</v>
      </c>
      <c r="AM598" s="637" t="str">
        <f t="shared" si="262"/>
        <v>対事業所サービス</v>
      </c>
      <c r="AN598" s="637" t="str">
        <f t="shared" si="262"/>
        <v>対個人サービス</v>
      </c>
      <c r="AO598" s="637" t="str">
        <f t="shared" si="262"/>
        <v>事務用品</v>
      </c>
      <c r="AP598" s="637" t="str">
        <f t="shared" si="262"/>
        <v>分類不明</v>
      </c>
      <c r="AQ598" s="102" t="s">
        <v>533</v>
      </c>
      <c r="AR598" s="102"/>
      <c r="AS598" s="32" t="s">
        <v>76</v>
      </c>
    </row>
    <row r="599" spans="3:45" s="33" customFormat="1" ht="13.5">
      <c r="C599" s="80" t="s">
        <v>100</v>
      </c>
      <c r="D599" s="90">
        <f t="array" ref="D599:AP601">+詳細4!D93:AP95</f>
        <v>0</v>
      </c>
      <c r="E599" s="90">
        <v>0</v>
      </c>
      <c r="F599" s="90">
        <v>0</v>
      </c>
      <c r="G599" s="90">
        <v>0</v>
      </c>
      <c r="H599" s="90">
        <v>0</v>
      </c>
      <c r="I599" s="90">
        <v>0</v>
      </c>
      <c r="J599" s="90">
        <v>0</v>
      </c>
      <c r="K599" s="90">
        <v>0</v>
      </c>
      <c r="L599" s="90">
        <v>0</v>
      </c>
      <c r="M599" s="90">
        <v>0</v>
      </c>
      <c r="N599" s="90">
        <v>0</v>
      </c>
      <c r="O599" s="90">
        <v>0</v>
      </c>
      <c r="P599" s="90">
        <v>0</v>
      </c>
      <c r="Q599" s="90">
        <v>0</v>
      </c>
      <c r="R599" s="90">
        <v>0</v>
      </c>
      <c r="S599" s="90">
        <v>0</v>
      </c>
      <c r="T599" s="90">
        <v>0</v>
      </c>
      <c r="U599" s="90">
        <v>0</v>
      </c>
      <c r="V599" s="90">
        <v>0</v>
      </c>
      <c r="W599" s="90">
        <v>0</v>
      </c>
      <c r="X599" s="81">
        <v>0</v>
      </c>
      <c r="Y599" s="81">
        <v>0</v>
      </c>
      <c r="Z599" s="81">
        <v>0</v>
      </c>
      <c r="AA599" s="81">
        <v>0</v>
      </c>
      <c r="AB599" s="81">
        <v>0</v>
      </c>
      <c r="AC599" s="81">
        <v>0</v>
      </c>
      <c r="AD599" s="81">
        <v>0</v>
      </c>
      <c r="AE599" s="81">
        <v>0</v>
      </c>
      <c r="AF599" s="81">
        <v>0</v>
      </c>
      <c r="AG599" s="81">
        <v>0</v>
      </c>
      <c r="AH599" s="81">
        <v>0</v>
      </c>
      <c r="AI599" s="81">
        <v>0</v>
      </c>
      <c r="AJ599" s="81">
        <v>0</v>
      </c>
      <c r="AK599" s="81">
        <v>0</v>
      </c>
      <c r="AL599" s="81">
        <v>0</v>
      </c>
      <c r="AM599" s="81">
        <v>0</v>
      </c>
      <c r="AN599" s="81">
        <v>0</v>
      </c>
      <c r="AO599" s="81">
        <v>0</v>
      </c>
      <c r="AP599" s="81">
        <v>0</v>
      </c>
      <c r="AQ599" s="102" t="s">
        <v>533</v>
      </c>
      <c r="AR599" s="102"/>
      <c r="AS599" s="645">
        <f>+SUM(D599:AP599)-W605</f>
        <v>0</v>
      </c>
    </row>
    <row r="600" spans="3:45" s="33" customFormat="1" ht="13.5">
      <c r="C600" s="83" t="s">
        <v>101</v>
      </c>
      <c r="D600" s="91">
        <v>0</v>
      </c>
      <c r="E600" s="91">
        <v>0</v>
      </c>
      <c r="F600" s="91">
        <v>0</v>
      </c>
      <c r="G600" s="91">
        <v>0</v>
      </c>
      <c r="H600" s="91">
        <v>0</v>
      </c>
      <c r="I600" s="91">
        <v>0</v>
      </c>
      <c r="J600" s="91">
        <v>0</v>
      </c>
      <c r="K600" s="91">
        <v>0</v>
      </c>
      <c r="L600" s="91">
        <v>0</v>
      </c>
      <c r="M600" s="91">
        <v>0</v>
      </c>
      <c r="N600" s="91">
        <v>0</v>
      </c>
      <c r="O600" s="91">
        <v>0</v>
      </c>
      <c r="P600" s="91">
        <v>0</v>
      </c>
      <c r="Q600" s="91">
        <v>0</v>
      </c>
      <c r="R600" s="91">
        <v>0</v>
      </c>
      <c r="S600" s="91">
        <v>0</v>
      </c>
      <c r="T600" s="91">
        <v>0</v>
      </c>
      <c r="U600" s="91">
        <v>0</v>
      </c>
      <c r="V600" s="91">
        <v>0</v>
      </c>
      <c r="W600" s="91">
        <v>0</v>
      </c>
      <c r="X600" s="39">
        <v>0</v>
      </c>
      <c r="Y600" s="39">
        <v>0</v>
      </c>
      <c r="Z600" s="39">
        <v>0</v>
      </c>
      <c r="AA600" s="39">
        <v>0</v>
      </c>
      <c r="AB600" s="39">
        <v>0</v>
      </c>
      <c r="AC600" s="39">
        <v>0</v>
      </c>
      <c r="AD600" s="39">
        <v>0</v>
      </c>
      <c r="AE600" s="39">
        <v>0</v>
      </c>
      <c r="AF600" s="39">
        <v>0</v>
      </c>
      <c r="AG600" s="39">
        <v>0</v>
      </c>
      <c r="AH600" s="39">
        <v>0</v>
      </c>
      <c r="AI600" s="39">
        <v>0</v>
      </c>
      <c r="AJ600" s="39">
        <v>0</v>
      </c>
      <c r="AK600" s="39">
        <v>0</v>
      </c>
      <c r="AL600" s="39">
        <v>0</v>
      </c>
      <c r="AM600" s="39">
        <v>0</v>
      </c>
      <c r="AN600" s="39">
        <v>0</v>
      </c>
      <c r="AO600" s="39">
        <v>0</v>
      </c>
      <c r="AP600" s="39">
        <v>0</v>
      </c>
      <c r="AQ600" s="102" t="s">
        <v>533</v>
      </c>
      <c r="AR600" s="102"/>
      <c r="AS600" s="645">
        <f t="shared" ref="AS600:AS602" si="263">+SUM(D600:AP600)-W606</f>
        <v>0</v>
      </c>
    </row>
    <row r="601" spans="3:45" s="33" customFormat="1" ht="13.5">
      <c r="C601" s="83" t="s">
        <v>102</v>
      </c>
      <c r="D601" s="91">
        <v>0</v>
      </c>
      <c r="E601" s="91">
        <v>0</v>
      </c>
      <c r="F601" s="91">
        <v>0</v>
      </c>
      <c r="G601" s="91">
        <v>0</v>
      </c>
      <c r="H601" s="91">
        <v>0</v>
      </c>
      <c r="I601" s="91">
        <v>0</v>
      </c>
      <c r="J601" s="91">
        <v>0</v>
      </c>
      <c r="K601" s="91">
        <v>0</v>
      </c>
      <c r="L601" s="91">
        <v>0</v>
      </c>
      <c r="M601" s="91">
        <v>0</v>
      </c>
      <c r="N601" s="91">
        <v>0</v>
      </c>
      <c r="O601" s="91">
        <v>0</v>
      </c>
      <c r="P601" s="91">
        <v>0</v>
      </c>
      <c r="Q601" s="91">
        <v>0</v>
      </c>
      <c r="R601" s="91">
        <v>0</v>
      </c>
      <c r="S601" s="91">
        <v>0</v>
      </c>
      <c r="T601" s="91">
        <v>0</v>
      </c>
      <c r="U601" s="91">
        <v>0</v>
      </c>
      <c r="V601" s="91">
        <v>0</v>
      </c>
      <c r="W601" s="91">
        <v>0</v>
      </c>
      <c r="X601" s="39">
        <v>0</v>
      </c>
      <c r="Y601" s="39">
        <v>0</v>
      </c>
      <c r="Z601" s="39">
        <v>0</v>
      </c>
      <c r="AA601" s="39">
        <v>0</v>
      </c>
      <c r="AB601" s="39">
        <v>0</v>
      </c>
      <c r="AC601" s="39">
        <v>0</v>
      </c>
      <c r="AD601" s="39">
        <v>0</v>
      </c>
      <c r="AE601" s="39">
        <v>0</v>
      </c>
      <c r="AF601" s="39">
        <v>0</v>
      </c>
      <c r="AG601" s="39">
        <v>0</v>
      </c>
      <c r="AH601" s="39">
        <v>0</v>
      </c>
      <c r="AI601" s="39">
        <v>0</v>
      </c>
      <c r="AJ601" s="39">
        <v>0</v>
      </c>
      <c r="AK601" s="39">
        <v>0</v>
      </c>
      <c r="AL601" s="39">
        <v>0</v>
      </c>
      <c r="AM601" s="39">
        <v>0</v>
      </c>
      <c r="AN601" s="39">
        <v>0</v>
      </c>
      <c r="AO601" s="39">
        <v>0</v>
      </c>
      <c r="AP601" s="39">
        <v>0</v>
      </c>
      <c r="AQ601" s="102" t="s">
        <v>533</v>
      </c>
      <c r="AR601" s="102"/>
      <c r="AS601" s="646">
        <f t="shared" si="263"/>
        <v>0</v>
      </c>
    </row>
    <row r="602" spans="3:45" s="33" customFormat="1" ht="13.5">
      <c r="C602" s="83" t="s">
        <v>93</v>
      </c>
      <c r="D602" s="639">
        <f t="shared" ref="D602:AP602" si="264">SUM(D599:D601)</f>
        <v>0</v>
      </c>
      <c r="E602" s="639">
        <f t="shared" si="264"/>
        <v>0</v>
      </c>
      <c r="F602" s="639">
        <f t="shared" si="264"/>
        <v>0</v>
      </c>
      <c r="G602" s="639">
        <f t="shared" si="264"/>
        <v>0</v>
      </c>
      <c r="H602" s="639">
        <f t="shared" si="264"/>
        <v>0</v>
      </c>
      <c r="I602" s="639">
        <f t="shared" si="264"/>
        <v>0</v>
      </c>
      <c r="J602" s="639">
        <f t="shared" si="264"/>
        <v>0</v>
      </c>
      <c r="K602" s="639">
        <f t="shared" si="264"/>
        <v>0</v>
      </c>
      <c r="L602" s="639">
        <f t="shared" si="264"/>
        <v>0</v>
      </c>
      <c r="M602" s="639">
        <f t="shared" si="264"/>
        <v>0</v>
      </c>
      <c r="N602" s="639">
        <f t="shared" si="264"/>
        <v>0</v>
      </c>
      <c r="O602" s="639">
        <f t="shared" si="264"/>
        <v>0</v>
      </c>
      <c r="P602" s="639">
        <f t="shared" si="264"/>
        <v>0</v>
      </c>
      <c r="Q602" s="639">
        <f t="shared" si="264"/>
        <v>0</v>
      </c>
      <c r="R602" s="639">
        <f t="shared" si="264"/>
        <v>0</v>
      </c>
      <c r="S602" s="639">
        <f t="shared" si="264"/>
        <v>0</v>
      </c>
      <c r="T602" s="639">
        <f t="shared" si="264"/>
        <v>0</v>
      </c>
      <c r="U602" s="639">
        <f t="shared" si="264"/>
        <v>0</v>
      </c>
      <c r="V602" s="639">
        <f t="shared" si="264"/>
        <v>0</v>
      </c>
      <c r="W602" s="641">
        <f t="shared" si="264"/>
        <v>0</v>
      </c>
      <c r="X602" s="641">
        <f t="shared" si="264"/>
        <v>0</v>
      </c>
      <c r="Y602" s="641">
        <f t="shared" si="264"/>
        <v>0</v>
      </c>
      <c r="Z602" s="641">
        <f t="shared" si="264"/>
        <v>0</v>
      </c>
      <c r="AA602" s="641">
        <f t="shared" si="264"/>
        <v>0</v>
      </c>
      <c r="AB602" s="641">
        <f t="shared" si="264"/>
        <v>0</v>
      </c>
      <c r="AC602" s="641">
        <f t="shared" si="264"/>
        <v>0</v>
      </c>
      <c r="AD602" s="641">
        <f t="shared" si="264"/>
        <v>0</v>
      </c>
      <c r="AE602" s="641">
        <f t="shared" si="264"/>
        <v>0</v>
      </c>
      <c r="AF602" s="641">
        <f t="shared" si="264"/>
        <v>0</v>
      </c>
      <c r="AG602" s="641">
        <f t="shared" si="264"/>
        <v>0</v>
      </c>
      <c r="AH602" s="641">
        <f t="shared" si="264"/>
        <v>0</v>
      </c>
      <c r="AI602" s="641">
        <f t="shared" si="264"/>
        <v>0</v>
      </c>
      <c r="AJ602" s="641">
        <f t="shared" si="264"/>
        <v>0</v>
      </c>
      <c r="AK602" s="641">
        <f t="shared" si="264"/>
        <v>0</v>
      </c>
      <c r="AL602" s="641">
        <f t="shared" si="264"/>
        <v>0</v>
      </c>
      <c r="AM602" s="641">
        <f t="shared" si="264"/>
        <v>0</v>
      </c>
      <c r="AN602" s="641">
        <f t="shared" si="264"/>
        <v>0</v>
      </c>
      <c r="AO602" s="641">
        <f t="shared" si="264"/>
        <v>0</v>
      </c>
      <c r="AP602" s="641">
        <f t="shared" si="264"/>
        <v>0</v>
      </c>
      <c r="AQ602" s="102" t="s">
        <v>533</v>
      </c>
      <c r="AR602" s="102"/>
      <c r="AS602" s="646">
        <f t="shared" si="263"/>
        <v>0</v>
      </c>
    </row>
    <row r="603" spans="3:45" s="33" customFormat="1" ht="13.5">
      <c r="C603" s="51"/>
      <c r="D603" s="655" t="str">
        <f t="shared" ref="D603:V603" si="265">D11</f>
        <v>21</v>
      </c>
      <c r="E603" s="655" t="str">
        <f t="shared" si="265"/>
        <v>22</v>
      </c>
      <c r="F603" s="655" t="str">
        <f t="shared" si="265"/>
        <v>23</v>
      </c>
      <c r="G603" s="655" t="str">
        <f t="shared" si="265"/>
        <v>24</v>
      </c>
      <c r="H603" s="655" t="str">
        <f t="shared" si="265"/>
        <v>25</v>
      </c>
      <c r="I603" s="655" t="str">
        <f t="shared" si="265"/>
        <v>26</v>
      </c>
      <c r="J603" s="655" t="str">
        <f t="shared" si="265"/>
        <v>27</v>
      </c>
      <c r="K603" s="655" t="str">
        <f t="shared" si="265"/>
        <v>28</v>
      </c>
      <c r="L603" s="655" t="str">
        <f t="shared" si="265"/>
        <v>29</v>
      </c>
      <c r="M603" s="655" t="str">
        <f t="shared" si="265"/>
        <v>30</v>
      </c>
      <c r="N603" s="655" t="str">
        <f t="shared" si="265"/>
        <v>31</v>
      </c>
      <c r="O603" s="655" t="str">
        <f t="shared" si="265"/>
        <v>32</v>
      </c>
      <c r="P603" s="655" t="str">
        <f t="shared" si="265"/>
        <v>33</v>
      </c>
      <c r="Q603" s="655" t="str">
        <f t="shared" si="265"/>
        <v>34</v>
      </c>
      <c r="R603" s="655" t="str">
        <f t="shared" si="265"/>
        <v>35</v>
      </c>
      <c r="S603" s="655" t="str">
        <f t="shared" si="265"/>
        <v>36</v>
      </c>
      <c r="T603" s="655" t="str">
        <f t="shared" si="265"/>
        <v>37</v>
      </c>
      <c r="U603" s="655" t="str">
        <f t="shared" si="265"/>
        <v>38</v>
      </c>
      <c r="V603" s="655" t="str">
        <f t="shared" si="265"/>
        <v>39</v>
      </c>
      <c r="W603" s="656"/>
      <c r="X603" s="657"/>
      <c r="Y603" s="657"/>
      <c r="Z603" s="657"/>
      <c r="AA603" s="657"/>
      <c r="AB603" s="657"/>
      <c r="AC603" s="657"/>
      <c r="AD603" s="657"/>
      <c r="AE603" s="657"/>
      <c r="AF603" s="657"/>
      <c r="AG603" s="657"/>
      <c r="AH603" s="657"/>
      <c r="AI603" s="657"/>
      <c r="AJ603" s="657"/>
      <c r="AK603" s="657"/>
      <c r="AL603" s="657"/>
      <c r="AM603" s="657"/>
      <c r="AN603" s="657"/>
      <c r="AO603" s="657"/>
      <c r="AP603" s="657"/>
    </row>
    <row r="604" spans="3:45" s="33" customFormat="1" ht="54">
      <c r="C604" s="79" t="s">
        <v>57</v>
      </c>
      <c r="D604" s="658" t="str">
        <f t="shared" ref="D604:W604" si="266">D12</f>
        <v>輸送機械</v>
      </c>
      <c r="E604" s="658" t="str">
        <f t="shared" si="266"/>
        <v>その他の製造工業製品</v>
      </c>
      <c r="F604" s="658" t="str">
        <f t="shared" si="266"/>
        <v>建設</v>
      </c>
      <c r="G604" s="658" t="str">
        <f t="shared" si="266"/>
        <v>電力・ガス・熱供給</v>
      </c>
      <c r="H604" s="658" t="str">
        <f t="shared" si="266"/>
        <v>水道</v>
      </c>
      <c r="I604" s="658" t="str">
        <f t="shared" si="266"/>
        <v>廃棄物処理</v>
      </c>
      <c r="J604" s="658" t="str">
        <f t="shared" si="266"/>
        <v>商業</v>
      </c>
      <c r="K604" s="658" t="str">
        <f t="shared" si="266"/>
        <v>金融・保険</v>
      </c>
      <c r="L604" s="658" t="str">
        <f t="shared" si="266"/>
        <v>不動産</v>
      </c>
      <c r="M604" s="658" t="str">
        <f t="shared" si="266"/>
        <v>運輸・郵便</v>
      </c>
      <c r="N604" s="658" t="str">
        <f t="shared" si="266"/>
        <v>情報通信</v>
      </c>
      <c r="O604" s="658" t="str">
        <f t="shared" si="266"/>
        <v>公務</v>
      </c>
      <c r="P604" s="658" t="str">
        <f t="shared" si="266"/>
        <v>教育・研究</v>
      </c>
      <c r="Q604" s="658" t="str">
        <f t="shared" si="266"/>
        <v>医療・福祉</v>
      </c>
      <c r="R604" s="658" t="str">
        <f t="shared" si="266"/>
        <v>他に分類されない会員制団体</v>
      </c>
      <c r="S604" s="658" t="str">
        <f t="shared" si="266"/>
        <v>対事業所サービス</v>
      </c>
      <c r="T604" s="658" t="str">
        <f t="shared" si="266"/>
        <v>対個人サービス</v>
      </c>
      <c r="U604" s="658" t="str">
        <f t="shared" si="266"/>
        <v>事務用品</v>
      </c>
      <c r="V604" s="658" t="str">
        <f t="shared" si="266"/>
        <v>分類不明</v>
      </c>
      <c r="W604" s="659" t="str">
        <f t="shared" si="266"/>
        <v>合計</v>
      </c>
      <c r="X604" s="657"/>
      <c r="Y604" s="657"/>
      <c r="Z604" s="657"/>
      <c r="AA604" s="657"/>
      <c r="AB604" s="657"/>
      <c r="AC604" s="657"/>
      <c r="AD604" s="657"/>
      <c r="AE604" s="657"/>
      <c r="AF604" s="657"/>
      <c r="AG604" s="657"/>
      <c r="AH604" s="657"/>
      <c r="AI604" s="657"/>
      <c r="AJ604" s="657"/>
      <c r="AK604" s="657"/>
      <c r="AL604" s="657"/>
      <c r="AM604" s="657"/>
      <c r="AN604" s="657"/>
      <c r="AO604" s="657"/>
      <c r="AP604" s="657"/>
    </row>
    <row r="605" spans="3:45" s="33" customFormat="1" ht="13.5">
      <c r="C605" s="80" t="s">
        <v>100</v>
      </c>
      <c r="D605" s="645">
        <f t="array" ref="D605:V607">+X599:AP601</f>
        <v>0</v>
      </c>
      <c r="E605" s="645">
        <v>0</v>
      </c>
      <c r="F605" s="645">
        <v>0</v>
      </c>
      <c r="G605" s="645">
        <v>0</v>
      </c>
      <c r="H605" s="645">
        <v>0</v>
      </c>
      <c r="I605" s="645">
        <v>0</v>
      </c>
      <c r="J605" s="645">
        <v>0</v>
      </c>
      <c r="K605" s="645">
        <v>0</v>
      </c>
      <c r="L605" s="645">
        <v>0</v>
      </c>
      <c r="M605" s="645">
        <v>0</v>
      </c>
      <c r="N605" s="645">
        <v>0</v>
      </c>
      <c r="O605" s="645">
        <v>0</v>
      </c>
      <c r="P605" s="645">
        <v>0</v>
      </c>
      <c r="Q605" s="654">
        <v>0</v>
      </c>
      <c r="R605" s="654">
        <v>0</v>
      </c>
      <c r="S605" s="654">
        <v>0</v>
      </c>
      <c r="T605" s="654">
        <v>0</v>
      </c>
      <c r="U605" s="654">
        <v>0</v>
      </c>
      <c r="V605" s="654">
        <v>0</v>
      </c>
      <c r="W605" s="645">
        <f>SUM(D599:AP599)</f>
        <v>0</v>
      </c>
      <c r="X605" s="657"/>
      <c r="Y605" s="657"/>
      <c r="Z605" s="657"/>
      <c r="AA605" s="657"/>
      <c r="AB605" s="657"/>
      <c r="AC605" s="657"/>
      <c r="AD605" s="657"/>
      <c r="AE605" s="657"/>
      <c r="AF605" s="657"/>
      <c r="AG605" s="657"/>
      <c r="AH605" s="657"/>
      <c r="AI605" s="657"/>
      <c r="AJ605" s="657"/>
      <c r="AK605" s="657"/>
      <c r="AL605" s="657"/>
      <c r="AM605" s="657"/>
      <c r="AN605" s="657"/>
      <c r="AO605" s="657"/>
      <c r="AP605" s="657"/>
    </row>
    <row r="606" spans="3:45" s="33" customFormat="1" ht="13.5">
      <c r="C606" s="83" t="s">
        <v>101</v>
      </c>
      <c r="D606" s="640">
        <v>0</v>
      </c>
      <c r="E606" s="640">
        <v>0</v>
      </c>
      <c r="F606" s="640">
        <v>0</v>
      </c>
      <c r="G606" s="640">
        <v>0</v>
      </c>
      <c r="H606" s="640">
        <v>0</v>
      </c>
      <c r="I606" s="640">
        <v>0</v>
      </c>
      <c r="J606" s="640">
        <v>0</v>
      </c>
      <c r="K606" s="640">
        <v>0</v>
      </c>
      <c r="L606" s="640">
        <v>0</v>
      </c>
      <c r="M606" s="640">
        <v>0</v>
      </c>
      <c r="N606" s="640">
        <v>0</v>
      </c>
      <c r="O606" s="640">
        <v>0</v>
      </c>
      <c r="P606" s="640">
        <v>0</v>
      </c>
      <c r="Q606" s="640">
        <v>0</v>
      </c>
      <c r="R606" s="640">
        <v>0</v>
      </c>
      <c r="S606" s="640">
        <v>0</v>
      </c>
      <c r="T606" s="640">
        <v>0</v>
      </c>
      <c r="U606" s="640">
        <v>0</v>
      </c>
      <c r="V606" s="640">
        <v>0</v>
      </c>
      <c r="W606" s="639">
        <f>SUM(D600:AP600)</f>
        <v>0</v>
      </c>
      <c r="X606" s="657"/>
      <c r="Y606" s="657"/>
      <c r="Z606" s="657"/>
      <c r="AA606" s="657"/>
      <c r="AB606" s="657"/>
      <c r="AC606" s="657"/>
      <c r="AD606" s="657"/>
      <c r="AE606" s="657"/>
      <c r="AF606" s="657"/>
      <c r="AG606" s="657"/>
      <c r="AH606" s="657"/>
      <c r="AI606" s="657"/>
      <c r="AJ606" s="657"/>
      <c r="AK606" s="657"/>
      <c r="AL606" s="657"/>
      <c r="AM606" s="657"/>
      <c r="AN606" s="657"/>
      <c r="AO606" s="657"/>
      <c r="AP606" s="657"/>
    </row>
    <row r="607" spans="3:45" s="33" customFormat="1" ht="13.5">
      <c r="C607" s="83" t="s">
        <v>102</v>
      </c>
      <c r="D607" s="639">
        <v>0</v>
      </c>
      <c r="E607" s="639">
        <v>0</v>
      </c>
      <c r="F607" s="639">
        <v>0</v>
      </c>
      <c r="G607" s="639">
        <v>0</v>
      </c>
      <c r="H607" s="639">
        <v>0</v>
      </c>
      <c r="I607" s="639">
        <v>0</v>
      </c>
      <c r="J607" s="639">
        <v>0</v>
      </c>
      <c r="K607" s="639">
        <v>0</v>
      </c>
      <c r="L607" s="639">
        <v>0</v>
      </c>
      <c r="M607" s="639">
        <v>0</v>
      </c>
      <c r="N607" s="639">
        <v>0</v>
      </c>
      <c r="O607" s="639">
        <v>0</v>
      </c>
      <c r="P607" s="639">
        <v>0</v>
      </c>
      <c r="Q607" s="640">
        <v>0</v>
      </c>
      <c r="R607" s="640">
        <v>0</v>
      </c>
      <c r="S607" s="640">
        <v>0</v>
      </c>
      <c r="T607" s="640">
        <v>0</v>
      </c>
      <c r="U607" s="640">
        <v>0</v>
      </c>
      <c r="V607" s="640">
        <v>0</v>
      </c>
      <c r="W607" s="639">
        <f>SUM(D601:AP601)</f>
        <v>0</v>
      </c>
      <c r="X607" s="657"/>
      <c r="Y607" s="657"/>
      <c r="Z607" s="657"/>
      <c r="AA607" s="657"/>
      <c r="AB607" s="657"/>
      <c r="AC607" s="657"/>
      <c r="AD607" s="657"/>
      <c r="AE607" s="657"/>
      <c r="AF607" s="657"/>
      <c r="AG607" s="657"/>
      <c r="AH607" s="657"/>
      <c r="AI607" s="657"/>
      <c r="AJ607" s="657"/>
      <c r="AK607" s="657"/>
      <c r="AL607" s="657"/>
      <c r="AM607" s="657"/>
      <c r="AN607" s="657"/>
      <c r="AO607" s="657"/>
      <c r="AP607" s="657"/>
    </row>
    <row r="608" spans="3:45" s="33" customFormat="1" ht="13.5">
      <c r="C608" s="85" t="s">
        <v>93</v>
      </c>
      <c r="D608" s="641">
        <f t="shared" ref="D608:V608" si="267">SUM(D605:D607)</f>
        <v>0</v>
      </c>
      <c r="E608" s="641">
        <f t="shared" si="267"/>
        <v>0</v>
      </c>
      <c r="F608" s="641">
        <f t="shared" si="267"/>
        <v>0</v>
      </c>
      <c r="G608" s="641">
        <f t="shared" si="267"/>
        <v>0</v>
      </c>
      <c r="H608" s="641">
        <f t="shared" si="267"/>
        <v>0</v>
      </c>
      <c r="I608" s="641">
        <f t="shared" si="267"/>
        <v>0</v>
      </c>
      <c r="J608" s="641">
        <f t="shared" si="267"/>
        <v>0</v>
      </c>
      <c r="K608" s="641">
        <f t="shared" si="267"/>
        <v>0</v>
      </c>
      <c r="L608" s="641">
        <f t="shared" si="267"/>
        <v>0</v>
      </c>
      <c r="M608" s="641">
        <f t="shared" si="267"/>
        <v>0</v>
      </c>
      <c r="N608" s="641">
        <f t="shared" si="267"/>
        <v>0</v>
      </c>
      <c r="O608" s="641">
        <f t="shared" si="267"/>
        <v>0</v>
      </c>
      <c r="P608" s="641">
        <f t="shared" si="267"/>
        <v>0</v>
      </c>
      <c r="Q608" s="641">
        <f t="shared" si="267"/>
        <v>0</v>
      </c>
      <c r="R608" s="641">
        <f t="shared" si="267"/>
        <v>0</v>
      </c>
      <c r="S608" s="641">
        <f t="shared" si="267"/>
        <v>0</v>
      </c>
      <c r="T608" s="641">
        <f t="shared" si="267"/>
        <v>0</v>
      </c>
      <c r="U608" s="641">
        <f t="shared" si="267"/>
        <v>0</v>
      </c>
      <c r="V608" s="641">
        <f t="shared" si="267"/>
        <v>0</v>
      </c>
      <c r="W608" s="641">
        <f>SUM(D602:AP602)</f>
        <v>0</v>
      </c>
      <c r="X608" s="657"/>
      <c r="Y608" s="657"/>
      <c r="Z608" s="657"/>
      <c r="AA608" s="657"/>
      <c r="AB608" s="657"/>
      <c r="AC608" s="657"/>
      <c r="AD608" s="657"/>
      <c r="AE608" s="657"/>
      <c r="AF608" s="657"/>
      <c r="AG608" s="657"/>
      <c r="AH608" s="657"/>
      <c r="AI608" s="657"/>
      <c r="AJ608" s="657"/>
      <c r="AK608" s="657"/>
      <c r="AL608" s="657"/>
      <c r="AM608" s="657"/>
      <c r="AN608" s="657"/>
      <c r="AO608" s="657"/>
      <c r="AP608" s="657"/>
    </row>
    <row r="609" spans="3:45" s="33" customFormat="1" ht="10.7" customHeight="1">
      <c r="F609" s="31"/>
      <c r="G609" s="48"/>
      <c r="N609" s="49"/>
      <c r="O609" s="49"/>
    </row>
    <row r="610" spans="3:45" s="33" customFormat="1" ht="17.25">
      <c r="C610" s="34" t="s">
        <v>152</v>
      </c>
      <c r="D610" s="27"/>
      <c r="E610" s="27"/>
      <c r="F610" s="75"/>
      <c r="G610" s="76"/>
      <c r="H610" s="27"/>
      <c r="I610" s="27"/>
      <c r="J610" s="77"/>
      <c r="K610" s="78"/>
      <c r="L610" s="27"/>
      <c r="M610" s="27"/>
      <c r="N610" s="27"/>
      <c r="O610" s="27"/>
      <c r="P610" s="27"/>
      <c r="W610" s="31" t="s">
        <v>143</v>
      </c>
    </row>
    <row r="611" spans="3:45" s="33" customFormat="1" ht="13.5">
      <c r="C611" s="51"/>
      <c r="D611" s="629" t="str">
        <f t="shared" ref="D611:AP611" si="268">D6</f>
        <v>01</v>
      </c>
      <c r="E611" s="629" t="str">
        <f t="shared" si="268"/>
        <v>02</v>
      </c>
      <c r="F611" s="629" t="str">
        <f t="shared" si="268"/>
        <v>03</v>
      </c>
      <c r="G611" s="629" t="str">
        <f t="shared" si="268"/>
        <v>04</v>
      </c>
      <c r="H611" s="629" t="str">
        <f t="shared" si="268"/>
        <v>05</v>
      </c>
      <c r="I611" s="629" t="str">
        <f t="shared" si="268"/>
        <v>06</v>
      </c>
      <c r="J611" s="629" t="str">
        <f t="shared" si="268"/>
        <v>07</v>
      </c>
      <c r="K611" s="629" t="str">
        <f t="shared" si="268"/>
        <v>08</v>
      </c>
      <c r="L611" s="629" t="str">
        <f t="shared" si="268"/>
        <v>09</v>
      </c>
      <c r="M611" s="629" t="str">
        <f t="shared" si="268"/>
        <v>10</v>
      </c>
      <c r="N611" s="629" t="str">
        <f t="shared" si="268"/>
        <v>11</v>
      </c>
      <c r="O611" s="629" t="str">
        <f t="shared" si="268"/>
        <v>12</v>
      </c>
      <c r="P611" s="629" t="str">
        <f t="shared" si="268"/>
        <v>13</v>
      </c>
      <c r="Q611" s="629" t="str">
        <f t="shared" si="268"/>
        <v>14</v>
      </c>
      <c r="R611" s="629" t="str">
        <f t="shared" si="268"/>
        <v>15</v>
      </c>
      <c r="S611" s="629" t="str">
        <f t="shared" si="268"/>
        <v>16</v>
      </c>
      <c r="T611" s="629" t="str">
        <f t="shared" si="268"/>
        <v>17</v>
      </c>
      <c r="U611" s="629" t="str">
        <f t="shared" si="268"/>
        <v>18</v>
      </c>
      <c r="V611" s="629" t="str">
        <f t="shared" si="268"/>
        <v>19</v>
      </c>
      <c r="W611" s="629" t="str">
        <f t="shared" si="268"/>
        <v>20</v>
      </c>
      <c r="X611" s="629" t="str">
        <f t="shared" si="268"/>
        <v>21</v>
      </c>
      <c r="Y611" s="629" t="str">
        <f t="shared" si="268"/>
        <v>22</v>
      </c>
      <c r="Z611" s="629" t="str">
        <f t="shared" si="268"/>
        <v>23</v>
      </c>
      <c r="AA611" s="629" t="str">
        <f t="shared" si="268"/>
        <v>24</v>
      </c>
      <c r="AB611" s="629" t="str">
        <f t="shared" si="268"/>
        <v>25</v>
      </c>
      <c r="AC611" s="629" t="str">
        <f t="shared" si="268"/>
        <v>26</v>
      </c>
      <c r="AD611" s="629" t="str">
        <f t="shared" si="268"/>
        <v>27</v>
      </c>
      <c r="AE611" s="629" t="str">
        <f t="shared" si="268"/>
        <v>28</v>
      </c>
      <c r="AF611" s="629" t="str">
        <f t="shared" si="268"/>
        <v>29</v>
      </c>
      <c r="AG611" s="629" t="str">
        <f t="shared" si="268"/>
        <v>30</v>
      </c>
      <c r="AH611" s="629" t="str">
        <f t="shared" si="268"/>
        <v>31</v>
      </c>
      <c r="AI611" s="629" t="str">
        <f t="shared" si="268"/>
        <v>32</v>
      </c>
      <c r="AJ611" s="629" t="str">
        <f t="shared" si="268"/>
        <v>33</v>
      </c>
      <c r="AK611" s="629" t="str">
        <f t="shared" si="268"/>
        <v>34</v>
      </c>
      <c r="AL611" s="629" t="str">
        <f t="shared" si="268"/>
        <v>35</v>
      </c>
      <c r="AM611" s="629" t="str">
        <f t="shared" si="268"/>
        <v>36</v>
      </c>
      <c r="AN611" s="629" t="str">
        <f t="shared" si="268"/>
        <v>37</v>
      </c>
      <c r="AO611" s="629" t="str">
        <f t="shared" si="268"/>
        <v>38</v>
      </c>
      <c r="AP611" s="629" t="str">
        <f t="shared" si="268"/>
        <v>39</v>
      </c>
      <c r="AQ611" s="102" t="s">
        <v>533</v>
      </c>
      <c r="AR611" s="102"/>
      <c r="AS611" s="51"/>
    </row>
    <row r="612" spans="3:45" s="33" customFormat="1" ht="40.5">
      <c r="C612" s="79" t="s">
        <v>57</v>
      </c>
      <c r="D612" s="630" t="str">
        <f t="shared" ref="D612:AP612" si="269">D7</f>
        <v>農業</v>
      </c>
      <c r="E612" s="630" t="str">
        <f t="shared" si="269"/>
        <v>林業</v>
      </c>
      <c r="F612" s="630" t="str">
        <f t="shared" si="269"/>
        <v>漁業</v>
      </c>
      <c r="G612" s="630" t="str">
        <f t="shared" si="269"/>
        <v>鉱業</v>
      </c>
      <c r="H612" s="630" t="str">
        <f t="shared" si="269"/>
        <v>飲食料品</v>
      </c>
      <c r="I612" s="630" t="str">
        <f t="shared" si="269"/>
        <v>繊維製品</v>
      </c>
      <c r="J612" s="630" t="str">
        <f t="shared" si="269"/>
        <v>パルプ・紙・木製品</v>
      </c>
      <c r="K612" s="630" t="str">
        <f t="shared" si="269"/>
        <v>化学製品</v>
      </c>
      <c r="L612" s="630" t="str">
        <f t="shared" si="269"/>
        <v>石油・石炭製品</v>
      </c>
      <c r="M612" s="630" t="str">
        <f t="shared" si="269"/>
        <v>プラスチック・ゴム製品</v>
      </c>
      <c r="N612" s="630" t="str">
        <f t="shared" si="269"/>
        <v>窯業・土石製品</v>
      </c>
      <c r="O612" s="630" t="str">
        <f t="shared" si="269"/>
        <v>鉄鋼</v>
      </c>
      <c r="P612" s="630" t="str">
        <f t="shared" si="269"/>
        <v>非鉄金属</v>
      </c>
      <c r="Q612" s="630" t="str">
        <f t="shared" si="269"/>
        <v>金属製品</v>
      </c>
      <c r="R612" s="630" t="str">
        <f t="shared" si="269"/>
        <v>はん用機械</v>
      </c>
      <c r="S612" s="630" t="str">
        <f t="shared" si="269"/>
        <v>生産用機械</v>
      </c>
      <c r="T612" s="630" t="str">
        <f t="shared" si="269"/>
        <v>業務用機械</v>
      </c>
      <c r="U612" s="630" t="str">
        <f t="shared" si="269"/>
        <v>電子部品</v>
      </c>
      <c r="V612" s="630" t="str">
        <f t="shared" si="269"/>
        <v>電気機械</v>
      </c>
      <c r="W612" s="630" t="str">
        <f t="shared" si="269"/>
        <v>情報通信機器</v>
      </c>
      <c r="X612" s="637" t="str">
        <f t="shared" si="269"/>
        <v>輸送機械</v>
      </c>
      <c r="Y612" s="637" t="str">
        <f t="shared" si="269"/>
        <v>その他の製造工業製品</v>
      </c>
      <c r="Z612" s="637" t="str">
        <f t="shared" si="269"/>
        <v>建設</v>
      </c>
      <c r="AA612" s="637" t="str">
        <f t="shared" si="269"/>
        <v>電力・ガス・熱供給</v>
      </c>
      <c r="AB612" s="637" t="str">
        <f t="shared" si="269"/>
        <v>水道</v>
      </c>
      <c r="AC612" s="637" t="str">
        <f t="shared" si="269"/>
        <v>廃棄物処理</v>
      </c>
      <c r="AD612" s="637" t="str">
        <f t="shared" si="269"/>
        <v>商業</v>
      </c>
      <c r="AE612" s="637" t="str">
        <f t="shared" si="269"/>
        <v>金融・保険</v>
      </c>
      <c r="AF612" s="637" t="str">
        <f t="shared" si="269"/>
        <v>不動産</v>
      </c>
      <c r="AG612" s="637" t="str">
        <f t="shared" si="269"/>
        <v>運輸・郵便</v>
      </c>
      <c r="AH612" s="637" t="str">
        <f t="shared" si="269"/>
        <v>情報通信</v>
      </c>
      <c r="AI612" s="637" t="str">
        <f t="shared" si="269"/>
        <v>公務</v>
      </c>
      <c r="AJ612" s="637" t="str">
        <f t="shared" si="269"/>
        <v>教育・研究</v>
      </c>
      <c r="AK612" s="637" t="str">
        <f t="shared" si="269"/>
        <v>医療・福祉</v>
      </c>
      <c r="AL612" s="637" t="str">
        <f t="shared" si="269"/>
        <v>他に分類されない会員制団体</v>
      </c>
      <c r="AM612" s="637" t="str">
        <f t="shared" si="269"/>
        <v>対事業所サービス</v>
      </c>
      <c r="AN612" s="637" t="str">
        <f t="shared" si="269"/>
        <v>対個人サービス</v>
      </c>
      <c r="AO612" s="637" t="str">
        <f t="shared" si="269"/>
        <v>事務用品</v>
      </c>
      <c r="AP612" s="637" t="str">
        <f t="shared" si="269"/>
        <v>分類不明</v>
      </c>
      <c r="AQ612" s="102" t="s">
        <v>533</v>
      </c>
      <c r="AR612" s="102"/>
      <c r="AS612" s="32" t="s">
        <v>76</v>
      </c>
    </row>
    <row r="613" spans="3:45" s="33" customFormat="1" ht="13.5">
      <c r="C613" s="80" t="s">
        <v>100</v>
      </c>
      <c r="D613" s="90">
        <f t="array" ref="D613:AP615">+詳細4!D215:AP217</f>
        <v>0</v>
      </c>
      <c r="E613" s="90">
        <v>0</v>
      </c>
      <c r="F613" s="90">
        <v>0</v>
      </c>
      <c r="G613" s="90">
        <v>0</v>
      </c>
      <c r="H613" s="90">
        <v>0</v>
      </c>
      <c r="I613" s="90">
        <v>0</v>
      </c>
      <c r="J613" s="90">
        <v>0</v>
      </c>
      <c r="K613" s="90">
        <v>0</v>
      </c>
      <c r="L613" s="90">
        <v>0</v>
      </c>
      <c r="M613" s="90">
        <v>0</v>
      </c>
      <c r="N613" s="90">
        <v>0</v>
      </c>
      <c r="O613" s="90">
        <v>0</v>
      </c>
      <c r="P613" s="90">
        <v>0</v>
      </c>
      <c r="Q613" s="90">
        <v>0</v>
      </c>
      <c r="R613" s="90">
        <v>0</v>
      </c>
      <c r="S613" s="90">
        <v>0</v>
      </c>
      <c r="T613" s="90">
        <v>0</v>
      </c>
      <c r="U613" s="90">
        <v>0</v>
      </c>
      <c r="V613" s="90">
        <v>0</v>
      </c>
      <c r="W613" s="90">
        <v>0</v>
      </c>
      <c r="X613" s="81">
        <v>0</v>
      </c>
      <c r="Y613" s="81">
        <v>0</v>
      </c>
      <c r="Z613" s="81">
        <v>0</v>
      </c>
      <c r="AA613" s="81">
        <v>0</v>
      </c>
      <c r="AB613" s="81">
        <v>0</v>
      </c>
      <c r="AC613" s="81">
        <v>0</v>
      </c>
      <c r="AD613" s="81">
        <v>0</v>
      </c>
      <c r="AE613" s="81">
        <v>0</v>
      </c>
      <c r="AF613" s="81">
        <v>0</v>
      </c>
      <c r="AG613" s="81">
        <v>0</v>
      </c>
      <c r="AH613" s="81">
        <v>0</v>
      </c>
      <c r="AI613" s="81">
        <v>0</v>
      </c>
      <c r="AJ613" s="81">
        <v>0</v>
      </c>
      <c r="AK613" s="81">
        <v>0</v>
      </c>
      <c r="AL613" s="81">
        <v>0</v>
      </c>
      <c r="AM613" s="81">
        <v>0</v>
      </c>
      <c r="AN613" s="81">
        <v>0</v>
      </c>
      <c r="AO613" s="81">
        <v>0</v>
      </c>
      <c r="AP613" s="81">
        <v>0</v>
      </c>
      <c r="AQ613" s="102" t="s">
        <v>533</v>
      </c>
      <c r="AR613" s="102"/>
      <c r="AS613" s="645">
        <f>+SUM(D613:AP613)-W619</f>
        <v>0</v>
      </c>
    </row>
    <row r="614" spans="3:45" s="33" customFormat="1" ht="13.5">
      <c r="C614" s="83" t="s">
        <v>101</v>
      </c>
      <c r="D614" s="91">
        <v>0</v>
      </c>
      <c r="E614" s="91">
        <v>0</v>
      </c>
      <c r="F614" s="91">
        <v>0</v>
      </c>
      <c r="G614" s="91">
        <v>0</v>
      </c>
      <c r="H614" s="91">
        <v>0</v>
      </c>
      <c r="I614" s="91">
        <v>0</v>
      </c>
      <c r="J614" s="91">
        <v>0</v>
      </c>
      <c r="K614" s="91">
        <v>0</v>
      </c>
      <c r="L614" s="91">
        <v>0</v>
      </c>
      <c r="M614" s="91">
        <v>0</v>
      </c>
      <c r="N614" s="91">
        <v>0</v>
      </c>
      <c r="O614" s="91">
        <v>0</v>
      </c>
      <c r="P614" s="91">
        <v>0</v>
      </c>
      <c r="Q614" s="91">
        <v>0</v>
      </c>
      <c r="R614" s="91">
        <v>0</v>
      </c>
      <c r="S614" s="91">
        <v>0</v>
      </c>
      <c r="T614" s="91">
        <v>0</v>
      </c>
      <c r="U614" s="91">
        <v>0</v>
      </c>
      <c r="V614" s="91">
        <v>0</v>
      </c>
      <c r="W614" s="91">
        <v>0</v>
      </c>
      <c r="X614" s="39">
        <v>0</v>
      </c>
      <c r="Y614" s="39">
        <v>0</v>
      </c>
      <c r="Z614" s="39">
        <v>0</v>
      </c>
      <c r="AA614" s="39">
        <v>0</v>
      </c>
      <c r="AB614" s="39">
        <v>0</v>
      </c>
      <c r="AC614" s="39">
        <v>0</v>
      </c>
      <c r="AD614" s="39">
        <v>0</v>
      </c>
      <c r="AE614" s="39">
        <v>0</v>
      </c>
      <c r="AF614" s="39">
        <v>0</v>
      </c>
      <c r="AG614" s="39">
        <v>0</v>
      </c>
      <c r="AH614" s="39">
        <v>0</v>
      </c>
      <c r="AI614" s="39">
        <v>0</v>
      </c>
      <c r="AJ614" s="39">
        <v>0</v>
      </c>
      <c r="AK614" s="39">
        <v>0</v>
      </c>
      <c r="AL614" s="39">
        <v>0</v>
      </c>
      <c r="AM614" s="39">
        <v>0</v>
      </c>
      <c r="AN614" s="39">
        <v>0</v>
      </c>
      <c r="AO614" s="39">
        <v>0</v>
      </c>
      <c r="AP614" s="39">
        <v>0</v>
      </c>
      <c r="AQ614" s="102" t="s">
        <v>533</v>
      </c>
      <c r="AR614" s="102"/>
      <c r="AS614" s="645">
        <f t="shared" ref="AS614:AS616" si="270">+SUM(D614:AP614)-W620</f>
        <v>0</v>
      </c>
    </row>
    <row r="615" spans="3:45" s="33" customFormat="1" ht="13.5">
      <c r="C615" s="83" t="s">
        <v>102</v>
      </c>
      <c r="D615" s="91">
        <v>0</v>
      </c>
      <c r="E615" s="91">
        <v>0</v>
      </c>
      <c r="F615" s="91">
        <v>0</v>
      </c>
      <c r="G615" s="91">
        <v>0</v>
      </c>
      <c r="H615" s="91">
        <v>0</v>
      </c>
      <c r="I615" s="91">
        <v>0</v>
      </c>
      <c r="J615" s="91">
        <v>0</v>
      </c>
      <c r="K615" s="91">
        <v>0</v>
      </c>
      <c r="L615" s="91">
        <v>0</v>
      </c>
      <c r="M615" s="91">
        <v>0</v>
      </c>
      <c r="N615" s="91">
        <v>0</v>
      </c>
      <c r="O615" s="91">
        <v>0</v>
      </c>
      <c r="P615" s="91">
        <v>0</v>
      </c>
      <c r="Q615" s="91">
        <v>0</v>
      </c>
      <c r="R615" s="91">
        <v>0</v>
      </c>
      <c r="S615" s="91">
        <v>0</v>
      </c>
      <c r="T615" s="91">
        <v>0</v>
      </c>
      <c r="U615" s="91">
        <v>0</v>
      </c>
      <c r="V615" s="91">
        <v>0</v>
      </c>
      <c r="W615" s="91">
        <v>0</v>
      </c>
      <c r="X615" s="39">
        <v>0</v>
      </c>
      <c r="Y615" s="39">
        <v>0</v>
      </c>
      <c r="Z615" s="39">
        <v>0</v>
      </c>
      <c r="AA615" s="39">
        <v>0</v>
      </c>
      <c r="AB615" s="39">
        <v>0</v>
      </c>
      <c r="AC615" s="39">
        <v>0</v>
      </c>
      <c r="AD615" s="39">
        <v>0</v>
      </c>
      <c r="AE615" s="39">
        <v>0</v>
      </c>
      <c r="AF615" s="39">
        <v>0</v>
      </c>
      <c r="AG615" s="39">
        <v>0</v>
      </c>
      <c r="AH615" s="39">
        <v>0</v>
      </c>
      <c r="AI615" s="39">
        <v>0</v>
      </c>
      <c r="AJ615" s="39">
        <v>0</v>
      </c>
      <c r="AK615" s="39">
        <v>0</v>
      </c>
      <c r="AL615" s="39">
        <v>0</v>
      </c>
      <c r="AM615" s="39">
        <v>0</v>
      </c>
      <c r="AN615" s="39">
        <v>0</v>
      </c>
      <c r="AO615" s="39">
        <v>0</v>
      </c>
      <c r="AP615" s="39">
        <v>0</v>
      </c>
      <c r="AQ615" s="102" t="s">
        <v>533</v>
      </c>
      <c r="AR615" s="102"/>
      <c r="AS615" s="646">
        <f t="shared" si="270"/>
        <v>0</v>
      </c>
    </row>
    <row r="616" spans="3:45" s="33" customFormat="1" ht="13.5">
      <c r="C616" s="83" t="s">
        <v>93</v>
      </c>
      <c r="D616" s="639">
        <f t="shared" ref="D616:AP616" si="271">SUM(D613:D615)</f>
        <v>0</v>
      </c>
      <c r="E616" s="639">
        <f t="shared" si="271"/>
        <v>0</v>
      </c>
      <c r="F616" s="639">
        <f t="shared" si="271"/>
        <v>0</v>
      </c>
      <c r="G616" s="639">
        <f t="shared" si="271"/>
        <v>0</v>
      </c>
      <c r="H616" s="639">
        <f t="shared" si="271"/>
        <v>0</v>
      </c>
      <c r="I616" s="639">
        <f t="shared" si="271"/>
        <v>0</v>
      </c>
      <c r="J616" s="639">
        <f t="shared" si="271"/>
        <v>0</v>
      </c>
      <c r="K616" s="639">
        <f t="shared" si="271"/>
        <v>0</v>
      </c>
      <c r="L616" s="639">
        <f t="shared" si="271"/>
        <v>0</v>
      </c>
      <c r="M616" s="639">
        <f t="shared" si="271"/>
        <v>0</v>
      </c>
      <c r="N616" s="639">
        <f t="shared" si="271"/>
        <v>0</v>
      </c>
      <c r="O616" s="639">
        <f t="shared" si="271"/>
        <v>0</v>
      </c>
      <c r="P616" s="639">
        <f t="shared" si="271"/>
        <v>0</v>
      </c>
      <c r="Q616" s="639">
        <f t="shared" si="271"/>
        <v>0</v>
      </c>
      <c r="R616" s="639">
        <f t="shared" si="271"/>
        <v>0</v>
      </c>
      <c r="S616" s="639">
        <f t="shared" si="271"/>
        <v>0</v>
      </c>
      <c r="T616" s="639">
        <f t="shared" si="271"/>
        <v>0</v>
      </c>
      <c r="U616" s="639">
        <f t="shared" si="271"/>
        <v>0</v>
      </c>
      <c r="V616" s="639">
        <f t="shared" si="271"/>
        <v>0</v>
      </c>
      <c r="W616" s="641">
        <f t="shared" si="271"/>
        <v>0</v>
      </c>
      <c r="X616" s="641">
        <f t="shared" si="271"/>
        <v>0</v>
      </c>
      <c r="Y616" s="641">
        <f t="shared" si="271"/>
        <v>0</v>
      </c>
      <c r="Z616" s="641">
        <f t="shared" si="271"/>
        <v>0</v>
      </c>
      <c r="AA616" s="641">
        <f t="shared" si="271"/>
        <v>0</v>
      </c>
      <c r="AB616" s="641">
        <f t="shared" si="271"/>
        <v>0</v>
      </c>
      <c r="AC616" s="641">
        <f t="shared" si="271"/>
        <v>0</v>
      </c>
      <c r="AD616" s="641">
        <f t="shared" si="271"/>
        <v>0</v>
      </c>
      <c r="AE616" s="641">
        <f t="shared" si="271"/>
        <v>0</v>
      </c>
      <c r="AF616" s="641">
        <f t="shared" si="271"/>
        <v>0</v>
      </c>
      <c r="AG616" s="641">
        <f t="shared" si="271"/>
        <v>0</v>
      </c>
      <c r="AH616" s="641">
        <f t="shared" si="271"/>
        <v>0</v>
      </c>
      <c r="AI616" s="641">
        <f t="shared" si="271"/>
        <v>0</v>
      </c>
      <c r="AJ616" s="641">
        <f t="shared" si="271"/>
        <v>0</v>
      </c>
      <c r="AK616" s="641">
        <f t="shared" si="271"/>
        <v>0</v>
      </c>
      <c r="AL616" s="641">
        <f t="shared" si="271"/>
        <v>0</v>
      </c>
      <c r="AM616" s="641">
        <f t="shared" si="271"/>
        <v>0</v>
      </c>
      <c r="AN616" s="641">
        <f t="shared" si="271"/>
        <v>0</v>
      </c>
      <c r="AO616" s="641">
        <f t="shared" si="271"/>
        <v>0</v>
      </c>
      <c r="AP616" s="641">
        <f t="shared" si="271"/>
        <v>0</v>
      </c>
      <c r="AQ616" s="102" t="s">
        <v>533</v>
      </c>
      <c r="AR616" s="102"/>
      <c r="AS616" s="646">
        <f t="shared" si="270"/>
        <v>0</v>
      </c>
    </row>
    <row r="617" spans="3:45" s="33" customFormat="1" ht="13.5">
      <c r="C617" s="51"/>
      <c r="D617" s="655" t="str">
        <f t="shared" ref="D617:V617" si="272">D11</f>
        <v>21</v>
      </c>
      <c r="E617" s="655" t="str">
        <f t="shared" si="272"/>
        <v>22</v>
      </c>
      <c r="F617" s="655" t="str">
        <f t="shared" si="272"/>
        <v>23</v>
      </c>
      <c r="G617" s="655" t="str">
        <f t="shared" si="272"/>
        <v>24</v>
      </c>
      <c r="H617" s="655" t="str">
        <f t="shared" si="272"/>
        <v>25</v>
      </c>
      <c r="I617" s="655" t="str">
        <f t="shared" si="272"/>
        <v>26</v>
      </c>
      <c r="J617" s="655" t="str">
        <f t="shared" si="272"/>
        <v>27</v>
      </c>
      <c r="K617" s="655" t="str">
        <f t="shared" si="272"/>
        <v>28</v>
      </c>
      <c r="L617" s="655" t="str">
        <f t="shared" si="272"/>
        <v>29</v>
      </c>
      <c r="M617" s="655" t="str">
        <f t="shared" si="272"/>
        <v>30</v>
      </c>
      <c r="N617" s="655" t="str">
        <f t="shared" si="272"/>
        <v>31</v>
      </c>
      <c r="O617" s="655" t="str">
        <f t="shared" si="272"/>
        <v>32</v>
      </c>
      <c r="P617" s="655" t="str">
        <f t="shared" si="272"/>
        <v>33</v>
      </c>
      <c r="Q617" s="655" t="str">
        <f t="shared" si="272"/>
        <v>34</v>
      </c>
      <c r="R617" s="655" t="str">
        <f t="shared" si="272"/>
        <v>35</v>
      </c>
      <c r="S617" s="655" t="str">
        <f t="shared" si="272"/>
        <v>36</v>
      </c>
      <c r="T617" s="655" t="str">
        <f t="shared" si="272"/>
        <v>37</v>
      </c>
      <c r="U617" s="655" t="str">
        <f t="shared" si="272"/>
        <v>38</v>
      </c>
      <c r="V617" s="655" t="str">
        <f t="shared" si="272"/>
        <v>39</v>
      </c>
      <c r="W617" s="656"/>
      <c r="X617" s="657"/>
      <c r="Y617" s="657"/>
      <c r="Z617" s="657"/>
      <c r="AA617" s="657"/>
      <c r="AB617" s="657"/>
      <c r="AC617" s="657"/>
      <c r="AD617" s="657"/>
      <c r="AE617" s="657"/>
      <c r="AF617" s="657"/>
      <c r="AG617" s="657"/>
      <c r="AH617" s="657"/>
      <c r="AI617" s="657"/>
      <c r="AJ617" s="657"/>
      <c r="AK617" s="657"/>
      <c r="AL617" s="657"/>
      <c r="AM617" s="657"/>
      <c r="AN617" s="657"/>
      <c r="AO617" s="657"/>
      <c r="AP617" s="657"/>
    </row>
    <row r="618" spans="3:45" s="33" customFormat="1" ht="54">
      <c r="C618" s="79" t="s">
        <v>57</v>
      </c>
      <c r="D618" s="658" t="str">
        <f t="shared" ref="D618:W618" si="273">D12</f>
        <v>輸送機械</v>
      </c>
      <c r="E618" s="658" t="str">
        <f t="shared" si="273"/>
        <v>その他の製造工業製品</v>
      </c>
      <c r="F618" s="658" t="str">
        <f t="shared" si="273"/>
        <v>建設</v>
      </c>
      <c r="G618" s="658" t="str">
        <f t="shared" si="273"/>
        <v>電力・ガス・熱供給</v>
      </c>
      <c r="H618" s="658" t="str">
        <f t="shared" si="273"/>
        <v>水道</v>
      </c>
      <c r="I618" s="658" t="str">
        <f t="shared" si="273"/>
        <v>廃棄物処理</v>
      </c>
      <c r="J618" s="658" t="str">
        <f t="shared" si="273"/>
        <v>商業</v>
      </c>
      <c r="K618" s="658" t="str">
        <f t="shared" si="273"/>
        <v>金融・保険</v>
      </c>
      <c r="L618" s="658" t="str">
        <f t="shared" si="273"/>
        <v>不動産</v>
      </c>
      <c r="M618" s="658" t="str">
        <f t="shared" si="273"/>
        <v>運輸・郵便</v>
      </c>
      <c r="N618" s="658" t="str">
        <f t="shared" si="273"/>
        <v>情報通信</v>
      </c>
      <c r="O618" s="658" t="str">
        <f t="shared" si="273"/>
        <v>公務</v>
      </c>
      <c r="P618" s="658" t="str">
        <f t="shared" si="273"/>
        <v>教育・研究</v>
      </c>
      <c r="Q618" s="658" t="str">
        <f t="shared" si="273"/>
        <v>医療・福祉</v>
      </c>
      <c r="R618" s="658" t="str">
        <f t="shared" si="273"/>
        <v>他に分類されない会員制団体</v>
      </c>
      <c r="S618" s="658" t="str">
        <f t="shared" si="273"/>
        <v>対事業所サービス</v>
      </c>
      <c r="T618" s="658" t="str">
        <f t="shared" si="273"/>
        <v>対個人サービス</v>
      </c>
      <c r="U618" s="658" t="str">
        <f t="shared" si="273"/>
        <v>事務用品</v>
      </c>
      <c r="V618" s="658" t="str">
        <f t="shared" si="273"/>
        <v>分類不明</v>
      </c>
      <c r="W618" s="659" t="str">
        <f t="shared" si="273"/>
        <v>合計</v>
      </c>
      <c r="X618" s="657"/>
      <c r="Y618" s="657"/>
      <c r="Z618" s="657"/>
      <c r="AA618" s="657"/>
      <c r="AB618" s="657"/>
      <c r="AC618" s="657"/>
      <c r="AD618" s="657"/>
      <c r="AE618" s="657"/>
      <c r="AF618" s="657"/>
      <c r="AG618" s="657"/>
      <c r="AH618" s="657"/>
      <c r="AI618" s="657"/>
      <c r="AJ618" s="657"/>
      <c r="AK618" s="657"/>
      <c r="AL618" s="657"/>
      <c r="AM618" s="657"/>
      <c r="AN618" s="657"/>
      <c r="AO618" s="657"/>
      <c r="AP618" s="657"/>
    </row>
    <row r="619" spans="3:45" s="33" customFormat="1" ht="13.5">
      <c r="C619" s="80" t="s">
        <v>100</v>
      </c>
      <c r="D619" s="645">
        <f t="array" ref="D619:V621">+X613:AP615</f>
        <v>0</v>
      </c>
      <c r="E619" s="645">
        <v>0</v>
      </c>
      <c r="F619" s="645">
        <v>0</v>
      </c>
      <c r="G619" s="645">
        <v>0</v>
      </c>
      <c r="H619" s="645">
        <v>0</v>
      </c>
      <c r="I619" s="645">
        <v>0</v>
      </c>
      <c r="J619" s="645">
        <v>0</v>
      </c>
      <c r="K619" s="645">
        <v>0</v>
      </c>
      <c r="L619" s="645">
        <v>0</v>
      </c>
      <c r="M619" s="645">
        <v>0</v>
      </c>
      <c r="N619" s="645">
        <v>0</v>
      </c>
      <c r="O619" s="645">
        <v>0</v>
      </c>
      <c r="P619" s="645">
        <v>0</v>
      </c>
      <c r="Q619" s="654">
        <v>0</v>
      </c>
      <c r="R619" s="654">
        <v>0</v>
      </c>
      <c r="S619" s="654">
        <v>0</v>
      </c>
      <c r="T619" s="654">
        <v>0</v>
      </c>
      <c r="U619" s="654">
        <v>0</v>
      </c>
      <c r="V619" s="654">
        <v>0</v>
      </c>
      <c r="W619" s="645">
        <f>SUM(D613:AP613)</f>
        <v>0</v>
      </c>
      <c r="X619" s="657"/>
      <c r="Y619" s="657"/>
      <c r="Z619" s="657"/>
      <c r="AA619" s="657"/>
      <c r="AB619" s="657"/>
      <c r="AC619" s="657"/>
      <c r="AD619" s="657"/>
      <c r="AE619" s="657"/>
      <c r="AF619" s="657"/>
      <c r="AG619" s="657"/>
      <c r="AH619" s="657"/>
      <c r="AI619" s="657"/>
      <c r="AJ619" s="657"/>
      <c r="AK619" s="657"/>
      <c r="AL619" s="657"/>
      <c r="AM619" s="657"/>
      <c r="AN619" s="657"/>
      <c r="AO619" s="657"/>
      <c r="AP619" s="657"/>
    </row>
    <row r="620" spans="3:45" s="33" customFormat="1" ht="13.5">
      <c r="C620" s="83" t="s">
        <v>101</v>
      </c>
      <c r="D620" s="640">
        <v>0</v>
      </c>
      <c r="E620" s="640">
        <v>0</v>
      </c>
      <c r="F620" s="640">
        <v>0</v>
      </c>
      <c r="G620" s="640">
        <v>0</v>
      </c>
      <c r="H620" s="640">
        <v>0</v>
      </c>
      <c r="I620" s="640">
        <v>0</v>
      </c>
      <c r="J620" s="640">
        <v>0</v>
      </c>
      <c r="K620" s="640">
        <v>0</v>
      </c>
      <c r="L620" s="640">
        <v>0</v>
      </c>
      <c r="M620" s="640">
        <v>0</v>
      </c>
      <c r="N620" s="640">
        <v>0</v>
      </c>
      <c r="O620" s="640">
        <v>0</v>
      </c>
      <c r="P620" s="640">
        <v>0</v>
      </c>
      <c r="Q620" s="640">
        <v>0</v>
      </c>
      <c r="R620" s="640">
        <v>0</v>
      </c>
      <c r="S620" s="640">
        <v>0</v>
      </c>
      <c r="T620" s="640">
        <v>0</v>
      </c>
      <c r="U620" s="640">
        <v>0</v>
      </c>
      <c r="V620" s="640">
        <v>0</v>
      </c>
      <c r="W620" s="639">
        <f>SUM(D614:AP614)</f>
        <v>0</v>
      </c>
      <c r="X620" s="657"/>
      <c r="Y620" s="657"/>
      <c r="Z620" s="657"/>
      <c r="AA620" s="657"/>
      <c r="AB620" s="657"/>
      <c r="AC620" s="657"/>
      <c r="AD620" s="657"/>
      <c r="AE620" s="657"/>
      <c r="AF620" s="657"/>
      <c r="AG620" s="657"/>
      <c r="AH620" s="657"/>
      <c r="AI620" s="657"/>
      <c r="AJ620" s="657"/>
      <c r="AK620" s="657"/>
      <c r="AL620" s="657"/>
      <c r="AM620" s="657"/>
      <c r="AN620" s="657"/>
      <c r="AO620" s="657"/>
      <c r="AP620" s="657"/>
    </row>
    <row r="621" spans="3:45" s="33" customFormat="1" ht="13.5">
      <c r="C621" s="83" t="s">
        <v>102</v>
      </c>
      <c r="D621" s="639">
        <v>0</v>
      </c>
      <c r="E621" s="639">
        <v>0</v>
      </c>
      <c r="F621" s="639">
        <v>0</v>
      </c>
      <c r="G621" s="639">
        <v>0</v>
      </c>
      <c r="H621" s="639">
        <v>0</v>
      </c>
      <c r="I621" s="639">
        <v>0</v>
      </c>
      <c r="J621" s="639">
        <v>0</v>
      </c>
      <c r="K621" s="639">
        <v>0</v>
      </c>
      <c r="L621" s="639">
        <v>0</v>
      </c>
      <c r="M621" s="639">
        <v>0</v>
      </c>
      <c r="N621" s="639">
        <v>0</v>
      </c>
      <c r="O621" s="639">
        <v>0</v>
      </c>
      <c r="P621" s="639">
        <v>0</v>
      </c>
      <c r="Q621" s="640">
        <v>0</v>
      </c>
      <c r="R621" s="640">
        <v>0</v>
      </c>
      <c r="S621" s="640">
        <v>0</v>
      </c>
      <c r="T621" s="640">
        <v>0</v>
      </c>
      <c r="U621" s="640">
        <v>0</v>
      </c>
      <c r="V621" s="640">
        <v>0</v>
      </c>
      <c r="W621" s="639">
        <f>SUM(D615:AP615)</f>
        <v>0</v>
      </c>
      <c r="X621" s="657"/>
      <c r="Y621" s="657"/>
      <c r="Z621" s="657"/>
      <c r="AA621" s="657"/>
      <c r="AB621" s="657"/>
      <c r="AC621" s="657"/>
      <c r="AD621" s="657"/>
      <c r="AE621" s="657"/>
      <c r="AF621" s="657"/>
      <c r="AG621" s="657"/>
      <c r="AH621" s="657"/>
      <c r="AI621" s="657"/>
      <c r="AJ621" s="657"/>
      <c r="AK621" s="657"/>
      <c r="AL621" s="657"/>
      <c r="AM621" s="657"/>
      <c r="AN621" s="657"/>
      <c r="AO621" s="657"/>
      <c r="AP621" s="657"/>
    </row>
    <row r="622" spans="3:45" s="33" customFormat="1" ht="13.5">
      <c r="C622" s="85" t="s">
        <v>93</v>
      </c>
      <c r="D622" s="641">
        <f t="shared" ref="D622:V622" si="274">SUM(D619:D621)</f>
        <v>0</v>
      </c>
      <c r="E622" s="641">
        <f t="shared" si="274"/>
        <v>0</v>
      </c>
      <c r="F622" s="641">
        <f t="shared" si="274"/>
        <v>0</v>
      </c>
      <c r="G622" s="641">
        <f t="shared" si="274"/>
        <v>0</v>
      </c>
      <c r="H622" s="641">
        <f t="shared" si="274"/>
        <v>0</v>
      </c>
      <c r="I622" s="641">
        <f t="shared" si="274"/>
        <v>0</v>
      </c>
      <c r="J622" s="641">
        <f t="shared" si="274"/>
        <v>0</v>
      </c>
      <c r="K622" s="641">
        <f t="shared" si="274"/>
        <v>0</v>
      </c>
      <c r="L622" s="641">
        <f t="shared" si="274"/>
        <v>0</v>
      </c>
      <c r="M622" s="641">
        <f t="shared" si="274"/>
        <v>0</v>
      </c>
      <c r="N622" s="641">
        <f t="shared" si="274"/>
        <v>0</v>
      </c>
      <c r="O622" s="641">
        <f t="shared" si="274"/>
        <v>0</v>
      </c>
      <c r="P622" s="641">
        <f t="shared" si="274"/>
        <v>0</v>
      </c>
      <c r="Q622" s="641">
        <f t="shared" si="274"/>
        <v>0</v>
      </c>
      <c r="R622" s="641">
        <f t="shared" si="274"/>
        <v>0</v>
      </c>
      <c r="S622" s="641">
        <f t="shared" si="274"/>
        <v>0</v>
      </c>
      <c r="T622" s="641">
        <f t="shared" si="274"/>
        <v>0</v>
      </c>
      <c r="U622" s="641">
        <f t="shared" si="274"/>
        <v>0</v>
      </c>
      <c r="V622" s="641">
        <f t="shared" si="274"/>
        <v>0</v>
      </c>
      <c r="W622" s="641">
        <f>SUM(D616:AP616)</f>
        <v>0</v>
      </c>
      <c r="X622" s="657"/>
      <c r="Y622" s="657"/>
      <c r="Z622" s="657"/>
      <c r="AA622" s="657"/>
      <c r="AB622" s="657"/>
      <c r="AC622" s="657"/>
      <c r="AD622" s="657"/>
      <c r="AE622" s="657"/>
      <c r="AF622" s="657"/>
      <c r="AG622" s="657"/>
      <c r="AH622" s="657"/>
      <c r="AI622" s="657"/>
      <c r="AJ622" s="657"/>
      <c r="AK622" s="657"/>
      <c r="AL622" s="657"/>
      <c r="AM622" s="657"/>
      <c r="AN622" s="657"/>
      <c r="AO622" s="657"/>
      <c r="AP622" s="657"/>
    </row>
    <row r="623" spans="3:45" s="33" customFormat="1" ht="10.7" customHeight="1">
      <c r="F623" s="31"/>
      <c r="G623" s="48"/>
      <c r="N623" s="49"/>
      <c r="O623" s="49"/>
    </row>
    <row r="624" spans="3:45" s="33" customFormat="1" ht="17.25">
      <c r="C624" s="34" t="s">
        <v>153</v>
      </c>
      <c r="D624" s="27"/>
      <c r="E624" s="27"/>
      <c r="F624" s="75"/>
      <c r="G624" s="76"/>
      <c r="H624" s="27"/>
      <c r="I624" s="27"/>
      <c r="J624" s="77"/>
      <c r="K624" s="78"/>
      <c r="L624" s="27"/>
      <c r="M624" s="27"/>
      <c r="N624" s="27"/>
      <c r="O624" s="27"/>
      <c r="P624" s="27"/>
      <c r="W624" s="31" t="s">
        <v>143</v>
      </c>
    </row>
    <row r="625" spans="3:45" s="33" customFormat="1" ht="13.5">
      <c r="C625" s="51"/>
      <c r="D625" s="629" t="str">
        <f t="shared" ref="D625:AP625" si="275">D6</f>
        <v>01</v>
      </c>
      <c r="E625" s="629" t="str">
        <f t="shared" si="275"/>
        <v>02</v>
      </c>
      <c r="F625" s="629" t="str">
        <f t="shared" si="275"/>
        <v>03</v>
      </c>
      <c r="G625" s="629" t="str">
        <f t="shared" si="275"/>
        <v>04</v>
      </c>
      <c r="H625" s="629" t="str">
        <f t="shared" si="275"/>
        <v>05</v>
      </c>
      <c r="I625" s="629" t="str">
        <f t="shared" si="275"/>
        <v>06</v>
      </c>
      <c r="J625" s="629" t="str">
        <f t="shared" si="275"/>
        <v>07</v>
      </c>
      <c r="K625" s="629" t="str">
        <f t="shared" si="275"/>
        <v>08</v>
      </c>
      <c r="L625" s="629" t="str">
        <f t="shared" si="275"/>
        <v>09</v>
      </c>
      <c r="M625" s="629" t="str">
        <f t="shared" si="275"/>
        <v>10</v>
      </c>
      <c r="N625" s="629" t="str">
        <f t="shared" si="275"/>
        <v>11</v>
      </c>
      <c r="O625" s="629" t="str">
        <f t="shared" si="275"/>
        <v>12</v>
      </c>
      <c r="P625" s="629" t="str">
        <f t="shared" si="275"/>
        <v>13</v>
      </c>
      <c r="Q625" s="629" t="str">
        <f t="shared" si="275"/>
        <v>14</v>
      </c>
      <c r="R625" s="629" t="str">
        <f t="shared" si="275"/>
        <v>15</v>
      </c>
      <c r="S625" s="629" t="str">
        <f t="shared" si="275"/>
        <v>16</v>
      </c>
      <c r="T625" s="629" t="str">
        <f t="shared" si="275"/>
        <v>17</v>
      </c>
      <c r="U625" s="629" t="str">
        <f t="shared" si="275"/>
        <v>18</v>
      </c>
      <c r="V625" s="629" t="str">
        <f t="shared" si="275"/>
        <v>19</v>
      </c>
      <c r="W625" s="629" t="str">
        <f t="shared" si="275"/>
        <v>20</v>
      </c>
      <c r="X625" s="629" t="str">
        <f t="shared" si="275"/>
        <v>21</v>
      </c>
      <c r="Y625" s="629" t="str">
        <f t="shared" si="275"/>
        <v>22</v>
      </c>
      <c r="Z625" s="629" t="str">
        <f t="shared" si="275"/>
        <v>23</v>
      </c>
      <c r="AA625" s="629" t="str">
        <f t="shared" si="275"/>
        <v>24</v>
      </c>
      <c r="AB625" s="629" t="str">
        <f t="shared" si="275"/>
        <v>25</v>
      </c>
      <c r="AC625" s="629" t="str">
        <f t="shared" si="275"/>
        <v>26</v>
      </c>
      <c r="AD625" s="629" t="str">
        <f t="shared" si="275"/>
        <v>27</v>
      </c>
      <c r="AE625" s="629" t="str">
        <f t="shared" si="275"/>
        <v>28</v>
      </c>
      <c r="AF625" s="629" t="str">
        <f t="shared" si="275"/>
        <v>29</v>
      </c>
      <c r="AG625" s="629" t="str">
        <f t="shared" si="275"/>
        <v>30</v>
      </c>
      <c r="AH625" s="629" t="str">
        <f t="shared" si="275"/>
        <v>31</v>
      </c>
      <c r="AI625" s="629" t="str">
        <f t="shared" si="275"/>
        <v>32</v>
      </c>
      <c r="AJ625" s="629" t="str">
        <f t="shared" si="275"/>
        <v>33</v>
      </c>
      <c r="AK625" s="629" t="str">
        <f t="shared" si="275"/>
        <v>34</v>
      </c>
      <c r="AL625" s="629" t="str">
        <f t="shared" si="275"/>
        <v>35</v>
      </c>
      <c r="AM625" s="629" t="str">
        <f t="shared" si="275"/>
        <v>36</v>
      </c>
      <c r="AN625" s="629" t="str">
        <f t="shared" si="275"/>
        <v>37</v>
      </c>
      <c r="AO625" s="629" t="str">
        <f t="shared" si="275"/>
        <v>38</v>
      </c>
      <c r="AP625" s="629" t="str">
        <f t="shared" si="275"/>
        <v>39</v>
      </c>
      <c r="AQ625" s="102" t="s">
        <v>533</v>
      </c>
      <c r="AR625" s="102"/>
      <c r="AS625" s="51"/>
    </row>
    <row r="626" spans="3:45" s="33" customFormat="1" ht="40.5">
      <c r="C626" s="79" t="s">
        <v>57</v>
      </c>
      <c r="D626" s="630" t="str">
        <f t="shared" ref="D626:AP626" si="276">D7</f>
        <v>農業</v>
      </c>
      <c r="E626" s="630" t="str">
        <f t="shared" si="276"/>
        <v>林業</v>
      </c>
      <c r="F626" s="630" t="str">
        <f t="shared" si="276"/>
        <v>漁業</v>
      </c>
      <c r="G626" s="630" t="str">
        <f t="shared" si="276"/>
        <v>鉱業</v>
      </c>
      <c r="H626" s="630" t="str">
        <f t="shared" si="276"/>
        <v>飲食料品</v>
      </c>
      <c r="I626" s="630" t="str">
        <f t="shared" si="276"/>
        <v>繊維製品</v>
      </c>
      <c r="J626" s="630" t="str">
        <f t="shared" si="276"/>
        <v>パルプ・紙・木製品</v>
      </c>
      <c r="K626" s="630" t="str">
        <f t="shared" si="276"/>
        <v>化学製品</v>
      </c>
      <c r="L626" s="630" t="str">
        <f t="shared" si="276"/>
        <v>石油・石炭製品</v>
      </c>
      <c r="M626" s="630" t="str">
        <f t="shared" si="276"/>
        <v>プラスチック・ゴム製品</v>
      </c>
      <c r="N626" s="630" t="str">
        <f t="shared" si="276"/>
        <v>窯業・土石製品</v>
      </c>
      <c r="O626" s="630" t="str">
        <f t="shared" si="276"/>
        <v>鉄鋼</v>
      </c>
      <c r="P626" s="630" t="str">
        <f t="shared" si="276"/>
        <v>非鉄金属</v>
      </c>
      <c r="Q626" s="630" t="str">
        <f t="shared" si="276"/>
        <v>金属製品</v>
      </c>
      <c r="R626" s="630" t="str">
        <f t="shared" si="276"/>
        <v>はん用機械</v>
      </c>
      <c r="S626" s="630" t="str">
        <f t="shared" si="276"/>
        <v>生産用機械</v>
      </c>
      <c r="T626" s="630" t="str">
        <f t="shared" si="276"/>
        <v>業務用機械</v>
      </c>
      <c r="U626" s="630" t="str">
        <f t="shared" si="276"/>
        <v>電子部品</v>
      </c>
      <c r="V626" s="630" t="str">
        <f t="shared" si="276"/>
        <v>電気機械</v>
      </c>
      <c r="W626" s="630" t="str">
        <f t="shared" si="276"/>
        <v>情報通信機器</v>
      </c>
      <c r="X626" s="637" t="str">
        <f t="shared" si="276"/>
        <v>輸送機械</v>
      </c>
      <c r="Y626" s="637" t="str">
        <f t="shared" si="276"/>
        <v>その他の製造工業製品</v>
      </c>
      <c r="Z626" s="637" t="str">
        <f t="shared" si="276"/>
        <v>建設</v>
      </c>
      <c r="AA626" s="637" t="str">
        <f t="shared" si="276"/>
        <v>電力・ガス・熱供給</v>
      </c>
      <c r="AB626" s="637" t="str">
        <f t="shared" si="276"/>
        <v>水道</v>
      </c>
      <c r="AC626" s="637" t="str">
        <f t="shared" si="276"/>
        <v>廃棄物処理</v>
      </c>
      <c r="AD626" s="637" t="str">
        <f t="shared" si="276"/>
        <v>商業</v>
      </c>
      <c r="AE626" s="637" t="str">
        <f t="shared" si="276"/>
        <v>金融・保険</v>
      </c>
      <c r="AF626" s="637" t="str">
        <f t="shared" si="276"/>
        <v>不動産</v>
      </c>
      <c r="AG626" s="637" t="str">
        <f t="shared" si="276"/>
        <v>運輸・郵便</v>
      </c>
      <c r="AH626" s="637" t="str">
        <f t="shared" si="276"/>
        <v>情報通信</v>
      </c>
      <c r="AI626" s="637" t="str">
        <f t="shared" si="276"/>
        <v>公務</v>
      </c>
      <c r="AJ626" s="637" t="str">
        <f t="shared" si="276"/>
        <v>教育・研究</v>
      </c>
      <c r="AK626" s="637" t="str">
        <f t="shared" si="276"/>
        <v>医療・福祉</v>
      </c>
      <c r="AL626" s="637" t="str">
        <f t="shared" si="276"/>
        <v>他に分類されない会員制団体</v>
      </c>
      <c r="AM626" s="637" t="str">
        <f t="shared" si="276"/>
        <v>対事業所サービス</v>
      </c>
      <c r="AN626" s="637" t="str">
        <f t="shared" si="276"/>
        <v>対個人サービス</v>
      </c>
      <c r="AO626" s="637" t="str">
        <f t="shared" si="276"/>
        <v>事務用品</v>
      </c>
      <c r="AP626" s="637" t="str">
        <f t="shared" si="276"/>
        <v>分類不明</v>
      </c>
      <c r="AQ626" s="102" t="s">
        <v>533</v>
      </c>
      <c r="AR626" s="102"/>
      <c r="AS626" s="32" t="s">
        <v>76</v>
      </c>
    </row>
    <row r="627" spans="3:45" s="33" customFormat="1" ht="13.5">
      <c r="C627" s="80" t="s">
        <v>100</v>
      </c>
      <c r="D627" s="90">
        <f t="array" ref="D627:AP629">+詳細4!D273:AP275</f>
        <v>0</v>
      </c>
      <c r="E627" s="90">
        <v>0</v>
      </c>
      <c r="F627" s="90">
        <v>0</v>
      </c>
      <c r="G627" s="90">
        <v>0</v>
      </c>
      <c r="H627" s="90">
        <v>0</v>
      </c>
      <c r="I627" s="90">
        <v>0</v>
      </c>
      <c r="J627" s="90">
        <v>0</v>
      </c>
      <c r="K627" s="90">
        <v>0</v>
      </c>
      <c r="L627" s="90">
        <v>0</v>
      </c>
      <c r="M627" s="90">
        <v>0</v>
      </c>
      <c r="N627" s="90">
        <v>0</v>
      </c>
      <c r="O627" s="90">
        <v>0</v>
      </c>
      <c r="P627" s="90">
        <v>0</v>
      </c>
      <c r="Q627" s="90">
        <v>0</v>
      </c>
      <c r="R627" s="90">
        <v>0</v>
      </c>
      <c r="S627" s="90">
        <v>0</v>
      </c>
      <c r="T627" s="90">
        <v>0</v>
      </c>
      <c r="U627" s="90">
        <v>0</v>
      </c>
      <c r="V627" s="90">
        <v>0</v>
      </c>
      <c r="W627" s="90">
        <v>0</v>
      </c>
      <c r="X627" s="81">
        <v>0</v>
      </c>
      <c r="Y627" s="81">
        <v>0</v>
      </c>
      <c r="Z627" s="81">
        <v>0</v>
      </c>
      <c r="AA627" s="81">
        <v>0</v>
      </c>
      <c r="AB627" s="81">
        <v>0</v>
      </c>
      <c r="AC627" s="81">
        <v>0</v>
      </c>
      <c r="AD627" s="81">
        <v>0</v>
      </c>
      <c r="AE627" s="81">
        <v>0</v>
      </c>
      <c r="AF627" s="81">
        <v>0</v>
      </c>
      <c r="AG627" s="81">
        <v>0</v>
      </c>
      <c r="AH627" s="81">
        <v>0</v>
      </c>
      <c r="AI627" s="81">
        <v>0</v>
      </c>
      <c r="AJ627" s="81">
        <v>0</v>
      </c>
      <c r="AK627" s="81">
        <v>0</v>
      </c>
      <c r="AL627" s="81">
        <v>0</v>
      </c>
      <c r="AM627" s="81">
        <v>0</v>
      </c>
      <c r="AN627" s="81">
        <v>0</v>
      </c>
      <c r="AO627" s="81">
        <v>0</v>
      </c>
      <c r="AP627" s="81">
        <v>0</v>
      </c>
      <c r="AQ627" s="102" t="s">
        <v>533</v>
      </c>
      <c r="AR627" s="102"/>
      <c r="AS627" s="645">
        <f>+SUM(D627:AP627)-W633</f>
        <v>0</v>
      </c>
    </row>
    <row r="628" spans="3:45" s="33" customFormat="1" ht="13.5">
      <c r="C628" s="83" t="s">
        <v>101</v>
      </c>
      <c r="D628" s="91">
        <v>0</v>
      </c>
      <c r="E628" s="91">
        <v>0</v>
      </c>
      <c r="F628" s="91">
        <v>0</v>
      </c>
      <c r="G628" s="91">
        <v>0</v>
      </c>
      <c r="H628" s="91">
        <v>0</v>
      </c>
      <c r="I628" s="91">
        <v>0</v>
      </c>
      <c r="J628" s="91">
        <v>0</v>
      </c>
      <c r="K628" s="91">
        <v>0</v>
      </c>
      <c r="L628" s="91">
        <v>0</v>
      </c>
      <c r="M628" s="91">
        <v>0</v>
      </c>
      <c r="N628" s="91">
        <v>0</v>
      </c>
      <c r="O628" s="91">
        <v>0</v>
      </c>
      <c r="P628" s="91">
        <v>0</v>
      </c>
      <c r="Q628" s="91">
        <v>0</v>
      </c>
      <c r="R628" s="91">
        <v>0</v>
      </c>
      <c r="S628" s="91">
        <v>0</v>
      </c>
      <c r="T628" s="91">
        <v>0</v>
      </c>
      <c r="U628" s="91">
        <v>0</v>
      </c>
      <c r="V628" s="91">
        <v>0</v>
      </c>
      <c r="W628" s="91">
        <v>0</v>
      </c>
      <c r="X628" s="39">
        <v>0</v>
      </c>
      <c r="Y628" s="39">
        <v>0</v>
      </c>
      <c r="Z628" s="39">
        <v>0</v>
      </c>
      <c r="AA628" s="39">
        <v>0</v>
      </c>
      <c r="AB628" s="39">
        <v>0</v>
      </c>
      <c r="AC628" s="39">
        <v>0</v>
      </c>
      <c r="AD628" s="39">
        <v>0</v>
      </c>
      <c r="AE628" s="39">
        <v>0</v>
      </c>
      <c r="AF628" s="39">
        <v>0</v>
      </c>
      <c r="AG628" s="39">
        <v>0</v>
      </c>
      <c r="AH628" s="39">
        <v>0</v>
      </c>
      <c r="AI628" s="39">
        <v>0</v>
      </c>
      <c r="AJ628" s="39">
        <v>0</v>
      </c>
      <c r="AK628" s="39">
        <v>0</v>
      </c>
      <c r="AL628" s="39">
        <v>0</v>
      </c>
      <c r="AM628" s="39">
        <v>0</v>
      </c>
      <c r="AN628" s="39">
        <v>0</v>
      </c>
      <c r="AO628" s="39">
        <v>0</v>
      </c>
      <c r="AP628" s="39">
        <v>0</v>
      </c>
      <c r="AQ628" s="102" t="s">
        <v>533</v>
      </c>
      <c r="AR628" s="102"/>
      <c r="AS628" s="645">
        <f t="shared" ref="AS628:AS630" si="277">+SUM(D628:AP628)-W634</f>
        <v>0</v>
      </c>
    </row>
    <row r="629" spans="3:45" s="33" customFormat="1" ht="13.5">
      <c r="C629" s="83" t="s">
        <v>102</v>
      </c>
      <c r="D629" s="91">
        <v>0</v>
      </c>
      <c r="E629" s="91">
        <v>0</v>
      </c>
      <c r="F629" s="91">
        <v>0</v>
      </c>
      <c r="G629" s="91">
        <v>0</v>
      </c>
      <c r="H629" s="91">
        <v>0</v>
      </c>
      <c r="I629" s="91">
        <v>0</v>
      </c>
      <c r="J629" s="91">
        <v>0</v>
      </c>
      <c r="K629" s="91">
        <v>0</v>
      </c>
      <c r="L629" s="91">
        <v>0</v>
      </c>
      <c r="M629" s="91">
        <v>0</v>
      </c>
      <c r="N629" s="91">
        <v>0</v>
      </c>
      <c r="O629" s="91">
        <v>0</v>
      </c>
      <c r="P629" s="91">
        <v>0</v>
      </c>
      <c r="Q629" s="91">
        <v>0</v>
      </c>
      <c r="R629" s="91">
        <v>0</v>
      </c>
      <c r="S629" s="91">
        <v>0</v>
      </c>
      <c r="T629" s="91">
        <v>0</v>
      </c>
      <c r="U629" s="91">
        <v>0</v>
      </c>
      <c r="V629" s="91">
        <v>0</v>
      </c>
      <c r="W629" s="91">
        <v>0</v>
      </c>
      <c r="X629" s="39">
        <v>0</v>
      </c>
      <c r="Y629" s="39">
        <v>0</v>
      </c>
      <c r="Z629" s="39">
        <v>0</v>
      </c>
      <c r="AA629" s="39">
        <v>0</v>
      </c>
      <c r="AB629" s="39">
        <v>0</v>
      </c>
      <c r="AC629" s="39">
        <v>0</v>
      </c>
      <c r="AD629" s="39">
        <v>0</v>
      </c>
      <c r="AE629" s="39">
        <v>0</v>
      </c>
      <c r="AF629" s="39">
        <v>0</v>
      </c>
      <c r="AG629" s="39">
        <v>0</v>
      </c>
      <c r="AH629" s="39">
        <v>0</v>
      </c>
      <c r="AI629" s="39">
        <v>0</v>
      </c>
      <c r="AJ629" s="39">
        <v>0</v>
      </c>
      <c r="AK629" s="39">
        <v>0</v>
      </c>
      <c r="AL629" s="39">
        <v>0</v>
      </c>
      <c r="AM629" s="39">
        <v>0</v>
      </c>
      <c r="AN629" s="39">
        <v>0</v>
      </c>
      <c r="AO629" s="39">
        <v>0</v>
      </c>
      <c r="AP629" s="39">
        <v>0</v>
      </c>
      <c r="AQ629" s="102" t="s">
        <v>533</v>
      </c>
      <c r="AR629" s="102"/>
      <c r="AS629" s="646">
        <f t="shared" si="277"/>
        <v>0</v>
      </c>
    </row>
    <row r="630" spans="3:45" s="33" customFormat="1" ht="13.5">
      <c r="C630" s="83" t="s">
        <v>93</v>
      </c>
      <c r="D630" s="639">
        <f t="shared" ref="D630:AP630" si="278">SUM(D627:D629)</f>
        <v>0</v>
      </c>
      <c r="E630" s="639">
        <f t="shared" si="278"/>
        <v>0</v>
      </c>
      <c r="F630" s="639">
        <f t="shared" si="278"/>
        <v>0</v>
      </c>
      <c r="G630" s="639">
        <f t="shared" si="278"/>
        <v>0</v>
      </c>
      <c r="H630" s="639">
        <f t="shared" si="278"/>
        <v>0</v>
      </c>
      <c r="I630" s="639">
        <f t="shared" si="278"/>
        <v>0</v>
      </c>
      <c r="J630" s="639">
        <f t="shared" si="278"/>
        <v>0</v>
      </c>
      <c r="K630" s="639">
        <f t="shared" si="278"/>
        <v>0</v>
      </c>
      <c r="L630" s="639">
        <f t="shared" si="278"/>
        <v>0</v>
      </c>
      <c r="M630" s="639">
        <f t="shared" si="278"/>
        <v>0</v>
      </c>
      <c r="N630" s="639">
        <f t="shared" si="278"/>
        <v>0</v>
      </c>
      <c r="O630" s="639">
        <f t="shared" si="278"/>
        <v>0</v>
      </c>
      <c r="P630" s="639">
        <f t="shared" si="278"/>
        <v>0</v>
      </c>
      <c r="Q630" s="639">
        <f t="shared" si="278"/>
        <v>0</v>
      </c>
      <c r="R630" s="639">
        <f t="shared" si="278"/>
        <v>0</v>
      </c>
      <c r="S630" s="639">
        <f t="shared" si="278"/>
        <v>0</v>
      </c>
      <c r="T630" s="639">
        <f t="shared" si="278"/>
        <v>0</v>
      </c>
      <c r="U630" s="639">
        <f t="shared" si="278"/>
        <v>0</v>
      </c>
      <c r="V630" s="639">
        <f t="shared" si="278"/>
        <v>0</v>
      </c>
      <c r="W630" s="641">
        <f t="shared" si="278"/>
        <v>0</v>
      </c>
      <c r="X630" s="641">
        <f t="shared" si="278"/>
        <v>0</v>
      </c>
      <c r="Y630" s="641">
        <f t="shared" si="278"/>
        <v>0</v>
      </c>
      <c r="Z630" s="641">
        <f t="shared" si="278"/>
        <v>0</v>
      </c>
      <c r="AA630" s="641">
        <f t="shared" si="278"/>
        <v>0</v>
      </c>
      <c r="AB630" s="641">
        <f t="shared" si="278"/>
        <v>0</v>
      </c>
      <c r="AC630" s="641">
        <f t="shared" si="278"/>
        <v>0</v>
      </c>
      <c r="AD630" s="641">
        <f t="shared" si="278"/>
        <v>0</v>
      </c>
      <c r="AE630" s="641">
        <f t="shared" si="278"/>
        <v>0</v>
      </c>
      <c r="AF630" s="641">
        <f t="shared" si="278"/>
        <v>0</v>
      </c>
      <c r="AG630" s="641">
        <f t="shared" si="278"/>
        <v>0</v>
      </c>
      <c r="AH630" s="641">
        <f t="shared" si="278"/>
        <v>0</v>
      </c>
      <c r="AI630" s="641">
        <f t="shared" si="278"/>
        <v>0</v>
      </c>
      <c r="AJ630" s="641">
        <f t="shared" si="278"/>
        <v>0</v>
      </c>
      <c r="AK630" s="641">
        <f t="shared" si="278"/>
        <v>0</v>
      </c>
      <c r="AL630" s="641">
        <f t="shared" si="278"/>
        <v>0</v>
      </c>
      <c r="AM630" s="641">
        <f t="shared" si="278"/>
        <v>0</v>
      </c>
      <c r="AN630" s="641">
        <f t="shared" si="278"/>
        <v>0</v>
      </c>
      <c r="AO630" s="641">
        <f t="shared" si="278"/>
        <v>0</v>
      </c>
      <c r="AP630" s="641">
        <f t="shared" si="278"/>
        <v>0</v>
      </c>
      <c r="AQ630" s="102" t="s">
        <v>533</v>
      </c>
      <c r="AR630" s="102"/>
      <c r="AS630" s="646">
        <f t="shared" si="277"/>
        <v>0</v>
      </c>
    </row>
    <row r="631" spans="3:45" s="33" customFormat="1" ht="13.5">
      <c r="C631" s="51"/>
      <c r="D631" s="655" t="str">
        <f t="shared" ref="D631:V631" si="279">D11</f>
        <v>21</v>
      </c>
      <c r="E631" s="655" t="str">
        <f t="shared" si="279"/>
        <v>22</v>
      </c>
      <c r="F631" s="655" t="str">
        <f t="shared" si="279"/>
        <v>23</v>
      </c>
      <c r="G631" s="655" t="str">
        <f t="shared" si="279"/>
        <v>24</v>
      </c>
      <c r="H631" s="655" t="str">
        <f t="shared" si="279"/>
        <v>25</v>
      </c>
      <c r="I631" s="655" t="str">
        <f t="shared" si="279"/>
        <v>26</v>
      </c>
      <c r="J631" s="655" t="str">
        <f t="shared" si="279"/>
        <v>27</v>
      </c>
      <c r="K631" s="655" t="str">
        <f t="shared" si="279"/>
        <v>28</v>
      </c>
      <c r="L631" s="655" t="str">
        <f t="shared" si="279"/>
        <v>29</v>
      </c>
      <c r="M631" s="655" t="str">
        <f t="shared" si="279"/>
        <v>30</v>
      </c>
      <c r="N631" s="655" t="str">
        <f t="shared" si="279"/>
        <v>31</v>
      </c>
      <c r="O631" s="655" t="str">
        <f t="shared" si="279"/>
        <v>32</v>
      </c>
      <c r="P631" s="655" t="str">
        <f t="shared" si="279"/>
        <v>33</v>
      </c>
      <c r="Q631" s="655" t="str">
        <f t="shared" si="279"/>
        <v>34</v>
      </c>
      <c r="R631" s="655" t="str">
        <f t="shared" si="279"/>
        <v>35</v>
      </c>
      <c r="S631" s="655" t="str">
        <f t="shared" si="279"/>
        <v>36</v>
      </c>
      <c r="T631" s="655" t="str">
        <f t="shared" si="279"/>
        <v>37</v>
      </c>
      <c r="U631" s="655" t="str">
        <f t="shared" si="279"/>
        <v>38</v>
      </c>
      <c r="V631" s="655" t="str">
        <f t="shared" si="279"/>
        <v>39</v>
      </c>
      <c r="W631" s="656"/>
      <c r="X631" s="657"/>
      <c r="Y631" s="657"/>
      <c r="Z631" s="657"/>
      <c r="AA631" s="657"/>
      <c r="AB631" s="657"/>
      <c r="AC631" s="657"/>
      <c r="AD631" s="657"/>
      <c r="AE631" s="657"/>
      <c r="AF631" s="657"/>
      <c r="AG631" s="657"/>
      <c r="AH631" s="657"/>
      <c r="AI631" s="657"/>
      <c r="AJ631" s="657"/>
      <c r="AK631" s="657"/>
      <c r="AL631" s="657"/>
      <c r="AM631" s="657"/>
      <c r="AN631" s="657"/>
      <c r="AO631" s="657"/>
      <c r="AP631" s="657"/>
    </row>
    <row r="632" spans="3:45" s="33" customFormat="1" ht="54">
      <c r="C632" s="79" t="s">
        <v>57</v>
      </c>
      <c r="D632" s="658" t="str">
        <f t="shared" ref="D632:W632" si="280">D12</f>
        <v>輸送機械</v>
      </c>
      <c r="E632" s="658" t="str">
        <f t="shared" si="280"/>
        <v>その他の製造工業製品</v>
      </c>
      <c r="F632" s="658" t="str">
        <f t="shared" si="280"/>
        <v>建設</v>
      </c>
      <c r="G632" s="658" t="str">
        <f t="shared" si="280"/>
        <v>電力・ガス・熱供給</v>
      </c>
      <c r="H632" s="658" t="str">
        <f t="shared" si="280"/>
        <v>水道</v>
      </c>
      <c r="I632" s="658" t="str">
        <f t="shared" si="280"/>
        <v>廃棄物処理</v>
      </c>
      <c r="J632" s="658" t="str">
        <f t="shared" si="280"/>
        <v>商業</v>
      </c>
      <c r="K632" s="658" t="str">
        <f t="shared" si="280"/>
        <v>金融・保険</v>
      </c>
      <c r="L632" s="658" t="str">
        <f t="shared" si="280"/>
        <v>不動産</v>
      </c>
      <c r="M632" s="658" t="str">
        <f t="shared" si="280"/>
        <v>運輸・郵便</v>
      </c>
      <c r="N632" s="658" t="str">
        <f t="shared" si="280"/>
        <v>情報通信</v>
      </c>
      <c r="O632" s="658" t="str">
        <f t="shared" si="280"/>
        <v>公務</v>
      </c>
      <c r="P632" s="658" t="str">
        <f t="shared" si="280"/>
        <v>教育・研究</v>
      </c>
      <c r="Q632" s="658" t="str">
        <f t="shared" si="280"/>
        <v>医療・福祉</v>
      </c>
      <c r="R632" s="658" t="str">
        <f t="shared" si="280"/>
        <v>他に分類されない会員制団体</v>
      </c>
      <c r="S632" s="658" t="str">
        <f t="shared" si="280"/>
        <v>対事業所サービス</v>
      </c>
      <c r="T632" s="658" t="str">
        <f t="shared" si="280"/>
        <v>対個人サービス</v>
      </c>
      <c r="U632" s="658" t="str">
        <f t="shared" si="280"/>
        <v>事務用品</v>
      </c>
      <c r="V632" s="658" t="str">
        <f t="shared" si="280"/>
        <v>分類不明</v>
      </c>
      <c r="W632" s="659" t="str">
        <f t="shared" si="280"/>
        <v>合計</v>
      </c>
      <c r="X632" s="657"/>
      <c r="Y632" s="657"/>
      <c r="Z632" s="657"/>
      <c r="AA632" s="657"/>
      <c r="AB632" s="657"/>
      <c r="AC632" s="657"/>
      <c r="AD632" s="657"/>
      <c r="AE632" s="657"/>
      <c r="AF632" s="657"/>
      <c r="AG632" s="657"/>
      <c r="AH632" s="657"/>
      <c r="AI632" s="657"/>
      <c r="AJ632" s="657"/>
      <c r="AK632" s="657"/>
      <c r="AL632" s="657"/>
      <c r="AM632" s="657"/>
      <c r="AN632" s="657"/>
      <c r="AO632" s="657"/>
      <c r="AP632" s="657"/>
    </row>
    <row r="633" spans="3:45" s="33" customFormat="1" ht="13.5">
      <c r="C633" s="80" t="s">
        <v>100</v>
      </c>
      <c r="D633" s="645">
        <f t="array" ref="D633:V635">+X627:AP629</f>
        <v>0</v>
      </c>
      <c r="E633" s="645">
        <v>0</v>
      </c>
      <c r="F633" s="645">
        <v>0</v>
      </c>
      <c r="G633" s="645">
        <v>0</v>
      </c>
      <c r="H633" s="645">
        <v>0</v>
      </c>
      <c r="I633" s="645">
        <v>0</v>
      </c>
      <c r="J633" s="645">
        <v>0</v>
      </c>
      <c r="K633" s="645">
        <v>0</v>
      </c>
      <c r="L633" s="645">
        <v>0</v>
      </c>
      <c r="M633" s="645">
        <v>0</v>
      </c>
      <c r="N633" s="645">
        <v>0</v>
      </c>
      <c r="O633" s="645">
        <v>0</v>
      </c>
      <c r="P633" s="645">
        <v>0</v>
      </c>
      <c r="Q633" s="654">
        <v>0</v>
      </c>
      <c r="R633" s="654">
        <v>0</v>
      </c>
      <c r="S633" s="654">
        <v>0</v>
      </c>
      <c r="T633" s="654">
        <v>0</v>
      </c>
      <c r="U633" s="654">
        <v>0</v>
      </c>
      <c r="V633" s="654">
        <v>0</v>
      </c>
      <c r="W633" s="645">
        <f>SUM(D627:AP627)</f>
        <v>0</v>
      </c>
      <c r="X633" s="657"/>
      <c r="Y633" s="657"/>
      <c r="Z633" s="657"/>
      <c r="AA633" s="657"/>
      <c r="AB633" s="657"/>
      <c r="AC633" s="657"/>
      <c r="AD633" s="657"/>
      <c r="AE633" s="657"/>
      <c r="AF633" s="657"/>
      <c r="AG633" s="657"/>
      <c r="AH633" s="657"/>
      <c r="AI633" s="657"/>
      <c r="AJ633" s="657"/>
      <c r="AK633" s="657"/>
      <c r="AL633" s="657"/>
      <c r="AM633" s="657"/>
      <c r="AN633" s="657"/>
      <c r="AO633" s="657"/>
      <c r="AP633" s="657"/>
    </row>
    <row r="634" spans="3:45" s="33" customFormat="1" ht="13.5">
      <c r="C634" s="83" t="s">
        <v>101</v>
      </c>
      <c r="D634" s="640">
        <v>0</v>
      </c>
      <c r="E634" s="640">
        <v>0</v>
      </c>
      <c r="F634" s="640">
        <v>0</v>
      </c>
      <c r="G634" s="640">
        <v>0</v>
      </c>
      <c r="H634" s="640">
        <v>0</v>
      </c>
      <c r="I634" s="640">
        <v>0</v>
      </c>
      <c r="J634" s="640">
        <v>0</v>
      </c>
      <c r="K634" s="640">
        <v>0</v>
      </c>
      <c r="L634" s="640">
        <v>0</v>
      </c>
      <c r="M634" s="640">
        <v>0</v>
      </c>
      <c r="N634" s="640">
        <v>0</v>
      </c>
      <c r="O634" s="640">
        <v>0</v>
      </c>
      <c r="P634" s="640">
        <v>0</v>
      </c>
      <c r="Q634" s="640">
        <v>0</v>
      </c>
      <c r="R634" s="640">
        <v>0</v>
      </c>
      <c r="S634" s="640">
        <v>0</v>
      </c>
      <c r="T634" s="640">
        <v>0</v>
      </c>
      <c r="U634" s="640">
        <v>0</v>
      </c>
      <c r="V634" s="640">
        <v>0</v>
      </c>
      <c r="W634" s="639">
        <f>SUM(D628:AP628)</f>
        <v>0</v>
      </c>
      <c r="X634" s="657"/>
      <c r="Y634" s="657"/>
      <c r="Z634" s="657"/>
      <c r="AA634" s="657"/>
      <c r="AB634" s="657"/>
      <c r="AC634" s="657"/>
      <c r="AD634" s="657"/>
      <c r="AE634" s="657"/>
      <c r="AF634" s="657"/>
      <c r="AG634" s="657"/>
      <c r="AH634" s="657"/>
      <c r="AI634" s="657"/>
      <c r="AJ634" s="657"/>
      <c r="AK634" s="657"/>
      <c r="AL634" s="657"/>
      <c r="AM634" s="657"/>
      <c r="AN634" s="657"/>
      <c r="AO634" s="657"/>
      <c r="AP634" s="657"/>
    </row>
    <row r="635" spans="3:45" s="33" customFormat="1" ht="13.5">
      <c r="C635" s="83" t="s">
        <v>102</v>
      </c>
      <c r="D635" s="639">
        <v>0</v>
      </c>
      <c r="E635" s="639">
        <v>0</v>
      </c>
      <c r="F635" s="639">
        <v>0</v>
      </c>
      <c r="G635" s="639">
        <v>0</v>
      </c>
      <c r="H635" s="639">
        <v>0</v>
      </c>
      <c r="I635" s="639">
        <v>0</v>
      </c>
      <c r="J635" s="639">
        <v>0</v>
      </c>
      <c r="K635" s="639">
        <v>0</v>
      </c>
      <c r="L635" s="639">
        <v>0</v>
      </c>
      <c r="M635" s="639">
        <v>0</v>
      </c>
      <c r="N635" s="639">
        <v>0</v>
      </c>
      <c r="O635" s="639">
        <v>0</v>
      </c>
      <c r="P635" s="639">
        <v>0</v>
      </c>
      <c r="Q635" s="640">
        <v>0</v>
      </c>
      <c r="R635" s="640">
        <v>0</v>
      </c>
      <c r="S635" s="640">
        <v>0</v>
      </c>
      <c r="T635" s="640">
        <v>0</v>
      </c>
      <c r="U635" s="640">
        <v>0</v>
      </c>
      <c r="V635" s="640">
        <v>0</v>
      </c>
      <c r="W635" s="639">
        <f>SUM(D629:AP629)</f>
        <v>0</v>
      </c>
      <c r="X635" s="657"/>
      <c r="Y635" s="657"/>
      <c r="Z635" s="657"/>
      <c r="AA635" s="657"/>
      <c r="AB635" s="657"/>
      <c r="AC635" s="657"/>
      <c r="AD635" s="657"/>
      <c r="AE635" s="657"/>
      <c r="AF635" s="657"/>
      <c r="AG635" s="657"/>
      <c r="AH635" s="657"/>
      <c r="AI635" s="657"/>
      <c r="AJ635" s="657"/>
      <c r="AK635" s="657"/>
      <c r="AL635" s="657"/>
      <c r="AM635" s="657"/>
      <c r="AN635" s="657"/>
      <c r="AO635" s="657"/>
      <c r="AP635" s="657"/>
    </row>
    <row r="636" spans="3:45" s="33" customFormat="1" ht="13.5">
      <c r="C636" s="85" t="s">
        <v>93</v>
      </c>
      <c r="D636" s="641">
        <f t="shared" ref="D636:V636" si="281">SUM(D633:D635)</f>
        <v>0</v>
      </c>
      <c r="E636" s="641">
        <f t="shared" si="281"/>
        <v>0</v>
      </c>
      <c r="F636" s="641">
        <f t="shared" si="281"/>
        <v>0</v>
      </c>
      <c r="G636" s="641">
        <f t="shared" si="281"/>
        <v>0</v>
      </c>
      <c r="H636" s="641">
        <f t="shared" si="281"/>
        <v>0</v>
      </c>
      <c r="I636" s="641">
        <f t="shared" si="281"/>
        <v>0</v>
      </c>
      <c r="J636" s="641">
        <f t="shared" si="281"/>
        <v>0</v>
      </c>
      <c r="K636" s="641">
        <f t="shared" si="281"/>
        <v>0</v>
      </c>
      <c r="L636" s="641">
        <f t="shared" si="281"/>
        <v>0</v>
      </c>
      <c r="M636" s="641">
        <f t="shared" si="281"/>
        <v>0</v>
      </c>
      <c r="N636" s="641">
        <f t="shared" si="281"/>
        <v>0</v>
      </c>
      <c r="O636" s="641">
        <f t="shared" si="281"/>
        <v>0</v>
      </c>
      <c r="P636" s="641">
        <f t="shared" si="281"/>
        <v>0</v>
      </c>
      <c r="Q636" s="641">
        <f t="shared" si="281"/>
        <v>0</v>
      </c>
      <c r="R636" s="641">
        <f t="shared" si="281"/>
        <v>0</v>
      </c>
      <c r="S636" s="641">
        <f t="shared" si="281"/>
        <v>0</v>
      </c>
      <c r="T636" s="641">
        <f t="shared" si="281"/>
        <v>0</v>
      </c>
      <c r="U636" s="641">
        <f t="shared" si="281"/>
        <v>0</v>
      </c>
      <c r="V636" s="641">
        <f t="shared" si="281"/>
        <v>0</v>
      </c>
      <c r="W636" s="641">
        <f>SUM(D630:AP630)</f>
        <v>0</v>
      </c>
      <c r="X636" s="657"/>
      <c r="Y636" s="657"/>
      <c r="Z636" s="657"/>
      <c r="AA636" s="657"/>
      <c r="AB636" s="657"/>
      <c r="AC636" s="657"/>
      <c r="AD636" s="657"/>
      <c r="AE636" s="657"/>
      <c r="AF636" s="657"/>
      <c r="AG636" s="657"/>
      <c r="AH636" s="657"/>
      <c r="AI636" s="657"/>
      <c r="AJ636" s="657"/>
      <c r="AK636" s="657"/>
      <c r="AL636" s="657"/>
      <c r="AM636" s="657"/>
      <c r="AN636" s="657"/>
      <c r="AO636" s="657"/>
      <c r="AP636" s="657"/>
    </row>
    <row r="637" spans="3:45" s="33" customFormat="1" ht="10.7" customHeight="1">
      <c r="F637" s="31"/>
      <c r="G637" s="48"/>
      <c r="N637" s="49"/>
      <c r="O637" s="49"/>
    </row>
    <row r="638" spans="3:45" s="33" customFormat="1" ht="13.5">
      <c r="C638" s="33" t="s">
        <v>105</v>
      </c>
      <c r="F638" s="31"/>
      <c r="G638" s="48"/>
      <c r="N638" s="49"/>
      <c r="O638" s="49"/>
    </row>
    <row r="639" spans="3:45" s="33" customFormat="1" ht="10.7" customHeight="1">
      <c r="F639" s="31"/>
      <c r="G639" s="48"/>
      <c r="N639" s="49"/>
      <c r="O639" s="49"/>
    </row>
    <row r="640" spans="3:45" s="33" customFormat="1" ht="15" customHeight="1">
      <c r="F640" s="31"/>
      <c r="G640" s="48"/>
      <c r="N640" s="49"/>
      <c r="O640" s="49"/>
    </row>
    <row r="641" spans="6:15" s="33" customFormat="1" ht="15" customHeight="1">
      <c r="F641" s="31"/>
      <c r="G641" s="48"/>
      <c r="N641" s="49"/>
      <c r="O641" s="49"/>
    </row>
    <row r="642" spans="6:15" s="33" customFormat="1" ht="15" customHeight="1">
      <c r="F642" s="31"/>
      <c r="G642" s="48"/>
      <c r="N642" s="49"/>
      <c r="O642" s="49"/>
    </row>
    <row r="643" spans="6:15" s="33" customFormat="1" ht="15" customHeight="1">
      <c r="F643" s="31"/>
      <c r="G643" s="48"/>
      <c r="N643" s="49"/>
      <c r="O643" s="49"/>
    </row>
    <row r="644" spans="6:15" s="33" customFormat="1" ht="15" customHeight="1">
      <c r="F644" s="31"/>
      <c r="G644" s="48"/>
      <c r="N644" s="49"/>
      <c r="O644" s="49"/>
    </row>
    <row r="645" spans="6:15" s="33" customFormat="1" ht="15" customHeight="1">
      <c r="F645" s="31"/>
      <c r="G645" s="48"/>
      <c r="N645" s="49"/>
      <c r="O645" s="49"/>
    </row>
  </sheetData>
  <mergeCells count="7">
    <mergeCell ref="R2:W2"/>
    <mergeCell ref="N47:Q48"/>
    <mergeCell ref="N49:Q50"/>
    <mergeCell ref="N53:Q54"/>
    <mergeCell ref="N55:Q56"/>
    <mergeCell ref="S47:U47"/>
    <mergeCell ref="S48:U50"/>
  </mergeCells>
  <phoneticPr fontId="5"/>
  <pageMargins left="0.78740157480314965" right="0.78740157480314965" top="0.78740157480314965" bottom="0.78740157480314965" header="0.51181102362204722" footer="0.51181102362204722"/>
  <pageSetup paperSize="9" scale="59" fitToHeight="13" orientation="landscape" r:id="rId1"/>
  <headerFooter alignWithMargins="0"/>
  <rowBreaks count="13" manualBreakCount="13">
    <brk id="40" min="1" max="22" man="1"/>
    <brk id="67" min="1" max="22" man="1"/>
    <brk id="116" min="1" max="22" man="1"/>
    <brk id="163" min="1" max="22" man="1"/>
    <brk id="210" min="1" max="22" man="1"/>
    <brk id="259" min="1" max="22" man="1"/>
    <brk id="306" min="1" max="22" man="1"/>
    <brk id="353" min="1" max="22" man="1"/>
    <brk id="402" min="1" max="22" man="1"/>
    <brk id="449" min="1" max="22" man="1"/>
    <brk id="496" min="1" max="22" man="1"/>
    <brk id="545" min="1" max="22" man="1"/>
    <brk id="592" min="1" max="22"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C1:AU112"/>
  <sheetViews>
    <sheetView showGridLines="0" view="pageBreakPreview" zoomScale="75" zoomScaleNormal="75" zoomScaleSheetLayoutView="25" workbookViewId="0"/>
  </sheetViews>
  <sheetFormatPr defaultRowHeight="12"/>
  <cols>
    <col min="1" max="1" width="1.875" style="27" customWidth="1"/>
    <col min="2" max="2" width="3.5" style="27" bestFit="1" customWidth="1"/>
    <col min="3" max="3" width="20.25" style="27" customWidth="1"/>
    <col min="4" max="17" width="9.5" style="27" customWidth="1"/>
    <col min="18" max="23" width="9.625" style="27" customWidth="1"/>
    <col min="24" max="46" width="8.125" style="27" customWidth="1"/>
    <col min="47" max="73" width="9" style="27" customWidth="1"/>
    <col min="74" max="16384" width="9" style="27"/>
  </cols>
  <sheetData>
    <row r="1" spans="3:47" ht="10.7" customHeight="1" thickBot="1"/>
    <row r="2" spans="3:47" ht="21.4" customHeight="1" thickTop="1" thickBot="1">
      <c r="C2" s="28" t="s">
        <v>574</v>
      </c>
      <c r="I2" s="29"/>
      <c r="K2" s="30"/>
      <c r="L2" s="716" t="s">
        <v>154</v>
      </c>
      <c r="M2" s="717"/>
      <c r="N2" s="93"/>
      <c r="R2" s="697" t="str">
        <f>入力_県内外!U2</f>
        <v>平成27年(2015年)三重県内外2地域間産業連関表</v>
      </c>
      <c r="S2" s="698"/>
      <c r="T2" s="698"/>
      <c r="U2" s="698"/>
      <c r="V2" s="698"/>
      <c r="W2" s="699"/>
    </row>
    <row r="3" spans="3:47" ht="10.7" customHeight="1" thickTop="1"/>
    <row r="4" spans="3:47" ht="17.25">
      <c r="C4" s="34" t="s">
        <v>80</v>
      </c>
      <c r="W4" s="31" t="s">
        <v>56</v>
      </c>
    </row>
    <row r="5" spans="3:47" ht="4.3499999999999996" customHeight="1"/>
    <row r="6" spans="3:47" ht="13.5">
      <c r="C6" s="50" t="s">
        <v>57</v>
      </c>
      <c r="D6" s="629" t="str">
        <f>推計結果の概要!D6</f>
        <v>01</v>
      </c>
      <c r="E6" s="629" t="str">
        <f>推計結果の概要!E6</f>
        <v>02</v>
      </c>
      <c r="F6" s="629" t="str">
        <f>推計結果の概要!F6</f>
        <v>03</v>
      </c>
      <c r="G6" s="629" t="str">
        <f>推計結果の概要!G6</f>
        <v>04</v>
      </c>
      <c r="H6" s="629" t="str">
        <f>推計結果の概要!H6</f>
        <v>05</v>
      </c>
      <c r="I6" s="629" t="str">
        <f>推計結果の概要!I6</f>
        <v>06</v>
      </c>
      <c r="J6" s="629" t="str">
        <f>推計結果の概要!J6</f>
        <v>07</v>
      </c>
      <c r="K6" s="629" t="str">
        <f>推計結果の概要!K6</f>
        <v>08</v>
      </c>
      <c r="L6" s="629" t="str">
        <f>推計結果の概要!L6</f>
        <v>09</v>
      </c>
      <c r="M6" s="629" t="str">
        <f>推計結果の概要!M6</f>
        <v>10</v>
      </c>
      <c r="N6" s="629" t="str">
        <f>推計結果の概要!N6</f>
        <v>11</v>
      </c>
      <c r="O6" s="629" t="str">
        <f>推計結果の概要!O6</f>
        <v>12</v>
      </c>
      <c r="P6" s="629" t="str">
        <f>推計結果の概要!P6</f>
        <v>13</v>
      </c>
      <c r="Q6" s="629" t="str">
        <f>推計結果の概要!Q6</f>
        <v>14</v>
      </c>
      <c r="R6" s="629" t="str">
        <f>推計結果の概要!R6</f>
        <v>15</v>
      </c>
      <c r="S6" s="629" t="str">
        <f>推計結果の概要!S6</f>
        <v>16</v>
      </c>
      <c r="T6" s="629" t="str">
        <f>推計結果の概要!T6</f>
        <v>17</v>
      </c>
      <c r="U6" s="629" t="str">
        <f>推計結果の概要!U6</f>
        <v>18</v>
      </c>
      <c r="V6" s="629" t="str">
        <f>推計結果の概要!V6</f>
        <v>19</v>
      </c>
      <c r="W6" s="629" t="str">
        <f>推計結果の概要!W6</f>
        <v>20</v>
      </c>
      <c r="X6" s="629" t="str">
        <f>推計結果の概要!X6</f>
        <v>21</v>
      </c>
      <c r="Y6" s="629" t="str">
        <f>推計結果の概要!Y6</f>
        <v>22</v>
      </c>
      <c r="Z6" s="629" t="str">
        <f>推計結果の概要!Z6</f>
        <v>23</v>
      </c>
      <c r="AA6" s="629" t="str">
        <f>推計結果の概要!AA6</f>
        <v>24</v>
      </c>
      <c r="AB6" s="629" t="str">
        <f>推計結果の概要!AB6</f>
        <v>25</v>
      </c>
      <c r="AC6" s="629" t="str">
        <f>推計結果の概要!AC6</f>
        <v>26</v>
      </c>
      <c r="AD6" s="629" t="str">
        <f>推計結果の概要!AD6</f>
        <v>27</v>
      </c>
      <c r="AE6" s="629" t="str">
        <f>推計結果の概要!AE6</f>
        <v>28</v>
      </c>
      <c r="AF6" s="629" t="str">
        <f>推計結果の概要!AF6</f>
        <v>29</v>
      </c>
      <c r="AG6" s="629" t="str">
        <f>推計結果の概要!AG6</f>
        <v>30</v>
      </c>
      <c r="AH6" s="629" t="str">
        <f>推計結果の概要!AH6</f>
        <v>31</v>
      </c>
      <c r="AI6" s="629" t="str">
        <f>推計結果の概要!AI6</f>
        <v>32</v>
      </c>
      <c r="AJ6" s="629" t="str">
        <f>推計結果の概要!AJ6</f>
        <v>33</v>
      </c>
      <c r="AK6" s="629" t="str">
        <f>推計結果の概要!AK6</f>
        <v>34</v>
      </c>
      <c r="AL6" s="629" t="str">
        <f>推計結果の概要!AL6</f>
        <v>35</v>
      </c>
      <c r="AM6" s="629" t="str">
        <f>推計結果の概要!AM6</f>
        <v>36</v>
      </c>
      <c r="AN6" s="629" t="str">
        <f>推計結果の概要!AN6</f>
        <v>37</v>
      </c>
      <c r="AO6" s="629" t="str">
        <f>推計結果の概要!AO6</f>
        <v>38</v>
      </c>
      <c r="AP6" s="629" t="str">
        <f>推計結果の概要!AP6</f>
        <v>39</v>
      </c>
      <c r="AQ6" s="102" t="s">
        <v>575</v>
      </c>
      <c r="AR6" s="102"/>
      <c r="AS6" s="51"/>
    </row>
    <row r="7" spans="3:47" s="30" customFormat="1" ht="40.5">
      <c r="C7" s="52" t="s">
        <v>67</v>
      </c>
      <c r="D7" s="630" t="str">
        <f>推計結果の概要!D7</f>
        <v>農業</v>
      </c>
      <c r="E7" s="630" t="str">
        <f>推計結果の概要!E7</f>
        <v>林業</v>
      </c>
      <c r="F7" s="630" t="str">
        <f>推計結果の概要!F7</f>
        <v>漁業</v>
      </c>
      <c r="G7" s="630" t="str">
        <f>推計結果の概要!G7</f>
        <v>鉱業</v>
      </c>
      <c r="H7" s="630" t="str">
        <f>推計結果の概要!H7</f>
        <v>飲食料品</v>
      </c>
      <c r="I7" s="630" t="str">
        <f>推計結果の概要!I7</f>
        <v>繊維製品</v>
      </c>
      <c r="J7" s="630" t="str">
        <f>推計結果の概要!J7</f>
        <v>パルプ・紙・木製品</v>
      </c>
      <c r="K7" s="630" t="str">
        <f>推計結果の概要!K7</f>
        <v>化学製品</v>
      </c>
      <c r="L7" s="630" t="str">
        <f>推計結果の概要!L7</f>
        <v>石油・石炭製品</v>
      </c>
      <c r="M7" s="668" t="str">
        <f>推計結果の概要!M7</f>
        <v>プラスチック・ゴム製品</v>
      </c>
      <c r="N7" s="630" t="str">
        <f>推計結果の概要!N7</f>
        <v>窯業・土石製品</v>
      </c>
      <c r="O7" s="630" t="str">
        <f>推計結果の概要!O7</f>
        <v>鉄鋼</v>
      </c>
      <c r="P7" s="630" t="str">
        <f>推計結果の概要!P7</f>
        <v>非鉄金属</v>
      </c>
      <c r="Q7" s="630" t="str">
        <f>推計結果の概要!Q7</f>
        <v>金属製品</v>
      </c>
      <c r="R7" s="630" t="str">
        <f>推計結果の概要!R7</f>
        <v>はん用機械</v>
      </c>
      <c r="S7" s="630" t="str">
        <f>推計結果の概要!S7</f>
        <v>生産用機械</v>
      </c>
      <c r="T7" s="630" t="str">
        <f>推計結果の概要!T7</f>
        <v>業務用機械</v>
      </c>
      <c r="U7" s="630" t="str">
        <f>推計結果の概要!U7</f>
        <v>電子部品</v>
      </c>
      <c r="V7" s="630" t="str">
        <f>推計結果の概要!V7</f>
        <v>電気機械</v>
      </c>
      <c r="W7" s="630" t="str">
        <f>推計結果の概要!W7</f>
        <v>情報通信機器</v>
      </c>
      <c r="X7" s="637" t="str">
        <f>推計結果の概要!X7</f>
        <v>輸送機械</v>
      </c>
      <c r="Y7" s="637" t="str">
        <f>推計結果の概要!Y7</f>
        <v>その他の製造工業製品</v>
      </c>
      <c r="Z7" s="637" t="str">
        <f>推計結果の概要!Z7</f>
        <v>建設</v>
      </c>
      <c r="AA7" s="637" t="str">
        <f>推計結果の概要!AA7</f>
        <v>電力・ガス・熱供給</v>
      </c>
      <c r="AB7" s="637" t="str">
        <f>推計結果の概要!AB7</f>
        <v>水道</v>
      </c>
      <c r="AC7" s="637" t="str">
        <f>推計結果の概要!AC7</f>
        <v>廃棄物処理</v>
      </c>
      <c r="AD7" s="637" t="str">
        <f>推計結果の概要!AD7</f>
        <v>商業</v>
      </c>
      <c r="AE7" s="637" t="str">
        <f>推計結果の概要!AE7</f>
        <v>金融・保険</v>
      </c>
      <c r="AF7" s="637" t="str">
        <f>推計結果の概要!AF7</f>
        <v>不動産</v>
      </c>
      <c r="AG7" s="637" t="str">
        <f>推計結果の概要!AG7</f>
        <v>運輸・郵便</v>
      </c>
      <c r="AH7" s="637" t="str">
        <f>推計結果の概要!AH7</f>
        <v>情報通信</v>
      </c>
      <c r="AI7" s="637" t="str">
        <f>推計結果の概要!AI7</f>
        <v>公務</v>
      </c>
      <c r="AJ7" s="637" t="str">
        <f>推計結果の概要!AJ7</f>
        <v>教育・研究</v>
      </c>
      <c r="AK7" s="637" t="str">
        <f>推計結果の概要!AK7</f>
        <v>医療・福祉</v>
      </c>
      <c r="AL7" s="669" t="str">
        <f>推計結果の概要!AL7</f>
        <v>他に分類されない会員制団体</v>
      </c>
      <c r="AM7" s="637" t="str">
        <f>推計結果の概要!AM7</f>
        <v>対事業所サービス</v>
      </c>
      <c r="AN7" s="637" t="str">
        <f>推計結果の概要!AN7</f>
        <v>対個人サービス</v>
      </c>
      <c r="AO7" s="637" t="str">
        <f>推計結果の概要!AO7</f>
        <v>事務用品</v>
      </c>
      <c r="AP7" s="637" t="str">
        <f>推計結果の概要!AP7</f>
        <v>分類不明</v>
      </c>
      <c r="AQ7" s="102" t="s">
        <v>575</v>
      </c>
      <c r="AR7" s="102"/>
      <c r="AS7" s="32" t="s">
        <v>76</v>
      </c>
    </row>
    <row r="8" spans="3:47" s="33" customFormat="1" ht="17.850000000000001" customHeight="1">
      <c r="C8" s="37" t="s">
        <v>70</v>
      </c>
      <c r="D8" s="38">
        <f>+入力_県内外!W6</f>
        <v>0</v>
      </c>
      <c r="E8" s="38">
        <f>+入力_県内外!W7</f>
        <v>0</v>
      </c>
      <c r="F8" s="38">
        <f>+入力_県内外!W8</f>
        <v>0</v>
      </c>
      <c r="G8" s="38">
        <f>+入力_県内外!W9</f>
        <v>0</v>
      </c>
      <c r="H8" s="38">
        <f>+入力_県内外!W10</f>
        <v>0</v>
      </c>
      <c r="I8" s="38">
        <f>+入力_県内外!W11</f>
        <v>0</v>
      </c>
      <c r="J8" s="38">
        <f>+入力_県内外!W12</f>
        <v>0</v>
      </c>
      <c r="K8" s="38">
        <f>+入力_県内外!W13</f>
        <v>0</v>
      </c>
      <c r="L8" s="38">
        <f>+入力_県内外!W14</f>
        <v>0</v>
      </c>
      <c r="M8" s="38">
        <f>+入力_県内外!W15</f>
        <v>0</v>
      </c>
      <c r="N8" s="38">
        <f>+入力_県内外!W16</f>
        <v>0</v>
      </c>
      <c r="O8" s="38">
        <f>+入力_県内外!W17</f>
        <v>0</v>
      </c>
      <c r="P8" s="38">
        <f>+入力_県内外!W18</f>
        <v>0</v>
      </c>
      <c r="Q8" s="38">
        <f>+入力_県内外!W19</f>
        <v>0</v>
      </c>
      <c r="R8" s="38">
        <f>+入力_県内外!W20</f>
        <v>0</v>
      </c>
      <c r="S8" s="38">
        <f>+入力_県内外!W21</f>
        <v>0</v>
      </c>
      <c r="T8" s="38">
        <f>+入力_県内外!W22</f>
        <v>0</v>
      </c>
      <c r="U8" s="38">
        <f>+入力_県内外!W23</f>
        <v>0</v>
      </c>
      <c r="V8" s="38">
        <f>+入力_県内外!W24</f>
        <v>0</v>
      </c>
      <c r="W8" s="38">
        <f>+入力_県内外!W25</f>
        <v>0</v>
      </c>
      <c r="X8" s="81">
        <f>+入力_県内外!W26</f>
        <v>0</v>
      </c>
      <c r="Y8" s="81">
        <f>+入力_県内外!W27</f>
        <v>0</v>
      </c>
      <c r="Z8" s="81">
        <f>+入力_県内外!W28</f>
        <v>0</v>
      </c>
      <c r="AA8" s="81">
        <f>+入力_県内外!W29</f>
        <v>0</v>
      </c>
      <c r="AB8" s="81">
        <f>+入力_県内外!W30</f>
        <v>0</v>
      </c>
      <c r="AC8" s="81">
        <f>+入力_県内外!W31</f>
        <v>0</v>
      </c>
      <c r="AD8" s="81">
        <f>+入力_県内外!W32</f>
        <v>0</v>
      </c>
      <c r="AE8" s="81">
        <f>+入力_県内外!W33</f>
        <v>0</v>
      </c>
      <c r="AF8" s="81">
        <f>+入力_県内外!W34</f>
        <v>0</v>
      </c>
      <c r="AG8" s="81">
        <f>+入力_県内外!W35</f>
        <v>0</v>
      </c>
      <c r="AH8" s="81">
        <f>+入力_県内外!W36</f>
        <v>0</v>
      </c>
      <c r="AI8" s="81">
        <f>+入力_県内外!W37</f>
        <v>0</v>
      </c>
      <c r="AJ8" s="81">
        <f>+入力_県内外!W38</f>
        <v>0</v>
      </c>
      <c r="AK8" s="81">
        <f>+入力_県内外!W39</f>
        <v>0</v>
      </c>
      <c r="AL8" s="81">
        <f>+入力_県内外!W40</f>
        <v>0</v>
      </c>
      <c r="AM8" s="81">
        <f>+入力_県内外!W41</f>
        <v>0</v>
      </c>
      <c r="AN8" s="81">
        <f>+入力_県内外!W42</f>
        <v>0</v>
      </c>
      <c r="AO8" s="81">
        <f>+入力_県内外!W43</f>
        <v>0</v>
      </c>
      <c r="AP8" s="81">
        <f>+入力_県内外!W44</f>
        <v>0</v>
      </c>
      <c r="AQ8" s="102" t="s">
        <v>575</v>
      </c>
      <c r="AR8" s="102"/>
      <c r="AS8" s="645">
        <f>+SUM(D8:AP8)-W13</f>
        <v>0</v>
      </c>
    </row>
    <row r="9" spans="3:47" s="33" customFormat="1" ht="17.850000000000001" customHeight="1">
      <c r="C9" s="40" t="s">
        <v>71</v>
      </c>
      <c r="D9" s="41">
        <f>+入力_県内外!X6</f>
        <v>0</v>
      </c>
      <c r="E9" s="41">
        <f>+入力_県内外!X7</f>
        <v>0</v>
      </c>
      <c r="F9" s="41">
        <f>+入力_県内外!X8</f>
        <v>0</v>
      </c>
      <c r="G9" s="41">
        <f>+入力_県内外!X9</f>
        <v>0</v>
      </c>
      <c r="H9" s="41">
        <f>+入力_県内外!X10</f>
        <v>0</v>
      </c>
      <c r="I9" s="41">
        <f>+入力_県内外!X11</f>
        <v>0</v>
      </c>
      <c r="J9" s="41">
        <f>+入力_県内外!X12</f>
        <v>0</v>
      </c>
      <c r="K9" s="41">
        <f>+入力_県内外!X13</f>
        <v>0</v>
      </c>
      <c r="L9" s="41">
        <f>+入力_県内外!X14</f>
        <v>0</v>
      </c>
      <c r="M9" s="41">
        <f>+入力_県内外!X15</f>
        <v>0</v>
      </c>
      <c r="N9" s="41">
        <f>+入力_県内外!X16</f>
        <v>0</v>
      </c>
      <c r="O9" s="41">
        <f>+入力_県内外!X17</f>
        <v>0</v>
      </c>
      <c r="P9" s="41">
        <f>+入力_県内外!X18</f>
        <v>0</v>
      </c>
      <c r="Q9" s="41">
        <f>+入力_県内外!X19</f>
        <v>0</v>
      </c>
      <c r="R9" s="41">
        <f>+入力_県内外!X20</f>
        <v>0</v>
      </c>
      <c r="S9" s="41">
        <f>+入力_県内外!X21</f>
        <v>0</v>
      </c>
      <c r="T9" s="41">
        <f>+入力_県内外!X22</f>
        <v>0</v>
      </c>
      <c r="U9" s="41">
        <f>+入力_県内外!X23</f>
        <v>0</v>
      </c>
      <c r="V9" s="41">
        <f>+入力_県内外!X24</f>
        <v>0</v>
      </c>
      <c r="W9" s="41">
        <f>+入力_県内外!X25</f>
        <v>0</v>
      </c>
      <c r="X9" s="39">
        <f>+入力_県内外!X26</f>
        <v>0</v>
      </c>
      <c r="Y9" s="39">
        <f>+入力_県内外!X27</f>
        <v>0</v>
      </c>
      <c r="Z9" s="39">
        <f>+入力_県内外!X28</f>
        <v>0</v>
      </c>
      <c r="AA9" s="39">
        <f>+入力_県内外!X29</f>
        <v>0</v>
      </c>
      <c r="AB9" s="39">
        <f>+入力_県内外!X30</f>
        <v>0</v>
      </c>
      <c r="AC9" s="39">
        <f>+入力_県内外!X31</f>
        <v>0</v>
      </c>
      <c r="AD9" s="39">
        <f>+入力_県内外!X32</f>
        <v>0</v>
      </c>
      <c r="AE9" s="39">
        <f>+入力_県内外!X33</f>
        <v>0</v>
      </c>
      <c r="AF9" s="39">
        <f>+入力_県内外!X34</f>
        <v>0</v>
      </c>
      <c r="AG9" s="39">
        <f>+入力_県内外!X35</f>
        <v>0</v>
      </c>
      <c r="AH9" s="39">
        <f>+入力_県内外!X36</f>
        <v>0</v>
      </c>
      <c r="AI9" s="39">
        <f>+入力_県内外!X37</f>
        <v>0</v>
      </c>
      <c r="AJ9" s="39">
        <f>+入力_県内外!X38</f>
        <v>0</v>
      </c>
      <c r="AK9" s="39">
        <f>+入力_県内外!X39</f>
        <v>0</v>
      </c>
      <c r="AL9" s="39">
        <f>+入力_県内外!X40</f>
        <v>0</v>
      </c>
      <c r="AM9" s="39">
        <f>+入力_県内外!X41</f>
        <v>0</v>
      </c>
      <c r="AN9" s="39">
        <f>+入力_県内外!X42</f>
        <v>0</v>
      </c>
      <c r="AO9" s="39">
        <f>+入力_県内外!X43</f>
        <v>0</v>
      </c>
      <c r="AP9" s="39">
        <f>+入力_県内外!X44</f>
        <v>0</v>
      </c>
      <c r="AQ9" s="102" t="s">
        <v>575</v>
      </c>
      <c r="AR9" s="102"/>
      <c r="AS9" s="645">
        <f t="shared" ref="AS9:AS10" si="0">+SUM(D9:AP9)-W14</f>
        <v>0</v>
      </c>
    </row>
    <row r="10" spans="3:47" s="33" customFormat="1" ht="17.850000000000001" customHeight="1">
      <c r="C10" s="42" t="s">
        <v>72</v>
      </c>
      <c r="D10" s="43">
        <f t="shared" ref="D10:P10" si="1">SUM(D8:D9)</f>
        <v>0</v>
      </c>
      <c r="E10" s="43">
        <f t="shared" si="1"/>
        <v>0</v>
      </c>
      <c r="F10" s="43">
        <f t="shared" si="1"/>
        <v>0</v>
      </c>
      <c r="G10" s="43">
        <f t="shared" si="1"/>
        <v>0</v>
      </c>
      <c r="H10" s="43">
        <f t="shared" si="1"/>
        <v>0</v>
      </c>
      <c r="I10" s="43">
        <f t="shared" si="1"/>
        <v>0</v>
      </c>
      <c r="J10" s="43">
        <f t="shared" si="1"/>
        <v>0</v>
      </c>
      <c r="K10" s="43">
        <f t="shared" si="1"/>
        <v>0</v>
      </c>
      <c r="L10" s="43">
        <f t="shared" si="1"/>
        <v>0</v>
      </c>
      <c r="M10" s="43">
        <f t="shared" si="1"/>
        <v>0</v>
      </c>
      <c r="N10" s="43">
        <f t="shared" si="1"/>
        <v>0</v>
      </c>
      <c r="O10" s="43">
        <f t="shared" si="1"/>
        <v>0</v>
      </c>
      <c r="P10" s="43">
        <f t="shared" si="1"/>
        <v>0</v>
      </c>
      <c r="Q10" s="43">
        <f>SUM(Q8:Q9)</f>
        <v>0</v>
      </c>
      <c r="R10" s="43">
        <f>SUM(R8:R9)</f>
        <v>0</v>
      </c>
      <c r="S10" s="43">
        <f>SUM(S8:S9)</f>
        <v>0</v>
      </c>
      <c r="T10" s="43">
        <f>SUM(T8:T9)</f>
        <v>0</v>
      </c>
      <c r="U10" s="43">
        <f>SUM(U8:U9)</f>
        <v>0</v>
      </c>
      <c r="V10" s="43">
        <f t="shared" ref="V10:AP10" si="2">SUM(V8:V9)</f>
        <v>0</v>
      </c>
      <c r="W10" s="43">
        <f t="shared" si="2"/>
        <v>0</v>
      </c>
      <c r="X10" s="43">
        <f t="shared" si="2"/>
        <v>0</v>
      </c>
      <c r="Y10" s="43">
        <f t="shared" si="2"/>
        <v>0</v>
      </c>
      <c r="Z10" s="43">
        <f t="shared" si="2"/>
        <v>0</v>
      </c>
      <c r="AA10" s="43">
        <f t="shared" si="2"/>
        <v>0</v>
      </c>
      <c r="AB10" s="43">
        <f t="shared" si="2"/>
        <v>0</v>
      </c>
      <c r="AC10" s="43">
        <f t="shared" si="2"/>
        <v>0</v>
      </c>
      <c r="AD10" s="43">
        <f t="shared" si="2"/>
        <v>0</v>
      </c>
      <c r="AE10" s="43">
        <f t="shared" si="2"/>
        <v>0</v>
      </c>
      <c r="AF10" s="43">
        <f t="shared" si="2"/>
        <v>0</v>
      </c>
      <c r="AG10" s="43">
        <f t="shared" si="2"/>
        <v>0</v>
      </c>
      <c r="AH10" s="43">
        <f t="shared" si="2"/>
        <v>0</v>
      </c>
      <c r="AI10" s="43">
        <f t="shared" si="2"/>
        <v>0</v>
      </c>
      <c r="AJ10" s="43">
        <f t="shared" si="2"/>
        <v>0</v>
      </c>
      <c r="AK10" s="43">
        <f t="shared" si="2"/>
        <v>0</v>
      </c>
      <c r="AL10" s="43">
        <f t="shared" si="2"/>
        <v>0</v>
      </c>
      <c r="AM10" s="43">
        <f t="shared" si="2"/>
        <v>0</v>
      </c>
      <c r="AN10" s="43">
        <f t="shared" si="2"/>
        <v>0</v>
      </c>
      <c r="AO10" s="43">
        <f t="shared" si="2"/>
        <v>0</v>
      </c>
      <c r="AP10" s="43">
        <f t="shared" si="2"/>
        <v>0</v>
      </c>
      <c r="AQ10" s="102" t="s">
        <v>575</v>
      </c>
      <c r="AR10" s="102"/>
      <c r="AS10" s="645">
        <f t="shared" si="0"/>
        <v>0</v>
      </c>
    </row>
    <row r="11" spans="3:47" ht="13.5">
      <c r="C11" s="50" t="s">
        <v>57</v>
      </c>
      <c r="D11" s="629" t="str">
        <f t="shared" ref="D11:M12" si="3">X6</f>
        <v>21</v>
      </c>
      <c r="E11" s="629" t="str">
        <f t="shared" si="3"/>
        <v>22</v>
      </c>
      <c r="F11" s="629" t="str">
        <f t="shared" si="3"/>
        <v>23</v>
      </c>
      <c r="G11" s="629" t="str">
        <f t="shared" si="3"/>
        <v>24</v>
      </c>
      <c r="H11" s="629" t="str">
        <f t="shared" si="3"/>
        <v>25</v>
      </c>
      <c r="I11" s="629" t="str">
        <f t="shared" si="3"/>
        <v>26</v>
      </c>
      <c r="J11" s="629" t="str">
        <f t="shared" si="3"/>
        <v>27</v>
      </c>
      <c r="K11" s="629" t="str">
        <f t="shared" si="3"/>
        <v>28</v>
      </c>
      <c r="L11" s="629" t="str">
        <f t="shared" si="3"/>
        <v>29</v>
      </c>
      <c r="M11" s="629" t="str">
        <f t="shared" si="3"/>
        <v>30</v>
      </c>
      <c r="N11" s="629" t="str">
        <f t="shared" ref="N11:V12" si="4">AH6</f>
        <v>31</v>
      </c>
      <c r="O11" s="629" t="str">
        <f t="shared" si="4"/>
        <v>32</v>
      </c>
      <c r="P11" s="629" t="str">
        <f t="shared" si="4"/>
        <v>33</v>
      </c>
      <c r="Q11" s="629" t="str">
        <f t="shared" si="4"/>
        <v>34</v>
      </c>
      <c r="R11" s="629" t="str">
        <f t="shared" si="4"/>
        <v>35</v>
      </c>
      <c r="S11" s="629" t="str">
        <f t="shared" si="4"/>
        <v>36</v>
      </c>
      <c r="T11" s="629" t="str">
        <f t="shared" si="4"/>
        <v>37</v>
      </c>
      <c r="U11" s="629" t="str">
        <f t="shared" si="4"/>
        <v>38</v>
      </c>
      <c r="V11" s="629" t="str">
        <f t="shared" si="4"/>
        <v>39</v>
      </c>
      <c r="W11" s="647"/>
      <c r="X11" s="45"/>
      <c r="Y11" s="45"/>
      <c r="Z11" s="45"/>
      <c r="AA11" s="45"/>
      <c r="AB11" s="45"/>
      <c r="AC11" s="45"/>
      <c r="AD11" s="45"/>
      <c r="AE11" s="45"/>
      <c r="AF11" s="45"/>
      <c r="AG11" s="45"/>
      <c r="AH11" s="45"/>
      <c r="AI11" s="45"/>
      <c r="AJ11" s="45"/>
      <c r="AK11" s="45"/>
      <c r="AL11" s="45"/>
      <c r="AM11" s="45"/>
      <c r="AN11" s="45"/>
      <c r="AO11" s="45"/>
      <c r="AP11" s="45"/>
      <c r="AQ11" s="638"/>
      <c r="AR11" s="638"/>
      <c r="AS11" s="649"/>
      <c r="AT11" s="136"/>
      <c r="AU11" s="136"/>
    </row>
    <row r="12" spans="3:47" ht="40.5">
      <c r="C12" s="52" t="s">
        <v>67</v>
      </c>
      <c r="D12" s="630" t="str">
        <f t="shared" si="3"/>
        <v>輸送機械</v>
      </c>
      <c r="E12" s="630" t="str">
        <f t="shared" si="3"/>
        <v>その他の製造工業製品</v>
      </c>
      <c r="F12" s="630" t="str">
        <f t="shared" si="3"/>
        <v>建設</v>
      </c>
      <c r="G12" s="630" t="str">
        <f t="shared" si="3"/>
        <v>電力・ガス・熱供給</v>
      </c>
      <c r="H12" s="630" t="str">
        <f t="shared" si="3"/>
        <v>水道</v>
      </c>
      <c r="I12" s="630" t="str">
        <f t="shared" si="3"/>
        <v>廃棄物処理</v>
      </c>
      <c r="J12" s="630" t="str">
        <f t="shared" si="3"/>
        <v>商業</v>
      </c>
      <c r="K12" s="630" t="str">
        <f t="shared" si="3"/>
        <v>金融・保険</v>
      </c>
      <c r="L12" s="630" t="str">
        <f t="shared" si="3"/>
        <v>不動産</v>
      </c>
      <c r="M12" s="630" t="str">
        <f t="shared" si="3"/>
        <v>運輸・郵便</v>
      </c>
      <c r="N12" s="630" t="str">
        <f t="shared" si="4"/>
        <v>情報通信</v>
      </c>
      <c r="O12" s="630" t="str">
        <f t="shared" si="4"/>
        <v>公務</v>
      </c>
      <c r="P12" s="630" t="str">
        <f t="shared" si="4"/>
        <v>教育・研究</v>
      </c>
      <c r="Q12" s="630" t="str">
        <f t="shared" si="4"/>
        <v>医療・福祉</v>
      </c>
      <c r="R12" s="668" t="str">
        <f t="shared" si="4"/>
        <v>他に分類されない会員制団体</v>
      </c>
      <c r="S12" s="630" t="str">
        <f t="shared" si="4"/>
        <v>対事業所サービス</v>
      </c>
      <c r="T12" s="630" t="str">
        <f t="shared" si="4"/>
        <v>対個人サービス</v>
      </c>
      <c r="U12" s="630" t="str">
        <f t="shared" si="4"/>
        <v>事務用品</v>
      </c>
      <c r="V12" s="630" t="str">
        <f t="shared" si="4"/>
        <v>分類不明</v>
      </c>
      <c r="W12" s="648" t="s">
        <v>534</v>
      </c>
      <c r="X12" s="136"/>
      <c r="Y12" s="136"/>
      <c r="Z12" s="136"/>
      <c r="AA12" s="136"/>
      <c r="AB12" s="136"/>
      <c r="AC12" s="136"/>
      <c r="AD12" s="136"/>
      <c r="AE12" s="136"/>
      <c r="AF12" s="136"/>
      <c r="AG12" s="136"/>
      <c r="AH12" s="136"/>
      <c r="AI12" s="136"/>
      <c r="AJ12" s="136"/>
      <c r="AK12" s="136"/>
      <c r="AL12" s="136"/>
      <c r="AM12" s="136"/>
      <c r="AN12" s="136"/>
      <c r="AO12" s="136"/>
      <c r="AP12" s="136"/>
      <c r="AQ12" s="136"/>
      <c r="AR12" s="136"/>
      <c r="AS12" s="136"/>
      <c r="AT12" s="136"/>
      <c r="AU12" s="136"/>
    </row>
    <row r="13" spans="3:47" ht="17.850000000000001" customHeight="1">
      <c r="C13" s="37" t="s">
        <v>70</v>
      </c>
      <c r="D13" s="38">
        <f t="array" ref="D13:V14">+X8:AP9</f>
        <v>0</v>
      </c>
      <c r="E13" s="38">
        <v>0</v>
      </c>
      <c r="F13" s="38">
        <v>0</v>
      </c>
      <c r="G13" s="38">
        <v>0</v>
      </c>
      <c r="H13" s="38">
        <v>0</v>
      </c>
      <c r="I13" s="38">
        <v>0</v>
      </c>
      <c r="J13" s="38">
        <v>0</v>
      </c>
      <c r="K13" s="38">
        <v>0</v>
      </c>
      <c r="L13" s="38">
        <v>0</v>
      </c>
      <c r="M13" s="38">
        <v>0</v>
      </c>
      <c r="N13" s="38">
        <v>0</v>
      </c>
      <c r="O13" s="38">
        <v>0</v>
      </c>
      <c r="P13" s="38">
        <v>0</v>
      </c>
      <c r="Q13" s="38">
        <v>0</v>
      </c>
      <c r="R13" s="38">
        <v>0</v>
      </c>
      <c r="S13" s="38">
        <v>0</v>
      </c>
      <c r="T13" s="38">
        <v>0</v>
      </c>
      <c r="U13" s="38">
        <v>0</v>
      </c>
      <c r="V13" s="38">
        <v>0</v>
      </c>
      <c r="W13" s="38">
        <f>SUM(D8:W8)+SUM(D13:V13)</f>
        <v>0</v>
      </c>
    </row>
    <row r="14" spans="3:47" ht="17.850000000000001" customHeight="1">
      <c r="C14" s="40" t="s">
        <v>71</v>
      </c>
      <c r="D14" s="41">
        <v>0</v>
      </c>
      <c r="E14" s="41">
        <v>0</v>
      </c>
      <c r="F14" s="41">
        <v>0</v>
      </c>
      <c r="G14" s="41">
        <v>0</v>
      </c>
      <c r="H14" s="41">
        <v>0</v>
      </c>
      <c r="I14" s="41">
        <v>0</v>
      </c>
      <c r="J14" s="41">
        <v>0</v>
      </c>
      <c r="K14" s="41">
        <v>0</v>
      </c>
      <c r="L14" s="41">
        <v>0</v>
      </c>
      <c r="M14" s="41">
        <v>0</v>
      </c>
      <c r="N14" s="41">
        <v>0</v>
      </c>
      <c r="O14" s="41">
        <v>0</v>
      </c>
      <c r="P14" s="41">
        <v>0</v>
      </c>
      <c r="Q14" s="41">
        <v>0</v>
      </c>
      <c r="R14" s="41">
        <v>0</v>
      </c>
      <c r="S14" s="41">
        <v>0</v>
      </c>
      <c r="T14" s="41">
        <v>0</v>
      </c>
      <c r="U14" s="41">
        <v>0</v>
      </c>
      <c r="V14" s="41">
        <v>0</v>
      </c>
      <c r="W14" s="41">
        <f t="shared" ref="W14:W15" si="5">SUM(D9:W9)+SUM(D14:V14)</f>
        <v>0</v>
      </c>
    </row>
    <row r="15" spans="3:47" ht="17.850000000000001" customHeight="1">
      <c r="C15" s="42" t="s">
        <v>72</v>
      </c>
      <c r="D15" s="43">
        <f t="shared" ref="D15:V15" si="6">SUM(D13:D14)</f>
        <v>0</v>
      </c>
      <c r="E15" s="43">
        <f t="shared" si="6"/>
        <v>0</v>
      </c>
      <c r="F15" s="43">
        <f t="shared" si="6"/>
        <v>0</v>
      </c>
      <c r="G15" s="43">
        <f t="shared" si="6"/>
        <v>0</v>
      </c>
      <c r="H15" s="43">
        <f t="shared" si="6"/>
        <v>0</v>
      </c>
      <c r="I15" s="43">
        <f t="shared" si="6"/>
        <v>0</v>
      </c>
      <c r="J15" s="43">
        <f t="shared" si="6"/>
        <v>0</v>
      </c>
      <c r="K15" s="43">
        <f t="shared" si="6"/>
        <v>0</v>
      </c>
      <c r="L15" s="43">
        <f t="shared" si="6"/>
        <v>0</v>
      </c>
      <c r="M15" s="43">
        <f t="shared" si="6"/>
        <v>0</v>
      </c>
      <c r="N15" s="43">
        <f t="shared" si="6"/>
        <v>0</v>
      </c>
      <c r="O15" s="43">
        <f t="shared" si="6"/>
        <v>0</v>
      </c>
      <c r="P15" s="43">
        <f t="shared" si="6"/>
        <v>0</v>
      </c>
      <c r="Q15" s="43">
        <f t="shared" si="6"/>
        <v>0</v>
      </c>
      <c r="R15" s="43">
        <f t="shared" si="6"/>
        <v>0</v>
      </c>
      <c r="S15" s="43">
        <f t="shared" si="6"/>
        <v>0</v>
      </c>
      <c r="T15" s="43">
        <f t="shared" si="6"/>
        <v>0</v>
      </c>
      <c r="U15" s="43">
        <f t="shared" si="6"/>
        <v>0</v>
      </c>
      <c r="V15" s="43">
        <f t="shared" si="6"/>
        <v>0</v>
      </c>
      <c r="W15" s="43">
        <f t="shared" si="5"/>
        <v>0</v>
      </c>
    </row>
    <row r="16" spans="3:47" ht="5.0999999999999996" customHeight="1"/>
    <row r="17" spans="3:45" ht="4.3499999999999996" customHeight="1">
      <c r="C17" s="34"/>
    </row>
    <row r="18" spans="3:45" ht="17.25">
      <c r="C18" s="34" t="s">
        <v>81</v>
      </c>
    </row>
    <row r="19" spans="3:45" ht="13.5">
      <c r="C19" s="35" t="s">
        <v>77</v>
      </c>
      <c r="D19" s="629" t="str">
        <f t="shared" ref="D19:AP19" si="7">D6</f>
        <v>01</v>
      </c>
      <c r="E19" s="629" t="str">
        <f t="shared" si="7"/>
        <v>02</v>
      </c>
      <c r="F19" s="629" t="str">
        <f t="shared" si="7"/>
        <v>03</v>
      </c>
      <c r="G19" s="629" t="str">
        <f t="shared" si="7"/>
        <v>04</v>
      </c>
      <c r="H19" s="629" t="str">
        <f t="shared" si="7"/>
        <v>05</v>
      </c>
      <c r="I19" s="629" t="str">
        <f t="shared" si="7"/>
        <v>06</v>
      </c>
      <c r="J19" s="629" t="str">
        <f t="shared" si="7"/>
        <v>07</v>
      </c>
      <c r="K19" s="629" t="str">
        <f t="shared" si="7"/>
        <v>08</v>
      </c>
      <c r="L19" s="629" t="str">
        <f t="shared" si="7"/>
        <v>09</v>
      </c>
      <c r="M19" s="629" t="str">
        <f t="shared" si="7"/>
        <v>10</v>
      </c>
      <c r="N19" s="629" t="str">
        <f t="shared" si="7"/>
        <v>11</v>
      </c>
      <c r="O19" s="629" t="str">
        <f t="shared" si="7"/>
        <v>12</v>
      </c>
      <c r="P19" s="629" t="str">
        <f t="shared" si="7"/>
        <v>13</v>
      </c>
      <c r="Q19" s="629" t="str">
        <f t="shared" si="7"/>
        <v>14</v>
      </c>
      <c r="R19" s="629" t="str">
        <f t="shared" si="7"/>
        <v>15</v>
      </c>
      <c r="S19" s="629" t="str">
        <f t="shared" si="7"/>
        <v>16</v>
      </c>
      <c r="T19" s="629" t="str">
        <f t="shared" si="7"/>
        <v>17</v>
      </c>
      <c r="U19" s="629" t="str">
        <f t="shared" si="7"/>
        <v>18</v>
      </c>
      <c r="V19" s="629" t="str">
        <f t="shared" si="7"/>
        <v>19</v>
      </c>
      <c r="W19" s="629" t="str">
        <f t="shared" si="7"/>
        <v>20</v>
      </c>
      <c r="X19" s="629" t="str">
        <f t="shared" si="7"/>
        <v>21</v>
      </c>
      <c r="Y19" s="629" t="str">
        <f t="shared" si="7"/>
        <v>22</v>
      </c>
      <c r="Z19" s="629" t="str">
        <f t="shared" si="7"/>
        <v>23</v>
      </c>
      <c r="AA19" s="629" t="str">
        <f t="shared" si="7"/>
        <v>24</v>
      </c>
      <c r="AB19" s="629" t="str">
        <f t="shared" si="7"/>
        <v>25</v>
      </c>
      <c r="AC19" s="629" t="str">
        <f t="shared" si="7"/>
        <v>26</v>
      </c>
      <c r="AD19" s="629" t="str">
        <f t="shared" si="7"/>
        <v>27</v>
      </c>
      <c r="AE19" s="629" t="str">
        <f t="shared" si="7"/>
        <v>28</v>
      </c>
      <c r="AF19" s="629" t="str">
        <f t="shared" si="7"/>
        <v>29</v>
      </c>
      <c r="AG19" s="629" t="str">
        <f t="shared" si="7"/>
        <v>30</v>
      </c>
      <c r="AH19" s="629" t="str">
        <f t="shared" si="7"/>
        <v>31</v>
      </c>
      <c r="AI19" s="629" t="str">
        <f t="shared" si="7"/>
        <v>32</v>
      </c>
      <c r="AJ19" s="629" t="str">
        <f t="shared" si="7"/>
        <v>33</v>
      </c>
      <c r="AK19" s="629" t="str">
        <f t="shared" si="7"/>
        <v>34</v>
      </c>
      <c r="AL19" s="629" t="str">
        <f t="shared" si="7"/>
        <v>35</v>
      </c>
      <c r="AM19" s="629" t="str">
        <f t="shared" si="7"/>
        <v>36</v>
      </c>
      <c r="AN19" s="629" t="str">
        <f t="shared" si="7"/>
        <v>37</v>
      </c>
      <c r="AO19" s="629" t="str">
        <f t="shared" si="7"/>
        <v>38</v>
      </c>
      <c r="AP19" s="629" t="str">
        <f t="shared" si="7"/>
        <v>39</v>
      </c>
      <c r="AQ19" s="102" t="s">
        <v>575</v>
      </c>
      <c r="AR19" s="102"/>
      <c r="AS19" s="51"/>
    </row>
    <row r="20" spans="3:45" ht="38.450000000000003" customHeight="1">
      <c r="C20" s="36" t="s">
        <v>78</v>
      </c>
      <c r="D20" s="630" t="str">
        <f t="shared" ref="D20:AP20" si="8">D7</f>
        <v>農業</v>
      </c>
      <c r="E20" s="630" t="str">
        <f t="shared" si="8"/>
        <v>林業</v>
      </c>
      <c r="F20" s="630" t="str">
        <f t="shared" si="8"/>
        <v>漁業</v>
      </c>
      <c r="G20" s="630" t="str">
        <f t="shared" si="8"/>
        <v>鉱業</v>
      </c>
      <c r="H20" s="630" t="str">
        <f t="shared" si="8"/>
        <v>飲食料品</v>
      </c>
      <c r="I20" s="630" t="str">
        <f t="shared" si="8"/>
        <v>繊維製品</v>
      </c>
      <c r="J20" s="630" t="str">
        <f t="shared" si="8"/>
        <v>パルプ・紙・木製品</v>
      </c>
      <c r="K20" s="630" t="str">
        <f t="shared" si="8"/>
        <v>化学製品</v>
      </c>
      <c r="L20" s="630" t="str">
        <f t="shared" si="8"/>
        <v>石油・石炭製品</v>
      </c>
      <c r="M20" s="668" t="str">
        <f t="shared" si="8"/>
        <v>プラスチック・ゴム製品</v>
      </c>
      <c r="N20" s="630" t="str">
        <f t="shared" si="8"/>
        <v>窯業・土石製品</v>
      </c>
      <c r="O20" s="630" t="str">
        <f t="shared" si="8"/>
        <v>鉄鋼</v>
      </c>
      <c r="P20" s="630" t="str">
        <f t="shared" si="8"/>
        <v>非鉄金属</v>
      </c>
      <c r="Q20" s="630" t="str">
        <f t="shared" si="8"/>
        <v>金属製品</v>
      </c>
      <c r="R20" s="630" t="str">
        <f t="shared" si="8"/>
        <v>はん用機械</v>
      </c>
      <c r="S20" s="630" t="str">
        <f t="shared" si="8"/>
        <v>生産用機械</v>
      </c>
      <c r="T20" s="630" t="str">
        <f t="shared" si="8"/>
        <v>業務用機械</v>
      </c>
      <c r="U20" s="630" t="str">
        <f t="shared" si="8"/>
        <v>電子部品</v>
      </c>
      <c r="V20" s="630" t="str">
        <f t="shared" si="8"/>
        <v>電気機械</v>
      </c>
      <c r="W20" s="630" t="str">
        <f t="shared" si="8"/>
        <v>情報通信機器</v>
      </c>
      <c r="X20" s="637" t="str">
        <f t="shared" si="8"/>
        <v>輸送機械</v>
      </c>
      <c r="Y20" s="637" t="str">
        <f t="shared" si="8"/>
        <v>その他の製造工業製品</v>
      </c>
      <c r="Z20" s="637" t="str">
        <f t="shared" si="8"/>
        <v>建設</v>
      </c>
      <c r="AA20" s="637" t="str">
        <f t="shared" si="8"/>
        <v>電力・ガス・熱供給</v>
      </c>
      <c r="AB20" s="637" t="str">
        <f t="shared" si="8"/>
        <v>水道</v>
      </c>
      <c r="AC20" s="637" t="str">
        <f t="shared" si="8"/>
        <v>廃棄物処理</v>
      </c>
      <c r="AD20" s="637" t="str">
        <f t="shared" si="8"/>
        <v>商業</v>
      </c>
      <c r="AE20" s="637" t="str">
        <f t="shared" si="8"/>
        <v>金融・保険</v>
      </c>
      <c r="AF20" s="637" t="str">
        <f t="shared" si="8"/>
        <v>不動産</v>
      </c>
      <c r="AG20" s="637" t="str">
        <f t="shared" si="8"/>
        <v>運輸・郵便</v>
      </c>
      <c r="AH20" s="637" t="str">
        <f t="shared" si="8"/>
        <v>情報通信</v>
      </c>
      <c r="AI20" s="637" t="str">
        <f t="shared" si="8"/>
        <v>公務</v>
      </c>
      <c r="AJ20" s="637" t="str">
        <f t="shared" si="8"/>
        <v>教育・研究</v>
      </c>
      <c r="AK20" s="637" t="str">
        <f t="shared" si="8"/>
        <v>医療・福祉</v>
      </c>
      <c r="AL20" s="669" t="str">
        <f t="shared" si="8"/>
        <v>他に分類されない会員制団体</v>
      </c>
      <c r="AM20" s="637" t="str">
        <f t="shared" si="8"/>
        <v>対事業所サービス</v>
      </c>
      <c r="AN20" s="637" t="str">
        <f t="shared" si="8"/>
        <v>対個人サービス</v>
      </c>
      <c r="AO20" s="637" t="str">
        <f t="shared" si="8"/>
        <v>事務用品</v>
      </c>
      <c r="AP20" s="637" t="str">
        <f t="shared" si="8"/>
        <v>分類不明</v>
      </c>
      <c r="AQ20" s="102" t="s">
        <v>575</v>
      </c>
      <c r="AR20" s="102"/>
      <c r="AS20" s="32" t="s">
        <v>76</v>
      </c>
    </row>
    <row r="21" spans="3:45" ht="17.850000000000001" customHeight="1">
      <c r="C21" s="37" t="s">
        <v>70</v>
      </c>
      <c r="D21" s="38">
        <f t="array" ref="D21:AP21">+TRANSPOSE('1次効果'!$J$91:$J$129+'1次効果'!$J$989:$J$1027)</f>
        <v>0</v>
      </c>
      <c r="E21" s="38">
        <v>0</v>
      </c>
      <c r="F21" s="38">
        <v>0</v>
      </c>
      <c r="G21" s="38">
        <v>0</v>
      </c>
      <c r="H21" s="38">
        <v>0</v>
      </c>
      <c r="I21" s="38">
        <v>0</v>
      </c>
      <c r="J21" s="38">
        <v>0</v>
      </c>
      <c r="K21" s="38">
        <v>0</v>
      </c>
      <c r="L21" s="38">
        <v>0</v>
      </c>
      <c r="M21" s="38">
        <v>0</v>
      </c>
      <c r="N21" s="38">
        <v>0</v>
      </c>
      <c r="O21" s="38">
        <v>0</v>
      </c>
      <c r="P21" s="38">
        <v>0</v>
      </c>
      <c r="Q21" s="38">
        <v>0</v>
      </c>
      <c r="R21" s="38">
        <v>0</v>
      </c>
      <c r="S21" s="38">
        <v>0</v>
      </c>
      <c r="T21" s="38">
        <v>0</v>
      </c>
      <c r="U21" s="38">
        <v>0</v>
      </c>
      <c r="V21" s="38">
        <v>0</v>
      </c>
      <c r="W21" s="38">
        <v>0</v>
      </c>
      <c r="X21" s="81">
        <v>0</v>
      </c>
      <c r="Y21" s="81">
        <v>0</v>
      </c>
      <c r="Z21" s="81">
        <v>0</v>
      </c>
      <c r="AA21" s="81">
        <v>0</v>
      </c>
      <c r="AB21" s="81">
        <v>0</v>
      </c>
      <c r="AC21" s="81">
        <v>0</v>
      </c>
      <c r="AD21" s="81">
        <v>0</v>
      </c>
      <c r="AE21" s="81">
        <v>0</v>
      </c>
      <c r="AF21" s="81">
        <v>0</v>
      </c>
      <c r="AG21" s="81">
        <v>0</v>
      </c>
      <c r="AH21" s="81">
        <v>0</v>
      </c>
      <c r="AI21" s="81">
        <v>0</v>
      </c>
      <c r="AJ21" s="81">
        <v>0</v>
      </c>
      <c r="AK21" s="81">
        <v>0</v>
      </c>
      <c r="AL21" s="81">
        <v>0</v>
      </c>
      <c r="AM21" s="81">
        <v>0</v>
      </c>
      <c r="AN21" s="81">
        <v>0</v>
      </c>
      <c r="AO21" s="81">
        <v>0</v>
      </c>
      <c r="AP21" s="81">
        <v>0</v>
      </c>
      <c r="AQ21" s="102" t="s">
        <v>578</v>
      </c>
      <c r="AR21" s="102"/>
      <c r="AS21" s="645">
        <f>+SUM(D21:AP21)-W26</f>
        <v>0</v>
      </c>
    </row>
    <row r="22" spans="3:45" ht="17.850000000000001" customHeight="1">
      <c r="C22" s="40" t="s">
        <v>71</v>
      </c>
      <c r="D22" s="41">
        <f t="array" ref="D22:AP22">+TRANSPOSE('1次効果'!$J$134:$J$172+'1次効果'!$J$1032:$J$1070)</f>
        <v>0</v>
      </c>
      <c r="E22" s="41">
        <v>0</v>
      </c>
      <c r="F22" s="41">
        <v>0</v>
      </c>
      <c r="G22" s="41">
        <v>0</v>
      </c>
      <c r="H22" s="41">
        <v>0</v>
      </c>
      <c r="I22" s="41">
        <v>0</v>
      </c>
      <c r="J22" s="41">
        <v>0</v>
      </c>
      <c r="K22" s="41">
        <v>0</v>
      </c>
      <c r="L22" s="41">
        <v>0</v>
      </c>
      <c r="M22" s="41">
        <v>0</v>
      </c>
      <c r="N22" s="41">
        <v>0</v>
      </c>
      <c r="O22" s="41">
        <v>0</v>
      </c>
      <c r="P22" s="41">
        <v>0</v>
      </c>
      <c r="Q22" s="41">
        <v>0</v>
      </c>
      <c r="R22" s="41">
        <v>0</v>
      </c>
      <c r="S22" s="41">
        <v>0</v>
      </c>
      <c r="T22" s="41">
        <v>0</v>
      </c>
      <c r="U22" s="41">
        <v>0</v>
      </c>
      <c r="V22" s="41">
        <v>0</v>
      </c>
      <c r="W22" s="41">
        <v>0</v>
      </c>
      <c r="X22" s="39">
        <v>0</v>
      </c>
      <c r="Y22" s="39">
        <v>0</v>
      </c>
      <c r="Z22" s="39">
        <v>0</v>
      </c>
      <c r="AA22" s="39">
        <v>0</v>
      </c>
      <c r="AB22" s="39">
        <v>0</v>
      </c>
      <c r="AC22" s="39">
        <v>0</v>
      </c>
      <c r="AD22" s="39">
        <v>0</v>
      </c>
      <c r="AE22" s="39">
        <v>0</v>
      </c>
      <c r="AF22" s="39">
        <v>0</v>
      </c>
      <c r="AG22" s="39">
        <v>0</v>
      </c>
      <c r="AH22" s="39">
        <v>0</v>
      </c>
      <c r="AI22" s="39">
        <v>0</v>
      </c>
      <c r="AJ22" s="39">
        <v>0</v>
      </c>
      <c r="AK22" s="39">
        <v>0</v>
      </c>
      <c r="AL22" s="39">
        <v>0</v>
      </c>
      <c r="AM22" s="39">
        <v>0</v>
      </c>
      <c r="AN22" s="39">
        <v>0</v>
      </c>
      <c r="AO22" s="39">
        <v>0</v>
      </c>
      <c r="AP22" s="39">
        <v>0</v>
      </c>
      <c r="AQ22" s="102" t="s">
        <v>578</v>
      </c>
      <c r="AR22" s="102"/>
      <c r="AS22" s="645">
        <f t="shared" ref="AS22:AS23" si="9">+SUM(D22:AP22)-W27</f>
        <v>0</v>
      </c>
    </row>
    <row r="23" spans="3:45" ht="17.850000000000001" customHeight="1">
      <c r="C23" s="42" t="s">
        <v>72</v>
      </c>
      <c r="D23" s="43">
        <f t="shared" ref="D23" si="10">SUM(D21:D22)</f>
        <v>0</v>
      </c>
      <c r="E23" s="43">
        <f t="shared" ref="E23:AP23" si="11">SUM(E21:E22)</f>
        <v>0</v>
      </c>
      <c r="F23" s="43">
        <f t="shared" si="11"/>
        <v>0</v>
      </c>
      <c r="G23" s="43">
        <f t="shared" si="11"/>
        <v>0</v>
      </c>
      <c r="H23" s="43">
        <f t="shared" si="11"/>
        <v>0</v>
      </c>
      <c r="I23" s="43">
        <f t="shared" si="11"/>
        <v>0</v>
      </c>
      <c r="J23" s="43">
        <f t="shared" si="11"/>
        <v>0</v>
      </c>
      <c r="K23" s="43">
        <f t="shared" si="11"/>
        <v>0</v>
      </c>
      <c r="L23" s="43">
        <f t="shared" si="11"/>
        <v>0</v>
      </c>
      <c r="M23" s="43">
        <f t="shared" si="11"/>
        <v>0</v>
      </c>
      <c r="N23" s="43">
        <f t="shared" si="11"/>
        <v>0</v>
      </c>
      <c r="O23" s="43">
        <f t="shared" si="11"/>
        <v>0</v>
      </c>
      <c r="P23" s="43">
        <f t="shared" si="11"/>
        <v>0</v>
      </c>
      <c r="Q23" s="43">
        <f t="shared" si="11"/>
        <v>0</v>
      </c>
      <c r="R23" s="43">
        <f t="shared" si="11"/>
        <v>0</v>
      </c>
      <c r="S23" s="43">
        <f t="shared" si="11"/>
        <v>0</v>
      </c>
      <c r="T23" s="43">
        <f t="shared" si="11"/>
        <v>0</v>
      </c>
      <c r="U23" s="43">
        <f t="shared" si="11"/>
        <v>0</v>
      </c>
      <c r="V23" s="43">
        <f t="shared" si="11"/>
        <v>0</v>
      </c>
      <c r="W23" s="43">
        <f t="shared" si="11"/>
        <v>0</v>
      </c>
      <c r="X23" s="43">
        <f t="shared" si="11"/>
        <v>0</v>
      </c>
      <c r="Y23" s="43">
        <f t="shared" si="11"/>
        <v>0</v>
      </c>
      <c r="Z23" s="43">
        <f t="shared" si="11"/>
        <v>0</v>
      </c>
      <c r="AA23" s="43">
        <f t="shared" si="11"/>
        <v>0</v>
      </c>
      <c r="AB23" s="43">
        <f t="shared" si="11"/>
        <v>0</v>
      </c>
      <c r="AC23" s="43">
        <f t="shared" si="11"/>
        <v>0</v>
      </c>
      <c r="AD23" s="43">
        <f t="shared" si="11"/>
        <v>0</v>
      </c>
      <c r="AE23" s="43">
        <f t="shared" si="11"/>
        <v>0</v>
      </c>
      <c r="AF23" s="43">
        <f t="shared" si="11"/>
        <v>0</v>
      </c>
      <c r="AG23" s="43">
        <f t="shared" si="11"/>
        <v>0</v>
      </c>
      <c r="AH23" s="43">
        <f t="shared" si="11"/>
        <v>0</v>
      </c>
      <c r="AI23" s="43">
        <f t="shared" si="11"/>
        <v>0</v>
      </c>
      <c r="AJ23" s="43">
        <f t="shared" si="11"/>
        <v>0</v>
      </c>
      <c r="AK23" s="43">
        <f t="shared" si="11"/>
        <v>0</v>
      </c>
      <c r="AL23" s="43">
        <f t="shared" si="11"/>
        <v>0</v>
      </c>
      <c r="AM23" s="43">
        <f t="shared" si="11"/>
        <v>0</v>
      </c>
      <c r="AN23" s="43">
        <f t="shared" si="11"/>
        <v>0</v>
      </c>
      <c r="AO23" s="43">
        <f t="shared" si="11"/>
        <v>0</v>
      </c>
      <c r="AP23" s="43">
        <f t="shared" si="11"/>
        <v>0</v>
      </c>
      <c r="AQ23" s="102" t="s">
        <v>578</v>
      </c>
      <c r="AR23" s="102"/>
      <c r="AS23" s="645">
        <f t="shared" si="9"/>
        <v>0</v>
      </c>
    </row>
    <row r="24" spans="3:45" ht="13.5">
      <c r="C24" s="35" t="s">
        <v>77</v>
      </c>
      <c r="D24" s="629" t="str">
        <f t="shared" ref="D24:V24" si="12">D11</f>
        <v>21</v>
      </c>
      <c r="E24" s="629" t="str">
        <f t="shared" si="12"/>
        <v>22</v>
      </c>
      <c r="F24" s="629" t="str">
        <f t="shared" si="12"/>
        <v>23</v>
      </c>
      <c r="G24" s="629" t="str">
        <f t="shared" si="12"/>
        <v>24</v>
      </c>
      <c r="H24" s="629" t="str">
        <f t="shared" si="12"/>
        <v>25</v>
      </c>
      <c r="I24" s="629" t="str">
        <f t="shared" si="12"/>
        <v>26</v>
      </c>
      <c r="J24" s="629" t="str">
        <f t="shared" si="12"/>
        <v>27</v>
      </c>
      <c r="K24" s="629" t="str">
        <f t="shared" si="12"/>
        <v>28</v>
      </c>
      <c r="L24" s="629" t="str">
        <f t="shared" si="12"/>
        <v>29</v>
      </c>
      <c r="M24" s="629" t="str">
        <f t="shared" si="12"/>
        <v>30</v>
      </c>
      <c r="N24" s="629" t="str">
        <f t="shared" si="12"/>
        <v>31</v>
      </c>
      <c r="O24" s="629" t="str">
        <f t="shared" si="12"/>
        <v>32</v>
      </c>
      <c r="P24" s="629" t="str">
        <f t="shared" si="12"/>
        <v>33</v>
      </c>
      <c r="Q24" s="629" t="str">
        <f t="shared" si="12"/>
        <v>34</v>
      </c>
      <c r="R24" s="629" t="str">
        <f t="shared" si="12"/>
        <v>35</v>
      </c>
      <c r="S24" s="629" t="str">
        <f t="shared" si="12"/>
        <v>36</v>
      </c>
      <c r="T24" s="629" t="str">
        <f t="shared" si="12"/>
        <v>37</v>
      </c>
      <c r="U24" s="629" t="str">
        <f t="shared" si="12"/>
        <v>38</v>
      </c>
      <c r="V24" s="629" t="str">
        <f t="shared" si="12"/>
        <v>39</v>
      </c>
      <c r="W24" s="44"/>
    </row>
    <row r="25" spans="3:45" ht="40.5">
      <c r="C25" s="36" t="s">
        <v>78</v>
      </c>
      <c r="D25" s="630" t="str">
        <f t="shared" ref="D25:V25" si="13">D12</f>
        <v>輸送機械</v>
      </c>
      <c r="E25" s="630" t="str">
        <f t="shared" si="13"/>
        <v>その他の製造工業製品</v>
      </c>
      <c r="F25" s="630" t="str">
        <f t="shared" si="13"/>
        <v>建設</v>
      </c>
      <c r="G25" s="630" t="str">
        <f t="shared" si="13"/>
        <v>電力・ガス・熱供給</v>
      </c>
      <c r="H25" s="630" t="str">
        <f t="shared" si="13"/>
        <v>水道</v>
      </c>
      <c r="I25" s="630" t="str">
        <f t="shared" si="13"/>
        <v>廃棄物処理</v>
      </c>
      <c r="J25" s="630" t="str">
        <f t="shared" si="13"/>
        <v>商業</v>
      </c>
      <c r="K25" s="630" t="str">
        <f t="shared" si="13"/>
        <v>金融・保険</v>
      </c>
      <c r="L25" s="630" t="str">
        <f t="shared" si="13"/>
        <v>不動産</v>
      </c>
      <c r="M25" s="630" t="str">
        <f t="shared" si="13"/>
        <v>運輸・郵便</v>
      </c>
      <c r="N25" s="630" t="str">
        <f t="shared" si="13"/>
        <v>情報通信</v>
      </c>
      <c r="O25" s="630" t="str">
        <f t="shared" si="13"/>
        <v>公務</v>
      </c>
      <c r="P25" s="630" t="str">
        <f t="shared" si="13"/>
        <v>教育・研究</v>
      </c>
      <c r="Q25" s="630" t="str">
        <f t="shared" si="13"/>
        <v>医療・福祉</v>
      </c>
      <c r="R25" s="668" t="str">
        <f t="shared" si="13"/>
        <v>他に分類されない会員制団体</v>
      </c>
      <c r="S25" s="630" t="str">
        <f t="shared" si="13"/>
        <v>対事業所サービス</v>
      </c>
      <c r="T25" s="630" t="str">
        <f t="shared" si="13"/>
        <v>対個人サービス</v>
      </c>
      <c r="U25" s="630" t="str">
        <f t="shared" si="13"/>
        <v>事務用品</v>
      </c>
      <c r="V25" s="630" t="str">
        <f t="shared" si="13"/>
        <v>分類不明</v>
      </c>
      <c r="W25" s="32" t="s">
        <v>76</v>
      </c>
    </row>
    <row r="26" spans="3:45" ht="17.850000000000001" customHeight="1">
      <c r="C26" s="37" t="s">
        <v>70</v>
      </c>
      <c r="D26" s="38">
        <f t="array" ref="D26:V27">+X21:AP22</f>
        <v>0</v>
      </c>
      <c r="E26" s="38">
        <v>0</v>
      </c>
      <c r="F26" s="38">
        <v>0</v>
      </c>
      <c r="G26" s="38">
        <v>0</v>
      </c>
      <c r="H26" s="38">
        <v>0</v>
      </c>
      <c r="I26" s="38">
        <v>0</v>
      </c>
      <c r="J26" s="38">
        <v>0</v>
      </c>
      <c r="K26" s="38">
        <v>0</v>
      </c>
      <c r="L26" s="38">
        <v>0</v>
      </c>
      <c r="M26" s="38">
        <v>0</v>
      </c>
      <c r="N26" s="38">
        <v>0</v>
      </c>
      <c r="O26" s="38">
        <v>0</v>
      </c>
      <c r="P26" s="38">
        <v>0</v>
      </c>
      <c r="Q26" s="38">
        <v>0</v>
      </c>
      <c r="R26" s="38">
        <v>0</v>
      </c>
      <c r="S26" s="38">
        <v>0</v>
      </c>
      <c r="T26" s="38">
        <v>0</v>
      </c>
      <c r="U26" s="38">
        <v>0</v>
      </c>
      <c r="V26" s="38">
        <v>0</v>
      </c>
      <c r="W26" s="38">
        <f>SUM(D21:W21)+SUM(D26:V26)</f>
        <v>0</v>
      </c>
    </row>
    <row r="27" spans="3:45" ht="17.850000000000001" customHeight="1">
      <c r="C27" s="40" t="s">
        <v>71</v>
      </c>
      <c r="D27" s="41">
        <v>0</v>
      </c>
      <c r="E27" s="41">
        <v>0</v>
      </c>
      <c r="F27" s="41">
        <v>0</v>
      </c>
      <c r="G27" s="41">
        <v>0</v>
      </c>
      <c r="H27" s="41">
        <v>0</v>
      </c>
      <c r="I27" s="41">
        <v>0</v>
      </c>
      <c r="J27" s="41">
        <v>0</v>
      </c>
      <c r="K27" s="41">
        <v>0</v>
      </c>
      <c r="L27" s="41">
        <v>0</v>
      </c>
      <c r="M27" s="41">
        <v>0</v>
      </c>
      <c r="N27" s="41">
        <v>0</v>
      </c>
      <c r="O27" s="41">
        <v>0</v>
      </c>
      <c r="P27" s="41">
        <v>0</v>
      </c>
      <c r="Q27" s="41">
        <v>0</v>
      </c>
      <c r="R27" s="41">
        <v>0</v>
      </c>
      <c r="S27" s="41">
        <v>0</v>
      </c>
      <c r="T27" s="41">
        <v>0</v>
      </c>
      <c r="U27" s="41">
        <v>0</v>
      </c>
      <c r="V27" s="41">
        <v>0</v>
      </c>
      <c r="W27" s="41">
        <f t="shared" ref="W27:W28" si="14">SUM(D22:W22)+SUM(D27:V27)</f>
        <v>0</v>
      </c>
    </row>
    <row r="28" spans="3:45" ht="17.850000000000001" customHeight="1">
      <c r="C28" s="42" t="s">
        <v>72</v>
      </c>
      <c r="D28" s="43">
        <f t="shared" ref="D28:V28" si="15">SUM(D26:D27)</f>
        <v>0</v>
      </c>
      <c r="E28" s="43">
        <f t="shared" si="15"/>
        <v>0</v>
      </c>
      <c r="F28" s="43">
        <f t="shared" si="15"/>
        <v>0</v>
      </c>
      <c r="G28" s="43">
        <f t="shared" si="15"/>
        <v>0</v>
      </c>
      <c r="H28" s="43">
        <f t="shared" si="15"/>
        <v>0</v>
      </c>
      <c r="I28" s="43">
        <f t="shared" si="15"/>
        <v>0</v>
      </c>
      <c r="J28" s="43">
        <f t="shared" si="15"/>
        <v>0</v>
      </c>
      <c r="K28" s="43">
        <f t="shared" si="15"/>
        <v>0</v>
      </c>
      <c r="L28" s="43">
        <f t="shared" si="15"/>
        <v>0</v>
      </c>
      <c r="M28" s="43">
        <f t="shared" si="15"/>
        <v>0</v>
      </c>
      <c r="N28" s="43">
        <f t="shared" si="15"/>
        <v>0</v>
      </c>
      <c r="O28" s="43">
        <f t="shared" si="15"/>
        <v>0</v>
      </c>
      <c r="P28" s="43">
        <f t="shared" si="15"/>
        <v>0</v>
      </c>
      <c r="Q28" s="43">
        <f t="shared" si="15"/>
        <v>0</v>
      </c>
      <c r="R28" s="43">
        <f t="shared" si="15"/>
        <v>0</v>
      </c>
      <c r="S28" s="43">
        <f t="shared" si="15"/>
        <v>0</v>
      </c>
      <c r="T28" s="43">
        <f t="shared" si="15"/>
        <v>0</v>
      </c>
      <c r="U28" s="43">
        <f t="shared" si="15"/>
        <v>0</v>
      </c>
      <c r="V28" s="43">
        <f t="shared" si="15"/>
        <v>0</v>
      </c>
      <c r="W28" s="43">
        <f t="shared" si="14"/>
        <v>0</v>
      </c>
    </row>
    <row r="29" spans="3:45" ht="17.25">
      <c r="C29" s="34" t="s">
        <v>82</v>
      </c>
    </row>
    <row r="30" spans="3:45" ht="13.5">
      <c r="C30" s="35" t="s">
        <v>77</v>
      </c>
      <c r="D30" s="629" t="str">
        <f t="shared" ref="D30:AP30" si="16">D6</f>
        <v>01</v>
      </c>
      <c r="E30" s="629" t="str">
        <f t="shared" si="16"/>
        <v>02</v>
      </c>
      <c r="F30" s="629" t="str">
        <f t="shared" si="16"/>
        <v>03</v>
      </c>
      <c r="G30" s="629" t="str">
        <f t="shared" si="16"/>
        <v>04</v>
      </c>
      <c r="H30" s="629" t="str">
        <f t="shared" si="16"/>
        <v>05</v>
      </c>
      <c r="I30" s="629" t="str">
        <f t="shared" si="16"/>
        <v>06</v>
      </c>
      <c r="J30" s="629" t="str">
        <f t="shared" si="16"/>
        <v>07</v>
      </c>
      <c r="K30" s="629" t="str">
        <f t="shared" si="16"/>
        <v>08</v>
      </c>
      <c r="L30" s="629" t="str">
        <f t="shared" si="16"/>
        <v>09</v>
      </c>
      <c r="M30" s="629" t="str">
        <f t="shared" si="16"/>
        <v>10</v>
      </c>
      <c r="N30" s="629" t="str">
        <f t="shared" si="16"/>
        <v>11</v>
      </c>
      <c r="O30" s="629" t="str">
        <f t="shared" si="16"/>
        <v>12</v>
      </c>
      <c r="P30" s="629" t="str">
        <f t="shared" si="16"/>
        <v>13</v>
      </c>
      <c r="Q30" s="629" t="str">
        <f t="shared" si="16"/>
        <v>14</v>
      </c>
      <c r="R30" s="629" t="str">
        <f t="shared" si="16"/>
        <v>15</v>
      </c>
      <c r="S30" s="629" t="str">
        <f t="shared" si="16"/>
        <v>16</v>
      </c>
      <c r="T30" s="629" t="str">
        <f t="shared" si="16"/>
        <v>17</v>
      </c>
      <c r="U30" s="629" t="str">
        <f t="shared" si="16"/>
        <v>18</v>
      </c>
      <c r="V30" s="629" t="str">
        <f t="shared" si="16"/>
        <v>19</v>
      </c>
      <c r="W30" s="629" t="str">
        <f t="shared" si="16"/>
        <v>20</v>
      </c>
      <c r="X30" s="629" t="str">
        <f t="shared" si="16"/>
        <v>21</v>
      </c>
      <c r="Y30" s="629" t="str">
        <f t="shared" si="16"/>
        <v>22</v>
      </c>
      <c r="Z30" s="629" t="str">
        <f t="shared" si="16"/>
        <v>23</v>
      </c>
      <c r="AA30" s="629" t="str">
        <f t="shared" si="16"/>
        <v>24</v>
      </c>
      <c r="AB30" s="629" t="str">
        <f t="shared" si="16"/>
        <v>25</v>
      </c>
      <c r="AC30" s="629" t="str">
        <f t="shared" si="16"/>
        <v>26</v>
      </c>
      <c r="AD30" s="629" t="str">
        <f t="shared" si="16"/>
        <v>27</v>
      </c>
      <c r="AE30" s="629" t="str">
        <f t="shared" si="16"/>
        <v>28</v>
      </c>
      <c r="AF30" s="629" t="str">
        <f t="shared" si="16"/>
        <v>29</v>
      </c>
      <c r="AG30" s="629" t="str">
        <f t="shared" si="16"/>
        <v>30</v>
      </c>
      <c r="AH30" s="629" t="str">
        <f t="shared" si="16"/>
        <v>31</v>
      </c>
      <c r="AI30" s="629" t="str">
        <f t="shared" si="16"/>
        <v>32</v>
      </c>
      <c r="AJ30" s="629" t="str">
        <f t="shared" si="16"/>
        <v>33</v>
      </c>
      <c r="AK30" s="629" t="str">
        <f t="shared" si="16"/>
        <v>34</v>
      </c>
      <c r="AL30" s="629" t="str">
        <f t="shared" si="16"/>
        <v>35</v>
      </c>
      <c r="AM30" s="629" t="str">
        <f t="shared" si="16"/>
        <v>36</v>
      </c>
      <c r="AN30" s="629" t="str">
        <f t="shared" si="16"/>
        <v>37</v>
      </c>
      <c r="AO30" s="629" t="str">
        <f t="shared" si="16"/>
        <v>38</v>
      </c>
      <c r="AP30" s="629" t="str">
        <f t="shared" si="16"/>
        <v>39</v>
      </c>
      <c r="AQ30" s="102" t="s">
        <v>575</v>
      </c>
      <c r="AR30" s="102"/>
      <c r="AS30" s="51"/>
    </row>
    <row r="31" spans="3:45" ht="38.450000000000003" customHeight="1">
      <c r="C31" s="47" t="s">
        <v>79</v>
      </c>
      <c r="D31" s="630" t="str">
        <f t="shared" ref="D31:AP31" si="17">D7</f>
        <v>農業</v>
      </c>
      <c r="E31" s="630" t="str">
        <f t="shared" si="17"/>
        <v>林業</v>
      </c>
      <c r="F31" s="630" t="str">
        <f t="shared" si="17"/>
        <v>漁業</v>
      </c>
      <c r="G31" s="630" t="str">
        <f t="shared" si="17"/>
        <v>鉱業</v>
      </c>
      <c r="H31" s="630" t="str">
        <f t="shared" si="17"/>
        <v>飲食料品</v>
      </c>
      <c r="I31" s="630" t="str">
        <f t="shared" si="17"/>
        <v>繊維製品</v>
      </c>
      <c r="J31" s="630" t="str">
        <f t="shared" si="17"/>
        <v>パルプ・紙・木製品</v>
      </c>
      <c r="K31" s="630" t="str">
        <f t="shared" si="17"/>
        <v>化学製品</v>
      </c>
      <c r="L31" s="630" t="str">
        <f t="shared" si="17"/>
        <v>石油・石炭製品</v>
      </c>
      <c r="M31" s="668" t="str">
        <f t="shared" si="17"/>
        <v>プラスチック・ゴム製品</v>
      </c>
      <c r="N31" s="630" t="str">
        <f t="shared" si="17"/>
        <v>窯業・土石製品</v>
      </c>
      <c r="O31" s="630" t="str">
        <f t="shared" si="17"/>
        <v>鉄鋼</v>
      </c>
      <c r="P31" s="630" t="str">
        <f t="shared" si="17"/>
        <v>非鉄金属</v>
      </c>
      <c r="Q31" s="630" t="str">
        <f t="shared" si="17"/>
        <v>金属製品</v>
      </c>
      <c r="R31" s="630" t="str">
        <f t="shared" si="17"/>
        <v>はん用機械</v>
      </c>
      <c r="S31" s="630" t="str">
        <f t="shared" si="17"/>
        <v>生産用機械</v>
      </c>
      <c r="T31" s="630" t="str">
        <f t="shared" si="17"/>
        <v>業務用機械</v>
      </c>
      <c r="U31" s="630" t="str">
        <f t="shared" si="17"/>
        <v>電子部品</v>
      </c>
      <c r="V31" s="630" t="str">
        <f t="shared" si="17"/>
        <v>電気機械</v>
      </c>
      <c r="W31" s="630" t="str">
        <f t="shared" si="17"/>
        <v>情報通信機器</v>
      </c>
      <c r="X31" s="637" t="str">
        <f t="shared" si="17"/>
        <v>輸送機械</v>
      </c>
      <c r="Y31" s="637" t="str">
        <f t="shared" si="17"/>
        <v>その他の製造工業製品</v>
      </c>
      <c r="Z31" s="637" t="str">
        <f t="shared" si="17"/>
        <v>建設</v>
      </c>
      <c r="AA31" s="637" t="str">
        <f t="shared" si="17"/>
        <v>電力・ガス・熱供給</v>
      </c>
      <c r="AB31" s="637" t="str">
        <f t="shared" si="17"/>
        <v>水道</v>
      </c>
      <c r="AC31" s="637" t="str">
        <f t="shared" si="17"/>
        <v>廃棄物処理</v>
      </c>
      <c r="AD31" s="637" t="str">
        <f t="shared" si="17"/>
        <v>商業</v>
      </c>
      <c r="AE31" s="637" t="str">
        <f t="shared" si="17"/>
        <v>金融・保険</v>
      </c>
      <c r="AF31" s="637" t="str">
        <f t="shared" si="17"/>
        <v>不動産</v>
      </c>
      <c r="AG31" s="637" t="str">
        <f t="shared" si="17"/>
        <v>運輸・郵便</v>
      </c>
      <c r="AH31" s="637" t="str">
        <f t="shared" si="17"/>
        <v>情報通信</v>
      </c>
      <c r="AI31" s="637" t="str">
        <f t="shared" si="17"/>
        <v>公務</v>
      </c>
      <c r="AJ31" s="637" t="str">
        <f t="shared" si="17"/>
        <v>教育・研究</v>
      </c>
      <c r="AK31" s="637" t="str">
        <f t="shared" si="17"/>
        <v>医療・福祉</v>
      </c>
      <c r="AL31" s="669" t="str">
        <f t="shared" si="17"/>
        <v>他に分類されない会員制団体</v>
      </c>
      <c r="AM31" s="637" t="str">
        <f t="shared" si="17"/>
        <v>対事業所サービス</v>
      </c>
      <c r="AN31" s="637" t="str">
        <f t="shared" si="17"/>
        <v>対個人サービス</v>
      </c>
      <c r="AO31" s="637" t="str">
        <f t="shared" si="17"/>
        <v>事務用品</v>
      </c>
      <c r="AP31" s="637" t="str">
        <f t="shared" si="17"/>
        <v>分類不明</v>
      </c>
      <c r="AQ31" s="102" t="s">
        <v>575</v>
      </c>
      <c r="AR31" s="102"/>
      <c r="AS31" s="32" t="s">
        <v>76</v>
      </c>
    </row>
    <row r="32" spans="3:45" ht="17.850000000000001" customHeight="1">
      <c r="C32" s="37" t="s">
        <v>70</v>
      </c>
      <c r="D32" s="38">
        <f>'1次効果'!J177</f>
        <v>0</v>
      </c>
      <c r="E32" s="38">
        <f>'1次効果'!J178</f>
        <v>0</v>
      </c>
      <c r="F32" s="38">
        <f>'1次効果'!J179</f>
        <v>0</v>
      </c>
      <c r="G32" s="38">
        <f>'1次効果'!J180</f>
        <v>0</v>
      </c>
      <c r="H32" s="38">
        <f>'1次効果'!J181</f>
        <v>0</v>
      </c>
      <c r="I32" s="38">
        <f>'1次効果'!J182</f>
        <v>0</v>
      </c>
      <c r="J32" s="38">
        <f>'1次効果'!J183</f>
        <v>0</v>
      </c>
      <c r="K32" s="38">
        <f>'1次効果'!J184</f>
        <v>0</v>
      </c>
      <c r="L32" s="38">
        <f>'1次効果'!J185</f>
        <v>0</v>
      </c>
      <c r="M32" s="38">
        <f>'1次効果'!J186</f>
        <v>0</v>
      </c>
      <c r="N32" s="38">
        <f>'1次効果'!J187</f>
        <v>0</v>
      </c>
      <c r="O32" s="38">
        <f>'1次効果'!J188</f>
        <v>0</v>
      </c>
      <c r="P32" s="38">
        <f>'1次効果'!J189</f>
        <v>0</v>
      </c>
      <c r="Q32" s="38">
        <f>'1次効果'!J190</f>
        <v>0</v>
      </c>
      <c r="R32" s="38">
        <f>'1次効果'!J191</f>
        <v>0</v>
      </c>
      <c r="S32" s="38">
        <f>'1次効果'!J192</f>
        <v>0</v>
      </c>
      <c r="T32" s="38">
        <f>'1次効果'!J193</f>
        <v>0</v>
      </c>
      <c r="U32" s="38">
        <f>'1次効果'!J194</f>
        <v>0</v>
      </c>
      <c r="V32" s="38">
        <f>'1次効果'!J195</f>
        <v>0</v>
      </c>
      <c r="W32" s="38">
        <f>'1次効果'!J196</f>
        <v>0</v>
      </c>
      <c r="X32" s="81">
        <f>'1次効果'!J197</f>
        <v>0</v>
      </c>
      <c r="Y32" s="81">
        <f>'1次効果'!J198</f>
        <v>0</v>
      </c>
      <c r="Z32" s="81">
        <f>'1次効果'!J199</f>
        <v>0</v>
      </c>
      <c r="AA32" s="81">
        <f>'1次効果'!J200</f>
        <v>0</v>
      </c>
      <c r="AB32" s="81">
        <f>'1次効果'!J201</f>
        <v>0</v>
      </c>
      <c r="AC32" s="81">
        <f>'1次効果'!J202</f>
        <v>0</v>
      </c>
      <c r="AD32" s="81">
        <f>'1次効果'!J203</f>
        <v>0</v>
      </c>
      <c r="AE32" s="81">
        <f>'1次効果'!J204</f>
        <v>0</v>
      </c>
      <c r="AF32" s="81">
        <f>'1次効果'!J205</f>
        <v>0</v>
      </c>
      <c r="AG32" s="81">
        <f>'1次効果'!J206</f>
        <v>0</v>
      </c>
      <c r="AH32" s="81">
        <f>'1次効果'!J207</f>
        <v>0</v>
      </c>
      <c r="AI32" s="81">
        <f>'1次効果'!J208</f>
        <v>0</v>
      </c>
      <c r="AJ32" s="81">
        <f>'1次効果'!J209</f>
        <v>0</v>
      </c>
      <c r="AK32" s="81">
        <f>'1次効果'!J210</f>
        <v>0</v>
      </c>
      <c r="AL32" s="81">
        <f>'1次効果'!J211</f>
        <v>0</v>
      </c>
      <c r="AM32" s="81">
        <f>'1次効果'!J212</f>
        <v>0</v>
      </c>
      <c r="AN32" s="81">
        <f>'1次効果'!J213</f>
        <v>0</v>
      </c>
      <c r="AO32" s="81">
        <f>'1次効果'!J214</f>
        <v>0</v>
      </c>
      <c r="AP32" s="81">
        <f>'1次効果'!J215</f>
        <v>0</v>
      </c>
      <c r="AQ32" s="102" t="s">
        <v>577</v>
      </c>
      <c r="AR32" s="102"/>
      <c r="AS32" s="645">
        <f>+SUM(D32:AP32)-W37</f>
        <v>0</v>
      </c>
    </row>
    <row r="33" spans="3:45" ht="17.850000000000001" customHeight="1">
      <c r="C33" s="40" t="s">
        <v>71</v>
      </c>
      <c r="D33" s="41">
        <f>+'1次効果'!J1075</f>
        <v>0</v>
      </c>
      <c r="E33" s="41">
        <f>+'1次効果'!J1076</f>
        <v>0</v>
      </c>
      <c r="F33" s="41">
        <f>+'1次効果'!J1077</f>
        <v>0</v>
      </c>
      <c r="G33" s="41">
        <f>+'1次効果'!J1078</f>
        <v>0</v>
      </c>
      <c r="H33" s="41">
        <f>+'1次効果'!J1079</f>
        <v>0</v>
      </c>
      <c r="I33" s="41">
        <f>+'1次効果'!J1080</f>
        <v>0</v>
      </c>
      <c r="J33" s="41">
        <f>+'1次効果'!J1081</f>
        <v>0</v>
      </c>
      <c r="K33" s="41">
        <f>+'1次効果'!J1082</f>
        <v>0</v>
      </c>
      <c r="L33" s="41">
        <f>+'1次効果'!J1083</f>
        <v>0</v>
      </c>
      <c r="M33" s="41">
        <f>+'1次効果'!J1084</f>
        <v>0</v>
      </c>
      <c r="N33" s="41">
        <f>+'1次効果'!J1085</f>
        <v>0</v>
      </c>
      <c r="O33" s="41">
        <f>+'1次効果'!J1086</f>
        <v>0</v>
      </c>
      <c r="P33" s="41">
        <f>+'1次効果'!J1087</f>
        <v>0</v>
      </c>
      <c r="Q33" s="41">
        <f>+'1次効果'!J1088</f>
        <v>0</v>
      </c>
      <c r="R33" s="41">
        <f>+'1次効果'!J1089</f>
        <v>0</v>
      </c>
      <c r="S33" s="41">
        <f>+'1次効果'!J1090</f>
        <v>0</v>
      </c>
      <c r="T33" s="41">
        <f>+'1次効果'!J1091</f>
        <v>0</v>
      </c>
      <c r="U33" s="41">
        <f>+'1次効果'!J1092</f>
        <v>0</v>
      </c>
      <c r="V33" s="41">
        <f>+'1次効果'!J1093</f>
        <v>0</v>
      </c>
      <c r="W33" s="41">
        <f>+'1次効果'!J1094</f>
        <v>0</v>
      </c>
      <c r="X33" s="39">
        <f>+'1次効果'!J1095</f>
        <v>0</v>
      </c>
      <c r="Y33" s="39">
        <f>+'1次効果'!J1096</f>
        <v>0</v>
      </c>
      <c r="Z33" s="39">
        <f>+'1次効果'!J1097</f>
        <v>0</v>
      </c>
      <c r="AA33" s="39">
        <f>+'1次効果'!J1098</f>
        <v>0</v>
      </c>
      <c r="AB33" s="39">
        <f>+'1次効果'!J1099</f>
        <v>0</v>
      </c>
      <c r="AC33" s="39">
        <f>+'1次効果'!J1100</f>
        <v>0</v>
      </c>
      <c r="AD33" s="39">
        <f>+'1次効果'!J1101</f>
        <v>0</v>
      </c>
      <c r="AE33" s="39">
        <f>+'1次効果'!J1102</f>
        <v>0</v>
      </c>
      <c r="AF33" s="39">
        <f>+'1次効果'!J1103</f>
        <v>0</v>
      </c>
      <c r="AG33" s="39">
        <f>+'1次効果'!J1104</f>
        <v>0</v>
      </c>
      <c r="AH33" s="39">
        <f>+'1次効果'!J1105</f>
        <v>0</v>
      </c>
      <c r="AI33" s="39">
        <f>+'1次効果'!J1106</f>
        <v>0</v>
      </c>
      <c r="AJ33" s="39">
        <f>+'1次効果'!J1107</f>
        <v>0</v>
      </c>
      <c r="AK33" s="39">
        <f>+'1次効果'!J1108</f>
        <v>0</v>
      </c>
      <c r="AL33" s="39">
        <f>+'1次効果'!J1109</f>
        <v>0</v>
      </c>
      <c r="AM33" s="39">
        <f>+'1次効果'!J1110</f>
        <v>0</v>
      </c>
      <c r="AN33" s="39">
        <f>+'1次効果'!J1111</f>
        <v>0</v>
      </c>
      <c r="AO33" s="39">
        <f>+'1次効果'!J1112</f>
        <v>0</v>
      </c>
      <c r="AP33" s="39">
        <f>+'1次効果'!J1113</f>
        <v>0</v>
      </c>
      <c r="AQ33" s="102" t="s">
        <v>533</v>
      </c>
      <c r="AR33" s="102"/>
      <c r="AS33" s="645">
        <f>+'1次効果'!J1116</f>
        <v>0</v>
      </c>
    </row>
    <row r="34" spans="3:45" ht="17.850000000000001" customHeight="1">
      <c r="C34" s="42" t="s">
        <v>72</v>
      </c>
      <c r="D34" s="43">
        <f t="shared" ref="D34:AP34" si="18">SUM(D32:D33)</f>
        <v>0</v>
      </c>
      <c r="E34" s="43">
        <f t="shared" si="18"/>
        <v>0</v>
      </c>
      <c r="F34" s="43">
        <f t="shared" si="18"/>
        <v>0</v>
      </c>
      <c r="G34" s="43">
        <f t="shared" si="18"/>
        <v>0</v>
      </c>
      <c r="H34" s="43">
        <f t="shared" si="18"/>
        <v>0</v>
      </c>
      <c r="I34" s="43">
        <f t="shared" si="18"/>
        <v>0</v>
      </c>
      <c r="J34" s="43">
        <f t="shared" si="18"/>
        <v>0</v>
      </c>
      <c r="K34" s="43">
        <f t="shared" si="18"/>
        <v>0</v>
      </c>
      <c r="L34" s="43">
        <f t="shared" si="18"/>
        <v>0</v>
      </c>
      <c r="M34" s="43">
        <f t="shared" si="18"/>
        <v>0</v>
      </c>
      <c r="N34" s="43">
        <f t="shared" si="18"/>
        <v>0</v>
      </c>
      <c r="O34" s="43">
        <f t="shared" si="18"/>
        <v>0</v>
      </c>
      <c r="P34" s="43">
        <f t="shared" si="18"/>
        <v>0</v>
      </c>
      <c r="Q34" s="43">
        <f t="shared" si="18"/>
        <v>0</v>
      </c>
      <c r="R34" s="43">
        <f t="shared" si="18"/>
        <v>0</v>
      </c>
      <c r="S34" s="43">
        <f t="shared" si="18"/>
        <v>0</v>
      </c>
      <c r="T34" s="43">
        <f t="shared" si="18"/>
        <v>0</v>
      </c>
      <c r="U34" s="43">
        <f t="shared" si="18"/>
        <v>0</v>
      </c>
      <c r="V34" s="43">
        <f t="shared" si="18"/>
        <v>0</v>
      </c>
      <c r="W34" s="43">
        <f t="shared" si="18"/>
        <v>0</v>
      </c>
      <c r="X34" s="43">
        <f t="shared" si="18"/>
        <v>0</v>
      </c>
      <c r="Y34" s="43">
        <f t="shared" si="18"/>
        <v>0</v>
      </c>
      <c r="Z34" s="43">
        <f t="shared" si="18"/>
        <v>0</v>
      </c>
      <c r="AA34" s="43">
        <f t="shared" si="18"/>
        <v>0</v>
      </c>
      <c r="AB34" s="43">
        <f t="shared" si="18"/>
        <v>0</v>
      </c>
      <c r="AC34" s="43">
        <f t="shared" si="18"/>
        <v>0</v>
      </c>
      <c r="AD34" s="43">
        <f t="shared" si="18"/>
        <v>0</v>
      </c>
      <c r="AE34" s="43">
        <f t="shared" si="18"/>
        <v>0</v>
      </c>
      <c r="AF34" s="43">
        <f t="shared" si="18"/>
        <v>0</v>
      </c>
      <c r="AG34" s="43">
        <f t="shared" si="18"/>
        <v>0</v>
      </c>
      <c r="AH34" s="43">
        <f t="shared" si="18"/>
        <v>0</v>
      </c>
      <c r="AI34" s="43">
        <f t="shared" si="18"/>
        <v>0</v>
      </c>
      <c r="AJ34" s="43">
        <f t="shared" si="18"/>
        <v>0</v>
      </c>
      <c r="AK34" s="43">
        <f t="shared" si="18"/>
        <v>0</v>
      </c>
      <c r="AL34" s="43">
        <f t="shared" si="18"/>
        <v>0</v>
      </c>
      <c r="AM34" s="43">
        <f t="shared" si="18"/>
        <v>0</v>
      </c>
      <c r="AN34" s="43">
        <f t="shared" si="18"/>
        <v>0</v>
      </c>
      <c r="AO34" s="43">
        <f t="shared" si="18"/>
        <v>0</v>
      </c>
      <c r="AP34" s="43">
        <f t="shared" si="18"/>
        <v>0</v>
      </c>
      <c r="AQ34" s="102" t="s">
        <v>577</v>
      </c>
      <c r="AR34" s="102"/>
      <c r="AS34" s="645">
        <f t="shared" ref="AS34" si="19">+SUM(D34:AP34)-W39</f>
        <v>0</v>
      </c>
    </row>
    <row r="35" spans="3:45" ht="13.5">
      <c r="C35" s="35" t="s">
        <v>77</v>
      </c>
      <c r="D35" s="629" t="str">
        <f t="shared" ref="D35:V35" si="20">D24</f>
        <v>21</v>
      </c>
      <c r="E35" s="629" t="str">
        <f t="shared" si="20"/>
        <v>22</v>
      </c>
      <c r="F35" s="629" t="str">
        <f t="shared" si="20"/>
        <v>23</v>
      </c>
      <c r="G35" s="629" t="str">
        <f t="shared" si="20"/>
        <v>24</v>
      </c>
      <c r="H35" s="629" t="str">
        <f t="shared" si="20"/>
        <v>25</v>
      </c>
      <c r="I35" s="629" t="str">
        <f t="shared" si="20"/>
        <v>26</v>
      </c>
      <c r="J35" s="629" t="str">
        <f t="shared" si="20"/>
        <v>27</v>
      </c>
      <c r="K35" s="629" t="str">
        <f t="shared" si="20"/>
        <v>28</v>
      </c>
      <c r="L35" s="629" t="str">
        <f t="shared" si="20"/>
        <v>29</v>
      </c>
      <c r="M35" s="629" t="str">
        <f t="shared" si="20"/>
        <v>30</v>
      </c>
      <c r="N35" s="629" t="str">
        <f t="shared" si="20"/>
        <v>31</v>
      </c>
      <c r="O35" s="629" t="str">
        <f t="shared" si="20"/>
        <v>32</v>
      </c>
      <c r="P35" s="629" t="str">
        <f t="shared" si="20"/>
        <v>33</v>
      </c>
      <c r="Q35" s="629" t="str">
        <f t="shared" si="20"/>
        <v>34</v>
      </c>
      <c r="R35" s="629" t="str">
        <f t="shared" si="20"/>
        <v>35</v>
      </c>
      <c r="S35" s="629" t="str">
        <f t="shared" si="20"/>
        <v>36</v>
      </c>
      <c r="T35" s="629" t="str">
        <f t="shared" si="20"/>
        <v>37</v>
      </c>
      <c r="U35" s="629" t="str">
        <f t="shared" si="20"/>
        <v>38</v>
      </c>
      <c r="V35" s="629" t="str">
        <f t="shared" si="20"/>
        <v>39</v>
      </c>
      <c r="W35" s="44"/>
    </row>
    <row r="36" spans="3:45" ht="40.5">
      <c r="C36" s="47" t="s">
        <v>79</v>
      </c>
      <c r="D36" s="630" t="str">
        <f t="shared" ref="D36:V36" si="21">D25</f>
        <v>輸送機械</v>
      </c>
      <c r="E36" s="630" t="str">
        <f t="shared" si="21"/>
        <v>その他の製造工業製品</v>
      </c>
      <c r="F36" s="630" t="str">
        <f t="shared" si="21"/>
        <v>建設</v>
      </c>
      <c r="G36" s="630" t="str">
        <f t="shared" si="21"/>
        <v>電力・ガス・熱供給</v>
      </c>
      <c r="H36" s="630" t="str">
        <f t="shared" si="21"/>
        <v>水道</v>
      </c>
      <c r="I36" s="630" t="str">
        <f t="shared" si="21"/>
        <v>廃棄物処理</v>
      </c>
      <c r="J36" s="630" t="str">
        <f t="shared" si="21"/>
        <v>商業</v>
      </c>
      <c r="K36" s="630" t="str">
        <f t="shared" si="21"/>
        <v>金融・保険</v>
      </c>
      <c r="L36" s="630" t="str">
        <f t="shared" si="21"/>
        <v>不動産</v>
      </c>
      <c r="M36" s="630" t="str">
        <f t="shared" si="21"/>
        <v>運輸・郵便</v>
      </c>
      <c r="N36" s="630" t="str">
        <f t="shared" si="21"/>
        <v>情報通信</v>
      </c>
      <c r="O36" s="630" t="str">
        <f t="shared" si="21"/>
        <v>公務</v>
      </c>
      <c r="P36" s="630" t="str">
        <f t="shared" si="21"/>
        <v>教育・研究</v>
      </c>
      <c r="Q36" s="630" t="str">
        <f t="shared" si="21"/>
        <v>医療・福祉</v>
      </c>
      <c r="R36" s="668" t="str">
        <f t="shared" si="21"/>
        <v>他に分類されない会員制団体</v>
      </c>
      <c r="S36" s="630" t="str">
        <f t="shared" si="21"/>
        <v>対事業所サービス</v>
      </c>
      <c r="T36" s="630" t="str">
        <f t="shared" si="21"/>
        <v>対個人サービス</v>
      </c>
      <c r="U36" s="630" t="str">
        <f t="shared" si="21"/>
        <v>事務用品</v>
      </c>
      <c r="V36" s="630" t="str">
        <f t="shared" si="21"/>
        <v>分類不明</v>
      </c>
      <c r="W36" s="32" t="s">
        <v>76</v>
      </c>
    </row>
    <row r="37" spans="3:45" ht="17.850000000000001" customHeight="1">
      <c r="C37" s="37" t="s">
        <v>70</v>
      </c>
      <c r="D37" s="38">
        <f t="array" ref="D37:V38">+X32:AP33</f>
        <v>0</v>
      </c>
      <c r="E37" s="38">
        <v>0</v>
      </c>
      <c r="F37" s="38">
        <v>0</v>
      </c>
      <c r="G37" s="38">
        <v>0</v>
      </c>
      <c r="H37" s="38">
        <v>0</v>
      </c>
      <c r="I37" s="38">
        <v>0</v>
      </c>
      <c r="J37" s="38">
        <v>0</v>
      </c>
      <c r="K37" s="38">
        <v>0</v>
      </c>
      <c r="L37" s="38">
        <v>0</v>
      </c>
      <c r="M37" s="38">
        <v>0</v>
      </c>
      <c r="N37" s="38">
        <v>0</v>
      </c>
      <c r="O37" s="38">
        <v>0</v>
      </c>
      <c r="P37" s="38">
        <v>0</v>
      </c>
      <c r="Q37" s="38">
        <v>0</v>
      </c>
      <c r="R37" s="38">
        <v>0</v>
      </c>
      <c r="S37" s="38">
        <v>0</v>
      </c>
      <c r="T37" s="38">
        <v>0</v>
      </c>
      <c r="U37" s="38">
        <v>0</v>
      </c>
      <c r="V37" s="38">
        <v>0</v>
      </c>
      <c r="W37" s="38">
        <f>SUM(D32:W32)+SUM(D37:V37)</f>
        <v>0</v>
      </c>
    </row>
    <row r="38" spans="3:45" ht="17.850000000000001" customHeight="1">
      <c r="C38" s="40" t="s">
        <v>71</v>
      </c>
      <c r="D38" s="41">
        <v>0</v>
      </c>
      <c r="E38" s="41">
        <v>0</v>
      </c>
      <c r="F38" s="41">
        <v>0</v>
      </c>
      <c r="G38" s="41">
        <v>0</v>
      </c>
      <c r="H38" s="41">
        <v>0</v>
      </c>
      <c r="I38" s="41">
        <v>0</v>
      </c>
      <c r="J38" s="41">
        <v>0</v>
      </c>
      <c r="K38" s="41">
        <v>0</v>
      </c>
      <c r="L38" s="41">
        <v>0</v>
      </c>
      <c r="M38" s="41">
        <v>0</v>
      </c>
      <c r="N38" s="41">
        <v>0</v>
      </c>
      <c r="O38" s="41">
        <v>0</v>
      </c>
      <c r="P38" s="41">
        <v>0</v>
      </c>
      <c r="Q38" s="41">
        <v>0</v>
      </c>
      <c r="R38" s="41">
        <v>0</v>
      </c>
      <c r="S38" s="41">
        <v>0</v>
      </c>
      <c r="T38" s="41">
        <v>0</v>
      </c>
      <c r="U38" s="41">
        <v>0</v>
      </c>
      <c r="V38" s="41">
        <v>0</v>
      </c>
      <c r="W38" s="41">
        <f t="shared" ref="W38:W39" si="22">SUM(D33:W33)+SUM(D38:V38)</f>
        <v>0</v>
      </c>
    </row>
    <row r="39" spans="3:45" ht="17.850000000000001" customHeight="1">
      <c r="C39" s="42" t="s">
        <v>72</v>
      </c>
      <c r="D39" s="43">
        <f t="shared" ref="D39:V39" si="23">SUM(D37:D38)</f>
        <v>0</v>
      </c>
      <c r="E39" s="43">
        <f t="shared" si="23"/>
        <v>0</v>
      </c>
      <c r="F39" s="43">
        <f t="shared" si="23"/>
        <v>0</v>
      </c>
      <c r="G39" s="43">
        <f t="shared" si="23"/>
        <v>0</v>
      </c>
      <c r="H39" s="43">
        <f t="shared" si="23"/>
        <v>0</v>
      </c>
      <c r="I39" s="43">
        <f t="shared" si="23"/>
        <v>0</v>
      </c>
      <c r="J39" s="43">
        <f t="shared" si="23"/>
        <v>0</v>
      </c>
      <c r="K39" s="43">
        <f t="shared" si="23"/>
        <v>0</v>
      </c>
      <c r="L39" s="43">
        <f t="shared" si="23"/>
        <v>0</v>
      </c>
      <c r="M39" s="43">
        <f t="shared" si="23"/>
        <v>0</v>
      </c>
      <c r="N39" s="43">
        <f t="shared" si="23"/>
        <v>0</v>
      </c>
      <c r="O39" s="43">
        <f t="shared" si="23"/>
        <v>0</v>
      </c>
      <c r="P39" s="43">
        <f t="shared" si="23"/>
        <v>0</v>
      </c>
      <c r="Q39" s="43">
        <f t="shared" si="23"/>
        <v>0</v>
      </c>
      <c r="R39" s="43">
        <f t="shared" si="23"/>
        <v>0</v>
      </c>
      <c r="S39" s="43">
        <f t="shared" si="23"/>
        <v>0</v>
      </c>
      <c r="T39" s="43">
        <f t="shared" si="23"/>
        <v>0</v>
      </c>
      <c r="U39" s="43">
        <f t="shared" si="23"/>
        <v>0</v>
      </c>
      <c r="V39" s="43">
        <f t="shared" si="23"/>
        <v>0</v>
      </c>
      <c r="W39" s="43">
        <f t="shared" si="22"/>
        <v>0</v>
      </c>
    </row>
    <row r="40" spans="3:45" ht="10.7" customHeight="1">
      <c r="C40" s="46"/>
    </row>
    <row r="41" spans="3:45" ht="10.7" customHeight="1">
      <c r="C41" s="46"/>
    </row>
    <row r="42" spans="3:45" s="33" customFormat="1" ht="18.75">
      <c r="C42" s="53" t="s">
        <v>83</v>
      </c>
      <c r="D42" s="49"/>
      <c r="E42" s="49"/>
      <c r="F42" s="49"/>
      <c r="G42" s="49"/>
      <c r="H42" s="49"/>
      <c r="I42" s="49"/>
      <c r="J42" s="49"/>
      <c r="K42" s="49"/>
      <c r="L42" s="49"/>
      <c r="M42" s="49"/>
      <c r="N42" s="49"/>
      <c r="O42" s="49"/>
      <c r="P42" s="49"/>
    </row>
    <row r="43" spans="3:45" s="33" customFormat="1" ht="5.0999999999999996" customHeight="1"/>
    <row r="44" spans="3:45" s="33" customFormat="1" ht="17.25">
      <c r="C44" s="34" t="s">
        <v>155</v>
      </c>
      <c r="H44" s="77" t="s">
        <v>156</v>
      </c>
      <c r="I44" s="670" t="s">
        <v>87</v>
      </c>
      <c r="M44" s="54"/>
    </row>
    <row r="45" spans="3:45" s="33" customFormat="1" ht="14.25" customHeight="1">
      <c r="C45" s="55"/>
      <c r="D45" s="56" t="s">
        <v>88</v>
      </c>
      <c r="E45" s="57"/>
      <c r="F45" s="57"/>
      <c r="G45" s="94"/>
      <c r="H45" s="49"/>
      <c r="I45" s="718" t="str">
        <f>推計結果の概要!N47</f>
        <v>平成29年度県民経済計算より（平成27年暦年変換後）</v>
      </c>
      <c r="J45" s="701"/>
      <c r="K45" s="701"/>
      <c r="L45" s="702"/>
      <c r="M45" s="54"/>
    </row>
    <row r="46" spans="3:45" s="33" customFormat="1" ht="27">
      <c r="C46" s="59"/>
      <c r="D46" s="60" t="s">
        <v>89</v>
      </c>
      <c r="E46" s="61" t="s">
        <v>90</v>
      </c>
      <c r="F46" s="60" t="s">
        <v>91</v>
      </c>
      <c r="G46" s="95"/>
      <c r="H46" s="96"/>
      <c r="I46" s="703"/>
      <c r="J46" s="704"/>
      <c r="K46" s="704"/>
      <c r="L46" s="705"/>
      <c r="M46" s="54"/>
    </row>
    <row r="47" spans="3:45" s="33" customFormat="1" ht="17.850000000000001" customHeight="1">
      <c r="C47" s="63" t="s">
        <v>92</v>
      </c>
      <c r="D47" s="64">
        <f>推計結果の概要!D61</f>
        <v>0</v>
      </c>
      <c r="E47" s="64">
        <f>推計結果の概要!E61</f>
        <v>0</v>
      </c>
      <c r="F47" s="65">
        <f>IF(D47=0,0,E47/D47)</f>
        <v>0</v>
      </c>
      <c r="G47" s="97"/>
      <c r="H47" s="98"/>
      <c r="I47" s="706">
        <f>推計結果の概要!N49</f>
        <v>0.73743563761537856</v>
      </c>
      <c r="J47" s="707"/>
      <c r="K47" s="707"/>
      <c r="L47" s="708"/>
      <c r="M47" s="54"/>
    </row>
    <row r="48" spans="3:45" s="33" customFormat="1" ht="17.850000000000001" customHeight="1">
      <c r="C48" s="63" t="s">
        <v>93</v>
      </c>
      <c r="D48" s="64">
        <f>D47</f>
        <v>0</v>
      </c>
      <c r="E48" s="64">
        <f>推計結果の概要!E62</f>
        <v>0</v>
      </c>
      <c r="F48" s="65">
        <f>IF(D48=0,0,E48/D48)</f>
        <v>0</v>
      </c>
      <c r="G48" s="97"/>
      <c r="H48" s="98"/>
      <c r="I48" s="709"/>
      <c r="J48" s="710"/>
      <c r="K48" s="710"/>
      <c r="L48" s="711"/>
      <c r="M48" s="54"/>
    </row>
    <row r="49" spans="3:46" s="33" customFormat="1" ht="10.7" customHeight="1">
      <c r="C49" s="49"/>
      <c r="D49" s="67"/>
      <c r="E49" s="67"/>
      <c r="F49" s="68"/>
      <c r="G49" s="67"/>
      <c r="H49" s="67"/>
      <c r="I49" s="68"/>
      <c r="J49" s="67"/>
      <c r="K49" s="67"/>
      <c r="L49" s="68"/>
      <c r="M49" s="54"/>
      <c r="N49" s="69"/>
      <c r="O49" s="70"/>
      <c r="P49" s="70"/>
      <c r="Q49" s="70"/>
      <c r="X49"/>
      <c r="Y49"/>
      <c r="Z49"/>
      <c r="AA49"/>
      <c r="AB49"/>
      <c r="AC49"/>
      <c r="AD49"/>
      <c r="AE49"/>
      <c r="AF49"/>
      <c r="AG49"/>
      <c r="AH49"/>
      <c r="AI49"/>
      <c r="AJ49"/>
      <c r="AK49"/>
      <c r="AL49"/>
      <c r="AM49"/>
      <c r="AN49"/>
      <c r="AO49"/>
      <c r="AP49"/>
      <c r="AQ49"/>
      <c r="AR49"/>
      <c r="AS49"/>
      <c r="AT49"/>
    </row>
    <row r="50" spans="3:46" s="33" customFormat="1" ht="18.75">
      <c r="C50" s="53" t="s">
        <v>157</v>
      </c>
      <c r="D50" s="27"/>
      <c r="E50" s="27"/>
      <c r="F50" s="75"/>
      <c r="G50" s="76"/>
      <c r="H50" s="27"/>
      <c r="I50" s="27"/>
      <c r="J50" s="77"/>
      <c r="K50" s="78"/>
      <c r="L50" s="27"/>
      <c r="M50" s="27"/>
      <c r="N50" s="27"/>
      <c r="O50" s="27"/>
      <c r="P50" s="27"/>
      <c r="W50" s="31" t="s">
        <v>56</v>
      </c>
      <c r="X50"/>
      <c r="Y50"/>
      <c r="Z50"/>
      <c r="AA50"/>
      <c r="AB50"/>
      <c r="AC50"/>
      <c r="AD50"/>
      <c r="AE50"/>
      <c r="AF50"/>
      <c r="AG50"/>
      <c r="AH50"/>
      <c r="AI50"/>
      <c r="AJ50"/>
      <c r="AK50"/>
      <c r="AL50"/>
      <c r="AM50"/>
      <c r="AN50"/>
      <c r="AO50"/>
      <c r="AP50"/>
      <c r="AQ50"/>
      <c r="AR50"/>
      <c r="AS50"/>
      <c r="AT50"/>
    </row>
    <row r="51" spans="3:46" s="33" customFormat="1" ht="13.5">
      <c r="C51" s="51"/>
      <c r="D51" s="629" t="str">
        <f t="shared" ref="D51:W51" si="24">D6</f>
        <v>01</v>
      </c>
      <c r="E51" s="629" t="str">
        <f t="shared" si="24"/>
        <v>02</v>
      </c>
      <c r="F51" s="629" t="str">
        <f t="shared" si="24"/>
        <v>03</v>
      </c>
      <c r="G51" s="629" t="str">
        <f t="shared" si="24"/>
        <v>04</v>
      </c>
      <c r="H51" s="629" t="str">
        <f t="shared" si="24"/>
        <v>05</v>
      </c>
      <c r="I51" s="629" t="str">
        <f t="shared" si="24"/>
        <v>06</v>
      </c>
      <c r="J51" s="629" t="str">
        <f t="shared" si="24"/>
        <v>07</v>
      </c>
      <c r="K51" s="629" t="str">
        <f t="shared" si="24"/>
        <v>08</v>
      </c>
      <c r="L51" s="629" t="str">
        <f t="shared" si="24"/>
        <v>09</v>
      </c>
      <c r="M51" s="629" t="str">
        <f t="shared" si="24"/>
        <v>10</v>
      </c>
      <c r="N51" s="629" t="str">
        <f t="shared" si="24"/>
        <v>11</v>
      </c>
      <c r="O51" s="629" t="str">
        <f t="shared" si="24"/>
        <v>12</v>
      </c>
      <c r="P51" s="629" t="str">
        <f t="shared" si="24"/>
        <v>13</v>
      </c>
      <c r="Q51" s="629" t="str">
        <f t="shared" si="24"/>
        <v>14</v>
      </c>
      <c r="R51" s="629" t="str">
        <f t="shared" si="24"/>
        <v>15</v>
      </c>
      <c r="S51" s="629" t="str">
        <f t="shared" si="24"/>
        <v>16</v>
      </c>
      <c r="T51" s="629" t="str">
        <f t="shared" si="24"/>
        <v>17</v>
      </c>
      <c r="U51" s="629" t="str">
        <f t="shared" si="24"/>
        <v>18</v>
      </c>
      <c r="V51" s="629" t="str">
        <f t="shared" si="24"/>
        <v>19</v>
      </c>
      <c r="W51" s="629" t="str">
        <f t="shared" si="24"/>
        <v>20</v>
      </c>
      <c r="X51"/>
      <c r="Y51"/>
      <c r="Z51"/>
      <c r="AA51"/>
      <c r="AB51"/>
      <c r="AC51"/>
      <c r="AD51"/>
      <c r="AE51"/>
      <c r="AF51"/>
      <c r="AG51"/>
      <c r="AH51"/>
      <c r="AI51"/>
      <c r="AJ51"/>
      <c r="AK51"/>
      <c r="AL51"/>
      <c r="AM51"/>
      <c r="AN51"/>
      <c r="AO51"/>
      <c r="AP51"/>
      <c r="AQ51"/>
      <c r="AR51"/>
      <c r="AS51"/>
      <c r="AT51"/>
    </row>
    <row r="52" spans="3:46" s="33" customFormat="1" ht="40.5">
      <c r="C52" s="79" t="s">
        <v>57</v>
      </c>
      <c r="D52" s="630" t="str">
        <f t="shared" ref="D52:W52" si="25">D7</f>
        <v>農業</v>
      </c>
      <c r="E52" s="630" t="str">
        <f t="shared" si="25"/>
        <v>林業</v>
      </c>
      <c r="F52" s="630" t="str">
        <f t="shared" si="25"/>
        <v>漁業</v>
      </c>
      <c r="G52" s="630" t="str">
        <f t="shared" si="25"/>
        <v>鉱業</v>
      </c>
      <c r="H52" s="630" t="str">
        <f t="shared" si="25"/>
        <v>飲食料品</v>
      </c>
      <c r="I52" s="630" t="str">
        <f t="shared" si="25"/>
        <v>繊維製品</v>
      </c>
      <c r="J52" s="630" t="str">
        <f t="shared" si="25"/>
        <v>パルプ・紙・木製品</v>
      </c>
      <c r="K52" s="630" t="str">
        <f t="shared" si="25"/>
        <v>化学製品</v>
      </c>
      <c r="L52" s="630" t="str">
        <f t="shared" si="25"/>
        <v>石油・石炭製品</v>
      </c>
      <c r="M52" s="668" t="str">
        <f t="shared" si="25"/>
        <v>プラスチック・ゴム製品</v>
      </c>
      <c r="N52" s="630" t="str">
        <f t="shared" si="25"/>
        <v>窯業・土石製品</v>
      </c>
      <c r="O52" s="630" t="str">
        <f t="shared" si="25"/>
        <v>鉄鋼</v>
      </c>
      <c r="P52" s="630" t="str">
        <f t="shared" si="25"/>
        <v>非鉄金属</v>
      </c>
      <c r="Q52" s="630" t="str">
        <f t="shared" si="25"/>
        <v>金属製品</v>
      </c>
      <c r="R52" s="630" t="str">
        <f t="shared" si="25"/>
        <v>はん用機械</v>
      </c>
      <c r="S52" s="630" t="str">
        <f t="shared" si="25"/>
        <v>生産用機械</v>
      </c>
      <c r="T52" s="630" t="str">
        <f t="shared" si="25"/>
        <v>業務用機械</v>
      </c>
      <c r="U52" s="630" t="str">
        <f t="shared" si="25"/>
        <v>電子部品</v>
      </c>
      <c r="V52" s="630" t="str">
        <f t="shared" si="25"/>
        <v>電気機械</v>
      </c>
      <c r="W52" s="630" t="str">
        <f t="shared" si="25"/>
        <v>情報通信機器</v>
      </c>
      <c r="X52"/>
      <c r="Y52"/>
      <c r="Z52"/>
      <c r="AA52"/>
      <c r="AB52"/>
      <c r="AC52"/>
      <c r="AD52"/>
      <c r="AE52"/>
      <c r="AF52"/>
      <c r="AG52"/>
      <c r="AH52"/>
      <c r="AI52"/>
      <c r="AJ52"/>
      <c r="AK52"/>
      <c r="AL52"/>
      <c r="AM52"/>
      <c r="AN52"/>
      <c r="AO52"/>
      <c r="AP52"/>
      <c r="AQ52"/>
      <c r="AR52"/>
      <c r="AS52"/>
      <c r="AT52"/>
    </row>
    <row r="53" spans="3:46" s="33" customFormat="1" ht="17.850000000000001" customHeight="1">
      <c r="C53" s="80" t="s">
        <v>100</v>
      </c>
      <c r="D53" s="81">
        <f>推計結果の概要!D104</f>
        <v>0</v>
      </c>
      <c r="E53" s="81">
        <f>推計結果の概要!E104</f>
        <v>0</v>
      </c>
      <c r="F53" s="81">
        <f>推計結果の概要!F104</f>
        <v>0</v>
      </c>
      <c r="G53" s="81">
        <f>推計結果の概要!G104</f>
        <v>0</v>
      </c>
      <c r="H53" s="81">
        <f>推計結果の概要!H104</f>
        <v>0</v>
      </c>
      <c r="I53" s="81">
        <f>推計結果の概要!I104</f>
        <v>0</v>
      </c>
      <c r="J53" s="81">
        <f>推計結果の概要!J104</f>
        <v>0</v>
      </c>
      <c r="K53" s="81">
        <f>推計結果の概要!K104</f>
        <v>0</v>
      </c>
      <c r="L53" s="81">
        <f>推計結果の概要!L104</f>
        <v>0</v>
      </c>
      <c r="M53" s="81">
        <f>推計結果の概要!M104</f>
        <v>0</v>
      </c>
      <c r="N53" s="81">
        <f>推計結果の概要!N104</f>
        <v>0</v>
      </c>
      <c r="O53" s="81">
        <f>推計結果の概要!O104</f>
        <v>0</v>
      </c>
      <c r="P53" s="81">
        <f>推計結果の概要!P104</f>
        <v>0</v>
      </c>
      <c r="Q53" s="81">
        <f>推計結果の概要!Q104</f>
        <v>0</v>
      </c>
      <c r="R53" s="81">
        <f>推計結果の概要!R104</f>
        <v>0</v>
      </c>
      <c r="S53" s="81">
        <f>推計結果の概要!S104</f>
        <v>0</v>
      </c>
      <c r="T53" s="81">
        <f>推計結果の概要!T104</f>
        <v>0</v>
      </c>
      <c r="U53" s="81">
        <f>推計結果の概要!U104</f>
        <v>0</v>
      </c>
      <c r="V53" s="81">
        <f>推計結果の概要!V104</f>
        <v>0</v>
      </c>
      <c r="W53" s="82">
        <f>推計結果の概要!W104</f>
        <v>0</v>
      </c>
      <c r="X53"/>
      <c r="Y53"/>
      <c r="Z53"/>
      <c r="AA53"/>
      <c r="AB53"/>
      <c r="AC53"/>
      <c r="AD53"/>
      <c r="AE53"/>
      <c r="AF53"/>
      <c r="AG53"/>
      <c r="AH53"/>
      <c r="AI53"/>
      <c r="AJ53"/>
      <c r="AK53"/>
      <c r="AL53"/>
      <c r="AM53"/>
      <c r="AN53"/>
      <c r="AO53"/>
      <c r="AP53"/>
      <c r="AQ53"/>
      <c r="AR53"/>
      <c r="AS53"/>
      <c r="AT53"/>
    </row>
    <row r="54" spans="3:46" s="33" customFormat="1" ht="17.850000000000001" customHeight="1">
      <c r="C54" s="83" t="s">
        <v>101</v>
      </c>
      <c r="D54" s="39">
        <f>推計結果の概要!D105</f>
        <v>0</v>
      </c>
      <c r="E54" s="39">
        <f>推計結果の概要!E105</f>
        <v>0</v>
      </c>
      <c r="F54" s="39">
        <f>推計結果の概要!F105</f>
        <v>0</v>
      </c>
      <c r="G54" s="39">
        <f>推計結果の概要!G105</f>
        <v>0</v>
      </c>
      <c r="H54" s="39">
        <f>推計結果の概要!H105</f>
        <v>0</v>
      </c>
      <c r="I54" s="39">
        <f>推計結果の概要!I105</f>
        <v>0</v>
      </c>
      <c r="J54" s="39">
        <f>推計結果の概要!J105</f>
        <v>0</v>
      </c>
      <c r="K54" s="39">
        <f>推計結果の概要!K105</f>
        <v>0</v>
      </c>
      <c r="L54" s="39">
        <f>推計結果の概要!L105</f>
        <v>0</v>
      </c>
      <c r="M54" s="39">
        <f>推計結果の概要!M105</f>
        <v>0</v>
      </c>
      <c r="N54" s="39">
        <f>推計結果の概要!N105</f>
        <v>0</v>
      </c>
      <c r="O54" s="39">
        <f>推計結果の概要!O105</f>
        <v>0</v>
      </c>
      <c r="P54" s="39">
        <f>推計結果の概要!P105</f>
        <v>0</v>
      </c>
      <c r="Q54" s="39">
        <f>推計結果の概要!Q105</f>
        <v>0</v>
      </c>
      <c r="R54" s="39">
        <f>推計結果の概要!R105</f>
        <v>0</v>
      </c>
      <c r="S54" s="39">
        <f>推計結果の概要!S105</f>
        <v>0</v>
      </c>
      <c r="T54" s="39">
        <f>推計結果の概要!T105</f>
        <v>0</v>
      </c>
      <c r="U54" s="39">
        <f>推計結果の概要!U105</f>
        <v>0</v>
      </c>
      <c r="V54" s="39">
        <f>推計結果の概要!V105</f>
        <v>0</v>
      </c>
      <c r="W54" s="84">
        <f>推計結果の概要!W105</f>
        <v>0</v>
      </c>
      <c r="X54"/>
      <c r="Y54"/>
      <c r="Z54"/>
      <c r="AA54"/>
      <c r="AB54"/>
      <c r="AC54"/>
      <c r="AD54"/>
      <c r="AE54"/>
      <c r="AF54"/>
      <c r="AG54"/>
      <c r="AH54"/>
      <c r="AI54"/>
      <c r="AJ54"/>
      <c r="AK54"/>
      <c r="AL54"/>
      <c r="AM54"/>
      <c r="AN54"/>
      <c r="AO54"/>
      <c r="AP54"/>
      <c r="AQ54"/>
      <c r="AR54"/>
      <c r="AS54"/>
      <c r="AT54"/>
    </row>
    <row r="55" spans="3:46" s="33" customFormat="1" ht="17.850000000000001" customHeight="1">
      <c r="C55" s="83" t="s">
        <v>102</v>
      </c>
      <c r="D55" s="39">
        <f>推計結果の概要!D106</f>
        <v>0</v>
      </c>
      <c r="E55" s="39">
        <f>推計結果の概要!E106</f>
        <v>0</v>
      </c>
      <c r="F55" s="39">
        <f>推計結果の概要!F106</f>
        <v>0</v>
      </c>
      <c r="G55" s="39">
        <f>推計結果の概要!G106</f>
        <v>0</v>
      </c>
      <c r="H55" s="39">
        <f>推計結果の概要!H106</f>
        <v>0</v>
      </c>
      <c r="I55" s="39">
        <f>推計結果の概要!I106</f>
        <v>0</v>
      </c>
      <c r="J55" s="39">
        <f>推計結果の概要!J106</f>
        <v>0</v>
      </c>
      <c r="K55" s="39">
        <f>推計結果の概要!K106</f>
        <v>0</v>
      </c>
      <c r="L55" s="39">
        <f>推計結果の概要!L106</f>
        <v>0</v>
      </c>
      <c r="M55" s="39">
        <f>推計結果の概要!M106</f>
        <v>0</v>
      </c>
      <c r="N55" s="39">
        <f>推計結果の概要!N106</f>
        <v>0</v>
      </c>
      <c r="O55" s="39">
        <f>推計結果の概要!O106</f>
        <v>0</v>
      </c>
      <c r="P55" s="39">
        <f>推計結果の概要!P106</f>
        <v>0</v>
      </c>
      <c r="Q55" s="39">
        <f>推計結果の概要!Q106</f>
        <v>0</v>
      </c>
      <c r="R55" s="39">
        <f>推計結果の概要!R106</f>
        <v>0</v>
      </c>
      <c r="S55" s="39">
        <f>推計結果の概要!S106</f>
        <v>0</v>
      </c>
      <c r="T55" s="39">
        <f>推計結果の概要!T106</f>
        <v>0</v>
      </c>
      <c r="U55" s="39">
        <f>推計結果の概要!U106</f>
        <v>0</v>
      </c>
      <c r="V55" s="39">
        <f>推計結果の概要!V106</f>
        <v>0</v>
      </c>
      <c r="W55" s="84">
        <f>推計結果の概要!W106</f>
        <v>0</v>
      </c>
      <c r="X55"/>
      <c r="Y55"/>
      <c r="Z55"/>
      <c r="AA55"/>
      <c r="AB55"/>
      <c r="AC55"/>
      <c r="AD55"/>
      <c r="AE55"/>
      <c r="AF55"/>
      <c r="AG55"/>
      <c r="AH55"/>
      <c r="AI55"/>
      <c r="AJ55"/>
      <c r="AK55"/>
      <c r="AL55"/>
      <c r="AM55"/>
      <c r="AN55"/>
      <c r="AO55"/>
      <c r="AP55"/>
      <c r="AQ55"/>
      <c r="AR55"/>
      <c r="AS55"/>
      <c r="AT55"/>
    </row>
    <row r="56" spans="3:46" s="33" customFormat="1" ht="17.850000000000001" customHeight="1">
      <c r="C56" s="85" t="s">
        <v>93</v>
      </c>
      <c r="D56" s="43">
        <f>推計結果の概要!D107</f>
        <v>0</v>
      </c>
      <c r="E56" s="43">
        <f>推計結果の概要!E107</f>
        <v>0</v>
      </c>
      <c r="F56" s="43">
        <f>推計結果の概要!F107</f>
        <v>0</v>
      </c>
      <c r="G56" s="43">
        <f>推計結果の概要!G107</f>
        <v>0</v>
      </c>
      <c r="H56" s="43">
        <f>推計結果の概要!H107</f>
        <v>0</v>
      </c>
      <c r="I56" s="43">
        <f>推計結果の概要!I107</f>
        <v>0</v>
      </c>
      <c r="J56" s="43">
        <f>推計結果の概要!J107</f>
        <v>0</v>
      </c>
      <c r="K56" s="43">
        <f>推計結果の概要!K107</f>
        <v>0</v>
      </c>
      <c r="L56" s="43">
        <f>推計結果の概要!L107</f>
        <v>0</v>
      </c>
      <c r="M56" s="43">
        <f>推計結果の概要!M107</f>
        <v>0</v>
      </c>
      <c r="N56" s="43">
        <f>推計結果の概要!N107</f>
        <v>0</v>
      </c>
      <c r="O56" s="43">
        <f>推計結果の概要!O107</f>
        <v>0</v>
      </c>
      <c r="P56" s="43">
        <f>推計結果の概要!P107</f>
        <v>0</v>
      </c>
      <c r="Q56" s="43">
        <f>推計結果の概要!Q107</f>
        <v>0</v>
      </c>
      <c r="R56" s="43">
        <f>推計結果の概要!R107</f>
        <v>0</v>
      </c>
      <c r="S56" s="43">
        <f>推計結果の概要!S107</f>
        <v>0</v>
      </c>
      <c r="T56" s="43">
        <f>推計結果の概要!T107</f>
        <v>0</v>
      </c>
      <c r="U56" s="43">
        <f>推計結果の概要!U107</f>
        <v>0</v>
      </c>
      <c r="V56" s="43">
        <f>推計結果の概要!V107</f>
        <v>0</v>
      </c>
      <c r="W56" s="86">
        <f>推計結果の概要!W107</f>
        <v>0</v>
      </c>
      <c r="X56"/>
      <c r="Y56"/>
      <c r="Z56"/>
      <c r="AA56"/>
      <c r="AB56"/>
      <c r="AC56"/>
      <c r="AD56"/>
      <c r="AE56"/>
      <c r="AF56"/>
      <c r="AG56"/>
      <c r="AH56"/>
      <c r="AI56"/>
      <c r="AJ56"/>
      <c r="AK56"/>
      <c r="AL56"/>
      <c r="AM56"/>
      <c r="AN56"/>
      <c r="AO56"/>
      <c r="AP56"/>
      <c r="AQ56"/>
      <c r="AR56"/>
      <c r="AS56"/>
      <c r="AT56"/>
    </row>
    <row r="57" spans="3:46" s="33" customFormat="1" ht="13.5">
      <c r="C57" s="87"/>
      <c r="D57" s="629" t="str">
        <f t="shared" ref="D57:V57" si="26">D35</f>
        <v>21</v>
      </c>
      <c r="E57" s="629" t="str">
        <f t="shared" si="26"/>
        <v>22</v>
      </c>
      <c r="F57" s="629" t="str">
        <f t="shared" si="26"/>
        <v>23</v>
      </c>
      <c r="G57" s="629" t="str">
        <f t="shared" si="26"/>
        <v>24</v>
      </c>
      <c r="H57" s="629" t="str">
        <f t="shared" si="26"/>
        <v>25</v>
      </c>
      <c r="I57" s="629" t="str">
        <f t="shared" si="26"/>
        <v>26</v>
      </c>
      <c r="J57" s="629" t="str">
        <f t="shared" si="26"/>
        <v>27</v>
      </c>
      <c r="K57" s="629" t="str">
        <f t="shared" si="26"/>
        <v>28</v>
      </c>
      <c r="L57" s="629" t="str">
        <f t="shared" si="26"/>
        <v>29</v>
      </c>
      <c r="M57" s="629" t="str">
        <f t="shared" si="26"/>
        <v>30</v>
      </c>
      <c r="N57" s="629" t="str">
        <f t="shared" si="26"/>
        <v>31</v>
      </c>
      <c r="O57" s="629" t="str">
        <f t="shared" si="26"/>
        <v>32</v>
      </c>
      <c r="P57" s="629" t="str">
        <f t="shared" si="26"/>
        <v>33</v>
      </c>
      <c r="Q57" s="629" t="str">
        <f t="shared" si="26"/>
        <v>34</v>
      </c>
      <c r="R57" s="629" t="str">
        <f t="shared" si="26"/>
        <v>35</v>
      </c>
      <c r="S57" s="629" t="str">
        <f t="shared" si="26"/>
        <v>36</v>
      </c>
      <c r="T57" s="629" t="str">
        <f t="shared" si="26"/>
        <v>37</v>
      </c>
      <c r="U57" s="629" t="str">
        <f t="shared" si="26"/>
        <v>38</v>
      </c>
      <c r="V57" s="629" t="str">
        <f t="shared" si="26"/>
        <v>39</v>
      </c>
      <c r="W57" s="87"/>
      <c r="X57"/>
      <c r="Y57"/>
      <c r="Z57"/>
      <c r="AA57"/>
      <c r="AB57"/>
      <c r="AC57"/>
      <c r="AD57"/>
      <c r="AE57"/>
      <c r="AF57"/>
      <c r="AG57"/>
      <c r="AH57"/>
      <c r="AI57"/>
      <c r="AJ57"/>
      <c r="AK57"/>
      <c r="AL57"/>
      <c r="AM57"/>
      <c r="AN57"/>
      <c r="AO57"/>
      <c r="AP57"/>
      <c r="AQ57"/>
      <c r="AR57"/>
      <c r="AS57"/>
      <c r="AT57"/>
    </row>
    <row r="58" spans="3:46" s="33" customFormat="1" ht="40.5">
      <c r="C58" s="79" t="s">
        <v>57</v>
      </c>
      <c r="D58" s="630" t="str">
        <f t="shared" ref="D58:V58" si="27">D36</f>
        <v>輸送機械</v>
      </c>
      <c r="E58" s="630" t="str">
        <f t="shared" si="27"/>
        <v>その他の製造工業製品</v>
      </c>
      <c r="F58" s="630" t="str">
        <f t="shared" si="27"/>
        <v>建設</v>
      </c>
      <c r="G58" s="630" t="str">
        <f t="shared" si="27"/>
        <v>電力・ガス・熱供給</v>
      </c>
      <c r="H58" s="630" t="str">
        <f t="shared" si="27"/>
        <v>水道</v>
      </c>
      <c r="I58" s="630" t="str">
        <f t="shared" si="27"/>
        <v>廃棄物処理</v>
      </c>
      <c r="J58" s="630" t="str">
        <f t="shared" si="27"/>
        <v>商業</v>
      </c>
      <c r="K58" s="630" t="str">
        <f t="shared" si="27"/>
        <v>金融・保険</v>
      </c>
      <c r="L58" s="630" t="str">
        <f t="shared" si="27"/>
        <v>不動産</v>
      </c>
      <c r="M58" s="630" t="str">
        <f t="shared" si="27"/>
        <v>運輸・郵便</v>
      </c>
      <c r="N58" s="630" t="str">
        <f t="shared" si="27"/>
        <v>情報通信</v>
      </c>
      <c r="O58" s="630" t="str">
        <f t="shared" si="27"/>
        <v>公務</v>
      </c>
      <c r="P58" s="630" t="str">
        <f t="shared" si="27"/>
        <v>教育・研究</v>
      </c>
      <c r="Q58" s="630" t="str">
        <f t="shared" si="27"/>
        <v>医療・福祉</v>
      </c>
      <c r="R58" s="668" t="str">
        <f t="shared" si="27"/>
        <v>他に分類されない会員制団体</v>
      </c>
      <c r="S58" s="630" t="str">
        <f t="shared" si="27"/>
        <v>対事業所サービス</v>
      </c>
      <c r="T58" s="630" t="str">
        <f t="shared" si="27"/>
        <v>対個人サービス</v>
      </c>
      <c r="U58" s="630" t="str">
        <f t="shared" si="27"/>
        <v>事務用品</v>
      </c>
      <c r="V58" s="630" t="str">
        <f t="shared" si="27"/>
        <v>分類不明</v>
      </c>
      <c r="W58" s="32" t="s">
        <v>76</v>
      </c>
      <c r="X58"/>
      <c r="Y58"/>
      <c r="Z58"/>
      <c r="AA58"/>
      <c r="AB58"/>
      <c r="AC58"/>
      <c r="AD58"/>
      <c r="AE58"/>
      <c r="AF58"/>
      <c r="AG58"/>
      <c r="AH58"/>
      <c r="AI58"/>
      <c r="AJ58"/>
      <c r="AK58"/>
      <c r="AL58"/>
      <c r="AM58"/>
      <c r="AN58"/>
      <c r="AO58"/>
      <c r="AP58"/>
      <c r="AQ58"/>
      <c r="AR58"/>
      <c r="AS58"/>
      <c r="AT58"/>
    </row>
    <row r="59" spans="3:46" s="33" customFormat="1" ht="17.850000000000001" customHeight="1">
      <c r="C59" s="80" t="s">
        <v>100</v>
      </c>
      <c r="D59" s="81">
        <f>推計結果の概要!D110</f>
        <v>0</v>
      </c>
      <c r="E59" s="81">
        <f>推計結果の概要!E110</f>
        <v>0</v>
      </c>
      <c r="F59" s="81">
        <f>推計結果の概要!F110</f>
        <v>0</v>
      </c>
      <c r="G59" s="81">
        <f>推計結果の概要!G110</f>
        <v>0</v>
      </c>
      <c r="H59" s="81">
        <f>推計結果の概要!H110</f>
        <v>0</v>
      </c>
      <c r="I59" s="81">
        <f>推計結果の概要!I110</f>
        <v>0</v>
      </c>
      <c r="J59" s="81">
        <f>推計結果の概要!J110</f>
        <v>0</v>
      </c>
      <c r="K59" s="81">
        <f>推計結果の概要!K110</f>
        <v>0</v>
      </c>
      <c r="L59" s="81">
        <f>推計結果の概要!L110</f>
        <v>0</v>
      </c>
      <c r="M59" s="81">
        <f>推計結果の概要!M110</f>
        <v>0</v>
      </c>
      <c r="N59" s="81">
        <f>推計結果の概要!N110</f>
        <v>0</v>
      </c>
      <c r="O59" s="81">
        <f>推計結果の概要!O110</f>
        <v>0</v>
      </c>
      <c r="P59" s="81">
        <f>推計結果の概要!P110</f>
        <v>0</v>
      </c>
      <c r="Q59" s="81">
        <f>推計結果の概要!Q110</f>
        <v>0</v>
      </c>
      <c r="R59" s="81">
        <f>推計結果の概要!R110</f>
        <v>0</v>
      </c>
      <c r="S59" s="81">
        <f>推計結果の概要!S110</f>
        <v>0</v>
      </c>
      <c r="T59" s="81">
        <f>推計結果の概要!T110</f>
        <v>0</v>
      </c>
      <c r="U59" s="81">
        <f>推計結果の概要!U110</f>
        <v>0</v>
      </c>
      <c r="V59" s="81">
        <f>推計結果の概要!V110</f>
        <v>0</v>
      </c>
      <c r="W59" s="81">
        <f>推計結果の概要!W110</f>
        <v>0</v>
      </c>
      <c r="X59"/>
      <c r="Y59"/>
      <c r="Z59"/>
      <c r="AA59"/>
      <c r="AB59"/>
      <c r="AC59"/>
      <c r="AD59"/>
      <c r="AE59"/>
      <c r="AF59"/>
      <c r="AG59"/>
      <c r="AH59"/>
      <c r="AI59"/>
      <c r="AJ59"/>
      <c r="AK59"/>
      <c r="AL59"/>
      <c r="AM59"/>
      <c r="AN59"/>
      <c r="AO59"/>
      <c r="AP59"/>
      <c r="AQ59"/>
      <c r="AR59"/>
      <c r="AS59"/>
      <c r="AT59"/>
    </row>
    <row r="60" spans="3:46" s="33" customFormat="1" ht="17.850000000000001" customHeight="1">
      <c r="C60" s="83" t="s">
        <v>101</v>
      </c>
      <c r="D60" s="39">
        <f>推計結果の概要!D111</f>
        <v>0</v>
      </c>
      <c r="E60" s="39">
        <f>推計結果の概要!E111</f>
        <v>0</v>
      </c>
      <c r="F60" s="39">
        <f>推計結果の概要!F111</f>
        <v>0</v>
      </c>
      <c r="G60" s="39">
        <f>推計結果の概要!G111</f>
        <v>0</v>
      </c>
      <c r="H60" s="39">
        <f>推計結果の概要!H111</f>
        <v>0</v>
      </c>
      <c r="I60" s="39">
        <f>推計結果の概要!I111</f>
        <v>0</v>
      </c>
      <c r="J60" s="39">
        <f>推計結果の概要!J111</f>
        <v>0</v>
      </c>
      <c r="K60" s="39">
        <f>推計結果の概要!K111</f>
        <v>0</v>
      </c>
      <c r="L60" s="39">
        <f>推計結果の概要!L111</f>
        <v>0</v>
      </c>
      <c r="M60" s="39">
        <f>推計結果の概要!M111</f>
        <v>0</v>
      </c>
      <c r="N60" s="39">
        <f>推計結果の概要!N111</f>
        <v>0</v>
      </c>
      <c r="O60" s="39">
        <f>推計結果の概要!O111</f>
        <v>0</v>
      </c>
      <c r="P60" s="39">
        <f>推計結果の概要!P111</f>
        <v>0</v>
      </c>
      <c r="Q60" s="39">
        <f>推計結果の概要!Q111</f>
        <v>0</v>
      </c>
      <c r="R60" s="39">
        <f>推計結果の概要!R111</f>
        <v>0</v>
      </c>
      <c r="S60" s="39">
        <f>推計結果の概要!S111</f>
        <v>0</v>
      </c>
      <c r="T60" s="39">
        <f>推計結果の概要!T111</f>
        <v>0</v>
      </c>
      <c r="U60" s="39">
        <f>推計結果の概要!U111</f>
        <v>0</v>
      </c>
      <c r="V60" s="39">
        <f>推計結果の概要!V111</f>
        <v>0</v>
      </c>
      <c r="W60" s="39">
        <f>推計結果の概要!W111</f>
        <v>0</v>
      </c>
      <c r="X60"/>
      <c r="Y60"/>
      <c r="Z60"/>
      <c r="AA60"/>
      <c r="AB60"/>
      <c r="AC60"/>
      <c r="AD60"/>
      <c r="AE60"/>
      <c r="AF60"/>
      <c r="AG60"/>
      <c r="AH60"/>
      <c r="AI60"/>
      <c r="AJ60"/>
      <c r="AK60"/>
      <c r="AL60"/>
      <c r="AM60"/>
      <c r="AN60"/>
      <c r="AO60"/>
      <c r="AP60"/>
      <c r="AQ60"/>
      <c r="AR60"/>
      <c r="AS60"/>
      <c r="AT60"/>
    </row>
    <row r="61" spans="3:46" s="33" customFormat="1" ht="17.850000000000001" customHeight="1">
      <c r="C61" s="83" t="s">
        <v>102</v>
      </c>
      <c r="D61" s="39">
        <f>推計結果の概要!D112</f>
        <v>0</v>
      </c>
      <c r="E61" s="39">
        <f>推計結果の概要!E112</f>
        <v>0</v>
      </c>
      <c r="F61" s="39">
        <f>推計結果の概要!F112</f>
        <v>0</v>
      </c>
      <c r="G61" s="39">
        <f>推計結果の概要!G112</f>
        <v>0</v>
      </c>
      <c r="H61" s="39">
        <f>推計結果の概要!H112</f>
        <v>0</v>
      </c>
      <c r="I61" s="39">
        <f>推計結果の概要!I112</f>
        <v>0</v>
      </c>
      <c r="J61" s="39">
        <f>推計結果の概要!J112</f>
        <v>0</v>
      </c>
      <c r="K61" s="39">
        <f>推計結果の概要!K112</f>
        <v>0</v>
      </c>
      <c r="L61" s="39">
        <f>推計結果の概要!L112</f>
        <v>0</v>
      </c>
      <c r="M61" s="39">
        <f>推計結果の概要!M112</f>
        <v>0</v>
      </c>
      <c r="N61" s="39">
        <f>推計結果の概要!N112</f>
        <v>0</v>
      </c>
      <c r="O61" s="39">
        <f>推計結果の概要!O112</f>
        <v>0</v>
      </c>
      <c r="P61" s="39">
        <f>推計結果の概要!P112</f>
        <v>0</v>
      </c>
      <c r="Q61" s="39">
        <f>推計結果の概要!Q112</f>
        <v>0</v>
      </c>
      <c r="R61" s="39">
        <f>推計結果の概要!R112</f>
        <v>0</v>
      </c>
      <c r="S61" s="39">
        <f>推計結果の概要!S112</f>
        <v>0</v>
      </c>
      <c r="T61" s="39">
        <f>推計結果の概要!T112</f>
        <v>0</v>
      </c>
      <c r="U61" s="39">
        <f>推計結果の概要!U112</f>
        <v>0</v>
      </c>
      <c r="V61" s="39">
        <f>推計結果の概要!V112</f>
        <v>0</v>
      </c>
      <c r="W61" s="39">
        <f>推計結果の概要!W112</f>
        <v>0</v>
      </c>
      <c r="X61"/>
      <c r="Y61"/>
      <c r="Z61"/>
      <c r="AA61"/>
      <c r="AB61"/>
      <c r="AC61"/>
      <c r="AD61"/>
      <c r="AE61"/>
      <c r="AF61"/>
      <c r="AG61"/>
      <c r="AH61"/>
      <c r="AI61"/>
      <c r="AJ61"/>
      <c r="AK61"/>
      <c r="AL61"/>
      <c r="AM61"/>
      <c r="AN61"/>
      <c r="AO61"/>
      <c r="AP61"/>
      <c r="AQ61"/>
      <c r="AR61"/>
      <c r="AS61"/>
      <c r="AT61"/>
    </row>
    <row r="62" spans="3:46" s="33" customFormat="1" ht="17.850000000000001" customHeight="1">
      <c r="C62" s="85" t="s">
        <v>93</v>
      </c>
      <c r="D62" s="43">
        <f>推計結果の概要!D113</f>
        <v>0</v>
      </c>
      <c r="E62" s="43">
        <f>推計結果の概要!E113</f>
        <v>0</v>
      </c>
      <c r="F62" s="43">
        <f>推計結果の概要!F113</f>
        <v>0</v>
      </c>
      <c r="G62" s="43">
        <f>推計結果の概要!G113</f>
        <v>0</v>
      </c>
      <c r="H62" s="43">
        <f>推計結果の概要!H113</f>
        <v>0</v>
      </c>
      <c r="I62" s="43">
        <f>推計結果の概要!I113</f>
        <v>0</v>
      </c>
      <c r="J62" s="43">
        <f>推計結果の概要!J113</f>
        <v>0</v>
      </c>
      <c r="K62" s="43">
        <f>推計結果の概要!K113</f>
        <v>0</v>
      </c>
      <c r="L62" s="43">
        <f>推計結果の概要!L113</f>
        <v>0</v>
      </c>
      <c r="M62" s="43">
        <f>推計結果の概要!M113</f>
        <v>0</v>
      </c>
      <c r="N62" s="43">
        <f>推計結果の概要!N113</f>
        <v>0</v>
      </c>
      <c r="O62" s="43">
        <f>推計結果の概要!O113</f>
        <v>0</v>
      </c>
      <c r="P62" s="43">
        <f>推計結果の概要!P113</f>
        <v>0</v>
      </c>
      <c r="Q62" s="43">
        <f>推計結果の概要!Q113</f>
        <v>0</v>
      </c>
      <c r="R62" s="43">
        <f>推計結果の概要!R113</f>
        <v>0</v>
      </c>
      <c r="S62" s="43">
        <f>推計結果の概要!S113</f>
        <v>0</v>
      </c>
      <c r="T62" s="43">
        <f>推計結果の概要!T113</f>
        <v>0</v>
      </c>
      <c r="U62" s="43">
        <f>推計結果の概要!U113</f>
        <v>0</v>
      </c>
      <c r="V62" s="43">
        <f>推計結果の概要!V113</f>
        <v>0</v>
      </c>
      <c r="W62" s="43">
        <f>推計結果の概要!W113</f>
        <v>0</v>
      </c>
      <c r="X62"/>
      <c r="Y62"/>
      <c r="Z62"/>
      <c r="AA62"/>
      <c r="AB62"/>
      <c r="AC62"/>
      <c r="AD62"/>
      <c r="AE62"/>
      <c r="AF62"/>
      <c r="AG62"/>
      <c r="AH62"/>
      <c r="AI62"/>
      <c r="AJ62"/>
      <c r="AK62"/>
      <c r="AL62"/>
      <c r="AM62"/>
      <c r="AN62"/>
      <c r="AO62"/>
      <c r="AP62"/>
      <c r="AQ62"/>
      <c r="AR62"/>
      <c r="AS62"/>
      <c r="AT62"/>
    </row>
    <row r="63" spans="3:46" s="33" customFormat="1" ht="10.7" customHeight="1">
      <c r="F63" s="31"/>
      <c r="G63" s="48"/>
      <c r="N63" s="49"/>
      <c r="O63" s="49"/>
      <c r="X63"/>
      <c r="Y63"/>
      <c r="Z63"/>
      <c r="AA63"/>
      <c r="AB63"/>
      <c r="AC63"/>
      <c r="AD63"/>
      <c r="AE63"/>
      <c r="AF63"/>
      <c r="AG63"/>
      <c r="AH63"/>
      <c r="AI63"/>
      <c r="AJ63"/>
      <c r="AK63"/>
      <c r="AL63"/>
      <c r="AM63"/>
      <c r="AN63"/>
      <c r="AO63"/>
      <c r="AP63"/>
      <c r="AQ63"/>
      <c r="AR63"/>
      <c r="AS63"/>
      <c r="AT63"/>
    </row>
    <row r="64" spans="3:46" s="33" customFormat="1" ht="17.25">
      <c r="C64" s="34" t="s">
        <v>158</v>
      </c>
      <c r="D64" s="27"/>
      <c r="E64" s="27"/>
      <c r="F64" s="75"/>
      <c r="G64" s="76"/>
      <c r="H64" s="27"/>
      <c r="I64" s="27"/>
      <c r="J64" s="77"/>
      <c r="K64" s="78"/>
      <c r="L64" s="27"/>
      <c r="M64" s="27"/>
      <c r="N64" s="27"/>
      <c r="O64" s="27"/>
      <c r="P64" s="27"/>
      <c r="W64" s="31" t="s">
        <v>56</v>
      </c>
      <c r="X64"/>
      <c r="Y64"/>
      <c r="Z64"/>
      <c r="AA64"/>
      <c r="AB64"/>
      <c r="AC64"/>
      <c r="AD64"/>
      <c r="AE64"/>
      <c r="AF64"/>
      <c r="AG64"/>
      <c r="AH64"/>
      <c r="AI64"/>
      <c r="AJ64"/>
      <c r="AK64"/>
      <c r="AL64"/>
      <c r="AM64"/>
      <c r="AN64"/>
      <c r="AO64"/>
      <c r="AP64"/>
      <c r="AQ64"/>
      <c r="AR64"/>
      <c r="AS64"/>
      <c r="AT64"/>
    </row>
    <row r="65" spans="3:46" s="33" customFormat="1" ht="13.5">
      <c r="C65" s="51"/>
      <c r="D65" s="629" t="str">
        <f t="shared" ref="D65:W65" si="28">D6</f>
        <v>01</v>
      </c>
      <c r="E65" s="629" t="str">
        <f t="shared" si="28"/>
        <v>02</v>
      </c>
      <c r="F65" s="629" t="str">
        <f t="shared" si="28"/>
        <v>03</v>
      </c>
      <c r="G65" s="629" t="str">
        <f t="shared" si="28"/>
        <v>04</v>
      </c>
      <c r="H65" s="629" t="str">
        <f t="shared" si="28"/>
        <v>05</v>
      </c>
      <c r="I65" s="629" t="str">
        <f t="shared" si="28"/>
        <v>06</v>
      </c>
      <c r="J65" s="629" t="str">
        <f t="shared" si="28"/>
        <v>07</v>
      </c>
      <c r="K65" s="629" t="str">
        <f t="shared" si="28"/>
        <v>08</v>
      </c>
      <c r="L65" s="629" t="str">
        <f t="shared" si="28"/>
        <v>09</v>
      </c>
      <c r="M65" s="629" t="str">
        <f t="shared" si="28"/>
        <v>10</v>
      </c>
      <c r="N65" s="629" t="str">
        <f t="shared" si="28"/>
        <v>11</v>
      </c>
      <c r="O65" s="629" t="str">
        <f t="shared" si="28"/>
        <v>12</v>
      </c>
      <c r="P65" s="629" t="str">
        <f t="shared" si="28"/>
        <v>13</v>
      </c>
      <c r="Q65" s="629" t="str">
        <f t="shared" si="28"/>
        <v>14</v>
      </c>
      <c r="R65" s="629" t="str">
        <f t="shared" si="28"/>
        <v>15</v>
      </c>
      <c r="S65" s="629" t="str">
        <f t="shared" si="28"/>
        <v>16</v>
      </c>
      <c r="T65" s="629" t="str">
        <f t="shared" si="28"/>
        <v>17</v>
      </c>
      <c r="U65" s="629" t="str">
        <f t="shared" si="28"/>
        <v>18</v>
      </c>
      <c r="V65" s="629" t="str">
        <f t="shared" si="28"/>
        <v>19</v>
      </c>
      <c r="W65" s="629" t="str">
        <f t="shared" si="28"/>
        <v>20</v>
      </c>
      <c r="X65"/>
      <c r="Y65"/>
      <c r="Z65"/>
      <c r="AA65"/>
      <c r="AB65"/>
      <c r="AC65"/>
      <c r="AD65"/>
      <c r="AE65"/>
      <c r="AF65"/>
      <c r="AG65"/>
      <c r="AH65"/>
      <c r="AI65"/>
      <c r="AJ65"/>
      <c r="AK65"/>
      <c r="AL65"/>
      <c r="AM65"/>
      <c r="AN65"/>
      <c r="AO65"/>
      <c r="AP65"/>
      <c r="AQ65"/>
      <c r="AR65"/>
      <c r="AS65"/>
      <c r="AT65"/>
    </row>
    <row r="66" spans="3:46" s="33" customFormat="1" ht="40.5">
      <c r="C66" s="79" t="s">
        <v>57</v>
      </c>
      <c r="D66" s="630" t="str">
        <f t="shared" ref="D66:W66" si="29">D7</f>
        <v>農業</v>
      </c>
      <c r="E66" s="630" t="str">
        <f t="shared" si="29"/>
        <v>林業</v>
      </c>
      <c r="F66" s="630" t="str">
        <f t="shared" si="29"/>
        <v>漁業</v>
      </c>
      <c r="G66" s="630" t="str">
        <f t="shared" si="29"/>
        <v>鉱業</v>
      </c>
      <c r="H66" s="630" t="str">
        <f t="shared" si="29"/>
        <v>飲食料品</v>
      </c>
      <c r="I66" s="630" t="str">
        <f t="shared" si="29"/>
        <v>繊維製品</v>
      </c>
      <c r="J66" s="630" t="str">
        <f t="shared" si="29"/>
        <v>パルプ・紙・木製品</v>
      </c>
      <c r="K66" s="630" t="str">
        <f t="shared" si="29"/>
        <v>化学製品</v>
      </c>
      <c r="L66" s="630" t="str">
        <f t="shared" si="29"/>
        <v>石油・石炭製品</v>
      </c>
      <c r="M66" s="668" t="str">
        <f t="shared" si="29"/>
        <v>プラスチック・ゴム製品</v>
      </c>
      <c r="N66" s="630" t="str">
        <f t="shared" si="29"/>
        <v>窯業・土石製品</v>
      </c>
      <c r="O66" s="630" t="str">
        <f t="shared" si="29"/>
        <v>鉄鋼</v>
      </c>
      <c r="P66" s="630" t="str">
        <f t="shared" si="29"/>
        <v>非鉄金属</v>
      </c>
      <c r="Q66" s="630" t="str">
        <f t="shared" si="29"/>
        <v>金属製品</v>
      </c>
      <c r="R66" s="630" t="str">
        <f t="shared" si="29"/>
        <v>はん用機械</v>
      </c>
      <c r="S66" s="630" t="str">
        <f t="shared" si="29"/>
        <v>生産用機械</v>
      </c>
      <c r="T66" s="630" t="str">
        <f t="shared" si="29"/>
        <v>業務用機械</v>
      </c>
      <c r="U66" s="630" t="str">
        <f t="shared" si="29"/>
        <v>電子部品</v>
      </c>
      <c r="V66" s="630" t="str">
        <f t="shared" si="29"/>
        <v>電気機械</v>
      </c>
      <c r="W66" s="630" t="str">
        <f t="shared" si="29"/>
        <v>情報通信機器</v>
      </c>
      <c r="X66"/>
      <c r="Y66"/>
      <c r="Z66"/>
      <c r="AA66"/>
      <c r="AB66"/>
      <c r="AC66"/>
      <c r="AD66"/>
      <c r="AE66"/>
      <c r="AF66"/>
      <c r="AG66"/>
      <c r="AH66"/>
      <c r="AI66"/>
      <c r="AJ66"/>
      <c r="AK66"/>
      <c r="AL66"/>
      <c r="AM66"/>
      <c r="AN66"/>
      <c r="AO66"/>
      <c r="AP66"/>
      <c r="AQ66"/>
      <c r="AR66"/>
      <c r="AS66"/>
      <c r="AT66"/>
    </row>
    <row r="67" spans="3:46" s="33" customFormat="1" ht="17.850000000000001" customHeight="1">
      <c r="C67" s="80" t="s">
        <v>100</v>
      </c>
      <c r="D67" s="81">
        <f>推計結果の概要!D247</f>
        <v>0</v>
      </c>
      <c r="E67" s="81">
        <f>推計結果の概要!E247</f>
        <v>0</v>
      </c>
      <c r="F67" s="81">
        <f>推計結果の概要!F247</f>
        <v>0</v>
      </c>
      <c r="G67" s="81">
        <f>推計結果の概要!G247</f>
        <v>0</v>
      </c>
      <c r="H67" s="81">
        <f>推計結果の概要!H247</f>
        <v>0</v>
      </c>
      <c r="I67" s="81">
        <f>推計結果の概要!I247</f>
        <v>0</v>
      </c>
      <c r="J67" s="81">
        <f>推計結果の概要!J247</f>
        <v>0</v>
      </c>
      <c r="K67" s="81">
        <f>推計結果の概要!K247</f>
        <v>0</v>
      </c>
      <c r="L67" s="81">
        <f>推計結果の概要!L247</f>
        <v>0</v>
      </c>
      <c r="M67" s="81">
        <f>推計結果の概要!M247</f>
        <v>0</v>
      </c>
      <c r="N67" s="81">
        <f>推計結果の概要!N247</f>
        <v>0</v>
      </c>
      <c r="O67" s="81">
        <f>推計結果の概要!O247</f>
        <v>0</v>
      </c>
      <c r="P67" s="81">
        <f>推計結果の概要!P247</f>
        <v>0</v>
      </c>
      <c r="Q67" s="81">
        <f>推計結果の概要!Q247</f>
        <v>0</v>
      </c>
      <c r="R67" s="81">
        <f>推計結果の概要!R247</f>
        <v>0</v>
      </c>
      <c r="S67" s="81">
        <f>推計結果の概要!S247</f>
        <v>0</v>
      </c>
      <c r="T67" s="81">
        <f>推計結果の概要!T247</f>
        <v>0</v>
      </c>
      <c r="U67" s="81">
        <f>推計結果の概要!U247</f>
        <v>0</v>
      </c>
      <c r="V67" s="81">
        <f>推計結果の概要!V247</f>
        <v>0</v>
      </c>
      <c r="W67" s="81">
        <f>推計結果の概要!W247</f>
        <v>0</v>
      </c>
      <c r="X67"/>
      <c r="Y67"/>
      <c r="Z67"/>
      <c r="AA67"/>
      <c r="AB67"/>
      <c r="AC67"/>
      <c r="AD67"/>
      <c r="AE67"/>
      <c r="AF67"/>
      <c r="AG67"/>
      <c r="AH67"/>
      <c r="AI67"/>
      <c r="AJ67"/>
      <c r="AK67"/>
      <c r="AL67"/>
      <c r="AM67"/>
      <c r="AN67"/>
      <c r="AO67"/>
      <c r="AP67"/>
      <c r="AQ67"/>
      <c r="AR67"/>
      <c r="AS67"/>
      <c r="AT67"/>
    </row>
    <row r="68" spans="3:46" s="33" customFormat="1" ht="17.850000000000001" customHeight="1">
      <c r="C68" s="83" t="s">
        <v>101</v>
      </c>
      <c r="D68" s="39">
        <f>推計結果の概要!D248</f>
        <v>0</v>
      </c>
      <c r="E68" s="39">
        <f>推計結果の概要!E248</f>
        <v>0</v>
      </c>
      <c r="F68" s="39">
        <f>推計結果の概要!F248</f>
        <v>0</v>
      </c>
      <c r="G68" s="39">
        <f>推計結果の概要!G248</f>
        <v>0</v>
      </c>
      <c r="H68" s="39">
        <f>推計結果の概要!H248</f>
        <v>0</v>
      </c>
      <c r="I68" s="39">
        <f>推計結果の概要!I248</f>
        <v>0</v>
      </c>
      <c r="J68" s="39">
        <f>推計結果の概要!J248</f>
        <v>0</v>
      </c>
      <c r="K68" s="39">
        <f>推計結果の概要!K248</f>
        <v>0</v>
      </c>
      <c r="L68" s="39">
        <f>推計結果の概要!L248</f>
        <v>0</v>
      </c>
      <c r="M68" s="39">
        <f>推計結果の概要!M248</f>
        <v>0</v>
      </c>
      <c r="N68" s="39">
        <f>推計結果の概要!N248</f>
        <v>0</v>
      </c>
      <c r="O68" s="39">
        <f>推計結果の概要!O248</f>
        <v>0</v>
      </c>
      <c r="P68" s="39">
        <f>推計結果の概要!P248</f>
        <v>0</v>
      </c>
      <c r="Q68" s="39">
        <f>推計結果の概要!Q248</f>
        <v>0</v>
      </c>
      <c r="R68" s="39">
        <f>推計結果の概要!R248</f>
        <v>0</v>
      </c>
      <c r="S68" s="39">
        <f>推計結果の概要!S248</f>
        <v>0</v>
      </c>
      <c r="T68" s="39">
        <f>推計結果の概要!T248</f>
        <v>0</v>
      </c>
      <c r="U68" s="39">
        <f>推計結果の概要!U248</f>
        <v>0</v>
      </c>
      <c r="V68" s="39">
        <f>推計結果の概要!V248</f>
        <v>0</v>
      </c>
      <c r="W68" s="39">
        <f>推計結果の概要!W248</f>
        <v>0</v>
      </c>
      <c r="X68"/>
      <c r="Y68"/>
      <c r="Z68"/>
      <c r="AA68"/>
      <c r="AB68"/>
      <c r="AC68"/>
      <c r="AD68"/>
      <c r="AE68"/>
      <c r="AF68"/>
      <c r="AG68"/>
      <c r="AH68"/>
      <c r="AI68"/>
      <c r="AJ68"/>
      <c r="AK68"/>
      <c r="AL68"/>
      <c r="AM68"/>
      <c r="AN68"/>
      <c r="AO68"/>
      <c r="AP68"/>
      <c r="AQ68"/>
      <c r="AR68"/>
      <c r="AS68"/>
      <c r="AT68"/>
    </row>
    <row r="69" spans="3:46" s="33" customFormat="1" ht="17.850000000000001" customHeight="1">
      <c r="C69" s="83" t="s">
        <v>102</v>
      </c>
      <c r="D69" s="39">
        <f>推計結果の概要!D249</f>
        <v>0</v>
      </c>
      <c r="E69" s="39">
        <f>推計結果の概要!E249</f>
        <v>0</v>
      </c>
      <c r="F69" s="39">
        <f>推計結果の概要!F249</f>
        <v>0</v>
      </c>
      <c r="G69" s="39">
        <f>推計結果の概要!G249</f>
        <v>0</v>
      </c>
      <c r="H69" s="39">
        <f>推計結果の概要!H249</f>
        <v>0</v>
      </c>
      <c r="I69" s="39">
        <f>推計結果の概要!I249</f>
        <v>0</v>
      </c>
      <c r="J69" s="39">
        <f>推計結果の概要!J249</f>
        <v>0</v>
      </c>
      <c r="K69" s="39">
        <f>推計結果の概要!K249</f>
        <v>0</v>
      </c>
      <c r="L69" s="39">
        <f>推計結果の概要!L249</f>
        <v>0</v>
      </c>
      <c r="M69" s="39">
        <f>推計結果の概要!M249</f>
        <v>0</v>
      </c>
      <c r="N69" s="39">
        <f>推計結果の概要!N249</f>
        <v>0</v>
      </c>
      <c r="O69" s="39">
        <f>推計結果の概要!O249</f>
        <v>0</v>
      </c>
      <c r="P69" s="39">
        <f>推計結果の概要!P249</f>
        <v>0</v>
      </c>
      <c r="Q69" s="39">
        <f>推計結果の概要!Q249</f>
        <v>0</v>
      </c>
      <c r="R69" s="39">
        <f>推計結果の概要!R249</f>
        <v>0</v>
      </c>
      <c r="S69" s="39">
        <f>推計結果の概要!S249</f>
        <v>0</v>
      </c>
      <c r="T69" s="39">
        <f>推計結果の概要!T249</f>
        <v>0</v>
      </c>
      <c r="U69" s="39">
        <f>推計結果の概要!U249</f>
        <v>0</v>
      </c>
      <c r="V69" s="39">
        <f>推計結果の概要!V249</f>
        <v>0</v>
      </c>
      <c r="W69" s="39">
        <f>推計結果の概要!W249</f>
        <v>0</v>
      </c>
      <c r="X69"/>
      <c r="Y69"/>
      <c r="Z69"/>
      <c r="AA69"/>
      <c r="AB69"/>
      <c r="AC69"/>
      <c r="AD69"/>
      <c r="AE69"/>
      <c r="AF69"/>
      <c r="AG69"/>
      <c r="AH69"/>
      <c r="AI69"/>
      <c r="AJ69"/>
      <c r="AK69"/>
      <c r="AL69"/>
      <c r="AM69"/>
      <c r="AN69"/>
      <c r="AO69"/>
      <c r="AP69"/>
      <c r="AQ69"/>
      <c r="AR69"/>
      <c r="AS69"/>
      <c r="AT69"/>
    </row>
    <row r="70" spans="3:46" s="33" customFormat="1" ht="17.850000000000001" customHeight="1">
      <c r="C70" s="83" t="s">
        <v>93</v>
      </c>
      <c r="D70" s="39">
        <f>推計結果の概要!D250</f>
        <v>0</v>
      </c>
      <c r="E70" s="39">
        <f>推計結果の概要!E250</f>
        <v>0</v>
      </c>
      <c r="F70" s="39">
        <f>推計結果の概要!F250</f>
        <v>0</v>
      </c>
      <c r="G70" s="39">
        <f>推計結果の概要!G250</f>
        <v>0</v>
      </c>
      <c r="H70" s="39">
        <f>推計結果の概要!H250</f>
        <v>0</v>
      </c>
      <c r="I70" s="39">
        <f>推計結果の概要!I250</f>
        <v>0</v>
      </c>
      <c r="J70" s="39">
        <f>推計結果の概要!J250</f>
        <v>0</v>
      </c>
      <c r="K70" s="39">
        <f>推計結果の概要!K250</f>
        <v>0</v>
      </c>
      <c r="L70" s="39">
        <f>推計結果の概要!L250</f>
        <v>0</v>
      </c>
      <c r="M70" s="39">
        <f>推計結果の概要!M250</f>
        <v>0</v>
      </c>
      <c r="N70" s="39">
        <f>推計結果の概要!N250</f>
        <v>0</v>
      </c>
      <c r="O70" s="39">
        <f>推計結果の概要!O250</f>
        <v>0</v>
      </c>
      <c r="P70" s="39">
        <f>推計結果の概要!P250</f>
        <v>0</v>
      </c>
      <c r="Q70" s="39">
        <f>推計結果の概要!Q250</f>
        <v>0</v>
      </c>
      <c r="R70" s="39">
        <f>推計結果の概要!R250</f>
        <v>0</v>
      </c>
      <c r="S70" s="39">
        <f>推計結果の概要!S250</f>
        <v>0</v>
      </c>
      <c r="T70" s="39">
        <f>推計結果の概要!T250</f>
        <v>0</v>
      </c>
      <c r="U70" s="39">
        <f>推計結果の概要!U250</f>
        <v>0</v>
      </c>
      <c r="V70" s="39">
        <f>推計結果の概要!V250</f>
        <v>0</v>
      </c>
      <c r="W70" s="39">
        <f>推計結果の概要!W250</f>
        <v>0</v>
      </c>
      <c r="X70"/>
      <c r="Y70"/>
      <c r="Z70"/>
      <c r="AA70"/>
      <c r="AB70"/>
      <c r="AC70"/>
      <c r="AD70"/>
      <c r="AE70"/>
      <c r="AF70"/>
      <c r="AG70"/>
      <c r="AH70"/>
      <c r="AI70"/>
      <c r="AJ70"/>
      <c r="AK70"/>
      <c r="AL70"/>
      <c r="AM70"/>
      <c r="AN70"/>
      <c r="AO70"/>
      <c r="AP70"/>
      <c r="AQ70"/>
      <c r="AR70"/>
      <c r="AS70"/>
      <c r="AT70"/>
    </row>
    <row r="71" spans="3:46" s="33" customFormat="1" ht="13.5">
      <c r="C71" s="51"/>
      <c r="D71" s="629" t="str">
        <f t="shared" ref="D71:V71" si="30">D57</f>
        <v>21</v>
      </c>
      <c r="E71" s="629" t="str">
        <f t="shared" si="30"/>
        <v>22</v>
      </c>
      <c r="F71" s="629" t="str">
        <f t="shared" si="30"/>
        <v>23</v>
      </c>
      <c r="G71" s="629" t="str">
        <f t="shared" si="30"/>
        <v>24</v>
      </c>
      <c r="H71" s="629" t="str">
        <f t="shared" si="30"/>
        <v>25</v>
      </c>
      <c r="I71" s="629" t="str">
        <f t="shared" si="30"/>
        <v>26</v>
      </c>
      <c r="J71" s="629" t="str">
        <f t="shared" si="30"/>
        <v>27</v>
      </c>
      <c r="K71" s="629" t="str">
        <f t="shared" si="30"/>
        <v>28</v>
      </c>
      <c r="L71" s="629" t="str">
        <f t="shared" si="30"/>
        <v>29</v>
      </c>
      <c r="M71" s="629" t="str">
        <f t="shared" si="30"/>
        <v>30</v>
      </c>
      <c r="N71" s="629" t="str">
        <f t="shared" si="30"/>
        <v>31</v>
      </c>
      <c r="O71" s="629" t="str">
        <f t="shared" si="30"/>
        <v>32</v>
      </c>
      <c r="P71" s="629" t="str">
        <f t="shared" si="30"/>
        <v>33</v>
      </c>
      <c r="Q71" s="629" t="str">
        <f t="shared" si="30"/>
        <v>34</v>
      </c>
      <c r="R71" s="629" t="str">
        <f t="shared" si="30"/>
        <v>35</v>
      </c>
      <c r="S71" s="629" t="str">
        <f t="shared" si="30"/>
        <v>36</v>
      </c>
      <c r="T71" s="629" t="str">
        <f t="shared" si="30"/>
        <v>37</v>
      </c>
      <c r="U71" s="629" t="str">
        <f t="shared" si="30"/>
        <v>38</v>
      </c>
      <c r="V71" s="629" t="str">
        <f t="shared" si="30"/>
        <v>39</v>
      </c>
      <c r="W71" s="51"/>
      <c r="X71"/>
      <c r="Y71"/>
      <c r="Z71"/>
      <c r="AA71"/>
      <c r="AB71"/>
      <c r="AC71"/>
      <c r="AD71"/>
      <c r="AE71"/>
      <c r="AF71"/>
      <c r="AG71"/>
      <c r="AH71"/>
      <c r="AI71"/>
      <c r="AJ71"/>
      <c r="AK71"/>
      <c r="AL71"/>
      <c r="AM71"/>
      <c r="AN71"/>
      <c r="AO71"/>
      <c r="AP71"/>
      <c r="AQ71"/>
      <c r="AR71"/>
      <c r="AS71"/>
      <c r="AT71"/>
    </row>
    <row r="72" spans="3:46" s="33" customFormat="1" ht="40.5">
      <c r="C72" s="79" t="s">
        <v>57</v>
      </c>
      <c r="D72" s="630" t="str">
        <f t="shared" ref="D72:V72" si="31">D58</f>
        <v>輸送機械</v>
      </c>
      <c r="E72" s="630" t="str">
        <f t="shared" si="31"/>
        <v>その他の製造工業製品</v>
      </c>
      <c r="F72" s="630" t="str">
        <f t="shared" si="31"/>
        <v>建設</v>
      </c>
      <c r="G72" s="630" t="str">
        <f t="shared" si="31"/>
        <v>電力・ガス・熱供給</v>
      </c>
      <c r="H72" s="630" t="str">
        <f t="shared" si="31"/>
        <v>水道</v>
      </c>
      <c r="I72" s="630" t="str">
        <f t="shared" si="31"/>
        <v>廃棄物処理</v>
      </c>
      <c r="J72" s="630" t="str">
        <f t="shared" si="31"/>
        <v>商業</v>
      </c>
      <c r="K72" s="630" t="str">
        <f t="shared" si="31"/>
        <v>金融・保険</v>
      </c>
      <c r="L72" s="630" t="str">
        <f t="shared" si="31"/>
        <v>不動産</v>
      </c>
      <c r="M72" s="630" t="str">
        <f t="shared" si="31"/>
        <v>運輸・郵便</v>
      </c>
      <c r="N72" s="630" t="str">
        <f t="shared" si="31"/>
        <v>情報通信</v>
      </c>
      <c r="O72" s="630" t="str">
        <f t="shared" si="31"/>
        <v>公務</v>
      </c>
      <c r="P72" s="630" t="str">
        <f t="shared" si="31"/>
        <v>教育・研究</v>
      </c>
      <c r="Q72" s="630" t="str">
        <f t="shared" si="31"/>
        <v>医療・福祉</v>
      </c>
      <c r="R72" s="668" t="str">
        <f t="shared" si="31"/>
        <v>他に分類されない会員制団体</v>
      </c>
      <c r="S72" s="630" t="str">
        <f t="shared" si="31"/>
        <v>対事業所サービス</v>
      </c>
      <c r="T72" s="630" t="str">
        <f t="shared" si="31"/>
        <v>対個人サービス</v>
      </c>
      <c r="U72" s="630" t="str">
        <f t="shared" si="31"/>
        <v>事務用品</v>
      </c>
      <c r="V72" s="630" t="str">
        <f t="shared" si="31"/>
        <v>分類不明</v>
      </c>
      <c r="W72" s="32" t="s">
        <v>76</v>
      </c>
      <c r="X72"/>
      <c r="Y72"/>
      <c r="Z72"/>
      <c r="AA72"/>
      <c r="AB72"/>
      <c r="AC72"/>
      <c r="AD72"/>
      <c r="AE72"/>
      <c r="AF72"/>
      <c r="AG72"/>
      <c r="AH72"/>
      <c r="AI72"/>
      <c r="AJ72"/>
      <c r="AK72"/>
      <c r="AL72"/>
      <c r="AM72"/>
      <c r="AN72"/>
      <c r="AO72"/>
      <c r="AP72"/>
      <c r="AQ72"/>
      <c r="AR72"/>
      <c r="AS72"/>
      <c r="AT72"/>
    </row>
    <row r="73" spans="3:46" s="33" customFormat="1" ht="17.850000000000001" customHeight="1">
      <c r="C73" s="80" t="s">
        <v>100</v>
      </c>
      <c r="D73" s="81">
        <f>推計結果の概要!D253</f>
        <v>0</v>
      </c>
      <c r="E73" s="81">
        <f>推計結果の概要!E253</f>
        <v>0</v>
      </c>
      <c r="F73" s="81">
        <f>推計結果の概要!F253</f>
        <v>0</v>
      </c>
      <c r="G73" s="81">
        <f>推計結果の概要!G253</f>
        <v>0</v>
      </c>
      <c r="H73" s="81">
        <f>推計結果の概要!H253</f>
        <v>0</v>
      </c>
      <c r="I73" s="81">
        <f>推計結果の概要!I253</f>
        <v>0</v>
      </c>
      <c r="J73" s="81">
        <f>推計結果の概要!J253</f>
        <v>0</v>
      </c>
      <c r="K73" s="81">
        <f>推計結果の概要!K253</f>
        <v>0</v>
      </c>
      <c r="L73" s="81">
        <f>推計結果の概要!L253</f>
        <v>0</v>
      </c>
      <c r="M73" s="81">
        <f>推計結果の概要!M253</f>
        <v>0</v>
      </c>
      <c r="N73" s="81">
        <f>推計結果の概要!N253</f>
        <v>0</v>
      </c>
      <c r="O73" s="81">
        <f>推計結果の概要!O253</f>
        <v>0</v>
      </c>
      <c r="P73" s="81">
        <f>推計結果の概要!P253</f>
        <v>0</v>
      </c>
      <c r="Q73" s="81">
        <f>推計結果の概要!Q253</f>
        <v>0</v>
      </c>
      <c r="R73" s="81">
        <f>推計結果の概要!R253</f>
        <v>0</v>
      </c>
      <c r="S73" s="81">
        <f>推計結果の概要!S253</f>
        <v>0</v>
      </c>
      <c r="T73" s="81">
        <f>推計結果の概要!T253</f>
        <v>0</v>
      </c>
      <c r="U73" s="81">
        <f>推計結果の概要!U253</f>
        <v>0</v>
      </c>
      <c r="V73" s="81">
        <f>推計結果の概要!V253</f>
        <v>0</v>
      </c>
      <c r="W73" s="81">
        <f>推計結果の概要!W253</f>
        <v>0</v>
      </c>
      <c r="X73"/>
      <c r="Y73"/>
      <c r="Z73"/>
      <c r="AA73"/>
      <c r="AB73"/>
      <c r="AC73"/>
      <c r="AD73"/>
      <c r="AE73"/>
      <c r="AF73"/>
      <c r="AG73"/>
      <c r="AH73"/>
      <c r="AI73"/>
      <c r="AJ73"/>
      <c r="AK73"/>
      <c r="AL73"/>
      <c r="AM73"/>
      <c r="AN73"/>
      <c r="AO73"/>
      <c r="AP73"/>
      <c r="AQ73"/>
      <c r="AR73"/>
      <c r="AS73"/>
      <c r="AT73"/>
    </row>
    <row r="74" spans="3:46" s="33" customFormat="1" ht="17.850000000000001" customHeight="1">
      <c r="C74" s="83" t="s">
        <v>101</v>
      </c>
      <c r="D74" s="39">
        <f>推計結果の概要!D254</f>
        <v>0</v>
      </c>
      <c r="E74" s="39">
        <f>推計結果の概要!E254</f>
        <v>0</v>
      </c>
      <c r="F74" s="39">
        <f>推計結果の概要!F254</f>
        <v>0</v>
      </c>
      <c r="G74" s="39">
        <f>推計結果の概要!G254</f>
        <v>0</v>
      </c>
      <c r="H74" s="39">
        <f>推計結果の概要!H254</f>
        <v>0</v>
      </c>
      <c r="I74" s="39">
        <f>推計結果の概要!I254</f>
        <v>0</v>
      </c>
      <c r="J74" s="39">
        <f>推計結果の概要!J254</f>
        <v>0</v>
      </c>
      <c r="K74" s="39">
        <f>推計結果の概要!K254</f>
        <v>0</v>
      </c>
      <c r="L74" s="39">
        <f>推計結果の概要!L254</f>
        <v>0</v>
      </c>
      <c r="M74" s="39">
        <f>推計結果の概要!M254</f>
        <v>0</v>
      </c>
      <c r="N74" s="39">
        <f>推計結果の概要!N254</f>
        <v>0</v>
      </c>
      <c r="O74" s="39">
        <f>推計結果の概要!O254</f>
        <v>0</v>
      </c>
      <c r="P74" s="39">
        <f>推計結果の概要!P254</f>
        <v>0</v>
      </c>
      <c r="Q74" s="39">
        <f>推計結果の概要!Q254</f>
        <v>0</v>
      </c>
      <c r="R74" s="39">
        <f>推計結果の概要!R254</f>
        <v>0</v>
      </c>
      <c r="S74" s="39">
        <f>推計結果の概要!S254</f>
        <v>0</v>
      </c>
      <c r="T74" s="39">
        <f>推計結果の概要!T254</f>
        <v>0</v>
      </c>
      <c r="U74" s="39">
        <f>推計結果の概要!U254</f>
        <v>0</v>
      </c>
      <c r="V74" s="39">
        <f>推計結果の概要!V254</f>
        <v>0</v>
      </c>
      <c r="W74" s="39">
        <f>推計結果の概要!W254</f>
        <v>0</v>
      </c>
      <c r="X74"/>
      <c r="Y74"/>
      <c r="Z74"/>
      <c r="AA74"/>
      <c r="AB74"/>
      <c r="AC74"/>
      <c r="AD74"/>
      <c r="AE74"/>
      <c r="AF74"/>
      <c r="AG74"/>
      <c r="AH74"/>
      <c r="AI74"/>
      <c r="AJ74"/>
      <c r="AK74"/>
      <c r="AL74"/>
      <c r="AM74"/>
      <c r="AN74"/>
      <c r="AO74"/>
      <c r="AP74"/>
      <c r="AQ74"/>
      <c r="AR74"/>
      <c r="AS74"/>
      <c r="AT74"/>
    </row>
    <row r="75" spans="3:46" s="33" customFormat="1" ht="17.850000000000001" customHeight="1">
      <c r="C75" s="83" t="s">
        <v>102</v>
      </c>
      <c r="D75" s="39">
        <f>推計結果の概要!D255</f>
        <v>0</v>
      </c>
      <c r="E75" s="39">
        <f>推計結果の概要!E255</f>
        <v>0</v>
      </c>
      <c r="F75" s="39">
        <f>推計結果の概要!F255</f>
        <v>0</v>
      </c>
      <c r="G75" s="39">
        <f>推計結果の概要!G255</f>
        <v>0</v>
      </c>
      <c r="H75" s="39">
        <f>推計結果の概要!H255</f>
        <v>0</v>
      </c>
      <c r="I75" s="39">
        <f>推計結果の概要!I255</f>
        <v>0</v>
      </c>
      <c r="J75" s="39">
        <f>推計結果の概要!J255</f>
        <v>0</v>
      </c>
      <c r="K75" s="39">
        <f>推計結果の概要!K255</f>
        <v>0</v>
      </c>
      <c r="L75" s="39">
        <f>推計結果の概要!L255</f>
        <v>0</v>
      </c>
      <c r="M75" s="39">
        <f>推計結果の概要!M255</f>
        <v>0</v>
      </c>
      <c r="N75" s="39">
        <f>推計結果の概要!N255</f>
        <v>0</v>
      </c>
      <c r="O75" s="39">
        <f>推計結果の概要!O255</f>
        <v>0</v>
      </c>
      <c r="P75" s="39">
        <f>推計結果の概要!P255</f>
        <v>0</v>
      </c>
      <c r="Q75" s="39">
        <f>推計結果の概要!Q255</f>
        <v>0</v>
      </c>
      <c r="R75" s="39">
        <f>推計結果の概要!R255</f>
        <v>0</v>
      </c>
      <c r="S75" s="39">
        <f>推計結果の概要!S255</f>
        <v>0</v>
      </c>
      <c r="T75" s="39">
        <f>推計結果の概要!T255</f>
        <v>0</v>
      </c>
      <c r="U75" s="39">
        <f>推計結果の概要!U255</f>
        <v>0</v>
      </c>
      <c r="V75" s="39">
        <f>推計結果の概要!V255</f>
        <v>0</v>
      </c>
      <c r="W75" s="39">
        <f>推計結果の概要!W255</f>
        <v>0</v>
      </c>
      <c r="X75"/>
      <c r="Y75"/>
      <c r="Z75"/>
      <c r="AA75"/>
      <c r="AB75"/>
      <c r="AC75"/>
      <c r="AD75"/>
      <c r="AE75"/>
      <c r="AF75"/>
      <c r="AG75"/>
      <c r="AH75"/>
      <c r="AI75"/>
      <c r="AJ75"/>
      <c r="AK75"/>
      <c r="AL75"/>
      <c r="AM75"/>
      <c r="AN75"/>
      <c r="AO75"/>
      <c r="AP75"/>
      <c r="AQ75"/>
      <c r="AR75"/>
      <c r="AS75"/>
      <c r="AT75"/>
    </row>
    <row r="76" spans="3:46" s="33" customFormat="1" ht="17.850000000000001" customHeight="1">
      <c r="C76" s="85" t="s">
        <v>93</v>
      </c>
      <c r="D76" s="43">
        <f>推計結果の概要!D256</f>
        <v>0</v>
      </c>
      <c r="E76" s="43">
        <f>推計結果の概要!E256</f>
        <v>0</v>
      </c>
      <c r="F76" s="43">
        <f>推計結果の概要!F256</f>
        <v>0</v>
      </c>
      <c r="G76" s="43">
        <f>推計結果の概要!G256</f>
        <v>0</v>
      </c>
      <c r="H76" s="43">
        <f>推計結果の概要!H256</f>
        <v>0</v>
      </c>
      <c r="I76" s="43">
        <f>推計結果の概要!I256</f>
        <v>0</v>
      </c>
      <c r="J76" s="43">
        <f>推計結果の概要!J256</f>
        <v>0</v>
      </c>
      <c r="K76" s="43">
        <f>推計結果の概要!K256</f>
        <v>0</v>
      </c>
      <c r="L76" s="43">
        <f>推計結果の概要!L256</f>
        <v>0</v>
      </c>
      <c r="M76" s="43">
        <f>推計結果の概要!M256</f>
        <v>0</v>
      </c>
      <c r="N76" s="43">
        <f>推計結果の概要!N256</f>
        <v>0</v>
      </c>
      <c r="O76" s="43">
        <f>推計結果の概要!O256</f>
        <v>0</v>
      </c>
      <c r="P76" s="43">
        <f>推計結果の概要!P256</f>
        <v>0</v>
      </c>
      <c r="Q76" s="43">
        <f>推計結果の概要!Q256</f>
        <v>0</v>
      </c>
      <c r="R76" s="43">
        <f>推計結果の概要!R256</f>
        <v>0</v>
      </c>
      <c r="S76" s="43">
        <f>推計結果の概要!S256</f>
        <v>0</v>
      </c>
      <c r="T76" s="43">
        <f>推計結果の概要!T256</f>
        <v>0</v>
      </c>
      <c r="U76" s="43">
        <f>推計結果の概要!U256</f>
        <v>0</v>
      </c>
      <c r="V76" s="43">
        <f>推計結果の概要!V256</f>
        <v>0</v>
      </c>
      <c r="W76" s="43">
        <f>推計結果の概要!W256</f>
        <v>0</v>
      </c>
      <c r="X76"/>
      <c r="Y76"/>
      <c r="Z76"/>
      <c r="AA76"/>
      <c r="AB76"/>
      <c r="AC76"/>
      <c r="AD76"/>
      <c r="AE76"/>
      <c r="AF76"/>
      <c r="AG76"/>
      <c r="AH76"/>
      <c r="AI76"/>
      <c r="AJ76"/>
      <c r="AK76"/>
      <c r="AL76"/>
      <c r="AM76"/>
      <c r="AN76"/>
      <c r="AO76"/>
      <c r="AP76"/>
      <c r="AQ76"/>
      <c r="AR76"/>
      <c r="AS76"/>
      <c r="AT76"/>
    </row>
    <row r="77" spans="3:46" s="33" customFormat="1" ht="10.7" customHeight="1">
      <c r="F77" s="31"/>
      <c r="G77" s="48"/>
      <c r="N77" s="49"/>
      <c r="O77" s="49"/>
      <c r="X77"/>
      <c r="Y77"/>
      <c r="Z77"/>
      <c r="AA77"/>
      <c r="AB77"/>
      <c r="AC77"/>
      <c r="AD77"/>
      <c r="AE77"/>
      <c r="AF77"/>
      <c r="AG77"/>
      <c r="AH77"/>
      <c r="AI77"/>
      <c r="AJ77"/>
      <c r="AK77"/>
      <c r="AL77"/>
      <c r="AM77"/>
      <c r="AN77"/>
      <c r="AO77"/>
      <c r="AP77"/>
      <c r="AQ77"/>
      <c r="AR77"/>
      <c r="AS77"/>
      <c r="AT77"/>
    </row>
    <row r="78" spans="3:46" s="33" customFormat="1" ht="10.7" customHeight="1">
      <c r="F78" s="31"/>
      <c r="G78" s="48"/>
      <c r="N78" s="49"/>
      <c r="O78" s="49"/>
      <c r="X78"/>
      <c r="Y78"/>
      <c r="Z78"/>
      <c r="AA78"/>
      <c r="AB78"/>
      <c r="AC78"/>
      <c r="AD78"/>
      <c r="AE78"/>
      <c r="AF78"/>
      <c r="AG78"/>
      <c r="AH78"/>
      <c r="AI78"/>
      <c r="AJ78"/>
      <c r="AK78"/>
      <c r="AL78"/>
      <c r="AM78"/>
      <c r="AN78"/>
      <c r="AO78"/>
      <c r="AP78"/>
      <c r="AQ78"/>
      <c r="AR78"/>
      <c r="AS78"/>
      <c r="AT78"/>
    </row>
    <row r="79" spans="3:46" s="33" customFormat="1" ht="17.25">
      <c r="C79" s="34" t="s">
        <v>159</v>
      </c>
      <c r="D79" s="27"/>
      <c r="E79" s="27"/>
      <c r="F79" s="75"/>
      <c r="G79" s="76"/>
      <c r="H79" s="27"/>
      <c r="I79" s="27"/>
      <c r="J79" s="77"/>
      <c r="K79" s="78"/>
      <c r="L79" s="27"/>
      <c r="M79" s="27"/>
      <c r="N79" s="27"/>
      <c r="O79" s="27"/>
      <c r="P79" s="27"/>
      <c r="W79" s="31" t="s">
        <v>56</v>
      </c>
      <c r="X79"/>
      <c r="Y79"/>
      <c r="Z79"/>
      <c r="AA79"/>
      <c r="AB79"/>
      <c r="AC79"/>
      <c r="AD79"/>
      <c r="AE79"/>
      <c r="AF79"/>
      <c r="AG79"/>
      <c r="AH79"/>
      <c r="AI79"/>
      <c r="AJ79"/>
      <c r="AK79"/>
      <c r="AL79"/>
      <c r="AM79"/>
      <c r="AN79"/>
      <c r="AO79"/>
      <c r="AP79"/>
      <c r="AQ79"/>
      <c r="AR79"/>
      <c r="AS79"/>
      <c r="AT79"/>
    </row>
    <row r="80" spans="3:46" s="33" customFormat="1" ht="13.5">
      <c r="C80" s="51"/>
      <c r="D80" s="629" t="str">
        <f t="shared" ref="D80:W80" si="32">D6</f>
        <v>01</v>
      </c>
      <c r="E80" s="629" t="str">
        <f t="shared" si="32"/>
        <v>02</v>
      </c>
      <c r="F80" s="629" t="str">
        <f t="shared" si="32"/>
        <v>03</v>
      </c>
      <c r="G80" s="629" t="str">
        <f t="shared" si="32"/>
        <v>04</v>
      </c>
      <c r="H80" s="629" t="str">
        <f t="shared" si="32"/>
        <v>05</v>
      </c>
      <c r="I80" s="629" t="str">
        <f t="shared" si="32"/>
        <v>06</v>
      </c>
      <c r="J80" s="629" t="str">
        <f t="shared" si="32"/>
        <v>07</v>
      </c>
      <c r="K80" s="629" t="str">
        <f t="shared" si="32"/>
        <v>08</v>
      </c>
      <c r="L80" s="629" t="str">
        <f t="shared" si="32"/>
        <v>09</v>
      </c>
      <c r="M80" s="629" t="str">
        <f t="shared" si="32"/>
        <v>10</v>
      </c>
      <c r="N80" s="629" t="str">
        <f t="shared" si="32"/>
        <v>11</v>
      </c>
      <c r="O80" s="629" t="str">
        <f t="shared" si="32"/>
        <v>12</v>
      </c>
      <c r="P80" s="629" t="str">
        <f t="shared" si="32"/>
        <v>13</v>
      </c>
      <c r="Q80" s="629" t="str">
        <f t="shared" si="32"/>
        <v>14</v>
      </c>
      <c r="R80" s="629" t="str">
        <f t="shared" si="32"/>
        <v>15</v>
      </c>
      <c r="S80" s="629" t="str">
        <f t="shared" si="32"/>
        <v>16</v>
      </c>
      <c r="T80" s="629" t="str">
        <f t="shared" si="32"/>
        <v>17</v>
      </c>
      <c r="U80" s="629" t="str">
        <f t="shared" si="32"/>
        <v>18</v>
      </c>
      <c r="V80" s="629" t="str">
        <f t="shared" si="32"/>
        <v>19</v>
      </c>
      <c r="W80" s="629" t="str">
        <f t="shared" si="32"/>
        <v>20</v>
      </c>
      <c r="X80"/>
      <c r="Y80"/>
      <c r="Z80"/>
      <c r="AA80"/>
      <c r="AB80"/>
      <c r="AC80"/>
      <c r="AD80"/>
      <c r="AE80"/>
      <c r="AF80"/>
      <c r="AG80"/>
      <c r="AH80"/>
      <c r="AI80"/>
      <c r="AJ80"/>
      <c r="AK80"/>
      <c r="AL80"/>
      <c r="AM80"/>
      <c r="AN80"/>
      <c r="AO80"/>
      <c r="AP80"/>
      <c r="AQ80"/>
      <c r="AR80"/>
      <c r="AS80"/>
      <c r="AT80"/>
    </row>
    <row r="81" spans="3:46" s="33" customFormat="1" ht="40.5">
      <c r="C81" s="79" t="s">
        <v>57</v>
      </c>
      <c r="D81" s="630" t="str">
        <f t="shared" ref="D81:W81" si="33">D7</f>
        <v>農業</v>
      </c>
      <c r="E81" s="630" t="str">
        <f t="shared" si="33"/>
        <v>林業</v>
      </c>
      <c r="F81" s="630" t="str">
        <f t="shared" si="33"/>
        <v>漁業</v>
      </c>
      <c r="G81" s="630" t="str">
        <f t="shared" si="33"/>
        <v>鉱業</v>
      </c>
      <c r="H81" s="630" t="str">
        <f t="shared" si="33"/>
        <v>飲食料品</v>
      </c>
      <c r="I81" s="630" t="str">
        <f t="shared" si="33"/>
        <v>繊維製品</v>
      </c>
      <c r="J81" s="630" t="str">
        <f t="shared" si="33"/>
        <v>パルプ・紙・木製品</v>
      </c>
      <c r="K81" s="630" t="str">
        <f t="shared" si="33"/>
        <v>化学製品</v>
      </c>
      <c r="L81" s="630" t="str">
        <f t="shared" si="33"/>
        <v>石油・石炭製品</v>
      </c>
      <c r="M81" s="668" t="str">
        <f t="shared" si="33"/>
        <v>プラスチック・ゴム製品</v>
      </c>
      <c r="N81" s="630" t="str">
        <f t="shared" si="33"/>
        <v>窯業・土石製品</v>
      </c>
      <c r="O81" s="630" t="str">
        <f t="shared" si="33"/>
        <v>鉄鋼</v>
      </c>
      <c r="P81" s="630" t="str">
        <f t="shared" si="33"/>
        <v>非鉄金属</v>
      </c>
      <c r="Q81" s="630" t="str">
        <f t="shared" si="33"/>
        <v>金属製品</v>
      </c>
      <c r="R81" s="630" t="str">
        <f t="shared" si="33"/>
        <v>はん用機械</v>
      </c>
      <c r="S81" s="630" t="str">
        <f t="shared" si="33"/>
        <v>生産用機械</v>
      </c>
      <c r="T81" s="630" t="str">
        <f t="shared" si="33"/>
        <v>業務用機械</v>
      </c>
      <c r="U81" s="630" t="str">
        <f t="shared" si="33"/>
        <v>電子部品</v>
      </c>
      <c r="V81" s="630" t="str">
        <f t="shared" si="33"/>
        <v>電気機械</v>
      </c>
      <c r="W81" s="630" t="str">
        <f t="shared" si="33"/>
        <v>情報通信機器</v>
      </c>
      <c r="X81"/>
      <c r="Y81"/>
      <c r="Z81"/>
      <c r="AA81"/>
      <c r="AB81"/>
      <c r="AC81"/>
      <c r="AD81"/>
      <c r="AE81"/>
      <c r="AF81"/>
      <c r="AG81"/>
      <c r="AH81"/>
      <c r="AI81"/>
      <c r="AJ81"/>
      <c r="AK81"/>
      <c r="AL81"/>
      <c r="AM81"/>
      <c r="AN81"/>
      <c r="AO81"/>
      <c r="AP81"/>
      <c r="AQ81"/>
      <c r="AR81"/>
      <c r="AS81"/>
      <c r="AT81"/>
    </row>
    <row r="82" spans="3:46" s="33" customFormat="1" ht="17.850000000000001" customHeight="1">
      <c r="C82" s="80" t="s">
        <v>100</v>
      </c>
      <c r="D82" s="81">
        <f>推計結果の概要!D390</f>
        <v>0</v>
      </c>
      <c r="E82" s="81">
        <f>推計結果の概要!E390</f>
        <v>0</v>
      </c>
      <c r="F82" s="81">
        <f>推計結果の概要!F390</f>
        <v>0</v>
      </c>
      <c r="G82" s="81">
        <f>推計結果の概要!G390</f>
        <v>0</v>
      </c>
      <c r="H82" s="81">
        <f>推計結果の概要!H390</f>
        <v>0</v>
      </c>
      <c r="I82" s="81">
        <f>推計結果の概要!I390</f>
        <v>0</v>
      </c>
      <c r="J82" s="81">
        <f>推計結果の概要!J390</f>
        <v>0</v>
      </c>
      <c r="K82" s="81">
        <f>推計結果の概要!K390</f>
        <v>0</v>
      </c>
      <c r="L82" s="81">
        <f>推計結果の概要!L390</f>
        <v>0</v>
      </c>
      <c r="M82" s="81">
        <f>推計結果の概要!M390</f>
        <v>0</v>
      </c>
      <c r="N82" s="81">
        <f>推計結果の概要!N390</f>
        <v>0</v>
      </c>
      <c r="O82" s="81">
        <f>推計結果の概要!O390</f>
        <v>0</v>
      </c>
      <c r="P82" s="81">
        <f>推計結果の概要!P390</f>
        <v>0</v>
      </c>
      <c r="Q82" s="81">
        <f>推計結果の概要!Q390</f>
        <v>0</v>
      </c>
      <c r="R82" s="81">
        <f>推計結果の概要!R390</f>
        <v>0</v>
      </c>
      <c r="S82" s="81">
        <f>推計結果の概要!S390</f>
        <v>0</v>
      </c>
      <c r="T82" s="81">
        <f>推計結果の概要!T390</f>
        <v>0</v>
      </c>
      <c r="U82" s="81">
        <f>推計結果の概要!U390</f>
        <v>0</v>
      </c>
      <c r="V82" s="81">
        <f>推計結果の概要!V390</f>
        <v>0</v>
      </c>
      <c r="W82" s="81">
        <f>推計結果の概要!W390</f>
        <v>0</v>
      </c>
      <c r="X82"/>
      <c r="Y82"/>
      <c r="Z82"/>
      <c r="AA82"/>
      <c r="AB82"/>
      <c r="AC82"/>
      <c r="AD82"/>
      <c r="AE82"/>
      <c r="AF82"/>
      <c r="AG82"/>
      <c r="AH82"/>
      <c r="AI82"/>
      <c r="AJ82"/>
      <c r="AK82"/>
      <c r="AL82"/>
      <c r="AM82"/>
      <c r="AN82"/>
      <c r="AO82"/>
      <c r="AP82"/>
      <c r="AQ82"/>
      <c r="AR82"/>
      <c r="AS82"/>
      <c r="AT82"/>
    </row>
    <row r="83" spans="3:46" s="33" customFormat="1" ht="17.850000000000001" customHeight="1">
      <c r="C83" s="83" t="s">
        <v>101</v>
      </c>
      <c r="D83" s="39">
        <f>推計結果の概要!D391</f>
        <v>0</v>
      </c>
      <c r="E83" s="39">
        <f>推計結果の概要!E391</f>
        <v>0</v>
      </c>
      <c r="F83" s="39">
        <f>推計結果の概要!F391</f>
        <v>0</v>
      </c>
      <c r="G83" s="39">
        <f>推計結果の概要!G391</f>
        <v>0</v>
      </c>
      <c r="H83" s="39">
        <f>推計結果の概要!H391</f>
        <v>0</v>
      </c>
      <c r="I83" s="39">
        <f>推計結果の概要!I391</f>
        <v>0</v>
      </c>
      <c r="J83" s="39">
        <f>推計結果の概要!J391</f>
        <v>0</v>
      </c>
      <c r="K83" s="39">
        <f>推計結果の概要!K391</f>
        <v>0</v>
      </c>
      <c r="L83" s="39">
        <f>推計結果の概要!L391</f>
        <v>0</v>
      </c>
      <c r="M83" s="39">
        <f>推計結果の概要!M391</f>
        <v>0</v>
      </c>
      <c r="N83" s="39">
        <f>推計結果の概要!N391</f>
        <v>0</v>
      </c>
      <c r="O83" s="39">
        <f>推計結果の概要!O391</f>
        <v>0</v>
      </c>
      <c r="P83" s="39">
        <f>推計結果の概要!P391</f>
        <v>0</v>
      </c>
      <c r="Q83" s="39">
        <f>推計結果の概要!Q391</f>
        <v>0</v>
      </c>
      <c r="R83" s="39">
        <f>推計結果の概要!R391</f>
        <v>0</v>
      </c>
      <c r="S83" s="39">
        <f>推計結果の概要!S391</f>
        <v>0</v>
      </c>
      <c r="T83" s="39">
        <f>推計結果の概要!T391</f>
        <v>0</v>
      </c>
      <c r="U83" s="39">
        <f>推計結果の概要!U391</f>
        <v>0</v>
      </c>
      <c r="V83" s="39">
        <f>推計結果の概要!V391</f>
        <v>0</v>
      </c>
      <c r="W83" s="39">
        <f>推計結果の概要!W391</f>
        <v>0</v>
      </c>
      <c r="X83"/>
      <c r="Y83"/>
      <c r="Z83"/>
      <c r="AA83"/>
      <c r="AB83"/>
      <c r="AC83"/>
      <c r="AD83"/>
      <c r="AE83"/>
      <c r="AF83"/>
      <c r="AG83"/>
      <c r="AH83"/>
      <c r="AI83"/>
      <c r="AJ83"/>
      <c r="AK83"/>
      <c r="AL83"/>
      <c r="AM83"/>
      <c r="AN83"/>
      <c r="AO83"/>
      <c r="AP83"/>
      <c r="AQ83"/>
      <c r="AR83"/>
      <c r="AS83"/>
      <c r="AT83"/>
    </row>
    <row r="84" spans="3:46" s="33" customFormat="1" ht="17.850000000000001" customHeight="1">
      <c r="C84" s="83" t="s">
        <v>102</v>
      </c>
      <c r="D84" s="39">
        <f>推計結果の概要!D392</f>
        <v>0</v>
      </c>
      <c r="E84" s="39">
        <f>推計結果の概要!E392</f>
        <v>0</v>
      </c>
      <c r="F84" s="39">
        <f>推計結果の概要!F392</f>
        <v>0</v>
      </c>
      <c r="G84" s="39">
        <f>推計結果の概要!G392</f>
        <v>0</v>
      </c>
      <c r="H84" s="39">
        <f>推計結果の概要!H392</f>
        <v>0</v>
      </c>
      <c r="I84" s="39">
        <f>推計結果の概要!I392</f>
        <v>0</v>
      </c>
      <c r="J84" s="39">
        <f>推計結果の概要!J392</f>
        <v>0</v>
      </c>
      <c r="K84" s="39">
        <f>推計結果の概要!K392</f>
        <v>0</v>
      </c>
      <c r="L84" s="39">
        <f>推計結果の概要!L392</f>
        <v>0</v>
      </c>
      <c r="M84" s="39">
        <f>推計結果の概要!M392</f>
        <v>0</v>
      </c>
      <c r="N84" s="39">
        <f>推計結果の概要!N392</f>
        <v>0</v>
      </c>
      <c r="O84" s="39">
        <f>推計結果の概要!O392</f>
        <v>0</v>
      </c>
      <c r="P84" s="39">
        <f>推計結果の概要!P392</f>
        <v>0</v>
      </c>
      <c r="Q84" s="39">
        <f>推計結果の概要!Q392</f>
        <v>0</v>
      </c>
      <c r="R84" s="39">
        <f>推計結果の概要!R392</f>
        <v>0</v>
      </c>
      <c r="S84" s="39">
        <f>推計結果の概要!S392</f>
        <v>0</v>
      </c>
      <c r="T84" s="39">
        <f>推計結果の概要!T392</f>
        <v>0</v>
      </c>
      <c r="U84" s="39">
        <f>推計結果の概要!U392</f>
        <v>0</v>
      </c>
      <c r="V84" s="39">
        <f>推計結果の概要!V392</f>
        <v>0</v>
      </c>
      <c r="W84" s="39">
        <f>推計結果の概要!W392</f>
        <v>0</v>
      </c>
      <c r="X84"/>
      <c r="Y84"/>
      <c r="Z84"/>
      <c r="AA84"/>
      <c r="AB84"/>
      <c r="AC84"/>
      <c r="AD84"/>
      <c r="AE84"/>
      <c r="AF84"/>
      <c r="AG84"/>
      <c r="AH84"/>
      <c r="AI84"/>
      <c r="AJ84"/>
      <c r="AK84"/>
      <c r="AL84"/>
      <c r="AM84"/>
      <c r="AN84"/>
      <c r="AO84"/>
      <c r="AP84"/>
      <c r="AQ84"/>
      <c r="AR84"/>
      <c r="AS84"/>
      <c r="AT84"/>
    </row>
    <row r="85" spans="3:46" s="33" customFormat="1" ht="17.850000000000001" customHeight="1">
      <c r="C85" s="83" t="s">
        <v>93</v>
      </c>
      <c r="D85" s="39">
        <f>推計結果の概要!D393</f>
        <v>0</v>
      </c>
      <c r="E85" s="39">
        <f>推計結果の概要!E393</f>
        <v>0</v>
      </c>
      <c r="F85" s="39">
        <f>推計結果の概要!F393</f>
        <v>0</v>
      </c>
      <c r="G85" s="39">
        <f>推計結果の概要!G393</f>
        <v>0</v>
      </c>
      <c r="H85" s="39">
        <f>推計結果の概要!H393</f>
        <v>0</v>
      </c>
      <c r="I85" s="39">
        <f>推計結果の概要!I393</f>
        <v>0</v>
      </c>
      <c r="J85" s="39">
        <f>推計結果の概要!J393</f>
        <v>0</v>
      </c>
      <c r="K85" s="39">
        <f>推計結果の概要!K393</f>
        <v>0</v>
      </c>
      <c r="L85" s="39">
        <f>推計結果の概要!L393</f>
        <v>0</v>
      </c>
      <c r="M85" s="39">
        <f>推計結果の概要!M393</f>
        <v>0</v>
      </c>
      <c r="N85" s="39">
        <f>推計結果の概要!N393</f>
        <v>0</v>
      </c>
      <c r="O85" s="39">
        <f>推計結果の概要!O393</f>
        <v>0</v>
      </c>
      <c r="P85" s="39">
        <f>推計結果の概要!P393</f>
        <v>0</v>
      </c>
      <c r="Q85" s="39">
        <f>推計結果の概要!Q393</f>
        <v>0</v>
      </c>
      <c r="R85" s="39">
        <f>推計結果の概要!R393</f>
        <v>0</v>
      </c>
      <c r="S85" s="39">
        <f>推計結果の概要!S393</f>
        <v>0</v>
      </c>
      <c r="T85" s="39">
        <f>推計結果の概要!T393</f>
        <v>0</v>
      </c>
      <c r="U85" s="39">
        <f>推計結果の概要!U393</f>
        <v>0</v>
      </c>
      <c r="V85" s="39">
        <f>推計結果の概要!V393</f>
        <v>0</v>
      </c>
      <c r="W85" s="39">
        <f>推計結果の概要!W393</f>
        <v>0</v>
      </c>
      <c r="X85"/>
      <c r="Y85"/>
      <c r="Z85"/>
      <c r="AA85"/>
      <c r="AB85"/>
      <c r="AC85"/>
      <c r="AD85"/>
      <c r="AE85"/>
      <c r="AF85"/>
      <c r="AG85"/>
      <c r="AH85"/>
      <c r="AI85"/>
      <c r="AJ85"/>
      <c r="AK85"/>
      <c r="AL85"/>
      <c r="AM85"/>
      <c r="AN85"/>
      <c r="AO85"/>
      <c r="AP85"/>
      <c r="AQ85"/>
      <c r="AR85"/>
      <c r="AS85"/>
      <c r="AT85"/>
    </row>
    <row r="86" spans="3:46" s="33" customFormat="1" ht="13.5">
      <c r="C86" s="51"/>
      <c r="D86" s="629" t="str">
        <f t="shared" ref="D86:V86" si="34">D71</f>
        <v>21</v>
      </c>
      <c r="E86" s="629" t="str">
        <f t="shared" si="34"/>
        <v>22</v>
      </c>
      <c r="F86" s="629" t="str">
        <f t="shared" si="34"/>
        <v>23</v>
      </c>
      <c r="G86" s="629" t="str">
        <f t="shared" si="34"/>
        <v>24</v>
      </c>
      <c r="H86" s="629" t="str">
        <f t="shared" si="34"/>
        <v>25</v>
      </c>
      <c r="I86" s="629" t="str">
        <f t="shared" si="34"/>
        <v>26</v>
      </c>
      <c r="J86" s="629" t="str">
        <f t="shared" si="34"/>
        <v>27</v>
      </c>
      <c r="K86" s="629" t="str">
        <f t="shared" si="34"/>
        <v>28</v>
      </c>
      <c r="L86" s="629" t="str">
        <f t="shared" si="34"/>
        <v>29</v>
      </c>
      <c r="M86" s="629" t="str">
        <f t="shared" si="34"/>
        <v>30</v>
      </c>
      <c r="N86" s="629" t="str">
        <f t="shared" si="34"/>
        <v>31</v>
      </c>
      <c r="O86" s="629" t="str">
        <f t="shared" si="34"/>
        <v>32</v>
      </c>
      <c r="P86" s="629" t="str">
        <f t="shared" si="34"/>
        <v>33</v>
      </c>
      <c r="Q86" s="629" t="str">
        <f t="shared" si="34"/>
        <v>34</v>
      </c>
      <c r="R86" s="629" t="str">
        <f t="shared" si="34"/>
        <v>35</v>
      </c>
      <c r="S86" s="629" t="str">
        <f t="shared" si="34"/>
        <v>36</v>
      </c>
      <c r="T86" s="629" t="str">
        <f t="shared" si="34"/>
        <v>37</v>
      </c>
      <c r="U86" s="629" t="str">
        <f t="shared" si="34"/>
        <v>38</v>
      </c>
      <c r="V86" s="629" t="str">
        <f t="shared" si="34"/>
        <v>39</v>
      </c>
      <c r="W86" s="51"/>
      <c r="X86"/>
      <c r="Y86"/>
      <c r="Z86"/>
      <c r="AA86"/>
      <c r="AB86"/>
      <c r="AC86"/>
      <c r="AD86"/>
      <c r="AE86"/>
      <c r="AF86"/>
      <c r="AG86"/>
      <c r="AH86"/>
      <c r="AI86"/>
      <c r="AJ86"/>
      <c r="AK86"/>
      <c r="AL86"/>
      <c r="AM86"/>
      <c r="AN86"/>
      <c r="AO86"/>
      <c r="AP86"/>
      <c r="AQ86"/>
      <c r="AR86"/>
      <c r="AS86"/>
      <c r="AT86"/>
    </row>
    <row r="87" spans="3:46" s="33" customFormat="1" ht="40.5">
      <c r="C87" s="79" t="s">
        <v>57</v>
      </c>
      <c r="D87" s="630" t="str">
        <f t="shared" ref="D87:V87" si="35">D72</f>
        <v>輸送機械</v>
      </c>
      <c r="E87" s="630" t="str">
        <f t="shared" si="35"/>
        <v>その他の製造工業製品</v>
      </c>
      <c r="F87" s="630" t="str">
        <f t="shared" si="35"/>
        <v>建設</v>
      </c>
      <c r="G87" s="630" t="str">
        <f t="shared" si="35"/>
        <v>電力・ガス・熱供給</v>
      </c>
      <c r="H87" s="630" t="str">
        <f t="shared" si="35"/>
        <v>水道</v>
      </c>
      <c r="I87" s="630" t="str">
        <f t="shared" si="35"/>
        <v>廃棄物処理</v>
      </c>
      <c r="J87" s="630" t="str">
        <f t="shared" si="35"/>
        <v>商業</v>
      </c>
      <c r="K87" s="630" t="str">
        <f t="shared" si="35"/>
        <v>金融・保険</v>
      </c>
      <c r="L87" s="630" t="str">
        <f t="shared" si="35"/>
        <v>不動産</v>
      </c>
      <c r="M87" s="630" t="str">
        <f t="shared" si="35"/>
        <v>運輸・郵便</v>
      </c>
      <c r="N87" s="630" t="str">
        <f t="shared" si="35"/>
        <v>情報通信</v>
      </c>
      <c r="O87" s="630" t="str">
        <f t="shared" si="35"/>
        <v>公務</v>
      </c>
      <c r="P87" s="630" t="str">
        <f t="shared" si="35"/>
        <v>教育・研究</v>
      </c>
      <c r="Q87" s="630" t="str">
        <f t="shared" si="35"/>
        <v>医療・福祉</v>
      </c>
      <c r="R87" s="668" t="str">
        <f t="shared" si="35"/>
        <v>他に分類されない会員制団体</v>
      </c>
      <c r="S87" s="630" t="str">
        <f t="shared" si="35"/>
        <v>対事業所サービス</v>
      </c>
      <c r="T87" s="630" t="str">
        <f t="shared" si="35"/>
        <v>対個人サービス</v>
      </c>
      <c r="U87" s="630" t="str">
        <f t="shared" si="35"/>
        <v>事務用品</v>
      </c>
      <c r="V87" s="630" t="str">
        <f t="shared" si="35"/>
        <v>分類不明</v>
      </c>
      <c r="W87" s="32" t="s">
        <v>76</v>
      </c>
      <c r="X87"/>
      <c r="Y87"/>
      <c r="Z87"/>
      <c r="AA87"/>
      <c r="AB87"/>
      <c r="AC87"/>
      <c r="AD87"/>
      <c r="AE87"/>
      <c r="AF87"/>
      <c r="AG87"/>
      <c r="AH87"/>
      <c r="AI87"/>
      <c r="AJ87"/>
      <c r="AK87"/>
      <c r="AL87"/>
      <c r="AM87"/>
      <c r="AN87"/>
      <c r="AO87"/>
      <c r="AP87"/>
      <c r="AQ87"/>
      <c r="AR87"/>
      <c r="AS87"/>
      <c r="AT87"/>
    </row>
    <row r="88" spans="3:46" s="33" customFormat="1" ht="17.850000000000001" customHeight="1">
      <c r="C88" s="80" t="s">
        <v>100</v>
      </c>
      <c r="D88" s="81">
        <f>推計結果の概要!D396</f>
        <v>0</v>
      </c>
      <c r="E88" s="81">
        <f>推計結果の概要!E396</f>
        <v>0</v>
      </c>
      <c r="F88" s="81">
        <f>推計結果の概要!F396</f>
        <v>0</v>
      </c>
      <c r="G88" s="81">
        <f>推計結果の概要!G396</f>
        <v>0</v>
      </c>
      <c r="H88" s="81">
        <f>推計結果の概要!H396</f>
        <v>0</v>
      </c>
      <c r="I88" s="81">
        <f>推計結果の概要!I396</f>
        <v>0</v>
      </c>
      <c r="J88" s="81">
        <f>推計結果の概要!J396</f>
        <v>0</v>
      </c>
      <c r="K88" s="81">
        <f>推計結果の概要!K396</f>
        <v>0</v>
      </c>
      <c r="L88" s="81">
        <f>推計結果の概要!L396</f>
        <v>0</v>
      </c>
      <c r="M88" s="81">
        <f>推計結果の概要!M396</f>
        <v>0</v>
      </c>
      <c r="N88" s="81">
        <f>推計結果の概要!N396</f>
        <v>0</v>
      </c>
      <c r="O88" s="81">
        <f>推計結果の概要!O396</f>
        <v>0</v>
      </c>
      <c r="P88" s="81">
        <f>推計結果の概要!P396</f>
        <v>0</v>
      </c>
      <c r="Q88" s="81">
        <f>推計結果の概要!Q396</f>
        <v>0</v>
      </c>
      <c r="R88" s="81">
        <f>推計結果の概要!R396</f>
        <v>0</v>
      </c>
      <c r="S88" s="81">
        <f>推計結果の概要!S396</f>
        <v>0</v>
      </c>
      <c r="T88" s="81">
        <f>推計結果の概要!T396</f>
        <v>0</v>
      </c>
      <c r="U88" s="81">
        <f>推計結果の概要!U396</f>
        <v>0</v>
      </c>
      <c r="V88" s="81">
        <f>推計結果の概要!V396</f>
        <v>0</v>
      </c>
      <c r="W88" s="81">
        <f>推計結果の概要!W396</f>
        <v>0</v>
      </c>
      <c r="X88"/>
      <c r="Y88"/>
      <c r="Z88"/>
      <c r="AA88"/>
      <c r="AB88"/>
      <c r="AC88"/>
      <c r="AD88"/>
      <c r="AE88"/>
      <c r="AF88"/>
      <c r="AG88"/>
      <c r="AH88"/>
      <c r="AI88"/>
      <c r="AJ88"/>
      <c r="AK88"/>
      <c r="AL88"/>
      <c r="AM88"/>
      <c r="AN88"/>
      <c r="AO88"/>
      <c r="AP88"/>
      <c r="AQ88"/>
      <c r="AR88"/>
      <c r="AS88"/>
      <c r="AT88"/>
    </row>
    <row r="89" spans="3:46" s="33" customFormat="1" ht="17.850000000000001" customHeight="1">
      <c r="C89" s="83" t="s">
        <v>101</v>
      </c>
      <c r="D89" s="39">
        <f>推計結果の概要!D397</f>
        <v>0</v>
      </c>
      <c r="E89" s="39">
        <f>推計結果の概要!E397</f>
        <v>0</v>
      </c>
      <c r="F89" s="39">
        <f>推計結果の概要!F397</f>
        <v>0</v>
      </c>
      <c r="G89" s="39">
        <f>推計結果の概要!G397</f>
        <v>0</v>
      </c>
      <c r="H89" s="39">
        <f>推計結果の概要!H397</f>
        <v>0</v>
      </c>
      <c r="I89" s="39">
        <f>推計結果の概要!I397</f>
        <v>0</v>
      </c>
      <c r="J89" s="39">
        <f>推計結果の概要!J397</f>
        <v>0</v>
      </c>
      <c r="K89" s="39">
        <f>推計結果の概要!K397</f>
        <v>0</v>
      </c>
      <c r="L89" s="39">
        <f>推計結果の概要!L397</f>
        <v>0</v>
      </c>
      <c r="M89" s="39">
        <f>推計結果の概要!M397</f>
        <v>0</v>
      </c>
      <c r="N89" s="39">
        <f>推計結果の概要!N397</f>
        <v>0</v>
      </c>
      <c r="O89" s="39">
        <f>推計結果の概要!O397</f>
        <v>0</v>
      </c>
      <c r="P89" s="39">
        <f>推計結果の概要!P397</f>
        <v>0</v>
      </c>
      <c r="Q89" s="39">
        <f>推計結果の概要!Q397</f>
        <v>0</v>
      </c>
      <c r="R89" s="39">
        <f>推計結果の概要!R397</f>
        <v>0</v>
      </c>
      <c r="S89" s="39">
        <f>推計結果の概要!S397</f>
        <v>0</v>
      </c>
      <c r="T89" s="39">
        <f>推計結果の概要!T397</f>
        <v>0</v>
      </c>
      <c r="U89" s="39">
        <f>推計結果の概要!U397</f>
        <v>0</v>
      </c>
      <c r="V89" s="39">
        <f>推計結果の概要!V397</f>
        <v>0</v>
      </c>
      <c r="W89" s="39">
        <f>推計結果の概要!W397</f>
        <v>0</v>
      </c>
      <c r="X89"/>
      <c r="Y89"/>
      <c r="Z89"/>
      <c r="AA89"/>
      <c r="AB89"/>
      <c r="AC89"/>
      <c r="AD89"/>
      <c r="AE89"/>
      <c r="AF89"/>
      <c r="AG89"/>
      <c r="AH89"/>
      <c r="AI89"/>
      <c r="AJ89"/>
      <c r="AK89"/>
      <c r="AL89"/>
      <c r="AM89"/>
      <c r="AN89"/>
      <c r="AO89"/>
      <c r="AP89"/>
      <c r="AQ89"/>
      <c r="AR89"/>
      <c r="AS89"/>
      <c r="AT89"/>
    </row>
    <row r="90" spans="3:46" s="33" customFormat="1" ht="17.850000000000001" customHeight="1">
      <c r="C90" s="83" t="s">
        <v>102</v>
      </c>
      <c r="D90" s="39">
        <f>推計結果の概要!D398</f>
        <v>0</v>
      </c>
      <c r="E90" s="39">
        <f>推計結果の概要!E398</f>
        <v>0</v>
      </c>
      <c r="F90" s="39">
        <f>推計結果の概要!F398</f>
        <v>0</v>
      </c>
      <c r="G90" s="39">
        <f>推計結果の概要!G398</f>
        <v>0</v>
      </c>
      <c r="H90" s="39">
        <f>推計結果の概要!H398</f>
        <v>0</v>
      </c>
      <c r="I90" s="39">
        <f>推計結果の概要!I398</f>
        <v>0</v>
      </c>
      <c r="J90" s="39">
        <f>推計結果の概要!J398</f>
        <v>0</v>
      </c>
      <c r="K90" s="39">
        <f>推計結果の概要!K398</f>
        <v>0</v>
      </c>
      <c r="L90" s="39">
        <f>推計結果の概要!L398</f>
        <v>0</v>
      </c>
      <c r="M90" s="39">
        <f>推計結果の概要!M398</f>
        <v>0</v>
      </c>
      <c r="N90" s="39">
        <f>推計結果の概要!N398</f>
        <v>0</v>
      </c>
      <c r="O90" s="39">
        <f>推計結果の概要!O398</f>
        <v>0</v>
      </c>
      <c r="P90" s="39">
        <f>推計結果の概要!P398</f>
        <v>0</v>
      </c>
      <c r="Q90" s="39">
        <f>推計結果の概要!Q398</f>
        <v>0</v>
      </c>
      <c r="R90" s="39">
        <f>推計結果の概要!R398</f>
        <v>0</v>
      </c>
      <c r="S90" s="39">
        <f>推計結果の概要!S398</f>
        <v>0</v>
      </c>
      <c r="T90" s="39">
        <f>推計結果の概要!T398</f>
        <v>0</v>
      </c>
      <c r="U90" s="39">
        <f>推計結果の概要!U398</f>
        <v>0</v>
      </c>
      <c r="V90" s="39">
        <f>推計結果の概要!V398</f>
        <v>0</v>
      </c>
      <c r="W90" s="39">
        <f>推計結果の概要!W398</f>
        <v>0</v>
      </c>
      <c r="X90"/>
      <c r="Y90"/>
      <c r="Z90"/>
      <c r="AA90"/>
      <c r="AB90"/>
      <c r="AC90"/>
      <c r="AD90"/>
      <c r="AE90"/>
      <c r="AF90"/>
      <c r="AG90"/>
      <c r="AH90"/>
      <c r="AI90"/>
      <c r="AJ90"/>
      <c r="AK90"/>
      <c r="AL90"/>
      <c r="AM90"/>
      <c r="AN90"/>
      <c r="AO90"/>
      <c r="AP90"/>
      <c r="AQ90"/>
      <c r="AR90"/>
      <c r="AS90"/>
      <c r="AT90"/>
    </row>
    <row r="91" spans="3:46" s="33" customFormat="1" ht="17.850000000000001" customHeight="1">
      <c r="C91" s="85" t="s">
        <v>93</v>
      </c>
      <c r="D91" s="43">
        <f>推計結果の概要!D399</f>
        <v>0</v>
      </c>
      <c r="E91" s="43">
        <f>推計結果の概要!E399</f>
        <v>0</v>
      </c>
      <c r="F91" s="43">
        <f>推計結果の概要!F399</f>
        <v>0</v>
      </c>
      <c r="G91" s="43">
        <f>推計結果の概要!G399</f>
        <v>0</v>
      </c>
      <c r="H91" s="43">
        <f>推計結果の概要!H399</f>
        <v>0</v>
      </c>
      <c r="I91" s="43">
        <f>推計結果の概要!I399</f>
        <v>0</v>
      </c>
      <c r="J91" s="43">
        <f>推計結果の概要!J399</f>
        <v>0</v>
      </c>
      <c r="K91" s="43">
        <f>推計結果の概要!K399</f>
        <v>0</v>
      </c>
      <c r="L91" s="43">
        <f>推計結果の概要!L399</f>
        <v>0</v>
      </c>
      <c r="M91" s="43">
        <f>推計結果の概要!M399</f>
        <v>0</v>
      </c>
      <c r="N91" s="43">
        <f>推計結果の概要!N399</f>
        <v>0</v>
      </c>
      <c r="O91" s="43">
        <f>推計結果の概要!O399</f>
        <v>0</v>
      </c>
      <c r="P91" s="43">
        <f>推計結果の概要!P399</f>
        <v>0</v>
      </c>
      <c r="Q91" s="43">
        <f>推計結果の概要!Q399</f>
        <v>0</v>
      </c>
      <c r="R91" s="43">
        <f>推計結果の概要!R399</f>
        <v>0</v>
      </c>
      <c r="S91" s="43">
        <f>推計結果の概要!S399</f>
        <v>0</v>
      </c>
      <c r="T91" s="43">
        <f>推計結果の概要!T399</f>
        <v>0</v>
      </c>
      <c r="U91" s="43">
        <f>推計結果の概要!U399</f>
        <v>0</v>
      </c>
      <c r="V91" s="43">
        <f>推計結果の概要!V399</f>
        <v>0</v>
      </c>
      <c r="W91" s="43">
        <f>推計結果の概要!W399</f>
        <v>0</v>
      </c>
      <c r="X91"/>
      <c r="Y91"/>
      <c r="Z91"/>
      <c r="AA91"/>
      <c r="AB91"/>
      <c r="AC91"/>
      <c r="AD91"/>
      <c r="AE91"/>
      <c r="AF91"/>
      <c r="AG91"/>
      <c r="AH91"/>
      <c r="AI91"/>
      <c r="AJ91"/>
      <c r="AK91"/>
      <c r="AL91"/>
      <c r="AM91"/>
      <c r="AN91"/>
      <c r="AO91"/>
      <c r="AP91"/>
      <c r="AQ91"/>
      <c r="AR91"/>
      <c r="AS91"/>
      <c r="AT91"/>
    </row>
    <row r="92" spans="3:46" s="33" customFormat="1" ht="10.7" customHeight="1">
      <c r="F92" s="31"/>
      <c r="G92" s="48"/>
      <c r="N92" s="49"/>
      <c r="O92" s="49"/>
      <c r="X92"/>
      <c r="Y92"/>
      <c r="Z92"/>
      <c r="AA92"/>
      <c r="AB92"/>
      <c r="AC92"/>
      <c r="AD92"/>
      <c r="AE92"/>
      <c r="AF92"/>
      <c r="AG92"/>
      <c r="AH92"/>
      <c r="AI92"/>
      <c r="AJ92"/>
      <c r="AK92"/>
      <c r="AL92"/>
      <c r="AM92"/>
      <c r="AN92"/>
      <c r="AO92"/>
      <c r="AP92"/>
      <c r="AQ92"/>
      <c r="AR92"/>
      <c r="AS92"/>
      <c r="AT92"/>
    </row>
    <row r="93" spans="3:46" s="33" customFormat="1" ht="17.25">
      <c r="C93" s="34" t="s">
        <v>160</v>
      </c>
      <c r="D93" s="27"/>
      <c r="E93" s="27"/>
      <c r="F93" s="75"/>
      <c r="G93" s="76"/>
      <c r="H93" s="27"/>
      <c r="I93" s="27"/>
      <c r="J93" s="77"/>
      <c r="K93" s="78"/>
      <c r="L93" s="27"/>
      <c r="M93" s="27"/>
      <c r="N93" s="27"/>
      <c r="O93" s="27"/>
      <c r="P93" s="27"/>
      <c r="W93" s="31" t="s">
        <v>143</v>
      </c>
      <c r="X93"/>
      <c r="Y93"/>
      <c r="Z93"/>
      <c r="AA93"/>
      <c r="AB93"/>
      <c r="AC93"/>
      <c r="AD93"/>
      <c r="AE93"/>
      <c r="AF93"/>
      <c r="AG93"/>
      <c r="AH93"/>
      <c r="AI93"/>
      <c r="AJ93"/>
      <c r="AK93"/>
      <c r="AL93"/>
      <c r="AM93"/>
      <c r="AN93"/>
      <c r="AO93"/>
      <c r="AP93"/>
      <c r="AQ93"/>
      <c r="AR93"/>
      <c r="AS93"/>
      <c r="AT93"/>
    </row>
    <row r="94" spans="3:46" s="33" customFormat="1" ht="13.5">
      <c r="C94" s="51"/>
      <c r="D94" s="629" t="str">
        <f t="shared" ref="D94:W94" si="36">D6</f>
        <v>01</v>
      </c>
      <c r="E94" s="629" t="str">
        <f t="shared" si="36"/>
        <v>02</v>
      </c>
      <c r="F94" s="629" t="str">
        <f t="shared" si="36"/>
        <v>03</v>
      </c>
      <c r="G94" s="629" t="str">
        <f t="shared" si="36"/>
        <v>04</v>
      </c>
      <c r="H94" s="629" t="str">
        <f t="shared" si="36"/>
        <v>05</v>
      </c>
      <c r="I94" s="629" t="str">
        <f t="shared" si="36"/>
        <v>06</v>
      </c>
      <c r="J94" s="629" t="str">
        <f t="shared" si="36"/>
        <v>07</v>
      </c>
      <c r="K94" s="629" t="str">
        <f t="shared" si="36"/>
        <v>08</v>
      </c>
      <c r="L94" s="629" t="str">
        <f t="shared" si="36"/>
        <v>09</v>
      </c>
      <c r="M94" s="629" t="str">
        <f t="shared" si="36"/>
        <v>10</v>
      </c>
      <c r="N94" s="629" t="str">
        <f t="shared" si="36"/>
        <v>11</v>
      </c>
      <c r="O94" s="629" t="str">
        <f t="shared" si="36"/>
        <v>12</v>
      </c>
      <c r="P94" s="629" t="str">
        <f t="shared" si="36"/>
        <v>13</v>
      </c>
      <c r="Q94" s="629" t="str">
        <f t="shared" si="36"/>
        <v>14</v>
      </c>
      <c r="R94" s="629" t="str">
        <f t="shared" si="36"/>
        <v>15</v>
      </c>
      <c r="S94" s="629" t="str">
        <f t="shared" si="36"/>
        <v>16</v>
      </c>
      <c r="T94" s="629" t="str">
        <f t="shared" si="36"/>
        <v>17</v>
      </c>
      <c r="U94" s="629" t="str">
        <f t="shared" si="36"/>
        <v>18</v>
      </c>
      <c r="V94" s="629" t="str">
        <f t="shared" si="36"/>
        <v>19</v>
      </c>
      <c r="W94" s="629" t="str">
        <f t="shared" si="36"/>
        <v>20</v>
      </c>
      <c r="X94"/>
      <c r="Y94"/>
      <c r="Z94"/>
      <c r="AA94"/>
      <c r="AB94"/>
      <c r="AC94"/>
      <c r="AD94"/>
      <c r="AE94"/>
      <c r="AF94"/>
      <c r="AG94"/>
      <c r="AH94"/>
      <c r="AI94"/>
      <c r="AJ94"/>
      <c r="AK94"/>
      <c r="AL94"/>
      <c r="AM94"/>
      <c r="AN94"/>
      <c r="AO94"/>
      <c r="AP94"/>
      <c r="AQ94"/>
      <c r="AR94"/>
      <c r="AS94"/>
      <c r="AT94"/>
    </row>
    <row r="95" spans="3:46" s="33" customFormat="1" ht="40.5">
      <c r="C95" s="79" t="s">
        <v>57</v>
      </c>
      <c r="D95" s="630" t="str">
        <f t="shared" ref="D95:W95" si="37">D7</f>
        <v>農業</v>
      </c>
      <c r="E95" s="630" t="str">
        <f t="shared" si="37"/>
        <v>林業</v>
      </c>
      <c r="F95" s="630" t="str">
        <f t="shared" si="37"/>
        <v>漁業</v>
      </c>
      <c r="G95" s="630" t="str">
        <f t="shared" si="37"/>
        <v>鉱業</v>
      </c>
      <c r="H95" s="630" t="str">
        <f t="shared" si="37"/>
        <v>飲食料品</v>
      </c>
      <c r="I95" s="630" t="str">
        <f t="shared" si="37"/>
        <v>繊維製品</v>
      </c>
      <c r="J95" s="630" t="str">
        <f t="shared" si="37"/>
        <v>パルプ・紙・木製品</v>
      </c>
      <c r="K95" s="630" t="str">
        <f t="shared" si="37"/>
        <v>化学製品</v>
      </c>
      <c r="L95" s="630" t="str">
        <f t="shared" si="37"/>
        <v>石油・石炭製品</v>
      </c>
      <c r="M95" s="668" t="str">
        <f t="shared" si="37"/>
        <v>プラスチック・ゴム製品</v>
      </c>
      <c r="N95" s="630" t="str">
        <f t="shared" si="37"/>
        <v>窯業・土石製品</v>
      </c>
      <c r="O95" s="630" t="str">
        <f t="shared" si="37"/>
        <v>鉄鋼</v>
      </c>
      <c r="P95" s="630" t="str">
        <f t="shared" si="37"/>
        <v>非鉄金属</v>
      </c>
      <c r="Q95" s="630" t="str">
        <f t="shared" si="37"/>
        <v>金属製品</v>
      </c>
      <c r="R95" s="630" t="str">
        <f t="shared" si="37"/>
        <v>はん用機械</v>
      </c>
      <c r="S95" s="630" t="str">
        <f t="shared" si="37"/>
        <v>生産用機械</v>
      </c>
      <c r="T95" s="630" t="str">
        <f t="shared" si="37"/>
        <v>業務用機械</v>
      </c>
      <c r="U95" s="630" t="str">
        <f t="shared" si="37"/>
        <v>電子部品</v>
      </c>
      <c r="V95" s="630" t="str">
        <f t="shared" si="37"/>
        <v>電気機械</v>
      </c>
      <c r="W95" s="630" t="str">
        <f t="shared" si="37"/>
        <v>情報通信機器</v>
      </c>
      <c r="X95"/>
      <c r="Y95"/>
      <c r="Z95"/>
      <c r="AA95"/>
      <c r="AB95"/>
      <c r="AC95"/>
      <c r="AD95"/>
      <c r="AE95"/>
      <c r="AF95"/>
      <c r="AG95"/>
      <c r="AH95"/>
      <c r="AI95"/>
      <c r="AJ95"/>
      <c r="AK95"/>
      <c r="AL95"/>
      <c r="AM95"/>
      <c r="AN95"/>
      <c r="AO95"/>
      <c r="AP95"/>
      <c r="AQ95"/>
      <c r="AR95"/>
      <c r="AS95"/>
      <c r="AT95"/>
    </row>
    <row r="96" spans="3:46" s="33" customFormat="1" ht="17.850000000000001" customHeight="1">
      <c r="C96" s="80" t="s">
        <v>100</v>
      </c>
      <c r="D96" s="90">
        <f>推計結果の概要!D533</f>
        <v>0</v>
      </c>
      <c r="E96" s="90">
        <f>推計結果の概要!E533</f>
        <v>0</v>
      </c>
      <c r="F96" s="90">
        <f>推計結果の概要!F533</f>
        <v>0</v>
      </c>
      <c r="G96" s="90">
        <f>推計結果の概要!G533</f>
        <v>0</v>
      </c>
      <c r="H96" s="90">
        <f>推計結果の概要!H533</f>
        <v>0</v>
      </c>
      <c r="I96" s="90">
        <f>推計結果の概要!I533</f>
        <v>0</v>
      </c>
      <c r="J96" s="90">
        <f>推計結果の概要!J533</f>
        <v>0</v>
      </c>
      <c r="K96" s="90">
        <f>推計結果の概要!K533</f>
        <v>0</v>
      </c>
      <c r="L96" s="90">
        <f>推計結果の概要!L533</f>
        <v>0</v>
      </c>
      <c r="M96" s="90">
        <f>推計結果の概要!M533</f>
        <v>0</v>
      </c>
      <c r="N96" s="90">
        <f>推計結果の概要!N533</f>
        <v>0</v>
      </c>
      <c r="O96" s="90">
        <f>推計結果の概要!O533</f>
        <v>0</v>
      </c>
      <c r="P96" s="90">
        <f>推計結果の概要!P533</f>
        <v>0</v>
      </c>
      <c r="Q96" s="90">
        <f>推計結果の概要!Q533</f>
        <v>0</v>
      </c>
      <c r="R96" s="90">
        <f>推計結果の概要!R533</f>
        <v>0</v>
      </c>
      <c r="S96" s="90">
        <f>推計結果の概要!S533</f>
        <v>0</v>
      </c>
      <c r="T96" s="90">
        <f>推計結果の概要!T533</f>
        <v>0</v>
      </c>
      <c r="U96" s="90">
        <f>推計結果の概要!U533</f>
        <v>0</v>
      </c>
      <c r="V96" s="90">
        <f>推計結果の概要!V533</f>
        <v>0</v>
      </c>
      <c r="W96" s="90">
        <f>推計結果の概要!W533</f>
        <v>0</v>
      </c>
      <c r="X96"/>
      <c r="Y96"/>
      <c r="Z96"/>
      <c r="AA96"/>
      <c r="AB96"/>
      <c r="AC96"/>
      <c r="AD96"/>
      <c r="AE96"/>
      <c r="AF96"/>
      <c r="AG96"/>
      <c r="AH96"/>
      <c r="AI96"/>
      <c r="AJ96"/>
      <c r="AK96"/>
      <c r="AL96"/>
      <c r="AM96"/>
      <c r="AN96"/>
      <c r="AO96"/>
      <c r="AP96"/>
      <c r="AQ96"/>
      <c r="AR96"/>
      <c r="AS96"/>
      <c r="AT96"/>
    </row>
    <row r="97" spans="3:46" s="33" customFormat="1" ht="17.850000000000001" customHeight="1">
      <c r="C97" s="83" t="s">
        <v>101</v>
      </c>
      <c r="D97" s="91">
        <f>推計結果の概要!D534</f>
        <v>0</v>
      </c>
      <c r="E97" s="91">
        <f>推計結果の概要!E534</f>
        <v>0</v>
      </c>
      <c r="F97" s="91">
        <f>推計結果の概要!F534</f>
        <v>0</v>
      </c>
      <c r="G97" s="91">
        <f>推計結果の概要!G534</f>
        <v>0</v>
      </c>
      <c r="H97" s="91">
        <f>推計結果の概要!H534</f>
        <v>0</v>
      </c>
      <c r="I97" s="91">
        <f>推計結果の概要!I534</f>
        <v>0</v>
      </c>
      <c r="J97" s="91">
        <f>推計結果の概要!J534</f>
        <v>0</v>
      </c>
      <c r="K97" s="91">
        <f>推計結果の概要!K534</f>
        <v>0</v>
      </c>
      <c r="L97" s="91">
        <f>推計結果の概要!L534</f>
        <v>0</v>
      </c>
      <c r="M97" s="91">
        <f>推計結果の概要!M534</f>
        <v>0</v>
      </c>
      <c r="N97" s="91">
        <f>推計結果の概要!N534</f>
        <v>0</v>
      </c>
      <c r="O97" s="91">
        <f>推計結果の概要!O534</f>
        <v>0</v>
      </c>
      <c r="P97" s="91">
        <f>推計結果の概要!P534</f>
        <v>0</v>
      </c>
      <c r="Q97" s="91">
        <f>推計結果の概要!Q534</f>
        <v>0</v>
      </c>
      <c r="R97" s="91">
        <f>推計結果の概要!R534</f>
        <v>0</v>
      </c>
      <c r="S97" s="91">
        <f>推計結果の概要!S534</f>
        <v>0</v>
      </c>
      <c r="T97" s="91">
        <f>推計結果の概要!T534</f>
        <v>0</v>
      </c>
      <c r="U97" s="91">
        <f>推計結果の概要!U534</f>
        <v>0</v>
      </c>
      <c r="V97" s="91">
        <f>推計結果の概要!V534</f>
        <v>0</v>
      </c>
      <c r="W97" s="91">
        <f>推計結果の概要!W534</f>
        <v>0</v>
      </c>
      <c r="X97"/>
      <c r="Y97"/>
      <c r="Z97"/>
      <c r="AA97"/>
      <c r="AB97"/>
      <c r="AC97"/>
      <c r="AD97"/>
      <c r="AE97"/>
      <c r="AF97"/>
      <c r="AG97"/>
      <c r="AH97"/>
      <c r="AI97"/>
      <c r="AJ97"/>
      <c r="AK97"/>
      <c r="AL97"/>
      <c r="AM97"/>
      <c r="AN97"/>
      <c r="AO97"/>
      <c r="AP97"/>
      <c r="AQ97"/>
      <c r="AR97"/>
      <c r="AS97"/>
      <c r="AT97"/>
    </row>
    <row r="98" spans="3:46" s="33" customFormat="1" ht="17.850000000000001" customHeight="1">
      <c r="C98" s="83" t="s">
        <v>102</v>
      </c>
      <c r="D98" s="91">
        <f>推計結果の概要!D535</f>
        <v>0</v>
      </c>
      <c r="E98" s="91">
        <f>推計結果の概要!E535</f>
        <v>0</v>
      </c>
      <c r="F98" s="91">
        <f>推計結果の概要!F535</f>
        <v>0</v>
      </c>
      <c r="G98" s="91">
        <f>推計結果の概要!G535</f>
        <v>0</v>
      </c>
      <c r="H98" s="91">
        <f>推計結果の概要!H535</f>
        <v>0</v>
      </c>
      <c r="I98" s="91">
        <f>推計結果の概要!I535</f>
        <v>0</v>
      </c>
      <c r="J98" s="91">
        <f>推計結果の概要!J535</f>
        <v>0</v>
      </c>
      <c r="K98" s="91">
        <f>推計結果の概要!K535</f>
        <v>0</v>
      </c>
      <c r="L98" s="91">
        <f>推計結果の概要!L535</f>
        <v>0</v>
      </c>
      <c r="M98" s="91">
        <f>推計結果の概要!M535</f>
        <v>0</v>
      </c>
      <c r="N98" s="91">
        <f>推計結果の概要!N535</f>
        <v>0</v>
      </c>
      <c r="O98" s="91">
        <f>推計結果の概要!O535</f>
        <v>0</v>
      </c>
      <c r="P98" s="91">
        <f>推計結果の概要!P535</f>
        <v>0</v>
      </c>
      <c r="Q98" s="91">
        <f>推計結果の概要!Q535</f>
        <v>0</v>
      </c>
      <c r="R98" s="91">
        <f>推計結果の概要!R535</f>
        <v>0</v>
      </c>
      <c r="S98" s="91">
        <f>推計結果の概要!S535</f>
        <v>0</v>
      </c>
      <c r="T98" s="91">
        <f>推計結果の概要!T535</f>
        <v>0</v>
      </c>
      <c r="U98" s="91">
        <f>推計結果の概要!U535</f>
        <v>0</v>
      </c>
      <c r="V98" s="91">
        <f>推計結果の概要!V535</f>
        <v>0</v>
      </c>
      <c r="W98" s="91">
        <f>推計結果の概要!W535</f>
        <v>0</v>
      </c>
      <c r="X98"/>
      <c r="Y98"/>
      <c r="Z98"/>
      <c r="AA98"/>
      <c r="AB98"/>
      <c r="AC98"/>
      <c r="AD98"/>
      <c r="AE98"/>
      <c r="AF98"/>
      <c r="AG98"/>
      <c r="AH98"/>
      <c r="AI98"/>
      <c r="AJ98"/>
      <c r="AK98"/>
      <c r="AL98"/>
      <c r="AM98"/>
      <c r="AN98"/>
      <c r="AO98"/>
      <c r="AP98"/>
      <c r="AQ98"/>
      <c r="AR98"/>
      <c r="AS98"/>
      <c r="AT98"/>
    </row>
    <row r="99" spans="3:46" s="33" customFormat="1" ht="17.850000000000001" customHeight="1">
      <c r="C99" s="83" t="s">
        <v>93</v>
      </c>
      <c r="D99" s="91">
        <f>推計結果の概要!D536</f>
        <v>0</v>
      </c>
      <c r="E99" s="91">
        <f>推計結果の概要!E536</f>
        <v>0</v>
      </c>
      <c r="F99" s="91">
        <f>推計結果の概要!F536</f>
        <v>0</v>
      </c>
      <c r="G99" s="91">
        <f>推計結果の概要!G536</f>
        <v>0</v>
      </c>
      <c r="H99" s="91">
        <f>推計結果の概要!H536</f>
        <v>0</v>
      </c>
      <c r="I99" s="91">
        <f>推計結果の概要!I536</f>
        <v>0</v>
      </c>
      <c r="J99" s="91">
        <f>推計結果の概要!J536</f>
        <v>0</v>
      </c>
      <c r="K99" s="91">
        <f>推計結果の概要!K536</f>
        <v>0</v>
      </c>
      <c r="L99" s="91">
        <f>推計結果の概要!L536</f>
        <v>0</v>
      </c>
      <c r="M99" s="91">
        <f>推計結果の概要!M536</f>
        <v>0</v>
      </c>
      <c r="N99" s="91">
        <f>推計結果の概要!N536</f>
        <v>0</v>
      </c>
      <c r="O99" s="91">
        <f>推計結果の概要!O536</f>
        <v>0</v>
      </c>
      <c r="P99" s="91">
        <f>推計結果の概要!P536</f>
        <v>0</v>
      </c>
      <c r="Q99" s="91">
        <f>推計結果の概要!Q536</f>
        <v>0</v>
      </c>
      <c r="R99" s="91">
        <f>推計結果の概要!R536</f>
        <v>0</v>
      </c>
      <c r="S99" s="91">
        <f>推計結果の概要!S536</f>
        <v>0</v>
      </c>
      <c r="T99" s="91">
        <f>推計結果の概要!T536</f>
        <v>0</v>
      </c>
      <c r="U99" s="91">
        <f>推計結果の概要!U536</f>
        <v>0</v>
      </c>
      <c r="V99" s="91">
        <f>推計結果の概要!V536</f>
        <v>0</v>
      </c>
      <c r="W99" s="91">
        <f>推計結果の概要!W536</f>
        <v>0</v>
      </c>
      <c r="X99"/>
      <c r="Y99"/>
      <c r="Z99"/>
      <c r="AA99"/>
      <c r="AB99"/>
      <c r="AC99"/>
      <c r="AD99"/>
      <c r="AE99"/>
      <c r="AF99"/>
      <c r="AG99"/>
      <c r="AH99"/>
      <c r="AI99"/>
      <c r="AJ99"/>
      <c r="AK99"/>
      <c r="AL99"/>
      <c r="AM99"/>
      <c r="AN99"/>
      <c r="AO99"/>
      <c r="AP99"/>
      <c r="AQ99"/>
      <c r="AR99"/>
      <c r="AS99"/>
      <c r="AT99"/>
    </row>
    <row r="100" spans="3:46" s="33" customFormat="1" ht="13.5">
      <c r="C100" s="51"/>
      <c r="D100" s="629" t="str">
        <f t="shared" ref="D100:V100" si="38">D86</f>
        <v>21</v>
      </c>
      <c r="E100" s="629" t="str">
        <f t="shared" si="38"/>
        <v>22</v>
      </c>
      <c r="F100" s="629" t="str">
        <f t="shared" si="38"/>
        <v>23</v>
      </c>
      <c r="G100" s="629" t="str">
        <f t="shared" si="38"/>
        <v>24</v>
      </c>
      <c r="H100" s="629" t="str">
        <f t="shared" si="38"/>
        <v>25</v>
      </c>
      <c r="I100" s="629" t="str">
        <f t="shared" si="38"/>
        <v>26</v>
      </c>
      <c r="J100" s="629" t="str">
        <f t="shared" si="38"/>
        <v>27</v>
      </c>
      <c r="K100" s="629" t="str">
        <f t="shared" si="38"/>
        <v>28</v>
      </c>
      <c r="L100" s="629" t="str">
        <f t="shared" si="38"/>
        <v>29</v>
      </c>
      <c r="M100" s="629" t="str">
        <f t="shared" si="38"/>
        <v>30</v>
      </c>
      <c r="N100" s="629" t="str">
        <f t="shared" si="38"/>
        <v>31</v>
      </c>
      <c r="O100" s="629" t="str">
        <f t="shared" si="38"/>
        <v>32</v>
      </c>
      <c r="P100" s="629" t="str">
        <f t="shared" si="38"/>
        <v>33</v>
      </c>
      <c r="Q100" s="629" t="str">
        <f t="shared" si="38"/>
        <v>34</v>
      </c>
      <c r="R100" s="629" t="str">
        <f t="shared" si="38"/>
        <v>35</v>
      </c>
      <c r="S100" s="629" t="str">
        <f t="shared" si="38"/>
        <v>36</v>
      </c>
      <c r="T100" s="629" t="str">
        <f t="shared" si="38"/>
        <v>37</v>
      </c>
      <c r="U100" s="629" t="str">
        <f t="shared" si="38"/>
        <v>38</v>
      </c>
      <c r="V100" s="629" t="str">
        <f t="shared" si="38"/>
        <v>39</v>
      </c>
      <c r="W100" s="51"/>
      <c r="X100"/>
      <c r="Y100"/>
      <c r="Z100"/>
      <c r="AA100"/>
      <c r="AB100"/>
      <c r="AC100"/>
      <c r="AD100"/>
      <c r="AE100"/>
      <c r="AF100"/>
      <c r="AG100"/>
      <c r="AH100"/>
      <c r="AI100"/>
      <c r="AJ100"/>
      <c r="AK100"/>
      <c r="AL100"/>
      <c r="AM100"/>
      <c r="AN100"/>
      <c r="AO100"/>
      <c r="AP100"/>
      <c r="AQ100"/>
      <c r="AR100"/>
      <c r="AS100"/>
      <c r="AT100"/>
    </row>
    <row r="101" spans="3:46" s="33" customFormat="1" ht="40.5">
      <c r="C101" s="79" t="s">
        <v>57</v>
      </c>
      <c r="D101" s="630" t="str">
        <f t="shared" ref="D101:V101" si="39">D87</f>
        <v>輸送機械</v>
      </c>
      <c r="E101" s="630" t="str">
        <f t="shared" si="39"/>
        <v>その他の製造工業製品</v>
      </c>
      <c r="F101" s="630" t="str">
        <f t="shared" si="39"/>
        <v>建設</v>
      </c>
      <c r="G101" s="630" t="str">
        <f t="shared" si="39"/>
        <v>電力・ガス・熱供給</v>
      </c>
      <c r="H101" s="630" t="str">
        <f t="shared" si="39"/>
        <v>水道</v>
      </c>
      <c r="I101" s="630" t="str">
        <f t="shared" si="39"/>
        <v>廃棄物処理</v>
      </c>
      <c r="J101" s="630" t="str">
        <f t="shared" si="39"/>
        <v>商業</v>
      </c>
      <c r="K101" s="630" t="str">
        <f t="shared" si="39"/>
        <v>金融・保険</v>
      </c>
      <c r="L101" s="630" t="str">
        <f t="shared" si="39"/>
        <v>不動産</v>
      </c>
      <c r="M101" s="630" t="str">
        <f t="shared" si="39"/>
        <v>運輸・郵便</v>
      </c>
      <c r="N101" s="630" t="str">
        <f t="shared" si="39"/>
        <v>情報通信</v>
      </c>
      <c r="O101" s="630" t="str">
        <f t="shared" si="39"/>
        <v>公務</v>
      </c>
      <c r="P101" s="630" t="str">
        <f t="shared" si="39"/>
        <v>教育・研究</v>
      </c>
      <c r="Q101" s="630" t="str">
        <f t="shared" si="39"/>
        <v>医療・福祉</v>
      </c>
      <c r="R101" s="668" t="str">
        <f t="shared" si="39"/>
        <v>他に分類されない会員制団体</v>
      </c>
      <c r="S101" s="630" t="str">
        <f t="shared" si="39"/>
        <v>対事業所サービス</v>
      </c>
      <c r="T101" s="630" t="str">
        <f t="shared" si="39"/>
        <v>対個人サービス</v>
      </c>
      <c r="U101" s="630" t="str">
        <f t="shared" si="39"/>
        <v>事務用品</v>
      </c>
      <c r="V101" s="630" t="str">
        <f t="shared" si="39"/>
        <v>分類不明</v>
      </c>
      <c r="W101" s="32" t="s">
        <v>76</v>
      </c>
      <c r="X101"/>
      <c r="Y101"/>
      <c r="Z101"/>
      <c r="AA101"/>
      <c r="AB101"/>
      <c r="AC101"/>
      <c r="AD101"/>
      <c r="AE101"/>
      <c r="AF101"/>
      <c r="AG101"/>
      <c r="AH101"/>
      <c r="AI101"/>
      <c r="AJ101"/>
      <c r="AK101"/>
      <c r="AL101"/>
      <c r="AM101"/>
      <c r="AN101"/>
      <c r="AO101"/>
      <c r="AP101"/>
      <c r="AQ101"/>
      <c r="AR101"/>
      <c r="AS101"/>
      <c r="AT101"/>
    </row>
    <row r="102" spans="3:46" s="33" customFormat="1" ht="17.850000000000001" customHeight="1">
      <c r="C102" s="80" t="s">
        <v>100</v>
      </c>
      <c r="D102" s="90">
        <f>推計結果の概要!D539</f>
        <v>0</v>
      </c>
      <c r="E102" s="90">
        <f>推計結果の概要!E539</f>
        <v>0</v>
      </c>
      <c r="F102" s="90">
        <f>推計結果の概要!F539</f>
        <v>0</v>
      </c>
      <c r="G102" s="90">
        <f>推計結果の概要!G539</f>
        <v>0</v>
      </c>
      <c r="H102" s="90">
        <f>推計結果の概要!H539</f>
        <v>0</v>
      </c>
      <c r="I102" s="90">
        <f>推計結果の概要!I539</f>
        <v>0</v>
      </c>
      <c r="J102" s="90">
        <f>推計結果の概要!J539</f>
        <v>0</v>
      </c>
      <c r="K102" s="90">
        <f>推計結果の概要!K539</f>
        <v>0</v>
      </c>
      <c r="L102" s="90">
        <f>推計結果の概要!L539</f>
        <v>0</v>
      </c>
      <c r="M102" s="90">
        <f>推計結果の概要!M539</f>
        <v>0</v>
      </c>
      <c r="N102" s="90">
        <f>推計結果の概要!N539</f>
        <v>0</v>
      </c>
      <c r="O102" s="90">
        <f>推計結果の概要!O539</f>
        <v>0</v>
      </c>
      <c r="P102" s="90">
        <f>推計結果の概要!P539</f>
        <v>0</v>
      </c>
      <c r="Q102" s="90">
        <f>推計結果の概要!Q539</f>
        <v>0</v>
      </c>
      <c r="R102" s="90">
        <f>推計結果の概要!R539</f>
        <v>0</v>
      </c>
      <c r="S102" s="90">
        <f>推計結果の概要!S539</f>
        <v>0</v>
      </c>
      <c r="T102" s="90">
        <f>推計結果の概要!T539</f>
        <v>0</v>
      </c>
      <c r="U102" s="90">
        <f>推計結果の概要!U539</f>
        <v>0</v>
      </c>
      <c r="V102" s="90">
        <f>推計結果の概要!V539</f>
        <v>0</v>
      </c>
      <c r="W102" s="90">
        <f>推計結果の概要!W539</f>
        <v>0</v>
      </c>
    </row>
    <row r="103" spans="3:46" s="33" customFormat="1" ht="17.850000000000001" customHeight="1">
      <c r="C103" s="83" t="s">
        <v>101</v>
      </c>
      <c r="D103" s="91">
        <f>推計結果の概要!D540</f>
        <v>0</v>
      </c>
      <c r="E103" s="91">
        <f>推計結果の概要!E540</f>
        <v>0</v>
      </c>
      <c r="F103" s="91">
        <f>推計結果の概要!F540</f>
        <v>0</v>
      </c>
      <c r="G103" s="91">
        <f>推計結果の概要!G540</f>
        <v>0</v>
      </c>
      <c r="H103" s="91">
        <f>推計結果の概要!H540</f>
        <v>0</v>
      </c>
      <c r="I103" s="91">
        <f>推計結果の概要!I540</f>
        <v>0</v>
      </c>
      <c r="J103" s="91">
        <f>推計結果の概要!J540</f>
        <v>0</v>
      </c>
      <c r="K103" s="91">
        <f>推計結果の概要!K540</f>
        <v>0</v>
      </c>
      <c r="L103" s="91">
        <f>推計結果の概要!L540</f>
        <v>0</v>
      </c>
      <c r="M103" s="91">
        <f>推計結果の概要!M540</f>
        <v>0</v>
      </c>
      <c r="N103" s="91">
        <f>推計結果の概要!N540</f>
        <v>0</v>
      </c>
      <c r="O103" s="91">
        <f>推計結果の概要!O540</f>
        <v>0</v>
      </c>
      <c r="P103" s="91">
        <f>推計結果の概要!P540</f>
        <v>0</v>
      </c>
      <c r="Q103" s="91">
        <f>推計結果の概要!Q540</f>
        <v>0</v>
      </c>
      <c r="R103" s="91">
        <f>推計結果の概要!R540</f>
        <v>0</v>
      </c>
      <c r="S103" s="91">
        <f>推計結果の概要!S540</f>
        <v>0</v>
      </c>
      <c r="T103" s="91">
        <f>推計結果の概要!T540</f>
        <v>0</v>
      </c>
      <c r="U103" s="91">
        <f>推計結果の概要!U540</f>
        <v>0</v>
      </c>
      <c r="V103" s="91">
        <f>推計結果の概要!V540</f>
        <v>0</v>
      </c>
      <c r="W103" s="91">
        <f>推計結果の概要!W540</f>
        <v>0</v>
      </c>
    </row>
    <row r="104" spans="3:46" s="33" customFormat="1" ht="17.850000000000001" customHeight="1">
      <c r="C104" s="83" t="s">
        <v>102</v>
      </c>
      <c r="D104" s="91">
        <f>推計結果の概要!D541</f>
        <v>0</v>
      </c>
      <c r="E104" s="91">
        <f>推計結果の概要!E541</f>
        <v>0</v>
      </c>
      <c r="F104" s="91">
        <f>推計結果の概要!F541</f>
        <v>0</v>
      </c>
      <c r="G104" s="91">
        <f>推計結果の概要!G541</f>
        <v>0</v>
      </c>
      <c r="H104" s="91">
        <f>推計結果の概要!H541</f>
        <v>0</v>
      </c>
      <c r="I104" s="91">
        <f>推計結果の概要!I541</f>
        <v>0</v>
      </c>
      <c r="J104" s="91">
        <f>推計結果の概要!J541</f>
        <v>0</v>
      </c>
      <c r="K104" s="91">
        <f>推計結果の概要!K541</f>
        <v>0</v>
      </c>
      <c r="L104" s="91">
        <f>推計結果の概要!L541</f>
        <v>0</v>
      </c>
      <c r="M104" s="91">
        <f>推計結果の概要!M541</f>
        <v>0</v>
      </c>
      <c r="N104" s="91">
        <f>推計結果の概要!N541</f>
        <v>0</v>
      </c>
      <c r="O104" s="91">
        <f>推計結果の概要!O541</f>
        <v>0</v>
      </c>
      <c r="P104" s="91">
        <f>推計結果の概要!P541</f>
        <v>0</v>
      </c>
      <c r="Q104" s="91">
        <f>推計結果の概要!Q541</f>
        <v>0</v>
      </c>
      <c r="R104" s="91">
        <f>推計結果の概要!R541</f>
        <v>0</v>
      </c>
      <c r="S104" s="91">
        <f>推計結果の概要!S541</f>
        <v>0</v>
      </c>
      <c r="T104" s="91">
        <f>推計結果の概要!T541</f>
        <v>0</v>
      </c>
      <c r="U104" s="91">
        <f>推計結果の概要!U541</f>
        <v>0</v>
      </c>
      <c r="V104" s="91">
        <f>推計結果の概要!V541</f>
        <v>0</v>
      </c>
      <c r="W104" s="91">
        <f>推計結果の概要!W541</f>
        <v>0</v>
      </c>
    </row>
    <row r="105" spans="3:46" s="33" customFormat="1" ht="17.850000000000001" customHeight="1">
      <c r="C105" s="85" t="s">
        <v>93</v>
      </c>
      <c r="D105" s="92">
        <f>推計結果の概要!D542</f>
        <v>0</v>
      </c>
      <c r="E105" s="92">
        <f>推計結果の概要!E542</f>
        <v>0</v>
      </c>
      <c r="F105" s="92">
        <f>推計結果の概要!F542</f>
        <v>0</v>
      </c>
      <c r="G105" s="92">
        <f>推計結果の概要!G542</f>
        <v>0</v>
      </c>
      <c r="H105" s="92">
        <f>推計結果の概要!H542</f>
        <v>0</v>
      </c>
      <c r="I105" s="92">
        <f>推計結果の概要!I542</f>
        <v>0</v>
      </c>
      <c r="J105" s="92">
        <f>推計結果の概要!J542</f>
        <v>0</v>
      </c>
      <c r="K105" s="92">
        <f>推計結果の概要!K542</f>
        <v>0</v>
      </c>
      <c r="L105" s="92">
        <f>推計結果の概要!L542</f>
        <v>0</v>
      </c>
      <c r="M105" s="92">
        <f>推計結果の概要!M542</f>
        <v>0</v>
      </c>
      <c r="N105" s="92">
        <f>推計結果の概要!N542</f>
        <v>0</v>
      </c>
      <c r="O105" s="92">
        <f>推計結果の概要!O542</f>
        <v>0</v>
      </c>
      <c r="P105" s="92">
        <f>推計結果の概要!P542</f>
        <v>0</v>
      </c>
      <c r="Q105" s="92">
        <f>推計結果の概要!Q542</f>
        <v>0</v>
      </c>
      <c r="R105" s="92">
        <f>推計結果の概要!R542</f>
        <v>0</v>
      </c>
      <c r="S105" s="92">
        <f>推計結果の概要!S542</f>
        <v>0</v>
      </c>
      <c r="T105" s="92">
        <f>推計結果の概要!T542</f>
        <v>0</v>
      </c>
      <c r="U105" s="92">
        <f>推計結果の概要!U542</f>
        <v>0</v>
      </c>
      <c r="V105" s="92">
        <f>推計結果の概要!V542</f>
        <v>0</v>
      </c>
      <c r="W105" s="92">
        <f>推計結果の概要!W542</f>
        <v>0</v>
      </c>
    </row>
    <row r="106" spans="3:46" s="33" customFormat="1" ht="10.7" customHeight="1">
      <c r="F106" s="31"/>
      <c r="G106" s="48"/>
      <c r="N106" s="49"/>
      <c r="O106" s="49"/>
    </row>
    <row r="107" spans="3:46" s="33" customFormat="1" ht="15" customHeight="1">
      <c r="F107" s="31"/>
      <c r="G107" s="48"/>
      <c r="N107" s="49"/>
      <c r="O107" s="49"/>
    </row>
    <row r="108" spans="3:46" s="33" customFormat="1" ht="15" customHeight="1">
      <c r="F108" s="31"/>
      <c r="G108" s="48"/>
      <c r="N108" s="49"/>
      <c r="O108" s="49"/>
    </row>
    <row r="109" spans="3:46" s="33" customFormat="1" ht="15" customHeight="1">
      <c r="F109" s="31"/>
      <c r="G109" s="48"/>
      <c r="N109" s="49"/>
      <c r="O109" s="49"/>
    </row>
    <row r="110" spans="3:46" s="33" customFormat="1" ht="15" customHeight="1">
      <c r="F110" s="31"/>
      <c r="G110" s="48"/>
      <c r="N110" s="49"/>
      <c r="O110" s="49"/>
    </row>
    <row r="111" spans="3:46" s="33" customFormat="1" ht="15" customHeight="1">
      <c r="F111" s="31"/>
      <c r="G111" s="48"/>
      <c r="N111" s="49"/>
      <c r="O111" s="49"/>
    </row>
    <row r="112" spans="3:46" s="33" customFormat="1" ht="15" customHeight="1">
      <c r="F112" s="31"/>
      <c r="G112" s="48"/>
      <c r="N112" s="49"/>
      <c r="O112" s="49"/>
    </row>
  </sheetData>
  <mergeCells count="4">
    <mergeCell ref="L2:M2"/>
    <mergeCell ref="R2:W2"/>
    <mergeCell ref="I45:L46"/>
    <mergeCell ref="I47:L48"/>
  </mergeCells>
  <phoneticPr fontId="5"/>
  <pageMargins left="0.78740157480314965" right="0.78740157480314965" top="0.78740157480314965" bottom="0.78740157480314965" header="0.51181102362204722" footer="0.51181102362204722"/>
  <pageSetup paperSize="9" scale="60" fitToHeight="13" orientation="landscape" r:id="rId1"/>
  <headerFooter alignWithMargins="0"/>
  <rowBreaks count="2" manualBreakCount="2">
    <brk id="40" min="1" max="22" man="1"/>
    <brk id="77" min="1" max="22"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C1:AS158"/>
  <sheetViews>
    <sheetView showGridLines="0" view="pageBreakPreview" zoomScale="85" zoomScaleNormal="75" zoomScaleSheetLayoutView="85" workbookViewId="0"/>
  </sheetViews>
  <sheetFormatPr defaultRowHeight="12"/>
  <cols>
    <col min="1" max="1" width="1.875" style="27" customWidth="1"/>
    <col min="2" max="2" width="3.5" style="27" bestFit="1" customWidth="1"/>
    <col min="3" max="3" width="20.25" style="27" customWidth="1"/>
    <col min="4" max="23" width="9.5" style="27" customWidth="1"/>
    <col min="24" max="25" width="8.375" style="27" customWidth="1"/>
    <col min="26" max="26" width="9" style="27" customWidth="1"/>
    <col min="27" max="27" width="9.75" style="27" customWidth="1"/>
    <col min="28" max="73" width="9" style="27" customWidth="1"/>
    <col min="74" max="16384" width="9" style="27"/>
  </cols>
  <sheetData>
    <row r="1" spans="3:45" s="33" customFormat="1" ht="11.45" customHeight="1">
      <c r="F1" s="31"/>
      <c r="G1" s="48"/>
      <c r="N1" s="49"/>
      <c r="O1" s="49"/>
    </row>
    <row r="2" spans="3:45" s="33" customFormat="1" ht="18.75">
      <c r="C2" s="53" t="s">
        <v>161</v>
      </c>
      <c r="F2" s="31"/>
      <c r="G2" s="48"/>
      <c r="N2" s="49"/>
      <c r="O2" s="49"/>
    </row>
    <row r="3" spans="3:45" s="33" customFormat="1" ht="10.7" customHeight="1">
      <c r="C3" s="46"/>
      <c r="F3" s="31"/>
      <c r="G3" s="48"/>
      <c r="N3" s="49"/>
      <c r="O3" s="49"/>
    </row>
    <row r="4" spans="3:45" s="33" customFormat="1" ht="18.75">
      <c r="C4" s="53" t="s">
        <v>162</v>
      </c>
      <c r="F4" s="31"/>
      <c r="G4" s="48"/>
      <c r="N4" s="49"/>
      <c r="O4" s="49"/>
    </row>
    <row r="5" spans="3:45" s="33" customFormat="1" ht="10.7" customHeight="1">
      <c r="C5" s="46"/>
      <c r="F5" s="31"/>
      <c r="G5" s="48"/>
      <c r="N5" s="49"/>
      <c r="O5" s="49"/>
    </row>
    <row r="6" spans="3:45" s="33" customFormat="1" ht="18.75">
      <c r="C6" s="53" t="s">
        <v>163</v>
      </c>
      <c r="F6" s="31"/>
      <c r="G6" s="48"/>
      <c r="N6" s="49"/>
      <c r="O6" s="49"/>
    </row>
    <row r="7" spans="3:45" s="33" customFormat="1" ht="10.7" customHeight="1">
      <c r="C7" s="46"/>
      <c r="F7" s="31"/>
      <c r="G7" s="48"/>
      <c r="N7" s="49"/>
      <c r="O7" s="49"/>
    </row>
    <row r="8" spans="3:45" ht="17.25">
      <c r="C8" s="34" t="s">
        <v>164</v>
      </c>
      <c r="F8" s="75"/>
      <c r="G8" s="76"/>
      <c r="J8" s="77"/>
      <c r="K8" s="78"/>
      <c r="W8" s="31" t="s">
        <v>56</v>
      </c>
    </row>
    <row r="9" spans="3:45" ht="13.5">
      <c r="C9" s="51"/>
      <c r="D9" s="629" t="str">
        <f>推計結果の概要!D6</f>
        <v>01</v>
      </c>
      <c r="E9" s="629" t="str">
        <f>推計結果の概要!E6</f>
        <v>02</v>
      </c>
      <c r="F9" s="629" t="str">
        <f>推計結果の概要!F6</f>
        <v>03</v>
      </c>
      <c r="G9" s="629" t="str">
        <f>推計結果の概要!G6</f>
        <v>04</v>
      </c>
      <c r="H9" s="629" t="str">
        <f>推計結果の概要!H6</f>
        <v>05</v>
      </c>
      <c r="I9" s="629" t="str">
        <f>推計結果の概要!I6</f>
        <v>06</v>
      </c>
      <c r="J9" s="629" t="str">
        <f>推計結果の概要!J6</f>
        <v>07</v>
      </c>
      <c r="K9" s="629" t="str">
        <f>推計結果の概要!K6</f>
        <v>08</v>
      </c>
      <c r="L9" s="629" t="str">
        <f>推計結果の概要!L6</f>
        <v>09</v>
      </c>
      <c r="M9" s="629" t="str">
        <f>推計結果の概要!M6</f>
        <v>10</v>
      </c>
      <c r="N9" s="629" t="str">
        <f>推計結果の概要!N6</f>
        <v>11</v>
      </c>
      <c r="O9" s="629" t="str">
        <f>推計結果の概要!O6</f>
        <v>12</v>
      </c>
      <c r="P9" s="629" t="str">
        <f>推計結果の概要!P6</f>
        <v>13</v>
      </c>
      <c r="Q9" s="629" t="str">
        <f>推計結果の概要!Q6</f>
        <v>14</v>
      </c>
      <c r="R9" s="629" t="str">
        <f>推計結果の概要!R6</f>
        <v>15</v>
      </c>
      <c r="S9" s="629" t="str">
        <f>推計結果の概要!S6</f>
        <v>16</v>
      </c>
      <c r="T9" s="629" t="str">
        <f>推計結果の概要!T6</f>
        <v>17</v>
      </c>
      <c r="U9" s="629" t="str">
        <f>推計結果の概要!U6</f>
        <v>18</v>
      </c>
      <c r="V9" s="629" t="str">
        <f>推計結果の概要!V6</f>
        <v>19</v>
      </c>
      <c r="W9" s="629" t="str">
        <f>推計結果の概要!W6</f>
        <v>20</v>
      </c>
      <c r="X9" s="629" t="str">
        <f>推計結果の概要!X6</f>
        <v>21</v>
      </c>
      <c r="Y9" s="629" t="str">
        <f>推計結果の概要!Y6</f>
        <v>22</v>
      </c>
      <c r="Z9" s="629" t="str">
        <f>推計結果の概要!Z6</f>
        <v>23</v>
      </c>
      <c r="AA9" s="629" t="str">
        <f>推計結果の概要!AA6</f>
        <v>24</v>
      </c>
      <c r="AB9" s="629" t="str">
        <f>推計結果の概要!AB6</f>
        <v>25</v>
      </c>
      <c r="AC9" s="629" t="str">
        <f>推計結果の概要!AC6</f>
        <v>26</v>
      </c>
      <c r="AD9" s="629" t="str">
        <f>推計結果の概要!AD6</f>
        <v>27</v>
      </c>
      <c r="AE9" s="629" t="str">
        <f>推計結果の概要!AE6</f>
        <v>28</v>
      </c>
      <c r="AF9" s="629" t="str">
        <f>推計結果の概要!AF6</f>
        <v>29</v>
      </c>
      <c r="AG9" s="629" t="str">
        <f>推計結果の概要!AG6</f>
        <v>30</v>
      </c>
      <c r="AH9" s="629" t="str">
        <f>推計結果の概要!AH6</f>
        <v>31</v>
      </c>
      <c r="AI9" s="629" t="str">
        <f>推計結果の概要!AI6</f>
        <v>32</v>
      </c>
      <c r="AJ9" s="629" t="str">
        <f>推計結果の概要!AJ6</f>
        <v>33</v>
      </c>
      <c r="AK9" s="629" t="str">
        <f>推計結果の概要!AK6</f>
        <v>34</v>
      </c>
      <c r="AL9" s="629" t="str">
        <f>推計結果の概要!AL6</f>
        <v>35</v>
      </c>
      <c r="AM9" s="629" t="str">
        <f>推計結果の概要!AM6</f>
        <v>36</v>
      </c>
      <c r="AN9" s="629" t="str">
        <f>推計結果の概要!AN6</f>
        <v>37</v>
      </c>
      <c r="AO9" s="629" t="str">
        <f>推計結果の概要!AO6</f>
        <v>38</v>
      </c>
      <c r="AP9" s="629" t="str">
        <f>推計結果の概要!AP6</f>
        <v>39</v>
      </c>
      <c r="AQ9" s="102" t="s">
        <v>575</v>
      </c>
      <c r="AR9" s="102"/>
      <c r="AS9" s="51"/>
    </row>
    <row r="10" spans="3:45" s="33" customFormat="1" ht="40.5">
      <c r="C10" s="79" t="s">
        <v>57</v>
      </c>
      <c r="D10" s="630" t="str">
        <f>推計結果の概要!D7</f>
        <v>農業</v>
      </c>
      <c r="E10" s="630" t="str">
        <f>推計結果の概要!E7</f>
        <v>林業</v>
      </c>
      <c r="F10" s="630" t="str">
        <f>推計結果の概要!F7</f>
        <v>漁業</v>
      </c>
      <c r="G10" s="630" t="str">
        <f>推計結果の概要!G7</f>
        <v>鉱業</v>
      </c>
      <c r="H10" s="630" t="str">
        <f>推計結果の概要!H7</f>
        <v>飲食料品</v>
      </c>
      <c r="I10" s="630" t="str">
        <f>推計結果の概要!I7</f>
        <v>繊維製品</v>
      </c>
      <c r="J10" s="630" t="str">
        <f>推計結果の概要!J7</f>
        <v>パルプ・紙・木製品</v>
      </c>
      <c r="K10" s="630" t="str">
        <f>推計結果の概要!K7</f>
        <v>化学製品</v>
      </c>
      <c r="L10" s="630" t="str">
        <f>推計結果の概要!L7</f>
        <v>石油・石炭製品</v>
      </c>
      <c r="M10" s="668" t="str">
        <f>推計結果の概要!M7</f>
        <v>プラスチック・ゴム製品</v>
      </c>
      <c r="N10" s="630" t="str">
        <f>推計結果の概要!N7</f>
        <v>窯業・土石製品</v>
      </c>
      <c r="O10" s="630" t="str">
        <f>推計結果の概要!O7</f>
        <v>鉄鋼</v>
      </c>
      <c r="P10" s="630" t="str">
        <f>推計結果の概要!P7</f>
        <v>非鉄金属</v>
      </c>
      <c r="Q10" s="630" t="str">
        <f>推計結果の概要!Q7</f>
        <v>金属製品</v>
      </c>
      <c r="R10" s="630" t="str">
        <f>推計結果の概要!R7</f>
        <v>はん用機械</v>
      </c>
      <c r="S10" s="630" t="str">
        <f>推計結果の概要!S7</f>
        <v>生産用機械</v>
      </c>
      <c r="T10" s="630" t="str">
        <f>推計結果の概要!T7</f>
        <v>業務用機械</v>
      </c>
      <c r="U10" s="630" t="str">
        <f>推計結果の概要!U7</f>
        <v>電子部品</v>
      </c>
      <c r="V10" s="630" t="str">
        <f>推計結果の概要!V7</f>
        <v>電気機械</v>
      </c>
      <c r="W10" s="630" t="str">
        <f>推計結果の概要!W7</f>
        <v>情報通信機器</v>
      </c>
      <c r="X10" s="637" t="str">
        <f>推計結果の概要!X7</f>
        <v>輸送機械</v>
      </c>
      <c r="Y10" s="637" t="str">
        <f>推計結果の概要!Y7</f>
        <v>その他の製造工業製品</v>
      </c>
      <c r="Z10" s="637" t="str">
        <f>推計結果の概要!Z7</f>
        <v>建設</v>
      </c>
      <c r="AA10" s="637" t="str">
        <f>推計結果の概要!AA7</f>
        <v>電力・ガス・熱供給</v>
      </c>
      <c r="AB10" s="637" t="str">
        <f>推計結果の概要!AB7</f>
        <v>水道</v>
      </c>
      <c r="AC10" s="637" t="str">
        <f>推計結果の概要!AC7</f>
        <v>廃棄物処理</v>
      </c>
      <c r="AD10" s="637" t="str">
        <f>推計結果の概要!AD7</f>
        <v>商業</v>
      </c>
      <c r="AE10" s="637" t="str">
        <f>推計結果の概要!AE7</f>
        <v>金融・保険</v>
      </c>
      <c r="AF10" s="637" t="str">
        <f>推計結果の概要!AF7</f>
        <v>不動産</v>
      </c>
      <c r="AG10" s="637" t="str">
        <f>推計結果の概要!AG7</f>
        <v>運輸・郵便</v>
      </c>
      <c r="AH10" s="637" t="str">
        <f>推計結果の概要!AH7</f>
        <v>情報通信</v>
      </c>
      <c r="AI10" s="637" t="str">
        <f>推計結果の概要!AI7</f>
        <v>公務</v>
      </c>
      <c r="AJ10" s="637" t="str">
        <f>推計結果の概要!AJ7</f>
        <v>教育・研究</v>
      </c>
      <c r="AK10" s="637" t="str">
        <f>推計結果の概要!AK7</f>
        <v>医療・福祉</v>
      </c>
      <c r="AL10" s="669" t="str">
        <f>推計結果の概要!AL7</f>
        <v>他に分類されない会員制団体</v>
      </c>
      <c r="AM10" s="637" t="str">
        <f>推計結果の概要!AM7</f>
        <v>対事業所サービス</v>
      </c>
      <c r="AN10" s="637" t="str">
        <f>推計結果の概要!AN7</f>
        <v>対個人サービス</v>
      </c>
      <c r="AO10" s="637" t="str">
        <f>推計結果の概要!AO7</f>
        <v>事務用品</v>
      </c>
      <c r="AP10" s="637" t="str">
        <f>推計結果の概要!AP7</f>
        <v>分類不明</v>
      </c>
      <c r="AQ10" s="102" t="s">
        <v>575</v>
      </c>
      <c r="AR10" s="102"/>
      <c r="AS10" s="32" t="s">
        <v>76</v>
      </c>
    </row>
    <row r="11" spans="3:45" s="33" customFormat="1" ht="13.5" customHeight="1">
      <c r="C11" s="80" t="s">
        <v>100</v>
      </c>
      <c r="D11" s="81">
        <f>+'1次効果'!F220</f>
        <v>0</v>
      </c>
      <c r="E11" s="81">
        <f>+'1次効果'!F221</f>
        <v>0</v>
      </c>
      <c r="F11" s="81">
        <f>+'1次効果'!F222</f>
        <v>0</v>
      </c>
      <c r="G11" s="81">
        <f>+'1次効果'!F223</f>
        <v>0</v>
      </c>
      <c r="H11" s="81">
        <f>+'1次効果'!F224</f>
        <v>0</v>
      </c>
      <c r="I11" s="81">
        <f>+'1次効果'!F225</f>
        <v>0</v>
      </c>
      <c r="J11" s="81">
        <f>+'1次効果'!F226</f>
        <v>0</v>
      </c>
      <c r="K11" s="81">
        <f>+'1次効果'!F227</f>
        <v>0</v>
      </c>
      <c r="L11" s="81">
        <f>+'1次効果'!F228</f>
        <v>0</v>
      </c>
      <c r="M11" s="81">
        <f>+'1次効果'!F229</f>
        <v>0</v>
      </c>
      <c r="N11" s="81">
        <f>+'1次効果'!F230</f>
        <v>0</v>
      </c>
      <c r="O11" s="81">
        <f>+'1次効果'!F231</f>
        <v>0</v>
      </c>
      <c r="P11" s="81">
        <f>+'1次効果'!F232</f>
        <v>0</v>
      </c>
      <c r="Q11" s="99">
        <f>+'1次効果'!F233</f>
        <v>0</v>
      </c>
      <c r="R11" s="99">
        <f>+'1次効果'!F234</f>
        <v>0</v>
      </c>
      <c r="S11" s="99">
        <f>+'1次効果'!F235</f>
        <v>0</v>
      </c>
      <c r="T11" s="99">
        <f>+'1次効果'!F236</f>
        <v>0</v>
      </c>
      <c r="U11" s="99">
        <f>+'1次効果'!F237</f>
        <v>0</v>
      </c>
      <c r="V11" s="99">
        <f>+'1次効果'!F238</f>
        <v>0</v>
      </c>
      <c r="W11" s="81">
        <f>+'1次効果'!F239</f>
        <v>0</v>
      </c>
      <c r="X11" s="81">
        <f>+'1次効果'!F240</f>
        <v>0</v>
      </c>
      <c r="Y11" s="81">
        <f>+'1次効果'!F241</f>
        <v>0</v>
      </c>
      <c r="Z11" s="81">
        <f>+'1次効果'!F242</f>
        <v>0</v>
      </c>
      <c r="AA11" s="81">
        <f>+'1次効果'!F243</f>
        <v>0</v>
      </c>
      <c r="AB11" s="81">
        <f>+'1次効果'!F244</f>
        <v>0</v>
      </c>
      <c r="AC11" s="81">
        <f>+'1次効果'!F245</f>
        <v>0</v>
      </c>
      <c r="AD11" s="81">
        <f>+'1次効果'!F246</f>
        <v>0</v>
      </c>
      <c r="AE11" s="81">
        <f>+'1次効果'!F247</f>
        <v>0</v>
      </c>
      <c r="AF11" s="81">
        <f>+'1次効果'!F248</f>
        <v>0</v>
      </c>
      <c r="AG11" s="81">
        <f>+'1次効果'!F249</f>
        <v>0</v>
      </c>
      <c r="AH11" s="81">
        <f>+'1次効果'!F250</f>
        <v>0</v>
      </c>
      <c r="AI11" s="81">
        <f>+'1次効果'!F251</f>
        <v>0</v>
      </c>
      <c r="AJ11" s="81">
        <f>+'1次効果'!F252</f>
        <v>0</v>
      </c>
      <c r="AK11" s="81">
        <f>+'1次効果'!F253</f>
        <v>0</v>
      </c>
      <c r="AL11" s="81">
        <f>+'1次効果'!F254</f>
        <v>0</v>
      </c>
      <c r="AM11" s="81">
        <f>+'1次効果'!F255</f>
        <v>0</v>
      </c>
      <c r="AN11" s="81">
        <f>+'1次効果'!F256</f>
        <v>0</v>
      </c>
      <c r="AO11" s="81">
        <f>+'1次効果'!F257</f>
        <v>0</v>
      </c>
      <c r="AP11" s="81">
        <f>+'1次効果'!F258</f>
        <v>0</v>
      </c>
      <c r="AQ11" s="102" t="s">
        <v>575</v>
      </c>
      <c r="AR11" s="102"/>
      <c r="AS11" s="645">
        <f>+SUM(D11:AP11)-W17</f>
        <v>0</v>
      </c>
    </row>
    <row r="12" spans="3:45" s="33" customFormat="1" ht="13.5" customHeight="1">
      <c r="C12" s="83" t="s">
        <v>101</v>
      </c>
      <c r="D12" s="39">
        <f>+'1次効果'!F900</f>
        <v>0</v>
      </c>
      <c r="E12" s="39">
        <f>+'1次効果'!F901</f>
        <v>0</v>
      </c>
      <c r="F12" s="39">
        <f>+'1次効果'!F902</f>
        <v>0</v>
      </c>
      <c r="G12" s="39">
        <f>+'1次効果'!F903</f>
        <v>0</v>
      </c>
      <c r="H12" s="39">
        <f>+'1次効果'!F904</f>
        <v>0</v>
      </c>
      <c r="I12" s="39">
        <f>+'1次効果'!F905</f>
        <v>0</v>
      </c>
      <c r="J12" s="39">
        <f>+'1次効果'!F906</f>
        <v>0</v>
      </c>
      <c r="K12" s="39">
        <f>+'1次効果'!F907</f>
        <v>0</v>
      </c>
      <c r="L12" s="39">
        <f>+'1次効果'!F908</f>
        <v>0</v>
      </c>
      <c r="M12" s="39">
        <f>+'1次効果'!F909</f>
        <v>0</v>
      </c>
      <c r="N12" s="39">
        <f>+'1次効果'!F910</f>
        <v>0</v>
      </c>
      <c r="O12" s="39">
        <f>+'1次効果'!F911</f>
        <v>0</v>
      </c>
      <c r="P12" s="39">
        <f>+'1次効果'!F912</f>
        <v>0</v>
      </c>
      <c r="Q12" s="100">
        <f>+'1次効果'!F913</f>
        <v>0</v>
      </c>
      <c r="R12" s="100">
        <f>+'1次効果'!F914</f>
        <v>0</v>
      </c>
      <c r="S12" s="100">
        <f>+'1次効果'!F915</f>
        <v>0</v>
      </c>
      <c r="T12" s="100">
        <f>+'1次効果'!F916</f>
        <v>0</v>
      </c>
      <c r="U12" s="100">
        <f>+'1次効果'!F917</f>
        <v>0</v>
      </c>
      <c r="V12" s="100">
        <f>+'1次効果'!F918</f>
        <v>0</v>
      </c>
      <c r="W12" s="39">
        <f>+'1次効果'!F919</f>
        <v>0</v>
      </c>
      <c r="X12" s="39">
        <f>+'1次効果'!F920</f>
        <v>0</v>
      </c>
      <c r="Y12" s="39">
        <f>+'1次効果'!F921</f>
        <v>0</v>
      </c>
      <c r="Z12" s="39">
        <f>+'1次効果'!F922</f>
        <v>0</v>
      </c>
      <c r="AA12" s="39">
        <f>+'1次効果'!F923</f>
        <v>0</v>
      </c>
      <c r="AB12" s="39">
        <f>+'1次効果'!F924</f>
        <v>0</v>
      </c>
      <c r="AC12" s="39">
        <f>+'1次効果'!F925</f>
        <v>0</v>
      </c>
      <c r="AD12" s="39">
        <f>+'1次効果'!F926</f>
        <v>0</v>
      </c>
      <c r="AE12" s="39">
        <f>+'1次効果'!F927</f>
        <v>0</v>
      </c>
      <c r="AF12" s="39">
        <f>+'1次効果'!F928</f>
        <v>0</v>
      </c>
      <c r="AG12" s="39">
        <f>+'1次効果'!F929</f>
        <v>0</v>
      </c>
      <c r="AH12" s="39">
        <f>+'1次効果'!F930</f>
        <v>0</v>
      </c>
      <c r="AI12" s="39">
        <f>+'1次効果'!F931</f>
        <v>0</v>
      </c>
      <c r="AJ12" s="39">
        <f>+'1次効果'!F932</f>
        <v>0</v>
      </c>
      <c r="AK12" s="39">
        <f>+'1次効果'!F933</f>
        <v>0</v>
      </c>
      <c r="AL12" s="39">
        <f>+'1次効果'!F934</f>
        <v>0</v>
      </c>
      <c r="AM12" s="39">
        <f>+'1次効果'!F935</f>
        <v>0</v>
      </c>
      <c r="AN12" s="39">
        <f>+'1次効果'!F936</f>
        <v>0</v>
      </c>
      <c r="AO12" s="39">
        <f>+'1次効果'!F937</f>
        <v>0</v>
      </c>
      <c r="AP12" s="39">
        <f>+'1次効果'!F938</f>
        <v>0</v>
      </c>
      <c r="AQ12" s="102" t="s">
        <v>575</v>
      </c>
      <c r="AR12" s="102"/>
      <c r="AS12" s="645">
        <f t="shared" ref="AS12:AS14" si="0">+SUM(D12:AP12)-W18</f>
        <v>0</v>
      </c>
    </row>
    <row r="13" spans="3:45" s="33" customFormat="1" ht="13.5" customHeight="1">
      <c r="C13" s="83" t="s">
        <v>102</v>
      </c>
      <c r="D13" s="39">
        <f>+'2次効果'!F615</f>
        <v>0</v>
      </c>
      <c r="E13" s="39">
        <f>+'2次効果'!F616</f>
        <v>0</v>
      </c>
      <c r="F13" s="39">
        <f>+'2次効果'!F617</f>
        <v>0</v>
      </c>
      <c r="G13" s="39">
        <f>+'2次効果'!F618</f>
        <v>0</v>
      </c>
      <c r="H13" s="39">
        <f>+'2次効果'!F619</f>
        <v>0</v>
      </c>
      <c r="I13" s="39">
        <f>+'2次効果'!F620</f>
        <v>0</v>
      </c>
      <c r="J13" s="39">
        <f>+'2次効果'!F621</f>
        <v>0</v>
      </c>
      <c r="K13" s="39">
        <f>+'2次効果'!F622</f>
        <v>0</v>
      </c>
      <c r="L13" s="39">
        <f>+'2次効果'!F623</f>
        <v>0</v>
      </c>
      <c r="M13" s="39">
        <f>+'2次効果'!F624</f>
        <v>0</v>
      </c>
      <c r="N13" s="39">
        <f>+'2次効果'!F625</f>
        <v>0</v>
      </c>
      <c r="O13" s="39">
        <f>+'2次効果'!F626</f>
        <v>0</v>
      </c>
      <c r="P13" s="39">
        <f>+'2次効果'!F627</f>
        <v>0</v>
      </c>
      <c r="Q13" s="100">
        <f>+'2次効果'!F628</f>
        <v>0</v>
      </c>
      <c r="R13" s="100">
        <f>+'2次効果'!F629</f>
        <v>0</v>
      </c>
      <c r="S13" s="100">
        <f>+'2次効果'!F630</f>
        <v>0</v>
      </c>
      <c r="T13" s="100">
        <f>+'2次効果'!F631</f>
        <v>0</v>
      </c>
      <c r="U13" s="100">
        <f>+'2次効果'!F632</f>
        <v>0</v>
      </c>
      <c r="V13" s="100">
        <f>+'2次効果'!F633</f>
        <v>0</v>
      </c>
      <c r="W13" s="39">
        <f>+'2次効果'!F634</f>
        <v>0</v>
      </c>
      <c r="X13" s="39">
        <f>+'2次効果'!F635</f>
        <v>0</v>
      </c>
      <c r="Y13" s="39">
        <f>+'2次効果'!F636</f>
        <v>0</v>
      </c>
      <c r="Z13" s="39">
        <f>+'2次効果'!F637</f>
        <v>0</v>
      </c>
      <c r="AA13" s="39">
        <f>+'2次効果'!F638</f>
        <v>0</v>
      </c>
      <c r="AB13" s="39">
        <f>+'2次効果'!F639</f>
        <v>0</v>
      </c>
      <c r="AC13" s="39">
        <f>+'2次効果'!F640</f>
        <v>0</v>
      </c>
      <c r="AD13" s="39">
        <f>+'2次効果'!F641</f>
        <v>0</v>
      </c>
      <c r="AE13" s="39">
        <f>+'2次効果'!F642</f>
        <v>0</v>
      </c>
      <c r="AF13" s="39">
        <f>+'2次効果'!F643</f>
        <v>0</v>
      </c>
      <c r="AG13" s="39">
        <f>+'2次効果'!F644</f>
        <v>0</v>
      </c>
      <c r="AH13" s="39">
        <f>+'2次効果'!F645</f>
        <v>0</v>
      </c>
      <c r="AI13" s="39">
        <f>+'2次効果'!F646</f>
        <v>0</v>
      </c>
      <c r="AJ13" s="39">
        <f>+'2次効果'!F647</f>
        <v>0</v>
      </c>
      <c r="AK13" s="39">
        <f>+'2次効果'!F648</f>
        <v>0</v>
      </c>
      <c r="AL13" s="39">
        <f>+'2次効果'!F649</f>
        <v>0</v>
      </c>
      <c r="AM13" s="39">
        <f>+'2次効果'!F650</f>
        <v>0</v>
      </c>
      <c r="AN13" s="39">
        <f>+'2次効果'!F651</f>
        <v>0</v>
      </c>
      <c r="AO13" s="39">
        <f>+'2次効果'!F652</f>
        <v>0</v>
      </c>
      <c r="AP13" s="39">
        <f>+'2次効果'!F653</f>
        <v>0</v>
      </c>
      <c r="AQ13" s="102" t="s">
        <v>575</v>
      </c>
      <c r="AR13" s="102"/>
      <c r="AS13" s="646">
        <f t="shared" si="0"/>
        <v>0</v>
      </c>
    </row>
    <row r="14" spans="3:45" s="33" customFormat="1" ht="13.5" customHeight="1">
      <c r="C14" s="83" t="s">
        <v>93</v>
      </c>
      <c r="D14" s="39">
        <f t="shared" ref="D14:AP14" si="1">SUM(D11:D13)</f>
        <v>0</v>
      </c>
      <c r="E14" s="39">
        <f t="shared" si="1"/>
        <v>0</v>
      </c>
      <c r="F14" s="39">
        <f t="shared" si="1"/>
        <v>0</v>
      </c>
      <c r="G14" s="39">
        <f t="shared" si="1"/>
        <v>0</v>
      </c>
      <c r="H14" s="39">
        <f t="shared" si="1"/>
        <v>0</v>
      </c>
      <c r="I14" s="39">
        <f t="shared" si="1"/>
        <v>0</v>
      </c>
      <c r="J14" s="39">
        <f t="shared" si="1"/>
        <v>0</v>
      </c>
      <c r="K14" s="39">
        <f t="shared" si="1"/>
        <v>0</v>
      </c>
      <c r="L14" s="39">
        <f t="shared" si="1"/>
        <v>0</v>
      </c>
      <c r="M14" s="39">
        <f t="shared" si="1"/>
        <v>0</v>
      </c>
      <c r="N14" s="39">
        <f t="shared" si="1"/>
        <v>0</v>
      </c>
      <c r="O14" s="39">
        <f t="shared" si="1"/>
        <v>0</v>
      </c>
      <c r="P14" s="39">
        <f t="shared" si="1"/>
        <v>0</v>
      </c>
      <c r="Q14" s="100">
        <f t="shared" si="1"/>
        <v>0</v>
      </c>
      <c r="R14" s="100">
        <f t="shared" si="1"/>
        <v>0</v>
      </c>
      <c r="S14" s="100">
        <f t="shared" si="1"/>
        <v>0</v>
      </c>
      <c r="T14" s="100">
        <f t="shared" si="1"/>
        <v>0</v>
      </c>
      <c r="U14" s="100">
        <f t="shared" si="1"/>
        <v>0</v>
      </c>
      <c r="V14" s="100">
        <f t="shared" si="1"/>
        <v>0</v>
      </c>
      <c r="W14" s="39">
        <f t="shared" si="1"/>
        <v>0</v>
      </c>
      <c r="X14" s="43">
        <f t="shared" si="1"/>
        <v>0</v>
      </c>
      <c r="Y14" s="43">
        <f t="shared" si="1"/>
        <v>0</v>
      </c>
      <c r="Z14" s="43">
        <f t="shared" si="1"/>
        <v>0</v>
      </c>
      <c r="AA14" s="43">
        <f t="shared" si="1"/>
        <v>0</v>
      </c>
      <c r="AB14" s="43">
        <f t="shared" si="1"/>
        <v>0</v>
      </c>
      <c r="AC14" s="43">
        <f t="shared" si="1"/>
        <v>0</v>
      </c>
      <c r="AD14" s="43">
        <f t="shared" si="1"/>
        <v>0</v>
      </c>
      <c r="AE14" s="43">
        <f t="shared" si="1"/>
        <v>0</v>
      </c>
      <c r="AF14" s="43">
        <f t="shared" si="1"/>
        <v>0</v>
      </c>
      <c r="AG14" s="43">
        <f t="shared" si="1"/>
        <v>0</v>
      </c>
      <c r="AH14" s="43">
        <f t="shared" si="1"/>
        <v>0</v>
      </c>
      <c r="AI14" s="43">
        <f t="shared" si="1"/>
        <v>0</v>
      </c>
      <c r="AJ14" s="43">
        <f t="shared" si="1"/>
        <v>0</v>
      </c>
      <c r="AK14" s="43">
        <f t="shared" si="1"/>
        <v>0</v>
      </c>
      <c r="AL14" s="43">
        <f t="shared" si="1"/>
        <v>0</v>
      </c>
      <c r="AM14" s="43">
        <f t="shared" si="1"/>
        <v>0</v>
      </c>
      <c r="AN14" s="43">
        <f t="shared" si="1"/>
        <v>0</v>
      </c>
      <c r="AO14" s="43">
        <f t="shared" si="1"/>
        <v>0</v>
      </c>
      <c r="AP14" s="43">
        <f t="shared" si="1"/>
        <v>0</v>
      </c>
      <c r="AQ14" s="102" t="s">
        <v>575</v>
      </c>
      <c r="AR14" s="102"/>
      <c r="AS14" s="646">
        <f t="shared" si="0"/>
        <v>0</v>
      </c>
    </row>
    <row r="15" spans="3:45" s="33" customFormat="1" ht="13.5">
      <c r="C15" s="51"/>
      <c r="D15" s="629" t="str">
        <f t="shared" ref="D15:M16" si="2">X9</f>
        <v>21</v>
      </c>
      <c r="E15" s="629" t="str">
        <f t="shared" si="2"/>
        <v>22</v>
      </c>
      <c r="F15" s="629" t="str">
        <f t="shared" si="2"/>
        <v>23</v>
      </c>
      <c r="G15" s="629" t="str">
        <f t="shared" si="2"/>
        <v>24</v>
      </c>
      <c r="H15" s="629" t="str">
        <f t="shared" si="2"/>
        <v>25</v>
      </c>
      <c r="I15" s="629" t="str">
        <f t="shared" si="2"/>
        <v>26</v>
      </c>
      <c r="J15" s="629" t="str">
        <f t="shared" si="2"/>
        <v>27</v>
      </c>
      <c r="K15" s="629" t="str">
        <f t="shared" si="2"/>
        <v>28</v>
      </c>
      <c r="L15" s="629" t="str">
        <f t="shared" si="2"/>
        <v>29</v>
      </c>
      <c r="M15" s="629" t="str">
        <f t="shared" si="2"/>
        <v>30</v>
      </c>
      <c r="N15" s="629" t="str">
        <f t="shared" ref="N15:V16" si="3">AH9</f>
        <v>31</v>
      </c>
      <c r="O15" s="629" t="str">
        <f t="shared" si="3"/>
        <v>32</v>
      </c>
      <c r="P15" s="629" t="str">
        <f t="shared" si="3"/>
        <v>33</v>
      </c>
      <c r="Q15" s="629" t="str">
        <f t="shared" si="3"/>
        <v>34</v>
      </c>
      <c r="R15" s="629" t="str">
        <f t="shared" si="3"/>
        <v>35</v>
      </c>
      <c r="S15" s="629" t="str">
        <f t="shared" si="3"/>
        <v>36</v>
      </c>
      <c r="T15" s="629" t="str">
        <f t="shared" si="3"/>
        <v>37</v>
      </c>
      <c r="U15" s="629" t="str">
        <f t="shared" si="3"/>
        <v>38</v>
      </c>
      <c r="V15" s="629" t="str">
        <f t="shared" si="3"/>
        <v>39</v>
      </c>
      <c r="W15" s="51"/>
      <c r="X15" s="101"/>
      <c r="Y15" s="102"/>
      <c r="Z15" s="102"/>
      <c r="AA15" s="102"/>
      <c r="AB15" s="102"/>
      <c r="AC15" s="102"/>
      <c r="AD15" s="102"/>
      <c r="AE15" s="102"/>
      <c r="AF15" s="102"/>
      <c r="AG15" s="102"/>
      <c r="AH15" s="102"/>
      <c r="AI15" s="102"/>
      <c r="AJ15" s="102"/>
      <c r="AK15" s="102"/>
      <c r="AL15" s="102"/>
      <c r="AM15" s="102"/>
      <c r="AN15" s="102"/>
      <c r="AO15" s="102"/>
      <c r="AP15" s="102"/>
      <c r="AQ15" s="102"/>
      <c r="AR15" s="102"/>
    </row>
    <row r="16" spans="3:45" s="33" customFormat="1" ht="40.5">
      <c r="C16" s="79" t="s">
        <v>57</v>
      </c>
      <c r="D16" s="630" t="str">
        <f t="shared" si="2"/>
        <v>輸送機械</v>
      </c>
      <c r="E16" s="630" t="str">
        <f t="shared" si="2"/>
        <v>その他の製造工業製品</v>
      </c>
      <c r="F16" s="630" t="str">
        <f t="shared" si="2"/>
        <v>建設</v>
      </c>
      <c r="G16" s="630" t="str">
        <f t="shared" si="2"/>
        <v>電力・ガス・熱供給</v>
      </c>
      <c r="H16" s="630" t="str">
        <f t="shared" si="2"/>
        <v>水道</v>
      </c>
      <c r="I16" s="630" t="str">
        <f t="shared" si="2"/>
        <v>廃棄物処理</v>
      </c>
      <c r="J16" s="630" t="str">
        <f t="shared" si="2"/>
        <v>商業</v>
      </c>
      <c r="K16" s="630" t="str">
        <f t="shared" si="2"/>
        <v>金融・保険</v>
      </c>
      <c r="L16" s="630" t="str">
        <f t="shared" si="2"/>
        <v>不動産</v>
      </c>
      <c r="M16" s="630" t="str">
        <f t="shared" si="2"/>
        <v>運輸・郵便</v>
      </c>
      <c r="N16" s="630" t="str">
        <f t="shared" si="3"/>
        <v>情報通信</v>
      </c>
      <c r="O16" s="630" t="str">
        <f t="shared" si="3"/>
        <v>公務</v>
      </c>
      <c r="P16" s="630" t="str">
        <f t="shared" si="3"/>
        <v>教育・研究</v>
      </c>
      <c r="Q16" s="630" t="str">
        <f t="shared" si="3"/>
        <v>医療・福祉</v>
      </c>
      <c r="R16" s="668" t="str">
        <f t="shared" si="3"/>
        <v>他に分類されない会員制団体</v>
      </c>
      <c r="S16" s="630" t="str">
        <f t="shared" si="3"/>
        <v>対事業所サービス</v>
      </c>
      <c r="T16" s="630" t="str">
        <f t="shared" si="3"/>
        <v>対個人サービス</v>
      </c>
      <c r="U16" s="630" t="str">
        <f t="shared" si="3"/>
        <v>事務用品</v>
      </c>
      <c r="V16" s="630" t="str">
        <f t="shared" si="3"/>
        <v>分類不明</v>
      </c>
      <c r="W16" s="32" t="s">
        <v>76</v>
      </c>
      <c r="X16" s="101"/>
      <c r="Y16" s="102"/>
      <c r="Z16" s="102"/>
      <c r="AA16" s="102"/>
      <c r="AB16" s="102"/>
      <c r="AC16" s="102"/>
      <c r="AD16" s="102"/>
      <c r="AE16" s="102"/>
      <c r="AF16" s="102"/>
      <c r="AG16" s="102"/>
      <c r="AH16" s="102"/>
      <c r="AI16" s="102"/>
      <c r="AJ16" s="102"/>
      <c r="AK16" s="102"/>
      <c r="AL16" s="102"/>
      <c r="AM16" s="102"/>
      <c r="AN16" s="102"/>
      <c r="AO16" s="102"/>
      <c r="AP16" s="102"/>
      <c r="AQ16" s="102"/>
      <c r="AR16" s="102"/>
    </row>
    <row r="17" spans="3:45" s="33" customFormat="1" ht="13.5" customHeight="1">
      <c r="C17" s="80" t="s">
        <v>100</v>
      </c>
      <c r="D17" s="81">
        <f t="array" ref="D17:V19">+X11:AP13</f>
        <v>0</v>
      </c>
      <c r="E17" s="81">
        <v>0</v>
      </c>
      <c r="F17" s="81">
        <v>0</v>
      </c>
      <c r="G17" s="81">
        <v>0</v>
      </c>
      <c r="H17" s="81">
        <v>0</v>
      </c>
      <c r="I17" s="81">
        <v>0</v>
      </c>
      <c r="J17" s="81">
        <v>0</v>
      </c>
      <c r="K17" s="81">
        <v>0</v>
      </c>
      <c r="L17" s="81">
        <v>0</v>
      </c>
      <c r="M17" s="81">
        <v>0</v>
      </c>
      <c r="N17" s="81">
        <v>0</v>
      </c>
      <c r="O17" s="81">
        <v>0</v>
      </c>
      <c r="P17" s="81">
        <v>0</v>
      </c>
      <c r="Q17" s="99">
        <v>0</v>
      </c>
      <c r="R17" s="99">
        <v>0</v>
      </c>
      <c r="S17" s="99">
        <v>0</v>
      </c>
      <c r="T17" s="99">
        <v>0</v>
      </c>
      <c r="U17" s="99">
        <v>0</v>
      </c>
      <c r="V17" s="99">
        <v>0</v>
      </c>
      <c r="W17" s="81">
        <f>SUM(D11:W11,D17:V17)</f>
        <v>0</v>
      </c>
      <c r="X17" s="101"/>
      <c r="Y17" s="102"/>
      <c r="Z17" s="102"/>
      <c r="AA17" s="102"/>
      <c r="AB17" s="102"/>
      <c r="AC17" s="102"/>
      <c r="AD17" s="102"/>
      <c r="AE17" s="102"/>
      <c r="AF17" s="102"/>
      <c r="AG17" s="102"/>
      <c r="AH17" s="102"/>
      <c r="AI17" s="102"/>
      <c r="AJ17" s="102"/>
      <c r="AK17" s="102"/>
      <c r="AL17" s="102"/>
      <c r="AM17" s="102"/>
      <c r="AN17" s="102"/>
      <c r="AO17" s="102"/>
      <c r="AP17" s="102"/>
      <c r="AQ17" s="102"/>
      <c r="AR17" s="102"/>
    </row>
    <row r="18" spans="3:45" s="33" customFormat="1" ht="13.5" customHeight="1">
      <c r="C18" s="83" t="s">
        <v>101</v>
      </c>
      <c r="D18" s="100">
        <v>0</v>
      </c>
      <c r="E18" s="100">
        <v>0</v>
      </c>
      <c r="F18" s="100">
        <v>0</v>
      </c>
      <c r="G18" s="100">
        <v>0</v>
      </c>
      <c r="H18" s="100">
        <v>0</v>
      </c>
      <c r="I18" s="100">
        <v>0</v>
      </c>
      <c r="J18" s="100">
        <v>0</v>
      </c>
      <c r="K18" s="100">
        <v>0</v>
      </c>
      <c r="L18" s="100">
        <v>0</v>
      </c>
      <c r="M18" s="100">
        <v>0</v>
      </c>
      <c r="N18" s="100">
        <v>0</v>
      </c>
      <c r="O18" s="100">
        <v>0</v>
      </c>
      <c r="P18" s="100">
        <v>0</v>
      </c>
      <c r="Q18" s="100">
        <v>0</v>
      </c>
      <c r="R18" s="100">
        <v>0</v>
      </c>
      <c r="S18" s="100">
        <v>0</v>
      </c>
      <c r="T18" s="100">
        <v>0</v>
      </c>
      <c r="U18" s="100">
        <v>0</v>
      </c>
      <c r="V18" s="100">
        <v>0</v>
      </c>
      <c r="W18" s="39">
        <f t="shared" ref="W18:W20" si="4">SUM(D12:W12,D18:V18)</f>
        <v>0</v>
      </c>
      <c r="X18" s="101"/>
      <c r="Y18" s="102"/>
      <c r="Z18" s="102"/>
      <c r="AA18" s="102"/>
      <c r="AB18" s="102"/>
      <c r="AC18" s="102"/>
      <c r="AD18" s="102"/>
      <c r="AE18" s="102"/>
      <c r="AF18" s="102"/>
      <c r="AG18" s="102"/>
      <c r="AH18" s="102"/>
      <c r="AI18" s="102"/>
      <c r="AJ18" s="102"/>
      <c r="AK18" s="102"/>
      <c r="AL18" s="102"/>
      <c r="AM18" s="102"/>
      <c r="AN18" s="102"/>
      <c r="AO18" s="102"/>
      <c r="AP18" s="102"/>
      <c r="AQ18" s="102"/>
      <c r="AR18" s="102"/>
    </row>
    <row r="19" spans="3:45" s="33" customFormat="1" ht="13.5" customHeight="1">
      <c r="C19" s="83" t="s">
        <v>102</v>
      </c>
      <c r="D19" s="39">
        <v>0</v>
      </c>
      <c r="E19" s="39">
        <v>0</v>
      </c>
      <c r="F19" s="39">
        <v>0</v>
      </c>
      <c r="G19" s="39">
        <v>0</v>
      </c>
      <c r="H19" s="39">
        <v>0</v>
      </c>
      <c r="I19" s="39">
        <v>0</v>
      </c>
      <c r="J19" s="39">
        <v>0</v>
      </c>
      <c r="K19" s="39">
        <v>0</v>
      </c>
      <c r="L19" s="39">
        <v>0</v>
      </c>
      <c r="M19" s="39">
        <v>0</v>
      </c>
      <c r="N19" s="39">
        <v>0</v>
      </c>
      <c r="O19" s="39">
        <v>0</v>
      </c>
      <c r="P19" s="39">
        <v>0</v>
      </c>
      <c r="Q19" s="100">
        <v>0</v>
      </c>
      <c r="R19" s="100">
        <v>0</v>
      </c>
      <c r="S19" s="100">
        <v>0</v>
      </c>
      <c r="T19" s="100">
        <v>0</v>
      </c>
      <c r="U19" s="100">
        <v>0</v>
      </c>
      <c r="V19" s="100">
        <v>0</v>
      </c>
      <c r="W19" s="39">
        <f t="shared" si="4"/>
        <v>0</v>
      </c>
      <c r="X19" s="101"/>
      <c r="Y19" s="102"/>
      <c r="Z19" s="102"/>
      <c r="AA19" s="102"/>
      <c r="AB19" s="102"/>
      <c r="AC19" s="102"/>
      <c r="AD19" s="102"/>
      <c r="AE19" s="102"/>
      <c r="AF19" s="102"/>
      <c r="AG19" s="102"/>
      <c r="AH19" s="102"/>
      <c r="AI19" s="102"/>
      <c r="AJ19" s="102"/>
      <c r="AK19" s="102"/>
      <c r="AL19" s="102"/>
      <c r="AM19" s="102"/>
      <c r="AN19" s="102"/>
      <c r="AO19" s="102"/>
      <c r="AP19" s="102"/>
      <c r="AQ19" s="102"/>
      <c r="AR19" s="102"/>
    </row>
    <row r="20" spans="3:45" s="33" customFormat="1" ht="13.5" customHeight="1">
      <c r="C20" s="85" t="s">
        <v>93</v>
      </c>
      <c r="D20" s="43">
        <f t="shared" ref="D20:V20" si="5">SUM(D17:D19)</f>
        <v>0</v>
      </c>
      <c r="E20" s="43">
        <f t="shared" si="5"/>
        <v>0</v>
      </c>
      <c r="F20" s="43">
        <f t="shared" si="5"/>
        <v>0</v>
      </c>
      <c r="G20" s="43">
        <f t="shared" si="5"/>
        <v>0</v>
      </c>
      <c r="H20" s="43">
        <f t="shared" si="5"/>
        <v>0</v>
      </c>
      <c r="I20" s="43">
        <f t="shared" si="5"/>
        <v>0</v>
      </c>
      <c r="J20" s="43">
        <f t="shared" si="5"/>
        <v>0</v>
      </c>
      <c r="K20" s="43">
        <f t="shared" si="5"/>
        <v>0</v>
      </c>
      <c r="L20" s="43">
        <f t="shared" si="5"/>
        <v>0</v>
      </c>
      <c r="M20" s="43">
        <f t="shared" si="5"/>
        <v>0</v>
      </c>
      <c r="N20" s="43">
        <f t="shared" si="5"/>
        <v>0</v>
      </c>
      <c r="O20" s="43">
        <f t="shared" si="5"/>
        <v>0</v>
      </c>
      <c r="P20" s="43">
        <f t="shared" si="5"/>
        <v>0</v>
      </c>
      <c r="Q20" s="43">
        <f t="shared" si="5"/>
        <v>0</v>
      </c>
      <c r="R20" s="43">
        <f t="shared" si="5"/>
        <v>0</v>
      </c>
      <c r="S20" s="43">
        <f t="shared" si="5"/>
        <v>0</v>
      </c>
      <c r="T20" s="43">
        <f t="shared" si="5"/>
        <v>0</v>
      </c>
      <c r="U20" s="43">
        <f t="shared" si="5"/>
        <v>0</v>
      </c>
      <c r="V20" s="43">
        <f t="shared" si="5"/>
        <v>0</v>
      </c>
      <c r="W20" s="43">
        <f t="shared" si="4"/>
        <v>0</v>
      </c>
      <c r="X20" s="101"/>
      <c r="Y20" s="102"/>
      <c r="Z20" s="102"/>
      <c r="AA20" s="102"/>
      <c r="AB20" s="102"/>
      <c r="AC20" s="102"/>
      <c r="AD20" s="102"/>
      <c r="AE20" s="102"/>
      <c r="AF20" s="102"/>
      <c r="AG20" s="102"/>
      <c r="AH20" s="102"/>
      <c r="AI20" s="102"/>
      <c r="AJ20" s="102"/>
      <c r="AK20" s="102"/>
      <c r="AL20" s="102"/>
      <c r="AM20" s="102"/>
      <c r="AN20" s="102"/>
      <c r="AO20" s="102"/>
      <c r="AP20" s="102"/>
      <c r="AQ20" s="102"/>
      <c r="AR20" s="102"/>
    </row>
    <row r="21" spans="3:45" s="33" customFormat="1" ht="10.7" customHeight="1">
      <c r="D21" s="101"/>
      <c r="E21" s="101"/>
      <c r="F21" s="101"/>
      <c r="G21" s="101"/>
      <c r="H21" s="101"/>
      <c r="I21" s="101"/>
      <c r="J21" s="101"/>
      <c r="K21" s="101"/>
      <c r="L21" s="101"/>
      <c r="M21" s="101"/>
      <c r="N21" s="101"/>
      <c r="O21" s="101"/>
      <c r="P21" s="101"/>
      <c r="Q21" s="101"/>
      <c r="R21" s="101"/>
      <c r="S21" s="101"/>
      <c r="T21" s="101"/>
      <c r="U21" s="101"/>
      <c r="V21" s="101"/>
      <c r="W21" s="101"/>
      <c r="X21" s="101"/>
      <c r="Y21" s="102"/>
      <c r="Z21" s="102"/>
      <c r="AA21" s="102"/>
      <c r="AB21" s="102"/>
      <c r="AC21" s="102"/>
      <c r="AD21" s="102"/>
      <c r="AE21" s="102"/>
      <c r="AF21" s="102"/>
      <c r="AG21" s="102"/>
      <c r="AH21" s="102"/>
      <c r="AI21" s="102"/>
      <c r="AJ21" s="102"/>
      <c r="AK21" s="102"/>
      <c r="AL21" s="102"/>
      <c r="AM21" s="102"/>
      <c r="AN21" s="102"/>
      <c r="AO21" s="102"/>
      <c r="AP21" s="102"/>
      <c r="AQ21" s="102"/>
      <c r="AR21" s="102"/>
    </row>
    <row r="22" spans="3:45" s="33" customFormat="1" ht="17.25">
      <c r="C22" s="34" t="s">
        <v>165</v>
      </c>
      <c r="D22" s="27"/>
      <c r="E22" s="27"/>
      <c r="F22" s="75"/>
      <c r="G22" s="76"/>
      <c r="H22" s="27"/>
      <c r="I22" s="27"/>
      <c r="J22" s="77"/>
      <c r="K22" s="78"/>
      <c r="L22" s="27"/>
      <c r="M22" s="27"/>
      <c r="N22" s="27"/>
      <c r="O22" s="27"/>
      <c r="P22" s="27"/>
      <c r="Q22" s="27"/>
      <c r="R22" s="27"/>
      <c r="S22" s="27"/>
      <c r="T22" s="27"/>
      <c r="U22" s="27"/>
      <c r="V22" s="27"/>
      <c r="W22" s="31" t="s">
        <v>56</v>
      </c>
      <c r="X22" s="101"/>
      <c r="Y22" s="102"/>
      <c r="Z22" s="102"/>
      <c r="AA22" s="102"/>
      <c r="AB22" s="102"/>
      <c r="AC22" s="102"/>
      <c r="AD22" s="102"/>
      <c r="AE22" s="102"/>
      <c r="AF22" s="102"/>
      <c r="AG22" s="102"/>
      <c r="AH22" s="102"/>
      <c r="AI22" s="102"/>
      <c r="AJ22" s="102"/>
      <c r="AK22" s="102"/>
      <c r="AL22" s="102"/>
      <c r="AM22" s="102"/>
      <c r="AN22" s="102"/>
      <c r="AO22" s="102"/>
      <c r="AP22" s="102"/>
      <c r="AQ22" s="102"/>
      <c r="AR22" s="102"/>
    </row>
    <row r="23" spans="3:45" s="33" customFormat="1" ht="13.5">
      <c r="C23" s="51"/>
      <c r="D23" s="629" t="str">
        <f t="shared" ref="D23:AP23" si="6">D9</f>
        <v>01</v>
      </c>
      <c r="E23" s="629" t="str">
        <f t="shared" si="6"/>
        <v>02</v>
      </c>
      <c r="F23" s="629" t="str">
        <f t="shared" si="6"/>
        <v>03</v>
      </c>
      <c r="G23" s="629" t="str">
        <f t="shared" si="6"/>
        <v>04</v>
      </c>
      <c r="H23" s="629" t="str">
        <f t="shared" si="6"/>
        <v>05</v>
      </c>
      <c r="I23" s="629" t="str">
        <f t="shared" si="6"/>
        <v>06</v>
      </c>
      <c r="J23" s="629" t="str">
        <f t="shared" si="6"/>
        <v>07</v>
      </c>
      <c r="K23" s="629" t="str">
        <f t="shared" si="6"/>
        <v>08</v>
      </c>
      <c r="L23" s="629" t="str">
        <f t="shared" si="6"/>
        <v>09</v>
      </c>
      <c r="M23" s="629" t="str">
        <f t="shared" si="6"/>
        <v>10</v>
      </c>
      <c r="N23" s="629" t="str">
        <f t="shared" si="6"/>
        <v>11</v>
      </c>
      <c r="O23" s="629" t="str">
        <f t="shared" si="6"/>
        <v>12</v>
      </c>
      <c r="P23" s="629" t="str">
        <f t="shared" si="6"/>
        <v>13</v>
      </c>
      <c r="Q23" s="629" t="str">
        <f t="shared" si="6"/>
        <v>14</v>
      </c>
      <c r="R23" s="629" t="str">
        <f t="shared" si="6"/>
        <v>15</v>
      </c>
      <c r="S23" s="629" t="str">
        <f t="shared" si="6"/>
        <v>16</v>
      </c>
      <c r="T23" s="629" t="str">
        <f t="shared" si="6"/>
        <v>17</v>
      </c>
      <c r="U23" s="629" t="str">
        <f t="shared" si="6"/>
        <v>18</v>
      </c>
      <c r="V23" s="629" t="str">
        <f t="shared" si="6"/>
        <v>19</v>
      </c>
      <c r="W23" s="629" t="str">
        <f t="shared" si="6"/>
        <v>20</v>
      </c>
      <c r="X23" s="629" t="str">
        <f t="shared" si="6"/>
        <v>21</v>
      </c>
      <c r="Y23" s="629" t="str">
        <f t="shared" si="6"/>
        <v>22</v>
      </c>
      <c r="Z23" s="629" t="str">
        <f t="shared" si="6"/>
        <v>23</v>
      </c>
      <c r="AA23" s="629" t="str">
        <f t="shared" si="6"/>
        <v>24</v>
      </c>
      <c r="AB23" s="629" t="str">
        <f t="shared" si="6"/>
        <v>25</v>
      </c>
      <c r="AC23" s="629" t="str">
        <f t="shared" si="6"/>
        <v>26</v>
      </c>
      <c r="AD23" s="629" t="str">
        <f t="shared" si="6"/>
        <v>27</v>
      </c>
      <c r="AE23" s="629" t="str">
        <f t="shared" si="6"/>
        <v>28</v>
      </c>
      <c r="AF23" s="629" t="str">
        <f t="shared" si="6"/>
        <v>29</v>
      </c>
      <c r="AG23" s="629" t="str">
        <f t="shared" si="6"/>
        <v>30</v>
      </c>
      <c r="AH23" s="629" t="str">
        <f t="shared" si="6"/>
        <v>31</v>
      </c>
      <c r="AI23" s="629" t="str">
        <f t="shared" si="6"/>
        <v>32</v>
      </c>
      <c r="AJ23" s="629" t="str">
        <f t="shared" si="6"/>
        <v>33</v>
      </c>
      <c r="AK23" s="629" t="str">
        <f t="shared" si="6"/>
        <v>34</v>
      </c>
      <c r="AL23" s="629" t="str">
        <f t="shared" si="6"/>
        <v>35</v>
      </c>
      <c r="AM23" s="629" t="str">
        <f t="shared" si="6"/>
        <v>36</v>
      </c>
      <c r="AN23" s="629" t="str">
        <f t="shared" si="6"/>
        <v>37</v>
      </c>
      <c r="AO23" s="629" t="str">
        <f t="shared" si="6"/>
        <v>38</v>
      </c>
      <c r="AP23" s="629" t="str">
        <f t="shared" si="6"/>
        <v>39</v>
      </c>
      <c r="AQ23" s="102" t="s">
        <v>575</v>
      </c>
      <c r="AR23" s="102"/>
      <c r="AS23" s="51"/>
    </row>
    <row r="24" spans="3:45" s="33" customFormat="1" ht="40.5">
      <c r="C24" s="79" t="s">
        <v>57</v>
      </c>
      <c r="D24" s="630" t="str">
        <f t="shared" ref="D24:AP24" si="7">D10</f>
        <v>農業</v>
      </c>
      <c r="E24" s="630" t="str">
        <f t="shared" si="7"/>
        <v>林業</v>
      </c>
      <c r="F24" s="630" t="str">
        <f t="shared" si="7"/>
        <v>漁業</v>
      </c>
      <c r="G24" s="630" t="str">
        <f t="shared" si="7"/>
        <v>鉱業</v>
      </c>
      <c r="H24" s="630" t="str">
        <f t="shared" si="7"/>
        <v>飲食料品</v>
      </c>
      <c r="I24" s="630" t="str">
        <f t="shared" si="7"/>
        <v>繊維製品</v>
      </c>
      <c r="J24" s="630" t="str">
        <f t="shared" si="7"/>
        <v>パルプ・紙・木製品</v>
      </c>
      <c r="K24" s="630" t="str">
        <f t="shared" si="7"/>
        <v>化学製品</v>
      </c>
      <c r="L24" s="630" t="str">
        <f t="shared" si="7"/>
        <v>石油・石炭製品</v>
      </c>
      <c r="M24" s="668" t="str">
        <f t="shared" si="7"/>
        <v>プラスチック・ゴム製品</v>
      </c>
      <c r="N24" s="630" t="str">
        <f t="shared" si="7"/>
        <v>窯業・土石製品</v>
      </c>
      <c r="O24" s="630" t="str">
        <f t="shared" si="7"/>
        <v>鉄鋼</v>
      </c>
      <c r="P24" s="630" t="str">
        <f t="shared" si="7"/>
        <v>非鉄金属</v>
      </c>
      <c r="Q24" s="630" t="str">
        <f t="shared" si="7"/>
        <v>金属製品</v>
      </c>
      <c r="R24" s="630" t="str">
        <f t="shared" si="7"/>
        <v>はん用機械</v>
      </c>
      <c r="S24" s="630" t="str">
        <f t="shared" si="7"/>
        <v>生産用機械</v>
      </c>
      <c r="T24" s="630" t="str">
        <f t="shared" si="7"/>
        <v>業務用機械</v>
      </c>
      <c r="U24" s="630" t="str">
        <f t="shared" si="7"/>
        <v>電子部品</v>
      </c>
      <c r="V24" s="630" t="str">
        <f t="shared" si="7"/>
        <v>電気機械</v>
      </c>
      <c r="W24" s="630" t="str">
        <f t="shared" si="7"/>
        <v>情報通信機器</v>
      </c>
      <c r="X24" s="637" t="str">
        <f t="shared" si="7"/>
        <v>輸送機械</v>
      </c>
      <c r="Y24" s="637" t="str">
        <f t="shared" si="7"/>
        <v>その他の製造工業製品</v>
      </c>
      <c r="Z24" s="637" t="str">
        <f t="shared" si="7"/>
        <v>建設</v>
      </c>
      <c r="AA24" s="637" t="str">
        <f t="shared" si="7"/>
        <v>電力・ガス・熱供給</v>
      </c>
      <c r="AB24" s="637" t="str">
        <f t="shared" si="7"/>
        <v>水道</v>
      </c>
      <c r="AC24" s="637" t="str">
        <f t="shared" si="7"/>
        <v>廃棄物処理</v>
      </c>
      <c r="AD24" s="637" t="str">
        <f t="shared" si="7"/>
        <v>商業</v>
      </c>
      <c r="AE24" s="637" t="str">
        <f t="shared" si="7"/>
        <v>金融・保険</v>
      </c>
      <c r="AF24" s="637" t="str">
        <f t="shared" si="7"/>
        <v>不動産</v>
      </c>
      <c r="AG24" s="637" t="str">
        <f t="shared" si="7"/>
        <v>運輸・郵便</v>
      </c>
      <c r="AH24" s="637" t="str">
        <f t="shared" si="7"/>
        <v>情報通信</v>
      </c>
      <c r="AI24" s="637" t="str">
        <f t="shared" si="7"/>
        <v>公務</v>
      </c>
      <c r="AJ24" s="637" t="str">
        <f t="shared" si="7"/>
        <v>教育・研究</v>
      </c>
      <c r="AK24" s="637" t="str">
        <f t="shared" si="7"/>
        <v>医療・福祉</v>
      </c>
      <c r="AL24" s="669" t="str">
        <f t="shared" si="7"/>
        <v>他に分類されない会員制団体</v>
      </c>
      <c r="AM24" s="637" t="str">
        <f t="shared" si="7"/>
        <v>対事業所サービス</v>
      </c>
      <c r="AN24" s="637" t="str">
        <f t="shared" si="7"/>
        <v>対個人サービス</v>
      </c>
      <c r="AO24" s="637" t="str">
        <f t="shared" si="7"/>
        <v>事務用品</v>
      </c>
      <c r="AP24" s="637" t="str">
        <f t="shared" si="7"/>
        <v>分類不明</v>
      </c>
      <c r="AQ24" s="102" t="s">
        <v>575</v>
      </c>
      <c r="AR24" s="102"/>
      <c r="AS24" s="32" t="s">
        <v>76</v>
      </c>
    </row>
    <row r="25" spans="3:45" s="33" customFormat="1" ht="13.5">
      <c r="C25" s="80" t="s">
        <v>100</v>
      </c>
      <c r="D25" s="81">
        <f>+'1次効果'!F259</f>
        <v>0</v>
      </c>
      <c r="E25" s="81">
        <f>+'1次効果'!F260</f>
        <v>0</v>
      </c>
      <c r="F25" s="81">
        <f>+'1次効果'!F261</f>
        <v>0</v>
      </c>
      <c r="G25" s="81">
        <f>+'1次効果'!F262</f>
        <v>0</v>
      </c>
      <c r="H25" s="81">
        <f>+'1次効果'!F263</f>
        <v>0</v>
      </c>
      <c r="I25" s="81">
        <f>+'1次効果'!F264</f>
        <v>0</v>
      </c>
      <c r="J25" s="81">
        <f>+'1次効果'!F265</f>
        <v>0</v>
      </c>
      <c r="K25" s="81">
        <f>+'1次効果'!F266</f>
        <v>0</v>
      </c>
      <c r="L25" s="81">
        <f>+'1次効果'!F267</f>
        <v>0</v>
      </c>
      <c r="M25" s="81">
        <f>+'1次効果'!F268</f>
        <v>0</v>
      </c>
      <c r="N25" s="81">
        <f>+'1次効果'!F269</f>
        <v>0</v>
      </c>
      <c r="O25" s="81">
        <f>+'1次効果'!F270</f>
        <v>0</v>
      </c>
      <c r="P25" s="81">
        <f>+'1次効果'!F271</f>
        <v>0</v>
      </c>
      <c r="Q25" s="99">
        <f>+'1次効果'!F272</f>
        <v>0</v>
      </c>
      <c r="R25" s="99">
        <f>+'1次効果'!F273</f>
        <v>0</v>
      </c>
      <c r="S25" s="99">
        <f>+'1次効果'!F274</f>
        <v>0</v>
      </c>
      <c r="T25" s="99">
        <f>+'1次効果'!F275</f>
        <v>0</v>
      </c>
      <c r="U25" s="99">
        <f>+'1次効果'!F276</f>
        <v>0</v>
      </c>
      <c r="V25" s="99">
        <f>+'1次効果'!F277</f>
        <v>0</v>
      </c>
      <c r="W25" s="81">
        <f>+'1次効果'!F278</f>
        <v>0</v>
      </c>
      <c r="X25" s="81">
        <f>+'1次効果'!F279</f>
        <v>0</v>
      </c>
      <c r="Y25" s="81">
        <f>+'1次効果'!F280</f>
        <v>0</v>
      </c>
      <c r="Z25" s="81">
        <f>+'1次効果'!F281</f>
        <v>0</v>
      </c>
      <c r="AA25" s="81">
        <f>+'1次効果'!F282</f>
        <v>0</v>
      </c>
      <c r="AB25" s="81">
        <f>+'1次効果'!F283</f>
        <v>0</v>
      </c>
      <c r="AC25" s="81">
        <f>+'1次効果'!F284</f>
        <v>0</v>
      </c>
      <c r="AD25" s="81">
        <f>+'1次効果'!F285</f>
        <v>0</v>
      </c>
      <c r="AE25" s="81">
        <f>+'1次効果'!F286</f>
        <v>0</v>
      </c>
      <c r="AF25" s="81">
        <f>+'1次効果'!F287</f>
        <v>0</v>
      </c>
      <c r="AG25" s="81">
        <f>+'1次効果'!F288</f>
        <v>0</v>
      </c>
      <c r="AH25" s="81">
        <f>+'1次効果'!F289</f>
        <v>0</v>
      </c>
      <c r="AI25" s="81">
        <f>+'1次効果'!F290</f>
        <v>0</v>
      </c>
      <c r="AJ25" s="81">
        <f>+'1次効果'!F291</f>
        <v>0</v>
      </c>
      <c r="AK25" s="81">
        <f>+'1次効果'!F292</f>
        <v>0</v>
      </c>
      <c r="AL25" s="81">
        <f>+'1次効果'!F293</f>
        <v>0</v>
      </c>
      <c r="AM25" s="81">
        <f>+'1次効果'!F294</f>
        <v>0</v>
      </c>
      <c r="AN25" s="81">
        <f>+'1次効果'!F295</f>
        <v>0</v>
      </c>
      <c r="AO25" s="81">
        <f>+'1次効果'!F296</f>
        <v>0</v>
      </c>
      <c r="AP25" s="81">
        <f>+'1次効果'!F297</f>
        <v>0</v>
      </c>
      <c r="AQ25" s="102" t="s">
        <v>575</v>
      </c>
      <c r="AR25" s="102"/>
      <c r="AS25" s="645">
        <f>+SUM(D25:AP25)-W31</f>
        <v>0</v>
      </c>
    </row>
    <row r="26" spans="3:45" s="33" customFormat="1" ht="13.5">
      <c r="C26" s="83" t="s">
        <v>101</v>
      </c>
      <c r="D26" s="39">
        <f>+'1次効果'!F939</f>
        <v>0</v>
      </c>
      <c r="E26" s="39">
        <f>+'1次効果'!F940</f>
        <v>0</v>
      </c>
      <c r="F26" s="39">
        <f>+'1次効果'!F941</f>
        <v>0</v>
      </c>
      <c r="G26" s="39">
        <f>+'1次効果'!F942</f>
        <v>0</v>
      </c>
      <c r="H26" s="39">
        <f>+'1次効果'!F943</f>
        <v>0</v>
      </c>
      <c r="I26" s="39">
        <f>+'1次効果'!F944</f>
        <v>0</v>
      </c>
      <c r="J26" s="39">
        <f>+'1次効果'!F945</f>
        <v>0</v>
      </c>
      <c r="K26" s="39">
        <f>+'1次効果'!F946</f>
        <v>0</v>
      </c>
      <c r="L26" s="39">
        <f>+'1次効果'!F947</f>
        <v>0</v>
      </c>
      <c r="M26" s="39">
        <f>+'1次効果'!F948</f>
        <v>0</v>
      </c>
      <c r="N26" s="39">
        <f>+'1次効果'!F949</f>
        <v>0</v>
      </c>
      <c r="O26" s="39">
        <f>+'1次効果'!F950</f>
        <v>0</v>
      </c>
      <c r="P26" s="39">
        <f>+'1次効果'!F951</f>
        <v>0</v>
      </c>
      <c r="Q26" s="100">
        <f>+'1次効果'!F952</f>
        <v>0</v>
      </c>
      <c r="R26" s="100">
        <f>+'1次効果'!F953</f>
        <v>0</v>
      </c>
      <c r="S26" s="100">
        <f>+'1次効果'!F954</f>
        <v>0</v>
      </c>
      <c r="T26" s="100">
        <f>+'1次効果'!F955</f>
        <v>0</v>
      </c>
      <c r="U26" s="100">
        <f>+'1次効果'!F956</f>
        <v>0</v>
      </c>
      <c r="V26" s="100">
        <f>+'1次効果'!F957</f>
        <v>0</v>
      </c>
      <c r="W26" s="39">
        <f>+'1次効果'!F958</f>
        <v>0</v>
      </c>
      <c r="X26" s="39">
        <f>+'1次効果'!F959</f>
        <v>0</v>
      </c>
      <c r="Y26" s="39">
        <f>+'1次効果'!F960</f>
        <v>0</v>
      </c>
      <c r="Z26" s="39">
        <f>+'1次効果'!F961</f>
        <v>0</v>
      </c>
      <c r="AA26" s="39">
        <f>+'1次効果'!F962</f>
        <v>0</v>
      </c>
      <c r="AB26" s="39">
        <f>+'1次効果'!F963</f>
        <v>0</v>
      </c>
      <c r="AC26" s="39">
        <f>+'1次効果'!F964</f>
        <v>0</v>
      </c>
      <c r="AD26" s="39">
        <f>+'1次効果'!F965</f>
        <v>0</v>
      </c>
      <c r="AE26" s="39">
        <f>+'1次効果'!F966</f>
        <v>0</v>
      </c>
      <c r="AF26" s="39">
        <f>+'1次効果'!F967</f>
        <v>0</v>
      </c>
      <c r="AG26" s="39">
        <f>+'1次効果'!F968</f>
        <v>0</v>
      </c>
      <c r="AH26" s="39">
        <f>+'1次効果'!F969</f>
        <v>0</v>
      </c>
      <c r="AI26" s="39">
        <f>+'1次効果'!F970</f>
        <v>0</v>
      </c>
      <c r="AJ26" s="39">
        <f>+'1次効果'!F971</f>
        <v>0</v>
      </c>
      <c r="AK26" s="39">
        <f>+'1次効果'!F972</f>
        <v>0</v>
      </c>
      <c r="AL26" s="39">
        <f>+'1次効果'!F973</f>
        <v>0</v>
      </c>
      <c r="AM26" s="39">
        <f>+'1次効果'!F974</f>
        <v>0</v>
      </c>
      <c r="AN26" s="39">
        <f>+'1次効果'!F975</f>
        <v>0</v>
      </c>
      <c r="AO26" s="39">
        <f>+'1次効果'!F976</f>
        <v>0</v>
      </c>
      <c r="AP26" s="39">
        <f>+'1次効果'!F977</f>
        <v>0</v>
      </c>
      <c r="AQ26" s="102" t="s">
        <v>575</v>
      </c>
      <c r="AR26" s="102"/>
      <c r="AS26" s="645">
        <f t="shared" ref="AS26:AS28" si="8">+SUM(D26:AP26)-W32</f>
        <v>0</v>
      </c>
    </row>
    <row r="27" spans="3:45" s="33" customFormat="1" ht="13.5">
      <c r="C27" s="83" t="s">
        <v>102</v>
      </c>
      <c r="D27" s="39">
        <f>+'2次効果'!F654</f>
        <v>0</v>
      </c>
      <c r="E27" s="39">
        <f>+'2次効果'!F655</f>
        <v>0</v>
      </c>
      <c r="F27" s="39">
        <f>+'2次効果'!F656</f>
        <v>0</v>
      </c>
      <c r="G27" s="39">
        <f>+'2次効果'!F657</f>
        <v>0</v>
      </c>
      <c r="H27" s="39">
        <f>+'2次効果'!F658</f>
        <v>0</v>
      </c>
      <c r="I27" s="39">
        <f>+'2次効果'!F659</f>
        <v>0</v>
      </c>
      <c r="J27" s="39">
        <f>+'2次効果'!F660</f>
        <v>0</v>
      </c>
      <c r="K27" s="39">
        <f>+'2次効果'!F661</f>
        <v>0</v>
      </c>
      <c r="L27" s="39">
        <f>+'2次効果'!F662</f>
        <v>0</v>
      </c>
      <c r="M27" s="39">
        <f>+'2次効果'!F663</f>
        <v>0</v>
      </c>
      <c r="N27" s="39">
        <f>+'2次効果'!F664</f>
        <v>0</v>
      </c>
      <c r="O27" s="39">
        <f>+'2次効果'!F665</f>
        <v>0</v>
      </c>
      <c r="P27" s="39">
        <f>+'2次効果'!F666</f>
        <v>0</v>
      </c>
      <c r="Q27" s="100">
        <f>+'2次効果'!F667</f>
        <v>0</v>
      </c>
      <c r="R27" s="100">
        <f>+'2次効果'!F668</f>
        <v>0</v>
      </c>
      <c r="S27" s="100">
        <f>+'2次効果'!F669</f>
        <v>0</v>
      </c>
      <c r="T27" s="100">
        <f>+'2次効果'!F670</f>
        <v>0</v>
      </c>
      <c r="U27" s="100">
        <f>+'2次効果'!F671</f>
        <v>0</v>
      </c>
      <c r="V27" s="100">
        <f>+'2次効果'!F672</f>
        <v>0</v>
      </c>
      <c r="W27" s="39">
        <f>+'2次効果'!F673</f>
        <v>0</v>
      </c>
      <c r="X27" s="39">
        <f>+'2次効果'!F674</f>
        <v>0</v>
      </c>
      <c r="Y27" s="39">
        <f>+'2次効果'!F675</f>
        <v>0</v>
      </c>
      <c r="Z27" s="39">
        <f>+'2次効果'!F676</f>
        <v>0</v>
      </c>
      <c r="AA27" s="39">
        <f>+'2次効果'!F677</f>
        <v>0</v>
      </c>
      <c r="AB27" s="39">
        <f>+'2次効果'!F678</f>
        <v>0</v>
      </c>
      <c r="AC27" s="39">
        <f>+'2次効果'!F679</f>
        <v>0</v>
      </c>
      <c r="AD27" s="39">
        <f>+'2次効果'!F680</f>
        <v>0</v>
      </c>
      <c r="AE27" s="39">
        <f>+'2次効果'!F681</f>
        <v>0</v>
      </c>
      <c r="AF27" s="39">
        <f>+'2次効果'!F682</f>
        <v>0</v>
      </c>
      <c r="AG27" s="39">
        <f>+'2次効果'!F683</f>
        <v>0</v>
      </c>
      <c r="AH27" s="39">
        <f>+'2次効果'!F684</f>
        <v>0</v>
      </c>
      <c r="AI27" s="39">
        <f>+'2次効果'!F685</f>
        <v>0</v>
      </c>
      <c r="AJ27" s="39">
        <f>+'2次効果'!F686</f>
        <v>0</v>
      </c>
      <c r="AK27" s="39">
        <f>+'2次効果'!F687</f>
        <v>0</v>
      </c>
      <c r="AL27" s="39">
        <f>+'2次効果'!F688</f>
        <v>0</v>
      </c>
      <c r="AM27" s="39">
        <f>+'2次効果'!F689</f>
        <v>0</v>
      </c>
      <c r="AN27" s="39">
        <f>+'2次効果'!F690</f>
        <v>0</v>
      </c>
      <c r="AO27" s="39">
        <f>+'2次効果'!F691</f>
        <v>0</v>
      </c>
      <c r="AP27" s="39">
        <f>+'2次効果'!F692</f>
        <v>0</v>
      </c>
      <c r="AQ27" s="102" t="s">
        <v>575</v>
      </c>
      <c r="AR27" s="102"/>
      <c r="AS27" s="646">
        <f t="shared" si="8"/>
        <v>0</v>
      </c>
    </row>
    <row r="28" spans="3:45" s="33" customFormat="1" ht="13.5">
      <c r="C28" s="83" t="s">
        <v>93</v>
      </c>
      <c r="D28" s="39">
        <f t="shared" ref="D28:P28" si="9">SUM(D25:D27)</f>
        <v>0</v>
      </c>
      <c r="E28" s="39">
        <f t="shared" si="9"/>
        <v>0</v>
      </c>
      <c r="F28" s="39">
        <f t="shared" si="9"/>
        <v>0</v>
      </c>
      <c r="G28" s="39">
        <f t="shared" si="9"/>
        <v>0</v>
      </c>
      <c r="H28" s="39">
        <f t="shared" si="9"/>
        <v>0</v>
      </c>
      <c r="I28" s="39">
        <f t="shared" si="9"/>
        <v>0</v>
      </c>
      <c r="J28" s="39">
        <f t="shared" si="9"/>
        <v>0</v>
      </c>
      <c r="K28" s="39">
        <f t="shared" si="9"/>
        <v>0</v>
      </c>
      <c r="L28" s="39">
        <f t="shared" si="9"/>
        <v>0</v>
      </c>
      <c r="M28" s="39">
        <f t="shared" si="9"/>
        <v>0</v>
      </c>
      <c r="N28" s="39">
        <f t="shared" si="9"/>
        <v>0</v>
      </c>
      <c r="O28" s="39">
        <f t="shared" si="9"/>
        <v>0</v>
      </c>
      <c r="P28" s="39">
        <f t="shared" si="9"/>
        <v>0</v>
      </c>
      <c r="Q28" s="100">
        <f>SUM(Q25:Q27)</f>
        <v>0</v>
      </c>
      <c r="R28" s="100">
        <f>SUM(R25:R27)</f>
        <v>0</v>
      </c>
      <c r="S28" s="100">
        <f>SUM(S25:S27)</f>
        <v>0</v>
      </c>
      <c r="T28" s="100">
        <f>SUM(T25:T27)</f>
        <v>0</v>
      </c>
      <c r="U28" s="100">
        <f>SUM(U25:U27)</f>
        <v>0</v>
      </c>
      <c r="V28" s="100">
        <f t="shared" ref="V28:AP28" si="10">SUM(V25:V27)</f>
        <v>0</v>
      </c>
      <c r="W28" s="39">
        <f t="shared" si="10"/>
        <v>0</v>
      </c>
      <c r="X28" s="43">
        <f t="shared" si="10"/>
        <v>0</v>
      </c>
      <c r="Y28" s="43">
        <f t="shared" si="10"/>
        <v>0</v>
      </c>
      <c r="Z28" s="43">
        <f t="shared" si="10"/>
        <v>0</v>
      </c>
      <c r="AA28" s="43">
        <f t="shared" si="10"/>
        <v>0</v>
      </c>
      <c r="AB28" s="43">
        <f t="shared" si="10"/>
        <v>0</v>
      </c>
      <c r="AC28" s="43">
        <f t="shared" si="10"/>
        <v>0</v>
      </c>
      <c r="AD28" s="43">
        <f t="shared" si="10"/>
        <v>0</v>
      </c>
      <c r="AE28" s="43">
        <f t="shared" si="10"/>
        <v>0</v>
      </c>
      <c r="AF28" s="43">
        <f t="shared" si="10"/>
        <v>0</v>
      </c>
      <c r="AG28" s="43">
        <f t="shared" si="10"/>
        <v>0</v>
      </c>
      <c r="AH28" s="43">
        <f t="shared" si="10"/>
        <v>0</v>
      </c>
      <c r="AI28" s="43">
        <f t="shared" si="10"/>
        <v>0</v>
      </c>
      <c r="AJ28" s="43">
        <f t="shared" si="10"/>
        <v>0</v>
      </c>
      <c r="AK28" s="43">
        <f t="shared" si="10"/>
        <v>0</v>
      </c>
      <c r="AL28" s="43">
        <f t="shared" si="10"/>
        <v>0</v>
      </c>
      <c r="AM28" s="43">
        <f t="shared" si="10"/>
        <v>0</v>
      </c>
      <c r="AN28" s="43">
        <f t="shared" si="10"/>
        <v>0</v>
      </c>
      <c r="AO28" s="43">
        <f t="shared" si="10"/>
        <v>0</v>
      </c>
      <c r="AP28" s="43">
        <f t="shared" si="10"/>
        <v>0</v>
      </c>
      <c r="AQ28" s="102" t="s">
        <v>575</v>
      </c>
      <c r="AR28" s="102"/>
      <c r="AS28" s="646">
        <f t="shared" si="8"/>
        <v>0</v>
      </c>
    </row>
    <row r="29" spans="3:45" s="33" customFormat="1" ht="13.5">
      <c r="C29" s="51"/>
      <c r="D29" s="629" t="str">
        <f t="shared" ref="D29:D30" si="11">X23</f>
        <v>21</v>
      </c>
      <c r="E29" s="629" t="str">
        <f t="shared" ref="E29:E30" si="12">Y23</f>
        <v>22</v>
      </c>
      <c r="F29" s="629" t="str">
        <f t="shared" ref="F29:F30" si="13">Z23</f>
        <v>23</v>
      </c>
      <c r="G29" s="629" t="str">
        <f t="shared" ref="G29:G30" si="14">AA23</f>
        <v>24</v>
      </c>
      <c r="H29" s="629" t="str">
        <f t="shared" ref="H29:H30" si="15">AB23</f>
        <v>25</v>
      </c>
      <c r="I29" s="629" t="str">
        <f t="shared" ref="I29:I30" si="16">AC23</f>
        <v>26</v>
      </c>
      <c r="J29" s="629" t="str">
        <f t="shared" ref="J29:J30" si="17">AD23</f>
        <v>27</v>
      </c>
      <c r="K29" s="629" t="str">
        <f t="shared" ref="K29:K30" si="18">AE23</f>
        <v>28</v>
      </c>
      <c r="L29" s="629" t="str">
        <f t="shared" ref="L29:L30" si="19">AF23</f>
        <v>29</v>
      </c>
      <c r="M29" s="629" t="str">
        <f t="shared" ref="M29:M30" si="20">AG23</f>
        <v>30</v>
      </c>
      <c r="N29" s="629" t="str">
        <f t="shared" ref="N29:N30" si="21">AH23</f>
        <v>31</v>
      </c>
      <c r="O29" s="629" t="str">
        <f t="shared" ref="O29:O30" si="22">AI23</f>
        <v>32</v>
      </c>
      <c r="P29" s="629" t="str">
        <f t="shared" ref="P29:P30" si="23">AJ23</f>
        <v>33</v>
      </c>
      <c r="Q29" s="629" t="str">
        <f t="shared" ref="Q29:Q30" si="24">AK23</f>
        <v>34</v>
      </c>
      <c r="R29" s="629" t="str">
        <f t="shared" ref="R29:R30" si="25">AL23</f>
        <v>35</v>
      </c>
      <c r="S29" s="629" t="str">
        <f t="shared" ref="S29:S30" si="26">AM23</f>
        <v>36</v>
      </c>
      <c r="T29" s="629" t="str">
        <f t="shared" ref="T29:T30" si="27">AN23</f>
        <v>37</v>
      </c>
      <c r="U29" s="629" t="str">
        <f t="shared" ref="U29:U30" si="28">AO23</f>
        <v>38</v>
      </c>
      <c r="V29" s="629" t="str">
        <f t="shared" ref="V29:V30" si="29">AP23</f>
        <v>39</v>
      </c>
      <c r="W29" s="51"/>
      <c r="X29" s="101"/>
      <c r="Y29" s="102"/>
      <c r="Z29" s="102"/>
      <c r="AA29" s="102"/>
      <c r="AB29" s="102"/>
      <c r="AC29" s="102"/>
      <c r="AD29" s="102"/>
      <c r="AE29" s="102"/>
      <c r="AF29" s="102"/>
      <c r="AG29" s="102"/>
      <c r="AH29" s="102"/>
      <c r="AI29" s="102"/>
      <c r="AJ29" s="102"/>
      <c r="AK29" s="102"/>
      <c r="AL29" s="102"/>
      <c r="AM29" s="102"/>
      <c r="AN29" s="102"/>
      <c r="AO29" s="102"/>
      <c r="AP29" s="102"/>
      <c r="AQ29" s="102"/>
      <c r="AR29" s="102"/>
    </row>
    <row r="30" spans="3:45" s="33" customFormat="1" ht="40.5">
      <c r="C30" s="79" t="s">
        <v>57</v>
      </c>
      <c r="D30" s="630" t="str">
        <f t="shared" si="11"/>
        <v>輸送機械</v>
      </c>
      <c r="E30" s="630" t="str">
        <f t="shared" si="12"/>
        <v>その他の製造工業製品</v>
      </c>
      <c r="F30" s="630" t="str">
        <f t="shared" si="13"/>
        <v>建設</v>
      </c>
      <c r="G30" s="630" t="str">
        <f t="shared" si="14"/>
        <v>電力・ガス・熱供給</v>
      </c>
      <c r="H30" s="630" t="str">
        <f t="shared" si="15"/>
        <v>水道</v>
      </c>
      <c r="I30" s="630" t="str">
        <f t="shared" si="16"/>
        <v>廃棄物処理</v>
      </c>
      <c r="J30" s="630" t="str">
        <f t="shared" si="17"/>
        <v>商業</v>
      </c>
      <c r="K30" s="630" t="str">
        <f t="shared" si="18"/>
        <v>金融・保険</v>
      </c>
      <c r="L30" s="630" t="str">
        <f t="shared" si="19"/>
        <v>不動産</v>
      </c>
      <c r="M30" s="630" t="str">
        <f t="shared" si="20"/>
        <v>運輸・郵便</v>
      </c>
      <c r="N30" s="630" t="str">
        <f t="shared" si="21"/>
        <v>情報通信</v>
      </c>
      <c r="O30" s="630" t="str">
        <f t="shared" si="22"/>
        <v>公務</v>
      </c>
      <c r="P30" s="630" t="str">
        <f t="shared" si="23"/>
        <v>教育・研究</v>
      </c>
      <c r="Q30" s="630" t="str">
        <f t="shared" si="24"/>
        <v>医療・福祉</v>
      </c>
      <c r="R30" s="668" t="str">
        <f t="shared" si="25"/>
        <v>他に分類されない会員制団体</v>
      </c>
      <c r="S30" s="630" t="str">
        <f t="shared" si="26"/>
        <v>対事業所サービス</v>
      </c>
      <c r="T30" s="630" t="str">
        <f t="shared" si="27"/>
        <v>対個人サービス</v>
      </c>
      <c r="U30" s="630" t="str">
        <f t="shared" si="28"/>
        <v>事務用品</v>
      </c>
      <c r="V30" s="630" t="str">
        <f t="shared" si="29"/>
        <v>分類不明</v>
      </c>
      <c r="W30" s="32" t="s">
        <v>76</v>
      </c>
      <c r="X30" s="101"/>
      <c r="Y30" s="102"/>
      <c r="Z30" s="102"/>
      <c r="AA30" s="102"/>
      <c r="AB30" s="102"/>
      <c r="AC30" s="102"/>
      <c r="AD30" s="102"/>
      <c r="AE30" s="102"/>
      <c r="AF30" s="102"/>
      <c r="AG30" s="102"/>
      <c r="AH30" s="102"/>
      <c r="AI30" s="102"/>
      <c r="AJ30" s="102"/>
      <c r="AK30" s="102"/>
      <c r="AL30" s="102"/>
      <c r="AM30" s="102"/>
      <c r="AN30" s="102"/>
      <c r="AO30" s="102"/>
      <c r="AP30" s="102"/>
      <c r="AQ30" s="102"/>
      <c r="AR30" s="102"/>
    </row>
    <row r="31" spans="3:45" s="33" customFormat="1" ht="13.5">
      <c r="C31" s="80" t="s">
        <v>100</v>
      </c>
      <c r="D31" s="81">
        <f t="array" ref="D31:V33">+X25:AP27</f>
        <v>0</v>
      </c>
      <c r="E31" s="81">
        <v>0</v>
      </c>
      <c r="F31" s="81">
        <v>0</v>
      </c>
      <c r="G31" s="81">
        <v>0</v>
      </c>
      <c r="H31" s="81">
        <v>0</v>
      </c>
      <c r="I31" s="81">
        <v>0</v>
      </c>
      <c r="J31" s="81">
        <v>0</v>
      </c>
      <c r="K31" s="81">
        <v>0</v>
      </c>
      <c r="L31" s="81">
        <v>0</v>
      </c>
      <c r="M31" s="81">
        <v>0</v>
      </c>
      <c r="N31" s="81">
        <v>0</v>
      </c>
      <c r="O31" s="81">
        <v>0</v>
      </c>
      <c r="P31" s="81">
        <v>0</v>
      </c>
      <c r="Q31" s="99">
        <v>0</v>
      </c>
      <c r="R31" s="99">
        <v>0</v>
      </c>
      <c r="S31" s="99">
        <v>0</v>
      </c>
      <c r="T31" s="99">
        <v>0</v>
      </c>
      <c r="U31" s="99">
        <v>0</v>
      </c>
      <c r="V31" s="99">
        <v>0</v>
      </c>
      <c r="W31" s="81">
        <f>SUM(D25:W25,D31:V31)</f>
        <v>0</v>
      </c>
      <c r="X31" s="101"/>
      <c r="Y31" s="102"/>
      <c r="Z31" s="102"/>
      <c r="AA31" s="102"/>
      <c r="AB31" s="102"/>
      <c r="AC31" s="102"/>
      <c r="AD31" s="102"/>
      <c r="AE31" s="102"/>
      <c r="AF31" s="102"/>
      <c r="AG31" s="102"/>
      <c r="AH31" s="102"/>
      <c r="AI31" s="102"/>
      <c r="AJ31" s="102"/>
      <c r="AK31" s="102"/>
      <c r="AL31" s="102"/>
      <c r="AM31" s="102"/>
      <c r="AN31" s="102"/>
      <c r="AO31" s="102"/>
      <c r="AP31" s="102"/>
      <c r="AQ31" s="102"/>
      <c r="AR31" s="102"/>
    </row>
    <row r="32" spans="3:45" s="33" customFormat="1" ht="13.5">
      <c r="C32" s="83" t="s">
        <v>101</v>
      </c>
      <c r="D32" s="100">
        <v>0</v>
      </c>
      <c r="E32" s="100">
        <v>0</v>
      </c>
      <c r="F32" s="100">
        <v>0</v>
      </c>
      <c r="G32" s="100">
        <v>0</v>
      </c>
      <c r="H32" s="100">
        <v>0</v>
      </c>
      <c r="I32" s="100">
        <v>0</v>
      </c>
      <c r="J32" s="100">
        <v>0</v>
      </c>
      <c r="K32" s="100">
        <v>0</v>
      </c>
      <c r="L32" s="100">
        <v>0</v>
      </c>
      <c r="M32" s="100">
        <v>0</v>
      </c>
      <c r="N32" s="100">
        <v>0</v>
      </c>
      <c r="O32" s="100">
        <v>0</v>
      </c>
      <c r="P32" s="100">
        <v>0</v>
      </c>
      <c r="Q32" s="100">
        <v>0</v>
      </c>
      <c r="R32" s="100">
        <v>0</v>
      </c>
      <c r="S32" s="100">
        <v>0</v>
      </c>
      <c r="T32" s="100">
        <v>0</v>
      </c>
      <c r="U32" s="100">
        <v>0</v>
      </c>
      <c r="V32" s="100">
        <v>0</v>
      </c>
      <c r="W32" s="39">
        <f t="shared" ref="W32:W34" si="30">SUM(D26:W26,D32:V32)</f>
        <v>0</v>
      </c>
      <c r="X32" s="101"/>
      <c r="Y32" s="102"/>
      <c r="Z32" s="102"/>
      <c r="AA32" s="102"/>
      <c r="AB32" s="102"/>
      <c r="AC32" s="102"/>
      <c r="AD32" s="102"/>
      <c r="AE32" s="102"/>
      <c r="AF32" s="102"/>
      <c r="AG32" s="102"/>
      <c r="AH32" s="102"/>
      <c r="AI32" s="102"/>
      <c r="AJ32" s="102"/>
      <c r="AK32" s="102"/>
      <c r="AL32" s="102"/>
      <c r="AM32" s="102"/>
      <c r="AN32" s="102"/>
      <c r="AO32" s="102"/>
      <c r="AP32" s="102"/>
      <c r="AQ32" s="102"/>
      <c r="AR32" s="102"/>
    </row>
    <row r="33" spans="3:45" s="33" customFormat="1" ht="13.5">
      <c r="C33" s="83" t="s">
        <v>102</v>
      </c>
      <c r="D33" s="39">
        <v>0</v>
      </c>
      <c r="E33" s="39">
        <v>0</v>
      </c>
      <c r="F33" s="39">
        <v>0</v>
      </c>
      <c r="G33" s="39">
        <v>0</v>
      </c>
      <c r="H33" s="39">
        <v>0</v>
      </c>
      <c r="I33" s="39">
        <v>0</v>
      </c>
      <c r="J33" s="39">
        <v>0</v>
      </c>
      <c r="K33" s="39">
        <v>0</v>
      </c>
      <c r="L33" s="39">
        <v>0</v>
      </c>
      <c r="M33" s="39">
        <v>0</v>
      </c>
      <c r="N33" s="39">
        <v>0</v>
      </c>
      <c r="O33" s="39">
        <v>0</v>
      </c>
      <c r="P33" s="39">
        <v>0</v>
      </c>
      <c r="Q33" s="100">
        <v>0</v>
      </c>
      <c r="R33" s="100">
        <v>0</v>
      </c>
      <c r="S33" s="100">
        <v>0</v>
      </c>
      <c r="T33" s="100">
        <v>0</v>
      </c>
      <c r="U33" s="100">
        <v>0</v>
      </c>
      <c r="V33" s="100">
        <v>0</v>
      </c>
      <c r="W33" s="39">
        <f t="shared" si="30"/>
        <v>0</v>
      </c>
      <c r="X33" s="101"/>
      <c r="Y33" s="102"/>
      <c r="Z33" s="102"/>
      <c r="AA33" s="102"/>
      <c r="AB33" s="102"/>
      <c r="AC33" s="102"/>
      <c r="AD33" s="102"/>
      <c r="AE33" s="102"/>
      <c r="AF33" s="102"/>
      <c r="AG33" s="102"/>
      <c r="AH33" s="102"/>
      <c r="AI33" s="102"/>
      <c r="AJ33" s="102"/>
      <c r="AK33" s="102"/>
      <c r="AL33" s="102"/>
      <c r="AM33" s="102"/>
      <c r="AN33" s="102"/>
      <c r="AO33" s="102"/>
      <c r="AP33" s="102"/>
      <c r="AQ33" s="102"/>
      <c r="AR33" s="102"/>
    </row>
    <row r="34" spans="3:45" s="33" customFormat="1" ht="13.5">
      <c r="C34" s="85" t="s">
        <v>93</v>
      </c>
      <c r="D34" s="43">
        <f t="shared" ref="D34:V34" si="31">SUM(D31:D33)</f>
        <v>0</v>
      </c>
      <c r="E34" s="43">
        <f t="shared" si="31"/>
        <v>0</v>
      </c>
      <c r="F34" s="43">
        <f t="shared" si="31"/>
        <v>0</v>
      </c>
      <c r="G34" s="43">
        <f t="shared" si="31"/>
        <v>0</v>
      </c>
      <c r="H34" s="43">
        <f t="shared" si="31"/>
        <v>0</v>
      </c>
      <c r="I34" s="43">
        <f t="shared" si="31"/>
        <v>0</v>
      </c>
      <c r="J34" s="43">
        <f t="shared" si="31"/>
        <v>0</v>
      </c>
      <c r="K34" s="43">
        <f t="shared" si="31"/>
        <v>0</v>
      </c>
      <c r="L34" s="43">
        <f t="shared" si="31"/>
        <v>0</v>
      </c>
      <c r="M34" s="43">
        <f t="shared" si="31"/>
        <v>0</v>
      </c>
      <c r="N34" s="43">
        <f t="shared" si="31"/>
        <v>0</v>
      </c>
      <c r="O34" s="43">
        <f t="shared" si="31"/>
        <v>0</v>
      </c>
      <c r="P34" s="43">
        <f t="shared" si="31"/>
        <v>0</v>
      </c>
      <c r="Q34" s="43">
        <f t="shared" si="31"/>
        <v>0</v>
      </c>
      <c r="R34" s="43">
        <f t="shared" si="31"/>
        <v>0</v>
      </c>
      <c r="S34" s="43">
        <f t="shared" si="31"/>
        <v>0</v>
      </c>
      <c r="T34" s="43">
        <f t="shared" si="31"/>
        <v>0</v>
      </c>
      <c r="U34" s="43">
        <f t="shared" si="31"/>
        <v>0</v>
      </c>
      <c r="V34" s="43">
        <f t="shared" si="31"/>
        <v>0</v>
      </c>
      <c r="W34" s="43">
        <f t="shared" si="30"/>
        <v>0</v>
      </c>
      <c r="X34" s="101"/>
      <c r="Y34" s="102"/>
      <c r="Z34" s="102"/>
      <c r="AA34" s="102"/>
      <c r="AB34" s="102"/>
      <c r="AC34" s="102"/>
      <c r="AD34" s="102"/>
      <c r="AE34" s="102"/>
      <c r="AF34" s="102"/>
      <c r="AG34" s="102"/>
      <c r="AH34" s="102"/>
      <c r="AI34" s="102"/>
      <c r="AJ34" s="102"/>
      <c r="AK34" s="102"/>
      <c r="AL34" s="102"/>
      <c r="AM34" s="102"/>
      <c r="AN34" s="102"/>
      <c r="AO34" s="102"/>
      <c r="AP34" s="102"/>
      <c r="AQ34" s="102"/>
      <c r="AR34" s="102"/>
    </row>
    <row r="35" spans="3:45" s="33" customFormat="1" ht="10.7" customHeight="1">
      <c r="D35" s="101"/>
      <c r="E35" s="101"/>
      <c r="F35" s="101"/>
      <c r="G35" s="101"/>
      <c r="H35" s="101"/>
      <c r="I35" s="101"/>
      <c r="J35" s="101"/>
      <c r="K35" s="101"/>
      <c r="L35" s="101"/>
      <c r="M35" s="101"/>
      <c r="N35" s="101"/>
      <c r="O35" s="101"/>
      <c r="P35" s="101"/>
      <c r="Q35" s="101"/>
      <c r="R35" s="101"/>
      <c r="S35" s="101"/>
      <c r="T35" s="101"/>
      <c r="U35" s="101"/>
      <c r="V35" s="101"/>
      <c r="W35" s="101"/>
      <c r="X35" s="101"/>
      <c r="Y35" s="102"/>
      <c r="Z35" s="102"/>
      <c r="AA35" s="102"/>
      <c r="AB35" s="102"/>
      <c r="AC35" s="102"/>
      <c r="AD35" s="102"/>
      <c r="AE35" s="102"/>
      <c r="AF35" s="102"/>
      <c r="AG35" s="102"/>
      <c r="AH35" s="102"/>
      <c r="AI35" s="102"/>
      <c r="AJ35" s="102"/>
      <c r="AK35" s="102"/>
      <c r="AL35" s="102"/>
      <c r="AM35" s="102"/>
      <c r="AN35" s="102"/>
      <c r="AO35" s="102"/>
      <c r="AP35" s="102"/>
      <c r="AQ35" s="102"/>
      <c r="AR35" s="102"/>
    </row>
    <row r="36" spans="3:45" s="33" customFormat="1" ht="17.25">
      <c r="C36" s="34" t="s">
        <v>166</v>
      </c>
      <c r="D36" s="27"/>
      <c r="E36" s="27"/>
      <c r="F36" s="75"/>
      <c r="G36" s="76"/>
      <c r="H36" s="27"/>
      <c r="I36" s="27"/>
      <c r="J36" s="77"/>
      <c r="K36" s="78"/>
      <c r="L36" s="27"/>
      <c r="M36" s="27"/>
      <c r="N36" s="27"/>
      <c r="O36" s="27"/>
      <c r="P36" s="27"/>
      <c r="Q36" s="27"/>
      <c r="R36" s="27"/>
      <c r="S36" s="27"/>
      <c r="T36" s="27"/>
      <c r="U36" s="27"/>
      <c r="V36" s="27"/>
      <c r="W36" s="31" t="s">
        <v>56</v>
      </c>
      <c r="X36" s="101"/>
      <c r="Y36" s="102"/>
      <c r="Z36" s="102"/>
      <c r="AA36" s="102"/>
      <c r="AB36" s="102"/>
      <c r="AC36" s="102"/>
      <c r="AD36" s="102"/>
      <c r="AE36" s="102"/>
      <c r="AF36" s="102"/>
      <c r="AG36" s="102"/>
      <c r="AH36" s="102"/>
      <c r="AI36" s="102"/>
      <c r="AJ36" s="102"/>
      <c r="AK36" s="102"/>
      <c r="AL36" s="102"/>
      <c r="AM36" s="102"/>
      <c r="AN36" s="102"/>
      <c r="AO36" s="102"/>
      <c r="AP36" s="102"/>
      <c r="AQ36" s="102"/>
      <c r="AR36" s="102"/>
    </row>
    <row r="37" spans="3:45" s="33" customFormat="1" ht="13.5">
      <c r="C37" s="51"/>
      <c r="D37" s="629" t="str">
        <f t="shared" ref="D37:AP37" si="32">D9</f>
        <v>01</v>
      </c>
      <c r="E37" s="629" t="str">
        <f t="shared" si="32"/>
        <v>02</v>
      </c>
      <c r="F37" s="629" t="str">
        <f t="shared" si="32"/>
        <v>03</v>
      </c>
      <c r="G37" s="629" t="str">
        <f t="shared" si="32"/>
        <v>04</v>
      </c>
      <c r="H37" s="629" t="str">
        <f t="shared" si="32"/>
        <v>05</v>
      </c>
      <c r="I37" s="629" t="str">
        <f t="shared" si="32"/>
        <v>06</v>
      </c>
      <c r="J37" s="629" t="str">
        <f t="shared" si="32"/>
        <v>07</v>
      </c>
      <c r="K37" s="629" t="str">
        <f t="shared" si="32"/>
        <v>08</v>
      </c>
      <c r="L37" s="629" t="str">
        <f t="shared" si="32"/>
        <v>09</v>
      </c>
      <c r="M37" s="629" t="str">
        <f t="shared" si="32"/>
        <v>10</v>
      </c>
      <c r="N37" s="629" t="str">
        <f t="shared" si="32"/>
        <v>11</v>
      </c>
      <c r="O37" s="629" t="str">
        <f t="shared" si="32"/>
        <v>12</v>
      </c>
      <c r="P37" s="629" t="str">
        <f t="shared" si="32"/>
        <v>13</v>
      </c>
      <c r="Q37" s="629" t="str">
        <f t="shared" si="32"/>
        <v>14</v>
      </c>
      <c r="R37" s="629" t="str">
        <f t="shared" si="32"/>
        <v>15</v>
      </c>
      <c r="S37" s="629" t="str">
        <f t="shared" si="32"/>
        <v>16</v>
      </c>
      <c r="T37" s="629" t="str">
        <f t="shared" si="32"/>
        <v>17</v>
      </c>
      <c r="U37" s="629" t="str">
        <f t="shared" si="32"/>
        <v>18</v>
      </c>
      <c r="V37" s="629" t="str">
        <f t="shared" si="32"/>
        <v>19</v>
      </c>
      <c r="W37" s="629" t="str">
        <f t="shared" si="32"/>
        <v>20</v>
      </c>
      <c r="X37" s="629" t="str">
        <f t="shared" si="32"/>
        <v>21</v>
      </c>
      <c r="Y37" s="629" t="str">
        <f t="shared" si="32"/>
        <v>22</v>
      </c>
      <c r="Z37" s="629" t="str">
        <f t="shared" si="32"/>
        <v>23</v>
      </c>
      <c r="AA37" s="629" t="str">
        <f t="shared" si="32"/>
        <v>24</v>
      </c>
      <c r="AB37" s="629" t="str">
        <f t="shared" si="32"/>
        <v>25</v>
      </c>
      <c r="AC37" s="629" t="str">
        <f t="shared" si="32"/>
        <v>26</v>
      </c>
      <c r="AD37" s="629" t="str">
        <f t="shared" si="32"/>
        <v>27</v>
      </c>
      <c r="AE37" s="629" t="str">
        <f t="shared" si="32"/>
        <v>28</v>
      </c>
      <c r="AF37" s="629" t="str">
        <f t="shared" si="32"/>
        <v>29</v>
      </c>
      <c r="AG37" s="629" t="str">
        <f t="shared" si="32"/>
        <v>30</v>
      </c>
      <c r="AH37" s="629" t="str">
        <f t="shared" si="32"/>
        <v>31</v>
      </c>
      <c r="AI37" s="629" t="str">
        <f t="shared" si="32"/>
        <v>32</v>
      </c>
      <c r="AJ37" s="629" t="str">
        <f t="shared" si="32"/>
        <v>33</v>
      </c>
      <c r="AK37" s="629" t="str">
        <f t="shared" si="32"/>
        <v>34</v>
      </c>
      <c r="AL37" s="629" t="str">
        <f t="shared" si="32"/>
        <v>35</v>
      </c>
      <c r="AM37" s="629" t="str">
        <f t="shared" si="32"/>
        <v>36</v>
      </c>
      <c r="AN37" s="629" t="str">
        <f t="shared" si="32"/>
        <v>37</v>
      </c>
      <c r="AO37" s="629" t="str">
        <f t="shared" si="32"/>
        <v>38</v>
      </c>
      <c r="AP37" s="629" t="str">
        <f t="shared" si="32"/>
        <v>39</v>
      </c>
      <c r="AQ37" s="102" t="s">
        <v>575</v>
      </c>
      <c r="AR37" s="102"/>
      <c r="AS37" s="51"/>
    </row>
    <row r="38" spans="3:45" s="33" customFormat="1" ht="40.5">
      <c r="C38" s="79" t="s">
        <v>57</v>
      </c>
      <c r="D38" s="630" t="str">
        <f t="shared" ref="D38:AP38" si="33">D10</f>
        <v>農業</v>
      </c>
      <c r="E38" s="630" t="str">
        <f t="shared" si="33"/>
        <v>林業</v>
      </c>
      <c r="F38" s="630" t="str">
        <f t="shared" si="33"/>
        <v>漁業</v>
      </c>
      <c r="G38" s="630" t="str">
        <f t="shared" si="33"/>
        <v>鉱業</v>
      </c>
      <c r="H38" s="630" t="str">
        <f t="shared" si="33"/>
        <v>飲食料品</v>
      </c>
      <c r="I38" s="630" t="str">
        <f t="shared" si="33"/>
        <v>繊維製品</v>
      </c>
      <c r="J38" s="630" t="str">
        <f t="shared" si="33"/>
        <v>パルプ・紙・木製品</v>
      </c>
      <c r="K38" s="630" t="str">
        <f t="shared" si="33"/>
        <v>化学製品</v>
      </c>
      <c r="L38" s="630" t="str">
        <f t="shared" si="33"/>
        <v>石油・石炭製品</v>
      </c>
      <c r="M38" s="668" t="str">
        <f t="shared" si="33"/>
        <v>プラスチック・ゴム製品</v>
      </c>
      <c r="N38" s="630" t="str">
        <f t="shared" si="33"/>
        <v>窯業・土石製品</v>
      </c>
      <c r="O38" s="630" t="str">
        <f t="shared" si="33"/>
        <v>鉄鋼</v>
      </c>
      <c r="P38" s="630" t="str">
        <f t="shared" si="33"/>
        <v>非鉄金属</v>
      </c>
      <c r="Q38" s="630" t="str">
        <f t="shared" si="33"/>
        <v>金属製品</v>
      </c>
      <c r="R38" s="630" t="str">
        <f t="shared" si="33"/>
        <v>はん用機械</v>
      </c>
      <c r="S38" s="630" t="str">
        <f t="shared" si="33"/>
        <v>生産用機械</v>
      </c>
      <c r="T38" s="630" t="str">
        <f t="shared" si="33"/>
        <v>業務用機械</v>
      </c>
      <c r="U38" s="630" t="str">
        <f t="shared" si="33"/>
        <v>電子部品</v>
      </c>
      <c r="V38" s="630" t="str">
        <f t="shared" si="33"/>
        <v>電気機械</v>
      </c>
      <c r="W38" s="630" t="str">
        <f t="shared" si="33"/>
        <v>情報通信機器</v>
      </c>
      <c r="X38" s="637" t="str">
        <f t="shared" si="33"/>
        <v>輸送機械</v>
      </c>
      <c r="Y38" s="637" t="str">
        <f t="shared" si="33"/>
        <v>その他の製造工業製品</v>
      </c>
      <c r="Z38" s="637" t="str">
        <f t="shared" si="33"/>
        <v>建設</v>
      </c>
      <c r="AA38" s="637" t="str">
        <f t="shared" si="33"/>
        <v>電力・ガス・熱供給</v>
      </c>
      <c r="AB38" s="637" t="str">
        <f t="shared" si="33"/>
        <v>水道</v>
      </c>
      <c r="AC38" s="637" t="str">
        <f t="shared" si="33"/>
        <v>廃棄物処理</v>
      </c>
      <c r="AD38" s="637" t="str">
        <f t="shared" si="33"/>
        <v>商業</v>
      </c>
      <c r="AE38" s="637" t="str">
        <f t="shared" si="33"/>
        <v>金融・保険</v>
      </c>
      <c r="AF38" s="637" t="str">
        <f t="shared" si="33"/>
        <v>不動産</v>
      </c>
      <c r="AG38" s="637" t="str">
        <f t="shared" si="33"/>
        <v>運輸・郵便</v>
      </c>
      <c r="AH38" s="637" t="str">
        <f t="shared" si="33"/>
        <v>情報通信</v>
      </c>
      <c r="AI38" s="637" t="str">
        <f t="shared" si="33"/>
        <v>公務</v>
      </c>
      <c r="AJ38" s="637" t="str">
        <f t="shared" si="33"/>
        <v>教育・研究</v>
      </c>
      <c r="AK38" s="637" t="str">
        <f t="shared" si="33"/>
        <v>医療・福祉</v>
      </c>
      <c r="AL38" s="669" t="str">
        <f t="shared" si="33"/>
        <v>他に分類されない会員制団体</v>
      </c>
      <c r="AM38" s="637" t="str">
        <f t="shared" si="33"/>
        <v>対事業所サービス</v>
      </c>
      <c r="AN38" s="637" t="str">
        <f t="shared" si="33"/>
        <v>対個人サービス</v>
      </c>
      <c r="AO38" s="637" t="str">
        <f t="shared" si="33"/>
        <v>事務用品</v>
      </c>
      <c r="AP38" s="637" t="str">
        <f t="shared" si="33"/>
        <v>分類不明</v>
      </c>
      <c r="AQ38" s="102" t="s">
        <v>575</v>
      </c>
      <c r="AR38" s="102"/>
      <c r="AS38" s="32" t="s">
        <v>76</v>
      </c>
    </row>
    <row r="39" spans="3:45" s="33" customFormat="1" ht="13.5">
      <c r="C39" s="80" t="s">
        <v>100</v>
      </c>
      <c r="D39" s="81">
        <f>D11+D25</f>
        <v>0</v>
      </c>
      <c r="E39" s="81">
        <f t="shared" ref="E39:AP39" si="34">E11+E25</f>
        <v>0</v>
      </c>
      <c r="F39" s="81">
        <f t="shared" si="34"/>
        <v>0</v>
      </c>
      <c r="G39" s="81">
        <f t="shared" si="34"/>
        <v>0</v>
      </c>
      <c r="H39" s="81">
        <f t="shared" si="34"/>
        <v>0</v>
      </c>
      <c r="I39" s="81">
        <f t="shared" si="34"/>
        <v>0</v>
      </c>
      <c r="J39" s="81">
        <f t="shared" si="34"/>
        <v>0</v>
      </c>
      <c r="K39" s="81">
        <f t="shared" si="34"/>
        <v>0</v>
      </c>
      <c r="L39" s="81">
        <f t="shared" si="34"/>
        <v>0</v>
      </c>
      <c r="M39" s="81">
        <f t="shared" si="34"/>
        <v>0</v>
      </c>
      <c r="N39" s="81">
        <f t="shared" si="34"/>
        <v>0</v>
      </c>
      <c r="O39" s="81">
        <f t="shared" si="34"/>
        <v>0</v>
      </c>
      <c r="P39" s="81">
        <f t="shared" si="34"/>
        <v>0</v>
      </c>
      <c r="Q39" s="99">
        <f t="shared" si="34"/>
        <v>0</v>
      </c>
      <c r="R39" s="99">
        <f t="shared" si="34"/>
        <v>0</v>
      </c>
      <c r="S39" s="99">
        <f t="shared" si="34"/>
        <v>0</v>
      </c>
      <c r="T39" s="99">
        <f t="shared" si="34"/>
        <v>0</v>
      </c>
      <c r="U39" s="99">
        <f t="shared" si="34"/>
        <v>0</v>
      </c>
      <c r="V39" s="99">
        <f t="shared" si="34"/>
        <v>0</v>
      </c>
      <c r="W39" s="81">
        <f t="shared" si="34"/>
        <v>0</v>
      </c>
      <c r="X39" s="81">
        <f t="shared" si="34"/>
        <v>0</v>
      </c>
      <c r="Y39" s="81">
        <f t="shared" si="34"/>
        <v>0</v>
      </c>
      <c r="Z39" s="81">
        <f t="shared" si="34"/>
        <v>0</v>
      </c>
      <c r="AA39" s="81">
        <f t="shared" si="34"/>
        <v>0</v>
      </c>
      <c r="AB39" s="81">
        <f t="shared" si="34"/>
        <v>0</v>
      </c>
      <c r="AC39" s="81">
        <f t="shared" si="34"/>
        <v>0</v>
      </c>
      <c r="AD39" s="81">
        <f t="shared" si="34"/>
        <v>0</v>
      </c>
      <c r="AE39" s="81">
        <f t="shared" si="34"/>
        <v>0</v>
      </c>
      <c r="AF39" s="81">
        <f t="shared" si="34"/>
        <v>0</v>
      </c>
      <c r="AG39" s="81">
        <f t="shared" si="34"/>
        <v>0</v>
      </c>
      <c r="AH39" s="81">
        <f t="shared" si="34"/>
        <v>0</v>
      </c>
      <c r="AI39" s="81">
        <f t="shared" si="34"/>
        <v>0</v>
      </c>
      <c r="AJ39" s="81">
        <f t="shared" si="34"/>
        <v>0</v>
      </c>
      <c r="AK39" s="81">
        <f t="shared" si="34"/>
        <v>0</v>
      </c>
      <c r="AL39" s="81">
        <f t="shared" si="34"/>
        <v>0</v>
      </c>
      <c r="AM39" s="81">
        <f t="shared" si="34"/>
        <v>0</v>
      </c>
      <c r="AN39" s="81">
        <f t="shared" si="34"/>
        <v>0</v>
      </c>
      <c r="AO39" s="81">
        <f t="shared" si="34"/>
        <v>0</v>
      </c>
      <c r="AP39" s="81">
        <f t="shared" si="34"/>
        <v>0</v>
      </c>
      <c r="AQ39" s="102" t="s">
        <v>575</v>
      </c>
      <c r="AR39" s="102"/>
      <c r="AS39" s="645">
        <f>+SUM(D39:AP39)-W45</f>
        <v>0</v>
      </c>
    </row>
    <row r="40" spans="3:45" s="33" customFormat="1" ht="13.5">
      <c r="C40" s="83" t="s">
        <v>101</v>
      </c>
      <c r="D40" s="39">
        <f>D12+D26</f>
        <v>0</v>
      </c>
      <c r="E40" s="39">
        <f t="shared" ref="E40:AP40" si="35">E12+E26</f>
        <v>0</v>
      </c>
      <c r="F40" s="39">
        <f t="shared" si="35"/>
        <v>0</v>
      </c>
      <c r="G40" s="39">
        <f t="shared" si="35"/>
        <v>0</v>
      </c>
      <c r="H40" s="39">
        <f t="shared" si="35"/>
        <v>0</v>
      </c>
      <c r="I40" s="39">
        <f t="shared" si="35"/>
        <v>0</v>
      </c>
      <c r="J40" s="39">
        <f t="shared" si="35"/>
        <v>0</v>
      </c>
      <c r="K40" s="39">
        <f t="shared" si="35"/>
        <v>0</v>
      </c>
      <c r="L40" s="39">
        <f t="shared" si="35"/>
        <v>0</v>
      </c>
      <c r="M40" s="39">
        <f t="shared" si="35"/>
        <v>0</v>
      </c>
      <c r="N40" s="39">
        <f t="shared" si="35"/>
        <v>0</v>
      </c>
      <c r="O40" s="39">
        <f t="shared" si="35"/>
        <v>0</v>
      </c>
      <c r="P40" s="39">
        <f t="shared" si="35"/>
        <v>0</v>
      </c>
      <c r="Q40" s="100">
        <f t="shared" si="35"/>
        <v>0</v>
      </c>
      <c r="R40" s="100">
        <f t="shared" si="35"/>
        <v>0</v>
      </c>
      <c r="S40" s="100">
        <f t="shared" si="35"/>
        <v>0</v>
      </c>
      <c r="T40" s="100">
        <f t="shared" si="35"/>
        <v>0</v>
      </c>
      <c r="U40" s="100">
        <f t="shared" si="35"/>
        <v>0</v>
      </c>
      <c r="V40" s="100">
        <f t="shared" si="35"/>
        <v>0</v>
      </c>
      <c r="W40" s="39">
        <f t="shared" si="35"/>
        <v>0</v>
      </c>
      <c r="X40" s="39">
        <f t="shared" si="35"/>
        <v>0</v>
      </c>
      <c r="Y40" s="39">
        <f t="shared" si="35"/>
        <v>0</v>
      </c>
      <c r="Z40" s="39">
        <f t="shared" si="35"/>
        <v>0</v>
      </c>
      <c r="AA40" s="39">
        <f t="shared" si="35"/>
        <v>0</v>
      </c>
      <c r="AB40" s="39">
        <f t="shared" si="35"/>
        <v>0</v>
      </c>
      <c r="AC40" s="39">
        <f t="shared" si="35"/>
        <v>0</v>
      </c>
      <c r="AD40" s="39">
        <f t="shared" si="35"/>
        <v>0</v>
      </c>
      <c r="AE40" s="39">
        <f t="shared" si="35"/>
        <v>0</v>
      </c>
      <c r="AF40" s="39">
        <f t="shared" si="35"/>
        <v>0</v>
      </c>
      <c r="AG40" s="39">
        <f t="shared" si="35"/>
        <v>0</v>
      </c>
      <c r="AH40" s="39">
        <f t="shared" si="35"/>
        <v>0</v>
      </c>
      <c r="AI40" s="39">
        <f t="shared" si="35"/>
        <v>0</v>
      </c>
      <c r="AJ40" s="39">
        <f t="shared" si="35"/>
        <v>0</v>
      </c>
      <c r="AK40" s="39">
        <f t="shared" si="35"/>
        <v>0</v>
      </c>
      <c r="AL40" s="39">
        <f t="shared" si="35"/>
        <v>0</v>
      </c>
      <c r="AM40" s="39">
        <f t="shared" si="35"/>
        <v>0</v>
      </c>
      <c r="AN40" s="39">
        <f t="shared" si="35"/>
        <v>0</v>
      </c>
      <c r="AO40" s="39">
        <f t="shared" si="35"/>
        <v>0</v>
      </c>
      <c r="AP40" s="39">
        <f t="shared" si="35"/>
        <v>0</v>
      </c>
      <c r="AQ40" s="102" t="s">
        <v>575</v>
      </c>
      <c r="AR40" s="102"/>
      <c r="AS40" s="645">
        <f t="shared" ref="AS40:AS42" si="36">+SUM(D40:AP40)-W46</f>
        <v>0</v>
      </c>
    </row>
    <row r="41" spans="3:45" s="33" customFormat="1" ht="13.5">
      <c r="C41" s="83" t="s">
        <v>102</v>
      </c>
      <c r="D41" s="39">
        <f>D13+D27</f>
        <v>0</v>
      </c>
      <c r="E41" s="39">
        <f t="shared" ref="E41:AP41" si="37">E13+E27</f>
        <v>0</v>
      </c>
      <c r="F41" s="39">
        <f t="shared" si="37"/>
        <v>0</v>
      </c>
      <c r="G41" s="39">
        <f t="shared" si="37"/>
        <v>0</v>
      </c>
      <c r="H41" s="39">
        <f t="shared" si="37"/>
        <v>0</v>
      </c>
      <c r="I41" s="39">
        <f t="shared" si="37"/>
        <v>0</v>
      </c>
      <c r="J41" s="39">
        <f t="shared" si="37"/>
        <v>0</v>
      </c>
      <c r="K41" s="39">
        <f t="shared" si="37"/>
        <v>0</v>
      </c>
      <c r="L41" s="39">
        <f t="shared" si="37"/>
        <v>0</v>
      </c>
      <c r="M41" s="39">
        <f t="shared" si="37"/>
        <v>0</v>
      </c>
      <c r="N41" s="39">
        <f t="shared" si="37"/>
        <v>0</v>
      </c>
      <c r="O41" s="39">
        <f t="shared" si="37"/>
        <v>0</v>
      </c>
      <c r="P41" s="39">
        <f t="shared" si="37"/>
        <v>0</v>
      </c>
      <c r="Q41" s="100">
        <f t="shared" si="37"/>
        <v>0</v>
      </c>
      <c r="R41" s="100">
        <f t="shared" si="37"/>
        <v>0</v>
      </c>
      <c r="S41" s="100">
        <f t="shared" si="37"/>
        <v>0</v>
      </c>
      <c r="T41" s="100">
        <f t="shared" si="37"/>
        <v>0</v>
      </c>
      <c r="U41" s="100">
        <f t="shared" si="37"/>
        <v>0</v>
      </c>
      <c r="V41" s="100">
        <f t="shared" si="37"/>
        <v>0</v>
      </c>
      <c r="W41" s="39">
        <f t="shared" si="37"/>
        <v>0</v>
      </c>
      <c r="X41" s="39">
        <f t="shared" si="37"/>
        <v>0</v>
      </c>
      <c r="Y41" s="39">
        <f t="shared" si="37"/>
        <v>0</v>
      </c>
      <c r="Z41" s="39">
        <f t="shared" si="37"/>
        <v>0</v>
      </c>
      <c r="AA41" s="39">
        <f t="shared" si="37"/>
        <v>0</v>
      </c>
      <c r="AB41" s="39">
        <f t="shared" si="37"/>
        <v>0</v>
      </c>
      <c r="AC41" s="39">
        <f t="shared" si="37"/>
        <v>0</v>
      </c>
      <c r="AD41" s="39">
        <f t="shared" si="37"/>
        <v>0</v>
      </c>
      <c r="AE41" s="39">
        <f t="shared" si="37"/>
        <v>0</v>
      </c>
      <c r="AF41" s="39">
        <f t="shared" si="37"/>
        <v>0</v>
      </c>
      <c r="AG41" s="39">
        <f t="shared" si="37"/>
        <v>0</v>
      </c>
      <c r="AH41" s="39">
        <f t="shared" si="37"/>
        <v>0</v>
      </c>
      <c r="AI41" s="39">
        <f t="shared" si="37"/>
        <v>0</v>
      </c>
      <c r="AJ41" s="39">
        <f t="shared" si="37"/>
        <v>0</v>
      </c>
      <c r="AK41" s="39">
        <f t="shared" si="37"/>
        <v>0</v>
      </c>
      <c r="AL41" s="39">
        <f t="shared" si="37"/>
        <v>0</v>
      </c>
      <c r="AM41" s="39">
        <f t="shared" si="37"/>
        <v>0</v>
      </c>
      <c r="AN41" s="39">
        <f t="shared" si="37"/>
        <v>0</v>
      </c>
      <c r="AO41" s="39">
        <f t="shared" si="37"/>
        <v>0</v>
      </c>
      <c r="AP41" s="39">
        <f t="shared" si="37"/>
        <v>0</v>
      </c>
      <c r="AQ41" s="102" t="s">
        <v>575</v>
      </c>
      <c r="AR41" s="102"/>
      <c r="AS41" s="646">
        <f t="shared" si="36"/>
        <v>0</v>
      </c>
    </row>
    <row r="42" spans="3:45" s="33" customFormat="1" ht="13.5">
      <c r="C42" s="83" t="s">
        <v>93</v>
      </c>
      <c r="D42" s="39">
        <f t="shared" ref="D42:P42" si="38">SUM(D39:D41)</f>
        <v>0</v>
      </c>
      <c r="E42" s="39">
        <f t="shared" si="38"/>
        <v>0</v>
      </c>
      <c r="F42" s="39">
        <f t="shared" si="38"/>
        <v>0</v>
      </c>
      <c r="G42" s="39">
        <f t="shared" si="38"/>
        <v>0</v>
      </c>
      <c r="H42" s="39">
        <f t="shared" si="38"/>
        <v>0</v>
      </c>
      <c r="I42" s="39">
        <f t="shared" si="38"/>
        <v>0</v>
      </c>
      <c r="J42" s="39">
        <f t="shared" si="38"/>
        <v>0</v>
      </c>
      <c r="K42" s="39">
        <f t="shared" si="38"/>
        <v>0</v>
      </c>
      <c r="L42" s="39">
        <f t="shared" si="38"/>
        <v>0</v>
      </c>
      <c r="M42" s="39">
        <f t="shared" si="38"/>
        <v>0</v>
      </c>
      <c r="N42" s="39">
        <f t="shared" si="38"/>
        <v>0</v>
      </c>
      <c r="O42" s="39">
        <f t="shared" si="38"/>
        <v>0</v>
      </c>
      <c r="P42" s="39">
        <f t="shared" si="38"/>
        <v>0</v>
      </c>
      <c r="Q42" s="100">
        <f>SUM(Q39:Q41)</f>
        <v>0</v>
      </c>
      <c r="R42" s="100">
        <f>SUM(R39:R41)</f>
        <v>0</v>
      </c>
      <c r="S42" s="100">
        <f>SUM(S39:S41)</f>
        <v>0</v>
      </c>
      <c r="T42" s="100">
        <f>SUM(T39:T41)</f>
        <v>0</v>
      </c>
      <c r="U42" s="100">
        <f>SUM(U39:U41)</f>
        <v>0</v>
      </c>
      <c r="V42" s="100">
        <f t="shared" ref="V42:AP42" si="39">SUM(V39:V41)</f>
        <v>0</v>
      </c>
      <c r="W42" s="39">
        <f t="shared" si="39"/>
        <v>0</v>
      </c>
      <c r="X42" s="43">
        <f t="shared" si="39"/>
        <v>0</v>
      </c>
      <c r="Y42" s="43">
        <f t="shared" si="39"/>
        <v>0</v>
      </c>
      <c r="Z42" s="43">
        <f t="shared" si="39"/>
        <v>0</v>
      </c>
      <c r="AA42" s="43">
        <f t="shared" si="39"/>
        <v>0</v>
      </c>
      <c r="AB42" s="43">
        <f t="shared" si="39"/>
        <v>0</v>
      </c>
      <c r="AC42" s="43">
        <f t="shared" si="39"/>
        <v>0</v>
      </c>
      <c r="AD42" s="43">
        <f t="shared" si="39"/>
        <v>0</v>
      </c>
      <c r="AE42" s="43">
        <f t="shared" si="39"/>
        <v>0</v>
      </c>
      <c r="AF42" s="43">
        <f t="shared" si="39"/>
        <v>0</v>
      </c>
      <c r="AG42" s="43">
        <f t="shared" si="39"/>
        <v>0</v>
      </c>
      <c r="AH42" s="43">
        <f t="shared" si="39"/>
        <v>0</v>
      </c>
      <c r="AI42" s="43">
        <f t="shared" si="39"/>
        <v>0</v>
      </c>
      <c r="AJ42" s="43">
        <f t="shared" si="39"/>
        <v>0</v>
      </c>
      <c r="AK42" s="43">
        <f t="shared" si="39"/>
        <v>0</v>
      </c>
      <c r="AL42" s="43">
        <f t="shared" si="39"/>
        <v>0</v>
      </c>
      <c r="AM42" s="43">
        <f t="shared" si="39"/>
        <v>0</v>
      </c>
      <c r="AN42" s="43">
        <f t="shared" si="39"/>
        <v>0</v>
      </c>
      <c r="AO42" s="43">
        <f t="shared" si="39"/>
        <v>0</v>
      </c>
      <c r="AP42" s="43">
        <f t="shared" si="39"/>
        <v>0</v>
      </c>
      <c r="AQ42" s="102" t="s">
        <v>575</v>
      </c>
      <c r="AR42" s="102"/>
      <c r="AS42" s="646">
        <f t="shared" si="36"/>
        <v>0</v>
      </c>
    </row>
    <row r="43" spans="3:45" s="33" customFormat="1" ht="13.5">
      <c r="C43" s="51"/>
      <c r="D43" s="629" t="str">
        <f t="shared" ref="D43:D44" si="40">X37</f>
        <v>21</v>
      </c>
      <c r="E43" s="629" t="str">
        <f t="shared" ref="E43:E44" si="41">Y37</f>
        <v>22</v>
      </c>
      <c r="F43" s="629" t="str">
        <f t="shared" ref="F43:F44" si="42">Z37</f>
        <v>23</v>
      </c>
      <c r="G43" s="629" t="str">
        <f t="shared" ref="G43:G44" si="43">AA37</f>
        <v>24</v>
      </c>
      <c r="H43" s="629" t="str">
        <f t="shared" ref="H43:H44" si="44">AB37</f>
        <v>25</v>
      </c>
      <c r="I43" s="629" t="str">
        <f t="shared" ref="I43:I44" si="45">AC37</f>
        <v>26</v>
      </c>
      <c r="J43" s="629" t="str">
        <f t="shared" ref="J43:J44" si="46">AD37</f>
        <v>27</v>
      </c>
      <c r="K43" s="629" t="str">
        <f t="shared" ref="K43:K44" si="47">AE37</f>
        <v>28</v>
      </c>
      <c r="L43" s="629" t="str">
        <f t="shared" ref="L43:L44" si="48">AF37</f>
        <v>29</v>
      </c>
      <c r="M43" s="629" t="str">
        <f t="shared" ref="M43:M44" si="49">AG37</f>
        <v>30</v>
      </c>
      <c r="N43" s="629" t="str">
        <f t="shared" ref="N43:N44" si="50">AH37</f>
        <v>31</v>
      </c>
      <c r="O43" s="629" t="str">
        <f t="shared" ref="O43:O44" si="51">AI37</f>
        <v>32</v>
      </c>
      <c r="P43" s="629" t="str">
        <f t="shared" ref="P43:P44" si="52">AJ37</f>
        <v>33</v>
      </c>
      <c r="Q43" s="629" t="str">
        <f t="shared" ref="Q43:Q44" si="53">AK37</f>
        <v>34</v>
      </c>
      <c r="R43" s="629" t="str">
        <f t="shared" ref="R43:R44" si="54">AL37</f>
        <v>35</v>
      </c>
      <c r="S43" s="629" t="str">
        <f t="shared" ref="S43:S44" si="55">AM37</f>
        <v>36</v>
      </c>
      <c r="T43" s="629" t="str">
        <f t="shared" ref="T43:T44" si="56">AN37</f>
        <v>37</v>
      </c>
      <c r="U43" s="629" t="str">
        <f t="shared" ref="U43:U44" si="57">AO37</f>
        <v>38</v>
      </c>
      <c r="V43" s="629" t="str">
        <f t="shared" ref="V43:V44" si="58">AP37</f>
        <v>39</v>
      </c>
      <c r="W43" s="51"/>
      <c r="X43" s="101"/>
      <c r="Y43" s="102"/>
      <c r="Z43" s="102"/>
      <c r="AA43" s="102"/>
      <c r="AB43" s="102"/>
      <c r="AC43" s="102"/>
      <c r="AD43" s="102"/>
      <c r="AE43" s="102"/>
      <c r="AF43" s="102"/>
      <c r="AG43" s="102"/>
      <c r="AH43" s="102"/>
      <c r="AI43" s="102"/>
      <c r="AJ43" s="102"/>
      <c r="AK43" s="102"/>
      <c r="AL43" s="102"/>
      <c r="AM43" s="102"/>
      <c r="AN43" s="102"/>
      <c r="AO43" s="102"/>
      <c r="AP43" s="102"/>
      <c r="AQ43" s="102"/>
      <c r="AR43" s="102"/>
    </row>
    <row r="44" spans="3:45" s="33" customFormat="1" ht="40.5">
      <c r="C44" s="79" t="s">
        <v>57</v>
      </c>
      <c r="D44" s="630" t="str">
        <f t="shared" si="40"/>
        <v>輸送機械</v>
      </c>
      <c r="E44" s="630" t="str">
        <f t="shared" si="41"/>
        <v>その他の製造工業製品</v>
      </c>
      <c r="F44" s="630" t="str">
        <f t="shared" si="42"/>
        <v>建設</v>
      </c>
      <c r="G44" s="630" t="str">
        <f t="shared" si="43"/>
        <v>電力・ガス・熱供給</v>
      </c>
      <c r="H44" s="630" t="str">
        <f t="shared" si="44"/>
        <v>水道</v>
      </c>
      <c r="I44" s="630" t="str">
        <f t="shared" si="45"/>
        <v>廃棄物処理</v>
      </c>
      <c r="J44" s="630" t="str">
        <f t="shared" si="46"/>
        <v>商業</v>
      </c>
      <c r="K44" s="630" t="str">
        <f t="shared" si="47"/>
        <v>金融・保険</v>
      </c>
      <c r="L44" s="630" t="str">
        <f t="shared" si="48"/>
        <v>不動産</v>
      </c>
      <c r="M44" s="630" t="str">
        <f t="shared" si="49"/>
        <v>運輸・郵便</v>
      </c>
      <c r="N44" s="630" t="str">
        <f t="shared" si="50"/>
        <v>情報通信</v>
      </c>
      <c r="O44" s="630" t="str">
        <f t="shared" si="51"/>
        <v>公務</v>
      </c>
      <c r="P44" s="630" t="str">
        <f t="shared" si="52"/>
        <v>教育・研究</v>
      </c>
      <c r="Q44" s="630" t="str">
        <f t="shared" si="53"/>
        <v>医療・福祉</v>
      </c>
      <c r="R44" s="668" t="str">
        <f t="shared" si="54"/>
        <v>他に分類されない会員制団体</v>
      </c>
      <c r="S44" s="630" t="str">
        <f t="shared" si="55"/>
        <v>対事業所サービス</v>
      </c>
      <c r="T44" s="630" t="str">
        <f t="shared" si="56"/>
        <v>対個人サービス</v>
      </c>
      <c r="U44" s="630" t="str">
        <f t="shared" si="57"/>
        <v>事務用品</v>
      </c>
      <c r="V44" s="630" t="str">
        <f t="shared" si="58"/>
        <v>分類不明</v>
      </c>
      <c r="W44" s="32" t="s">
        <v>76</v>
      </c>
      <c r="X44" s="101"/>
      <c r="Y44" s="102"/>
      <c r="Z44" s="102"/>
      <c r="AA44" s="102"/>
      <c r="AB44" s="102"/>
      <c r="AC44" s="102"/>
      <c r="AD44" s="102"/>
      <c r="AE44" s="102"/>
      <c r="AF44" s="102"/>
      <c r="AG44" s="102"/>
      <c r="AH44" s="102"/>
      <c r="AI44" s="102"/>
      <c r="AJ44" s="102"/>
      <c r="AK44" s="102"/>
      <c r="AL44" s="102"/>
      <c r="AM44" s="102"/>
      <c r="AN44" s="102"/>
      <c r="AO44" s="102"/>
      <c r="AP44" s="102"/>
      <c r="AQ44" s="102"/>
      <c r="AR44" s="102"/>
    </row>
    <row r="45" spans="3:45" s="33" customFormat="1" ht="13.5">
      <c r="C45" s="80" t="s">
        <v>100</v>
      </c>
      <c r="D45" s="81">
        <f t="array" ref="D45:V47">+X39:AP41</f>
        <v>0</v>
      </c>
      <c r="E45" s="81">
        <v>0</v>
      </c>
      <c r="F45" s="81">
        <v>0</v>
      </c>
      <c r="G45" s="81">
        <v>0</v>
      </c>
      <c r="H45" s="81">
        <v>0</v>
      </c>
      <c r="I45" s="81">
        <v>0</v>
      </c>
      <c r="J45" s="81">
        <v>0</v>
      </c>
      <c r="K45" s="81">
        <v>0</v>
      </c>
      <c r="L45" s="81">
        <v>0</v>
      </c>
      <c r="M45" s="81">
        <v>0</v>
      </c>
      <c r="N45" s="81">
        <v>0</v>
      </c>
      <c r="O45" s="81">
        <v>0</v>
      </c>
      <c r="P45" s="81">
        <v>0</v>
      </c>
      <c r="Q45" s="99">
        <v>0</v>
      </c>
      <c r="R45" s="99">
        <v>0</v>
      </c>
      <c r="S45" s="99">
        <v>0</v>
      </c>
      <c r="T45" s="99">
        <v>0</v>
      </c>
      <c r="U45" s="99">
        <v>0</v>
      </c>
      <c r="V45" s="99">
        <v>0</v>
      </c>
      <c r="W45" s="81">
        <f>SUM(D39:W39,D45:V45)</f>
        <v>0</v>
      </c>
      <c r="X45" s="101"/>
      <c r="Y45" s="102"/>
      <c r="Z45" s="102"/>
      <c r="AA45" s="102"/>
      <c r="AB45" s="102"/>
      <c r="AC45" s="102"/>
      <c r="AD45" s="102"/>
      <c r="AE45" s="102"/>
      <c r="AF45" s="102"/>
      <c r="AG45" s="102"/>
      <c r="AH45" s="102"/>
      <c r="AI45" s="102"/>
      <c r="AJ45" s="102"/>
      <c r="AK45" s="102"/>
      <c r="AL45" s="102"/>
      <c r="AM45" s="102"/>
      <c r="AN45" s="102"/>
      <c r="AO45" s="102"/>
      <c r="AP45" s="102"/>
      <c r="AQ45" s="102"/>
      <c r="AR45" s="102"/>
    </row>
    <row r="46" spans="3:45" s="33" customFormat="1" ht="13.5">
      <c r="C46" s="83" t="s">
        <v>101</v>
      </c>
      <c r="D46" s="100">
        <v>0</v>
      </c>
      <c r="E46" s="100">
        <v>0</v>
      </c>
      <c r="F46" s="100">
        <v>0</v>
      </c>
      <c r="G46" s="100">
        <v>0</v>
      </c>
      <c r="H46" s="100">
        <v>0</v>
      </c>
      <c r="I46" s="100">
        <v>0</v>
      </c>
      <c r="J46" s="100">
        <v>0</v>
      </c>
      <c r="K46" s="100">
        <v>0</v>
      </c>
      <c r="L46" s="100">
        <v>0</v>
      </c>
      <c r="M46" s="100">
        <v>0</v>
      </c>
      <c r="N46" s="100">
        <v>0</v>
      </c>
      <c r="O46" s="100">
        <v>0</v>
      </c>
      <c r="P46" s="100">
        <v>0</v>
      </c>
      <c r="Q46" s="100">
        <v>0</v>
      </c>
      <c r="R46" s="100">
        <v>0</v>
      </c>
      <c r="S46" s="100">
        <v>0</v>
      </c>
      <c r="T46" s="100">
        <v>0</v>
      </c>
      <c r="U46" s="100">
        <v>0</v>
      </c>
      <c r="V46" s="100">
        <v>0</v>
      </c>
      <c r="W46" s="39">
        <f t="shared" ref="W46:W48" si="59">SUM(D40:W40,D46:V46)</f>
        <v>0</v>
      </c>
      <c r="X46" s="101"/>
      <c r="Y46" s="102"/>
      <c r="Z46" s="102"/>
      <c r="AA46" s="102"/>
      <c r="AB46" s="102"/>
      <c r="AC46" s="102"/>
      <c r="AD46" s="102"/>
      <c r="AE46" s="102"/>
      <c r="AF46" s="102"/>
      <c r="AG46" s="102"/>
      <c r="AH46" s="102"/>
      <c r="AI46" s="102"/>
      <c r="AJ46" s="102"/>
      <c r="AK46" s="102"/>
      <c r="AL46" s="102"/>
      <c r="AM46" s="102"/>
      <c r="AN46" s="102"/>
      <c r="AO46" s="102"/>
      <c r="AP46" s="102"/>
      <c r="AQ46" s="102"/>
      <c r="AR46" s="102"/>
    </row>
    <row r="47" spans="3:45" s="33" customFormat="1" ht="13.5">
      <c r="C47" s="83" t="s">
        <v>102</v>
      </c>
      <c r="D47" s="39">
        <v>0</v>
      </c>
      <c r="E47" s="39">
        <v>0</v>
      </c>
      <c r="F47" s="39">
        <v>0</v>
      </c>
      <c r="G47" s="39">
        <v>0</v>
      </c>
      <c r="H47" s="39">
        <v>0</v>
      </c>
      <c r="I47" s="39">
        <v>0</v>
      </c>
      <c r="J47" s="39">
        <v>0</v>
      </c>
      <c r="K47" s="39">
        <v>0</v>
      </c>
      <c r="L47" s="39">
        <v>0</v>
      </c>
      <c r="M47" s="39">
        <v>0</v>
      </c>
      <c r="N47" s="39">
        <v>0</v>
      </c>
      <c r="O47" s="39">
        <v>0</v>
      </c>
      <c r="P47" s="39">
        <v>0</v>
      </c>
      <c r="Q47" s="100">
        <v>0</v>
      </c>
      <c r="R47" s="100">
        <v>0</v>
      </c>
      <c r="S47" s="100">
        <v>0</v>
      </c>
      <c r="T47" s="100">
        <v>0</v>
      </c>
      <c r="U47" s="100">
        <v>0</v>
      </c>
      <c r="V47" s="100">
        <v>0</v>
      </c>
      <c r="W47" s="39">
        <f t="shared" si="59"/>
        <v>0</v>
      </c>
      <c r="X47" s="101"/>
      <c r="Y47" s="102"/>
      <c r="Z47" s="102"/>
      <c r="AA47" s="102"/>
      <c r="AB47" s="102"/>
      <c r="AC47" s="102"/>
      <c r="AD47" s="102"/>
      <c r="AE47" s="102"/>
      <c r="AF47" s="102"/>
      <c r="AG47" s="102"/>
      <c r="AH47" s="102"/>
      <c r="AI47" s="102"/>
      <c r="AJ47" s="102"/>
      <c r="AK47" s="102"/>
      <c r="AL47" s="102"/>
      <c r="AM47" s="102"/>
      <c r="AN47" s="102"/>
      <c r="AO47" s="102"/>
      <c r="AP47" s="102"/>
      <c r="AQ47" s="102"/>
      <c r="AR47" s="102"/>
    </row>
    <row r="48" spans="3:45" s="33" customFormat="1" ht="14.25" customHeight="1">
      <c r="C48" s="85" t="s">
        <v>93</v>
      </c>
      <c r="D48" s="43">
        <f t="shared" ref="D48:V48" si="60">SUM(D45:D47)</f>
        <v>0</v>
      </c>
      <c r="E48" s="43">
        <f t="shared" si="60"/>
        <v>0</v>
      </c>
      <c r="F48" s="43">
        <f t="shared" si="60"/>
        <v>0</v>
      </c>
      <c r="G48" s="43">
        <f t="shared" si="60"/>
        <v>0</v>
      </c>
      <c r="H48" s="43">
        <f t="shared" si="60"/>
        <v>0</v>
      </c>
      <c r="I48" s="43">
        <f t="shared" si="60"/>
        <v>0</v>
      </c>
      <c r="J48" s="43">
        <f t="shared" si="60"/>
        <v>0</v>
      </c>
      <c r="K48" s="43">
        <f t="shared" si="60"/>
        <v>0</v>
      </c>
      <c r="L48" s="43">
        <f t="shared" si="60"/>
        <v>0</v>
      </c>
      <c r="M48" s="43">
        <f t="shared" si="60"/>
        <v>0</v>
      </c>
      <c r="N48" s="43">
        <f t="shared" si="60"/>
        <v>0</v>
      </c>
      <c r="O48" s="43">
        <f t="shared" si="60"/>
        <v>0</v>
      </c>
      <c r="P48" s="43">
        <f t="shared" si="60"/>
        <v>0</v>
      </c>
      <c r="Q48" s="43">
        <f t="shared" si="60"/>
        <v>0</v>
      </c>
      <c r="R48" s="43">
        <f t="shared" si="60"/>
        <v>0</v>
      </c>
      <c r="S48" s="43">
        <f t="shared" si="60"/>
        <v>0</v>
      </c>
      <c r="T48" s="43">
        <f t="shared" si="60"/>
        <v>0</v>
      </c>
      <c r="U48" s="43">
        <f t="shared" si="60"/>
        <v>0</v>
      </c>
      <c r="V48" s="43">
        <f t="shared" si="60"/>
        <v>0</v>
      </c>
      <c r="W48" s="43">
        <f t="shared" si="59"/>
        <v>0</v>
      </c>
      <c r="X48" s="101"/>
      <c r="Y48" s="102"/>
      <c r="Z48" s="102"/>
      <c r="AA48" s="102"/>
      <c r="AB48" s="102"/>
      <c r="AC48" s="102"/>
      <c r="AD48" s="102"/>
      <c r="AE48" s="102"/>
      <c r="AF48" s="102"/>
      <c r="AG48" s="102"/>
      <c r="AH48" s="102"/>
      <c r="AI48" s="102"/>
      <c r="AJ48" s="102"/>
      <c r="AK48" s="102"/>
      <c r="AL48" s="102"/>
      <c r="AM48" s="102"/>
      <c r="AN48" s="102"/>
      <c r="AO48" s="102"/>
      <c r="AP48" s="102"/>
      <c r="AQ48" s="102"/>
      <c r="AR48" s="102"/>
    </row>
    <row r="49" spans="3:45" s="33" customFormat="1" ht="10.7" customHeight="1">
      <c r="C49" s="88"/>
      <c r="D49" s="89"/>
      <c r="E49" s="89"/>
      <c r="F49" s="89"/>
      <c r="G49" s="89"/>
      <c r="H49" s="89"/>
      <c r="I49" s="89"/>
      <c r="J49" s="89"/>
      <c r="K49" s="89"/>
      <c r="L49" s="89"/>
      <c r="M49" s="89"/>
      <c r="N49" s="89"/>
      <c r="O49" s="89"/>
      <c r="P49" s="89"/>
      <c r="Q49" s="89"/>
      <c r="R49" s="89"/>
      <c r="S49" s="89"/>
      <c r="T49" s="89"/>
      <c r="U49" s="89"/>
      <c r="V49" s="89"/>
      <c r="W49" s="89"/>
      <c r="X49" s="101"/>
      <c r="Y49" s="102"/>
      <c r="Z49" s="102"/>
      <c r="AA49" s="102"/>
      <c r="AB49" s="102"/>
      <c r="AC49" s="102"/>
      <c r="AD49" s="102"/>
      <c r="AE49" s="102"/>
      <c r="AF49" s="102"/>
      <c r="AG49" s="102"/>
      <c r="AH49" s="102"/>
      <c r="AI49" s="102"/>
      <c r="AJ49" s="102"/>
      <c r="AK49" s="102"/>
      <c r="AL49" s="102"/>
      <c r="AM49" s="102"/>
      <c r="AN49" s="102"/>
      <c r="AO49" s="102"/>
      <c r="AP49" s="102"/>
      <c r="AQ49" s="102"/>
      <c r="AR49" s="102"/>
    </row>
    <row r="50" spans="3:45" s="33" customFormat="1" ht="14.25">
      <c r="C50" s="33" t="s">
        <v>105</v>
      </c>
      <c r="D50" s="89"/>
      <c r="E50" s="89"/>
      <c r="F50" s="89"/>
      <c r="G50" s="89"/>
      <c r="H50" s="89"/>
      <c r="I50" s="89"/>
      <c r="J50" s="89"/>
      <c r="K50" s="89"/>
      <c r="L50" s="89"/>
      <c r="M50" s="89"/>
      <c r="N50" s="89"/>
      <c r="O50" s="89"/>
      <c r="P50" s="89"/>
      <c r="Q50" s="89"/>
      <c r="R50" s="89"/>
      <c r="S50" s="89"/>
      <c r="T50" s="89"/>
      <c r="U50" s="89"/>
      <c r="V50" s="89"/>
      <c r="W50" s="89"/>
      <c r="X50" s="101"/>
      <c r="Y50" s="102"/>
      <c r="Z50" s="102"/>
      <c r="AA50" s="102"/>
      <c r="AB50" s="102"/>
      <c r="AC50" s="102"/>
      <c r="AD50" s="102"/>
      <c r="AE50" s="102"/>
      <c r="AF50" s="102"/>
      <c r="AG50" s="102"/>
      <c r="AH50" s="102"/>
      <c r="AI50" s="102"/>
      <c r="AJ50" s="102"/>
      <c r="AK50" s="102"/>
      <c r="AL50" s="102"/>
      <c r="AM50" s="102"/>
      <c r="AN50" s="102"/>
      <c r="AO50" s="102"/>
      <c r="AP50" s="102"/>
      <c r="AQ50" s="102"/>
      <c r="AR50" s="102"/>
    </row>
    <row r="51" spans="3:45" s="33" customFormat="1" ht="10.7" customHeight="1">
      <c r="D51" s="89"/>
      <c r="E51" s="89"/>
      <c r="F51" s="89"/>
      <c r="G51" s="89"/>
      <c r="H51" s="89"/>
      <c r="I51" s="89"/>
      <c r="J51" s="89"/>
      <c r="K51" s="89"/>
      <c r="L51" s="89"/>
      <c r="M51" s="89"/>
      <c r="N51" s="89"/>
      <c r="O51" s="89"/>
      <c r="P51" s="89"/>
      <c r="Q51" s="89"/>
      <c r="R51" s="89"/>
      <c r="S51" s="89"/>
      <c r="T51" s="89"/>
      <c r="U51" s="89"/>
      <c r="V51" s="89"/>
      <c r="W51" s="89"/>
      <c r="X51" s="101"/>
      <c r="Y51" s="102"/>
      <c r="Z51" s="102"/>
      <c r="AA51" s="102"/>
      <c r="AB51" s="102"/>
      <c r="AC51" s="102"/>
      <c r="AD51" s="102"/>
      <c r="AE51" s="102"/>
      <c r="AF51" s="102"/>
      <c r="AG51" s="102"/>
      <c r="AH51" s="102"/>
      <c r="AI51" s="102"/>
      <c r="AJ51" s="102"/>
      <c r="AK51" s="102"/>
      <c r="AL51" s="102"/>
      <c r="AM51" s="102"/>
      <c r="AN51" s="102"/>
      <c r="AO51" s="102"/>
      <c r="AP51" s="102"/>
      <c r="AQ51" s="102"/>
      <c r="AR51" s="102"/>
    </row>
    <row r="52" spans="3:45" s="33" customFormat="1" ht="10.7" customHeight="1">
      <c r="D52" s="89"/>
      <c r="E52" s="89"/>
      <c r="F52" s="89"/>
      <c r="G52" s="89"/>
      <c r="H52" s="89"/>
      <c r="I52" s="89"/>
      <c r="J52" s="89"/>
      <c r="K52" s="89"/>
      <c r="L52" s="89"/>
      <c r="M52" s="89"/>
      <c r="N52" s="89"/>
      <c r="O52" s="89"/>
      <c r="P52" s="89"/>
      <c r="Q52" s="89"/>
      <c r="R52" s="89"/>
      <c r="S52" s="89"/>
      <c r="T52" s="89"/>
      <c r="U52" s="89"/>
      <c r="V52" s="89"/>
      <c r="W52" s="89"/>
      <c r="X52" s="101"/>
      <c r="Y52" s="102"/>
      <c r="Z52" s="102"/>
      <c r="AA52" s="102"/>
      <c r="AB52" s="102"/>
      <c r="AC52" s="102"/>
      <c r="AD52" s="102"/>
      <c r="AE52" s="102"/>
      <c r="AF52" s="102"/>
      <c r="AG52" s="102"/>
      <c r="AH52" s="102"/>
      <c r="AI52" s="102"/>
      <c r="AJ52" s="102"/>
      <c r="AK52" s="102"/>
      <c r="AL52" s="102"/>
      <c r="AM52" s="102"/>
      <c r="AN52" s="102"/>
      <c r="AO52" s="102"/>
      <c r="AP52" s="102"/>
      <c r="AQ52" s="102"/>
      <c r="AR52" s="102"/>
    </row>
    <row r="53" spans="3:45" s="33" customFormat="1" ht="18.75">
      <c r="C53" s="53" t="s">
        <v>167</v>
      </c>
      <c r="D53" s="89"/>
      <c r="E53" s="89"/>
      <c r="F53" s="89"/>
      <c r="G53" s="89"/>
      <c r="H53" s="89"/>
      <c r="I53" s="89"/>
      <c r="J53" s="89"/>
      <c r="K53" s="89"/>
      <c r="L53" s="89"/>
      <c r="M53" s="89"/>
      <c r="N53" s="89"/>
      <c r="O53" s="89"/>
      <c r="P53" s="89"/>
      <c r="Q53" s="89"/>
      <c r="R53" s="89"/>
      <c r="S53" s="89"/>
      <c r="T53" s="89"/>
      <c r="U53" s="89"/>
      <c r="V53" s="89"/>
      <c r="W53" s="89"/>
      <c r="X53" s="101"/>
      <c r="Y53" s="102"/>
      <c r="Z53" s="102"/>
      <c r="AA53" s="102"/>
      <c r="AB53" s="102"/>
      <c r="AC53" s="102"/>
      <c r="AD53" s="102"/>
      <c r="AE53" s="102"/>
      <c r="AF53" s="102"/>
      <c r="AG53" s="102"/>
      <c r="AH53" s="102"/>
      <c r="AI53" s="102"/>
      <c r="AJ53" s="102"/>
      <c r="AK53" s="102"/>
      <c r="AL53" s="102"/>
      <c r="AM53" s="102"/>
      <c r="AN53" s="102"/>
      <c r="AO53" s="102"/>
      <c r="AP53" s="102"/>
      <c r="AQ53" s="102"/>
      <c r="AR53" s="102"/>
    </row>
    <row r="54" spans="3:45" s="33" customFormat="1" ht="10.7" customHeight="1">
      <c r="D54" s="89"/>
      <c r="E54" s="89"/>
      <c r="F54" s="89"/>
      <c r="G54" s="89"/>
      <c r="H54" s="89"/>
      <c r="I54" s="89"/>
      <c r="J54" s="89"/>
      <c r="K54" s="89"/>
      <c r="L54" s="89"/>
      <c r="M54" s="89"/>
      <c r="N54" s="89"/>
      <c r="O54" s="89"/>
      <c r="P54" s="89"/>
      <c r="Q54" s="89"/>
      <c r="R54" s="89"/>
      <c r="S54" s="89"/>
      <c r="T54" s="89"/>
      <c r="U54" s="89"/>
      <c r="V54" s="89"/>
      <c r="W54" s="89"/>
      <c r="X54" s="101"/>
      <c r="Y54" s="102"/>
      <c r="Z54" s="102"/>
      <c r="AA54" s="102"/>
      <c r="AB54" s="102"/>
      <c r="AC54" s="102"/>
      <c r="AD54" s="102"/>
      <c r="AE54" s="102"/>
      <c r="AF54" s="102"/>
      <c r="AG54" s="102"/>
      <c r="AH54" s="102"/>
      <c r="AI54" s="102"/>
      <c r="AJ54" s="102"/>
      <c r="AK54" s="102"/>
      <c r="AL54" s="102"/>
      <c r="AM54" s="102"/>
      <c r="AN54" s="102"/>
      <c r="AO54" s="102"/>
      <c r="AP54" s="102"/>
      <c r="AQ54" s="102"/>
      <c r="AR54" s="102"/>
    </row>
    <row r="55" spans="3:45" s="33" customFormat="1" ht="17.25">
      <c r="C55" s="34" t="s">
        <v>168</v>
      </c>
      <c r="D55" s="89"/>
      <c r="E55" s="89"/>
      <c r="F55" s="89"/>
      <c r="G55" s="89"/>
      <c r="H55" s="89"/>
      <c r="I55" s="89"/>
      <c r="J55" s="89"/>
      <c r="K55" s="89"/>
      <c r="L55" s="89"/>
      <c r="M55" s="89"/>
      <c r="N55" s="89"/>
      <c r="O55" s="89"/>
      <c r="P55" s="89"/>
      <c r="Q55" s="89"/>
      <c r="R55" s="89"/>
      <c r="S55" s="89"/>
      <c r="T55" s="89"/>
      <c r="U55" s="89"/>
      <c r="V55" s="89"/>
      <c r="W55" s="31" t="s">
        <v>56</v>
      </c>
      <c r="X55" s="101"/>
      <c r="Y55" s="102"/>
      <c r="Z55" s="102"/>
      <c r="AA55" s="102"/>
      <c r="AB55" s="102"/>
      <c r="AC55" s="102"/>
      <c r="AD55" s="102"/>
      <c r="AE55" s="102"/>
      <c r="AF55" s="102"/>
      <c r="AG55" s="102"/>
      <c r="AH55" s="102"/>
      <c r="AI55" s="102"/>
      <c r="AJ55" s="102"/>
      <c r="AK55" s="102"/>
      <c r="AL55" s="102"/>
      <c r="AM55" s="102"/>
      <c r="AN55" s="102"/>
      <c r="AO55" s="102"/>
      <c r="AP55" s="102"/>
      <c r="AQ55" s="102"/>
      <c r="AR55" s="102"/>
    </row>
    <row r="56" spans="3:45" ht="13.5">
      <c r="C56" s="51"/>
      <c r="D56" s="629" t="str">
        <f t="shared" ref="D56:AP56" si="61">D9</f>
        <v>01</v>
      </c>
      <c r="E56" s="629" t="str">
        <f t="shared" si="61"/>
        <v>02</v>
      </c>
      <c r="F56" s="629" t="str">
        <f t="shared" si="61"/>
        <v>03</v>
      </c>
      <c r="G56" s="629" t="str">
        <f t="shared" si="61"/>
        <v>04</v>
      </c>
      <c r="H56" s="629" t="str">
        <f t="shared" si="61"/>
        <v>05</v>
      </c>
      <c r="I56" s="629" t="str">
        <f t="shared" si="61"/>
        <v>06</v>
      </c>
      <c r="J56" s="629" t="str">
        <f t="shared" si="61"/>
        <v>07</v>
      </c>
      <c r="K56" s="629" t="str">
        <f t="shared" si="61"/>
        <v>08</v>
      </c>
      <c r="L56" s="629" t="str">
        <f t="shared" si="61"/>
        <v>09</v>
      </c>
      <c r="M56" s="629" t="str">
        <f t="shared" si="61"/>
        <v>10</v>
      </c>
      <c r="N56" s="629" t="str">
        <f t="shared" si="61"/>
        <v>11</v>
      </c>
      <c r="O56" s="629" t="str">
        <f t="shared" si="61"/>
        <v>12</v>
      </c>
      <c r="P56" s="629" t="str">
        <f t="shared" si="61"/>
        <v>13</v>
      </c>
      <c r="Q56" s="629" t="str">
        <f t="shared" si="61"/>
        <v>14</v>
      </c>
      <c r="R56" s="629" t="str">
        <f t="shared" si="61"/>
        <v>15</v>
      </c>
      <c r="S56" s="629" t="str">
        <f t="shared" si="61"/>
        <v>16</v>
      </c>
      <c r="T56" s="629" t="str">
        <f t="shared" si="61"/>
        <v>17</v>
      </c>
      <c r="U56" s="629" t="str">
        <f t="shared" si="61"/>
        <v>18</v>
      </c>
      <c r="V56" s="629" t="str">
        <f t="shared" si="61"/>
        <v>19</v>
      </c>
      <c r="W56" s="629" t="str">
        <f t="shared" si="61"/>
        <v>20</v>
      </c>
      <c r="X56" s="629" t="str">
        <f t="shared" si="61"/>
        <v>21</v>
      </c>
      <c r="Y56" s="629" t="str">
        <f t="shared" si="61"/>
        <v>22</v>
      </c>
      <c r="Z56" s="629" t="str">
        <f t="shared" si="61"/>
        <v>23</v>
      </c>
      <c r="AA56" s="629" t="str">
        <f t="shared" si="61"/>
        <v>24</v>
      </c>
      <c r="AB56" s="629" t="str">
        <f t="shared" si="61"/>
        <v>25</v>
      </c>
      <c r="AC56" s="629" t="str">
        <f t="shared" si="61"/>
        <v>26</v>
      </c>
      <c r="AD56" s="629" t="str">
        <f t="shared" si="61"/>
        <v>27</v>
      </c>
      <c r="AE56" s="629" t="str">
        <f t="shared" si="61"/>
        <v>28</v>
      </c>
      <c r="AF56" s="629" t="str">
        <f t="shared" si="61"/>
        <v>29</v>
      </c>
      <c r="AG56" s="629" t="str">
        <f t="shared" si="61"/>
        <v>30</v>
      </c>
      <c r="AH56" s="629" t="str">
        <f t="shared" si="61"/>
        <v>31</v>
      </c>
      <c r="AI56" s="629" t="str">
        <f t="shared" si="61"/>
        <v>32</v>
      </c>
      <c r="AJ56" s="629" t="str">
        <f t="shared" si="61"/>
        <v>33</v>
      </c>
      <c r="AK56" s="629" t="str">
        <f t="shared" si="61"/>
        <v>34</v>
      </c>
      <c r="AL56" s="629" t="str">
        <f t="shared" si="61"/>
        <v>35</v>
      </c>
      <c r="AM56" s="629" t="str">
        <f t="shared" si="61"/>
        <v>36</v>
      </c>
      <c r="AN56" s="629" t="str">
        <f t="shared" si="61"/>
        <v>37</v>
      </c>
      <c r="AO56" s="629" t="str">
        <f t="shared" si="61"/>
        <v>38</v>
      </c>
      <c r="AP56" s="629" t="str">
        <f t="shared" si="61"/>
        <v>39</v>
      </c>
      <c r="AQ56" s="102" t="s">
        <v>575</v>
      </c>
      <c r="AR56" s="102"/>
      <c r="AS56" s="51"/>
    </row>
    <row r="57" spans="3:45" s="33" customFormat="1" ht="40.5">
      <c r="C57" s="79" t="s">
        <v>57</v>
      </c>
      <c r="D57" s="630" t="str">
        <f t="shared" ref="D57:AP57" si="62">D10</f>
        <v>農業</v>
      </c>
      <c r="E57" s="630" t="str">
        <f t="shared" si="62"/>
        <v>林業</v>
      </c>
      <c r="F57" s="630" t="str">
        <f t="shared" si="62"/>
        <v>漁業</v>
      </c>
      <c r="G57" s="630" t="str">
        <f t="shared" si="62"/>
        <v>鉱業</v>
      </c>
      <c r="H57" s="630" t="str">
        <f t="shared" si="62"/>
        <v>飲食料品</v>
      </c>
      <c r="I57" s="630" t="str">
        <f t="shared" si="62"/>
        <v>繊維製品</v>
      </c>
      <c r="J57" s="630" t="str">
        <f t="shared" si="62"/>
        <v>パルプ・紙・木製品</v>
      </c>
      <c r="K57" s="630" t="str">
        <f t="shared" si="62"/>
        <v>化学製品</v>
      </c>
      <c r="L57" s="630" t="str">
        <f t="shared" si="62"/>
        <v>石油・石炭製品</v>
      </c>
      <c r="M57" s="668" t="str">
        <f t="shared" si="62"/>
        <v>プラスチック・ゴム製品</v>
      </c>
      <c r="N57" s="630" t="str">
        <f t="shared" si="62"/>
        <v>窯業・土石製品</v>
      </c>
      <c r="O57" s="630" t="str">
        <f t="shared" si="62"/>
        <v>鉄鋼</v>
      </c>
      <c r="P57" s="630" t="str">
        <f t="shared" si="62"/>
        <v>非鉄金属</v>
      </c>
      <c r="Q57" s="630" t="str">
        <f t="shared" si="62"/>
        <v>金属製品</v>
      </c>
      <c r="R57" s="630" t="str">
        <f t="shared" si="62"/>
        <v>はん用機械</v>
      </c>
      <c r="S57" s="630" t="str">
        <f t="shared" si="62"/>
        <v>生産用機械</v>
      </c>
      <c r="T57" s="630" t="str">
        <f t="shared" si="62"/>
        <v>業務用機械</v>
      </c>
      <c r="U57" s="630" t="str">
        <f t="shared" si="62"/>
        <v>電子部品</v>
      </c>
      <c r="V57" s="630" t="str">
        <f t="shared" si="62"/>
        <v>電気機械</v>
      </c>
      <c r="W57" s="630" t="str">
        <f t="shared" si="62"/>
        <v>情報通信機器</v>
      </c>
      <c r="X57" s="637" t="str">
        <f t="shared" si="62"/>
        <v>輸送機械</v>
      </c>
      <c r="Y57" s="637" t="str">
        <f t="shared" si="62"/>
        <v>その他の製造工業製品</v>
      </c>
      <c r="Z57" s="637" t="str">
        <f t="shared" si="62"/>
        <v>建設</v>
      </c>
      <c r="AA57" s="637" t="str">
        <f t="shared" si="62"/>
        <v>電力・ガス・熱供給</v>
      </c>
      <c r="AB57" s="637" t="str">
        <f t="shared" si="62"/>
        <v>水道</v>
      </c>
      <c r="AC57" s="637" t="str">
        <f t="shared" si="62"/>
        <v>廃棄物処理</v>
      </c>
      <c r="AD57" s="637" t="str">
        <f t="shared" si="62"/>
        <v>商業</v>
      </c>
      <c r="AE57" s="637" t="str">
        <f t="shared" si="62"/>
        <v>金融・保険</v>
      </c>
      <c r="AF57" s="637" t="str">
        <f t="shared" si="62"/>
        <v>不動産</v>
      </c>
      <c r="AG57" s="637" t="str">
        <f t="shared" si="62"/>
        <v>運輸・郵便</v>
      </c>
      <c r="AH57" s="637" t="str">
        <f t="shared" si="62"/>
        <v>情報通信</v>
      </c>
      <c r="AI57" s="637" t="str">
        <f t="shared" si="62"/>
        <v>公務</v>
      </c>
      <c r="AJ57" s="637" t="str">
        <f t="shared" si="62"/>
        <v>教育・研究</v>
      </c>
      <c r="AK57" s="637" t="str">
        <f t="shared" si="62"/>
        <v>医療・福祉</v>
      </c>
      <c r="AL57" s="669" t="str">
        <f t="shared" si="62"/>
        <v>他に分類されない会員制団体</v>
      </c>
      <c r="AM57" s="637" t="str">
        <f t="shared" si="62"/>
        <v>対事業所サービス</v>
      </c>
      <c r="AN57" s="637" t="str">
        <f t="shared" si="62"/>
        <v>対個人サービス</v>
      </c>
      <c r="AO57" s="637" t="str">
        <f t="shared" si="62"/>
        <v>事務用品</v>
      </c>
      <c r="AP57" s="637" t="str">
        <f t="shared" si="62"/>
        <v>分類不明</v>
      </c>
      <c r="AQ57" s="102" t="s">
        <v>575</v>
      </c>
      <c r="AR57" s="102"/>
      <c r="AS57" s="32" t="s">
        <v>76</v>
      </c>
    </row>
    <row r="58" spans="3:45" s="33" customFormat="1" ht="13.5">
      <c r="C58" s="80" t="s">
        <v>100</v>
      </c>
      <c r="D58" s="81">
        <f>+'1次効果'!F1118</f>
        <v>0</v>
      </c>
      <c r="E58" s="81">
        <f>+'1次効果'!F1119</f>
        <v>0</v>
      </c>
      <c r="F58" s="81">
        <f>+'1次効果'!F1120</f>
        <v>0</v>
      </c>
      <c r="G58" s="81">
        <f>+'1次効果'!F1121</f>
        <v>0</v>
      </c>
      <c r="H58" s="81">
        <f>+'1次効果'!F1122</f>
        <v>0</v>
      </c>
      <c r="I58" s="81">
        <f>+'1次効果'!F1123</f>
        <v>0</v>
      </c>
      <c r="J58" s="81">
        <f>+'1次効果'!F1124</f>
        <v>0</v>
      </c>
      <c r="K58" s="81">
        <f>+'1次効果'!F1125</f>
        <v>0</v>
      </c>
      <c r="L58" s="81">
        <f>+'1次効果'!F1126</f>
        <v>0</v>
      </c>
      <c r="M58" s="81">
        <f>+'1次効果'!F1127</f>
        <v>0</v>
      </c>
      <c r="N58" s="81">
        <f>+'1次効果'!F1128</f>
        <v>0</v>
      </c>
      <c r="O58" s="81">
        <f>+'1次効果'!F1129</f>
        <v>0</v>
      </c>
      <c r="P58" s="81">
        <f>+'1次効果'!F1130</f>
        <v>0</v>
      </c>
      <c r="Q58" s="81">
        <f>+'1次効果'!F1131</f>
        <v>0</v>
      </c>
      <c r="R58" s="81">
        <f>+'1次効果'!F1132</f>
        <v>0</v>
      </c>
      <c r="S58" s="81">
        <f>+'1次効果'!F1133</f>
        <v>0</v>
      </c>
      <c r="T58" s="81">
        <f>+'1次効果'!F1134</f>
        <v>0</v>
      </c>
      <c r="U58" s="81">
        <f>+'1次効果'!F1135</f>
        <v>0</v>
      </c>
      <c r="V58" s="81">
        <f>+'1次効果'!F1136</f>
        <v>0</v>
      </c>
      <c r="W58" s="81">
        <f>+'1次効果'!F1137</f>
        <v>0</v>
      </c>
      <c r="X58" s="81">
        <f>+'1次効果'!F1138</f>
        <v>0</v>
      </c>
      <c r="Y58" s="81">
        <f>+'1次効果'!F1139</f>
        <v>0</v>
      </c>
      <c r="Z58" s="81">
        <f>+'1次効果'!F1140</f>
        <v>0</v>
      </c>
      <c r="AA58" s="81">
        <f>+'1次効果'!F1141</f>
        <v>0</v>
      </c>
      <c r="AB58" s="81">
        <f>+'1次効果'!F1142</f>
        <v>0</v>
      </c>
      <c r="AC58" s="81">
        <f>+'1次効果'!F1143</f>
        <v>0</v>
      </c>
      <c r="AD58" s="81">
        <f>+'1次効果'!F1144</f>
        <v>0</v>
      </c>
      <c r="AE58" s="81">
        <f>+'1次効果'!F1145</f>
        <v>0</v>
      </c>
      <c r="AF58" s="81">
        <f>+'1次効果'!F1146</f>
        <v>0</v>
      </c>
      <c r="AG58" s="81">
        <f>+'1次効果'!F1147</f>
        <v>0</v>
      </c>
      <c r="AH58" s="81">
        <f>+'1次効果'!F1148</f>
        <v>0</v>
      </c>
      <c r="AI58" s="81">
        <f>+'1次効果'!F1149</f>
        <v>0</v>
      </c>
      <c r="AJ58" s="81">
        <f>+'1次効果'!F1150</f>
        <v>0</v>
      </c>
      <c r="AK58" s="81">
        <f>+'1次効果'!F1151</f>
        <v>0</v>
      </c>
      <c r="AL58" s="81">
        <f>+'1次効果'!F1152</f>
        <v>0</v>
      </c>
      <c r="AM58" s="81">
        <f>+'1次効果'!F1153</f>
        <v>0</v>
      </c>
      <c r="AN58" s="81">
        <f>+'1次効果'!F1154</f>
        <v>0</v>
      </c>
      <c r="AO58" s="81">
        <f>+'1次効果'!F1155</f>
        <v>0</v>
      </c>
      <c r="AP58" s="81">
        <f>+'1次効果'!F1156</f>
        <v>0</v>
      </c>
      <c r="AQ58" s="102" t="s">
        <v>575</v>
      </c>
      <c r="AR58" s="102"/>
      <c r="AS58" s="645">
        <f>+SUM(D58:AP58)-W64</f>
        <v>0</v>
      </c>
    </row>
    <row r="59" spans="3:45" s="33" customFormat="1" ht="13.5">
      <c r="C59" s="83" t="s">
        <v>101</v>
      </c>
      <c r="D59" s="39">
        <f>+'1次効果'!F1802</f>
        <v>0</v>
      </c>
      <c r="E59" s="39">
        <f>+'1次効果'!F1803</f>
        <v>0</v>
      </c>
      <c r="F59" s="39">
        <f>+'1次効果'!F1804</f>
        <v>0</v>
      </c>
      <c r="G59" s="39">
        <f>+'1次効果'!F1805</f>
        <v>0</v>
      </c>
      <c r="H59" s="39">
        <f>+'1次効果'!F1806</f>
        <v>0</v>
      </c>
      <c r="I59" s="39">
        <f>+'1次効果'!F1807</f>
        <v>0</v>
      </c>
      <c r="J59" s="39">
        <f>+'1次効果'!F1808</f>
        <v>0</v>
      </c>
      <c r="K59" s="39">
        <f>+'1次効果'!F1809</f>
        <v>0</v>
      </c>
      <c r="L59" s="39">
        <f>+'1次効果'!F1810</f>
        <v>0</v>
      </c>
      <c r="M59" s="39">
        <f>+'1次効果'!F1811</f>
        <v>0</v>
      </c>
      <c r="N59" s="39">
        <f>+'1次効果'!F1812</f>
        <v>0</v>
      </c>
      <c r="O59" s="39">
        <f>+'1次効果'!F1813</f>
        <v>0</v>
      </c>
      <c r="P59" s="39">
        <f>+'1次効果'!F1814</f>
        <v>0</v>
      </c>
      <c r="Q59" s="39">
        <f>+'1次効果'!F1815</f>
        <v>0</v>
      </c>
      <c r="R59" s="39">
        <f>+'1次効果'!F1816</f>
        <v>0</v>
      </c>
      <c r="S59" s="39">
        <f>+'1次効果'!F1817</f>
        <v>0</v>
      </c>
      <c r="T59" s="39">
        <f>+'1次効果'!F1818</f>
        <v>0</v>
      </c>
      <c r="U59" s="39">
        <f>+'1次効果'!F1819</f>
        <v>0</v>
      </c>
      <c r="V59" s="39">
        <f>+'1次効果'!F1820</f>
        <v>0</v>
      </c>
      <c r="W59" s="39">
        <f>+'1次効果'!F1821</f>
        <v>0</v>
      </c>
      <c r="X59" s="39">
        <f>+'1次効果'!F1822</f>
        <v>0</v>
      </c>
      <c r="Y59" s="39">
        <f>+'1次効果'!F1823</f>
        <v>0</v>
      </c>
      <c r="Z59" s="39">
        <f>+'1次効果'!F1824</f>
        <v>0</v>
      </c>
      <c r="AA59" s="39">
        <f>+'1次効果'!F1825</f>
        <v>0</v>
      </c>
      <c r="AB59" s="39">
        <f>+'1次効果'!F1826</f>
        <v>0</v>
      </c>
      <c r="AC59" s="39">
        <f>+'1次効果'!F1827</f>
        <v>0</v>
      </c>
      <c r="AD59" s="39">
        <f>+'1次効果'!F1828</f>
        <v>0</v>
      </c>
      <c r="AE59" s="39">
        <f>+'1次効果'!F1829</f>
        <v>0</v>
      </c>
      <c r="AF59" s="39">
        <f>+'1次効果'!F1830</f>
        <v>0</v>
      </c>
      <c r="AG59" s="39">
        <f>+'1次効果'!F1831</f>
        <v>0</v>
      </c>
      <c r="AH59" s="39">
        <f>+'1次効果'!F1832</f>
        <v>0</v>
      </c>
      <c r="AI59" s="39">
        <f>+'1次効果'!F1833</f>
        <v>0</v>
      </c>
      <c r="AJ59" s="39">
        <f>+'1次効果'!F1834</f>
        <v>0</v>
      </c>
      <c r="AK59" s="39">
        <f>+'1次効果'!F1835</f>
        <v>0</v>
      </c>
      <c r="AL59" s="39">
        <f>+'1次効果'!F1836</f>
        <v>0</v>
      </c>
      <c r="AM59" s="39">
        <f>+'1次効果'!F1837</f>
        <v>0</v>
      </c>
      <c r="AN59" s="39">
        <f>+'1次効果'!F1838</f>
        <v>0</v>
      </c>
      <c r="AO59" s="39">
        <f>+'1次効果'!F1839</f>
        <v>0</v>
      </c>
      <c r="AP59" s="39">
        <f>+'1次効果'!F1840</f>
        <v>0</v>
      </c>
      <c r="AQ59" s="102" t="s">
        <v>575</v>
      </c>
      <c r="AR59" s="102"/>
      <c r="AS59" s="645">
        <f t="shared" ref="AS59:AS61" si="63">+SUM(D59:AP59)-W65</f>
        <v>0</v>
      </c>
    </row>
    <row r="60" spans="3:45" s="33" customFormat="1" ht="13.5">
      <c r="C60" s="83" t="s">
        <v>102</v>
      </c>
      <c r="D60" s="39">
        <f>+'2次効果'!F1310</f>
        <v>0</v>
      </c>
      <c r="E60" s="39">
        <f>+'2次効果'!F1311</f>
        <v>0</v>
      </c>
      <c r="F60" s="39">
        <f>+'2次効果'!F1312</f>
        <v>0</v>
      </c>
      <c r="G60" s="39">
        <f>+'2次効果'!F1313</f>
        <v>0</v>
      </c>
      <c r="H60" s="39">
        <f>+'2次効果'!F1314</f>
        <v>0</v>
      </c>
      <c r="I60" s="39">
        <f>+'2次効果'!F1315</f>
        <v>0</v>
      </c>
      <c r="J60" s="39">
        <f>+'2次効果'!F1316</f>
        <v>0</v>
      </c>
      <c r="K60" s="39">
        <f>+'2次効果'!F1317</f>
        <v>0</v>
      </c>
      <c r="L60" s="39">
        <f>+'2次効果'!F1318</f>
        <v>0</v>
      </c>
      <c r="M60" s="39">
        <f>+'2次効果'!F1319</f>
        <v>0</v>
      </c>
      <c r="N60" s="39">
        <f>+'2次効果'!F1320</f>
        <v>0</v>
      </c>
      <c r="O60" s="39">
        <f>+'2次効果'!F1321</f>
        <v>0</v>
      </c>
      <c r="P60" s="39">
        <f>+'2次効果'!F1322</f>
        <v>0</v>
      </c>
      <c r="Q60" s="100">
        <f>+'2次効果'!F1323</f>
        <v>0</v>
      </c>
      <c r="R60" s="100">
        <f>+'2次効果'!F1324</f>
        <v>0</v>
      </c>
      <c r="S60" s="100">
        <f>+'2次効果'!F1325</f>
        <v>0</v>
      </c>
      <c r="T60" s="100">
        <f>+'2次効果'!F1326</f>
        <v>0</v>
      </c>
      <c r="U60" s="100">
        <f>+'2次効果'!F1327</f>
        <v>0</v>
      </c>
      <c r="V60" s="100">
        <f>+'2次効果'!F1328</f>
        <v>0</v>
      </c>
      <c r="W60" s="39">
        <f>+'2次効果'!F1329</f>
        <v>0</v>
      </c>
      <c r="X60" s="39">
        <f>+'2次効果'!F1330</f>
        <v>0</v>
      </c>
      <c r="Y60" s="39">
        <f>+'2次効果'!F1331</f>
        <v>0</v>
      </c>
      <c r="Z60" s="39">
        <f>+'2次効果'!F1332</f>
        <v>0</v>
      </c>
      <c r="AA60" s="39">
        <f>+'2次効果'!F1333</f>
        <v>0</v>
      </c>
      <c r="AB60" s="39">
        <f>+'2次効果'!F1334</f>
        <v>0</v>
      </c>
      <c r="AC60" s="39">
        <f>+'2次効果'!F1335</f>
        <v>0</v>
      </c>
      <c r="AD60" s="39">
        <f>+'2次効果'!F1336</f>
        <v>0</v>
      </c>
      <c r="AE60" s="39">
        <f>+'2次効果'!F1337</f>
        <v>0</v>
      </c>
      <c r="AF60" s="39">
        <f>+'2次効果'!F1338</f>
        <v>0</v>
      </c>
      <c r="AG60" s="39">
        <f>+'2次効果'!F1339</f>
        <v>0</v>
      </c>
      <c r="AH60" s="39">
        <f>+'2次効果'!F1340</f>
        <v>0</v>
      </c>
      <c r="AI60" s="39">
        <f>+'2次効果'!F1341</f>
        <v>0</v>
      </c>
      <c r="AJ60" s="39">
        <f>+'2次効果'!F1342</f>
        <v>0</v>
      </c>
      <c r="AK60" s="39">
        <f>+'2次効果'!F1343</f>
        <v>0</v>
      </c>
      <c r="AL60" s="39">
        <f>+'2次効果'!F1344</f>
        <v>0</v>
      </c>
      <c r="AM60" s="39">
        <f>+'2次効果'!F1345</f>
        <v>0</v>
      </c>
      <c r="AN60" s="39">
        <f>+'2次効果'!F1346</f>
        <v>0</v>
      </c>
      <c r="AO60" s="39">
        <f>+'2次効果'!F1347</f>
        <v>0</v>
      </c>
      <c r="AP60" s="39">
        <f>+'2次効果'!F1348</f>
        <v>0</v>
      </c>
      <c r="AQ60" s="102" t="s">
        <v>533</v>
      </c>
      <c r="AR60" s="102"/>
      <c r="AS60" s="645">
        <f t="shared" si="63"/>
        <v>0</v>
      </c>
    </row>
    <row r="61" spans="3:45" s="33" customFormat="1" ht="13.5">
      <c r="C61" s="83" t="s">
        <v>93</v>
      </c>
      <c r="D61" s="39">
        <f t="shared" ref="D61:P61" si="64">SUM(D58:D60)</f>
        <v>0</v>
      </c>
      <c r="E61" s="39">
        <f t="shared" si="64"/>
        <v>0</v>
      </c>
      <c r="F61" s="39">
        <f t="shared" si="64"/>
        <v>0</v>
      </c>
      <c r="G61" s="39">
        <f t="shared" si="64"/>
        <v>0</v>
      </c>
      <c r="H61" s="39">
        <f t="shared" si="64"/>
        <v>0</v>
      </c>
      <c r="I61" s="39">
        <f t="shared" si="64"/>
        <v>0</v>
      </c>
      <c r="J61" s="39">
        <f t="shared" si="64"/>
        <v>0</v>
      </c>
      <c r="K61" s="39">
        <f t="shared" si="64"/>
        <v>0</v>
      </c>
      <c r="L61" s="39">
        <f t="shared" si="64"/>
        <v>0</v>
      </c>
      <c r="M61" s="39">
        <f t="shared" si="64"/>
        <v>0</v>
      </c>
      <c r="N61" s="39">
        <f t="shared" si="64"/>
        <v>0</v>
      </c>
      <c r="O61" s="39">
        <f t="shared" si="64"/>
        <v>0</v>
      </c>
      <c r="P61" s="39">
        <f t="shared" si="64"/>
        <v>0</v>
      </c>
      <c r="Q61" s="100">
        <f>SUM(Q58:Q60)</f>
        <v>0</v>
      </c>
      <c r="R61" s="100">
        <f>SUM(R58:R60)</f>
        <v>0</v>
      </c>
      <c r="S61" s="100">
        <f>SUM(S58:S60)</f>
        <v>0</v>
      </c>
      <c r="T61" s="100">
        <f>SUM(T58:T60)</f>
        <v>0</v>
      </c>
      <c r="U61" s="100">
        <f>SUM(U58:U60)</f>
        <v>0</v>
      </c>
      <c r="V61" s="100">
        <f t="shared" ref="V61:AP61" si="65">SUM(V58:V60)</f>
        <v>0</v>
      </c>
      <c r="W61" s="39">
        <f t="shared" si="65"/>
        <v>0</v>
      </c>
      <c r="X61" s="43">
        <f t="shared" si="65"/>
        <v>0</v>
      </c>
      <c r="Y61" s="43">
        <f t="shared" si="65"/>
        <v>0</v>
      </c>
      <c r="Z61" s="43">
        <f t="shared" si="65"/>
        <v>0</v>
      </c>
      <c r="AA61" s="43">
        <f t="shared" si="65"/>
        <v>0</v>
      </c>
      <c r="AB61" s="43">
        <f t="shared" si="65"/>
        <v>0</v>
      </c>
      <c r="AC61" s="43">
        <f t="shared" si="65"/>
        <v>0</v>
      </c>
      <c r="AD61" s="43">
        <f t="shared" si="65"/>
        <v>0</v>
      </c>
      <c r="AE61" s="43">
        <f t="shared" si="65"/>
        <v>0</v>
      </c>
      <c r="AF61" s="43">
        <f t="shared" si="65"/>
        <v>0</v>
      </c>
      <c r="AG61" s="43">
        <f t="shared" si="65"/>
        <v>0</v>
      </c>
      <c r="AH61" s="43">
        <f t="shared" si="65"/>
        <v>0</v>
      </c>
      <c r="AI61" s="43">
        <f t="shared" si="65"/>
        <v>0</v>
      </c>
      <c r="AJ61" s="43">
        <f t="shared" si="65"/>
        <v>0</v>
      </c>
      <c r="AK61" s="43">
        <f t="shared" si="65"/>
        <v>0</v>
      </c>
      <c r="AL61" s="43">
        <f t="shared" si="65"/>
        <v>0</v>
      </c>
      <c r="AM61" s="43">
        <f t="shared" si="65"/>
        <v>0</v>
      </c>
      <c r="AN61" s="43">
        <f t="shared" si="65"/>
        <v>0</v>
      </c>
      <c r="AO61" s="43">
        <f t="shared" si="65"/>
        <v>0</v>
      </c>
      <c r="AP61" s="43">
        <f t="shared" si="65"/>
        <v>0</v>
      </c>
      <c r="AQ61" s="102" t="s">
        <v>575</v>
      </c>
      <c r="AR61" s="102"/>
      <c r="AS61" s="646">
        <f t="shared" si="63"/>
        <v>0</v>
      </c>
    </row>
    <row r="62" spans="3:45" s="33" customFormat="1" ht="13.5">
      <c r="C62" s="51"/>
      <c r="D62" s="629" t="str">
        <f t="shared" ref="D62:D63" si="66">X56</f>
        <v>21</v>
      </c>
      <c r="E62" s="629" t="str">
        <f t="shared" ref="E62:E63" si="67">Y56</f>
        <v>22</v>
      </c>
      <c r="F62" s="629" t="str">
        <f t="shared" ref="F62:F63" si="68">Z56</f>
        <v>23</v>
      </c>
      <c r="G62" s="629" t="str">
        <f t="shared" ref="G62:G63" si="69">AA56</f>
        <v>24</v>
      </c>
      <c r="H62" s="629" t="str">
        <f t="shared" ref="H62:H63" si="70">AB56</f>
        <v>25</v>
      </c>
      <c r="I62" s="629" t="str">
        <f t="shared" ref="I62:I63" si="71">AC56</f>
        <v>26</v>
      </c>
      <c r="J62" s="629" t="str">
        <f t="shared" ref="J62:J63" si="72">AD56</f>
        <v>27</v>
      </c>
      <c r="K62" s="629" t="str">
        <f t="shared" ref="K62:K63" si="73">AE56</f>
        <v>28</v>
      </c>
      <c r="L62" s="629" t="str">
        <f t="shared" ref="L62:L63" si="74">AF56</f>
        <v>29</v>
      </c>
      <c r="M62" s="629" t="str">
        <f t="shared" ref="M62:M63" si="75">AG56</f>
        <v>30</v>
      </c>
      <c r="N62" s="629" t="str">
        <f t="shared" ref="N62:N63" si="76">AH56</f>
        <v>31</v>
      </c>
      <c r="O62" s="629" t="str">
        <f t="shared" ref="O62:O63" si="77">AI56</f>
        <v>32</v>
      </c>
      <c r="P62" s="629" t="str">
        <f t="shared" ref="P62:P63" si="78">AJ56</f>
        <v>33</v>
      </c>
      <c r="Q62" s="629" t="str">
        <f t="shared" ref="Q62:Q63" si="79">AK56</f>
        <v>34</v>
      </c>
      <c r="R62" s="629" t="str">
        <f t="shared" ref="R62:R63" si="80">AL56</f>
        <v>35</v>
      </c>
      <c r="S62" s="629" t="str">
        <f t="shared" ref="S62:S63" si="81">AM56</f>
        <v>36</v>
      </c>
      <c r="T62" s="629" t="str">
        <f t="shared" ref="T62:T63" si="82">AN56</f>
        <v>37</v>
      </c>
      <c r="U62" s="629" t="str">
        <f t="shared" ref="U62:U63" si="83">AO56</f>
        <v>38</v>
      </c>
      <c r="V62" s="629" t="str">
        <f t="shared" ref="V62:V63" si="84">AP56</f>
        <v>39</v>
      </c>
      <c r="W62" s="51"/>
    </row>
    <row r="63" spans="3:45" s="33" customFormat="1" ht="40.5">
      <c r="C63" s="79" t="s">
        <v>57</v>
      </c>
      <c r="D63" s="630" t="str">
        <f t="shared" si="66"/>
        <v>輸送機械</v>
      </c>
      <c r="E63" s="630" t="str">
        <f t="shared" si="67"/>
        <v>その他の製造工業製品</v>
      </c>
      <c r="F63" s="630" t="str">
        <f t="shared" si="68"/>
        <v>建設</v>
      </c>
      <c r="G63" s="630" t="str">
        <f t="shared" si="69"/>
        <v>電力・ガス・熱供給</v>
      </c>
      <c r="H63" s="630" t="str">
        <f t="shared" si="70"/>
        <v>水道</v>
      </c>
      <c r="I63" s="630" t="str">
        <f t="shared" si="71"/>
        <v>廃棄物処理</v>
      </c>
      <c r="J63" s="630" t="str">
        <f t="shared" si="72"/>
        <v>商業</v>
      </c>
      <c r="K63" s="630" t="str">
        <f t="shared" si="73"/>
        <v>金融・保険</v>
      </c>
      <c r="L63" s="630" t="str">
        <f t="shared" si="74"/>
        <v>不動産</v>
      </c>
      <c r="M63" s="630" t="str">
        <f t="shared" si="75"/>
        <v>運輸・郵便</v>
      </c>
      <c r="N63" s="630" t="str">
        <f t="shared" si="76"/>
        <v>情報通信</v>
      </c>
      <c r="O63" s="630" t="str">
        <f t="shared" si="77"/>
        <v>公務</v>
      </c>
      <c r="P63" s="630" t="str">
        <f t="shared" si="78"/>
        <v>教育・研究</v>
      </c>
      <c r="Q63" s="630" t="str">
        <f t="shared" si="79"/>
        <v>医療・福祉</v>
      </c>
      <c r="R63" s="668" t="str">
        <f t="shared" si="80"/>
        <v>他に分類されない会員制団体</v>
      </c>
      <c r="S63" s="630" t="str">
        <f t="shared" si="81"/>
        <v>対事業所サービス</v>
      </c>
      <c r="T63" s="630" t="str">
        <f t="shared" si="82"/>
        <v>対個人サービス</v>
      </c>
      <c r="U63" s="630" t="str">
        <f t="shared" si="83"/>
        <v>事務用品</v>
      </c>
      <c r="V63" s="630" t="str">
        <f t="shared" si="84"/>
        <v>分類不明</v>
      </c>
      <c r="W63" s="32" t="s">
        <v>76</v>
      </c>
    </row>
    <row r="64" spans="3:45" s="33" customFormat="1" ht="13.5">
      <c r="C64" s="80" t="s">
        <v>100</v>
      </c>
      <c r="D64" s="81">
        <f t="array" ref="D64:V66">+X58:AP60</f>
        <v>0</v>
      </c>
      <c r="E64" s="81">
        <v>0</v>
      </c>
      <c r="F64" s="81">
        <v>0</v>
      </c>
      <c r="G64" s="81">
        <v>0</v>
      </c>
      <c r="H64" s="81">
        <v>0</v>
      </c>
      <c r="I64" s="81">
        <v>0</v>
      </c>
      <c r="J64" s="81">
        <v>0</v>
      </c>
      <c r="K64" s="81">
        <v>0</v>
      </c>
      <c r="L64" s="81">
        <v>0</v>
      </c>
      <c r="M64" s="81">
        <v>0</v>
      </c>
      <c r="N64" s="81">
        <v>0</v>
      </c>
      <c r="O64" s="81">
        <v>0</v>
      </c>
      <c r="P64" s="81">
        <v>0</v>
      </c>
      <c r="Q64" s="99">
        <v>0</v>
      </c>
      <c r="R64" s="99">
        <v>0</v>
      </c>
      <c r="S64" s="99">
        <v>0</v>
      </c>
      <c r="T64" s="99">
        <v>0</v>
      </c>
      <c r="U64" s="99">
        <v>0</v>
      </c>
      <c r="V64" s="99">
        <v>0</v>
      </c>
      <c r="W64" s="81">
        <f>SUM(D58:W58,D64:V64)</f>
        <v>0</v>
      </c>
    </row>
    <row r="65" spans="3:45" s="33" customFormat="1" ht="13.5">
      <c r="C65" s="83" t="s">
        <v>101</v>
      </c>
      <c r="D65" s="100">
        <v>0</v>
      </c>
      <c r="E65" s="100">
        <v>0</v>
      </c>
      <c r="F65" s="100">
        <v>0</v>
      </c>
      <c r="G65" s="100">
        <v>0</v>
      </c>
      <c r="H65" s="100">
        <v>0</v>
      </c>
      <c r="I65" s="100">
        <v>0</v>
      </c>
      <c r="J65" s="100">
        <v>0</v>
      </c>
      <c r="K65" s="100">
        <v>0</v>
      </c>
      <c r="L65" s="100">
        <v>0</v>
      </c>
      <c r="M65" s="100">
        <v>0</v>
      </c>
      <c r="N65" s="100">
        <v>0</v>
      </c>
      <c r="O65" s="100">
        <v>0</v>
      </c>
      <c r="P65" s="100">
        <v>0</v>
      </c>
      <c r="Q65" s="100">
        <v>0</v>
      </c>
      <c r="R65" s="100">
        <v>0</v>
      </c>
      <c r="S65" s="100">
        <v>0</v>
      </c>
      <c r="T65" s="100">
        <v>0</v>
      </c>
      <c r="U65" s="100">
        <v>0</v>
      </c>
      <c r="V65" s="100">
        <v>0</v>
      </c>
      <c r="W65" s="39">
        <f t="shared" ref="W65:W67" si="85">SUM(D59:W59,D65:V65)</f>
        <v>0</v>
      </c>
    </row>
    <row r="66" spans="3:45" s="33" customFormat="1" ht="13.5">
      <c r="C66" s="83" t="s">
        <v>102</v>
      </c>
      <c r="D66" s="39">
        <v>0</v>
      </c>
      <c r="E66" s="39">
        <v>0</v>
      </c>
      <c r="F66" s="39">
        <v>0</v>
      </c>
      <c r="G66" s="39">
        <v>0</v>
      </c>
      <c r="H66" s="39">
        <v>0</v>
      </c>
      <c r="I66" s="39">
        <v>0</v>
      </c>
      <c r="J66" s="39">
        <v>0</v>
      </c>
      <c r="K66" s="39">
        <v>0</v>
      </c>
      <c r="L66" s="39">
        <v>0</v>
      </c>
      <c r="M66" s="39">
        <v>0</v>
      </c>
      <c r="N66" s="39">
        <v>0</v>
      </c>
      <c r="O66" s="39">
        <v>0</v>
      </c>
      <c r="P66" s="39">
        <v>0</v>
      </c>
      <c r="Q66" s="100">
        <v>0</v>
      </c>
      <c r="R66" s="100">
        <v>0</v>
      </c>
      <c r="S66" s="100">
        <v>0</v>
      </c>
      <c r="T66" s="100">
        <v>0</v>
      </c>
      <c r="U66" s="100">
        <v>0</v>
      </c>
      <c r="V66" s="100">
        <v>0</v>
      </c>
      <c r="W66" s="39">
        <f t="shared" si="85"/>
        <v>0</v>
      </c>
    </row>
    <row r="67" spans="3:45" s="33" customFormat="1" ht="13.5">
      <c r="C67" s="85" t="s">
        <v>93</v>
      </c>
      <c r="D67" s="43">
        <f t="shared" ref="D67:V67" si="86">SUM(D64:D66)</f>
        <v>0</v>
      </c>
      <c r="E67" s="43">
        <f t="shared" si="86"/>
        <v>0</v>
      </c>
      <c r="F67" s="43">
        <f t="shared" si="86"/>
        <v>0</v>
      </c>
      <c r="G67" s="43">
        <f t="shared" si="86"/>
        <v>0</v>
      </c>
      <c r="H67" s="43">
        <f t="shared" si="86"/>
        <v>0</v>
      </c>
      <c r="I67" s="43">
        <f t="shared" si="86"/>
        <v>0</v>
      </c>
      <c r="J67" s="43">
        <f t="shared" si="86"/>
        <v>0</v>
      </c>
      <c r="K67" s="43">
        <f t="shared" si="86"/>
        <v>0</v>
      </c>
      <c r="L67" s="43">
        <f t="shared" si="86"/>
        <v>0</v>
      </c>
      <c r="M67" s="43">
        <f t="shared" si="86"/>
        <v>0</v>
      </c>
      <c r="N67" s="43">
        <f t="shared" si="86"/>
        <v>0</v>
      </c>
      <c r="O67" s="43">
        <f t="shared" si="86"/>
        <v>0</v>
      </c>
      <c r="P67" s="43">
        <f t="shared" si="86"/>
        <v>0</v>
      </c>
      <c r="Q67" s="43">
        <f t="shared" si="86"/>
        <v>0</v>
      </c>
      <c r="R67" s="43">
        <f t="shared" si="86"/>
        <v>0</v>
      </c>
      <c r="S67" s="43">
        <f t="shared" si="86"/>
        <v>0</v>
      </c>
      <c r="T67" s="43">
        <f t="shared" si="86"/>
        <v>0</v>
      </c>
      <c r="U67" s="43">
        <f t="shared" si="86"/>
        <v>0</v>
      </c>
      <c r="V67" s="43">
        <f t="shared" si="86"/>
        <v>0</v>
      </c>
      <c r="W67" s="43">
        <f t="shared" si="85"/>
        <v>0</v>
      </c>
    </row>
    <row r="68" spans="3:45" s="33" customFormat="1" ht="10.7" customHeight="1">
      <c r="D68" s="101"/>
      <c r="E68" s="101"/>
      <c r="F68" s="101"/>
      <c r="G68" s="101"/>
      <c r="H68" s="101"/>
      <c r="I68" s="101"/>
      <c r="J68" s="101"/>
      <c r="K68" s="101"/>
      <c r="L68" s="101"/>
      <c r="M68" s="101"/>
      <c r="N68" s="101"/>
      <c r="O68" s="101"/>
      <c r="P68" s="101"/>
      <c r="Q68" s="101"/>
      <c r="R68" s="101"/>
      <c r="S68" s="101"/>
      <c r="T68" s="101"/>
      <c r="U68" s="101"/>
      <c r="V68" s="101"/>
      <c r="W68" s="101"/>
      <c r="X68" s="101"/>
      <c r="Y68" s="102"/>
      <c r="Z68" s="102"/>
      <c r="AA68" s="102"/>
      <c r="AB68" s="102"/>
      <c r="AC68" s="102"/>
      <c r="AD68" s="102"/>
      <c r="AE68" s="102"/>
      <c r="AF68" s="102"/>
      <c r="AG68" s="102"/>
      <c r="AH68" s="102"/>
      <c r="AI68" s="102"/>
      <c r="AJ68" s="102"/>
      <c r="AK68" s="102"/>
      <c r="AL68" s="102"/>
      <c r="AM68" s="102"/>
      <c r="AN68" s="102"/>
      <c r="AO68" s="102"/>
      <c r="AP68" s="102"/>
      <c r="AQ68" s="102"/>
      <c r="AR68" s="102"/>
    </row>
    <row r="69" spans="3:45" s="33" customFormat="1" ht="17.25">
      <c r="C69" s="34" t="s">
        <v>108</v>
      </c>
      <c r="D69" s="27"/>
      <c r="E69" s="27"/>
      <c r="F69" s="75"/>
      <c r="G69" s="76"/>
      <c r="H69" s="27"/>
      <c r="I69" s="27"/>
      <c r="J69" s="77"/>
      <c r="K69" s="78"/>
      <c r="L69" s="27"/>
      <c r="M69" s="27"/>
      <c r="N69" s="27"/>
      <c r="O69" s="27"/>
      <c r="P69" s="27"/>
      <c r="Q69" s="27"/>
      <c r="R69" s="27"/>
      <c r="S69" s="27"/>
      <c r="T69" s="27"/>
      <c r="U69" s="27"/>
      <c r="V69" s="27"/>
      <c r="W69" s="31" t="s">
        <v>56</v>
      </c>
      <c r="X69" s="101"/>
      <c r="Y69" s="102"/>
      <c r="Z69" s="102"/>
      <c r="AA69" s="102"/>
      <c r="AB69" s="102"/>
      <c r="AC69" s="102"/>
      <c r="AD69" s="102"/>
      <c r="AE69" s="102"/>
      <c r="AF69" s="102"/>
      <c r="AG69" s="102"/>
      <c r="AH69" s="102"/>
      <c r="AI69" s="102"/>
      <c r="AJ69" s="102"/>
      <c r="AK69" s="102"/>
      <c r="AL69" s="102"/>
      <c r="AM69" s="102"/>
      <c r="AN69" s="102"/>
      <c r="AO69" s="102"/>
      <c r="AP69" s="102"/>
      <c r="AQ69" s="102"/>
      <c r="AR69" s="102"/>
    </row>
    <row r="70" spans="3:45" s="33" customFormat="1" ht="13.5">
      <c r="C70" s="51"/>
      <c r="D70" s="629" t="str">
        <f t="shared" ref="D70:AP70" si="87">D9</f>
        <v>01</v>
      </c>
      <c r="E70" s="629" t="str">
        <f t="shared" si="87"/>
        <v>02</v>
      </c>
      <c r="F70" s="629" t="str">
        <f t="shared" si="87"/>
        <v>03</v>
      </c>
      <c r="G70" s="629" t="str">
        <f t="shared" si="87"/>
        <v>04</v>
      </c>
      <c r="H70" s="629" t="str">
        <f t="shared" si="87"/>
        <v>05</v>
      </c>
      <c r="I70" s="629" t="str">
        <f t="shared" si="87"/>
        <v>06</v>
      </c>
      <c r="J70" s="629" t="str">
        <f t="shared" si="87"/>
        <v>07</v>
      </c>
      <c r="K70" s="629" t="str">
        <f t="shared" si="87"/>
        <v>08</v>
      </c>
      <c r="L70" s="629" t="str">
        <f t="shared" si="87"/>
        <v>09</v>
      </c>
      <c r="M70" s="629" t="str">
        <f t="shared" si="87"/>
        <v>10</v>
      </c>
      <c r="N70" s="629" t="str">
        <f t="shared" si="87"/>
        <v>11</v>
      </c>
      <c r="O70" s="629" t="str">
        <f t="shared" si="87"/>
        <v>12</v>
      </c>
      <c r="P70" s="629" t="str">
        <f t="shared" si="87"/>
        <v>13</v>
      </c>
      <c r="Q70" s="629" t="str">
        <f t="shared" si="87"/>
        <v>14</v>
      </c>
      <c r="R70" s="629" t="str">
        <f t="shared" si="87"/>
        <v>15</v>
      </c>
      <c r="S70" s="629" t="str">
        <f t="shared" si="87"/>
        <v>16</v>
      </c>
      <c r="T70" s="629" t="str">
        <f t="shared" si="87"/>
        <v>17</v>
      </c>
      <c r="U70" s="629" t="str">
        <f t="shared" si="87"/>
        <v>18</v>
      </c>
      <c r="V70" s="629" t="str">
        <f t="shared" si="87"/>
        <v>19</v>
      </c>
      <c r="W70" s="629" t="str">
        <f t="shared" si="87"/>
        <v>20</v>
      </c>
      <c r="X70" s="629" t="str">
        <f t="shared" si="87"/>
        <v>21</v>
      </c>
      <c r="Y70" s="629" t="str">
        <f t="shared" si="87"/>
        <v>22</v>
      </c>
      <c r="Z70" s="629" t="str">
        <f t="shared" si="87"/>
        <v>23</v>
      </c>
      <c r="AA70" s="629" t="str">
        <f t="shared" si="87"/>
        <v>24</v>
      </c>
      <c r="AB70" s="629" t="str">
        <f t="shared" si="87"/>
        <v>25</v>
      </c>
      <c r="AC70" s="629" t="str">
        <f t="shared" si="87"/>
        <v>26</v>
      </c>
      <c r="AD70" s="629" t="str">
        <f t="shared" si="87"/>
        <v>27</v>
      </c>
      <c r="AE70" s="629" t="str">
        <f t="shared" si="87"/>
        <v>28</v>
      </c>
      <c r="AF70" s="629" t="str">
        <f t="shared" si="87"/>
        <v>29</v>
      </c>
      <c r="AG70" s="629" t="str">
        <f t="shared" si="87"/>
        <v>30</v>
      </c>
      <c r="AH70" s="629" t="str">
        <f t="shared" si="87"/>
        <v>31</v>
      </c>
      <c r="AI70" s="629" t="str">
        <f t="shared" si="87"/>
        <v>32</v>
      </c>
      <c r="AJ70" s="629" t="str">
        <f t="shared" si="87"/>
        <v>33</v>
      </c>
      <c r="AK70" s="629" t="str">
        <f t="shared" si="87"/>
        <v>34</v>
      </c>
      <c r="AL70" s="629" t="str">
        <f t="shared" si="87"/>
        <v>35</v>
      </c>
      <c r="AM70" s="629" t="str">
        <f t="shared" si="87"/>
        <v>36</v>
      </c>
      <c r="AN70" s="629" t="str">
        <f t="shared" si="87"/>
        <v>37</v>
      </c>
      <c r="AO70" s="629" t="str">
        <f t="shared" si="87"/>
        <v>38</v>
      </c>
      <c r="AP70" s="629" t="str">
        <f t="shared" si="87"/>
        <v>39</v>
      </c>
      <c r="AQ70" s="102" t="s">
        <v>575</v>
      </c>
      <c r="AR70" s="102"/>
      <c r="AS70" s="51"/>
    </row>
    <row r="71" spans="3:45" s="33" customFormat="1" ht="40.5">
      <c r="C71" s="79" t="s">
        <v>57</v>
      </c>
      <c r="D71" s="630" t="str">
        <f t="shared" ref="D71:AP71" si="88">D10</f>
        <v>農業</v>
      </c>
      <c r="E71" s="630" t="str">
        <f t="shared" si="88"/>
        <v>林業</v>
      </c>
      <c r="F71" s="630" t="str">
        <f t="shared" si="88"/>
        <v>漁業</v>
      </c>
      <c r="G71" s="630" t="str">
        <f t="shared" si="88"/>
        <v>鉱業</v>
      </c>
      <c r="H71" s="630" t="str">
        <f t="shared" si="88"/>
        <v>飲食料品</v>
      </c>
      <c r="I71" s="630" t="str">
        <f t="shared" si="88"/>
        <v>繊維製品</v>
      </c>
      <c r="J71" s="630" t="str">
        <f t="shared" si="88"/>
        <v>パルプ・紙・木製品</v>
      </c>
      <c r="K71" s="630" t="str">
        <f t="shared" si="88"/>
        <v>化学製品</v>
      </c>
      <c r="L71" s="630" t="str">
        <f t="shared" si="88"/>
        <v>石油・石炭製品</v>
      </c>
      <c r="M71" s="668" t="str">
        <f t="shared" si="88"/>
        <v>プラスチック・ゴム製品</v>
      </c>
      <c r="N71" s="630" t="str">
        <f t="shared" si="88"/>
        <v>窯業・土石製品</v>
      </c>
      <c r="O71" s="630" t="str">
        <f t="shared" si="88"/>
        <v>鉄鋼</v>
      </c>
      <c r="P71" s="630" t="str">
        <f t="shared" si="88"/>
        <v>非鉄金属</v>
      </c>
      <c r="Q71" s="630" t="str">
        <f t="shared" si="88"/>
        <v>金属製品</v>
      </c>
      <c r="R71" s="630" t="str">
        <f t="shared" si="88"/>
        <v>はん用機械</v>
      </c>
      <c r="S71" s="630" t="str">
        <f t="shared" si="88"/>
        <v>生産用機械</v>
      </c>
      <c r="T71" s="630" t="str">
        <f t="shared" si="88"/>
        <v>業務用機械</v>
      </c>
      <c r="U71" s="630" t="str">
        <f t="shared" si="88"/>
        <v>電子部品</v>
      </c>
      <c r="V71" s="630" t="str">
        <f t="shared" si="88"/>
        <v>電気機械</v>
      </c>
      <c r="W71" s="630" t="str">
        <f t="shared" si="88"/>
        <v>情報通信機器</v>
      </c>
      <c r="X71" s="637" t="str">
        <f t="shared" si="88"/>
        <v>輸送機械</v>
      </c>
      <c r="Y71" s="637" t="str">
        <f t="shared" si="88"/>
        <v>その他の製造工業製品</v>
      </c>
      <c r="Z71" s="637" t="str">
        <f t="shared" si="88"/>
        <v>建設</v>
      </c>
      <c r="AA71" s="637" t="str">
        <f t="shared" si="88"/>
        <v>電力・ガス・熱供給</v>
      </c>
      <c r="AB71" s="637" t="str">
        <f t="shared" si="88"/>
        <v>水道</v>
      </c>
      <c r="AC71" s="637" t="str">
        <f t="shared" si="88"/>
        <v>廃棄物処理</v>
      </c>
      <c r="AD71" s="637" t="str">
        <f t="shared" si="88"/>
        <v>商業</v>
      </c>
      <c r="AE71" s="637" t="str">
        <f t="shared" si="88"/>
        <v>金融・保険</v>
      </c>
      <c r="AF71" s="637" t="str">
        <f t="shared" si="88"/>
        <v>不動産</v>
      </c>
      <c r="AG71" s="637" t="str">
        <f t="shared" si="88"/>
        <v>運輸・郵便</v>
      </c>
      <c r="AH71" s="637" t="str">
        <f t="shared" si="88"/>
        <v>情報通信</v>
      </c>
      <c r="AI71" s="637" t="str">
        <f t="shared" si="88"/>
        <v>公務</v>
      </c>
      <c r="AJ71" s="637" t="str">
        <f t="shared" si="88"/>
        <v>教育・研究</v>
      </c>
      <c r="AK71" s="637" t="str">
        <f t="shared" si="88"/>
        <v>医療・福祉</v>
      </c>
      <c r="AL71" s="669" t="str">
        <f t="shared" si="88"/>
        <v>他に分類されない会員制団体</v>
      </c>
      <c r="AM71" s="637" t="str">
        <f t="shared" si="88"/>
        <v>対事業所サービス</v>
      </c>
      <c r="AN71" s="637" t="str">
        <f t="shared" si="88"/>
        <v>対個人サービス</v>
      </c>
      <c r="AO71" s="637" t="str">
        <f t="shared" si="88"/>
        <v>事務用品</v>
      </c>
      <c r="AP71" s="637" t="str">
        <f t="shared" si="88"/>
        <v>分類不明</v>
      </c>
      <c r="AQ71" s="102" t="s">
        <v>575</v>
      </c>
      <c r="AR71" s="102"/>
      <c r="AS71" s="32" t="s">
        <v>76</v>
      </c>
    </row>
    <row r="72" spans="3:45" s="33" customFormat="1" ht="13.5">
      <c r="C72" s="80" t="s">
        <v>100</v>
      </c>
      <c r="D72" s="81">
        <f>+'1次効果'!F1157</f>
        <v>0</v>
      </c>
      <c r="E72" s="81">
        <f>+'1次効果'!F1158</f>
        <v>0</v>
      </c>
      <c r="F72" s="81">
        <f>+'1次効果'!F1159</f>
        <v>0</v>
      </c>
      <c r="G72" s="81">
        <f>+'1次効果'!F1160</f>
        <v>0</v>
      </c>
      <c r="H72" s="81">
        <f>+'1次効果'!F1161</f>
        <v>0</v>
      </c>
      <c r="I72" s="81">
        <f>+'1次効果'!F1162</f>
        <v>0</v>
      </c>
      <c r="J72" s="81">
        <f>+'1次効果'!F1163</f>
        <v>0</v>
      </c>
      <c r="K72" s="81">
        <f>+'1次効果'!F1164</f>
        <v>0</v>
      </c>
      <c r="L72" s="81">
        <f>+'1次効果'!F1165</f>
        <v>0</v>
      </c>
      <c r="M72" s="81">
        <f>+'1次効果'!F1166</f>
        <v>0</v>
      </c>
      <c r="N72" s="81">
        <f>+'1次効果'!F1167</f>
        <v>0</v>
      </c>
      <c r="O72" s="81">
        <f>+'1次効果'!F1168</f>
        <v>0</v>
      </c>
      <c r="P72" s="81">
        <f>+'1次効果'!F1169</f>
        <v>0</v>
      </c>
      <c r="Q72" s="81">
        <f>+'1次効果'!F1170</f>
        <v>0</v>
      </c>
      <c r="R72" s="81">
        <f>+'1次効果'!F1171</f>
        <v>0</v>
      </c>
      <c r="S72" s="81">
        <f>+'1次効果'!F1172</f>
        <v>0</v>
      </c>
      <c r="T72" s="81">
        <f>+'1次効果'!F1173</f>
        <v>0</v>
      </c>
      <c r="U72" s="81">
        <f>+'1次効果'!F1174</f>
        <v>0</v>
      </c>
      <c r="V72" s="81">
        <f>+'1次効果'!F1175</f>
        <v>0</v>
      </c>
      <c r="W72" s="81">
        <f>+'1次効果'!F1176</f>
        <v>0</v>
      </c>
      <c r="X72" s="81">
        <f>+'1次効果'!F1177</f>
        <v>0</v>
      </c>
      <c r="Y72" s="81">
        <f>+'1次効果'!F1178</f>
        <v>0</v>
      </c>
      <c r="Z72" s="81">
        <f>+'1次効果'!F1179</f>
        <v>0</v>
      </c>
      <c r="AA72" s="81">
        <f>+'1次効果'!F1180</f>
        <v>0</v>
      </c>
      <c r="AB72" s="81">
        <f>+'1次効果'!F1181</f>
        <v>0</v>
      </c>
      <c r="AC72" s="81">
        <f>+'1次効果'!F1182</f>
        <v>0</v>
      </c>
      <c r="AD72" s="81">
        <f>+'1次効果'!F1183</f>
        <v>0</v>
      </c>
      <c r="AE72" s="81">
        <f>+'1次効果'!F1184</f>
        <v>0</v>
      </c>
      <c r="AF72" s="81">
        <f>+'1次効果'!F1185</f>
        <v>0</v>
      </c>
      <c r="AG72" s="81">
        <f>+'1次効果'!F1186</f>
        <v>0</v>
      </c>
      <c r="AH72" s="81">
        <f>+'1次効果'!F1187</f>
        <v>0</v>
      </c>
      <c r="AI72" s="81">
        <f>+'1次効果'!F1188</f>
        <v>0</v>
      </c>
      <c r="AJ72" s="81">
        <f>+'1次効果'!F1189</f>
        <v>0</v>
      </c>
      <c r="AK72" s="81">
        <f>+'1次効果'!F1190</f>
        <v>0</v>
      </c>
      <c r="AL72" s="81">
        <f>+'1次効果'!F1191</f>
        <v>0</v>
      </c>
      <c r="AM72" s="81">
        <f>+'1次効果'!F1192</f>
        <v>0</v>
      </c>
      <c r="AN72" s="81">
        <f>+'1次効果'!F1193</f>
        <v>0</v>
      </c>
      <c r="AO72" s="81">
        <f>+'1次効果'!F1194</f>
        <v>0</v>
      </c>
      <c r="AP72" s="81">
        <f>+'1次効果'!F1195</f>
        <v>0</v>
      </c>
      <c r="AQ72" s="102" t="s">
        <v>575</v>
      </c>
      <c r="AR72" s="102"/>
      <c r="AS72" s="645">
        <f>+SUM(D72:AP72)-W78</f>
        <v>0</v>
      </c>
    </row>
    <row r="73" spans="3:45" s="33" customFormat="1" ht="13.5">
      <c r="C73" s="83" t="s">
        <v>101</v>
      </c>
      <c r="D73" s="39">
        <f>+'1次効果'!F1841</f>
        <v>0</v>
      </c>
      <c r="E73" s="39">
        <f>+'1次効果'!F1842</f>
        <v>0</v>
      </c>
      <c r="F73" s="39">
        <f>+'1次効果'!F1843</f>
        <v>0</v>
      </c>
      <c r="G73" s="39">
        <f>+'1次効果'!F1844</f>
        <v>0</v>
      </c>
      <c r="H73" s="39">
        <f>+'1次効果'!F1845</f>
        <v>0</v>
      </c>
      <c r="I73" s="39">
        <f>+'1次効果'!F1846</f>
        <v>0</v>
      </c>
      <c r="J73" s="39">
        <f>+'1次効果'!F1847</f>
        <v>0</v>
      </c>
      <c r="K73" s="39">
        <f>+'1次効果'!F1848</f>
        <v>0</v>
      </c>
      <c r="L73" s="39">
        <f>+'1次効果'!F1849</f>
        <v>0</v>
      </c>
      <c r="M73" s="39">
        <f>+'1次効果'!F1850</f>
        <v>0</v>
      </c>
      <c r="N73" s="39">
        <f>+'1次効果'!F1851</f>
        <v>0</v>
      </c>
      <c r="O73" s="39">
        <f>+'1次効果'!F1852</f>
        <v>0</v>
      </c>
      <c r="P73" s="39">
        <f>+'1次効果'!F1853</f>
        <v>0</v>
      </c>
      <c r="Q73" s="39">
        <f>+'1次効果'!F1854</f>
        <v>0</v>
      </c>
      <c r="R73" s="39">
        <f>+'1次効果'!F1855</f>
        <v>0</v>
      </c>
      <c r="S73" s="39">
        <f>+'1次効果'!F1856</f>
        <v>0</v>
      </c>
      <c r="T73" s="39">
        <f>+'1次効果'!F1857</f>
        <v>0</v>
      </c>
      <c r="U73" s="39">
        <f>+'1次効果'!F1858</f>
        <v>0</v>
      </c>
      <c r="V73" s="39">
        <f>+'1次効果'!F1859</f>
        <v>0</v>
      </c>
      <c r="W73" s="39">
        <f>+'1次効果'!F1860</f>
        <v>0</v>
      </c>
      <c r="X73" s="39">
        <f>+'1次効果'!F1861</f>
        <v>0</v>
      </c>
      <c r="Y73" s="39">
        <f>+'1次効果'!F1862</f>
        <v>0</v>
      </c>
      <c r="Z73" s="39">
        <f>+'1次効果'!F1863</f>
        <v>0</v>
      </c>
      <c r="AA73" s="39">
        <f>+'1次効果'!F1864</f>
        <v>0</v>
      </c>
      <c r="AB73" s="39">
        <f>+'1次効果'!F1865</f>
        <v>0</v>
      </c>
      <c r="AC73" s="39">
        <f>+'1次効果'!F1866</f>
        <v>0</v>
      </c>
      <c r="AD73" s="39">
        <f>+'1次効果'!F1867</f>
        <v>0</v>
      </c>
      <c r="AE73" s="39">
        <f>+'1次効果'!F1868</f>
        <v>0</v>
      </c>
      <c r="AF73" s="39">
        <f>+'1次効果'!F1869</f>
        <v>0</v>
      </c>
      <c r="AG73" s="39">
        <f>+'1次効果'!F1870</f>
        <v>0</v>
      </c>
      <c r="AH73" s="39">
        <f>+'1次効果'!F1871</f>
        <v>0</v>
      </c>
      <c r="AI73" s="39">
        <f>+'1次効果'!F1872</f>
        <v>0</v>
      </c>
      <c r="AJ73" s="39">
        <f>+'1次効果'!F1873</f>
        <v>0</v>
      </c>
      <c r="AK73" s="39">
        <f>+'1次効果'!F1874</f>
        <v>0</v>
      </c>
      <c r="AL73" s="39">
        <f>+'1次効果'!F1875</f>
        <v>0</v>
      </c>
      <c r="AM73" s="39">
        <f>+'1次効果'!F1876</f>
        <v>0</v>
      </c>
      <c r="AN73" s="39">
        <f>+'1次効果'!F1877</f>
        <v>0</v>
      </c>
      <c r="AO73" s="39">
        <f>+'1次効果'!F1878</f>
        <v>0</v>
      </c>
      <c r="AP73" s="39">
        <f>+'1次効果'!F1879</f>
        <v>0</v>
      </c>
      <c r="AQ73" s="102" t="s">
        <v>575</v>
      </c>
      <c r="AR73" s="102"/>
      <c r="AS73" s="645">
        <f t="shared" ref="AS73:AS75" si="89">+SUM(D73:AP73)-W79</f>
        <v>0</v>
      </c>
    </row>
    <row r="74" spans="3:45" s="33" customFormat="1" ht="13.5">
      <c r="C74" s="83" t="s">
        <v>102</v>
      </c>
      <c r="D74" s="39">
        <f>+'2次効果'!F1349</f>
        <v>0</v>
      </c>
      <c r="E74" s="39">
        <f>+'2次効果'!F1350</f>
        <v>0</v>
      </c>
      <c r="F74" s="39">
        <f>+'2次効果'!F1351</f>
        <v>0</v>
      </c>
      <c r="G74" s="39">
        <f>+'2次効果'!F1352</f>
        <v>0</v>
      </c>
      <c r="H74" s="39">
        <f>+'2次効果'!F1353</f>
        <v>0</v>
      </c>
      <c r="I74" s="39">
        <f>+'2次効果'!F1354</f>
        <v>0</v>
      </c>
      <c r="J74" s="39">
        <f>+'2次効果'!F1355</f>
        <v>0</v>
      </c>
      <c r="K74" s="39">
        <f>+'2次効果'!F1356</f>
        <v>0</v>
      </c>
      <c r="L74" s="39">
        <f>+'2次効果'!F1357</f>
        <v>0</v>
      </c>
      <c r="M74" s="39">
        <f>+'2次効果'!F1358</f>
        <v>0</v>
      </c>
      <c r="N74" s="39">
        <f>+'2次効果'!F1359</f>
        <v>0</v>
      </c>
      <c r="O74" s="39">
        <f>+'2次効果'!F1360</f>
        <v>0</v>
      </c>
      <c r="P74" s="39">
        <f>+'2次効果'!F1361</f>
        <v>0</v>
      </c>
      <c r="Q74" s="100">
        <f>+'2次効果'!F1362</f>
        <v>0</v>
      </c>
      <c r="R74" s="100">
        <f>+'2次効果'!F1363</f>
        <v>0</v>
      </c>
      <c r="S74" s="100">
        <f>+'2次効果'!F1364</f>
        <v>0</v>
      </c>
      <c r="T74" s="100">
        <f>+'2次効果'!F1365</f>
        <v>0</v>
      </c>
      <c r="U74" s="100">
        <f>+'2次効果'!F1366</f>
        <v>0</v>
      </c>
      <c r="V74" s="100">
        <f>+'2次効果'!F1367</f>
        <v>0</v>
      </c>
      <c r="W74" s="39">
        <f>+'2次効果'!F1368</f>
        <v>0</v>
      </c>
      <c r="X74" s="39">
        <f>+'2次効果'!F1369</f>
        <v>0</v>
      </c>
      <c r="Y74" s="39">
        <f>+'2次効果'!F1370</f>
        <v>0</v>
      </c>
      <c r="Z74" s="39">
        <f>+'2次効果'!F1371</f>
        <v>0</v>
      </c>
      <c r="AA74" s="39">
        <f>+'2次効果'!F1372</f>
        <v>0</v>
      </c>
      <c r="AB74" s="39">
        <f>+'2次効果'!F1373</f>
        <v>0</v>
      </c>
      <c r="AC74" s="39">
        <f>+'2次効果'!F1374</f>
        <v>0</v>
      </c>
      <c r="AD74" s="39">
        <f>+'2次効果'!F1375</f>
        <v>0</v>
      </c>
      <c r="AE74" s="39">
        <f>+'2次効果'!F1376</f>
        <v>0</v>
      </c>
      <c r="AF74" s="39">
        <f>+'2次効果'!F1377</f>
        <v>0</v>
      </c>
      <c r="AG74" s="39">
        <f>+'2次効果'!F1378</f>
        <v>0</v>
      </c>
      <c r="AH74" s="39">
        <f>+'2次効果'!F1379</f>
        <v>0</v>
      </c>
      <c r="AI74" s="39">
        <f>+'2次効果'!F1380</f>
        <v>0</v>
      </c>
      <c r="AJ74" s="39">
        <f>+'2次効果'!F1381</f>
        <v>0</v>
      </c>
      <c r="AK74" s="39">
        <f>+'2次効果'!F1382</f>
        <v>0</v>
      </c>
      <c r="AL74" s="39">
        <f>+'2次効果'!F1383</f>
        <v>0</v>
      </c>
      <c r="AM74" s="39">
        <f>+'2次効果'!F1384</f>
        <v>0</v>
      </c>
      <c r="AN74" s="39">
        <f>+'2次効果'!F1385</f>
        <v>0</v>
      </c>
      <c r="AO74" s="39">
        <f>+'2次効果'!F1386</f>
        <v>0</v>
      </c>
      <c r="AP74" s="39">
        <f>+'2次効果'!F1387</f>
        <v>0</v>
      </c>
      <c r="AQ74" s="102" t="s">
        <v>575</v>
      </c>
      <c r="AR74" s="102"/>
      <c r="AS74" s="646">
        <f t="shared" si="89"/>
        <v>0</v>
      </c>
    </row>
    <row r="75" spans="3:45" s="33" customFormat="1" ht="13.5">
      <c r="C75" s="83" t="s">
        <v>93</v>
      </c>
      <c r="D75" s="39">
        <f t="shared" ref="D75:P75" si="90">SUM(D72:D74)</f>
        <v>0</v>
      </c>
      <c r="E75" s="39">
        <f t="shared" si="90"/>
        <v>0</v>
      </c>
      <c r="F75" s="39">
        <f t="shared" si="90"/>
        <v>0</v>
      </c>
      <c r="G75" s="39">
        <f t="shared" si="90"/>
        <v>0</v>
      </c>
      <c r="H75" s="39">
        <f t="shared" si="90"/>
        <v>0</v>
      </c>
      <c r="I75" s="39">
        <f t="shared" si="90"/>
        <v>0</v>
      </c>
      <c r="J75" s="39">
        <f t="shared" si="90"/>
        <v>0</v>
      </c>
      <c r="K75" s="39">
        <f t="shared" si="90"/>
        <v>0</v>
      </c>
      <c r="L75" s="39">
        <f t="shared" si="90"/>
        <v>0</v>
      </c>
      <c r="M75" s="39">
        <f t="shared" si="90"/>
        <v>0</v>
      </c>
      <c r="N75" s="39">
        <f t="shared" si="90"/>
        <v>0</v>
      </c>
      <c r="O75" s="39">
        <f t="shared" si="90"/>
        <v>0</v>
      </c>
      <c r="P75" s="39">
        <f t="shared" si="90"/>
        <v>0</v>
      </c>
      <c r="Q75" s="100">
        <f>SUM(Q72:Q74)</f>
        <v>0</v>
      </c>
      <c r="R75" s="100">
        <f>SUM(R72:R74)</f>
        <v>0</v>
      </c>
      <c r="S75" s="100">
        <f>SUM(S72:S74)</f>
        <v>0</v>
      </c>
      <c r="T75" s="100">
        <f>SUM(T72:T74)</f>
        <v>0</v>
      </c>
      <c r="U75" s="100">
        <f>SUM(U72:U74)</f>
        <v>0</v>
      </c>
      <c r="V75" s="100">
        <f t="shared" ref="V75:AP75" si="91">SUM(V72:V74)</f>
        <v>0</v>
      </c>
      <c r="W75" s="39">
        <f t="shared" si="91"/>
        <v>0</v>
      </c>
      <c r="X75" s="43">
        <f t="shared" si="91"/>
        <v>0</v>
      </c>
      <c r="Y75" s="43">
        <f t="shared" si="91"/>
        <v>0</v>
      </c>
      <c r="Z75" s="43">
        <f t="shared" si="91"/>
        <v>0</v>
      </c>
      <c r="AA75" s="43">
        <f t="shared" si="91"/>
        <v>0</v>
      </c>
      <c r="AB75" s="43">
        <f t="shared" si="91"/>
        <v>0</v>
      </c>
      <c r="AC75" s="43">
        <f t="shared" si="91"/>
        <v>0</v>
      </c>
      <c r="AD75" s="43">
        <f t="shared" si="91"/>
        <v>0</v>
      </c>
      <c r="AE75" s="43">
        <f t="shared" si="91"/>
        <v>0</v>
      </c>
      <c r="AF75" s="43">
        <f t="shared" si="91"/>
        <v>0</v>
      </c>
      <c r="AG75" s="43">
        <f t="shared" si="91"/>
        <v>0</v>
      </c>
      <c r="AH75" s="43">
        <f t="shared" si="91"/>
        <v>0</v>
      </c>
      <c r="AI75" s="43">
        <f t="shared" si="91"/>
        <v>0</v>
      </c>
      <c r="AJ75" s="43">
        <f t="shared" si="91"/>
        <v>0</v>
      </c>
      <c r="AK75" s="43">
        <f t="shared" si="91"/>
        <v>0</v>
      </c>
      <c r="AL75" s="43">
        <f t="shared" si="91"/>
        <v>0</v>
      </c>
      <c r="AM75" s="43">
        <f t="shared" si="91"/>
        <v>0</v>
      </c>
      <c r="AN75" s="43">
        <f t="shared" si="91"/>
        <v>0</v>
      </c>
      <c r="AO75" s="43">
        <f t="shared" si="91"/>
        <v>0</v>
      </c>
      <c r="AP75" s="43">
        <f t="shared" si="91"/>
        <v>0</v>
      </c>
      <c r="AQ75" s="102" t="s">
        <v>575</v>
      </c>
      <c r="AR75" s="102"/>
      <c r="AS75" s="646">
        <f t="shared" si="89"/>
        <v>0</v>
      </c>
    </row>
    <row r="76" spans="3:45" s="33" customFormat="1" ht="13.5">
      <c r="C76" s="51"/>
      <c r="D76" s="629" t="str">
        <f t="shared" ref="D76:D77" si="92">X70</f>
        <v>21</v>
      </c>
      <c r="E76" s="629" t="str">
        <f t="shared" ref="E76:E77" si="93">Y70</f>
        <v>22</v>
      </c>
      <c r="F76" s="629" t="str">
        <f t="shared" ref="F76:F77" si="94">Z70</f>
        <v>23</v>
      </c>
      <c r="G76" s="629" t="str">
        <f t="shared" ref="G76:G77" si="95">AA70</f>
        <v>24</v>
      </c>
      <c r="H76" s="629" t="str">
        <f t="shared" ref="H76:H77" si="96">AB70</f>
        <v>25</v>
      </c>
      <c r="I76" s="629" t="str">
        <f t="shared" ref="I76:I77" si="97">AC70</f>
        <v>26</v>
      </c>
      <c r="J76" s="629" t="str">
        <f t="shared" ref="J76:J77" si="98">AD70</f>
        <v>27</v>
      </c>
      <c r="K76" s="629" t="str">
        <f t="shared" ref="K76:K77" si="99">AE70</f>
        <v>28</v>
      </c>
      <c r="L76" s="629" t="str">
        <f t="shared" ref="L76:L77" si="100">AF70</f>
        <v>29</v>
      </c>
      <c r="M76" s="629" t="str">
        <f t="shared" ref="M76:M77" si="101">AG70</f>
        <v>30</v>
      </c>
      <c r="N76" s="629" t="str">
        <f t="shared" ref="N76:N77" si="102">AH70</f>
        <v>31</v>
      </c>
      <c r="O76" s="629" t="str">
        <f t="shared" ref="O76:O77" si="103">AI70</f>
        <v>32</v>
      </c>
      <c r="P76" s="629" t="str">
        <f t="shared" ref="P76:P77" si="104">AJ70</f>
        <v>33</v>
      </c>
      <c r="Q76" s="629" t="str">
        <f t="shared" ref="Q76:Q77" si="105">AK70</f>
        <v>34</v>
      </c>
      <c r="R76" s="629" t="str">
        <f t="shared" ref="R76:R77" si="106">AL70</f>
        <v>35</v>
      </c>
      <c r="S76" s="629" t="str">
        <f t="shared" ref="S76:S77" si="107">AM70</f>
        <v>36</v>
      </c>
      <c r="T76" s="629" t="str">
        <f t="shared" ref="T76:T77" si="108">AN70</f>
        <v>37</v>
      </c>
      <c r="U76" s="629" t="str">
        <f t="shared" ref="U76:U77" si="109">AO70</f>
        <v>38</v>
      </c>
      <c r="V76" s="629" t="str">
        <f t="shared" ref="V76:V77" si="110">AP70</f>
        <v>39</v>
      </c>
      <c r="W76" s="51"/>
      <c r="X76" s="101"/>
      <c r="Y76" s="102"/>
      <c r="Z76" s="102"/>
      <c r="AA76" s="102"/>
      <c r="AB76" s="102"/>
      <c r="AC76" s="102"/>
      <c r="AD76" s="102"/>
      <c r="AE76" s="102"/>
      <c r="AF76" s="102"/>
      <c r="AG76" s="102"/>
      <c r="AH76" s="102"/>
      <c r="AI76" s="102"/>
      <c r="AJ76" s="102"/>
      <c r="AK76" s="102"/>
      <c r="AL76" s="102"/>
      <c r="AM76" s="102"/>
      <c r="AN76" s="102"/>
      <c r="AO76" s="102"/>
      <c r="AP76" s="102"/>
      <c r="AQ76" s="102"/>
      <c r="AR76" s="102"/>
    </row>
    <row r="77" spans="3:45" s="33" customFormat="1" ht="40.5">
      <c r="C77" s="79" t="s">
        <v>57</v>
      </c>
      <c r="D77" s="630" t="str">
        <f t="shared" si="92"/>
        <v>輸送機械</v>
      </c>
      <c r="E77" s="630" t="str">
        <f t="shared" si="93"/>
        <v>その他の製造工業製品</v>
      </c>
      <c r="F77" s="630" t="str">
        <f t="shared" si="94"/>
        <v>建設</v>
      </c>
      <c r="G77" s="630" t="str">
        <f t="shared" si="95"/>
        <v>電力・ガス・熱供給</v>
      </c>
      <c r="H77" s="630" t="str">
        <f t="shared" si="96"/>
        <v>水道</v>
      </c>
      <c r="I77" s="630" t="str">
        <f t="shared" si="97"/>
        <v>廃棄物処理</v>
      </c>
      <c r="J77" s="630" t="str">
        <f t="shared" si="98"/>
        <v>商業</v>
      </c>
      <c r="K77" s="630" t="str">
        <f t="shared" si="99"/>
        <v>金融・保険</v>
      </c>
      <c r="L77" s="630" t="str">
        <f t="shared" si="100"/>
        <v>不動産</v>
      </c>
      <c r="M77" s="630" t="str">
        <f t="shared" si="101"/>
        <v>運輸・郵便</v>
      </c>
      <c r="N77" s="630" t="str">
        <f t="shared" si="102"/>
        <v>情報通信</v>
      </c>
      <c r="O77" s="630" t="str">
        <f t="shared" si="103"/>
        <v>公務</v>
      </c>
      <c r="P77" s="630" t="str">
        <f t="shared" si="104"/>
        <v>教育・研究</v>
      </c>
      <c r="Q77" s="630" t="str">
        <f t="shared" si="105"/>
        <v>医療・福祉</v>
      </c>
      <c r="R77" s="668" t="str">
        <f t="shared" si="106"/>
        <v>他に分類されない会員制団体</v>
      </c>
      <c r="S77" s="630" t="str">
        <f t="shared" si="107"/>
        <v>対事業所サービス</v>
      </c>
      <c r="T77" s="630" t="str">
        <f t="shared" si="108"/>
        <v>対個人サービス</v>
      </c>
      <c r="U77" s="630" t="str">
        <f t="shared" si="109"/>
        <v>事務用品</v>
      </c>
      <c r="V77" s="630" t="str">
        <f t="shared" si="110"/>
        <v>分類不明</v>
      </c>
      <c r="W77" s="32" t="s">
        <v>76</v>
      </c>
      <c r="X77" s="101"/>
      <c r="Y77" s="102"/>
      <c r="Z77" s="102"/>
      <c r="AA77" s="102"/>
      <c r="AB77" s="102"/>
      <c r="AC77" s="102"/>
      <c r="AD77" s="102"/>
      <c r="AE77" s="102"/>
      <c r="AF77" s="102"/>
      <c r="AG77" s="102"/>
      <c r="AH77" s="102"/>
      <c r="AI77" s="102"/>
      <c r="AJ77" s="102"/>
      <c r="AK77" s="102"/>
      <c r="AL77" s="102"/>
      <c r="AM77" s="102"/>
      <c r="AN77" s="102"/>
      <c r="AO77" s="102"/>
      <c r="AP77" s="102"/>
      <c r="AQ77" s="102"/>
      <c r="AR77" s="102"/>
    </row>
    <row r="78" spans="3:45" s="33" customFormat="1" ht="13.5">
      <c r="C78" s="80" t="s">
        <v>100</v>
      </c>
      <c r="D78" s="81">
        <f t="array" ref="D78:V80">+X72:AP74</f>
        <v>0</v>
      </c>
      <c r="E78" s="81">
        <v>0</v>
      </c>
      <c r="F78" s="81">
        <v>0</v>
      </c>
      <c r="G78" s="81">
        <v>0</v>
      </c>
      <c r="H78" s="81">
        <v>0</v>
      </c>
      <c r="I78" s="81">
        <v>0</v>
      </c>
      <c r="J78" s="81">
        <v>0</v>
      </c>
      <c r="K78" s="81">
        <v>0</v>
      </c>
      <c r="L78" s="81">
        <v>0</v>
      </c>
      <c r="M78" s="81">
        <v>0</v>
      </c>
      <c r="N78" s="81">
        <v>0</v>
      </c>
      <c r="O78" s="81">
        <v>0</v>
      </c>
      <c r="P78" s="81">
        <v>0</v>
      </c>
      <c r="Q78" s="99">
        <v>0</v>
      </c>
      <c r="R78" s="99">
        <v>0</v>
      </c>
      <c r="S78" s="99">
        <v>0</v>
      </c>
      <c r="T78" s="99">
        <v>0</v>
      </c>
      <c r="U78" s="99">
        <v>0</v>
      </c>
      <c r="V78" s="99">
        <v>0</v>
      </c>
      <c r="W78" s="81">
        <f>SUM(D72:W72,D78:V78)</f>
        <v>0</v>
      </c>
      <c r="X78" s="101"/>
      <c r="Y78" s="102"/>
      <c r="Z78" s="102"/>
      <c r="AA78" s="102"/>
      <c r="AB78" s="102"/>
      <c r="AC78" s="102"/>
      <c r="AD78" s="102"/>
      <c r="AE78" s="102"/>
      <c r="AF78" s="102"/>
      <c r="AG78" s="102"/>
      <c r="AH78" s="102"/>
      <c r="AI78" s="102"/>
      <c r="AJ78" s="102"/>
      <c r="AK78" s="102"/>
      <c r="AL78" s="102"/>
      <c r="AM78" s="102"/>
      <c r="AN78" s="102"/>
      <c r="AO78" s="102"/>
      <c r="AP78" s="102"/>
      <c r="AQ78" s="102"/>
      <c r="AR78" s="102"/>
    </row>
    <row r="79" spans="3:45" s="33" customFormat="1" ht="13.5">
      <c r="C79" s="83" t="s">
        <v>101</v>
      </c>
      <c r="D79" s="100">
        <v>0</v>
      </c>
      <c r="E79" s="100">
        <v>0</v>
      </c>
      <c r="F79" s="100">
        <v>0</v>
      </c>
      <c r="G79" s="100">
        <v>0</v>
      </c>
      <c r="H79" s="100">
        <v>0</v>
      </c>
      <c r="I79" s="100">
        <v>0</v>
      </c>
      <c r="J79" s="100">
        <v>0</v>
      </c>
      <c r="K79" s="100">
        <v>0</v>
      </c>
      <c r="L79" s="100">
        <v>0</v>
      </c>
      <c r="M79" s="100">
        <v>0</v>
      </c>
      <c r="N79" s="100">
        <v>0</v>
      </c>
      <c r="O79" s="100">
        <v>0</v>
      </c>
      <c r="P79" s="100">
        <v>0</v>
      </c>
      <c r="Q79" s="100">
        <v>0</v>
      </c>
      <c r="R79" s="100">
        <v>0</v>
      </c>
      <c r="S79" s="100">
        <v>0</v>
      </c>
      <c r="T79" s="100">
        <v>0</v>
      </c>
      <c r="U79" s="100">
        <v>0</v>
      </c>
      <c r="V79" s="100">
        <v>0</v>
      </c>
      <c r="W79" s="39">
        <f t="shared" ref="W79:W81" si="111">SUM(D73:W73,D79:V79)</f>
        <v>0</v>
      </c>
      <c r="X79" s="101"/>
      <c r="Y79" s="102"/>
      <c r="Z79" s="102"/>
      <c r="AA79" s="102"/>
      <c r="AB79" s="102"/>
      <c r="AC79" s="102"/>
      <c r="AD79" s="102"/>
      <c r="AE79" s="102"/>
      <c r="AF79" s="102"/>
      <c r="AG79" s="102"/>
      <c r="AH79" s="102"/>
      <c r="AI79" s="102"/>
      <c r="AJ79" s="102"/>
      <c r="AK79" s="102"/>
      <c r="AL79" s="102"/>
      <c r="AM79" s="102"/>
      <c r="AN79" s="102"/>
      <c r="AO79" s="102"/>
      <c r="AP79" s="102"/>
      <c r="AQ79" s="102"/>
      <c r="AR79" s="102"/>
    </row>
    <row r="80" spans="3:45" s="33" customFormat="1" ht="13.5">
      <c r="C80" s="83" t="s">
        <v>102</v>
      </c>
      <c r="D80" s="39">
        <v>0</v>
      </c>
      <c r="E80" s="39">
        <v>0</v>
      </c>
      <c r="F80" s="39">
        <v>0</v>
      </c>
      <c r="G80" s="39">
        <v>0</v>
      </c>
      <c r="H80" s="39">
        <v>0</v>
      </c>
      <c r="I80" s="39">
        <v>0</v>
      </c>
      <c r="J80" s="39">
        <v>0</v>
      </c>
      <c r="K80" s="39">
        <v>0</v>
      </c>
      <c r="L80" s="39">
        <v>0</v>
      </c>
      <c r="M80" s="39">
        <v>0</v>
      </c>
      <c r="N80" s="39">
        <v>0</v>
      </c>
      <c r="O80" s="39">
        <v>0</v>
      </c>
      <c r="P80" s="39">
        <v>0</v>
      </c>
      <c r="Q80" s="100">
        <v>0</v>
      </c>
      <c r="R80" s="100">
        <v>0</v>
      </c>
      <c r="S80" s="100">
        <v>0</v>
      </c>
      <c r="T80" s="100">
        <v>0</v>
      </c>
      <c r="U80" s="100">
        <v>0</v>
      </c>
      <c r="V80" s="100">
        <v>0</v>
      </c>
      <c r="W80" s="39">
        <f t="shared" si="111"/>
        <v>0</v>
      </c>
      <c r="X80" s="101"/>
      <c r="Y80" s="102"/>
      <c r="Z80" s="102"/>
      <c r="AA80" s="102"/>
      <c r="AB80" s="102"/>
      <c r="AC80" s="102"/>
      <c r="AD80" s="102"/>
      <c r="AE80" s="102"/>
      <c r="AF80" s="102"/>
      <c r="AG80" s="102"/>
      <c r="AH80" s="102"/>
      <c r="AI80" s="102"/>
      <c r="AJ80" s="102"/>
      <c r="AK80" s="102"/>
      <c r="AL80" s="102"/>
      <c r="AM80" s="102"/>
      <c r="AN80" s="102"/>
      <c r="AO80" s="102"/>
      <c r="AP80" s="102"/>
      <c r="AQ80" s="102"/>
      <c r="AR80" s="102"/>
    </row>
    <row r="81" spans="3:45" s="33" customFormat="1" ht="13.5">
      <c r="C81" s="85" t="s">
        <v>93</v>
      </c>
      <c r="D81" s="43">
        <f t="shared" ref="D81:V81" si="112">SUM(D78:D80)</f>
        <v>0</v>
      </c>
      <c r="E81" s="43">
        <f t="shared" si="112"/>
        <v>0</v>
      </c>
      <c r="F81" s="43">
        <f t="shared" si="112"/>
        <v>0</v>
      </c>
      <c r="G81" s="43">
        <f t="shared" si="112"/>
        <v>0</v>
      </c>
      <c r="H81" s="43">
        <f t="shared" si="112"/>
        <v>0</v>
      </c>
      <c r="I81" s="43">
        <f t="shared" si="112"/>
        <v>0</v>
      </c>
      <c r="J81" s="43">
        <f t="shared" si="112"/>
        <v>0</v>
      </c>
      <c r="K81" s="43">
        <f t="shared" si="112"/>
        <v>0</v>
      </c>
      <c r="L81" s="43">
        <f t="shared" si="112"/>
        <v>0</v>
      </c>
      <c r="M81" s="43">
        <f t="shared" si="112"/>
        <v>0</v>
      </c>
      <c r="N81" s="43">
        <f t="shared" si="112"/>
        <v>0</v>
      </c>
      <c r="O81" s="43">
        <f t="shared" si="112"/>
        <v>0</v>
      </c>
      <c r="P81" s="43">
        <f t="shared" si="112"/>
        <v>0</v>
      </c>
      <c r="Q81" s="43">
        <f t="shared" si="112"/>
        <v>0</v>
      </c>
      <c r="R81" s="43">
        <f t="shared" si="112"/>
        <v>0</v>
      </c>
      <c r="S81" s="43">
        <f t="shared" si="112"/>
        <v>0</v>
      </c>
      <c r="T81" s="43">
        <f t="shared" si="112"/>
        <v>0</v>
      </c>
      <c r="U81" s="43">
        <f t="shared" si="112"/>
        <v>0</v>
      </c>
      <c r="V81" s="43">
        <f t="shared" si="112"/>
        <v>0</v>
      </c>
      <c r="W81" s="43">
        <f t="shared" si="111"/>
        <v>0</v>
      </c>
      <c r="X81" s="101"/>
      <c r="Y81" s="102"/>
      <c r="Z81" s="102"/>
      <c r="AA81" s="102"/>
      <c r="AB81" s="102"/>
      <c r="AC81" s="102"/>
      <c r="AD81" s="102"/>
      <c r="AE81" s="102"/>
      <c r="AF81" s="102"/>
      <c r="AG81" s="102"/>
      <c r="AH81" s="102"/>
      <c r="AI81" s="102"/>
      <c r="AJ81" s="102"/>
      <c r="AK81" s="102"/>
      <c r="AL81" s="102"/>
      <c r="AM81" s="102"/>
      <c r="AN81" s="102"/>
      <c r="AO81" s="102"/>
      <c r="AP81" s="102"/>
      <c r="AQ81" s="102"/>
      <c r="AR81" s="102"/>
    </row>
    <row r="82" spans="3:45" s="33" customFormat="1" ht="10.7" customHeight="1">
      <c r="D82" s="101"/>
      <c r="E82" s="101"/>
      <c r="F82" s="101"/>
      <c r="G82" s="101"/>
      <c r="H82" s="101"/>
      <c r="I82" s="101"/>
      <c r="J82" s="101"/>
      <c r="K82" s="101"/>
      <c r="L82" s="101"/>
      <c r="M82" s="101"/>
      <c r="N82" s="101"/>
      <c r="O82" s="101"/>
      <c r="P82" s="101"/>
      <c r="Q82" s="101"/>
      <c r="R82" s="101"/>
      <c r="S82" s="101"/>
      <c r="T82" s="101"/>
      <c r="U82" s="101"/>
      <c r="V82" s="101"/>
      <c r="W82" s="101"/>
      <c r="X82" s="101"/>
      <c r="Y82" s="102"/>
      <c r="Z82" s="102"/>
      <c r="AA82" s="102"/>
      <c r="AB82" s="102"/>
      <c r="AC82" s="102"/>
      <c r="AD82" s="102"/>
      <c r="AE82" s="102"/>
      <c r="AF82" s="102"/>
      <c r="AG82" s="102"/>
      <c r="AH82" s="102"/>
      <c r="AI82" s="102"/>
      <c r="AJ82" s="102"/>
      <c r="AK82" s="102"/>
      <c r="AL82" s="102"/>
      <c r="AM82" s="102"/>
      <c r="AN82" s="102"/>
      <c r="AO82" s="102"/>
      <c r="AP82" s="102"/>
      <c r="AQ82" s="102"/>
      <c r="AR82" s="102"/>
    </row>
    <row r="83" spans="3:45" s="33" customFormat="1" ht="17.25">
      <c r="C83" s="34" t="s">
        <v>169</v>
      </c>
      <c r="D83" s="27"/>
      <c r="E83" s="27"/>
      <c r="F83" s="75"/>
      <c r="G83" s="76"/>
      <c r="H83" s="27"/>
      <c r="I83" s="27"/>
      <c r="J83" s="77"/>
      <c r="K83" s="78"/>
      <c r="L83" s="27"/>
      <c r="M83" s="27"/>
      <c r="N83" s="27"/>
      <c r="O83" s="27"/>
      <c r="P83" s="27"/>
      <c r="Q83" s="27"/>
      <c r="R83" s="27"/>
      <c r="S83" s="27"/>
      <c r="T83" s="27"/>
      <c r="U83" s="27"/>
      <c r="V83" s="27"/>
      <c r="W83" s="31" t="s">
        <v>56</v>
      </c>
      <c r="X83" s="101"/>
      <c r="Y83" s="102"/>
      <c r="Z83" s="102"/>
      <c r="AA83" s="102"/>
      <c r="AB83" s="102"/>
      <c r="AC83" s="102"/>
      <c r="AD83" s="102"/>
      <c r="AE83" s="102"/>
      <c r="AF83" s="102"/>
      <c r="AG83" s="102"/>
      <c r="AH83" s="102"/>
      <c r="AI83" s="102"/>
      <c r="AJ83" s="102"/>
      <c r="AK83" s="102"/>
      <c r="AL83" s="102"/>
      <c r="AM83" s="102"/>
      <c r="AN83" s="102"/>
      <c r="AO83" s="102"/>
      <c r="AP83" s="102"/>
      <c r="AQ83" s="102"/>
      <c r="AR83" s="102"/>
    </row>
    <row r="84" spans="3:45" s="33" customFormat="1" ht="13.5">
      <c r="C84" s="51"/>
      <c r="D84" s="629" t="str">
        <f t="shared" ref="D84:AP84" si="113">D9</f>
        <v>01</v>
      </c>
      <c r="E84" s="629" t="str">
        <f t="shared" si="113"/>
        <v>02</v>
      </c>
      <c r="F84" s="629" t="str">
        <f t="shared" si="113"/>
        <v>03</v>
      </c>
      <c r="G84" s="629" t="str">
        <f t="shared" si="113"/>
        <v>04</v>
      </c>
      <c r="H84" s="629" t="str">
        <f t="shared" si="113"/>
        <v>05</v>
      </c>
      <c r="I84" s="629" t="str">
        <f t="shared" si="113"/>
        <v>06</v>
      </c>
      <c r="J84" s="629" t="str">
        <f t="shared" si="113"/>
        <v>07</v>
      </c>
      <c r="K84" s="629" t="str">
        <f t="shared" si="113"/>
        <v>08</v>
      </c>
      <c r="L84" s="629" t="str">
        <f t="shared" si="113"/>
        <v>09</v>
      </c>
      <c r="M84" s="629" t="str">
        <f t="shared" si="113"/>
        <v>10</v>
      </c>
      <c r="N84" s="629" t="str">
        <f t="shared" si="113"/>
        <v>11</v>
      </c>
      <c r="O84" s="629" t="str">
        <f t="shared" si="113"/>
        <v>12</v>
      </c>
      <c r="P84" s="629" t="str">
        <f t="shared" si="113"/>
        <v>13</v>
      </c>
      <c r="Q84" s="629" t="str">
        <f t="shared" si="113"/>
        <v>14</v>
      </c>
      <c r="R84" s="629" t="str">
        <f t="shared" si="113"/>
        <v>15</v>
      </c>
      <c r="S84" s="629" t="str">
        <f t="shared" si="113"/>
        <v>16</v>
      </c>
      <c r="T84" s="629" t="str">
        <f t="shared" si="113"/>
        <v>17</v>
      </c>
      <c r="U84" s="629" t="str">
        <f t="shared" si="113"/>
        <v>18</v>
      </c>
      <c r="V84" s="629" t="str">
        <f t="shared" si="113"/>
        <v>19</v>
      </c>
      <c r="W84" s="629" t="str">
        <f t="shared" si="113"/>
        <v>20</v>
      </c>
      <c r="X84" s="629" t="str">
        <f t="shared" si="113"/>
        <v>21</v>
      </c>
      <c r="Y84" s="629" t="str">
        <f t="shared" si="113"/>
        <v>22</v>
      </c>
      <c r="Z84" s="629" t="str">
        <f t="shared" si="113"/>
        <v>23</v>
      </c>
      <c r="AA84" s="629" t="str">
        <f t="shared" si="113"/>
        <v>24</v>
      </c>
      <c r="AB84" s="629" t="str">
        <f t="shared" si="113"/>
        <v>25</v>
      </c>
      <c r="AC84" s="629" t="str">
        <f t="shared" si="113"/>
        <v>26</v>
      </c>
      <c r="AD84" s="629" t="str">
        <f t="shared" si="113"/>
        <v>27</v>
      </c>
      <c r="AE84" s="629" t="str">
        <f t="shared" si="113"/>
        <v>28</v>
      </c>
      <c r="AF84" s="629" t="str">
        <f t="shared" si="113"/>
        <v>29</v>
      </c>
      <c r="AG84" s="629" t="str">
        <f t="shared" si="113"/>
        <v>30</v>
      </c>
      <c r="AH84" s="629" t="str">
        <f t="shared" si="113"/>
        <v>31</v>
      </c>
      <c r="AI84" s="629" t="str">
        <f t="shared" si="113"/>
        <v>32</v>
      </c>
      <c r="AJ84" s="629" t="str">
        <f t="shared" si="113"/>
        <v>33</v>
      </c>
      <c r="AK84" s="629" t="str">
        <f t="shared" si="113"/>
        <v>34</v>
      </c>
      <c r="AL84" s="629" t="str">
        <f t="shared" si="113"/>
        <v>35</v>
      </c>
      <c r="AM84" s="629" t="str">
        <f t="shared" si="113"/>
        <v>36</v>
      </c>
      <c r="AN84" s="629" t="str">
        <f t="shared" si="113"/>
        <v>37</v>
      </c>
      <c r="AO84" s="629" t="str">
        <f t="shared" si="113"/>
        <v>38</v>
      </c>
      <c r="AP84" s="629" t="str">
        <f t="shared" si="113"/>
        <v>39</v>
      </c>
      <c r="AQ84" s="102" t="s">
        <v>575</v>
      </c>
      <c r="AR84" s="102"/>
      <c r="AS84" s="51"/>
    </row>
    <row r="85" spans="3:45" s="33" customFormat="1" ht="40.5">
      <c r="C85" s="79" t="s">
        <v>57</v>
      </c>
      <c r="D85" s="630" t="str">
        <f t="shared" ref="D85:AP85" si="114">D10</f>
        <v>農業</v>
      </c>
      <c r="E85" s="630" t="str">
        <f t="shared" si="114"/>
        <v>林業</v>
      </c>
      <c r="F85" s="630" t="str">
        <f t="shared" si="114"/>
        <v>漁業</v>
      </c>
      <c r="G85" s="630" t="str">
        <f t="shared" si="114"/>
        <v>鉱業</v>
      </c>
      <c r="H85" s="630" t="str">
        <f t="shared" si="114"/>
        <v>飲食料品</v>
      </c>
      <c r="I85" s="630" t="str">
        <f t="shared" si="114"/>
        <v>繊維製品</v>
      </c>
      <c r="J85" s="630" t="str">
        <f t="shared" si="114"/>
        <v>パルプ・紙・木製品</v>
      </c>
      <c r="K85" s="630" t="str">
        <f t="shared" si="114"/>
        <v>化学製品</v>
      </c>
      <c r="L85" s="630" t="str">
        <f t="shared" si="114"/>
        <v>石油・石炭製品</v>
      </c>
      <c r="M85" s="668" t="str">
        <f t="shared" si="114"/>
        <v>プラスチック・ゴム製品</v>
      </c>
      <c r="N85" s="630" t="str">
        <f t="shared" si="114"/>
        <v>窯業・土石製品</v>
      </c>
      <c r="O85" s="630" t="str">
        <f t="shared" si="114"/>
        <v>鉄鋼</v>
      </c>
      <c r="P85" s="630" t="str">
        <f t="shared" si="114"/>
        <v>非鉄金属</v>
      </c>
      <c r="Q85" s="630" t="str">
        <f t="shared" si="114"/>
        <v>金属製品</v>
      </c>
      <c r="R85" s="630" t="str">
        <f t="shared" si="114"/>
        <v>はん用機械</v>
      </c>
      <c r="S85" s="630" t="str">
        <f t="shared" si="114"/>
        <v>生産用機械</v>
      </c>
      <c r="T85" s="630" t="str">
        <f t="shared" si="114"/>
        <v>業務用機械</v>
      </c>
      <c r="U85" s="630" t="str">
        <f t="shared" si="114"/>
        <v>電子部品</v>
      </c>
      <c r="V85" s="630" t="str">
        <f t="shared" si="114"/>
        <v>電気機械</v>
      </c>
      <c r="W85" s="630" t="str">
        <f t="shared" si="114"/>
        <v>情報通信機器</v>
      </c>
      <c r="X85" s="637" t="str">
        <f t="shared" si="114"/>
        <v>輸送機械</v>
      </c>
      <c r="Y85" s="637" t="str">
        <f t="shared" si="114"/>
        <v>その他の製造工業製品</v>
      </c>
      <c r="Z85" s="637" t="str">
        <f t="shared" si="114"/>
        <v>建設</v>
      </c>
      <c r="AA85" s="637" t="str">
        <f t="shared" si="114"/>
        <v>電力・ガス・熱供給</v>
      </c>
      <c r="AB85" s="637" t="str">
        <f t="shared" si="114"/>
        <v>水道</v>
      </c>
      <c r="AC85" s="637" t="str">
        <f t="shared" si="114"/>
        <v>廃棄物処理</v>
      </c>
      <c r="AD85" s="637" t="str">
        <f t="shared" si="114"/>
        <v>商業</v>
      </c>
      <c r="AE85" s="637" t="str">
        <f t="shared" si="114"/>
        <v>金融・保険</v>
      </c>
      <c r="AF85" s="637" t="str">
        <f t="shared" si="114"/>
        <v>不動産</v>
      </c>
      <c r="AG85" s="637" t="str">
        <f t="shared" si="114"/>
        <v>運輸・郵便</v>
      </c>
      <c r="AH85" s="637" t="str">
        <f t="shared" si="114"/>
        <v>情報通信</v>
      </c>
      <c r="AI85" s="637" t="str">
        <f t="shared" si="114"/>
        <v>公務</v>
      </c>
      <c r="AJ85" s="637" t="str">
        <f t="shared" si="114"/>
        <v>教育・研究</v>
      </c>
      <c r="AK85" s="637" t="str">
        <f t="shared" si="114"/>
        <v>医療・福祉</v>
      </c>
      <c r="AL85" s="669" t="str">
        <f t="shared" si="114"/>
        <v>他に分類されない会員制団体</v>
      </c>
      <c r="AM85" s="637" t="str">
        <f t="shared" si="114"/>
        <v>対事業所サービス</v>
      </c>
      <c r="AN85" s="637" t="str">
        <f t="shared" si="114"/>
        <v>対個人サービス</v>
      </c>
      <c r="AO85" s="637" t="str">
        <f t="shared" si="114"/>
        <v>事務用品</v>
      </c>
      <c r="AP85" s="637" t="str">
        <f t="shared" si="114"/>
        <v>分類不明</v>
      </c>
      <c r="AQ85" s="102" t="s">
        <v>575</v>
      </c>
      <c r="AR85" s="102"/>
      <c r="AS85" s="32" t="s">
        <v>76</v>
      </c>
    </row>
    <row r="86" spans="3:45" s="33" customFormat="1" ht="13.5">
      <c r="C86" s="80" t="s">
        <v>100</v>
      </c>
      <c r="D86" s="81">
        <f>D58+D72</f>
        <v>0</v>
      </c>
      <c r="E86" s="81">
        <f t="shared" ref="E86:AP86" si="115">E58+E72</f>
        <v>0</v>
      </c>
      <c r="F86" s="81">
        <f t="shared" si="115"/>
        <v>0</v>
      </c>
      <c r="G86" s="81">
        <f t="shared" si="115"/>
        <v>0</v>
      </c>
      <c r="H86" s="81">
        <f t="shared" si="115"/>
        <v>0</v>
      </c>
      <c r="I86" s="81">
        <f t="shared" si="115"/>
        <v>0</v>
      </c>
      <c r="J86" s="81">
        <f t="shared" si="115"/>
        <v>0</v>
      </c>
      <c r="K86" s="81">
        <f t="shared" si="115"/>
        <v>0</v>
      </c>
      <c r="L86" s="81">
        <f t="shared" si="115"/>
        <v>0</v>
      </c>
      <c r="M86" s="81">
        <f t="shared" si="115"/>
        <v>0</v>
      </c>
      <c r="N86" s="81">
        <f t="shared" si="115"/>
        <v>0</v>
      </c>
      <c r="O86" s="81">
        <f t="shared" si="115"/>
        <v>0</v>
      </c>
      <c r="P86" s="81">
        <f t="shared" si="115"/>
        <v>0</v>
      </c>
      <c r="Q86" s="99">
        <f t="shared" si="115"/>
        <v>0</v>
      </c>
      <c r="R86" s="99">
        <f t="shared" si="115"/>
        <v>0</v>
      </c>
      <c r="S86" s="99">
        <f t="shared" si="115"/>
        <v>0</v>
      </c>
      <c r="T86" s="99">
        <f t="shared" si="115"/>
        <v>0</v>
      </c>
      <c r="U86" s="99">
        <f t="shared" si="115"/>
        <v>0</v>
      </c>
      <c r="V86" s="99">
        <f t="shared" si="115"/>
        <v>0</v>
      </c>
      <c r="W86" s="81">
        <f t="shared" si="115"/>
        <v>0</v>
      </c>
      <c r="X86" s="81">
        <f t="shared" si="115"/>
        <v>0</v>
      </c>
      <c r="Y86" s="81">
        <f t="shared" si="115"/>
        <v>0</v>
      </c>
      <c r="Z86" s="81">
        <f t="shared" si="115"/>
        <v>0</v>
      </c>
      <c r="AA86" s="81">
        <f t="shared" si="115"/>
        <v>0</v>
      </c>
      <c r="AB86" s="81">
        <f t="shared" si="115"/>
        <v>0</v>
      </c>
      <c r="AC86" s="81">
        <f t="shared" si="115"/>
        <v>0</v>
      </c>
      <c r="AD86" s="81">
        <f t="shared" si="115"/>
        <v>0</v>
      </c>
      <c r="AE86" s="81">
        <f t="shared" si="115"/>
        <v>0</v>
      </c>
      <c r="AF86" s="81">
        <f t="shared" si="115"/>
        <v>0</v>
      </c>
      <c r="AG86" s="81">
        <f t="shared" si="115"/>
        <v>0</v>
      </c>
      <c r="AH86" s="81">
        <f t="shared" si="115"/>
        <v>0</v>
      </c>
      <c r="AI86" s="81">
        <f t="shared" si="115"/>
        <v>0</v>
      </c>
      <c r="AJ86" s="81">
        <f t="shared" si="115"/>
        <v>0</v>
      </c>
      <c r="AK86" s="81">
        <f t="shared" si="115"/>
        <v>0</v>
      </c>
      <c r="AL86" s="81">
        <f t="shared" si="115"/>
        <v>0</v>
      </c>
      <c r="AM86" s="81">
        <f t="shared" si="115"/>
        <v>0</v>
      </c>
      <c r="AN86" s="81">
        <f t="shared" si="115"/>
        <v>0</v>
      </c>
      <c r="AO86" s="81">
        <f t="shared" si="115"/>
        <v>0</v>
      </c>
      <c r="AP86" s="81">
        <f t="shared" si="115"/>
        <v>0</v>
      </c>
      <c r="AQ86" s="102" t="s">
        <v>575</v>
      </c>
      <c r="AR86" s="102"/>
      <c r="AS86" s="645">
        <f>+SUM(D86:AP86)-W92</f>
        <v>0</v>
      </c>
    </row>
    <row r="87" spans="3:45" s="33" customFormat="1" ht="13.5">
      <c r="C87" s="83" t="s">
        <v>101</v>
      </c>
      <c r="D87" s="39">
        <f>D59+D73</f>
        <v>0</v>
      </c>
      <c r="E87" s="39">
        <f t="shared" ref="E87:AP87" si="116">E59+E73</f>
        <v>0</v>
      </c>
      <c r="F87" s="39">
        <f t="shared" si="116"/>
        <v>0</v>
      </c>
      <c r="G87" s="39">
        <f t="shared" si="116"/>
        <v>0</v>
      </c>
      <c r="H87" s="39">
        <f t="shared" si="116"/>
        <v>0</v>
      </c>
      <c r="I87" s="39">
        <f t="shared" si="116"/>
        <v>0</v>
      </c>
      <c r="J87" s="39">
        <f t="shared" si="116"/>
        <v>0</v>
      </c>
      <c r="K87" s="39">
        <f t="shared" si="116"/>
        <v>0</v>
      </c>
      <c r="L87" s="39">
        <f t="shared" si="116"/>
        <v>0</v>
      </c>
      <c r="M87" s="39">
        <f t="shared" si="116"/>
        <v>0</v>
      </c>
      <c r="N87" s="39">
        <f t="shared" si="116"/>
        <v>0</v>
      </c>
      <c r="O87" s="39">
        <f t="shared" si="116"/>
        <v>0</v>
      </c>
      <c r="P87" s="39">
        <f t="shared" si="116"/>
        <v>0</v>
      </c>
      <c r="Q87" s="100">
        <f t="shared" si="116"/>
        <v>0</v>
      </c>
      <c r="R87" s="100">
        <f t="shared" si="116"/>
        <v>0</v>
      </c>
      <c r="S87" s="100">
        <f t="shared" si="116"/>
        <v>0</v>
      </c>
      <c r="T87" s="100">
        <f t="shared" si="116"/>
        <v>0</v>
      </c>
      <c r="U87" s="100">
        <f t="shared" si="116"/>
        <v>0</v>
      </c>
      <c r="V87" s="100">
        <f t="shared" si="116"/>
        <v>0</v>
      </c>
      <c r="W87" s="39">
        <f t="shared" si="116"/>
        <v>0</v>
      </c>
      <c r="X87" s="39">
        <f t="shared" si="116"/>
        <v>0</v>
      </c>
      <c r="Y87" s="39">
        <f t="shared" si="116"/>
        <v>0</v>
      </c>
      <c r="Z87" s="39">
        <f t="shared" si="116"/>
        <v>0</v>
      </c>
      <c r="AA87" s="39">
        <f t="shared" si="116"/>
        <v>0</v>
      </c>
      <c r="AB87" s="39">
        <f t="shared" si="116"/>
        <v>0</v>
      </c>
      <c r="AC87" s="39">
        <f t="shared" si="116"/>
        <v>0</v>
      </c>
      <c r="AD87" s="39">
        <f t="shared" si="116"/>
        <v>0</v>
      </c>
      <c r="AE87" s="39">
        <f t="shared" si="116"/>
        <v>0</v>
      </c>
      <c r="AF87" s="39">
        <f t="shared" si="116"/>
        <v>0</v>
      </c>
      <c r="AG87" s="39">
        <f t="shared" si="116"/>
        <v>0</v>
      </c>
      <c r="AH87" s="39">
        <f t="shared" si="116"/>
        <v>0</v>
      </c>
      <c r="AI87" s="39">
        <f t="shared" si="116"/>
        <v>0</v>
      </c>
      <c r="AJ87" s="39">
        <f t="shared" si="116"/>
        <v>0</v>
      </c>
      <c r="AK87" s="39">
        <f t="shared" si="116"/>
        <v>0</v>
      </c>
      <c r="AL87" s="39">
        <f t="shared" si="116"/>
        <v>0</v>
      </c>
      <c r="AM87" s="39">
        <f t="shared" si="116"/>
        <v>0</v>
      </c>
      <c r="AN87" s="39">
        <f t="shared" si="116"/>
        <v>0</v>
      </c>
      <c r="AO87" s="39">
        <f t="shared" si="116"/>
        <v>0</v>
      </c>
      <c r="AP87" s="39">
        <f t="shared" si="116"/>
        <v>0</v>
      </c>
      <c r="AQ87" s="102" t="s">
        <v>575</v>
      </c>
      <c r="AR87" s="102"/>
      <c r="AS87" s="645">
        <f t="shared" ref="AS87:AS89" si="117">+SUM(D87:AP87)-W93</f>
        <v>0</v>
      </c>
    </row>
    <row r="88" spans="3:45" s="33" customFormat="1" ht="13.5">
      <c r="C88" s="83" t="s">
        <v>102</v>
      </c>
      <c r="D88" s="39">
        <f>D60+D74</f>
        <v>0</v>
      </c>
      <c r="E88" s="39">
        <f t="shared" ref="E88:AP88" si="118">E60+E74</f>
        <v>0</v>
      </c>
      <c r="F88" s="39">
        <f t="shared" si="118"/>
        <v>0</v>
      </c>
      <c r="G88" s="39">
        <f t="shared" si="118"/>
        <v>0</v>
      </c>
      <c r="H88" s="39">
        <f t="shared" si="118"/>
        <v>0</v>
      </c>
      <c r="I88" s="39">
        <f t="shared" si="118"/>
        <v>0</v>
      </c>
      <c r="J88" s="39">
        <f t="shared" si="118"/>
        <v>0</v>
      </c>
      <c r="K88" s="39">
        <f t="shared" si="118"/>
        <v>0</v>
      </c>
      <c r="L88" s="39">
        <f t="shared" si="118"/>
        <v>0</v>
      </c>
      <c r="M88" s="39">
        <f t="shared" si="118"/>
        <v>0</v>
      </c>
      <c r="N88" s="39">
        <f t="shared" si="118"/>
        <v>0</v>
      </c>
      <c r="O88" s="39">
        <f t="shared" si="118"/>
        <v>0</v>
      </c>
      <c r="P88" s="39">
        <f t="shared" si="118"/>
        <v>0</v>
      </c>
      <c r="Q88" s="100">
        <f t="shared" si="118"/>
        <v>0</v>
      </c>
      <c r="R88" s="100">
        <f t="shared" si="118"/>
        <v>0</v>
      </c>
      <c r="S88" s="100">
        <f t="shared" si="118"/>
        <v>0</v>
      </c>
      <c r="T88" s="100">
        <f t="shared" si="118"/>
        <v>0</v>
      </c>
      <c r="U88" s="100">
        <f t="shared" si="118"/>
        <v>0</v>
      </c>
      <c r="V88" s="100">
        <f t="shared" si="118"/>
        <v>0</v>
      </c>
      <c r="W88" s="39">
        <f t="shared" si="118"/>
        <v>0</v>
      </c>
      <c r="X88" s="39">
        <f t="shared" si="118"/>
        <v>0</v>
      </c>
      <c r="Y88" s="39">
        <f t="shared" si="118"/>
        <v>0</v>
      </c>
      <c r="Z88" s="39">
        <f t="shared" si="118"/>
        <v>0</v>
      </c>
      <c r="AA88" s="39">
        <f t="shared" si="118"/>
        <v>0</v>
      </c>
      <c r="AB88" s="39">
        <f t="shared" si="118"/>
        <v>0</v>
      </c>
      <c r="AC88" s="39">
        <f t="shared" si="118"/>
        <v>0</v>
      </c>
      <c r="AD88" s="39">
        <f t="shared" si="118"/>
        <v>0</v>
      </c>
      <c r="AE88" s="39">
        <f t="shared" si="118"/>
        <v>0</v>
      </c>
      <c r="AF88" s="39">
        <f t="shared" si="118"/>
        <v>0</v>
      </c>
      <c r="AG88" s="39">
        <f t="shared" si="118"/>
        <v>0</v>
      </c>
      <c r="AH88" s="39">
        <f t="shared" si="118"/>
        <v>0</v>
      </c>
      <c r="AI88" s="39">
        <f t="shared" si="118"/>
        <v>0</v>
      </c>
      <c r="AJ88" s="39">
        <f t="shared" si="118"/>
        <v>0</v>
      </c>
      <c r="AK88" s="39">
        <f t="shared" si="118"/>
        <v>0</v>
      </c>
      <c r="AL88" s="39">
        <f t="shared" si="118"/>
        <v>0</v>
      </c>
      <c r="AM88" s="39">
        <f t="shared" si="118"/>
        <v>0</v>
      </c>
      <c r="AN88" s="39">
        <f t="shared" si="118"/>
        <v>0</v>
      </c>
      <c r="AO88" s="39">
        <f t="shared" si="118"/>
        <v>0</v>
      </c>
      <c r="AP88" s="39">
        <f t="shared" si="118"/>
        <v>0</v>
      </c>
      <c r="AQ88" s="102" t="s">
        <v>575</v>
      </c>
      <c r="AR88" s="102"/>
      <c r="AS88" s="646">
        <f t="shared" si="117"/>
        <v>0</v>
      </c>
    </row>
    <row r="89" spans="3:45" s="33" customFormat="1" ht="13.5">
      <c r="C89" s="83" t="s">
        <v>93</v>
      </c>
      <c r="D89" s="39">
        <f t="shared" ref="D89:P89" si="119">SUM(D86:D88)</f>
        <v>0</v>
      </c>
      <c r="E89" s="39">
        <f t="shared" si="119"/>
        <v>0</v>
      </c>
      <c r="F89" s="39">
        <f t="shared" si="119"/>
        <v>0</v>
      </c>
      <c r="G89" s="39">
        <f t="shared" si="119"/>
        <v>0</v>
      </c>
      <c r="H89" s="39">
        <f t="shared" si="119"/>
        <v>0</v>
      </c>
      <c r="I89" s="39">
        <f t="shared" si="119"/>
        <v>0</v>
      </c>
      <c r="J89" s="39">
        <f t="shared" si="119"/>
        <v>0</v>
      </c>
      <c r="K89" s="39">
        <f t="shared" si="119"/>
        <v>0</v>
      </c>
      <c r="L89" s="39">
        <f t="shared" si="119"/>
        <v>0</v>
      </c>
      <c r="M89" s="39">
        <f t="shared" si="119"/>
        <v>0</v>
      </c>
      <c r="N89" s="39">
        <f t="shared" si="119"/>
        <v>0</v>
      </c>
      <c r="O89" s="39">
        <f t="shared" si="119"/>
        <v>0</v>
      </c>
      <c r="P89" s="39">
        <f t="shared" si="119"/>
        <v>0</v>
      </c>
      <c r="Q89" s="100">
        <f>SUM(Q86:Q88)</f>
        <v>0</v>
      </c>
      <c r="R89" s="100">
        <f>SUM(R86:R88)</f>
        <v>0</v>
      </c>
      <c r="S89" s="100">
        <f>SUM(S86:S88)</f>
        <v>0</v>
      </c>
      <c r="T89" s="100">
        <f>SUM(T86:T88)</f>
        <v>0</v>
      </c>
      <c r="U89" s="100">
        <f>SUM(U86:U88)</f>
        <v>0</v>
      </c>
      <c r="V89" s="100">
        <f t="shared" ref="V89:AP89" si="120">SUM(V86:V88)</f>
        <v>0</v>
      </c>
      <c r="W89" s="39">
        <f t="shared" si="120"/>
        <v>0</v>
      </c>
      <c r="X89" s="43">
        <f t="shared" si="120"/>
        <v>0</v>
      </c>
      <c r="Y89" s="43">
        <f t="shared" si="120"/>
        <v>0</v>
      </c>
      <c r="Z89" s="43">
        <f t="shared" si="120"/>
        <v>0</v>
      </c>
      <c r="AA89" s="43">
        <f t="shared" si="120"/>
        <v>0</v>
      </c>
      <c r="AB89" s="43">
        <f t="shared" si="120"/>
        <v>0</v>
      </c>
      <c r="AC89" s="43">
        <f t="shared" si="120"/>
        <v>0</v>
      </c>
      <c r="AD89" s="43">
        <f t="shared" si="120"/>
        <v>0</v>
      </c>
      <c r="AE89" s="43">
        <f t="shared" si="120"/>
        <v>0</v>
      </c>
      <c r="AF89" s="43">
        <f t="shared" si="120"/>
        <v>0</v>
      </c>
      <c r="AG89" s="43">
        <f t="shared" si="120"/>
        <v>0</v>
      </c>
      <c r="AH89" s="43">
        <f t="shared" si="120"/>
        <v>0</v>
      </c>
      <c r="AI89" s="43">
        <f t="shared" si="120"/>
        <v>0</v>
      </c>
      <c r="AJ89" s="43">
        <f t="shared" si="120"/>
        <v>0</v>
      </c>
      <c r="AK89" s="43">
        <f t="shared" si="120"/>
        <v>0</v>
      </c>
      <c r="AL89" s="43">
        <f t="shared" si="120"/>
        <v>0</v>
      </c>
      <c r="AM89" s="43">
        <f t="shared" si="120"/>
        <v>0</v>
      </c>
      <c r="AN89" s="43">
        <f t="shared" si="120"/>
        <v>0</v>
      </c>
      <c r="AO89" s="43">
        <f t="shared" si="120"/>
        <v>0</v>
      </c>
      <c r="AP89" s="43">
        <f t="shared" si="120"/>
        <v>0</v>
      </c>
      <c r="AQ89" s="102" t="s">
        <v>575</v>
      </c>
      <c r="AR89" s="102"/>
      <c r="AS89" s="646">
        <f t="shared" si="117"/>
        <v>0</v>
      </c>
    </row>
    <row r="90" spans="3:45" s="33" customFormat="1" ht="13.5">
      <c r="C90" s="51"/>
      <c r="D90" s="629" t="str">
        <f t="shared" ref="D90:D91" si="121">X84</f>
        <v>21</v>
      </c>
      <c r="E90" s="629" t="str">
        <f t="shared" ref="E90:E91" si="122">Y84</f>
        <v>22</v>
      </c>
      <c r="F90" s="629" t="str">
        <f t="shared" ref="F90:F91" si="123">Z84</f>
        <v>23</v>
      </c>
      <c r="G90" s="629" t="str">
        <f t="shared" ref="G90:G91" si="124">AA84</f>
        <v>24</v>
      </c>
      <c r="H90" s="629" t="str">
        <f t="shared" ref="H90:H91" si="125">AB84</f>
        <v>25</v>
      </c>
      <c r="I90" s="629" t="str">
        <f t="shared" ref="I90:I91" si="126">AC84</f>
        <v>26</v>
      </c>
      <c r="J90" s="629" t="str">
        <f t="shared" ref="J90:J91" si="127">AD84</f>
        <v>27</v>
      </c>
      <c r="K90" s="629" t="str">
        <f t="shared" ref="K90:K91" si="128">AE84</f>
        <v>28</v>
      </c>
      <c r="L90" s="629" t="str">
        <f t="shared" ref="L90:L91" si="129">AF84</f>
        <v>29</v>
      </c>
      <c r="M90" s="629" t="str">
        <f t="shared" ref="M90:M91" si="130">AG84</f>
        <v>30</v>
      </c>
      <c r="N90" s="629" t="str">
        <f t="shared" ref="N90:N91" si="131">AH84</f>
        <v>31</v>
      </c>
      <c r="O90" s="629" t="str">
        <f t="shared" ref="O90:O91" si="132">AI84</f>
        <v>32</v>
      </c>
      <c r="P90" s="629" t="str">
        <f t="shared" ref="P90:P91" si="133">AJ84</f>
        <v>33</v>
      </c>
      <c r="Q90" s="629" t="str">
        <f t="shared" ref="Q90:Q91" si="134">AK84</f>
        <v>34</v>
      </c>
      <c r="R90" s="629" t="str">
        <f t="shared" ref="R90:R91" si="135">AL84</f>
        <v>35</v>
      </c>
      <c r="S90" s="629" t="str">
        <f t="shared" ref="S90:S91" si="136">AM84</f>
        <v>36</v>
      </c>
      <c r="T90" s="629" t="str">
        <f t="shared" ref="T90:T91" si="137">AN84</f>
        <v>37</v>
      </c>
      <c r="U90" s="629" t="str">
        <f t="shared" ref="U90:U91" si="138">AO84</f>
        <v>38</v>
      </c>
      <c r="V90" s="629" t="str">
        <f t="shared" ref="V90:V91" si="139">AP84</f>
        <v>39</v>
      </c>
      <c r="W90" s="51"/>
      <c r="X90" s="101"/>
      <c r="Y90" s="102"/>
      <c r="Z90" s="102"/>
      <c r="AA90" s="102"/>
      <c r="AB90" s="102"/>
      <c r="AC90" s="102"/>
      <c r="AD90" s="102"/>
      <c r="AE90" s="102"/>
      <c r="AF90" s="102"/>
      <c r="AG90" s="102"/>
      <c r="AH90" s="102"/>
      <c r="AI90" s="102"/>
      <c r="AJ90" s="102"/>
      <c r="AK90" s="102"/>
      <c r="AL90" s="102"/>
      <c r="AM90" s="102"/>
      <c r="AN90" s="102"/>
      <c r="AO90" s="102"/>
      <c r="AP90" s="102"/>
      <c r="AQ90" s="102"/>
      <c r="AR90" s="102"/>
    </row>
    <row r="91" spans="3:45" s="33" customFormat="1" ht="40.5">
      <c r="C91" s="79" t="s">
        <v>57</v>
      </c>
      <c r="D91" s="630" t="str">
        <f t="shared" si="121"/>
        <v>輸送機械</v>
      </c>
      <c r="E91" s="630" t="str">
        <f t="shared" si="122"/>
        <v>その他の製造工業製品</v>
      </c>
      <c r="F91" s="630" t="str">
        <f t="shared" si="123"/>
        <v>建設</v>
      </c>
      <c r="G91" s="630" t="str">
        <f t="shared" si="124"/>
        <v>電力・ガス・熱供給</v>
      </c>
      <c r="H91" s="630" t="str">
        <f t="shared" si="125"/>
        <v>水道</v>
      </c>
      <c r="I91" s="630" t="str">
        <f t="shared" si="126"/>
        <v>廃棄物処理</v>
      </c>
      <c r="J91" s="630" t="str">
        <f t="shared" si="127"/>
        <v>商業</v>
      </c>
      <c r="K91" s="630" t="str">
        <f t="shared" si="128"/>
        <v>金融・保険</v>
      </c>
      <c r="L91" s="630" t="str">
        <f t="shared" si="129"/>
        <v>不動産</v>
      </c>
      <c r="M91" s="630" t="str">
        <f t="shared" si="130"/>
        <v>運輸・郵便</v>
      </c>
      <c r="N91" s="630" t="str">
        <f t="shared" si="131"/>
        <v>情報通信</v>
      </c>
      <c r="O91" s="630" t="str">
        <f t="shared" si="132"/>
        <v>公務</v>
      </c>
      <c r="P91" s="630" t="str">
        <f t="shared" si="133"/>
        <v>教育・研究</v>
      </c>
      <c r="Q91" s="630" t="str">
        <f t="shared" si="134"/>
        <v>医療・福祉</v>
      </c>
      <c r="R91" s="668" t="str">
        <f t="shared" si="135"/>
        <v>他に分類されない会員制団体</v>
      </c>
      <c r="S91" s="630" t="str">
        <f t="shared" si="136"/>
        <v>対事業所サービス</v>
      </c>
      <c r="T91" s="630" t="str">
        <f t="shared" si="137"/>
        <v>対個人サービス</v>
      </c>
      <c r="U91" s="630" t="str">
        <f t="shared" si="138"/>
        <v>事務用品</v>
      </c>
      <c r="V91" s="630" t="str">
        <f t="shared" si="139"/>
        <v>分類不明</v>
      </c>
      <c r="W91" s="32" t="s">
        <v>76</v>
      </c>
      <c r="X91" s="101"/>
      <c r="Y91" s="102"/>
      <c r="Z91" s="102"/>
      <c r="AA91" s="102"/>
      <c r="AB91" s="102"/>
      <c r="AC91" s="102"/>
      <c r="AD91" s="102"/>
      <c r="AE91" s="102"/>
      <c r="AF91" s="102"/>
      <c r="AG91" s="102"/>
      <c r="AH91" s="102"/>
      <c r="AI91" s="102"/>
      <c r="AJ91" s="102"/>
      <c r="AK91" s="102"/>
      <c r="AL91" s="102"/>
      <c r="AM91" s="102"/>
      <c r="AN91" s="102"/>
      <c r="AO91" s="102"/>
      <c r="AP91" s="102"/>
      <c r="AQ91" s="102"/>
      <c r="AR91" s="102"/>
    </row>
    <row r="92" spans="3:45" s="33" customFormat="1" ht="13.5">
      <c r="C92" s="80" t="s">
        <v>100</v>
      </c>
      <c r="D92" s="81">
        <f t="array" ref="D92:V94">+X86:AP88</f>
        <v>0</v>
      </c>
      <c r="E92" s="81">
        <v>0</v>
      </c>
      <c r="F92" s="81">
        <v>0</v>
      </c>
      <c r="G92" s="81">
        <v>0</v>
      </c>
      <c r="H92" s="81">
        <v>0</v>
      </c>
      <c r="I92" s="81">
        <v>0</v>
      </c>
      <c r="J92" s="81">
        <v>0</v>
      </c>
      <c r="K92" s="81">
        <v>0</v>
      </c>
      <c r="L92" s="81">
        <v>0</v>
      </c>
      <c r="M92" s="81">
        <v>0</v>
      </c>
      <c r="N92" s="81">
        <v>0</v>
      </c>
      <c r="O92" s="81">
        <v>0</v>
      </c>
      <c r="P92" s="81">
        <v>0</v>
      </c>
      <c r="Q92" s="99">
        <v>0</v>
      </c>
      <c r="R92" s="99">
        <v>0</v>
      </c>
      <c r="S92" s="99">
        <v>0</v>
      </c>
      <c r="T92" s="99">
        <v>0</v>
      </c>
      <c r="U92" s="99">
        <v>0</v>
      </c>
      <c r="V92" s="99">
        <v>0</v>
      </c>
      <c r="W92" s="81">
        <f>SUM(D86:W86,D92:V92)</f>
        <v>0</v>
      </c>
      <c r="X92" s="101"/>
      <c r="Y92" s="102"/>
      <c r="Z92" s="102"/>
      <c r="AA92" s="102"/>
      <c r="AB92" s="102"/>
      <c r="AC92" s="102"/>
      <c r="AD92" s="102"/>
      <c r="AE92" s="102"/>
      <c r="AF92" s="102"/>
      <c r="AG92" s="102"/>
      <c r="AH92" s="102"/>
      <c r="AI92" s="102"/>
      <c r="AJ92" s="102"/>
      <c r="AK92" s="102"/>
      <c r="AL92" s="102"/>
      <c r="AM92" s="102"/>
      <c r="AN92" s="102"/>
      <c r="AO92" s="102"/>
      <c r="AP92" s="102"/>
      <c r="AQ92" s="102"/>
      <c r="AR92" s="102"/>
    </row>
    <row r="93" spans="3:45" s="33" customFormat="1" ht="13.5">
      <c r="C93" s="83" t="s">
        <v>101</v>
      </c>
      <c r="D93" s="100">
        <v>0</v>
      </c>
      <c r="E93" s="100">
        <v>0</v>
      </c>
      <c r="F93" s="100">
        <v>0</v>
      </c>
      <c r="G93" s="100">
        <v>0</v>
      </c>
      <c r="H93" s="100">
        <v>0</v>
      </c>
      <c r="I93" s="100">
        <v>0</v>
      </c>
      <c r="J93" s="100">
        <v>0</v>
      </c>
      <c r="K93" s="100">
        <v>0</v>
      </c>
      <c r="L93" s="100">
        <v>0</v>
      </c>
      <c r="M93" s="100">
        <v>0</v>
      </c>
      <c r="N93" s="100">
        <v>0</v>
      </c>
      <c r="O93" s="100">
        <v>0</v>
      </c>
      <c r="P93" s="100">
        <v>0</v>
      </c>
      <c r="Q93" s="100">
        <v>0</v>
      </c>
      <c r="R93" s="100">
        <v>0</v>
      </c>
      <c r="S93" s="100">
        <v>0</v>
      </c>
      <c r="T93" s="100">
        <v>0</v>
      </c>
      <c r="U93" s="100">
        <v>0</v>
      </c>
      <c r="V93" s="100">
        <v>0</v>
      </c>
      <c r="W93" s="39">
        <f t="shared" ref="W93:W95" si="140">SUM(D87:W87,D93:V93)</f>
        <v>0</v>
      </c>
      <c r="X93" s="101"/>
      <c r="Y93" s="102"/>
      <c r="Z93" s="102"/>
      <c r="AA93" s="102"/>
      <c r="AB93" s="102"/>
      <c r="AC93" s="102"/>
      <c r="AD93" s="102"/>
      <c r="AE93" s="102"/>
      <c r="AF93" s="102"/>
      <c r="AG93" s="102"/>
      <c r="AH93" s="102"/>
      <c r="AI93" s="102"/>
      <c r="AJ93" s="102"/>
      <c r="AK93" s="102"/>
      <c r="AL93" s="102"/>
      <c r="AM93" s="102"/>
      <c r="AN93" s="102"/>
      <c r="AO93" s="102"/>
      <c r="AP93" s="102"/>
      <c r="AQ93" s="102"/>
      <c r="AR93" s="102"/>
    </row>
    <row r="94" spans="3:45" s="33" customFormat="1" ht="13.5">
      <c r="C94" s="83" t="s">
        <v>102</v>
      </c>
      <c r="D94" s="39">
        <v>0</v>
      </c>
      <c r="E94" s="39">
        <v>0</v>
      </c>
      <c r="F94" s="39">
        <v>0</v>
      </c>
      <c r="G94" s="39">
        <v>0</v>
      </c>
      <c r="H94" s="39">
        <v>0</v>
      </c>
      <c r="I94" s="39">
        <v>0</v>
      </c>
      <c r="J94" s="39">
        <v>0</v>
      </c>
      <c r="K94" s="39">
        <v>0</v>
      </c>
      <c r="L94" s="39">
        <v>0</v>
      </c>
      <c r="M94" s="39">
        <v>0</v>
      </c>
      <c r="N94" s="39">
        <v>0</v>
      </c>
      <c r="O94" s="39">
        <v>0</v>
      </c>
      <c r="P94" s="39">
        <v>0</v>
      </c>
      <c r="Q94" s="100">
        <v>0</v>
      </c>
      <c r="R94" s="100">
        <v>0</v>
      </c>
      <c r="S94" s="100">
        <v>0</v>
      </c>
      <c r="T94" s="100">
        <v>0</v>
      </c>
      <c r="U94" s="100">
        <v>0</v>
      </c>
      <c r="V94" s="100">
        <v>0</v>
      </c>
      <c r="W94" s="39">
        <f t="shared" si="140"/>
        <v>0</v>
      </c>
      <c r="X94" s="101"/>
      <c r="Y94" s="102"/>
      <c r="Z94" s="102"/>
      <c r="AA94" s="102"/>
      <c r="AB94" s="102"/>
      <c r="AC94" s="102"/>
      <c r="AD94" s="102"/>
      <c r="AE94" s="102"/>
      <c r="AF94" s="102"/>
      <c r="AG94" s="102"/>
      <c r="AH94" s="102"/>
      <c r="AI94" s="102"/>
      <c r="AJ94" s="102"/>
      <c r="AK94" s="102"/>
      <c r="AL94" s="102"/>
      <c r="AM94" s="102"/>
      <c r="AN94" s="102"/>
      <c r="AO94" s="102"/>
      <c r="AP94" s="102"/>
      <c r="AQ94" s="102"/>
      <c r="AR94" s="102"/>
    </row>
    <row r="95" spans="3:45" s="33" customFormat="1" ht="13.5">
      <c r="C95" s="85" t="s">
        <v>93</v>
      </c>
      <c r="D95" s="43">
        <f t="shared" ref="D95:V95" si="141">SUM(D92:D94)</f>
        <v>0</v>
      </c>
      <c r="E95" s="43">
        <f t="shared" si="141"/>
        <v>0</v>
      </c>
      <c r="F95" s="43">
        <f t="shared" si="141"/>
        <v>0</v>
      </c>
      <c r="G95" s="43">
        <f t="shared" si="141"/>
        <v>0</v>
      </c>
      <c r="H95" s="43">
        <f t="shared" si="141"/>
        <v>0</v>
      </c>
      <c r="I95" s="43">
        <f t="shared" si="141"/>
        <v>0</v>
      </c>
      <c r="J95" s="43">
        <f t="shared" si="141"/>
        <v>0</v>
      </c>
      <c r="K95" s="43">
        <f t="shared" si="141"/>
        <v>0</v>
      </c>
      <c r="L95" s="43">
        <f t="shared" si="141"/>
        <v>0</v>
      </c>
      <c r="M95" s="43">
        <f t="shared" si="141"/>
        <v>0</v>
      </c>
      <c r="N95" s="43">
        <f t="shared" si="141"/>
        <v>0</v>
      </c>
      <c r="O95" s="43">
        <f t="shared" si="141"/>
        <v>0</v>
      </c>
      <c r="P95" s="43">
        <f t="shared" si="141"/>
        <v>0</v>
      </c>
      <c r="Q95" s="43">
        <f t="shared" si="141"/>
        <v>0</v>
      </c>
      <c r="R95" s="43">
        <f t="shared" si="141"/>
        <v>0</v>
      </c>
      <c r="S95" s="43">
        <f t="shared" si="141"/>
        <v>0</v>
      </c>
      <c r="T95" s="43">
        <f t="shared" si="141"/>
        <v>0</v>
      </c>
      <c r="U95" s="43">
        <f t="shared" si="141"/>
        <v>0</v>
      </c>
      <c r="V95" s="43">
        <f t="shared" si="141"/>
        <v>0</v>
      </c>
      <c r="W95" s="43">
        <f t="shared" si="140"/>
        <v>0</v>
      </c>
      <c r="X95" s="101"/>
      <c r="Y95" s="102"/>
      <c r="Z95" s="102"/>
      <c r="AA95" s="102"/>
      <c r="AB95" s="102"/>
      <c r="AC95" s="102"/>
      <c r="AD95" s="102"/>
      <c r="AE95" s="102"/>
      <c r="AF95" s="102"/>
      <c r="AG95" s="102"/>
      <c r="AH95" s="102"/>
      <c r="AI95" s="102"/>
      <c r="AJ95" s="102"/>
      <c r="AK95" s="102"/>
      <c r="AL95" s="102"/>
      <c r="AM95" s="102"/>
      <c r="AN95" s="102"/>
      <c r="AO95" s="102"/>
      <c r="AP95" s="102"/>
      <c r="AQ95" s="102"/>
      <c r="AR95" s="102"/>
    </row>
    <row r="96" spans="3:45" s="33" customFormat="1" ht="10.7" customHeight="1">
      <c r="D96" s="89"/>
      <c r="E96" s="89"/>
      <c r="F96" s="89"/>
      <c r="G96" s="89"/>
      <c r="H96" s="89"/>
      <c r="I96" s="89"/>
      <c r="J96" s="89"/>
      <c r="K96" s="89"/>
      <c r="L96" s="89"/>
      <c r="M96" s="89"/>
      <c r="N96" s="89"/>
      <c r="O96" s="89"/>
      <c r="P96" s="89"/>
      <c r="Q96" s="89"/>
      <c r="R96" s="89"/>
      <c r="S96" s="89"/>
      <c r="T96" s="89"/>
      <c r="U96" s="89"/>
      <c r="V96" s="89"/>
      <c r="W96" s="89"/>
      <c r="X96" s="101"/>
      <c r="Y96" s="102"/>
      <c r="Z96" s="102"/>
      <c r="AA96" s="102"/>
      <c r="AB96" s="102"/>
      <c r="AC96" s="102"/>
      <c r="AD96" s="102"/>
      <c r="AE96" s="102"/>
      <c r="AF96" s="102"/>
      <c r="AG96" s="102"/>
      <c r="AH96" s="102"/>
      <c r="AI96" s="102"/>
      <c r="AJ96" s="102"/>
      <c r="AK96" s="102"/>
      <c r="AL96" s="102"/>
      <c r="AM96" s="102"/>
      <c r="AN96" s="102"/>
      <c r="AO96" s="102"/>
      <c r="AP96" s="102"/>
      <c r="AQ96" s="102"/>
      <c r="AR96" s="102"/>
    </row>
    <row r="97" spans="3:45" s="33" customFormat="1" ht="14.25">
      <c r="C97" s="33" t="s">
        <v>105</v>
      </c>
      <c r="D97" s="89"/>
      <c r="E97" s="89"/>
      <c r="F97" s="89"/>
      <c r="G97" s="89"/>
      <c r="H97" s="89"/>
      <c r="I97" s="89"/>
      <c r="J97" s="89"/>
      <c r="K97" s="89"/>
      <c r="L97" s="89"/>
      <c r="M97" s="89"/>
      <c r="N97" s="89"/>
      <c r="O97" s="89"/>
      <c r="P97" s="89"/>
      <c r="Q97" s="89"/>
      <c r="R97" s="89"/>
      <c r="S97" s="89"/>
      <c r="T97" s="89"/>
      <c r="U97" s="89"/>
      <c r="V97" s="89"/>
      <c r="W97" s="89"/>
      <c r="X97" s="101"/>
      <c r="Y97" s="102"/>
      <c r="Z97" s="102"/>
      <c r="AA97" s="102"/>
      <c r="AB97" s="102"/>
      <c r="AC97" s="102"/>
      <c r="AD97" s="102"/>
      <c r="AE97" s="102"/>
      <c r="AF97" s="102"/>
      <c r="AG97" s="102"/>
      <c r="AH97" s="102"/>
      <c r="AI97" s="102"/>
      <c r="AJ97" s="102"/>
      <c r="AK97" s="102"/>
      <c r="AL97" s="102"/>
      <c r="AM97" s="102"/>
      <c r="AN97" s="102"/>
      <c r="AO97" s="102"/>
      <c r="AP97" s="102"/>
      <c r="AQ97" s="102"/>
      <c r="AR97" s="102"/>
    </row>
    <row r="98" spans="3:45" s="33" customFormat="1" ht="10.7" customHeight="1">
      <c r="D98" s="89"/>
      <c r="E98" s="89"/>
      <c r="F98" s="89"/>
      <c r="G98" s="89"/>
      <c r="H98" s="89"/>
      <c r="I98" s="89"/>
      <c r="J98" s="89"/>
      <c r="K98" s="89"/>
      <c r="L98" s="89"/>
      <c r="M98" s="89"/>
      <c r="N98" s="89"/>
      <c r="O98" s="89"/>
      <c r="P98" s="89"/>
      <c r="Q98" s="89"/>
      <c r="R98" s="89"/>
      <c r="S98" s="89"/>
      <c r="T98" s="89"/>
      <c r="U98" s="89"/>
      <c r="V98" s="89"/>
      <c r="W98" s="89"/>
      <c r="X98" s="101"/>
      <c r="Y98" s="102"/>
      <c r="Z98" s="102"/>
      <c r="AA98" s="102"/>
      <c r="AB98" s="102"/>
      <c r="AC98" s="102"/>
      <c r="AD98" s="102"/>
      <c r="AE98" s="102"/>
      <c r="AF98" s="102"/>
      <c r="AG98" s="102"/>
      <c r="AH98" s="102"/>
      <c r="AI98" s="102"/>
      <c r="AJ98" s="102"/>
      <c r="AK98" s="102"/>
      <c r="AL98" s="102"/>
      <c r="AM98" s="102"/>
      <c r="AN98" s="102"/>
      <c r="AO98" s="102"/>
      <c r="AP98" s="102"/>
      <c r="AQ98" s="102"/>
      <c r="AR98" s="102"/>
    </row>
    <row r="99" spans="3:45" s="33" customFormat="1" ht="10.7" customHeight="1">
      <c r="D99" s="89"/>
      <c r="E99" s="89"/>
      <c r="F99" s="89"/>
      <c r="G99" s="89"/>
      <c r="H99" s="89"/>
      <c r="I99" s="89"/>
      <c r="J99" s="89"/>
      <c r="K99" s="89"/>
      <c r="L99" s="89"/>
      <c r="M99" s="89"/>
      <c r="N99" s="89"/>
      <c r="O99" s="89"/>
      <c r="P99" s="89"/>
      <c r="Q99" s="89"/>
      <c r="R99" s="89"/>
      <c r="S99" s="89"/>
      <c r="T99" s="89"/>
      <c r="U99" s="89"/>
      <c r="V99" s="89"/>
      <c r="W99" s="89"/>
      <c r="X99" s="101"/>
      <c r="Y99" s="102"/>
      <c r="Z99" s="102"/>
      <c r="AA99" s="102"/>
      <c r="AB99" s="102"/>
      <c r="AC99" s="102"/>
      <c r="AD99" s="102"/>
      <c r="AE99" s="102"/>
      <c r="AF99" s="102"/>
      <c r="AG99" s="102"/>
      <c r="AH99" s="102"/>
      <c r="AI99" s="102"/>
      <c r="AJ99" s="102"/>
      <c r="AK99" s="102"/>
      <c r="AL99" s="102"/>
      <c r="AM99" s="102"/>
      <c r="AN99" s="102"/>
      <c r="AO99" s="102"/>
      <c r="AP99" s="102"/>
      <c r="AQ99" s="102"/>
      <c r="AR99" s="102"/>
    </row>
    <row r="100" spans="3:45" s="33" customFormat="1" ht="18.75">
      <c r="C100" s="53" t="s">
        <v>170</v>
      </c>
      <c r="D100" s="89"/>
      <c r="E100" s="89"/>
      <c r="F100" s="89"/>
      <c r="G100" s="89"/>
      <c r="H100" s="89"/>
      <c r="I100" s="89"/>
      <c r="J100" s="89"/>
      <c r="K100" s="89"/>
      <c r="L100" s="89"/>
      <c r="M100" s="89"/>
      <c r="N100" s="89"/>
      <c r="O100" s="89"/>
      <c r="P100" s="89"/>
      <c r="Q100" s="89"/>
      <c r="R100" s="89"/>
      <c r="S100" s="89"/>
      <c r="T100" s="89"/>
      <c r="U100" s="89"/>
      <c r="V100" s="89"/>
      <c r="W100" s="89"/>
      <c r="X100" s="101"/>
      <c r="Y100" s="102"/>
      <c r="Z100" s="102"/>
      <c r="AA100" s="102"/>
      <c r="AB100" s="102"/>
      <c r="AC100" s="102"/>
      <c r="AD100" s="102"/>
      <c r="AE100" s="102"/>
      <c r="AF100" s="102"/>
      <c r="AG100" s="102"/>
      <c r="AH100" s="102"/>
      <c r="AI100" s="102"/>
      <c r="AJ100" s="102"/>
      <c r="AK100" s="102"/>
      <c r="AL100" s="102"/>
      <c r="AM100" s="102"/>
      <c r="AN100" s="102"/>
      <c r="AO100" s="102"/>
      <c r="AP100" s="102"/>
      <c r="AQ100" s="102"/>
      <c r="AR100" s="102"/>
    </row>
    <row r="101" spans="3:45" s="33" customFormat="1" ht="10.7" customHeight="1">
      <c r="D101" s="89"/>
      <c r="E101" s="89"/>
      <c r="F101" s="89"/>
      <c r="G101" s="89"/>
      <c r="H101" s="89"/>
      <c r="I101" s="89"/>
      <c r="J101" s="89"/>
      <c r="K101" s="89"/>
      <c r="L101" s="89"/>
      <c r="M101" s="89"/>
      <c r="N101" s="89"/>
      <c r="O101" s="89"/>
      <c r="P101" s="89"/>
      <c r="Q101" s="89"/>
      <c r="R101" s="89"/>
      <c r="S101" s="89"/>
      <c r="T101" s="89"/>
      <c r="U101" s="89"/>
      <c r="V101" s="89"/>
      <c r="W101" s="89"/>
      <c r="X101" s="101"/>
      <c r="Y101" s="102"/>
      <c r="Z101" s="102"/>
      <c r="AA101" s="102"/>
      <c r="AB101" s="102"/>
      <c r="AC101" s="102"/>
      <c r="AD101" s="102"/>
      <c r="AE101" s="102"/>
      <c r="AF101" s="102"/>
      <c r="AG101" s="102"/>
      <c r="AH101" s="102"/>
      <c r="AI101" s="102"/>
      <c r="AJ101" s="102"/>
      <c r="AK101" s="102"/>
      <c r="AL101" s="102"/>
      <c r="AM101" s="102"/>
      <c r="AN101" s="102"/>
      <c r="AO101" s="102"/>
      <c r="AP101" s="102"/>
      <c r="AQ101" s="102"/>
      <c r="AR101" s="102"/>
    </row>
    <row r="102" spans="3:45" s="33" customFormat="1" ht="17.25">
      <c r="C102" s="34" t="s">
        <v>171</v>
      </c>
      <c r="D102" s="89"/>
      <c r="E102" s="89"/>
      <c r="F102" s="89"/>
      <c r="G102" s="89"/>
      <c r="H102" s="89"/>
      <c r="I102" s="89"/>
      <c r="J102" s="89"/>
      <c r="K102" s="89"/>
      <c r="L102" s="89"/>
      <c r="M102" s="89"/>
      <c r="N102" s="89"/>
      <c r="O102" s="89"/>
      <c r="P102" s="89"/>
      <c r="Q102" s="89"/>
      <c r="R102" s="89"/>
      <c r="S102" s="89"/>
      <c r="T102" s="89"/>
      <c r="U102" s="89"/>
      <c r="V102" s="89"/>
      <c r="W102" s="31" t="s">
        <v>56</v>
      </c>
      <c r="X102" s="101"/>
      <c r="Y102" s="102"/>
      <c r="Z102" s="102"/>
      <c r="AA102" s="102"/>
      <c r="AB102" s="102"/>
      <c r="AC102" s="102"/>
      <c r="AD102" s="102"/>
      <c r="AE102" s="102"/>
      <c r="AF102" s="102"/>
      <c r="AG102" s="102"/>
      <c r="AH102" s="102"/>
      <c r="AI102" s="102"/>
      <c r="AJ102" s="102"/>
      <c r="AK102" s="102"/>
      <c r="AL102" s="102"/>
      <c r="AM102" s="102"/>
      <c r="AN102" s="102"/>
      <c r="AO102" s="102"/>
      <c r="AP102" s="102"/>
      <c r="AQ102" s="102"/>
      <c r="AR102" s="102"/>
    </row>
    <row r="103" spans="3:45" ht="13.5">
      <c r="C103" s="51"/>
      <c r="D103" s="629" t="str">
        <f t="shared" ref="D103:AP103" si="142">D9</f>
        <v>01</v>
      </c>
      <c r="E103" s="629" t="str">
        <f t="shared" si="142"/>
        <v>02</v>
      </c>
      <c r="F103" s="629" t="str">
        <f t="shared" si="142"/>
        <v>03</v>
      </c>
      <c r="G103" s="629" t="str">
        <f t="shared" si="142"/>
        <v>04</v>
      </c>
      <c r="H103" s="629" t="str">
        <f t="shared" si="142"/>
        <v>05</v>
      </c>
      <c r="I103" s="629" t="str">
        <f t="shared" si="142"/>
        <v>06</v>
      </c>
      <c r="J103" s="629" t="str">
        <f t="shared" si="142"/>
        <v>07</v>
      </c>
      <c r="K103" s="629" t="str">
        <f t="shared" si="142"/>
        <v>08</v>
      </c>
      <c r="L103" s="629" t="str">
        <f t="shared" si="142"/>
        <v>09</v>
      </c>
      <c r="M103" s="629" t="str">
        <f t="shared" si="142"/>
        <v>10</v>
      </c>
      <c r="N103" s="629" t="str">
        <f t="shared" si="142"/>
        <v>11</v>
      </c>
      <c r="O103" s="629" t="str">
        <f t="shared" si="142"/>
        <v>12</v>
      </c>
      <c r="P103" s="629" t="str">
        <f t="shared" si="142"/>
        <v>13</v>
      </c>
      <c r="Q103" s="629" t="str">
        <f t="shared" si="142"/>
        <v>14</v>
      </c>
      <c r="R103" s="629" t="str">
        <f t="shared" si="142"/>
        <v>15</v>
      </c>
      <c r="S103" s="629" t="str">
        <f t="shared" si="142"/>
        <v>16</v>
      </c>
      <c r="T103" s="629" t="str">
        <f t="shared" si="142"/>
        <v>17</v>
      </c>
      <c r="U103" s="629" t="str">
        <f t="shared" si="142"/>
        <v>18</v>
      </c>
      <c r="V103" s="629" t="str">
        <f t="shared" si="142"/>
        <v>19</v>
      </c>
      <c r="W103" s="629" t="str">
        <f t="shared" si="142"/>
        <v>20</v>
      </c>
      <c r="X103" s="629" t="str">
        <f t="shared" si="142"/>
        <v>21</v>
      </c>
      <c r="Y103" s="629" t="str">
        <f t="shared" si="142"/>
        <v>22</v>
      </c>
      <c r="Z103" s="629" t="str">
        <f t="shared" si="142"/>
        <v>23</v>
      </c>
      <c r="AA103" s="629" t="str">
        <f t="shared" si="142"/>
        <v>24</v>
      </c>
      <c r="AB103" s="629" t="str">
        <f t="shared" si="142"/>
        <v>25</v>
      </c>
      <c r="AC103" s="629" t="str">
        <f t="shared" si="142"/>
        <v>26</v>
      </c>
      <c r="AD103" s="629" t="str">
        <f t="shared" si="142"/>
        <v>27</v>
      </c>
      <c r="AE103" s="629" t="str">
        <f t="shared" si="142"/>
        <v>28</v>
      </c>
      <c r="AF103" s="629" t="str">
        <f t="shared" si="142"/>
        <v>29</v>
      </c>
      <c r="AG103" s="629" t="str">
        <f t="shared" si="142"/>
        <v>30</v>
      </c>
      <c r="AH103" s="629" t="str">
        <f t="shared" si="142"/>
        <v>31</v>
      </c>
      <c r="AI103" s="629" t="str">
        <f t="shared" si="142"/>
        <v>32</v>
      </c>
      <c r="AJ103" s="629" t="str">
        <f t="shared" si="142"/>
        <v>33</v>
      </c>
      <c r="AK103" s="629" t="str">
        <f t="shared" si="142"/>
        <v>34</v>
      </c>
      <c r="AL103" s="629" t="str">
        <f t="shared" si="142"/>
        <v>35</v>
      </c>
      <c r="AM103" s="629" t="str">
        <f t="shared" si="142"/>
        <v>36</v>
      </c>
      <c r="AN103" s="629" t="str">
        <f t="shared" si="142"/>
        <v>37</v>
      </c>
      <c r="AO103" s="629" t="str">
        <f t="shared" si="142"/>
        <v>38</v>
      </c>
      <c r="AP103" s="629" t="str">
        <f t="shared" si="142"/>
        <v>39</v>
      </c>
      <c r="AQ103" s="102" t="s">
        <v>575</v>
      </c>
      <c r="AR103" s="102"/>
      <c r="AS103" s="51"/>
    </row>
    <row r="104" spans="3:45" s="33" customFormat="1" ht="40.5">
      <c r="C104" s="79" t="s">
        <v>57</v>
      </c>
      <c r="D104" s="630" t="str">
        <f t="shared" ref="D104:AP104" si="143">D10</f>
        <v>農業</v>
      </c>
      <c r="E104" s="630" t="str">
        <f t="shared" si="143"/>
        <v>林業</v>
      </c>
      <c r="F104" s="630" t="str">
        <f t="shared" si="143"/>
        <v>漁業</v>
      </c>
      <c r="G104" s="630" t="str">
        <f t="shared" si="143"/>
        <v>鉱業</v>
      </c>
      <c r="H104" s="630" t="str">
        <f t="shared" si="143"/>
        <v>飲食料品</v>
      </c>
      <c r="I104" s="630" t="str">
        <f t="shared" si="143"/>
        <v>繊維製品</v>
      </c>
      <c r="J104" s="630" t="str">
        <f t="shared" si="143"/>
        <v>パルプ・紙・木製品</v>
      </c>
      <c r="K104" s="630" t="str">
        <f t="shared" si="143"/>
        <v>化学製品</v>
      </c>
      <c r="L104" s="630" t="str">
        <f t="shared" si="143"/>
        <v>石油・石炭製品</v>
      </c>
      <c r="M104" s="668" t="str">
        <f t="shared" si="143"/>
        <v>プラスチック・ゴム製品</v>
      </c>
      <c r="N104" s="630" t="str">
        <f t="shared" si="143"/>
        <v>窯業・土石製品</v>
      </c>
      <c r="O104" s="630" t="str">
        <f t="shared" si="143"/>
        <v>鉄鋼</v>
      </c>
      <c r="P104" s="630" t="str">
        <f t="shared" si="143"/>
        <v>非鉄金属</v>
      </c>
      <c r="Q104" s="630" t="str">
        <f t="shared" si="143"/>
        <v>金属製品</v>
      </c>
      <c r="R104" s="630" t="str">
        <f t="shared" si="143"/>
        <v>はん用機械</v>
      </c>
      <c r="S104" s="630" t="str">
        <f t="shared" si="143"/>
        <v>生産用機械</v>
      </c>
      <c r="T104" s="630" t="str">
        <f t="shared" si="143"/>
        <v>業務用機械</v>
      </c>
      <c r="U104" s="630" t="str">
        <f t="shared" si="143"/>
        <v>電子部品</v>
      </c>
      <c r="V104" s="630" t="str">
        <f t="shared" si="143"/>
        <v>電気機械</v>
      </c>
      <c r="W104" s="630" t="str">
        <f t="shared" si="143"/>
        <v>情報通信機器</v>
      </c>
      <c r="X104" s="637" t="str">
        <f t="shared" si="143"/>
        <v>輸送機械</v>
      </c>
      <c r="Y104" s="637" t="str">
        <f t="shared" si="143"/>
        <v>その他の製造工業製品</v>
      </c>
      <c r="Z104" s="637" t="str">
        <f t="shared" si="143"/>
        <v>建設</v>
      </c>
      <c r="AA104" s="637" t="str">
        <f t="shared" si="143"/>
        <v>電力・ガス・熱供給</v>
      </c>
      <c r="AB104" s="637" t="str">
        <f t="shared" si="143"/>
        <v>水道</v>
      </c>
      <c r="AC104" s="637" t="str">
        <f t="shared" si="143"/>
        <v>廃棄物処理</v>
      </c>
      <c r="AD104" s="637" t="str">
        <f t="shared" si="143"/>
        <v>商業</v>
      </c>
      <c r="AE104" s="637" t="str">
        <f t="shared" si="143"/>
        <v>金融・保険</v>
      </c>
      <c r="AF104" s="637" t="str">
        <f t="shared" si="143"/>
        <v>不動産</v>
      </c>
      <c r="AG104" s="637" t="str">
        <f t="shared" si="143"/>
        <v>運輸・郵便</v>
      </c>
      <c r="AH104" s="637" t="str">
        <f t="shared" si="143"/>
        <v>情報通信</v>
      </c>
      <c r="AI104" s="637" t="str">
        <f t="shared" si="143"/>
        <v>公務</v>
      </c>
      <c r="AJ104" s="637" t="str">
        <f t="shared" si="143"/>
        <v>教育・研究</v>
      </c>
      <c r="AK104" s="637" t="str">
        <f t="shared" si="143"/>
        <v>医療・福祉</v>
      </c>
      <c r="AL104" s="669" t="str">
        <f t="shared" si="143"/>
        <v>他に分類されない会員制団体</v>
      </c>
      <c r="AM104" s="637" t="str">
        <f t="shared" si="143"/>
        <v>対事業所サービス</v>
      </c>
      <c r="AN104" s="637" t="str">
        <f t="shared" si="143"/>
        <v>対個人サービス</v>
      </c>
      <c r="AO104" s="637" t="str">
        <f t="shared" si="143"/>
        <v>事務用品</v>
      </c>
      <c r="AP104" s="637" t="str">
        <f t="shared" si="143"/>
        <v>分類不明</v>
      </c>
      <c r="AQ104" s="102" t="s">
        <v>575</v>
      </c>
      <c r="AR104" s="102"/>
      <c r="AS104" s="32" t="s">
        <v>76</v>
      </c>
    </row>
    <row r="105" spans="3:45" s="33" customFormat="1" ht="13.5">
      <c r="C105" s="80" t="s">
        <v>100</v>
      </c>
      <c r="D105" s="81">
        <f>D11+D58</f>
        <v>0</v>
      </c>
      <c r="E105" s="81">
        <f t="shared" ref="E105:AP105" si="144">E11+E58</f>
        <v>0</v>
      </c>
      <c r="F105" s="81">
        <f t="shared" si="144"/>
        <v>0</v>
      </c>
      <c r="G105" s="81">
        <f t="shared" si="144"/>
        <v>0</v>
      </c>
      <c r="H105" s="81">
        <f t="shared" si="144"/>
        <v>0</v>
      </c>
      <c r="I105" s="81">
        <f t="shared" si="144"/>
        <v>0</v>
      </c>
      <c r="J105" s="81">
        <f t="shared" si="144"/>
        <v>0</v>
      </c>
      <c r="K105" s="81">
        <f t="shared" si="144"/>
        <v>0</v>
      </c>
      <c r="L105" s="81">
        <f t="shared" si="144"/>
        <v>0</v>
      </c>
      <c r="M105" s="81">
        <f t="shared" si="144"/>
        <v>0</v>
      </c>
      <c r="N105" s="81">
        <f t="shared" si="144"/>
        <v>0</v>
      </c>
      <c r="O105" s="81">
        <f t="shared" si="144"/>
        <v>0</v>
      </c>
      <c r="P105" s="81">
        <f t="shared" si="144"/>
        <v>0</v>
      </c>
      <c r="Q105" s="99">
        <f t="shared" si="144"/>
        <v>0</v>
      </c>
      <c r="R105" s="99">
        <f t="shared" si="144"/>
        <v>0</v>
      </c>
      <c r="S105" s="99">
        <f t="shared" si="144"/>
        <v>0</v>
      </c>
      <c r="T105" s="99">
        <f t="shared" si="144"/>
        <v>0</v>
      </c>
      <c r="U105" s="99">
        <f t="shared" si="144"/>
        <v>0</v>
      </c>
      <c r="V105" s="99">
        <f t="shared" si="144"/>
        <v>0</v>
      </c>
      <c r="W105" s="81">
        <f t="shared" si="144"/>
        <v>0</v>
      </c>
      <c r="X105" s="81">
        <f t="shared" si="144"/>
        <v>0</v>
      </c>
      <c r="Y105" s="81">
        <f t="shared" si="144"/>
        <v>0</v>
      </c>
      <c r="Z105" s="81">
        <f t="shared" si="144"/>
        <v>0</v>
      </c>
      <c r="AA105" s="81">
        <f t="shared" si="144"/>
        <v>0</v>
      </c>
      <c r="AB105" s="81">
        <f t="shared" si="144"/>
        <v>0</v>
      </c>
      <c r="AC105" s="81">
        <f t="shared" si="144"/>
        <v>0</v>
      </c>
      <c r="AD105" s="81">
        <f t="shared" si="144"/>
        <v>0</v>
      </c>
      <c r="AE105" s="81">
        <f t="shared" si="144"/>
        <v>0</v>
      </c>
      <c r="AF105" s="81">
        <f t="shared" si="144"/>
        <v>0</v>
      </c>
      <c r="AG105" s="81">
        <f t="shared" si="144"/>
        <v>0</v>
      </c>
      <c r="AH105" s="81">
        <f t="shared" si="144"/>
        <v>0</v>
      </c>
      <c r="AI105" s="81">
        <f t="shared" si="144"/>
        <v>0</v>
      </c>
      <c r="AJ105" s="81">
        <f t="shared" si="144"/>
        <v>0</v>
      </c>
      <c r="AK105" s="81">
        <f t="shared" si="144"/>
        <v>0</v>
      </c>
      <c r="AL105" s="81">
        <f t="shared" si="144"/>
        <v>0</v>
      </c>
      <c r="AM105" s="81">
        <f t="shared" si="144"/>
        <v>0</v>
      </c>
      <c r="AN105" s="81">
        <f t="shared" si="144"/>
        <v>0</v>
      </c>
      <c r="AO105" s="81">
        <f t="shared" si="144"/>
        <v>0</v>
      </c>
      <c r="AP105" s="81">
        <f t="shared" si="144"/>
        <v>0</v>
      </c>
      <c r="AQ105" s="102" t="s">
        <v>575</v>
      </c>
      <c r="AR105" s="102"/>
      <c r="AS105" s="645">
        <f>+SUM(D105:AP105)-W111</f>
        <v>0</v>
      </c>
    </row>
    <row r="106" spans="3:45" s="33" customFormat="1" ht="13.5">
      <c r="C106" s="83" t="s">
        <v>101</v>
      </c>
      <c r="D106" s="39">
        <f>D12+D59</f>
        <v>0</v>
      </c>
      <c r="E106" s="39">
        <f t="shared" ref="E106:AP106" si="145">E12+E59</f>
        <v>0</v>
      </c>
      <c r="F106" s="39">
        <f t="shared" si="145"/>
        <v>0</v>
      </c>
      <c r="G106" s="39">
        <f t="shared" si="145"/>
        <v>0</v>
      </c>
      <c r="H106" s="39">
        <f t="shared" si="145"/>
        <v>0</v>
      </c>
      <c r="I106" s="39">
        <f t="shared" si="145"/>
        <v>0</v>
      </c>
      <c r="J106" s="39">
        <f t="shared" si="145"/>
        <v>0</v>
      </c>
      <c r="K106" s="39">
        <f t="shared" si="145"/>
        <v>0</v>
      </c>
      <c r="L106" s="39">
        <f t="shared" si="145"/>
        <v>0</v>
      </c>
      <c r="M106" s="39">
        <f t="shared" si="145"/>
        <v>0</v>
      </c>
      <c r="N106" s="39">
        <f t="shared" si="145"/>
        <v>0</v>
      </c>
      <c r="O106" s="39">
        <f t="shared" si="145"/>
        <v>0</v>
      </c>
      <c r="P106" s="39">
        <f t="shared" si="145"/>
        <v>0</v>
      </c>
      <c r="Q106" s="100">
        <f t="shared" si="145"/>
        <v>0</v>
      </c>
      <c r="R106" s="100">
        <f t="shared" si="145"/>
        <v>0</v>
      </c>
      <c r="S106" s="100">
        <f t="shared" si="145"/>
        <v>0</v>
      </c>
      <c r="T106" s="100">
        <f t="shared" si="145"/>
        <v>0</v>
      </c>
      <c r="U106" s="100">
        <f t="shared" si="145"/>
        <v>0</v>
      </c>
      <c r="V106" s="100">
        <f t="shared" si="145"/>
        <v>0</v>
      </c>
      <c r="W106" s="39">
        <f t="shared" si="145"/>
        <v>0</v>
      </c>
      <c r="X106" s="39">
        <f t="shared" si="145"/>
        <v>0</v>
      </c>
      <c r="Y106" s="39">
        <f t="shared" si="145"/>
        <v>0</v>
      </c>
      <c r="Z106" s="39">
        <f t="shared" si="145"/>
        <v>0</v>
      </c>
      <c r="AA106" s="39">
        <f t="shared" si="145"/>
        <v>0</v>
      </c>
      <c r="AB106" s="39">
        <f t="shared" si="145"/>
        <v>0</v>
      </c>
      <c r="AC106" s="39">
        <f t="shared" si="145"/>
        <v>0</v>
      </c>
      <c r="AD106" s="39">
        <f t="shared" si="145"/>
        <v>0</v>
      </c>
      <c r="AE106" s="39">
        <f t="shared" si="145"/>
        <v>0</v>
      </c>
      <c r="AF106" s="39">
        <f t="shared" si="145"/>
        <v>0</v>
      </c>
      <c r="AG106" s="39">
        <f t="shared" si="145"/>
        <v>0</v>
      </c>
      <c r="AH106" s="39">
        <f t="shared" si="145"/>
        <v>0</v>
      </c>
      <c r="AI106" s="39">
        <f t="shared" si="145"/>
        <v>0</v>
      </c>
      <c r="AJ106" s="39">
        <f t="shared" si="145"/>
        <v>0</v>
      </c>
      <c r="AK106" s="39">
        <f t="shared" si="145"/>
        <v>0</v>
      </c>
      <c r="AL106" s="39">
        <f t="shared" si="145"/>
        <v>0</v>
      </c>
      <c r="AM106" s="39">
        <f t="shared" si="145"/>
        <v>0</v>
      </c>
      <c r="AN106" s="39">
        <f t="shared" si="145"/>
        <v>0</v>
      </c>
      <c r="AO106" s="39">
        <f t="shared" si="145"/>
        <v>0</v>
      </c>
      <c r="AP106" s="39">
        <f t="shared" si="145"/>
        <v>0</v>
      </c>
      <c r="AQ106" s="102" t="s">
        <v>575</v>
      </c>
      <c r="AR106" s="102"/>
      <c r="AS106" s="645">
        <f t="shared" ref="AS106:AS108" si="146">+SUM(D106:AP106)-W112</f>
        <v>0</v>
      </c>
    </row>
    <row r="107" spans="3:45" s="33" customFormat="1" ht="13.5">
      <c r="C107" s="83" t="s">
        <v>102</v>
      </c>
      <c r="D107" s="39">
        <f>D13+D60</f>
        <v>0</v>
      </c>
      <c r="E107" s="39">
        <f t="shared" ref="E107:AP107" si="147">E13+E60</f>
        <v>0</v>
      </c>
      <c r="F107" s="39">
        <f t="shared" si="147"/>
        <v>0</v>
      </c>
      <c r="G107" s="39">
        <f t="shared" si="147"/>
        <v>0</v>
      </c>
      <c r="H107" s="39">
        <f t="shared" si="147"/>
        <v>0</v>
      </c>
      <c r="I107" s="39">
        <f t="shared" si="147"/>
        <v>0</v>
      </c>
      <c r="J107" s="39">
        <f t="shared" si="147"/>
        <v>0</v>
      </c>
      <c r="K107" s="39">
        <f t="shared" si="147"/>
        <v>0</v>
      </c>
      <c r="L107" s="39">
        <f t="shared" si="147"/>
        <v>0</v>
      </c>
      <c r="M107" s="39">
        <f t="shared" si="147"/>
        <v>0</v>
      </c>
      <c r="N107" s="39">
        <f t="shared" si="147"/>
        <v>0</v>
      </c>
      <c r="O107" s="39">
        <f t="shared" si="147"/>
        <v>0</v>
      </c>
      <c r="P107" s="39">
        <f t="shared" si="147"/>
        <v>0</v>
      </c>
      <c r="Q107" s="100">
        <f t="shared" si="147"/>
        <v>0</v>
      </c>
      <c r="R107" s="100">
        <f t="shared" si="147"/>
        <v>0</v>
      </c>
      <c r="S107" s="100">
        <f t="shared" si="147"/>
        <v>0</v>
      </c>
      <c r="T107" s="100">
        <f t="shared" si="147"/>
        <v>0</v>
      </c>
      <c r="U107" s="100">
        <f t="shared" si="147"/>
        <v>0</v>
      </c>
      <c r="V107" s="100">
        <f t="shared" si="147"/>
        <v>0</v>
      </c>
      <c r="W107" s="39">
        <f t="shared" si="147"/>
        <v>0</v>
      </c>
      <c r="X107" s="39">
        <f t="shared" si="147"/>
        <v>0</v>
      </c>
      <c r="Y107" s="39">
        <f t="shared" si="147"/>
        <v>0</v>
      </c>
      <c r="Z107" s="39">
        <f t="shared" si="147"/>
        <v>0</v>
      </c>
      <c r="AA107" s="39">
        <f t="shared" si="147"/>
        <v>0</v>
      </c>
      <c r="AB107" s="39">
        <f t="shared" si="147"/>
        <v>0</v>
      </c>
      <c r="AC107" s="39">
        <f t="shared" si="147"/>
        <v>0</v>
      </c>
      <c r="AD107" s="39">
        <f t="shared" si="147"/>
        <v>0</v>
      </c>
      <c r="AE107" s="39">
        <f t="shared" si="147"/>
        <v>0</v>
      </c>
      <c r="AF107" s="39">
        <f t="shared" si="147"/>
        <v>0</v>
      </c>
      <c r="AG107" s="39">
        <f t="shared" si="147"/>
        <v>0</v>
      </c>
      <c r="AH107" s="39">
        <f t="shared" si="147"/>
        <v>0</v>
      </c>
      <c r="AI107" s="39">
        <f t="shared" si="147"/>
        <v>0</v>
      </c>
      <c r="AJ107" s="39">
        <f t="shared" si="147"/>
        <v>0</v>
      </c>
      <c r="AK107" s="39">
        <f t="shared" si="147"/>
        <v>0</v>
      </c>
      <c r="AL107" s="39">
        <f t="shared" si="147"/>
        <v>0</v>
      </c>
      <c r="AM107" s="39">
        <f t="shared" si="147"/>
        <v>0</v>
      </c>
      <c r="AN107" s="39">
        <f t="shared" si="147"/>
        <v>0</v>
      </c>
      <c r="AO107" s="39">
        <f t="shared" si="147"/>
        <v>0</v>
      </c>
      <c r="AP107" s="39">
        <f t="shared" si="147"/>
        <v>0</v>
      </c>
      <c r="AQ107" s="102" t="s">
        <v>575</v>
      </c>
      <c r="AR107" s="102"/>
      <c r="AS107" s="646">
        <f t="shared" si="146"/>
        <v>0</v>
      </c>
    </row>
    <row r="108" spans="3:45" s="33" customFormat="1" ht="13.5">
      <c r="C108" s="83" t="s">
        <v>93</v>
      </c>
      <c r="D108" s="39">
        <f t="shared" ref="D108:P108" si="148">SUM(D105:D107)</f>
        <v>0</v>
      </c>
      <c r="E108" s="39">
        <f t="shared" si="148"/>
        <v>0</v>
      </c>
      <c r="F108" s="39">
        <f t="shared" si="148"/>
        <v>0</v>
      </c>
      <c r="G108" s="39">
        <f t="shared" si="148"/>
        <v>0</v>
      </c>
      <c r="H108" s="39">
        <f t="shared" si="148"/>
        <v>0</v>
      </c>
      <c r="I108" s="39">
        <f t="shared" si="148"/>
        <v>0</v>
      </c>
      <c r="J108" s="39">
        <f t="shared" si="148"/>
        <v>0</v>
      </c>
      <c r="K108" s="39">
        <f t="shared" si="148"/>
        <v>0</v>
      </c>
      <c r="L108" s="39">
        <f t="shared" si="148"/>
        <v>0</v>
      </c>
      <c r="M108" s="39">
        <f t="shared" si="148"/>
        <v>0</v>
      </c>
      <c r="N108" s="39">
        <f t="shared" si="148"/>
        <v>0</v>
      </c>
      <c r="O108" s="39">
        <f t="shared" si="148"/>
        <v>0</v>
      </c>
      <c r="P108" s="39">
        <f t="shared" si="148"/>
        <v>0</v>
      </c>
      <c r="Q108" s="100">
        <f>SUM(Q105:Q107)</f>
        <v>0</v>
      </c>
      <c r="R108" s="100">
        <f>SUM(R105:R107)</f>
        <v>0</v>
      </c>
      <c r="S108" s="100">
        <f>SUM(S105:S107)</f>
        <v>0</v>
      </c>
      <c r="T108" s="100">
        <f>SUM(T105:T107)</f>
        <v>0</v>
      </c>
      <c r="U108" s="100">
        <f>SUM(U105:U107)</f>
        <v>0</v>
      </c>
      <c r="V108" s="100">
        <f t="shared" ref="V108:AP108" si="149">SUM(V105:V107)</f>
        <v>0</v>
      </c>
      <c r="W108" s="39">
        <f t="shared" si="149"/>
        <v>0</v>
      </c>
      <c r="X108" s="43">
        <f t="shared" si="149"/>
        <v>0</v>
      </c>
      <c r="Y108" s="43">
        <f t="shared" si="149"/>
        <v>0</v>
      </c>
      <c r="Z108" s="43">
        <f t="shared" si="149"/>
        <v>0</v>
      </c>
      <c r="AA108" s="43">
        <f t="shared" si="149"/>
        <v>0</v>
      </c>
      <c r="AB108" s="43">
        <f t="shared" si="149"/>
        <v>0</v>
      </c>
      <c r="AC108" s="43">
        <f t="shared" si="149"/>
        <v>0</v>
      </c>
      <c r="AD108" s="43">
        <f t="shared" si="149"/>
        <v>0</v>
      </c>
      <c r="AE108" s="43">
        <f t="shared" si="149"/>
        <v>0</v>
      </c>
      <c r="AF108" s="43">
        <f t="shared" si="149"/>
        <v>0</v>
      </c>
      <c r="AG108" s="43">
        <f t="shared" si="149"/>
        <v>0</v>
      </c>
      <c r="AH108" s="43">
        <f t="shared" si="149"/>
        <v>0</v>
      </c>
      <c r="AI108" s="43">
        <f t="shared" si="149"/>
        <v>0</v>
      </c>
      <c r="AJ108" s="43">
        <f t="shared" si="149"/>
        <v>0</v>
      </c>
      <c r="AK108" s="43">
        <f t="shared" si="149"/>
        <v>0</v>
      </c>
      <c r="AL108" s="43">
        <f t="shared" si="149"/>
        <v>0</v>
      </c>
      <c r="AM108" s="43">
        <f t="shared" si="149"/>
        <v>0</v>
      </c>
      <c r="AN108" s="43">
        <f t="shared" si="149"/>
        <v>0</v>
      </c>
      <c r="AO108" s="43">
        <f t="shared" si="149"/>
        <v>0</v>
      </c>
      <c r="AP108" s="43">
        <f t="shared" si="149"/>
        <v>0</v>
      </c>
      <c r="AQ108" s="102" t="s">
        <v>575</v>
      </c>
      <c r="AR108" s="102"/>
      <c r="AS108" s="646">
        <f t="shared" si="146"/>
        <v>0</v>
      </c>
    </row>
    <row r="109" spans="3:45" s="33" customFormat="1" ht="13.5">
      <c r="C109" s="51"/>
      <c r="D109" s="629" t="str">
        <f t="shared" ref="D109:D110" si="150">X103</f>
        <v>21</v>
      </c>
      <c r="E109" s="629" t="str">
        <f t="shared" ref="E109:E110" si="151">Y103</f>
        <v>22</v>
      </c>
      <c r="F109" s="629" t="str">
        <f t="shared" ref="F109:F110" si="152">Z103</f>
        <v>23</v>
      </c>
      <c r="G109" s="629" t="str">
        <f t="shared" ref="G109:G110" si="153">AA103</f>
        <v>24</v>
      </c>
      <c r="H109" s="629" t="str">
        <f t="shared" ref="H109:H110" si="154">AB103</f>
        <v>25</v>
      </c>
      <c r="I109" s="629" t="str">
        <f t="shared" ref="I109:I110" si="155">AC103</f>
        <v>26</v>
      </c>
      <c r="J109" s="629" t="str">
        <f t="shared" ref="J109:J110" si="156">AD103</f>
        <v>27</v>
      </c>
      <c r="K109" s="629" t="str">
        <f t="shared" ref="K109:K110" si="157">AE103</f>
        <v>28</v>
      </c>
      <c r="L109" s="629" t="str">
        <f t="shared" ref="L109:L110" si="158">AF103</f>
        <v>29</v>
      </c>
      <c r="M109" s="629" t="str">
        <f t="shared" ref="M109:M110" si="159">AG103</f>
        <v>30</v>
      </c>
      <c r="N109" s="629" t="str">
        <f t="shared" ref="N109:N110" si="160">AH103</f>
        <v>31</v>
      </c>
      <c r="O109" s="629" t="str">
        <f t="shared" ref="O109:O110" si="161">AI103</f>
        <v>32</v>
      </c>
      <c r="P109" s="629" t="str">
        <f t="shared" ref="P109:P110" si="162">AJ103</f>
        <v>33</v>
      </c>
      <c r="Q109" s="629" t="str">
        <f t="shared" ref="Q109:Q110" si="163">AK103</f>
        <v>34</v>
      </c>
      <c r="R109" s="629" t="str">
        <f t="shared" ref="R109:R110" si="164">AL103</f>
        <v>35</v>
      </c>
      <c r="S109" s="629" t="str">
        <f t="shared" ref="S109:S110" si="165">AM103</f>
        <v>36</v>
      </c>
      <c r="T109" s="629" t="str">
        <f t="shared" ref="T109:T110" si="166">AN103</f>
        <v>37</v>
      </c>
      <c r="U109" s="629" t="str">
        <f t="shared" ref="U109:U110" si="167">AO103</f>
        <v>38</v>
      </c>
      <c r="V109" s="629" t="str">
        <f t="shared" ref="V109:V110" si="168">AP103</f>
        <v>39</v>
      </c>
      <c r="W109" s="51"/>
    </row>
    <row r="110" spans="3:45" s="33" customFormat="1" ht="40.5">
      <c r="C110" s="79" t="s">
        <v>57</v>
      </c>
      <c r="D110" s="630" t="str">
        <f t="shared" si="150"/>
        <v>輸送機械</v>
      </c>
      <c r="E110" s="630" t="str">
        <f t="shared" si="151"/>
        <v>その他の製造工業製品</v>
      </c>
      <c r="F110" s="630" t="str">
        <f t="shared" si="152"/>
        <v>建設</v>
      </c>
      <c r="G110" s="630" t="str">
        <f t="shared" si="153"/>
        <v>電力・ガス・熱供給</v>
      </c>
      <c r="H110" s="630" t="str">
        <f t="shared" si="154"/>
        <v>水道</v>
      </c>
      <c r="I110" s="630" t="str">
        <f t="shared" si="155"/>
        <v>廃棄物処理</v>
      </c>
      <c r="J110" s="630" t="str">
        <f t="shared" si="156"/>
        <v>商業</v>
      </c>
      <c r="K110" s="630" t="str">
        <f t="shared" si="157"/>
        <v>金融・保険</v>
      </c>
      <c r="L110" s="630" t="str">
        <f t="shared" si="158"/>
        <v>不動産</v>
      </c>
      <c r="M110" s="630" t="str">
        <f t="shared" si="159"/>
        <v>運輸・郵便</v>
      </c>
      <c r="N110" s="630" t="str">
        <f t="shared" si="160"/>
        <v>情報通信</v>
      </c>
      <c r="O110" s="630" t="str">
        <f t="shared" si="161"/>
        <v>公務</v>
      </c>
      <c r="P110" s="630" t="str">
        <f t="shared" si="162"/>
        <v>教育・研究</v>
      </c>
      <c r="Q110" s="630" t="str">
        <f t="shared" si="163"/>
        <v>医療・福祉</v>
      </c>
      <c r="R110" s="668" t="str">
        <f t="shared" si="164"/>
        <v>他に分類されない会員制団体</v>
      </c>
      <c r="S110" s="630" t="str">
        <f t="shared" si="165"/>
        <v>対事業所サービス</v>
      </c>
      <c r="T110" s="630" t="str">
        <f t="shared" si="166"/>
        <v>対個人サービス</v>
      </c>
      <c r="U110" s="630" t="str">
        <f t="shared" si="167"/>
        <v>事務用品</v>
      </c>
      <c r="V110" s="630" t="str">
        <f t="shared" si="168"/>
        <v>分類不明</v>
      </c>
      <c r="W110" s="32" t="s">
        <v>76</v>
      </c>
    </row>
    <row r="111" spans="3:45" s="33" customFormat="1" ht="13.5">
      <c r="C111" s="80" t="s">
        <v>100</v>
      </c>
      <c r="D111" s="81">
        <f t="array" ref="D111:V113">+X105:AP107</f>
        <v>0</v>
      </c>
      <c r="E111" s="81">
        <v>0</v>
      </c>
      <c r="F111" s="81">
        <v>0</v>
      </c>
      <c r="G111" s="81">
        <v>0</v>
      </c>
      <c r="H111" s="81">
        <v>0</v>
      </c>
      <c r="I111" s="81">
        <v>0</v>
      </c>
      <c r="J111" s="81">
        <v>0</v>
      </c>
      <c r="K111" s="81">
        <v>0</v>
      </c>
      <c r="L111" s="81">
        <v>0</v>
      </c>
      <c r="M111" s="81">
        <v>0</v>
      </c>
      <c r="N111" s="81">
        <v>0</v>
      </c>
      <c r="O111" s="81">
        <v>0</v>
      </c>
      <c r="P111" s="81">
        <v>0</v>
      </c>
      <c r="Q111" s="99">
        <v>0</v>
      </c>
      <c r="R111" s="99">
        <v>0</v>
      </c>
      <c r="S111" s="99">
        <v>0</v>
      </c>
      <c r="T111" s="99">
        <v>0</v>
      </c>
      <c r="U111" s="99">
        <v>0</v>
      </c>
      <c r="V111" s="99">
        <v>0</v>
      </c>
      <c r="W111" s="81">
        <f>SUM(D105:W105,D111:V111)</f>
        <v>0</v>
      </c>
    </row>
    <row r="112" spans="3:45" s="33" customFormat="1" ht="13.5">
      <c r="C112" s="83" t="s">
        <v>101</v>
      </c>
      <c r="D112" s="100">
        <v>0</v>
      </c>
      <c r="E112" s="100">
        <v>0</v>
      </c>
      <c r="F112" s="100">
        <v>0</v>
      </c>
      <c r="G112" s="100">
        <v>0</v>
      </c>
      <c r="H112" s="100">
        <v>0</v>
      </c>
      <c r="I112" s="100">
        <v>0</v>
      </c>
      <c r="J112" s="100">
        <v>0</v>
      </c>
      <c r="K112" s="100">
        <v>0</v>
      </c>
      <c r="L112" s="100">
        <v>0</v>
      </c>
      <c r="M112" s="100">
        <v>0</v>
      </c>
      <c r="N112" s="100">
        <v>0</v>
      </c>
      <c r="O112" s="100">
        <v>0</v>
      </c>
      <c r="P112" s="100">
        <v>0</v>
      </c>
      <c r="Q112" s="100">
        <v>0</v>
      </c>
      <c r="R112" s="100">
        <v>0</v>
      </c>
      <c r="S112" s="100">
        <v>0</v>
      </c>
      <c r="T112" s="100">
        <v>0</v>
      </c>
      <c r="U112" s="100">
        <v>0</v>
      </c>
      <c r="V112" s="100">
        <v>0</v>
      </c>
      <c r="W112" s="39">
        <f t="shared" ref="W112:W114" si="169">SUM(D106:W106,D112:V112)</f>
        <v>0</v>
      </c>
    </row>
    <row r="113" spans="3:45" s="33" customFormat="1" ht="13.5">
      <c r="C113" s="83" t="s">
        <v>102</v>
      </c>
      <c r="D113" s="39">
        <v>0</v>
      </c>
      <c r="E113" s="39">
        <v>0</v>
      </c>
      <c r="F113" s="39">
        <v>0</v>
      </c>
      <c r="G113" s="39">
        <v>0</v>
      </c>
      <c r="H113" s="39">
        <v>0</v>
      </c>
      <c r="I113" s="39">
        <v>0</v>
      </c>
      <c r="J113" s="39">
        <v>0</v>
      </c>
      <c r="K113" s="39">
        <v>0</v>
      </c>
      <c r="L113" s="39">
        <v>0</v>
      </c>
      <c r="M113" s="39">
        <v>0</v>
      </c>
      <c r="N113" s="39">
        <v>0</v>
      </c>
      <c r="O113" s="39">
        <v>0</v>
      </c>
      <c r="P113" s="39">
        <v>0</v>
      </c>
      <c r="Q113" s="100">
        <v>0</v>
      </c>
      <c r="R113" s="100">
        <v>0</v>
      </c>
      <c r="S113" s="100">
        <v>0</v>
      </c>
      <c r="T113" s="100">
        <v>0</v>
      </c>
      <c r="U113" s="100">
        <v>0</v>
      </c>
      <c r="V113" s="100">
        <v>0</v>
      </c>
      <c r="W113" s="39">
        <f t="shared" si="169"/>
        <v>0</v>
      </c>
    </row>
    <row r="114" spans="3:45" s="33" customFormat="1" ht="13.5">
      <c r="C114" s="85" t="s">
        <v>93</v>
      </c>
      <c r="D114" s="43">
        <f t="shared" ref="D114:V114" si="170">SUM(D111:D113)</f>
        <v>0</v>
      </c>
      <c r="E114" s="43">
        <f t="shared" si="170"/>
        <v>0</v>
      </c>
      <c r="F114" s="43">
        <f t="shared" si="170"/>
        <v>0</v>
      </c>
      <c r="G114" s="43">
        <f t="shared" si="170"/>
        <v>0</v>
      </c>
      <c r="H114" s="43">
        <f t="shared" si="170"/>
        <v>0</v>
      </c>
      <c r="I114" s="43">
        <f t="shared" si="170"/>
        <v>0</v>
      </c>
      <c r="J114" s="43">
        <f t="shared" si="170"/>
        <v>0</v>
      </c>
      <c r="K114" s="43">
        <f t="shared" si="170"/>
        <v>0</v>
      </c>
      <c r="L114" s="43">
        <f t="shared" si="170"/>
        <v>0</v>
      </c>
      <c r="M114" s="43">
        <f t="shared" si="170"/>
        <v>0</v>
      </c>
      <c r="N114" s="43">
        <f t="shared" si="170"/>
        <v>0</v>
      </c>
      <c r="O114" s="43">
        <f t="shared" si="170"/>
        <v>0</v>
      </c>
      <c r="P114" s="43">
        <f t="shared" si="170"/>
        <v>0</v>
      </c>
      <c r="Q114" s="43">
        <f t="shared" si="170"/>
        <v>0</v>
      </c>
      <c r="R114" s="43">
        <f t="shared" si="170"/>
        <v>0</v>
      </c>
      <c r="S114" s="43">
        <f t="shared" si="170"/>
        <v>0</v>
      </c>
      <c r="T114" s="43">
        <f t="shared" si="170"/>
        <v>0</v>
      </c>
      <c r="U114" s="43">
        <f t="shared" si="170"/>
        <v>0</v>
      </c>
      <c r="V114" s="43">
        <f t="shared" si="170"/>
        <v>0</v>
      </c>
      <c r="W114" s="43">
        <f t="shared" si="169"/>
        <v>0</v>
      </c>
    </row>
    <row r="115" spans="3:45" s="33" customFormat="1" ht="10.7" customHeight="1">
      <c r="D115" s="101"/>
      <c r="E115" s="101"/>
      <c r="F115" s="101"/>
      <c r="G115" s="101"/>
      <c r="H115" s="101"/>
      <c r="I115" s="101"/>
      <c r="J115" s="101"/>
      <c r="K115" s="101"/>
      <c r="L115" s="101"/>
      <c r="M115" s="101"/>
      <c r="N115" s="101"/>
      <c r="O115" s="101"/>
      <c r="P115" s="101"/>
      <c r="Q115" s="101"/>
      <c r="R115" s="101"/>
      <c r="S115" s="101"/>
      <c r="T115" s="101"/>
      <c r="U115" s="101"/>
      <c r="V115" s="101"/>
      <c r="W115" s="101"/>
      <c r="X115" s="101"/>
      <c r="Y115" s="102"/>
      <c r="Z115" s="102"/>
      <c r="AA115" s="102"/>
      <c r="AB115" s="102"/>
      <c r="AC115" s="102"/>
      <c r="AD115" s="102"/>
      <c r="AE115" s="102"/>
      <c r="AF115" s="102"/>
      <c r="AG115" s="102"/>
      <c r="AH115" s="102"/>
      <c r="AI115" s="102"/>
      <c r="AJ115" s="102"/>
      <c r="AK115" s="102"/>
      <c r="AL115" s="102"/>
      <c r="AM115" s="102"/>
      <c r="AN115" s="102"/>
      <c r="AO115" s="102"/>
      <c r="AP115" s="102"/>
      <c r="AQ115" s="102"/>
      <c r="AR115" s="102"/>
    </row>
    <row r="116" spans="3:45" s="33" customFormat="1" ht="17.25">
      <c r="C116" s="34" t="s">
        <v>172</v>
      </c>
      <c r="D116" s="27"/>
      <c r="E116" s="27"/>
      <c r="F116" s="75"/>
      <c r="G116" s="76"/>
      <c r="H116" s="27"/>
      <c r="I116" s="27"/>
      <c r="J116" s="77"/>
      <c r="K116" s="78"/>
      <c r="L116" s="27"/>
      <c r="M116" s="27"/>
      <c r="N116" s="27"/>
      <c r="O116" s="27"/>
      <c r="P116" s="27"/>
      <c r="Q116" s="27"/>
      <c r="R116" s="27"/>
      <c r="S116" s="27"/>
      <c r="T116" s="27"/>
      <c r="U116" s="27"/>
      <c r="V116" s="27"/>
      <c r="W116" s="31" t="s">
        <v>56</v>
      </c>
      <c r="X116" s="101"/>
      <c r="Y116" s="102"/>
      <c r="Z116" s="102"/>
      <c r="AA116" s="102"/>
      <c r="AB116" s="102"/>
      <c r="AC116" s="102"/>
      <c r="AD116" s="102"/>
      <c r="AE116" s="102"/>
      <c r="AF116" s="102"/>
      <c r="AG116" s="102"/>
      <c r="AH116" s="102"/>
      <c r="AI116" s="102"/>
      <c r="AJ116" s="102"/>
      <c r="AK116" s="102"/>
      <c r="AL116" s="102"/>
      <c r="AM116" s="102"/>
      <c r="AN116" s="102"/>
      <c r="AO116" s="102"/>
      <c r="AP116" s="102"/>
      <c r="AQ116" s="102"/>
      <c r="AR116" s="102"/>
    </row>
    <row r="117" spans="3:45" s="33" customFormat="1" ht="13.5">
      <c r="C117" s="51"/>
      <c r="D117" s="629" t="str">
        <f t="shared" ref="D117:AP117" si="171">D9</f>
        <v>01</v>
      </c>
      <c r="E117" s="629" t="str">
        <f t="shared" si="171"/>
        <v>02</v>
      </c>
      <c r="F117" s="629" t="str">
        <f t="shared" si="171"/>
        <v>03</v>
      </c>
      <c r="G117" s="629" t="str">
        <f t="shared" si="171"/>
        <v>04</v>
      </c>
      <c r="H117" s="629" t="str">
        <f t="shared" si="171"/>
        <v>05</v>
      </c>
      <c r="I117" s="629" t="str">
        <f t="shared" si="171"/>
        <v>06</v>
      </c>
      <c r="J117" s="629" t="str">
        <f t="shared" si="171"/>
        <v>07</v>
      </c>
      <c r="K117" s="629" t="str">
        <f t="shared" si="171"/>
        <v>08</v>
      </c>
      <c r="L117" s="629" t="str">
        <f t="shared" si="171"/>
        <v>09</v>
      </c>
      <c r="M117" s="629" t="str">
        <f t="shared" si="171"/>
        <v>10</v>
      </c>
      <c r="N117" s="629" t="str">
        <f t="shared" si="171"/>
        <v>11</v>
      </c>
      <c r="O117" s="629" t="str">
        <f t="shared" si="171"/>
        <v>12</v>
      </c>
      <c r="P117" s="629" t="str">
        <f t="shared" si="171"/>
        <v>13</v>
      </c>
      <c r="Q117" s="629" t="str">
        <f t="shared" si="171"/>
        <v>14</v>
      </c>
      <c r="R117" s="629" t="str">
        <f t="shared" si="171"/>
        <v>15</v>
      </c>
      <c r="S117" s="629" t="str">
        <f t="shared" si="171"/>
        <v>16</v>
      </c>
      <c r="T117" s="629" t="str">
        <f t="shared" si="171"/>
        <v>17</v>
      </c>
      <c r="U117" s="629" t="str">
        <f t="shared" si="171"/>
        <v>18</v>
      </c>
      <c r="V117" s="629" t="str">
        <f t="shared" si="171"/>
        <v>19</v>
      </c>
      <c r="W117" s="629" t="str">
        <f t="shared" si="171"/>
        <v>20</v>
      </c>
      <c r="X117" s="629" t="str">
        <f t="shared" si="171"/>
        <v>21</v>
      </c>
      <c r="Y117" s="629" t="str">
        <f t="shared" si="171"/>
        <v>22</v>
      </c>
      <c r="Z117" s="629" t="str">
        <f t="shared" si="171"/>
        <v>23</v>
      </c>
      <c r="AA117" s="629" t="str">
        <f t="shared" si="171"/>
        <v>24</v>
      </c>
      <c r="AB117" s="629" t="str">
        <f t="shared" si="171"/>
        <v>25</v>
      </c>
      <c r="AC117" s="629" t="str">
        <f t="shared" si="171"/>
        <v>26</v>
      </c>
      <c r="AD117" s="629" t="str">
        <f t="shared" si="171"/>
        <v>27</v>
      </c>
      <c r="AE117" s="629" t="str">
        <f t="shared" si="171"/>
        <v>28</v>
      </c>
      <c r="AF117" s="629" t="str">
        <f t="shared" si="171"/>
        <v>29</v>
      </c>
      <c r="AG117" s="629" t="str">
        <f t="shared" si="171"/>
        <v>30</v>
      </c>
      <c r="AH117" s="629" t="str">
        <f t="shared" si="171"/>
        <v>31</v>
      </c>
      <c r="AI117" s="629" t="str">
        <f t="shared" si="171"/>
        <v>32</v>
      </c>
      <c r="AJ117" s="629" t="str">
        <f t="shared" si="171"/>
        <v>33</v>
      </c>
      <c r="AK117" s="629" t="str">
        <f t="shared" si="171"/>
        <v>34</v>
      </c>
      <c r="AL117" s="629" t="str">
        <f t="shared" si="171"/>
        <v>35</v>
      </c>
      <c r="AM117" s="629" t="str">
        <f t="shared" si="171"/>
        <v>36</v>
      </c>
      <c r="AN117" s="629" t="str">
        <f t="shared" si="171"/>
        <v>37</v>
      </c>
      <c r="AO117" s="629" t="str">
        <f t="shared" si="171"/>
        <v>38</v>
      </c>
      <c r="AP117" s="629" t="str">
        <f t="shared" si="171"/>
        <v>39</v>
      </c>
      <c r="AQ117" s="102" t="s">
        <v>575</v>
      </c>
      <c r="AR117" s="102"/>
      <c r="AS117" s="51"/>
    </row>
    <row r="118" spans="3:45" s="33" customFormat="1" ht="40.5">
      <c r="C118" s="79" t="s">
        <v>57</v>
      </c>
      <c r="D118" s="630" t="str">
        <f t="shared" ref="D118:AP118" si="172">D10</f>
        <v>農業</v>
      </c>
      <c r="E118" s="630" t="str">
        <f t="shared" si="172"/>
        <v>林業</v>
      </c>
      <c r="F118" s="630" t="str">
        <f t="shared" si="172"/>
        <v>漁業</v>
      </c>
      <c r="G118" s="630" t="str">
        <f t="shared" si="172"/>
        <v>鉱業</v>
      </c>
      <c r="H118" s="630" t="str">
        <f t="shared" si="172"/>
        <v>飲食料品</v>
      </c>
      <c r="I118" s="630" t="str">
        <f t="shared" si="172"/>
        <v>繊維製品</v>
      </c>
      <c r="J118" s="630" t="str">
        <f t="shared" si="172"/>
        <v>パルプ・紙・木製品</v>
      </c>
      <c r="K118" s="630" t="str">
        <f t="shared" si="172"/>
        <v>化学製品</v>
      </c>
      <c r="L118" s="630" t="str">
        <f t="shared" si="172"/>
        <v>石油・石炭製品</v>
      </c>
      <c r="M118" s="668" t="str">
        <f t="shared" si="172"/>
        <v>プラスチック・ゴム製品</v>
      </c>
      <c r="N118" s="630" t="str">
        <f t="shared" si="172"/>
        <v>窯業・土石製品</v>
      </c>
      <c r="O118" s="630" t="str">
        <f t="shared" si="172"/>
        <v>鉄鋼</v>
      </c>
      <c r="P118" s="630" t="str">
        <f t="shared" si="172"/>
        <v>非鉄金属</v>
      </c>
      <c r="Q118" s="630" t="str">
        <f t="shared" si="172"/>
        <v>金属製品</v>
      </c>
      <c r="R118" s="630" t="str">
        <f t="shared" si="172"/>
        <v>はん用機械</v>
      </c>
      <c r="S118" s="630" t="str">
        <f t="shared" si="172"/>
        <v>生産用機械</v>
      </c>
      <c r="T118" s="630" t="str">
        <f t="shared" si="172"/>
        <v>業務用機械</v>
      </c>
      <c r="U118" s="630" t="str">
        <f t="shared" si="172"/>
        <v>電子部品</v>
      </c>
      <c r="V118" s="630" t="str">
        <f t="shared" si="172"/>
        <v>電気機械</v>
      </c>
      <c r="W118" s="630" t="str">
        <f t="shared" si="172"/>
        <v>情報通信機器</v>
      </c>
      <c r="X118" s="637" t="str">
        <f t="shared" si="172"/>
        <v>輸送機械</v>
      </c>
      <c r="Y118" s="637" t="str">
        <f t="shared" si="172"/>
        <v>その他の製造工業製品</v>
      </c>
      <c r="Z118" s="637" t="str">
        <f t="shared" si="172"/>
        <v>建設</v>
      </c>
      <c r="AA118" s="637" t="str">
        <f t="shared" si="172"/>
        <v>電力・ガス・熱供給</v>
      </c>
      <c r="AB118" s="637" t="str">
        <f t="shared" si="172"/>
        <v>水道</v>
      </c>
      <c r="AC118" s="637" t="str">
        <f t="shared" si="172"/>
        <v>廃棄物処理</v>
      </c>
      <c r="AD118" s="637" t="str">
        <f t="shared" si="172"/>
        <v>商業</v>
      </c>
      <c r="AE118" s="637" t="str">
        <f t="shared" si="172"/>
        <v>金融・保険</v>
      </c>
      <c r="AF118" s="637" t="str">
        <f t="shared" si="172"/>
        <v>不動産</v>
      </c>
      <c r="AG118" s="637" t="str">
        <f t="shared" si="172"/>
        <v>運輸・郵便</v>
      </c>
      <c r="AH118" s="637" t="str">
        <f t="shared" si="172"/>
        <v>情報通信</v>
      </c>
      <c r="AI118" s="637" t="str">
        <f t="shared" si="172"/>
        <v>公務</v>
      </c>
      <c r="AJ118" s="637" t="str">
        <f t="shared" si="172"/>
        <v>教育・研究</v>
      </c>
      <c r="AK118" s="637" t="str">
        <f t="shared" si="172"/>
        <v>医療・福祉</v>
      </c>
      <c r="AL118" s="669" t="str">
        <f t="shared" si="172"/>
        <v>他に分類されない会員制団体</v>
      </c>
      <c r="AM118" s="637" t="str">
        <f t="shared" si="172"/>
        <v>対事業所サービス</v>
      </c>
      <c r="AN118" s="637" t="str">
        <f t="shared" si="172"/>
        <v>対個人サービス</v>
      </c>
      <c r="AO118" s="637" t="str">
        <f t="shared" si="172"/>
        <v>事務用品</v>
      </c>
      <c r="AP118" s="637" t="str">
        <f t="shared" si="172"/>
        <v>分類不明</v>
      </c>
      <c r="AQ118" s="102" t="s">
        <v>575</v>
      </c>
      <c r="AR118" s="102"/>
      <c r="AS118" s="32" t="s">
        <v>76</v>
      </c>
    </row>
    <row r="119" spans="3:45" s="33" customFormat="1" ht="13.5">
      <c r="C119" s="80" t="s">
        <v>100</v>
      </c>
      <c r="D119" s="81">
        <f>D25+D72</f>
        <v>0</v>
      </c>
      <c r="E119" s="81">
        <f t="shared" ref="E119:AP119" si="173">E25+E72</f>
        <v>0</v>
      </c>
      <c r="F119" s="81">
        <f t="shared" si="173"/>
        <v>0</v>
      </c>
      <c r="G119" s="81">
        <f t="shared" si="173"/>
        <v>0</v>
      </c>
      <c r="H119" s="81">
        <f t="shared" si="173"/>
        <v>0</v>
      </c>
      <c r="I119" s="81">
        <f t="shared" si="173"/>
        <v>0</v>
      </c>
      <c r="J119" s="81">
        <f t="shared" si="173"/>
        <v>0</v>
      </c>
      <c r="K119" s="81">
        <f t="shared" si="173"/>
        <v>0</v>
      </c>
      <c r="L119" s="81">
        <f t="shared" si="173"/>
        <v>0</v>
      </c>
      <c r="M119" s="81">
        <f t="shared" si="173"/>
        <v>0</v>
      </c>
      <c r="N119" s="81">
        <f t="shared" si="173"/>
        <v>0</v>
      </c>
      <c r="O119" s="81">
        <f t="shared" si="173"/>
        <v>0</v>
      </c>
      <c r="P119" s="81">
        <f t="shared" si="173"/>
        <v>0</v>
      </c>
      <c r="Q119" s="99">
        <f t="shared" si="173"/>
        <v>0</v>
      </c>
      <c r="R119" s="99">
        <f t="shared" si="173"/>
        <v>0</v>
      </c>
      <c r="S119" s="99">
        <f t="shared" si="173"/>
        <v>0</v>
      </c>
      <c r="T119" s="99">
        <f t="shared" si="173"/>
        <v>0</v>
      </c>
      <c r="U119" s="99">
        <f t="shared" si="173"/>
        <v>0</v>
      </c>
      <c r="V119" s="99">
        <f t="shared" si="173"/>
        <v>0</v>
      </c>
      <c r="W119" s="81">
        <f t="shared" si="173"/>
        <v>0</v>
      </c>
      <c r="X119" s="81">
        <f t="shared" si="173"/>
        <v>0</v>
      </c>
      <c r="Y119" s="81">
        <f t="shared" si="173"/>
        <v>0</v>
      </c>
      <c r="Z119" s="81">
        <f t="shared" si="173"/>
        <v>0</v>
      </c>
      <c r="AA119" s="81">
        <f t="shared" si="173"/>
        <v>0</v>
      </c>
      <c r="AB119" s="81">
        <f t="shared" si="173"/>
        <v>0</v>
      </c>
      <c r="AC119" s="81">
        <f t="shared" si="173"/>
        <v>0</v>
      </c>
      <c r="AD119" s="81">
        <f t="shared" si="173"/>
        <v>0</v>
      </c>
      <c r="AE119" s="81">
        <f t="shared" si="173"/>
        <v>0</v>
      </c>
      <c r="AF119" s="81">
        <f t="shared" si="173"/>
        <v>0</v>
      </c>
      <c r="AG119" s="81">
        <f t="shared" si="173"/>
        <v>0</v>
      </c>
      <c r="AH119" s="81">
        <f t="shared" si="173"/>
        <v>0</v>
      </c>
      <c r="AI119" s="81">
        <f t="shared" si="173"/>
        <v>0</v>
      </c>
      <c r="AJ119" s="81">
        <f t="shared" si="173"/>
        <v>0</v>
      </c>
      <c r="AK119" s="81">
        <f t="shared" si="173"/>
        <v>0</v>
      </c>
      <c r="AL119" s="81">
        <f t="shared" si="173"/>
        <v>0</v>
      </c>
      <c r="AM119" s="81">
        <f t="shared" si="173"/>
        <v>0</v>
      </c>
      <c r="AN119" s="81">
        <f t="shared" si="173"/>
        <v>0</v>
      </c>
      <c r="AO119" s="81">
        <f t="shared" si="173"/>
        <v>0</v>
      </c>
      <c r="AP119" s="81">
        <f t="shared" si="173"/>
        <v>0</v>
      </c>
      <c r="AQ119" s="102" t="s">
        <v>575</v>
      </c>
      <c r="AR119" s="102"/>
      <c r="AS119" s="645">
        <f>+SUM(D119:AP119)-W125</f>
        <v>0</v>
      </c>
    </row>
    <row r="120" spans="3:45" s="33" customFormat="1" ht="13.5">
      <c r="C120" s="83" t="s">
        <v>101</v>
      </c>
      <c r="D120" s="39">
        <f>D26+D73</f>
        <v>0</v>
      </c>
      <c r="E120" s="39">
        <f t="shared" ref="E120:AP120" si="174">E26+E73</f>
        <v>0</v>
      </c>
      <c r="F120" s="39">
        <f t="shared" si="174"/>
        <v>0</v>
      </c>
      <c r="G120" s="39">
        <f t="shared" si="174"/>
        <v>0</v>
      </c>
      <c r="H120" s="39">
        <f t="shared" si="174"/>
        <v>0</v>
      </c>
      <c r="I120" s="39">
        <f t="shared" si="174"/>
        <v>0</v>
      </c>
      <c r="J120" s="39">
        <f t="shared" si="174"/>
        <v>0</v>
      </c>
      <c r="K120" s="39">
        <f t="shared" si="174"/>
        <v>0</v>
      </c>
      <c r="L120" s="39">
        <f t="shared" si="174"/>
        <v>0</v>
      </c>
      <c r="M120" s="39">
        <f t="shared" si="174"/>
        <v>0</v>
      </c>
      <c r="N120" s="39">
        <f t="shared" si="174"/>
        <v>0</v>
      </c>
      <c r="O120" s="39">
        <f t="shared" si="174"/>
        <v>0</v>
      </c>
      <c r="P120" s="39">
        <f t="shared" si="174"/>
        <v>0</v>
      </c>
      <c r="Q120" s="100">
        <f t="shared" si="174"/>
        <v>0</v>
      </c>
      <c r="R120" s="100">
        <f t="shared" si="174"/>
        <v>0</v>
      </c>
      <c r="S120" s="100">
        <f t="shared" si="174"/>
        <v>0</v>
      </c>
      <c r="T120" s="100">
        <f t="shared" si="174"/>
        <v>0</v>
      </c>
      <c r="U120" s="100">
        <f t="shared" si="174"/>
        <v>0</v>
      </c>
      <c r="V120" s="100">
        <f t="shared" si="174"/>
        <v>0</v>
      </c>
      <c r="W120" s="39">
        <f t="shared" si="174"/>
        <v>0</v>
      </c>
      <c r="X120" s="39">
        <f t="shared" si="174"/>
        <v>0</v>
      </c>
      <c r="Y120" s="39">
        <f t="shared" si="174"/>
        <v>0</v>
      </c>
      <c r="Z120" s="39">
        <f t="shared" si="174"/>
        <v>0</v>
      </c>
      <c r="AA120" s="39">
        <f t="shared" si="174"/>
        <v>0</v>
      </c>
      <c r="AB120" s="39">
        <f t="shared" si="174"/>
        <v>0</v>
      </c>
      <c r="AC120" s="39">
        <f t="shared" si="174"/>
        <v>0</v>
      </c>
      <c r="AD120" s="39">
        <f t="shared" si="174"/>
        <v>0</v>
      </c>
      <c r="AE120" s="39">
        <f t="shared" si="174"/>
        <v>0</v>
      </c>
      <c r="AF120" s="39">
        <f t="shared" si="174"/>
        <v>0</v>
      </c>
      <c r="AG120" s="39">
        <f t="shared" si="174"/>
        <v>0</v>
      </c>
      <c r="AH120" s="39">
        <f t="shared" si="174"/>
        <v>0</v>
      </c>
      <c r="AI120" s="39">
        <f t="shared" si="174"/>
        <v>0</v>
      </c>
      <c r="AJ120" s="39">
        <f t="shared" si="174"/>
        <v>0</v>
      </c>
      <c r="AK120" s="39">
        <f t="shared" si="174"/>
        <v>0</v>
      </c>
      <c r="AL120" s="39">
        <f t="shared" si="174"/>
        <v>0</v>
      </c>
      <c r="AM120" s="39">
        <f t="shared" si="174"/>
        <v>0</v>
      </c>
      <c r="AN120" s="39">
        <f t="shared" si="174"/>
        <v>0</v>
      </c>
      <c r="AO120" s="39">
        <f t="shared" si="174"/>
        <v>0</v>
      </c>
      <c r="AP120" s="39">
        <f t="shared" si="174"/>
        <v>0</v>
      </c>
      <c r="AQ120" s="102" t="s">
        <v>575</v>
      </c>
      <c r="AR120" s="102"/>
      <c r="AS120" s="645">
        <f t="shared" ref="AS120:AS122" si="175">+SUM(D120:AP120)-W126</f>
        <v>0</v>
      </c>
    </row>
    <row r="121" spans="3:45" s="33" customFormat="1" ht="13.5">
      <c r="C121" s="83" t="s">
        <v>102</v>
      </c>
      <c r="D121" s="39">
        <f>D27+D74</f>
        <v>0</v>
      </c>
      <c r="E121" s="39">
        <f t="shared" ref="E121:AP121" si="176">E27+E74</f>
        <v>0</v>
      </c>
      <c r="F121" s="39">
        <f t="shared" si="176"/>
        <v>0</v>
      </c>
      <c r="G121" s="39">
        <f t="shared" si="176"/>
        <v>0</v>
      </c>
      <c r="H121" s="39">
        <f t="shared" si="176"/>
        <v>0</v>
      </c>
      <c r="I121" s="39">
        <f t="shared" si="176"/>
        <v>0</v>
      </c>
      <c r="J121" s="39">
        <f t="shared" si="176"/>
        <v>0</v>
      </c>
      <c r="K121" s="39">
        <f t="shared" si="176"/>
        <v>0</v>
      </c>
      <c r="L121" s="39">
        <f t="shared" si="176"/>
        <v>0</v>
      </c>
      <c r="M121" s="39">
        <f t="shared" si="176"/>
        <v>0</v>
      </c>
      <c r="N121" s="39">
        <f t="shared" si="176"/>
        <v>0</v>
      </c>
      <c r="O121" s="39">
        <f t="shared" si="176"/>
        <v>0</v>
      </c>
      <c r="P121" s="39">
        <f t="shared" si="176"/>
        <v>0</v>
      </c>
      <c r="Q121" s="100">
        <f t="shared" si="176"/>
        <v>0</v>
      </c>
      <c r="R121" s="100">
        <f t="shared" si="176"/>
        <v>0</v>
      </c>
      <c r="S121" s="100">
        <f t="shared" si="176"/>
        <v>0</v>
      </c>
      <c r="T121" s="100">
        <f t="shared" si="176"/>
        <v>0</v>
      </c>
      <c r="U121" s="100">
        <f t="shared" si="176"/>
        <v>0</v>
      </c>
      <c r="V121" s="100">
        <f t="shared" si="176"/>
        <v>0</v>
      </c>
      <c r="W121" s="39">
        <f t="shared" si="176"/>
        <v>0</v>
      </c>
      <c r="X121" s="39">
        <f t="shared" si="176"/>
        <v>0</v>
      </c>
      <c r="Y121" s="39">
        <f t="shared" si="176"/>
        <v>0</v>
      </c>
      <c r="Z121" s="39">
        <f t="shared" si="176"/>
        <v>0</v>
      </c>
      <c r="AA121" s="39">
        <f t="shared" si="176"/>
        <v>0</v>
      </c>
      <c r="AB121" s="39">
        <f t="shared" si="176"/>
        <v>0</v>
      </c>
      <c r="AC121" s="39">
        <f t="shared" si="176"/>
        <v>0</v>
      </c>
      <c r="AD121" s="39">
        <f t="shared" si="176"/>
        <v>0</v>
      </c>
      <c r="AE121" s="39">
        <f t="shared" si="176"/>
        <v>0</v>
      </c>
      <c r="AF121" s="39">
        <f t="shared" si="176"/>
        <v>0</v>
      </c>
      <c r="AG121" s="39">
        <f t="shared" si="176"/>
        <v>0</v>
      </c>
      <c r="AH121" s="39">
        <f t="shared" si="176"/>
        <v>0</v>
      </c>
      <c r="AI121" s="39">
        <f t="shared" si="176"/>
        <v>0</v>
      </c>
      <c r="AJ121" s="39">
        <f t="shared" si="176"/>
        <v>0</v>
      </c>
      <c r="AK121" s="39">
        <f t="shared" si="176"/>
        <v>0</v>
      </c>
      <c r="AL121" s="39">
        <f t="shared" si="176"/>
        <v>0</v>
      </c>
      <c r="AM121" s="39">
        <f t="shared" si="176"/>
        <v>0</v>
      </c>
      <c r="AN121" s="39">
        <f t="shared" si="176"/>
        <v>0</v>
      </c>
      <c r="AO121" s="39">
        <f t="shared" si="176"/>
        <v>0</v>
      </c>
      <c r="AP121" s="39">
        <f t="shared" si="176"/>
        <v>0</v>
      </c>
      <c r="AQ121" s="102" t="s">
        <v>575</v>
      </c>
      <c r="AR121" s="102"/>
      <c r="AS121" s="646">
        <f t="shared" si="175"/>
        <v>0</v>
      </c>
    </row>
    <row r="122" spans="3:45" s="33" customFormat="1" ht="13.5">
      <c r="C122" s="83" t="s">
        <v>93</v>
      </c>
      <c r="D122" s="39">
        <f t="shared" ref="D122:P122" si="177">SUM(D119:D121)</f>
        <v>0</v>
      </c>
      <c r="E122" s="39">
        <f t="shared" si="177"/>
        <v>0</v>
      </c>
      <c r="F122" s="39">
        <f t="shared" si="177"/>
        <v>0</v>
      </c>
      <c r="G122" s="39">
        <f t="shared" si="177"/>
        <v>0</v>
      </c>
      <c r="H122" s="39">
        <f t="shared" si="177"/>
        <v>0</v>
      </c>
      <c r="I122" s="39">
        <f t="shared" si="177"/>
        <v>0</v>
      </c>
      <c r="J122" s="39">
        <f t="shared" si="177"/>
        <v>0</v>
      </c>
      <c r="K122" s="39">
        <f t="shared" si="177"/>
        <v>0</v>
      </c>
      <c r="L122" s="39">
        <f t="shared" si="177"/>
        <v>0</v>
      </c>
      <c r="M122" s="39">
        <f t="shared" si="177"/>
        <v>0</v>
      </c>
      <c r="N122" s="39">
        <f t="shared" si="177"/>
        <v>0</v>
      </c>
      <c r="O122" s="39">
        <f t="shared" si="177"/>
        <v>0</v>
      </c>
      <c r="P122" s="39">
        <f t="shared" si="177"/>
        <v>0</v>
      </c>
      <c r="Q122" s="100">
        <f>SUM(Q119:Q121)</f>
        <v>0</v>
      </c>
      <c r="R122" s="100">
        <f>SUM(R119:R121)</f>
        <v>0</v>
      </c>
      <c r="S122" s="100">
        <f>SUM(S119:S121)</f>
        <v>0</v>
      </c>
      <c r="T122" s="100">
        <f>SUM(T119:T121)</f>
        <v>0</v>
      </c>
      <c r="U122" s="100">
        <f>SUM(U119:U121)</f>
        <v>0</v>
      </c>
      <c r="V122" s="100">
        <f t="shared" ref="V122:AP122" si="178">SUM(V119:V121)</f>
        <v>0</v>
      </c>
      <c r="W122" s="39">
        <f t="shared" si="178"/>
        <v>0</v>
      </c>
      <c r="X122" s="43">
        <f t="shared" si="178"/>
        <v>0</v>
      </c>
      <c r="Y122" s="43">
        <f t="shared" si="178"/>
        <v>0</v>
      </c>
      <c r="Z122" s="43">
        <f t="shared" si="178"/>
        <v>0</v>
      </c>
      <c r="AA122" s="43">
        <f t="shared" si="178"/>
        <v>0</v>
      </c>
      <c r="AB122" s="43">
        <f t="shared" si="178"/>
        <v>0</v>
      </c>
      <c r="AC122" s="43">
        <f t="shared" si="178"/>
        <v>0</v>
      </c>
      <c r="AD122" s="43">
        <f t="shared" si="178"/>
        <v>0</v>
      </c>
      <c r="AE122" s="43">
        <f t="shared" si="178"/>
        <v>0</v>
      </c>
      <c r="AF122" s="43">
        <f t="shared" si="178"/>
        <v>0</v>
      </c>
      <c r="AG122" s="43">
        <f t="shared" si="178"/>
        <v>0</v>
      </c>
      <c r="AH122" s="43">
        <f t="shared" si="178"/>
        <v>0</v>
      </c>
      <c r="AI122" s="43">
        <f t="shared" si="178"/>
        <v>0</v>
      </c>
      <c r="AJ122" s="43">
        <f t="shared" si="178"/>
        <v>0</v>
      </c>
      <c r="AK122" s="43">
        <f t="shared" si="178"/>
        <v>0</v>
      </c>
      <c r="AL122" s="43">
        <f t="shared" si="178"/>
        <v>0</v>
      </c>
      <c r="AM122" s="43">
        <f t="shared" si="178"/>
        <v>0</v>
      </c>
      <c r="AN122" s="43">
        <f t="shared" si="178"/>
        <v>0</v>
      </c>
      <c r="AO122" s="43">
        <f t="shared" si="178"/>
        <v>0</v>
      </c>
      <c r="AP122" s="43">
        <f t="shared" si="178"/>
        <v>0</v>
      </c>
      <c r="AQ122" s="102" t="s">
        <v>575</v>
      </c>
      <c r="AR122" s="102"/>
      <c r="AS122" s="646">
        <f t="shared" si="175"/>
        <v>0</v>
      </c>
    </row>
    <row r="123" spans="3:45" s="33" customFormat="1" ht="13.5">
      <c r="C123" s="51"/>
      <c r="D123" s="629" t="str">
        <f t="shared" ref="D123:D124" si="179">X117</f>
        <v>21</v>
      </c>
      <c r="E123" s="629" t="str">
        <f t="shared" ref="E123:E124" si="180">Y117</f>
        <v>22</v>
      </c>
      <c r="F123" s="629" t="str">
        <f t="shared" ref="F123:F124" si="181">Z117</f>
        <v>23</v>
      </c>
      <c r="G123" s="629" t="str">
        <f t="shared" ref="G123:G124" si="182">AA117</f>
        <v>24</v>
      </c>
      <c r="H123" s="629" t="str">
        <f t="shared" ref="H123:H124" si="183">AB117</f>
        <v>25</v>
      </c>
      <c r="I123" s="629" t="str">
        <f t="shared" ref="I123:I124" si="184">AC117</f>
        <v>26</v>
      </c>
      <c r="J123" s="629" t="str">
        <f t="shared" ref="J123:J124" si="185">AD117</f>
        <v>27</v>
      </c>
      <c r="K123" s="629" t="str">
        <f t="shared" ref="K123:K124" si="186">AE117</f>
        <v>28</v>
      </c>
      <c r="L123" s="629" t="str">
        <f t="shared" ref="L123:L124" si="187">AF117</f>
        <v>29</v>
      </c>
      <c r="M123" s="629" t="str">
        <f t="shared" ref="M123:M124" si="188">AG117</f>
        <v>30</v>
      </c>
      <c r="N123" s="629" t="str">
        <f t="shared" ref="N123:N124" si="189">AH117</f>
        <v>31</v>
      </c>
      <c r="O123" s="629" t="str">
        <f t="shared" ref="O123:O124" si="190">AI117</f>
        <v>32</v>
      </c>
      <c r="P123" s="629" t="str">
        <f t="shared" ref="P123:P124" si="191">AJ117</f>
        <v>33</v>
      </c>
      <c r="Q123" s="629" t="str">
        <f t="shared" ref="Q123:Q124" si="192">AK117</f>
        <v>34</v>
      </c>
      <c r="R123" s="629" t="str">
        <f t="shared" ref="R123:R124" si="193">AL117</f>
        <v>35</v>
      </c>
      <c r="S123" s="629" t="str">
        <f t="shared" ref="S123:S124" si="194">AM117</f>
        <v>36</v>
      </c>
      <c r="T123" s="629" t="str">
        <f t="shared" ref="T123:T124" si="195">AN117</f>
        <v>37</v>
      </c>
      <c r="U123" s="629" t="str">
        <f t="shared" ref="U123:U124" si="196">AO117</f>
        <v>38</v>
      </c>
      <c r="V123" s="629" t="str">
        <f t="shared" ref="V123:V124" si="197">AP117</f>
        <v>39</v>
      </c>
      <c r="W123" s="51"/>
      <c r="X123" s="101"/>
      <c r="Y123" s="102"/>
      <c r="Z123" s="102"/>
      <c r="AA123" s="102"/>
      <c r="AB123" s="102"/>
      <c r="AC123" s="102"/>
      <c r="AD123" s="102"/>
      <c r="AE123" s="102"/>
      <c r="AF123" s="102"/>
      <c r="AG123" s="102"/>
      <c r="AH123" s="102"/>
      <c r="AI123" s="102"/>
      <c r="AJ123" s="102"/>
      <c r="AK123" s="102"/>
      <c r="AL123" s="102"/>
      <c r="AM123" s="102"/>
      <c r="AN123" s="102"/>
      <c r="AO123" s="102"/>
      <c r="AP123" s="102"/>
      <c r="AQ123" s="102"/>
      <c r="AR123" s="102"/>
    </row>
    <row r="124" spans="3:45" s="33" customFormat="1" ht="40.5">
      <c r="C124" s="79" t="s">
        <v>57</v>
      </c>
      <c r="D124" s="630" t="str">
        <f t="shared" si="179"/>
        <v>輸送機械</v>
      </c>
      <c r="E124" s="630" t="str">
        <f t="shared" si="180"/>
        <v>その他の製造工業製品</v>
      </c>
      <c r="F124" s="630" t="str">
        <f t="shared" si="181"/>
        <v>建設</v>
      </c>
      <c r="G124" s="630" t="str">
        <f t="shared" si="182"/>
        <v>電力・ガス・熱供給</v>
      </c>
      <c r="H124" s="630" t="str">
        <f t="shared" si="183"/>
        <v>水道</v>
      </c>
      <c r="I124" s="630" t="str">
        <f t="shared" si="184"/>
        <v>廃棄物処理</v>
      </c>
      <c r="J124" s="630" t="str">
        <f t="shared" si="185"/>
        <v>商業</v>
      </c>
      <c r="K124" s="630" t="str">
        <f t="shared" si="186"/>
        <v>金融・保険</v>
      </c>
      <c r="L124" s="630" t="str">
        <f t="shared" si="187"/>
        <v>不動産</v>
      </c>
      <c r="M124" s="630" t="str">
        <f t="shared" si="188"/>
        <v>運輸・郵便</v>
      </c>
      <c r="N124" s="630" t="str">
        <f t="shared" si="189"/>
        <v>情報通信</v>
      </c>
      <c r="O124" s="630" t="str">
        <f t="shared" si="190"/>
        <v>公務</v>
      </c>
      <c r="P124" s="630" t="str">
        <f t="shared" si="191"/>
        <v>教育・研究</v>
      </c>
      <c r="Q124" s="630" t="str">
        <f t="shared" si="192"/>
        <v>医療・福祉</v>
      </c>
      <c r="R124" s="668" t="str">
        <f t="shared" si="193"/>
        <v>他に分類されない会員制団体</v>
      </c>
      <c r="S124" s="630" t="str">
        <f t="shared" si="194"/>
        <v>対事業所サービス</v>
      </c>
      <c r="T124" s="630" t="str">
        <f t="shared" si="195"/>
        <v>対個人サービス</v>
      </c>
      <c r="U124" s="630" t="str">
        <f t="shared" si="196"/>
        <v>事務用品</v>
      </c>
      <c r="V124" s="630" t="str">
        <f t="shared" si="197"/>
        <v>分類不明</v>
      </c>
      <c r="W124" s="32" t="s">
        <v>76</v>
      </c>
      <c r="X124" s="101"/>
      <c r="Y124" s="102"/>
      <c r="Z124" s="102"/>
      <c r="AA124" s="102"/>
      <c r="AB124" s="102"/>
      <c r="AC124" s="102"/>
      <c r="AD124" s="102"/>
      <c r="AE124" s="102"/>
      <c r="AF124" s="102"/>
      <c r="AG124" s="102"/>
      <c r="AH124" s="102"/>
      <c r="AI124" s="102"/>
      <c r="AJ124" s="102"/>
      <c r="AK124" s="102"/>
      <c r="AL124" s="102"/>
      <c r="AM124" s="102"/>
      <c r="AN124" s="102"/>
      <c r="AO124" s="102"/>
      <c r="AP124" s="102"/>
      <c r="AQ124" s="102"/>
      <c r="AR124" s="102"/>
    </row>
    <row r="125" spans="3:45" s="33" customFormat="1" ht="13.5">
      <c r="C125" s="80" t="s">
        <v>100</v>
      </c>
      <c r="D125" s="81">
        <f t="array" ref="D125:V127">+X119:AP121</f>
        <v>0</v>
      </c>
      <c r="E125" s="81">
        <v>0</v>
      </c>
      <c r="F125" s="81">
        <v>0</v>
      </c>
      <c r="G125" s="81">
        <v>0</v>
      </c>
      <c r="H125" s="81">
        <v>0</v>
      </c>
      <c r="I125" s="81">
        <v>0</v>
      </c>
      <c r="J125" s="81">
        <v>0</v>
      </c>
      <c r="K125" s="81">
        <v>0</v>
      </c>
      <c r="L125" s="81">
        <v>0</v>
      </c>
      <c r="M125" s="81">
        <v>0</v>
      </c>
      <c r="N125" s="81">
        <v>0</v>
      </c>
      <c r="O125" s="81">
        <v>0</v>
      </c>
      <c r="P125" s="81">
        <v>0</v>
      </c>
      <c r="Q125" s="99">
        <v>0</v>
      </c>
      <c r="R125" s="99">
        <v>0</v>
      </c>
      <c r="S125" s="99">
        <v>0</v>
      </c>
      <c r="T125" s="99">
        <v>0</v>
      </c>
      <c r="U125" s="99">
        <v>0</v>
      </c>
      <c r="V125" s="99">
        <v>0</v>
      </c>
      <c r="W125" s="81">
        <f>SUM(D119:W119,D125:V125)</f>
        <v>0</v>
      </c>
      <c r="X125" s="101"/>
      <c r="Y125" s="102"/>
      <c r="Z125" s="102"/>
      <c r="AA125" s="102"/>
      <c r="AB125" s="102"/>
      <c r="AC125" s="102"/>
      <c r="AD125" s="102"/>
      <c r="AE125" s="102"/>
      <c r="AF125" s="102"/>
      <c r="AG125" s="102"/>
      <c r="AH125" s="102"/>
      <c r="AI125" s="102"/>
      <c r="AJ125" s="102"/>
      <c r="AK125" s="102"/>
      <c r="AL125" s="102"/>
      <c r="AM125" s="102"/>
      <c r="AN125" s="102"/>
      <c r="AO125" s="102"/>
      <c r="AP125" s="102"/>
      <c r="AQ125" s="102"/>
      <c r="AR125" s="102"/>
    </row>
    <row r="126" spans="3:45" s="33" customFormat="1" ht="13.5">
      <c r="C126" s="83" t="s">
        <v>101</v>
      </c>
      <c r="D126" s="100">
        <v>0</v>
      </c>
      <c r="E126" s="100">
        <v>0</v>
      </c>
      <c r="F126" s="100">
        <v>0</v>
      </c>
      <c r="G126" s="100">
        <v>0</v>
      </c>
      <c r="H126" s="100">
        <v>0</v>
      </c>
      <c r="I126" s="100">
        <v>0</v>
      </c>
      <c r="J126" s="100">
        <v>0</v>
      </c>
      <c r="K126" s="100">
        <v>0</v>
      </c>
      <c r="L126" s="100">
        <v>0</v>
      </c>
      <c r="M126" s="100">
        <v>0</v>
      </c>
      <c r="N126" s="100">
        <v>0</v>
      </c>
      <c r="O126" s="100">
        <v>0</v>
      </c>
      <c r="P126" s="100">
        <v>0</v>
      </c>
      <c r="Q126" s="100">
        <v>0</v>
      </c>
      <c r="R126" s="100">
        <v>0</v>
      </c>
      <c r="S126" s="100">
        <v>0</v>
      </c>
      <c r="T126" s="100">
        <v>0</v>
      </c>
      <c r="U126" s="100">
        <v>0</v>
      </c>
      <c r="V126" s="100">
        <v>0</v>
      </c>
      <c r="W126" s="39">
        <f t="shared" ref="W126:W128" si="198">SUM(D120:W120,D126:V126)</f>
        <v>0</v>
      </c>
      <c r="X126" s="101"/>
      <c r="Y126" s="102"/>
      <c r="Z126" s="102"/>
      <c r="AA126" s="102"/>
      <c r="AB126" s="102"/>
      <c r="AC126" s="102"/>
      <c r="AD126" s="102"/>
      <c r="AE126" s="102"/>
      <c r="AF126" s="102"/>
      <c r="AG126" s="102"/>
      <c r="AH126" s="102"/>
      <c r="AI126" s="102"/>
      <c r="AJ126" s="102"/>
      <c r="AK126" s="102"/>
      <c r="AL126" s="102"/>
      <c r="AM126" s="102"/>
      <c r="AN126" s="102"/>
      <c r="AO126" s="102"/>
      <c r="AP126" s="102"/>
      <c r="AQ126" s="102"/>
      <c r="AR126" s="102"/>
    </row>
    <row r="127" spans="3:45" s="33" customFormat="1" ht="13.5">
      <c r="C127" s="83" t="s">
        <v>102</v>
      </c>
      <c r="D127" s="39">
        <v>0</v>
      </c>
      <c r="E127" s="39">
        <v>0</v>
      </c>
      <c r="F127" s="39">
        <v>0</v>
      </c>
      <c r="G127" s="39">
        <v>0</v>
      </c>
      <c r="H127" s="39">
        <v>0</v>
      </c>
      <c r="I127" s="39">
        <v>0</v>
      </c>
      <c r="J127" s="39">
        <v>0</v>
      </c>
      <c r="K127" s="39">
        <v>0</v>
      </c>
      <c r="L127" s="39">
        <v>0</v>
      </c>
      <c r="M127" s="39">
        <v>0</v>
      </c>
      <c r="N127" s="39">
        <v>0</v>
      </c>
      <c r="O127" s="39">
        <v>0</v>
      </c>
      <c r="P127" s="39">
        <v>0</v>
      </c>
      <c r="Q127" s="100">
        <v>0</v>
      </c>
      <c r="R127" s="100">
        <v>0</v>
      </c>
      <c r="S127" s="100">
        <v>0</v>
      </c>
      <c r="T127" s="100">
        <v>0</v>
      </c>
      <c r="U127" s="100">
        <v>0</v>
      </c>
      <c r="V127" s="100">
        <v>0</v>
      </c>
      <c r="W127" s="39">
        <f t="shared" si="198"/>
        <v>0</v>
      </c>
      <c r="X127" s="101"/>
      <c r="Y127" s="102"/>
      <c r="Z127" s="102"/>
      <c r="AA127" s="102"/>
      <c r="AB127" s="102"/>
      <c r="AC127" s="102"/>
      <c r="AD127" s="102"/>
      <c r="AE127" s="102"/>
      <c r="AF127" s="102"/>
      <c r="AG127" s="102"/>
      <c r="AH127" s="102"/>
      <c r="AI127" s="102"/>
      <c r="AJ127" s="102"/>
      <c r="AK127" s="102"/>
      <c r="AL127" s="102"/>
      <c r="AM127" s="102"/>
      <c r="AN127" s="102"/>
      <c r="AO127" s="102"/>
      <c r="AP127" s="102"/>
      <c r="AQ127" s="102"/>
      <c r="AR127" s="102"/>
    </row>
    <row r="128" spans="3:45" s="33" customFormat="1" ht="13.5">
      <c r="C128" s="85" t="s">
        <v>93</v>
      </c>
      <c r="D128" s="43">
        <f t="shared" ref="D128:V128" si="199">SUM(D125:D127)</f>
        <v>0</v>
      </c>
      <c r="E128" s="43">
        <f t="shared" si="199"/>
        <v>0</v>
      </c>
      <c r="F128" s="43">
        <f t="shared" si="199"/>
        <v>0</v>
      </c>
      <c r="G128" s="43">
        <f t="shared" si="199"/>
        <v>0</v>
      </c>
      <c r="H128" s="43">
        <f t="shared" si="199"/>
        <v>0</v>
      </c>
      <c r="I128" s="43">
        <f t="shared" si="199"/>
        <v>0</v>
      </c>
      <c r="J128" s="43">
        <f t="shared" si="199"/>
        <v>0</v>
      </c>
      <c r="K128" s="43">
        <f t="shared" si="199"/>
        <v>0</v>
      </c>
      <c r="L128" s="43">
        <f t="shared" si="199"/>
        <v>0</v>
      </c>
      <c r="M128" s="43">
        <f t="shared" si="199"/>
        <v>0</v>
      </c>
      <c r="N128" s="43">
        <f t="shared" si="199"/>
        <v>0</v>
      </c>
      <c r="O128" s="43">
        <f t="shared" si="199"/>
        <v>0</v>
      </c>
      <c r="P128" s="43">
        <f t="shared" si="199"/>
        <v>0</v>
      </c>
      <c r="Q128" s="43">
        <f t="shared" si="199"/>
        <v>0</v>
      </c>
      <c r="R128" s="43">
        <f t="shared" si="199"/>
        <v>0</v>
      </c>
      <c r="S128" s="43">
        <f t="shared" si="199"/>
        <v>0</v>
      </c>
      <c r="T128" s="43">
        <f t="shared" si="199"/>
        <v>0</v>
      </c>
      <c r="U128" s="43">
        <f t="shared" si="199"/>
        <v>0</v>
      </c>
      <c r="V128" s="43">
        <f t="shared" si="199"/>
        <v>0</v>
      </c>
      <c r="W128" s="43">
        <f t="shared" si="198"/>
        <v>0</v>
      </c>
      <c r="X128" s="101"/>
      <c r="Y128" s="102"/>
      <c r="Z128" s="102"/>
      <c r="AA128" s="102"/>
      <c r="AB128" s="102"/>
      <c r="AC128" s="102"/>
      <c r="AD128" s="102"/>
      <c r="AE128" s="102"/>
      <c r="AF128" s="102"/>
      <c r="AG128" s="102"/>
      <c r="AH128" s="102"/>
      <c r="AI128" s="102"/>
      <c r="AJ128" s="102"/>
      <c r="AK128" s="102"/>
      <c r="AL128" s="102"/>
      <c r="AM128" s="102"/>
      <c r="AN128" s="102"/>
      <c r="AO128" s="102"/>
      <c r="AP128" s="102"/>
      <c r="AQ128" s="102"/>
      <c r="AR128" s="102"/>
    </row>
    <row r="129" spans="3:45" s="33" customFormat="1" ht="10.7" customHeight="1">
      <c r="D129" s="101"/>
      <c r="E129" s="101"/>
      <c r="F129" s="101"/>
      <c r="G129" s="101"/>
      <c r="H129" s="101"/>
      <c r="I129" s="101"/>
      <c r="J129" s="101"/>
      <c r="K129" s="101"/>
      <c r="L129" s="101"/>
      <c r="M129" s="101"/>
      <c r="N129" s="101"/>
      <c r="O129" s="101"/>
      <c r="P129" s="101"/>
      <c r="Q129" s="101"/>
      <c r="R129" s="101"/>
      <c r="S129" s="101"/>
      <c r="T129" s="101"/>
      <c r="U129" s="101"/>
      <c r="V129" s="101"/>
      <c r="W129" s="101"/>
      <c r="X129" s="101"/>
      <c r="Y129" s="102"/>
      <c r="Z129" s="102"/>
      <c r="AA129" s="102"/>
      <c r="AB129" s="102"/>
      <c r="AC129" s="102"/>
      <c r="AD129" s="102"/>
      <c r="AE129" s="102"/>
      <c r="AF129" s="102"/>
      <c r="AG129" s="102"/>
      <c r="AH129" s="102"/>
      <c r="AI129" s="102"/>
      <c r="AJ129" s="102"/>
      <c r="AK129" s="102"/>
      <c r="AL129" s="102"/>
      <c r="AM129" s="102"/>
      <c r="AN129" s="102"/>
      <c r="AO129" s="102"/>
      <c r="AP129" s="102"/>
      <c r="AQ129" s="102"/>
      <c r="AR129" s="102"/>
    </row>
    <row r="130" spans="3:45" s="33" customFormat="1" ht="17.25">
      <c r="C130" s="34" t="s">
        <v>113</v>
      </c>
      <c r="D130" s="27"/>
      <c r="E130" s="27"/>
      <c r="F130" s="75"/>
      <c r="G130" s="76"/>
      <c r="H130" s="27"/>
      <c r="I130" s="27"/>
      <c r="J130" s="77"/>
      <c r="K130" s="78"/>
      <c r="L130" s="27"/>
      <c r="M130" s="27"/>
      <c r="N130" s="27"/>
      <c r="O130" s="27"/>
      <c r="P130" s="27"/>
      <c r="Q130" s="27"/>
      <c r="R130" s="27"/>
      <c r="S130" s="27"/>
      <c r="T130" s="27"/>
      <c r="U130" s="27"/>
      <c r="V130" s="27"/>
      <c r="W130" s="31" t="s">
        <v>56</v>
      </c>
      <c r="X130" s="101"/>
      <c r="Y130" s="102"/>
      <c r="Z130" s="102"/>
      <c r="AA130" s="102"/>
      <c r="AB130" s="102"/>
      <c r="AC130" s="102"/>
      <c r="AD130" s="102"/>
      <c r="AE130" s="102"/>
      <c r="AF130" s="102"/>
      <c r="AG130" s="102"/>
      <c r="AH130" s="102"/>
      <c r="AI130" s="102"/>
      <c r="AJ130" s="102"/>
      <c r="AK130" s="102"/>
      <c r="AL130" s="102"/>
      <c r="AM130" s="102"/>
      <c r="AN130" s="102"/>
      <c r="AO130" s="102"/>
      <c r="AP130" s="102"/>
      <c r="AQ130" s="102"/>
      <c r="AR130" s="102"/>
    </row>
    <row r="131" spans="3:45" s="33" customFormat="1" ht="13.5">
      <c r="C131" s="51"/>
      <c r="D131" s="629" t="str">
        <f t="shared" ref="D131:AP131" si="200">D9</f>
        <v>01</v>
      </c>
      <c r="E131" s="629" t="str">
        <f t="shared" si="200"/>
        <v>02</v>
      </c>
      <c r="F131" s="629" t="str">
        <f t="shared" si="200"/>
        <v>03</v>
      </c>
      <c r="G131" s="629" t="str">
        <f t="shared" si="200"/>
        <v>04</v>
      </c>
      <c r="H131" s="629" t="str">
        <f t="shared" si="200"/>
        <v>05</v>
      </c>
      <c r="I131" s="629" t="str">
        <f t="shared" si="200"/>
        <v>06</v>
      </c>
      <c r="J131" s="629" t="str">
        <f t="shared" si="200"/>
        <v>07</v>
      </c>
      <c r="K131" s="629" t="str">
        <f t="shared" si="200"/>
        <v>08</v>
      </c>
      <c r="L131" s="629" t="str">
        <f t="shared" si="200"/>
        <v>09</v>
      </c>
      <c r="M131" s="629" t="str">
        <f t="shared" si="200"/>
        <v>10</v>
      </c>
      <c r="N131" s="629" t="str">
        <f t="shared" si="200"/>
        <v>11</v>
      </c>
      <c r="O131" s="629" t="str">
        <f t="shared" si="200"/>
        <v>12</v>
      </c>
      <c r="P131" s="629" t="str">
        <f t="shared" si="200"/>
        <v>13</v>
      </c>
      <c r="Q131" s="629" t="str">
        <f t="shared" si="200"/>
        <v>14</v>
      </c>
      <c r="R131" s="629" t="str">
        <f t="shared" si="200"/>
        <v>15</v>
      </c>
      <c r="S131" s="629" t="str">
        <f t="shared" si="200"/>
        <v>16</v>
      </c>
      <c r="T131" s="629" t="str">
        <f t="shared" si="200"/>
        <v>17</v>
      </c>
      <c r="U131" s="629" t="str">
        <f t="shared" si="200"/>
        <v>18</v>
      </c>
      <c r="V131" s="629" t="str">
        <f t="shared" si="200"/>
        <v>19</v>
      </c>
      <c r="W131" s="629" t="str">
        <f t="shared" si="200"/>
        <v>20</v>
      </c>
      <c r="X131" s="629" t="str">
        <f t="shared" si="200"/>
        <v>21</v>
      </c>
      <c r="Y131" s="629" t="str">
        <f t="shared" si="200"/>
        <v>22</v>
      </c>
      <c r="Z131" s="629" t="str">
        <f t="shared" si="200"/>
        <v>23</v>
      </c>
      <c r="AA131" s="629" t="str">
        <f t="shared" si="200"/>
        <v>24</v>
      </c>
      <c r="AB131" s="629" t="str">
        <f t="shared" si="200"/>
        <v>25</v>
      </c>
      <c r="AC131" s="629" t="str">
        <f t="shared" si="200"/>
        <v>26</v>
      </c>
      <c r="AD131" s="629" t="str">
        <f t="shared" si="200"/>
        <v>27</v>
      </c>
      <c r="AE131" s="629" t="str">
        <f t="shared" si="200"/>
        <v>28</v>
      </c>
      <c r="AF131" s="629" t="str">
        <f t="shared" si="200"/>
        <v>29</v>
      </c>
      <c r="AG131" s="629" t="str">
        <f t="shared" si="200"/>
        <v>30</v>
      </c>
      <c r="AH131" s="629" t="str">
        <f t="shared" si="200"/>
        <v>31</v>
      </c>
      <c r="AI131" s="629" t="str">
        <f t="shared" si="200"/>
        <v>32</v>
      </c>
      <c r="AJ131" s="629" t="str">
        <f t="shared" si="200"/>
        <v>33</v>
      </c>
      <c r="AK131" s="629" t="str">
        <f t="shared" si="200"/>
        <v>34</v>
      </c>
      <c r="AL131" s="629" t="str">
        <f t="shared" si="200"/>
        <v>35</v>
      </c>
      <c r="AM131" s="629" t="str">
        <f t="shared" si="200"/>
        <v>36</v>
      </c>
      <c r="AN131" s="629" t="str">
        <f t="shared" si="200"/>
        <v>37</v>
      </c>
      <c r="AO131" s="629" t="str">
        <f t="shared" si="200"/>
        <v>38</v>
      </c>
      <c r="AP131" s="629" t="str">
        <f t="shared" si="200"/>
        <v>39</v>
      </c>
      <c r="AQ131" s="102" t="s">
        <v>575</v>
      </c>
      <c r="AR131" s="102"/>
      <c r="AS131" s="51"/>
    </row>
    <row r="132" spans="3:45" s="33" customFormat="1" ht="40.5">
      <c r="C132" s="79" t="s">
        <v>57</v>
      </c>
      <c r="D132" s="630" t="str">
        <f t="shared" ref="D132:AP132" si="201">D10</f>
        <v>農業</v>
      </c>
      <c r="E132" s="630" t="str">
        <f t="shared" si="201"/>
        <v>林業</v>
      </c>
      <c r="F132" s="630" t="str">
        <f t="shared" si="201"/>
        <v>漁業</v>
      </c>
      <c r="G132" s="630" t="str">
        <f t="shared" si="201"/>
        <v>鉱業</v>
      </c>
      <c r="H132" s="630" t="str">
        <f t="shared" si="201"/>
        <v>飲食料品</v>
      </c>
      <c r="I132" s="630" t="str">
        <f t="shared" si="201"/>
        <v>繊維製品</v>
      </c>
      <c r="J132" s="630" t="str">
        <f t="shared" si="201"/>
        <v>パルプ・紙・木製品</v>
      </c>
      <c r="K132" s="630" t="str">
        <f t="shared" si="201"/>
        <v>化学製品</v>
      </c>
      <c r="L132" s="630" t="str">
        <f t="shared" si="201"/>
        <v>石油・石炭製品</v>
      </c>
      <c r="M132" s="668" t="str">
        <f t="shared" si="201"/>
        <v>プラスチック・ゴム製品</v>
      </c>
      <c r="N132" s="630" t="str">
        <f t="shared" si="201"/>
        <v>窯業・土石製品</v>
      </c>
      <c r="O132" s="630" t="str">
        <f t="shared" si="201"/>
        <v>鉄鋼</v>
      </c>
      <c r="P132" s="630" t="str">
        <f t="shared" si="201"/>
        <v>非鉄金属</v>
      </c>
      <c r="Q132" s="630" t="str">
        <f t="shared" si="201"/>
        <v>金属製品</v>
      </c>
      <c r="R132" s="630" t="str">
        <f t="shared" si="201"/>
        <v>はん用機械</v>
      </c>
      <c r="S132" s="630" t="str">
        <f t="shared" si="201"/>
        <v>生産用機械</v>
      </c>
      <c r="T132" s="630" t="str">
        <f t="shared" si="201"/>
        <v>業務用機械</v>
      </c>
      <c r="U132" s="630" t="str">
        <f t="shared" si="201"/>
        <v>電子部品</v>
      </c>
      <c r="V132" s="630" t="str">
        <f t="shared" si="201"/>
        <v>電気機械</v>
      </c>
      <c r="W132" s="630" t="str">
        <f t="shared" si="201"/>
        <v>情報通信機器</v>
      </c>
      <c r="X132" s="637" t="str">
        <f t="shared" si="201"/>
        <v>輸送機械</v>
      </c>
      <c r="Y132" s="637" t="str">
        <f t="shared" si="201"/>
        <v>その他の製造工業製品</v>
      </c>
      <c r="Z132" s="637" t="str">
        <f t="shared" si="201"/>
        <v>建設</v>
      </c>
      <c r="AA132" s="637" t="str">
        <f t="shared" si="201"/>
        <v>電力・ガス・熱供給</v>
      </c>
      <c r="AB132" s="637" t="str">
        <f t="shared" si="201"/>
        <v>水道</v>
      </c>
      <c r="AC132" s="637" t="str">
        <f t="shared" si="201"/>
        <v>廃棄物処理</v>
      </c>
      <c r="AD132" s="637" t="str">
        <f t="shared" si="201"/>
        <v>商業</v>
      </c>
      <c r="AE132" s="637" t="str">
        <f t="shared" si="201"/>
        <v>金融・保険</v>
      </c>
      <c r="AF132" s="637" t="str">
        <f t="shared" si="201"/>
        <v>不動産</v>
      </c>
      <c r="AG132" s="637" t="str">
        <f t="shared" si="201"/>
        <v>運輸・郵便</v>
      </c>
      <c r="AH132" s="637" t="str">
        <f t="shared" si="201"/>
        <v>情報通信</v>
      </c>
      <c r="AI132" s="637" t="str">
        <f t="shared" si="201"/>
        <v>公務</v>
      </c>
      <c r="AJ132" s="637" t="str">
        <f t="shared" si="201"/>
        <v>教育・研究</v>
      </c>
      <c r="AK132" s="637" t="str">
        <f t="shared" si="201"/>
        <v>医療・福祉</v>
      </c>
      <c r="AL132" s="669" t="str">
        <f t="shared" si="201"/>
        <v>他に分類されない会員制団体</v>
      </c>
      <c r="AM132" s="637" t="str">
        <f t="shared" si="201"/>
        <v>対事業所サービス</v>
      </c>
      <c r="AN132" s="637" t="str">
        <f t="shared" si="201"/>
        <v>対個人サービス</v>
      </c>
      <c r="AO132" s="637" t="str">
        <f t="shared" si="201"/>
        <v>事務用品</v>
      </c>
      <c r="AP132" s="637" t="str">
        <f t="shared" si="201"/>
        <v>分類不明</v>
      </c>
      <c r="AQ132" s="102" t="s">
        <v>575</v>
      </c>
      <c r="AR132" s="102"/>
      <c r="AS132" s="32" t="s">
        <v>76</v>
      </c>
    </row>
    <row r="133" spans="3:45" s="33" customFormat="1" ht="13.5">
      <c r="C133" s="80" t="s">
        <v>100</v>
      </c>
      <c r="D133" s="81">
        <f>D105+D119</f>
        <v>0</v>
      </c>
      <c r="E133" s="81">
        <f t="shared" ref="E133:AP133" si="202">E105+E119</f>
        <v>0</v>
      </c>
      <c r="F133" s="81">
        <f t="shared" si="202"/>
        <v>0</v>
      </c>
      <c r="G133" s="81">
        <f t="shared" si="202"/>
        <v>0</v>
      </c>
      <c r="H133" s="81">
        <f t="shared" si="202"/>
        <v>0</v>
      </c>
      <c r="I133" s="81">
        <f t="shared" si="202"/>
        <v>0</v>
      </c>
      <c r="J133" s="81">
        <f t="shared" si="202"/>
        <v>0</v>
      </c>
      <c r="K133" s="81">
        <f t="shared" si="202"/>
        <v>0</v>
      </c>
      <c r="L133" s="81">
        <f t="shared" si="202"/>
        <v>0</v>
      </c>
      <c r="M133" s="81">
        <f t="shared" si="202"/>
        <v>0</v>
      </c>
      <c r="N133" s="81">
        <f t="shared" si="202"/>
        <v>0</v>
      </c>
      <c r="O133" s="81">
        <f t="shared" si="202"/>
        <v>0</v>
      </c>
      <c r="P133" s="81">
        <f t="shared" si="202"/>
        <v>0</v>
      </c>
      <c r="Q133" s="99">
        <f t="shared" si="202"/>
        <v>0</v>
      </c>
      <c r="R133" s="99">
        <f t="shared" si="202"/>
        <v>0</v>
      </c>
      <c r="S133" s="99">
        <f t="shared" si="202"/>
        <v>0</v>
      </c>
      <c r="T133" s="99">
        <f t="shared" si="202"/>
        <v>0</v>
      </c>
      <c r="U133" s="99">
        <f t="shared" si="202"/>
        <v>0</v>
      </c>
      <c r="V133" s="99">
        <f t="shared" si="202"/>
        <v>0</v>
      </c>
      <c r="W133" s="81">
        <f t="shared" si="202"/>
        <v>0</v>
      </c>
      <c r="X133" s="81">
        <f t="shared" si="202"/>
        <v>0</v>
      </c>
      <c r="Y133" s="81">
        <f t="shared" si="202"/>
        <v>0</v>
      </c>
      <c r="Z133" s="81">
        <f t="shared" si="202"/>
        <v>0</v>
      </c>
      <c r="AA133" s="81">
        <f t="shared" si="202"/>
        <v>0</v>
      </c>
      <c r="AB133" s="81">
        <f t="shared" si="202"/>
        <v>0</v>
      </c>
      <c r="AC133" s="81">
        <f t="shared" si="202"/>
        <v>0</v>
      </c>
      <c r="AD133" s="81">
        <f t="shared" si="202"/>
        <v>0</v>
      </c>
      <c r="AE133" s="81">
        <f t="shared" si="202"/>
        <v>0</v>
      </c>
      <c r="AF133" s="81">
        <f t="shared" si="202"/>
        <v>0</v>
      </c>
      <c r="AG133" s="81">
        <f t="shared" si="202"/>
        <v>0</v>
      </c>
      <c r="AH133" s="81">
        <f t="shared" si="202"/>
        <v>0</v>
      </c>
      <c r="AI133" s="81">
        <f t="shared" si="202"/>
        <v>0</v>
      </c>
      <c r="AJ133" s="81">
        <f t="shared" si="202"/>
        <v>0</v>
      </c>
      <c r="AK133" s="81">
        <f t="shared" si="202"/>
        <v>0</v>
      </c>
      <c r="AL133" s="81">
        <f t="shared" si="202"/>
        <v>0</v>
      </c>
      <c r="AM133" s="81">
        <f t="shared" si="202"/>
        <v>0</v>
      </c>
      <c r="AN133" s="81">
        <f t="shared" si="202"/>
        <v>0</v>
      </c>
      <c r="AO133" s="81">
        <f t="shared" si="202"/>
        <v>0</v>
      </c>
      <c r="AP133" s="81">
        <f t="shared" si="202"/>
        <v>0</v>
      </c>
      <c r="AQ133" s="102" t="s">
        <v>575</v>
      </c>
      <c r="AR133" s="102"/>
      <c r="AS133" s="645">
        <f>+SUM(D133:AP133)-W139</f>
        <v>0</v>
      </c>
    </row>
    <row r="134" spans="3:45" s="33" customFormat="1" ht="13.5">
      <c r="C134" s="83" t="s">
        <v>101</v>
      </c>
      <c r="D134" s="39">
        <f>D106+D120</f>
        <v>0</v>
      </c>
      <c r="E134" s="39">
        <f t="shared" ref="E134:AP134" si="203">E106+E120</f>
        <v>0</v>
      </c>
      <c r="F134" s="39">
        <f t="shared" si="203"/>
        <v>0</v>
      </c>
      <c r="G134" s="39">
        <f t="shared" si="203"/>
        <v>0</v>
      </c>
      <c r="H134" s="39">
        <f t="shared" si="203"/>
        <v>0</v>
      </c>
      <c r="I134" s="39">
        <f t="shared" si="203"/>
        <v>0</v>
      </c>
      <c r="J134" s="39">
        <f t="shared" si="203"/>
        <v>0</v>
      </c>
      <c r="K134" s="39">
        <f t="shared" si="203"/>
        <v>0</v>
      </c>
      <c r="L134" s="39">
        <f t="shared" si="203"/>
        <v>0</v>
      </c>
      <c r="M134" s="39">
        <f t="shared" si="203"/>
        <v>0</v>
      </c>
      <c r="N134" s="39">
        <f t="shared" si="203"/>
        <v>0</v>
      </c>
      <c r="O134" s="39">
        <f t="shared" si="203"/>
        <v>0</v>
      </c>
      <c r="P134" s="39">
        <f t="shared" si="203"/>
        <v>0</v>
      </c>
      <c r="Q134" s="100">
        <f t="shared" si="203"/>
        <v>0</v>
      </c>
      <c r="R134" s="100">
        <f t="shared" si="203"/>
        <v>0</v>
      </c>
      <c r="S134" s="100">
        <f t="shared" si="203"/>
        <v>0</v>
      </c>
      <c r="T134" s="100">
        <f t="shared" si="203"/>
        <v>0</v>
      </c>
      <c r="U134" s="100">
        <f t="shared" si="203"/>
        <v>0</v>
      </c>
      <c r="V134" s="100">
        <f t="shared" si="203"/>
        <v>0</v>
      </c>
      <c r="W134" s="39">
        <f t="shared" si="203"/>
        <v>0</v>
      </c>
      <c r="X134" s="39">
        <f t="shared" si="203"/>
        <v>0</v>
      </c>
      <c r="Y134" s="39">
        <f t="shared" si="203"/>
        <v>0</v>
      </c>
      <c r="Z134" s="39">
        <f t="shared" si="203"/>
        <v>0</v>
      </c>
      <c r="AA134" s="39">
        <f t="shared" si="203"/>
        <v>0</v>
      </c>
      <c r="AB134" s="39">
        <f t="shared" si="203"/>
        <v>0</v>
      </c>
      <c r="AC134" s="39">
        <f t="shared" si="203"/>
        <v>0</v>
      </c>
      <c r="AD134" s="39">
        <f t="shared" si="203"/>
        <v>0</v>
      </c>
      <c r="AE134" s="39">
        <f t="shared" si="203"/>
        <v>0</v>
      </c>
      <c r="AF134" s="39">
        <f t="shared" si="203"/>
        <v>0</v>
      </c>
      <c r="AG134" s="39">
        <f t="shared" si="203"/>
        <v>0</v>
      </c>
      <c r="AH134" s="39">
        <f t="shared" si="203"/>
        <v>0</v>
      </c>
      <c r="AI134" s="39">
        <f t="shared" si="203"/>
        <v>0</v>
      </c>
      <c r="AJ134" s="39">
        <f t="shared" si="203"/>
        <v>0</v>
      </c>
      <c r="AK134" s="39">
        <f t="shared" si="203"/>
        <v>0</v>
      </c>
      <c r="AL134" s="39">
        <f t="shared" si="203"/>
        <v>0</v>
      </c>
      <c r="AM134" s="39">
        <f t="shared" si="203"/>
        <v>0</v>
      </c>
      <c r="AN134" s="39">
        <f t="shared" si="203"/>
        <v>0</v>
      </c>
      <c r="AO134" s="39">
        <f t="shared" si="203"/>
        <v>0</v>
      </c>
      <c r="AP134" s="39">
        <f t="shared" si="203"/>
        <v>0</v>
      </c>
      <c r="AQ134" s="102" t="s">
        <v>575</v>
      </c>
      <c r="AR134" s="102"/>
      <c r="AS134" s="645">
        <f t="shared" ref="AS134:AS136" si="204">+SUM(D134:AP134)-W140</f>
        <v>0</v>
      </c>
    </row>
    <row r="135" spans="3:45" s="33" customFormat="1" ht="13.5">
      <c r="C135" s="83" t="s">
        <v>102</v>
      </c>
      <c r="D135" s="39">
        <f>D107+D121</f>
        <v>0</v>
      </c>
      <c r="E135" s="39">
        <f t="shared" ref="E135:AP135" si="205">E107+E121</f>
        <v>0</v>
      </c>
      <c r="F135" s="39">
        <f t="shared" si="205"/>
        <v>0</v>
      </c>
      <c r="G135" s="39">
        <f t="shared" si="205"/>
        <v>0</v>
      </c>
      <c r="H135" s="39">
        <f t="shared" si="205"/>
        <v>0</v>
      </c>
      <c r="I135" s="39">
        <f t="shared" si="205"/>
        <v>0</v>
      </c>
      <c r="J135" s="39">
        <f t="shared" si="205"/>
        <v>0</v>
      </c>
      <c r="K135" s="39">
        <f t="shared" si="205"/>
        <v>0</v>
      </c>
      <c r="L135" s="39">
        <f t="shared" si="205"/>
        <v>0</v>
      </c>
      <c r="M135" s="39">
        <f t="shared" si="205"/>
        <v>0</v>
      </c>
      <c r="N135" s="39">
        <f t="shared" si="205"/>
        <v>0</v>
      </c>
      <c r="O135" s="39">
        <f t="shared" si="205"/>
        <v>0</v>
      </c>
      <c r="P135" s="39">
        <f t="shared" si="205"/>
        <v>0</v>
      </c>
      <c r="Q135" s="100">
        <f t="shared" si="205"/>
        <v>0</v>
      </c>
      <c r="R135" s="100">
        <f t="shared" si="205"/>
        <v>0</v>
      </c>
      <c r="S135" s="100">
        <f t="shared" si="205"/>
        <v>0</v>
      </c>
      <c r="T135" s="100">
        <f t="shared" si="205"/>
        <v>0</v>
      </c>
      <c r="U135" s="100">
        <f>U107+U121</f>
        <v>0</v>
      </c>
      <c r="V135" s="100">
        <f t="shared" si="205"/>
        <v>0</v>
      </c>
      <c r="W135" s="39">
        <f t="shared" si="205"/>
        <v>0</v>
      </c>
      <c r="X135" s="39">
        <f t="shared" si="205"/>
        <v>0</v>
      </c>
      <c r="Y135" s="39">
        <f t="shared" si="205"/>
        <v>0</v>
      </c>
      <c r="Z135" s="39">
        <f t="shared" si="205"/>
        <v>0</v>
      </c>
      <c r="AA135" s="39">
        <f t="shared" si="205"/>
        <v>0</v>
      </c>
      <c r="AB135" s="39">
        <f t="shared" si="205"/>
        <v>0</v>
      </c>
      <c r="AC135" s="39">
        <f t="shared" si="205"/>
        <v>0</v>
      </c>
      <c r="AD135" s="39">
        <f t="shared" si="205"/>
        <v>0</v>
      </c>
      <c r="AE135" s="39">
        <f t="shared" si="205"/>
        <v>0</v>
      </c>
      <c r="AF135" s="39">
        <f t="shared" si="205"/>
        <v>0</v>
      </c>
      <c r="AG135" s="39">
        <f t="shared" si="205"/>
        <v>0</v>
      </c>
      <c r="AH135" s="39">
        <f t="shared" si="205"/>
        <v>0</v>
      </c>
      <c r="AI135" s="39">
        <f t="shared" si="205"/>
        <v>0</v>
      </c>
      <c r="AJ135" s="39">
        <f t="shared" si="205"/>
        <v>0</v>
      </c>
      <c r="AK135" s="39">
        <f t="shared" si="205"/>
        <v>0</v>
      </c>
      <c r="AL135" s="39">
        <f t="shared" si="205"/>
        <v>0</v>
      </c>
      <c r="AM135" s="39">
        <f t="shared" si="205"/>
        <v>0</v>
      </c>
      <c r="AN135" s="39">
        <f t="shared" si="205"/>
        <v>0</v>
      </c>
      <c r="AO135" s="39">
        <f t="shared" si="205"/>
        <v>0</v>
      </c>
      <c r="AP135" s="39">
        <f t="shared" si="205"/>
        <v>0</v>
      </c>
      <c r="AQ135" s="102" t="s">
        <v>575</v>
      </c>
      <c r="AR135" s="102"/>
      <c r="AS135" s="646">
        <f t="shared" si="204"/>
        <v>0</v>
      </c>
    </row>
    <row r="136" spans="3:45" s="33" customFormat="1" ht="13.5">
      <c r="C136" s="83" t="s">
        <v>93</v>
      </c>
      <c r="D136" s="39">
        <f t="shared" ref="D136:P136" si="206">SUM(D133:D135)</f>
        <v>0</v>
      </c>
      <c r="E136" s="39">
        <f t="shared" si="206"/>
        <v>0</v>
      </c>
      <c r="F136" s="39">
        <f t="shared" si="206"/>
        <v>0</v>
      </c>
      <c r="G136" s="39">
        <f t="shared" si="206"/>
        <v>0</v>
      </c>
      <c r="H136" s="39">
        <f t="shared" si="206"/>
        <v>0</v>
      </c>
      <c r="I136" s="39">
        <f t="shared" si="206"/>
        <v>0</v>
      </c>
      <c r="J136" s="39">
        <f t="shared" si="206"/>
        <v>0</v>
      </c>
      <c r="K136" s="39">
        <f t="shared" si="206"/>
        <v>0</v>
      </c>
      <c r="L136" s="39">
        <f t="shared" si="206"/>
        <v>0</v>
      </c>
      <c r="M136" s="39">
        <f t="shared" si="206"/>
        <v>0</v>
      </c>
      <c r="N136" s="39">
        <f t="shared" si="206"/>
        <v>0</v>
      </c>
      <c r="O136" s="39">
        <f t="shared" si="206"/>
        <v>0</v>
      </c>
      <c r="P136" s="39">
        <f t="shared" si="206"/>
        <v>0</v>
      </c>
      <c r="Q136" s="100">
        <f>SUM(Q133:Q135)</f>
        <v>0</v>
      </c>
      <c r="R136" s="100">
        <f>SUM(R133:R135)</f>
        <v>0</v>
      </c>
      <c r="S136" s="100">
        <f>SUM(S133:S135)</f>
        <v>0</v>
      </c>
      <c r="T136" s="100">
        <f>SUM(T133:T135)</f>
        <v>0</v>
      </c>
      <c r="U136" s="100">
        <f>SUM(U133:U135)</f>
        <v>0</v>
      </c>
      <c r="V136" s="100">
        <f t="shared" ref="V136:AP136" si="207">SUM(V133:V135)</f>
        <v>0</v>
      </c>
      <c r="W136" s="39">
        <f t="shared" si="207"/>
        <v>0</v>
      </c>
      <c r="X136" s="43">
        <f t="shared" si="207"/>
        <v>0</v>
      </c>
      <c r="Y136" s="43">
        <f t="shared" si="207"/>
        <v>0</v>
      </c>
      <c r="Z136" s="43">
        <f t="shared" si="207"/>
        <v>0</v>
      </c>
      <c r="AA136" s="43">
        <f t="shared" si="207"/>
        <v>0</v>
      </c>
      <c r="AB136" s="43">
        <f t="shared" si="207"/>
        <v>0</v>
      </c>
      <c r="AC136" s="43">
        <f t="shared" si="207"/>
        <v>0</v>
      </c>
      <c r="AD136" s="43">
        <f t="shared" si="207"/>
        <v>0</v>
      </c>
      <c r="AE136" s="43">
        <f t="shared" si="207"/>
        <v>0</v>
      </c>
      <c r="AF136" s="43">
        <f t="shared" si="207"/>
        <v>0</v>
      </c>
      <c r="AG136" s="43">
        <f t="shared" si="207"/>
        <v>0</v>
      </c>
      <c r="AH136" s="43">
        <f t="shared" si="207"/>
        <v>0</v>
      </c>
      <c r="AI136" s="43">
        <f t="shared" si="207"/>
        <v>0</v>
      </c>
      <c r="AJ136" s="43">
        <f t="shared" si="207"/>
        <v>0</v>
      </c>
      <c r="AK136" s="43">
        <f t="shared" si="207"/>
        <v>0</v>
      </c>
      <c r="AL136" s="43">
        <f t="shared" si="207"/>
        <v>0</v>
      </c>
      <c r="AM136" s="43">
        <f t="shared" si="207"/>
        <v>0</v>
      </c>
      <c r="AN136" s="43">
        <f t="shared" si="207"/>
        <v>0</v>
      </c>
      <c r="AO136" s="43">
        <f t="shared" si="207"/>
        <v>0</v>
      </c>
      <c r="AP136" s="43">
        <f t="shared" si="207"/>
        <v>0</v>
      </c>
      <c r="AQ136" s="102" t="s">
        <v>575</v>
      </c>
      <c r="AR136" s="102"/>
      <c r="AS136" s="646">
        <f t="shared" si="204"/>
        <v>0</v>
      </c>
    </row>
    <row r="137" spans="3:45" s="33" customFormat="1" ht="13.5">
      <c r="C137" s="51"/>
      <c r="D137" s="629" t="str">
        <f t="shared" ref="D137:D138" si="208">X131</f>
        <v>21</v>
      </c>
      <c r="E137" s="629" t="str">
        <f t="shared" ref="E137:E138" si="209">Y131</f>
        <v>22</v>
      </c>
      <c r="F137" s="629" t="str">
        <f t="shared" ref="F137:F138" si="210">Z131</f>
        <v>23</v>
      </c>
      <c r="G137" s="629" t="str">
        <f t="shared" ref="G137:G138" si="211">AA131</f>
        <v>24</v>
      </c>
      <c r="H137" s="629" t="str">
        <f t="shared" ref="H137:H138" si="212">AB131</f>
        <v>25</v>
      </c>
      <c r="I137" s="629" t="str">
        <f t="shared" ref="I137:I138" si="213">AC131</f>
        <v>26</v>
      </c>
      <c r="J137" s="629" t="str">
        <f t="shared" ref="J137:J138" si="214">AD131</f>
        <v>27</v>
      </c>
      <c r="K137" s="629" t="str">
        <f t="shared" ref="K137:K138" si="215">AE131</f>
        <v>28</v>
      </c>
      <c r="L137" s="629" t="str">
        <f t="shared" ref="L137:L138" si="216">AF131</f>
        <v>29</v>
      </c>
      <c r="M137" s="629" t="str">
        <f t="shared" ref="M137:M138" si="217">AG131</f>
        <v>30</v>
      </c>
      <c r="N137" s="629" t="str">
        <f t="shared" ref="N137:N138" si="218">AH131</f>
        <v>31</v>
      </c>
      <c r="O137" s="629" t="str">
        <f t="shared" ref="O137:O138" si="219">AI131</f>
        <v>32</v>
      </c>
      <c r="P137" s="629" t="str">
        <f t="shared" ref="P137:P138" si="220">AJ131</f>
        <v>33</v>
      </c>
      <c r="Q137" s="629" t="str">
        <f t="shared" ref="Q137:Q138" si="221">AK131</f>
        <v>34</v>
      </c>
      <c r="R137" s="629" t="str">
        <f t="shared" ref="R137:R138" si="222">AL131</f>
        <v>35</v>
      </c>
      <c r="S137" s="629" t="str">
        <f t="shared" ref="S137:S138" si="223">AM131</f>
        <v>36</v>
      </c>
      <c r="T137" s="629" t="str">
        <f t="shared" ref="T137:T138" si="224">AN131</f>
        <v>37</v>
      </c>
      <c r="U137" s="629" t="str">
        <f t="shared" ref="U137:U138" si="225">AO131</f>
        <v>38</v>
      </c>
      <c r="V137" s="629" t="str">
        <f t="shared" ref="V137:V138" si="226">AP131</f>
        <v>39</v>
      </c>
      <c r="W137" s="87"/>
      <c r="X137" s="101"/>
      <c r="Y137" s="102"/>
      <c r="Z137" s="102"/>
      <c r="AA137" s="102"/>
      <c r="AB137" s="102"/>
      <c r="AC137" s="102"/>
      <c r="AD137" s="102"/>
      <c r="AE137" s="102"/>
      <c r="AF137" s="102"/>
      <c r="AG137" s="102"/>
      <c r="AH137" s="102"/>
      <c r="AI137" s="102"/>
      <c r="AJ137" s="102"/>
      <c r="AK137" s="102"/>
      <c r="AL137" s="102"/>
      <c r="AM137" s="102"/>
      <c r="AN137" s="102"/>
      <c r="AO137" s="102"/>
      <c r="AP137" s="102"/>
      <c r="AQ137" s="102"/>
      <c r="AR137" s="102"/>
    </row>
    <row r="138" spans="3:45" s="33" customFormat="1" ht="40.5">
      <c r="C138" s="79" t="s">
        <v>57</v>
      </c>
      <c r="D138" s="630" t="str">
        <f t="shared" si="208"/>
        <v>輸送機械</v>
      </c>
      <c r="E138" s="630" t="str">
        <f t="shared" si="209"/>
        <v>その他の製造工業製品</v>
      </c>
      <c r="F138" s="630" t="str">
        <f t="shared" si="210"/>
        <v>建設</v>
      </c>
      <c r="G138" s="630" t="str">
        <f t="shared" si="211"/>
        <v>電力・ガス・熱供給</v>
      </c>
      <c r="H138" s="630" t="str">
        <f t="shared" si="212"/>
        <v>水道</v>
      </c>
      <c r="I138" s="630" t="str">
        <f t="shared" si="213"/>
        <v>廃棄物処理</v>
      </c>
      <c r="J138" s="630" t="str">
        <f t="shared" si="214"/>
        <v>商業</v>
      </c>
      <c r="K138" s="630" t="str">
        <f t="shared" si="215"/>
        <v>金融・保険</v>
      </c>
      <c r="L138" s="630" t="str">
        <f t="shared" si="216"/>
        <v>不動産</v>
      </c>
      <c r="M138" s="630" t="str">
        <f t="shared" si="217"/>
        <v>運輸・郵便</v>
      </c>
      <c r="N138" s="630" t="str">
        <f t="shared" si="218"/>
        <v>情報通信</v>
      </c>
      <c r="O138" s="630" t="str">
        <f t="shared" si="219"/>
        <v>公務</v>
      </c>
      <c r="P138" s="630" t="str">
        <f t="shared" si="220"/>
        <v>教育・研究</v>
      </c>
      <c r="Q138" s="630" t="str">
        <f t="shared" si="221"/>
        <v>医療・福祉</v>
      </c>
      <c r="R138" s="668" t="str">
        <f t="shared" si="222"/>
        <v>他に分類されない会員制団体</v>
      </c>
      <c r="S138" s="630" t="str">
        <f t="shared" si="223"/>
        <v>対事業所サービス</v>
      </c>
      <c r="T138" s="630" t="str">
        <f t="shared" si="224"/>
        <v>対個人サービス</v>
      </c>
      <c r="U138" s="630" t="str">
        <f t="shared" si="225"/>
        <v>事務用品</v>
      </c>
      <c r="V138" s="630" t="str">
        <f t="shared" si="226"/>
        <v>分類不明</v>
      </c>
      <c r="W138" s="32" t="s">
        <v>76</v>
      </c>
      <c r="X138" s="101"/>
      <c r="Y138" s="102"/>
      <c r="Z138" s="102"/>
      <c r="AA138" s="102"/>
      <c r="AB138" s="102"/>
      <c r="AC138" s="102"/>
      <c r="AD138" s="102"/>
      <c r="AE138" s="102"/>
      <c r="AF138" s="102"/>
      <c r="AG138" s="102"/>
      <c r="AH138" s="102"/>
      <c r="AI138" s="102"/>
      <c r="AJ138" s="102"/>
      <c r="AK138" s="102"/>
      <c r="AL138" s="102"/>
      <c r="AM138" s="102"/>
      <c r="AN138" s="102"/>
      <c r="AO138" s="102"/>
      <c r="AP138" s="102"/>
      <c r="AQ138" s="102"/>
      <c r="AR138" s="102"/>
    </row>
    <row r="139" spans="3:45" s="33" customFormat="1" ht="13.5">
      <c r="C139" s="80" t="s">
        <v>100</v>
      </c>
      <c r="D139" s="81">
        <f t="array" ref="D139:V141">+X133:AP135</f>
        <v>0</v>
      </c>
      <c r="E139" s="81">
        <v>0</v>
      </c>
      <c r="F139" s="81">
        <v>0</v>
      </c>
      <c r="G139" s="81">
        <v>0</v>
      </c>
      <c r="H139" s="81">
        <v>0</v>
      </c>
      <c r="I139" s="81">
        <v>0</v>
      </c>
      <c r="J139" s="81">
        <v>0</v>
      </c>
      <c r="K139" s="81">
        <v>0</v>
      </c>
      <c r="L139" s="81">
        <v>0</v>
      </c>
      <c r="M139" s="81">
        <v>0</v>
      </c>
      <c r="N139" s="81">
        <v>0</v>
      </c>
      <c r="O139" s="81">
        <v>0</v>
      </c>
      <c r="P139" s="81">
        <v>0</v>
      </c>
      <c r="Q139" s="99">
        <v>0</v>
      </c>
      <c r="R139" s="99">
        <v>0</v>
      </c>
      <c r="S139" s="99">
        <v>0</v>
      </c>
      <c r="T139" s="99">
        <v>0</v>
      </c>
      <c r="U139" s="99">
        <v>0</v>
      </c>
      <c r="V139" s="99">
        <v>0</v>
      </c>
      <c r="W139" s="81">
        <f>SUM(D133:W133,D139:V139)</f>
        <v>0</v>
      </c>
      <c r="X139" s="101"/>
      <c r="Y139" s="102"/>
      <c r="Z139" s="102"/>
      <c r="AA139" s="102"/>
      <c r="AB139" s="102"/>
      <c r="AC139" s="102"/>
      <c r="AD139" s="102"/>
      <c r="AE139" s="102"/>
      <c r="AF139" s="102"/>
      <c r="AG139" s="102"/>
      <c r="AH139" s="102"/>
      <c r="AI139" s="102"/>
      <c r="AJ139" s="102"/>
      <c r="AK139" s="102"/>
      <c r="AL139" s="102"/>
      <c r="AM139" s="102"/>
      <c r="AN139" s="102"/>
      <c r="AO139" s="102"/>
      <c r="AP139" s="102"/>
      <c r="AQ139" s="102"/>
      <c r="AR139" s="102"/>
    </row>
    <row r="140" spans="3:45" s="33" customFormat="1" ht="13.5">
      <c r="C140" s="83" t="s">
        <v>101</v>
      </c>
      <c r="D140" s="100">
        <v>0</v>
      </c>
      <c r="E140" s="100">
        <v>0</v>
      </c>
      <c r="F140" s="100">
        <v>0</v>
      </c>
      <c r="G140" s="100">
        <v>0</v>
      </c>
      <c r="H140" s="100">
        <v>0</v>
      </c>
      <c r="I140" s="100">
        <v>0</v>
      </c>
      <c r="J140" s="100">
        <v>0</v>
      </c>
      <c r="K140" s="100">
        <v>0</v>
      </c>
      <c r="L140" s="100">
        <v>0</v>
      </c>
      <c r="M140" s="100">
        <v>0</v>
      </c>
      <c r="N140" s="100">
        <v>0</v>
      </c>
      <c r="O140" s="100">
        <v>0</v>
      </c>
      <c r="P140" s="100">
        <v>0</v>
      </c>
      <c r="Q140" s="100">
        <v>0</v>
      </c>
      <c r="R140" s="100">
        <v>0</v>
      </c>
      <c r="S140" s="100">
        <v>0</v>
      </c>
      <c r="T140" s="100">
        <v>0</v>
      </c>
      <c r="U140" s="100">
        <v>0</v>
      </c>
      <c r="V140" s="100">
        <v>0</v>
      </c>
      <c r="W140" s="39">
        <f t="shared" ref="W140:W142" si="227">SUM(D134:W134,D140:V140)</f>
        <v>0</v>
      </c>
      <c r="X140" s="101"/>
      <c r="Y140" s="102"/>
      <c r="Z140" s="102"/>
      <c r="AA140" s="102"/>
      <c r="AB140" s="102"/>
      <c r="AC140" s="102"/>
      <c r="AD140" s="102"/>
      <c r="AE140" s="102"/>
      <c r="AF140" s="102"/>
      <c r="AG140" s="102"/>
      <c r="AH140" s="102"/>
      <c r="AI140" s="102"/>
      <c r="AJ140" s="102"/>
      <c r="AK140" s="102"/>
      <c r="AL140" s="102"/>
      <c r="AM140" s="102"/>
      <c r="AN140" s="102"/>
      <c r="AO140" s="102"/>
      <c r="AP140" s="102"/>
      <c r="AQ140" s="102"/>
      <c r="AR140" s="102"/>
    </row>
    <row r="141" spans="3:45" s="33" customFormat="1" ht="13.5">
      <c r="C141" s="83" t="s">
        <v>102</v>
      </c>
      <c r="D141" s="39">
        <v>0</v>
      </c>
      <c r="E141" s="39">
        <v>0</v>
      </c>
      <c r="F141" s="39">
        <v>0</v>
      </c>
      <c r="G141" s="39">
        <v>0</v>
      </c>
      <c r="H141" s="39">
        <v>0</v>
      </c>
      <c r="I141" s="39">
        <v>0</v>
      </c>
      <c r="J141" s="39">
        <v>0</v>
      </c>
      <c r="K141" s="39">
        <v>0</v>
      </c>
      <c r="L141" s="39">
        <v>0</v>
      </c>
      <c r="M141" s="39">
        <v>0</v>
      </c>
      <c r="N141" s="39">
        <v>0</v>
      </c>
      <c r="O141" s="39">
        <v>0</v>
      </c>
      <c r="P141" s="39">
        <v>0</v>
      </c>
      <c r="Q141" s="100">
        <v>0</v>
      </c>
      <c r="R141" s="100">
        <v>0</v>
      </c>
      <c r="S141" s="100">
        <v>0</v>
      </c>
      <c r="T141" s="100">
        <v>0</v>
      </c>
      <c r="U141" s="100">
        <v>0</v>
      </c>
      <c r="V141" s="100">
        <v>0</v>
      </c>
      <c r="W141" s="39">
        <f t="shared" si="227"/>
        <v>0</v>
      </c>
      <c r="X141" s="101"/>
      <c r="Y141" s="102"/>
      <c r="Z141" s="102"/>
      <c r="AA141" s="102"/>
      <c r="AB141" s="102"/>
      <c r="AC141" s="102"/>
      <c r="AD141" s="102"/>
      <c r="AE141" s="102"/>
      <c r="AF141" s="102"/>
      <c r="AG141" s="102"/>
      <c r="AH141" s="102"/>
      <c r="AI141" s="102"/>
      <c r="AJ141" s="102"/>
      <c r="AK141" s="102"/>
      <c r="AL141" s="102"/>
      <c r="AM141" s="102"/>
      <c r="AN141" s="102"/>
      <c r="AO141" s="102"/>
      <c r="AP141" s="102"/>
      <c r="AQ141" s="102"/>
      <c r="AR141" s="102"/>
    </row>
    <row r="142" spans="3:45" s="33" customFormat="1" ht="13.5">
      <c r="C142" s="85" t="s">
        <v>93</v>
      </c>
      <c r="D142" s="43">
        <f t="shared" ref="D142:V142" si="228">SUM(D139:D141)</f>
        <v>0</v>
      </c>
      <c r="E142" s="43">
        <f t="shared" si="228"/>
        <v>0</v>
      </c>
      <c r="F142" s="43">
        <f t="shared" si="228"/>
        <v>0</v>
      </c>
      <c r="G142" s="43">
        <f t="shared" si="228"/>
        <v>0</v>
      </c>
      <c r="H142" s="43">
        <f t="shared" si="228"/>
        <v>0</v>
      </c>
      <c r="I142" s="43">
        <f t="shared" si="228"/>
        <v>0</v>
      </c>
      <c r="J142" s="43">
        <f t="shared" si="228"/>
        <v>0</v>
      </c>
      <c r="K142" s="43">
        <f t="shared" si="228"/>
        <v>0</v>
      </c>
      <c r="L142" s="43">
        <f t="shared" si="228"/>
        <v>0</v>
      </c>
      <c r="M142" s="43">
        <f t="shared" si="228"/>
        <v>0</v>
      </c>
      <c r="N142" s="43">
        <f t="shared" si="228"/>
        <v>0</v>
      </c>
      <c r="O142" s="43">
        <f t="shared" si="228"/>
        <v>0</v>
      </c>
      <c r="P142" s="43">
        <f t="shared" si="228"/>
        <v>0</v>
      </c>
      <c r="Q142" s="43">
        <f t="shared" si="228"/>
        <v>0</v>
      </c>
      <c r="R142" s="43">
        <f t="shared" si="228"/>
        <v>0</v>
      </c>
      <c r="S142" s="43">
        <f t="shared" si="228"/>
        <v>0</v>
      </c>
      <c r="T142" s="43">
        <f t="shared" si="228"/>
        <v>0</v>
      </c>
      <c r="U142" s="43">
        <f t="shared" si="228"/>
        <v>0</v>
      </c>
      <c r="V142" s="43">
        <f t="shared" si="228"/>
        <v>0</v>
      </c>
      <c r="W142" s="43">
        <f t="shared" si="227"/>
        <v>0</v>
      </c>
      <c r="X142" s="101"/>
      <c r="Y142" s="102"/>
      <c r="Z142" s="102"/>
      <c r="AA142" s="102"/>
      <c r="AB142" s="102"/>
      <c r="AC142" s="102"/>
      <c r="AD142" s="102"/>
      <c r="AE142" s="102"/>
      <c r="AF142" s="102"/>
      <c r="AG142" s="102"/>
      <c r="AH142" s="102"/>
      <c r="AI142" s="102"/>
      <c r="AJ142" s="102"/>
      <c r="AK142" s="102"/>
      <c r="AL142" s="102"/>
      <c r="AM142" s="102"/>
      <c r="AN142" s="102"/>
      <c r="AO142" s="102"/>
      <c r="AP142" s="102"/>
      <c r="AQ142" s="102"/>
      <c r="AR142" s="102"/>
    </row>
    <row r="143" spans="3:45" s="33" customFormat="1" ht="10.7" customHeight="1">
      <c r="C143" s="88"/>
      <c r="D143" s="45"/>
      <c r="E143" s="45"/>
      <c r="F143" s="45"/>
      <c r="G143" s="45"/>
      <c r="H143" s="45"/>
      <c r="I143" s="45"/>
      <c r="J143" s="45"/>
      <c r="K143" s="45"/>
      <c r="L143" s="45"/>
      <c r="M143" s="45"/>
      <c r="N143" s="45"/>
      <c r="O143" s="45"/>
      <c r="P143" s="45"/>
      <c r="Q143" s="45"/>
      <c r="R143" s="45"/>
      <c r="S143" s="45"/>
      <c r="T143" s="45"/>
      <c r="U143" s="45"/>
      <c r="V143" s="45"/>
      <c r="W143" s="45"/>
      <c r="X143" s="101"/>
      <c r="Y143" s="102"/>
      <c r="Z143" s="102"/>
      <c r="AA143" s="102"/>
      <c r="AB143" s="102"/>
      <c r="AC143" s="102"/>
      <c r="AD143" s="102"/>
      <c r="AE143" s="102"/>
      <c r="AF143" s="102"/>
      <c r="AG143" s="102"/>
      <c r="AH143" s="102"/>
      <c r="AI143" s="102"/>
      <c r="AJ143" s="102"/>
      <c r="AK143" s="102"/>
      <c r="AL143" s="102"/>
      <c r="AM143" s="102"/>
      <c r="AN143" s="102"/>
      <c r="AO143" s="102"/>
      <c r="AP143" s="102"/>
      <c r="AQ143" s="102"/>
      <c r="AR143" s="102"/>
    </row>
    <row r="144" spans="3:45" s="33" customFormat="1" ht="14.25">
      <c r="C144" s="33" t="s">
        <v>105</v>
      </c>
      <c r="D144" s="89"/>
      <c r="E144" s="89"/>
      <c r="F144" s="89"/>
      <c r="G144" s="89"/>
      <c r="H144" s="89"/>
      <c r="I144" s="89"/>
      <c r="J144" s="89"/>
      <c r="K144" s="89"/>
      <c r="L144" s="89"/>
      <c r="M144" s="89"/>
      <c r="N144" s="89"/>
      <c r="O144" s="89"/>
      <c r="P144" s="89"/>
      <c r="Q144" s="89"/>
      <c r="R144" s="89"/>
      <c r="S144" s="89"/>
      <c r="T144" s="89"/>
      <c r="U144" s="89"/>
      <c r="V144" s="89"/>
      <c r="W144" s="89"/>
      <c r="X144" s="101"/>
      <c r="Y144" s="102"/>
      <c r="Z144" s="102"/>
      <c r="AA144" s="102"/>
      <c r="AB144" s="102"/>
      <c r="AC144" s="102"/>
      <c r="AD144" s="102"/>
      <c r="AE144" s="102"/>
      <c r="AF144" s="102"/>
      <c r="AG144" s="102"/>
      <c r="AH144" s="102"/>
      <c r="AI144" s="102"/>
      <c r="AJ144" s="102"/>
      <c r="AK144" s="102"/>
      <c r="AL144" s="102"/>
      <c r="AM144" s="102"/>
      <c r="AN144" s="102"/>
      <c r="AO144" s="102"/>
      <c r="AP144" s="102"/>
      <c r="AQ144" s="102"/>
      <c r="AR144" s="102"/>
    </row>
    <row r="145" spans="4:44" s="33" customFormat="1" ht="10.7" customHeight="1">
      <c r="D145" s="89"/>
      <c r="E145" s="89"/>
      <c r="F145" s="89"/>
      <c r="G145" s="89"/>
      <c r="H145" s="89"/>
      <c r="I145" s="89"/>
      <c r="J145" s="89"/>
      <c r="K145" s="89"/>
      <c r="L145" s="89"/>
      <c r="M145" s="89"/>
      <c r="N145" s="89"/>
      <c r="O145" s="89"/>
      <c r="P145" s="89"/>
      <c r="Q145" s="89"/>
      <c r="R145" s="89"/>
      <c r="S145" s="89"/>
      <c r="T145" s="89"/>
      <c r="U145" s="89"/>
      <c r="V145" s="89"/>
      <c r="W145" s="89"/>
      <c r="X145" s="101"/>
      <c r="Y145" s="102"/>
      <c r="Z145" s="102"/>
      <c r="AA145" s="102"/>
      <c r="AB145" s="102"/>
      <c r="AC145" s="102"/>
      <c r="AD145" s="102"/>
      <c r="AE145" s="102"/>
      <c r="AF145" s="102"/>
      <c r="AG145" s="102"/>
      <c r="AH145" s="102"/>
      <c r="AI145" s="102"/>
      <c r="AJ145" s="102"/>
      <c r="AK145" s="102"/>
      <c r="AL145" s="102"/>
      <c r="AM145" s="102"/>
      <c r="AN145" s="102"/>
      <c r="AO145" s="102"/>
      <c r="AP145" s="102"/>
      <c r="AQ145" s="102"/>
      <c r="AR145" s="102"/>
    </row>
    <row r="146" spans="4:44" s="33" customFormat="1" ht="14.25" customHeight="1">
      <c r="D146" s="89"/>
      <c r="E146" s="89"/>
      <c r="F146" s="89"/>
      <c r="G146" s="89"/>
      <c r="H146" s="89"/>
      <c r="I146" s="89"/>
      <c r="J146" s="89"/>
      <c r="K146" s="89"/>
      <c r="L146" s="89"/>
      <c r="M146" s="89"/>
      <c r="N146" s="89"/>
      <c r="O146" s="89"/>
      <c r="P146" s="89"/>
      <c r="Q146" s="89"/>
      <c r="R146" s="89"/>
      <c r="S146" s="89"/>
      <c r="T146" s="89"/>
      <c r="U146" s="89"/>
      <c r="V146" s="89"/>
      <c r="W146" s="89"/>
      <c r="X146" s="101"/>
      <c r="Y146" s="102"/>
      <c r="Z146" s="102"/>
      <c r="AA146" s="102"/>
      <c r="AB146" s="102"/>
      <c r="AC146" s="102"/>
      <c r="AD146" s="102"/>
      <c r="AE146" s="102"/>
      <c r="AF146" s="102"/>
      <c r="AG146" s="102"/>
      <c r="AH146" s="102"/>
      <c r="AI146" s="102"/>
      <c r="AJ146" s="102"/>
      <c r="AK146" s="102"/>
      <c r="AL146" s="102"/>
      <c r="AM146" s="102"/>
      <c r="AN146" s="102"/>
      <c r="AO146" s="102"/>
      <c r="AP146" s="102"/>
      <c r="AQ146" s="102"/>
      <c r="AR146" s="102"/>
    </row>
    <row r="147" spans="4:44" s="33" customFormat="1" ht="14.25" customHeight="1">
      <c r="D147" s="89"/>
      <c r="E147" s="89"/>
      <c r="F147" s="89"/>
      <c r="G147" s="89"/>
      <c r="H147" s="89"/>
      <c r="I147" s="89"/>
      <c r="J147" s="89"/>
      <c r="K147" s="89"/>
      <c r="L147" s="89"/>
      <c r="M147" s="89"/>
      <c r="N147" s="89"/>
      <c r="O147" s="89"/>
      <c r="P147" s="89"/>
      <c r="Q147" s="89"/>
      <c r="R147" s="89"/>
      <c r="S147" s="89"/>
      <c r="T147" s="89"/>
      <c r="U147" s="89"/>
      <c r="V147" s="89"/>
      <c r="W147" s="89"/>
      <c r="X147" s="101"/>
      <c r="Y147" s="102"/>
      <c r="Z147" s="102"/>
      <c r="AA147" s="102"/>
      <c r="AB147" s="102"/>
      <c r="AC147" s="102"/>
      <c r="AD147" s="102"/>
      <c r="AE147" s="102"/>
      <c r="AF147" s="102"/>
      <c r="AG147" s="102"/>
      <c r="AH147" s="102"/>
      <c r="AI147" s="102"/>
      <c r="AJ147" s="102"/>
      <c r="AK147" s="102"/>
      <c r="AL147" s="102"/>
      <c r="AM147" s="102"/>
      <c r="AN147" s="102"/>
      <c r="AO147" s="102"/>
      <c r="AP147" s="102"/>
      <c r="AQ147" s="102"/>
      <c r="AR147" s="102"/>
    </row>
    <row r="148" spans="4:44" s="33" customFormat="1" ht="14.25" customHeight="1">
      <c r="D148" s="89"/>
      <c r="E148" s="89"/>
      <c r="F148" s="89"/>
      <c r="G148" s="89"/>
      <c r="H148" s="89"/>
      <c r="I148" s="89"/>
      <c r="J148" s="89"/>
      <c r="K148" s="89"/>
      <c r="L148" s="89"/>
      <c r="M148" s="89"/>
      <c r="N148" s="89"/>
      <c r="O148" s="89"/>
      <c r="P148" s="89"/>
      <c r="Q148" s="89"/>
      <c r="R148" s="89"/>
      <c r="S148" s="89"/>
      <c r="T148" s="89"/>
      <c r="U148" s="89"/>
      <c r="V148" s="89"/>
      <c r="W148" s="89"/>
      <c r="X148" s="101"/>
      <c r="Y148" s="102"/>
      <c r="Z148" s="102"/>
      <c r="AA148" s="102"/>
      <c r="AB148" s="102"/>
      <c r="AC148" s="102"/>
      <c r="AD148" s="102"/>
      <c r="AE148" s="102"/>
      <c r="AF148" s="102"/>
      <c r="AG148" s="102"/>
      <c r="AH148" s="102"/>
      <c r="AI148" s="102"/>
      <c r="AJ148" s="102"/>
      <c r="AK148" s="102"/>
      <c r="AL148" s="102"/>
      <c r="AM148" s="102"/>
      <c r="AN148" s="102"/>
      <c r="AO148" s="102"/>
      <c r="AP148" s="102"/>
      <c r="AQ148" s="102"/>
      <c r="AR148" s="102"/>
    </row>
    <row r="149" spans="4:44" s="33" customFormat="1" ht="14.25" customHeight="1">
      <c r="D149" s="89"/>
      <c r="E149" s="89"/>
      <c r="F149" s="89"/>
      <c r="G149" s="89"/>
      <c r="H149" s="89"/>
      <c r="I149" s="89"/>
      <c r="J149" s="89"/>
      <c r="K149" s="89"/>
      <c r="L149" s="89"/>
      <c r="M149" s="89"/>
      <c r="N149" s="89"/>
      <c r="O149" s="89"/>
      <c r="P149" s="89"/>
      <c r="Q149" s="89"/>
      <c r="R149" s="89"/>
      <c r="S149" s="89"/>
      <c r="T149" s="89"/>
      <c r="U149" s="89"/>
      <c r="V149" s="89"/>
      <c r="W149" s="89"/>
      <c r="X149" s="101"/>
      <c r="Y149" s="102"/>
      <c r="Z149" s="102"/>
      <c r="AA149" s="102"/>
      <c r="AB149" s="102"/>
      <c r="AC149" s="102"/>
      <c r="AD149" s="102"/>
      <c r="AE149" s="102"/>
      <c r="AF149" s="102"/>
      <c r="AG149" s="102"/>
      <c r="AH149" s="102"/>
      <c r="AI149" s="102"/>
      <c r="AJ149" s="102"/>
      <c r="AK149" s="102"/>
      <c r="AL149" s="102"/>
      <c r="AM149" s="102"/>
      <c r="AN149" s="102"/>
      <c r="AO149" s="102"/>
      <c r="AP149" s="102"/>
      <c r="AQ149" s="102"/>
      <c r="AR149" s="102"/>
    </row>
    <row r="150" spans="4:44" s="33" customFormat="1" ht="14.25" customHeight="1">
      <c r="D150" s="89"/>
      <c r="E150" s="89"/>
      <c r="F150" s="89"/>
      <c r="G150" s="89"/>
      <c r="H150" s="89"/>
      <c r="I150" s="89"/>
      <c r="J150" s="89"/>
      <c r="K150" s="89"/>
      <c r="L150" s="89"/>
      <c r="M150" s="89"/>
      <c r="N150" s="89"/>
      <c r="O150" s="89"/>
      <c r="P150" s="89"/>
      <c r="Q150" s="89"/>
      <c r="R150" s="89"/>
      <c r="S150" s="89"/>
      <c r="T150" s="89"/>
      <c r="U150" s="89"/>
      <c r="V150" s="89"/>
      <c r="W150" s="89"/>
      <c r="X150" s="101"/>
      <c r="Y150" s="102"/>
      <c r="Z150" s="102"/>
      <c r="AA150" s="102"/>
      <c r="AB150" s="102"/>
      <c r="AC150" s="102"/>
      <c r="AD150" s="102"/>
      <c r="AE150" s="102"/>
      <c r="AF150" s="102"/>
      <c r="AG150" s="102"/>
      <c r="AH150" s="102"/>
      <c r="AI150" s="102"/>
      <c r="AJ150" s="102"/>
      <c r="AK150" s="102"/>
      <c r="AL150" s="102"/>
      <c r="AM150" s="102"/>
      <c r="AN150" s="102"/>
      <c r="AO150" s="102"/>
      <c r="AP150" s="102"/>
      <c r="AQ150" s="102"/>
      <c r="AR150" s="102"/>
    </row>
    <row r="151" spans="4:44" s="33" customFormat="1" ht="14.25" customHeight="1">
      <c r="D151" s="89"/>
      <c r="E151" s="89"/>
      <c r="F151" s="89"/>
      <c r="G151" s="89"/>
      <c r="H151" s="89"/>
      <c r="I151" s="89"/>
      <c r="J151" s="89"/>
      <c r="K151" s="89"/>
      <c r="L151" s="89"/>
      <c r="M151" s="89"/>
      <c r="N151" s="89"/>
      <c r="O151" s="89"/>
      <c r="P151" s="89"/>
      <c r="Q151" s="89"/>
      <c r="R151" s="89"/>
      <c r="S151" s="89"/>
      <c r="T151" s="89"/>
      <c r="U151" s="89"/>
      <c r="V151" s="89"/>
      <c r="W151" s="89"/>
      <c r="X151" s="101"/>
      <c r="Y151" s="102"/>
      <c r="Z151" s="102"/>
      <c r="AA151" s="102"/>
      <c r="AB151" s="102"/>
      <c r="AC151" s="102"/>
      <c r="AD151" s="102"/>
      <c r="AE151" s="102"/>
      <c r="AF151" s="102"/>
      <c r="AG151" s="102"/>
      <c r="AH151" s="102"/>
      <c r="AI151" s="102"/>
      <c r="AJ151" s="102"/>
      <c r="AK151" s="102"/>
      <c r="AL151" s="102"/>
      <c r="AM151" s="102"/>
      <c r="AN151" s="102"/>
      <c r="AO151" s="102"/>
      <c r="AP151" s="102"/>
      <c r="AQ151" s="102"/>
      <c r="AR151" s="102"/>
    </row>
    <row r="152" spans="4:44" s="33" customFormat="1" ht="14.25" customHeight="1">
      <c r="D152" s="89"/>
      <c r="E152" s="89"/>
      <c r="F152" s="89"/>
      <c r="G152" s="89"/>
      <c r="H152" s="89"/>
      <c r="I152" s="89"/>
      <c r="J152" s="89"/>
      <c r="K152" s="89"/>
      <c r="L152" s="89"/>
      <c r="M152" s="89"/>
      <c r="N152" s="89"/>
      <c r="O152" s="89"/>
      <c r="P152" s="89"/>
      <c r="Q152" s="89"/>
      <c r="R152" s="89"/>
      <c r="S152" s="89"/>
      <c r="T152" s="89"/>
      <c r="U152" s="89"/>
      <c r="V152" s="89"/>
      <c r="W152" s="89"/>
      <c r="X152" s="101"/>
      <c r="Y152" s="102"/>
      <c r="Z152" s="102"/>
      <c r="AA152" s="102"/>
      <c r="AB152" s="102"/>
      <c r="AC152" s="102"/>
      <c r="AD152" s="102"/>
      <c r="AE152" s="102"/>
      <c r="AF152" s="102"/>
      <c r="AG152" s="102"/>
      <c r="AH152" s="102"/>
      <c r="AI152" s="102"/>
      <c r="AJ152" s="102"/>
      <c r="AK152" s="102"/>
      <c r="AL152" s="102"/>
      <c r="AM152" s="102"/>
      <c r="AN152" s="102"/>
      <c r="AO152" s="102"/>
      <c r="AP152" s="102"/>
      <c r="AQ152" s="102"/>
      <c r="AR152" s="102"/>
    </row>
    <row r="153" spans="4:44" s="33" customFormat="1" ht="14.25" customHeight="1">
      <c r="D153" s="89"/>
      <c r="E153" s="89"/>
      <c r="F153" s="89"/>
      <c r="G153" s="89"/>
      <c r="H153" s="89"/>
      <c r="I153" s="89"/>
      <c r="J153" s="89"/>
      <c r="K153" s="89"/>
      <c r="L153" s="89"/>
      <c r="M153" s="89"/>
      <c r="N153" s="89"/>
      <c r="O153" s="89"/>
      <c r="P153" s="89"/>
      <c r="Q153" s="89"/>
      <c r="R153" s="89"/>
      <c r="S153" s="89"/>
      <c r="T153" s="89"/>
      <c r="U153" s="89"/>
      <c r="V153" s="89"/>
      <c r="W153" s="89"/>
      <c r="X153" s="101"/>
      <c r="Y153" s="102"/>
      <c r="Z153" s="102"/>
      <c r="AA153" s="102"/>
      <c r="AB153" s="102"/>
      <c r="AC153" s="102"/>
      <c r="AD153" s="102"/>
      <c r="AE153" s="102"/>
      <c r="AF153" s="102"/>
      <c r="AG153" s="102"/>
      <c r="AH153" s="102"/>
      <c r="AI153" s="102"/>
      <c r="AJ153" s="102"/>
      <c r="AK153" s="102"/>
      <c r="AL153" s="102"/>
      <c r="AM153" s="102"/>
      <c r="AN153" s="102"/>
      <c r="AO153" s="102"/>
      <c r="AP153" s="102"/>
      <c r="AQ153" s="102"/>
      <c r="AR153" s="102"/>
    </row>
    <row r="154" spans="4:44" s="33" customFormat="1" ht="14.25" customHeight="1">
      <c r="D154" s="89"/>
      <c r="E154" s="89"/>
      <c r="F154" s="89"/>
      <c r="G154" s="89"/>
      <c r="H154" s="89"/>
      <c r="I154" s="89"/>
      <c r="J154" s="89"/>
      <c r="K154" s="89"/>
      <c r="L154" s="89"/>
      <c r="M154" s="89"/>
      <c r="N154" s="89"/>
      <c r="O154" s="89"/>
      <c r="P154" s="89"/>
      <c r="Q154" s="89"/>
      <c r="R154" s="89"/>
      <c r="S154" s="89"/>
      <c r="T154" s="89"/>
      <c r="U154" s="89"/>
      <c r="V154" s="89"/>
      <c r="W154" s="89"/>
      <c r="X154" s="101"/>
      <c r="Y154" s="102"/>
      <c r="Z154" s="102"/>
      <c r="AA154" s="102"/>
      <c r="AB154" s="102"/>
      <c r="AC154" s="102"/>
      <c r="AD154" s="102"/>
      <c r="AE154" s="102"/>
      <c r="AF154" s="102"/>
      <c r="AG154" s="102"/>
      <c r="AH154" s="102"/>
      <c r="AI154" s="102"/>
      <c r="AJ154" s="102"/>
      <c r="AK154" s="102"/>
      <c r="AL154" s="102"/>
      <c r="AM154" s="102"/>
      <c r="AN154" s="102"/>
      <c r="AO154" s="102"/>
      <c r="AP154" s="102"/>
      <c r="AQ154" s="102"/>
      <c r="AR154" s="102"/>
    </row>
    <row r="155" spans="4:44" s="33" customFormat="1" ht="14.25" customHeight="1">
      <c r="D155" s="89"/>
      <c r="E155" s="89"/>
      <c r="F155" s="89"/>
      <c r="G155" s="89"/>
      <c r="H155" s="89"/>
      <c r="I155" s="89"/>
      <c r="J155" s="89"/>
      <c r="K155" s="89"/>
      <c r="L155" s="89"/>
      <c r="M155" s="89"/>
      <c r="N155" s="89"/>
      <c r="O155" s="89"/>
      <c r="P155" s="89"/>
      <c r="Q155" s="89"/>
      <c r="R155" s="89"/>
      <c r="S155" s="89"/>
      <c r="T155" s="89"/>
      <c r="U155" s="89"/>
      <c r="V155" s="89"/>
      <c r="W155" s="89"/>
      <c r="X155" s="101"/>
      <c r="Y155" s="102"/>
      <c r="Z155" s="102"/>
      <c r="AA155" s="102"/>
      <c r="AB155" s="102"/>
      <c r="AC155" s="102"/>
      <c r="AD155" s="102"/>
      <c r="AE155" s="102"/>
      <c r="AF155" s="102"/>
      <c r="AG155" s="102"/>
      <c r="AH155" s="102"/>
      <c r="AI155" s="102"/>
      <c r="AJ155" s="102"/>
      <c r="AK155" s="102"/>
      <c r="AL155" s="102"/>
      <c r="AM155" s="102"/>
      <c r="AN155" s="102"/>
      <c r="AO155" s="102"/>
      <c r="AP155" s="102"/>
      <c r="AQ155" s="102"/>
      <c r="AR155" s="102"/>
    </row>
    <row r="156" spans="4:44" s="33" customFormat="1" ht="14.25" customHeight="1">
      <c r="D156" s="89"/>
      <c r="E156" s="89"/>
      <c r="F156" s="89"/>
      <c r="G156" s="89"/>
      <c r="H156" s="89"/>
      <c r="I156" s="89"/>
      <c r="J156" s="89"/>
      <c r="K156" s="89"/>
      <c r="L156" s="89"/>
      <c r="M156" s="89"/>
      <c r="N156" s="89"/>
      <c r="O156" s="89"/>
      <c r="P156" s="89"/>
      <c r="Q156" s="89"/>
      <c r="R156" s="89"/>
      <c r="S156" s="89"/>
      <c r="T156" s="89"/>
      <c r="U156" s="89"/>
      <c r="V156" s="89"/>
      <c r="W156" s="89"/>
      <c r="X156" s="101"/>
      <c r="Y156" s="102"/>
      <c r="Z156" s="102"/>
      <c r="AA156" s="102"/>
      <c r="AB156" s="102"/>
      <c r="AC156" s="102"/>
      <c r="AD156" s="102"/>
      <c r="AE156" s="102"/>
      <c r="AF156" s="102"/>
      <c r="AG156" s="102"/>
      <c r="AH156" s="102"/>
      <c r="AI156" s="102"/>
      <c r="AJ156" s="102"/>
      <c r="AK156" s="102"/>
      <c r="AL156" s="102"/>
      <c r="AM156" s="102"/>
      <c r="AN156" s="102"/>
      <c r="AO156" s="102"/>
      <c r="AP156" s="102"/>
      <c r="AQ156" s="102"/>
      <c r="AR156" s="102"/>
    </row>
    <row r="157" spans="4:44" s="33" customFormat="1" ht="14.25" customHeight="1">
      <c r="D157" s="89"/>
      <c r="E157" s="89"/>
      <c r="F157" s="89"/>
      <c r="G157" s="89"/>
      <c r="H157" s="89"/>
      <c r="I157" s="89"/>
      <c r="J157" s="89"/>
      <c r="K157" s="89"/>
      <c r="L157" s="89"/>
      <c r="M157" s="89"/>
      <c r="N157" s="89"/>
      <c r="O157" s="89"/>
      <c r="P157" s="89"/>
      <c r="Q157" s="89"/>
      <c r="R157" s="89"/>
      <c r="S157" s="89"/>
      <c r="T157" s="89"/>
      <c r="U157" s="89"/>
      <c r="V157" s="89"/>
      <c r="W157" s="89"/>
      <c r="X157" s="101"/>
      <c r="Y157" s="102"/>
      <c r="Z157" s="102"/>
      <c r="AA157" s="102"/>
      <c r="AB157" s="102"/>
      <c r="AC157" s="102"/>
      <c r="AD157" s="102"/>
      <c r="AE157" s="102"/>
      <c r="AF157" s="102"/>
      <c r="AG157" s="102"/>
      <c r="AH157" s="102"/>
      <c r="AI157" s="102"/>
      <c r="AJ157" s="102"/>
      <c r="AK157" s="102"/>
      <c r="AL157" s="102"/>
      <c r="AM157" s="102"/>
      <c r="AN157" s="102"/>
      <c r="AO157" s="102"/>
      <c r="AP157" s="102"/>
      <c r="AQ157" s="102"/>
      <c r="AR157" s="102"/>
    </row>
    <row r="158" spans="4:44" s="33" customFormat="1" ht="14.25" customHeight="1">
      <c r="D158" s="89"/>
      <c r="E158" s="89"/>
      <c r="F158" s="89"/>
      <c r="G158" s="89"/>
      <c r="H158" s="89"/>
      <c r="I158" s="89"/>
      <c r="J158" s="89"/>
      <c r="K158" s="89"/>
      <c r="L158" s="89"/>
      <c r="M158" s="89"/>
      <c r="N158" s="89"/>
      <c r="O158" s="89"/>
      <c r="P158" s="89"/>
      <c r="Q158" s="89"/>
      <c r="R158" s="89"/>
      <c r="S158" s="89"/>
      <c r="T158" s="89"/>
      <c r="U158" s="89"/>
      <c r="V158" s="89"/>
      <c r="W158" s="89"/>
      <c r="X158" s="101"/>
      <c r="Y158" s="102"/>
      <c r="Z158" s="102"/>
      <c r="AA158" s="102"/>
      <c r="AB158" s="102"/>
      <c r="AC158" s="102"/>
      <c r="AD158" s="102"/>
      <c r="AE158" s="102"/>
      <c r="AF158" s="102"/>
      <c r="AG158" s="102"/>
      <c r="AH158" s="102"/>
      <c r="AI158" s="102"/>
      <c r="AJ158" s="102"/>
      <c r="AK158" s="102"/>
      <c r="AL158" s="102"/>
      <c r="AM158" s="102"/>
      <c r="AN158" s="102"/>
      <c r="AO158" s="102"/>
      <c r="AP158" s="102"/>
      <c r="AQ158" s="102"/>
      <c r="AR158" s="102"/>
    </row>
  </sheetData>
  <phoneticPr fontId="5"/>
  <pageMargins left="0.78740157480314965" right="0.78740157480314965" top="0.78740157480314965" bottom="0.78740157480314965" header="0.51181102362204722" footer="0.51181102362204722"/>
  <pageSetup paperSize="9" scale="57" orientation="landscape" r:id="rId1"/>
  <headerFooter alignWithMargins="0"/>
  <rowBreaks count="3" manualBreakCount="3">
    <brk id="51" min="1" max="22" man="1"/>
    <brk id="98" min="1" max="22" man="1"/>
    <brk id="145" min="1" max="22"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C1:AS304"/>
  <sheetViews>
    <sheetView showGridLines="0" view="pageBreakPreview" zoomScale="75" zoomScaleNormal="75" workbookViewId="0"/>
  </sheetViews>
  <sheetFormatPr defaultRowHeight="12"/>
  <cols>
    <col min="1" max="1" width="1.875" style="27" customWidth="1"/>
    <col min="2" max="2" width="3.5" style="27" bestFit="1" customWidth="1"/>
    <col min="3" max="3" width="20.25" style="27" customWidth="1"/>
    <col min="4" max="23" width="9.5" style="27" customWidth="1"/>
    <col min="24" max="24" width="10" style="27" customWidth="1"/>
    <col min="25" max="25" width="15.125" style="27" customWidth="1"/>
    <col min="26" max="26" width="9" style="27" customWidth="1"/>
    <col min="27" max="27" width="9.75" style="27" customWidth="1"/>
    <col min="28" max="73" width="9" style="27" customWidth="1"/>
    <col min="74" max="16384" width="9" style="27"/>
  </cols>
  <sheetData>
    <row r="1" spans="3:45" s="33" customFormat="1" ht="10.7" customHeight="1">
      <c r="F1" s="31"/>
      <c r="G1" s="48"/>
      <c r="N1" s="49"/>
      <c r="O1" s="49"/>
    </row>
    <row r="2" spans="3:45" s="33" customFormat="1" ht="18.75">
      <c r="C2" s="53" t="s">
        <v>173</v>
      </c>
      <c r="D2" s="89"/>
      <c r="E2" s="89"/>
      <c r="F2" s="89"/>
      <c r="G2" s="89"/>
      <c r="H2" s="89"/>
      <c r="I2" s="89"/>
      <c r="J2" s="89"/>
      <c r="K2" s="89"/>
      <c r="L2" s="89"/>
      <c r="M2" s="89"/>
      <c r="N2" s="89"/>
      <c r="O2" s="89"/>
      <c r="P2" s="89"/>
      <c r="Q2" s="89"/>
      <c r="R2" s="89"/>
      <c r="S2" s="89"/>
      <c r="T2" s="89"/>
      <c r="U2" s="89"/>
      <c r="V2" s="89"/>
      <c r="W2" s="89"/>
      <c r="X2" s="101"/>
      <c r="Y2" s="102"/>
      <c r="Z2" s="102"/>
      <c r="AA2" s="102"/>
      <c r="AB2" s="102"/>
      <c r="AC2" s="102"/>
      <c r="AD2" s="102"/>
      <c r="AE2" s="102"/>
      <c r="AF2" s="102"/>
      <c r="AG2" s="102"/>
      <c r="AH2" s="102"/>
      <c r="AI2" s="102"/>
      <c r="AJ2" s="102"/>
      <c r="AK2" s="102"/>
      <c r="AL2" s="102"/>
      <c r="AM2" s="102"/>
      <c r="AN2" s="102"/>
      <c r="AO2" s="102"/>
      <c r="AP2" s="102"/>
      <c r="AQ2" s="102"/>
    </row>
    <row r="3" spans="3:45" s="33" customFormat="1" ht="10.7" customHeight="1">
      <c r="D3" s="89"/>
      <c r="E3" s="89"/>
      <c r="F3" s="89"/>
      <c r="G3" s="89"/>
      <c r="H3" s="89"/>
      <c r="I3" s="89"/>
      <c r="J3" s="89"/>
      <c r="K3" s="89"/>
      <c r="L3" s="89"/>
      <c r="M3" s="89"/>
      <c r="N3" s="89"/>
      <c r="O3" s="89"/>
      <c r="P3" s="89"/>
      <c r="Q3" s="89"/>
      <c r="R3" s="89"/>
      <c r="S3" s="89"/>
      <c r="T3" s="89"/>
      <c r="U3" s="89"/>
      <c r="V3" s="89"/>
      <c r="W3" s="89"/>
      <c r="X3" s="101"/>
      <c r="Y3" s="102"/>
      <c r="Z3" s="102"/>
      <c r="AA3" s="102"/>
      <c r="AB3" s="102"/>
      <c r="AC3" s="102"/>
      <c r="AD3" s="102"/>
      <c r="AE3" s="102"/>
      <c r="AF3" s="102"/>
      <c r="AG3" s="102"/>
      <c r="AH3" s="102"/>
      <c r="AI3" s="102"/>
      <c r="AJ3" s="102"/>
      <c r="AK3" s="102"/>
      <c r="AL3" s="102"/>
      <c r="AM3" s="102"/>
      <c r="AN3" s="102"/>
      <c r="AO3" s="102"/>
      <c r="AP3" s="102"/>
      <c r="AQ3" s="102"/>
    </row>
    <row r="4" spans="3:45" s="33" customFormat="1" ht="18.75">
      <c r="C4" s="53" t="s">
        <v>174</v>
      </c>
      <c r="D4" s="89"/>
      <c r="E4" s="89"/>
      <c r="F4" s="89"/>
      <c r="G4" s="89"/>
      <c r="H4" s="89"/>
      <c r="I4" s="89"/>
      <c r="J4" s="89"/>
      <c r="K4" s="89"/>
      <c r="L4" s="89"/>
      <c r="M4" s="89"/>
      <c r="N4" s="89"/>
      <c r="O4" s="89"/>
      <c r="P4" s="89"/>
      <c r="Q4" s="89"/>
      <c r="R4" s="89"/>
      <c r="S4" s="89"/>
      <c r="T4" s="89"/>
      <c r="U4" s="89"/>
      <c r="V4" s="89"/>
      <c r="W4" s="89"/>
      <c r="X4" s="101"/>
      <c r="Y4" s="102"/>
      <c r="Z4" s="102"/>
      <c r="AA4" s="102"/>
      <c r="AB4" s="102"/>
      <c r="AC4" s="102"/>
      <c r="AD4" s="102"/>
      <c r="AE4" s="102"/>
      <c r="AF4" s="102"/>
      <c r="AG4" s="102"/>
      <c r="AH4" s="102"/>
      <c r="AI4" s="102"/>
      <c r="AJ4" s="102"/>
      <c r="AK4" s="102"/>
      <c r="AL4" s="102"/>
      <c r="AM4" s="102"/>
      <c r="AN4" s="102"/>
      <c r="AO4" s="102"/>
      <c r="AP4" s="102"/>
      <c r="AQ4" s="102"/>
    </row>
    <row r="5" spans="3:45" s="33" customFormat="1" ht="10.7" customHeight="1">
      <c r="D5" s="89"/>
      <c r="E5" s="89"/>
      <c r="F5" s="89"/>
      <c r="G5" s="89"/>
      <c r="H5" s="89"/>
      <c r="I5" s="89"/>
      <c r="J5" s="89"/>
      <c r="K5" s="89"/>
      <c r="L5" s="89"/>
      <c r="M5" s="89"/>
      <c r="N5" s="89"/>
      <c r="O5" s="89"/>
      <c r="P5" s="89"/>
      <c r="Q5" s="89"/>
      <c r="R5" s="89"/>
      <c r="S5" s="89"/>
      <c r="T5" s="89"/>
      <c r="U5" s="89"/>
      <c r="V5" s="89"/>
      <c r="W5" s="89"/>
      <c r="X5" s="101"/>
      <c r="Y5" s="102"/>
      <c r="Z5" s="102"/>
      <c r="AA5" s="102"/>
      <c r="AB5" s="102"/>
      <c r="AC5" s="102"/>
      <c r="AD5" s="102"/>
      <c r="AE5" s="102"/>
      <c r="AF5" s="102"/>
      <c r="AG5" s="102"/>
      <c r="AH5" s="102"/>
      <c r="AI5" s="102"/>
      <c r="AJ5" s="102"/>
      <c r="AK5" s="102"/>
      <c r="AL5" s="102"/>
      <c r="AM5" s="102"/>
      <c r="AN5" s="102"/>
      <c r="AO5" s="102"/>
      <c r="AP5" s="102"/>
      <c r="AQ5" s="102"/>
    </row>
    <row r="6" spans="3:45" s="33" customFormat="1" ht="18.75">
      <c r="C6" s="53" t="s">
        <v>175</v>
      </c>
      <c r="D6" s="89"/>
      <c r="E6" s="89"/>
      <c r="F6" s="89"/>
      <c r="G6" s="89"/>
      <c r="H6" s="89"/>
      <c r="I6" s="89"/>
      <c r="J6" s="89"/>
      <c r="K6" s="89"/>
      <c r="L6" s="89"/>
      <c r="M6" s="89"/>
      <c r="N6" s="89"/>
      <c r="O6" s="89"/>
      <c r="P6" s="89"/>
      <c r="Q6" s="89"/>
      <c r="R6" s="89"/>
      <c r="S6" s="89"/>
      <c r="T6" s="89"/>
      <c r="U6" s="89"/>
      <c r="V6" s="89"/>
      <c r="W6" s="89"/>
      <c r="X6" s="101"/>
      <c r="Y6" s="102"/>
      <c r="Z6" s="102"/>
      <c r="AA6" s="102"/>
      <c r="AB6" s="102"/>
      <c r="AC6" s="102"/>
      <c r="AD6" s="102"/>
      <c r="AE6" s="102"/>
      <c r="AF6" s="102"/>
      <c r="AG6" s="102"/>
      <c r="AH6" s="102"/>
      <c r="AI6" s="102"/>
      <c r="AJ6" s="102"/>
      <c r="AK6" s="102"/>
      <c r="AL6" s="102"/>
      <c r="AM6" s="102"/>
      <c r="AN6" s="102"/>
      <c r="AO6" s="102"/>
      <c r="AP6" s="102"/>
      <c r="AQ6" s="102"/>
    </row>
    <row r="7" spans="3:45" s="33" customFormat="1" ht="10.7" customHeight="1">
      <c r="D7" s="89"/>
      <c r="E7" s="89"/>
      <c r="F7" s="89"/>
      <c r="G7" s="89"/>
      <c r="H7" s="89"/>
      <c r="I7" s="89"/>
      <c r="J7" s="89"/>
      <c r="K7" s="89"/>
      <c r="L7" s="89"/>
      <c r="M7" s="89"/>
      <c r="N7" s="89"/>
      <c r="O7" s="89"/>
      <c r="P7" s="89"/>
      <c r="Q7" s="89"/>
      <c r="R7" s="89"/>
      <c r="S7" s="89"/>
      <c r="T7" s="89"/>
      <c r="U7" s="89"/>
      <c r="V7" s="89"/>
      <c r="W7" s="89"/>
      <c r="X7" s="101"/>
      <c r="Y7" s="102"/>
      <c r="Z7" s="102"/>
      <c r="AA7" s="102"/>
      <c r="AB7" s="102"/>
      <c r="AC7" s="102"/>
      <c r="AD7" s="102"/>
      <c r="AE7" s="102"/>
      <c r="AF7" s="102"/>
      <c r="AG7" s="102"/>
      <c r="AH7" s="102"/>
      <c r="AI7" s="102"/>
      <c r="AJ7" s="102"/>
      <c r="AK7" s="102"/>
      <c r="AL7" s="102"/>
      <c r="AM7" s="102"/>
      <c r="AN7" s="102"/>
      <c r="AO7" s="102"/>
      <c r="AP7" s="102"/>
      <c r="AQ7" s="102"/>
    </row>
    <row r="8" spans="3:45" s="33" customFormat="1" ht="17.25">
      <c r="C8" s="34" t="s">
        <v>176</v>
      </c>
      <c r="D8" s="27"/>
      <c r="E8" s="27"/>
      <c r="F8" s="75"/>
      <c r="G8" s="76"/>
      <c r="H8" s="27"/>
      <c r="I8" s="27"/>
      <c r="J8" s="77"/>
      <c r="K8" s="78"/>
      <c r="L8" s="27"/>
      <c r="M8" s="27"/>
      <c r="N8" s="27"/>
      <c r="O8" s="27"/>
      <c r="P8" s="27"/>
      <c r="Q8" s="27"/>
      <c r="R8" s="27"/>
      <c r="S8" s="27"/>
      <c r="T8" s="27"/>
      <c r="U8" s="27"/>
      <c r="V8" s="27"/>
      <c r="W8" s="31" t="s">
        <v>56</v>
      </c>
      <c r="X8" s="101"/>
      <c r="Y8" s="102"/>
      <c r="Z8" s="102"/>
      <c r="AA8" s="102"/>
      <c r="AB8" s="102"/>
      <c r="AC8" s="102"/>
      <c r="AD8" s="102"/>
      <c r="AE8" s="102"/>
      <c r="AF8" s="102"/>
      <c r="AG8" s="102"/>
      <c r="AH8" s="102"/>
      <c r="AI8" s="102"/>
      <c r="AJ8" s="102"/>
      <c r="AK8" s="102"/>
      <c r="AL8" s="102"/>
      <c r="AM8" s="102"/>
      <c r="AN8" s="102"/>
      <c r="AO8" s="102"/>
      <c r="AP8" s="102"/>
      <c r="AQ8" s="102"/>
    </row>
    <row r="9" spans="3:45" s="33" customFormat="1" ht="13.5">
      <c r="C9" s="51"/>
      <c r="D9" s="629" t="str">
        <f>推計結果の概要!D6</f>
        <v>01</v>
      </c>
      <c r="E9" s="629" t="str">
        <f>推計結果の概要!E6</f>
        <v>02</v>
      </c>
      <c r="F9" s="629" t="str">
        <f>推計結果の概要!F6</f>
        <v>03</v>
      </c>
      <c r="G9" s="629" t="str">
        <f>推計結果の概要!G6</f>
        <v>04</v>
      </c>
      <c r="H9" s="629" t="str">
        <f>推計結果の概要!H6</f>
        <v>05</v>
      </c>
      <c r="I9" s="629" t="str">
        <f>推計結果の概要!I6</f>
        <v>06</v>
      </c>
      <c r="J9" s="629" t="str">
        <f>推計結果の概要!J6</f>
        <v>07</v>
      </c>
      <c r="K9" s="629" t="str">
        <f>推計結果の概要!K6</f>
        <v>08</v>
      </c>
      <c r="L9" s="629" t="str">
        <f>推計結果の概要!L6</f>
        <v>09</v>
      </c>
      <c r="M9" s="629" t="str">
        <f>推計結果の概要!M6</f>
        <v>10</v>
      </c>
      <c r="N9" s="629" t="str">
        <f>推計結果の概要!N6</f>
        <v>11</v>
      </c>
      <c r="O9" s="629" t="str">
        <f>推計結果の概要!O6</f>
        <v>12</v>
      </c>
      <c r="P9" s="629" t="str">
        <f>推計結果の概要!P6</f>
        <v>13</v>
      </c>
      <c r="Q9" s="629" t="str">
        <f>推計結果の概要!Q6</f>
        <v>14</v>
      </c>
      <c r="R9" s="629" t="str">
        <f>推計結果の概要!R6</f>
        <v>15</v>
      </c>
      <c r="S9" s="629" t="str">
        <f>推計結果の概要!S6</f>
        <v>16</v>
      </c>
      <c r="T9" s="629" t="str">
        <f>推計結果の概要!T6</f>
        <v>17</v>
      </c>
      <c r="U9" s="629" t="str">
        <f>推計結果の概要!U6</f>
        <v>18</v>
      </c>
      <c r="V9" s="629" t="str">
        <f>推計結果の概要!V6</f>
        <v>19</v>
      </c>
      <c r="W9" s="629" t="str">
        <f>推計結果の概要!W6</f>
        <v>20</v>
      </c>
      <c r="X9" s="629" t="str">
        <f>推計結果の概要!X6</f>
        <v>21</v>
      </c>
      <c r="Y9" s="629" t="str">
        <f>推計結果の概要!Y6</f>
        <v>22</v>
      </c>
      <c r="Z9" s="629" t="str">
        <f>推計結果の概要!Z6</f>
        <v>23</v>
      </c>
      <c r="AA9" s="629" t="str">
        <f>推計結果の概要!AA6</f>
        <v>24</v>
      </c>
      <c r="AB9" s="629" t="str">
        <f>推計結果の概要!AB6</f>
        <v>25</v>
      </c>
      <c r="AC9" s="629" t="str">
        <f>推計結果の概要!AC6</f>
        <v>26</v>
      </c>
      <c r="AD9" s="629" t="str">
        <f>推計結果の概要!AD6</f>
        <v>27</v>
      </c>
      <c r="AE9" s="629" t="str">
        <f>推計結果の概要!AE6</f>
        <v>28</v>
      </c>
      <c r="AF9" s="629" t="str">
        <f>推計結果の概要!AF6</f>
        <v>29</v>
      </c>
      <c r="AG9" s="629" t="str">
        <f>推計結果の概要!AG6</f>
        <v>30</v>
      </c>
      <c r="AH9" s="629" t="str">
        <f>推計結果の概要!AH6</f>
        <v>31</v>
      </c>
      <c r="AI9" s="629" t="str">
        <f>推計結果の概要!AI6</f>
        <v>32</v>
      </c>
      <c r="AJ9" s="629" t="str">
        <f>推計結果の概要!AJ6</f>
        <v>33</v>
      </c>
      <c r="AK9" s="629" t="str">
        <f>推計結果の概要!AK6</f>
        <v>34</v>
      </c>
      <c r="AL9" s="629" t="str">
        <f>推計結果の概要!AL6</f>
        <v>35</v>
      </c>
      <c r="AM9" s="629" t="str">
        <f>推計結果の概要!AM6</f>
        <v>36</v>
      </c>
      <c r="AN9" s="629" t="str">
        <f>推計結果の概要!AN6</f>
        <v>37</v>
      </c>
      <c r="AO9" s="629" t="str">
        <f>推計結果の概要!AO6</f>
        <v>38</v>
      </c>
      <c r="AP9" s="629" t="str">
        <f>推計結果の概要!AP6</f>
        <v>39</v>
      </c>
      <c r="AQ9" s="102" t="s">
        <v>575</v>
      </c>
      <c r="AR9" s="102"/>
      <c r="AS9" s="51"/>
    </row>
    <row r="10" spans="3:45" s="33" customFormat="1" ht="40.5">
      <c r="C10" s="79" t="s">
        <v>57</v>
      </c>
      <c r="D10" s="630" t="str">
        <f>推計結果の概要!D7</f>
        <v>農業</v>
      </c>
      <c r="E10" s="630" t="str">
        <f>推計結果の概要!E7</f>
        <v>林業</v>
      </c>
      <c r="F10" s="630" t="str">
        <f>推計結果の概要!F7</f>
        <v>漁業</v>
      </c>
      <c r="G10" s="630" t="str">
        <f>推計結果の概要!G7</f>
        <v>鉱業</v>
      </c>
      <c r="H10" s="630" t="str">
        <f>推計結果の概要!H7</f>
        <v>飲食料品</v>
      </c>
      <c r="I10" s="630" t="str">
        <f>推計結果の概要!I7</f>
        <v>繊維製品</v>
      </c>
      <c r="J10" s="630" t="str">
        <f>推計結果の概要!J7</f>
        <v>パルプ・紙・木製品</v>
      </c>
      <c r="K10" s="630" t="str">
        <f>推計結果の概要!K7</f>
        <v>化学製品</v>
      </c>
      <c r="L10" s="630" t="str">
        <f>推計結果の概要!L7</f>
        <v>石油・石炭製品</v>
      </c>
      <c r="M10" s="668" t="str">
        <f>推計結果の概要!M7</f>
        <v>プラスチック・ゴム製品</v>
      </c>
      <c r="N10" s="630" t="str">
        <f>推計結果の概要!N7</f>
        <v>窯業・土石製品</v>
      </c>
      <c r="O10" s="630" t="str">
        <f>推計結果の概要!O7</f>
        <v>鉄鋼</v>
      </c>
      <c r="P10" s="630" t="str">
        <f>推計結果の概要!P7</f>
        <v>非鉄金属</v>
      </c>
      <c r="Q10" s="630" t="str">
        <f>推計結果の概要!Q7</f>
        <v>金属製品</v>
      </c>
      <c r="R10" s="630" t="str">
        <f>推計結果の概要!R7</f>
        <v>はん用機械</v>
      </c>
      <c r="S10" s="630" t="str">
        <f>推計結果の概要!S7</f>
        <v>生産用機械</v>
      </c>
      <c r="T10" s="630" t="str">
        <f>推計結果の概要!T7</f>
        <v>業務用機械</v>
      </c>
      <c r="U10" s="630" t="str">
        <f>推計結果の概要!U7</f>
        <v>電子部品</v>
      </c>
      <c r="V10" s="630" t="str">
        <f>推計結果の概要!V7</f>
        <v>電気機械</v>
      </c>
      <c r="W10" s="630" t="str">
        <f>推計結果の概要!W7</f>
        <v>情報通信機器</v>
      </c>
      <c r="X10" s="637" t="str">
        <f>推計結果の概要!X7</f>
        <v>輸送機械</v>
      </c>
      <c r="Y10" s="637" t="str">
        <f>推計結果の概要!Y7</f>
        <v>その他の製造工業製品</v>
      </c>
      <c r="Z10" s="637" t="str">
        <f>推計結果の概要!Z7</f>
        <v>建設</v>
      </c>
      <c r="AA10" s="637" t="str">
        <f>推計結果の概要!AA7</f>
        <v>電力・ガス・熱供給</v>
      </c>
      <c r="AB10" s="637" t="str">
        <f>推計結果の概要!AB7</f>
        <v>水道</v>
      </c>
      <c r="AC10" s="637" t="str">
        <f>推計結果の概要!AC7</f>
        <v>廃棄物処理</v>
      </c>
      <c r="AD10" s="637" t="str">
        <f>推計結果の概要!AD7</f>
        <v>商業</v>
      </c>
      <c r="AE10" s="637" t="str">
        <f>推計結果の概要!AE7</f>
        <v>金融・保険</v>
      </c>
      <c r="AF10" s="637" t="str">
        <f>推計結果の概要!AF7</f>
        <v>不動産</v>
      </c>
      <c r="AG10" s="637" t="str">
        <f>推計結果の概要!AG7</f>
        <v>運輸・郵便</v>
      </c>
      <c r="AH10" s="637" t="str">
        <f>推計結果の概要!AH7</f>
        <v>情報通信</v>
      </c>
      <c r="AI10" s="637" t="str">
        <f>推計結果の概要!AI7</f>
        <v>公務</v>
      </c>
      <c r="AJ10" s="637" t="str">
        <f>推計結果の概要!AJ7</f>
        <v>教育・研究</v>
      </c>
      <c r="AK10" s="637" t="str">
        <f>推計結果の概要!AK7</f>
        <v>医療・福祉</v>
      </c>
      <c r="AL10" s="669" t="str">
        <f>推計結果の概要!AL7</f>
        <v>他に分類されない会員制団体</v>
      </c>
      <c r="AM10" s="637" t="str">
        <f>推計結果の概要!AM7</f>
        <v>対事業所サービス</v>
      </c>
      <c r="AN10" s="637" t="str">
        <f>推計結果の概要!AN7</f>
        <v>対個人サービス</v>
      </c>
      <c r="AO10" s="637" t="str">
        <f>推計結果の概要!AO7</f>
        <v>事務用品</v>
      </c>
      <c r="AP10" s="637" t="str">
        <f>推計結果の概要!AP7</f>
        <v>分類不明</v>
      </c>
      <c r="AQ10" s="102" t="s">
        <v>575</v>
      </c>
      <c r="AR10" s="102"/>
      <c r="AS10" s="32" t="s">
        <v>76</v>
      </c>
    </row>
    <row r="11" spans="3:45" s="33" customFormat="1" ht="13.5" customHeight="1">
      <c r="C11" s="80" t="s">
        <v>100</v>
      </c>
      <c r="D11" s="81">
        <f t="array" ref="D11:AP13">+詳細1!D11:AP13</f>
        <v>0</v>
      </c>
      <c r="E11" s="81">
        <v>0</v>
      </c>
      <c r="F11" s="81">
        <v>0</v>
      </c>
      <c r="G11" s="81">
        <v>0</v>
      </c>
      <c r="H11" s="81">
        <v>0</v>
      </c>
      <c r="I11" s="81">
        <v>0</v>
      </c>
      <c r="J11" s="81">
        <v>0</v>
      </c>
      <c r="K11" s="81">
        <v>0</v>
      </c>
      <c r="L11" s="81">
        <v>0</v>
      </c>
      <c r="M11" s="81">
        <v>0</v>
      </c>
      <c r="N11" s="81">
        <v>0</v>
      </c>
      <c r="O11" s="81">
        <v>0</v>
      </c>
      <c r="P11" s="81">
        <v>0</v>
      </c>
      <c r="Q11" s="81">
        <v>0</v>
      </c>
      <c r="R11" s="81">
        <v>0</v>
      </c>
      <c r="S11" s="81">
        <v>0</v>
      </c>
      <c r="T11" s="81">
        <v>0</v>
      </c>
      <c r="U11" s="81">
        <v>0</v>
      </c>
      <c r="V11" s="81">
        <v>0</v>
      </c>
      <c r="W11" s="81">
        <v>0</v>
      </c>
      <c r="X11" s="81">
        <v>0</v>
      </c>
      <c r="Y11" s="81">
        <v>0</v>
      </c>
      <c r="Z11" s="81">
        <v>0</v>
      </c>
      <c r="AA11" s="81">
        <v>0</v>
      </c>
      <c r="AB11" s="81">
        <v>0</v>
      </c>
      <c r="AC11" s="81">
        <v>0</v>
      </c>
      <c r="AD11" s="81">
        <v>0</v>
      </c>
      <c r="AE11" s="81">
        <v>0</v>
      </c>
      <c r="AF11" s="81">
        <v>0</v>
      </c>
      <c r="AG11" s="81">
        <v>0</v>
      </c>
      <c r="AH11" s="81">
        <v>0</v>
      </c>
      <c r="AI11" s="81">
        <v>0</v>
      </c>
      <c r="AJ11" s="81">
        <v>0</v>
      </c>
      <c r="AK11" s="81">
        <v>0</v>
      </c>
      <c r="AL11" s="81">
        <v>0</v>
      </c>
      <c r="AM11" s="81">
        <v>0</v>
      </c>
      <c r="AN11" s="81">
        <v>0</v>
      </c>
      <c r="AO11" s="81">
        <v>0</v>
      </c>
      <c r="AP11" s="81">
        <v>0</v>
      </c>
      <c r="AQ11" s="102" t="s">
        <v>575</v>
      </c>
      <c r="AR11" s="102"/>
      <c r="AS11" s="645">
        <f>+SUM(D11:AP11)-W17</f>
        <v>0</v>
      </c>
    </row>
    <row r="12" spans="3:45" s="33" customFormat="1" ht="13.5" customHeight="1">
      <c r="C12" s="83" t="s">
        <v>101</v>
      </c>
      <c r="D12" s="39">
        <v>0</v>
      </c>
      <c r="E12" s="39">
        <v>0</v>
      </c>
      <c r="F12" s="39">
        <v>0</v>
      </c>
      <c r="G12" s="39">
        <v>0</v>
      </c>
      <c r="H12" s="39">
        <v>0</v>
      </c>
      <c r="I12" s="39">
        <v>0</v>
      </c>
      <c r="J12" s="39">
        <v>0</v>
      </c>
      <c r="K12" s="39">
        <v>0</v>
      </c>
      <c r="L12" s="39">
        <v>0</v>
      </c>
      <c r="M12" s="39">
        <v>0</v>
      </c>
      <c r="N12" s="39">
        <v>0</v>
      </c>
      <c r="O12" s="39">
        <v>0</v>
      </c>
      <c r="P12" s="39">
        <v>0</v>
      </c>
      <c r="Q12" s="39">
        <v>0</v>
      </c>
      <c r="R12" s="39">
        <v>0</v>
      </c>
      <c r="S12" s="39">
        <v>0</v>
      </c>
      <c r="T12" s="39">
        <v>0</v>
      </c>
      <c r="U12" s="39">
        <v>0</v>
      </c>
      <c r="V12" s="39">
        <v>0</v>
      </c>
      <c r="W12" s="39">
        <v>0</v>
      </c>
      <c r="X12" s="39">
        <v>0</v>
      </c>
      <c r="Y12" s="39">
        <v>0</v>
      </c>
      <c r="Z12" s="39">
        <v>0</v>
      </c>
      <c r="AA12" s="39">
        <v>0</v>
      </c>
      <c r="AB12" s="39">
        <v>0</v>
      </c>
      <c r="AC12" s="39">
        <v>0</v>
      </c>
      <c r="AD12" s="39">
        <v>0</v>
      </c>
      <c r="AE12" s="39">
        <v>0</v>
      </c>
      <c r="AF12" s="39">
        <v>0</v>
      </c>
      <c r="AG12" s="39">
        <v>0</v>
      </c>
      <c r="AH12" s="39">
        <v>0</v>
      </c>
      <c r="AI12" s="39">
        <v>0</v>
      </c>
      <c r="AJ12" s="39">
        <v>0</v>
      </c>
      <c r="AK12" s="39">
        <v>0</v>
      </c>
      <c r="AL12" s="39">
        <v>0</v>
      </c>
      <c r="AM12" s="39">
        <v>0</v>
      </c>
      <c r="AN12" s="39">
        <v>0</v>
      </c>
      <c r="AO12" s="39">
        <v>0</v>
      </c>
      <c r="AP12" s="39">
        <v>0</v>
      </c>
      <c r="AQ12" s="102" t="s">
        <v>575</v>
      </c>
      <c r="AR12" s="102"/>
      <c r="AS12" s="645">
        <f t="shared" ref="AS12:AS14" si="0">+SUM(D12:AP12)-W18</f>
        <v>0</v>
      </c>
    </row>
    <row r="13" spans="3:45" s="33" customFormat="1" ht="13.5" customHeight="1">
      <c r="C13" s="83" t="s">
        <v>102</v>
      </c>
      <c r="D13" s="39">
        <v>0</v>
      </c>
      <c r="E13" s="39">
        <v>0</v>
      </c>
      <c r="F13" s="39">
        <v>0</v>
      </c>
      <c r="G13" s="39">
        <v>0</v>
      </c>
      <c r="H13" s="39">
        <v>0</v>
      </c>
      <c r="I13" s="39">
        <v>0</v>
      </c>
      <c r="J13" s="39">
        <v>0</v>
      </c>
      <c r="K13" s="39">
        <v>0</v>
      </c>
      <c r="L13" s="39">
        <v>0</v>
      </c>
      <c r="M13" s="39">
        <v>0</v>
      </c>
      <c r="N13" s="39">
        <v>0</v>
      </c>
      <c r="O13" s="39">
        <v>0</v>
      </c>
      <c r="P13" s="39">
        <v>0</v>
      </c>
      <c r="Q13" s="39">
        <v>0</v>
      </c>
      <c r="R13" s="39">
        <v>0</v>
      </c>
      <c r="S13" s="39">
        <v>0</v>
      </c>
      <c r="T13" s="39">
        <v>0</v>
      </c>
      <c r="U13" s="39">
        <v>0</v>
      </c>
      <c r="V13" s="39">
        <v>0</v>
      </c>
      <c r="W13" s="39">
        <v>0</v>
      </c>
      <c r="X13" s="39">
        <v>0</v>
      </c>
      <c r="Y13" s="39">
        <v>0</v>
      </c>
      <c r="Z13" s="39">
        <v>0</v>
      </c>
      <c r="AA13" s="39">
        <v>0</v>
      </c>
      <c r="AB13" s="39">
        <v>0</v>
      </c>
      <c r="AC13" s="39">
        <v>0</v>
      </c>
      <c r="AD13" s="39">
        <v>0</v>
      </c>
      <c r="AE13" s="39">
        <v>0</v>
      </c>
      <c r="AF13" s="39">
        <v>0</v>
      </c>
      <c r="AG13" s="39">
        <v>0</v>
      </c>
      <c r="AH13" s="39">
        <v>0</v>
      </c>
      <c r="AI13" s="39">
        <v>0</v>
      </c>
      <c r="AJ13" s="39">
        <v>0</v>
      </c>
      <c r="AK13" s="39">
        <v>0</v>
      </c>
      <c r="AL13" s="39">
        <v>0</v>
      </c>
      <c r="AM13" s="39">
        <v>0</v>
      </c>
      <c r="AN13" s="39">
        <v>0</v>
      </c>
      <c r="AO13" s="39">
        <v>0</v>
      </c>
      <c r="AP13" s="39">
        <v>0</v>
      </c>
      <c r="AQ13" s="102" t="s">
        <v>575</v>
      </c>
      <c r="AR13" s="102"/>
      <c r="AS13" s="646">
        <f t="shared" si="0"/>
        <v>0</v>
      </c>
    </row>
    <row r="14" spans="3:45" s="33" customFormat="1" ht="13.5" customHeight="1">
      <c r="C14" s="83" t="s">
        <v>93</v>
      </c>
      <c r="D14" s="39">
        <f t="shared" ref="D14:AP14" si="1">SUM(D11:D13)</f>
        <v>0</v>
      </c>
      <c r="E14" s="39">
        <f t="shared" si="1"/>
        <v>0</v>
      </c>
      <c r="F14" s="39">
        <f t="shared" si="1"/>
        <v>0</v>
      </c>
      <c r="G14" s="39">
        <f t="shared" si="1"/>
        <v>0</v>
      </c>
      <c r="H14" s="39">
        <f t="shared" si="1"/>
        <v>0</v>
      </c>
      <c r="I14" s="39">
        <f t="shared" si="1"/>
        <v>0</v>
      </c>
      <c r="J14" s="39">
        <f t="shared" si="1"/>
        <v>0</v>
      </c>
      <c r="K14" s="39">
        <f t="shared" si="1"/>
        <v>0</v>
      </c>
      <c r="L14" s="39">
        <f t="shared" si="1"/>
        <v>0</v>
      </c>
      <c r="M14" s="39">
        <f t="shared" si="1"/>
        <v>0</v>
      </c>
      <c r="N14" s="39">
        <f t="shared" si="1"/>
        <v>0</v>
      </c>
      <c r="O14" s="39">
        <f t="shared" si="1"/>
        <v>0</v>
      </c>
      <c r="P14" s="39">
        <f t="shared" si="1"/>
        <v>0</v>
      </c>
      <c r="Q14" s="100">
        <f t="shared" si="1"/>
        <v>0</v>
      </c>
      <c r="R14" s="100">
        <f t="shared" si="1"/>
        <v>0</v>
      </c>
      <c r="S14" s="100">
        <f t="shared" si="1"/>
        <v>0</v>
      </c>
      <c r="T14" s="100">
        <f t="shared" si="1"/>
        <v>0</v>
      </c>
      <c r="U14" s="100">
        <f t="shared" si="1"/>
        <v>0</v>
      </c>
      <c r="V14" s="100">
        <f t="shared" si="1"/>
        <v>0</v>
      </c>
      <c r="W14" s="39">
        <f t="shared" si="1"/>
        <v>0</v>
      </c>
      <c r="X14" s="43">
        <f t="shared" si="1"/>
        <v>0</v>
      </c>
      <c r="Y14" s="43">
        <f t="shared" si="1"/>
        <v>0</v>
      </c>
      <c r="Z14" s="43">
        <f t="shared" si="1"/>
        <v>0</v>
      </c>
      <c r="AA14" s="43">
        <f t="shared" si="1"/>
        <v>0</v>
      </c>
      <c r="AB14" s="43">
        <f t="shared" si="1"/>
        <v>0</v>
      </c>
      <c r="AC14" s="43">
        <f t="shared" si="1"/>
        <v>0</v>
      </c>
      <c r="AD14" s="43">
        <f t="shared" si="1"/>
        <v>0</v>
      </c>
      <c r="AE14" s="43">
        <f t="shared" si="1"/>
        <v>0</v>
      </c>
      <c r="AF14" s="43">
        <f t="shared" si="1"/>
        <v>0</v>
      </c>
      <c r="AG14" s="43">
        <f t="shared" si="1"/>
        <v>0</v>
      </c>
      <c r="AH14" s="43">
        <f t="shared" si="1"/>
        <v>0</v>
      </c>
      <c r="AI14" s="43">
        <f t="shared" si="1"/>
        <v>0</v>
      </c>
      <c r="AJ14" s="43">
        <f t="shared" si="1"/>
        <v>0</v>
      </c>
      <c r="AK14" s="43">
        <f t="shared" si="1"/>
        <v>0</v>
      </c>
      <c r="AL14" s="43">
        <f t="shared" si="1"/>
        <v>0</v>
      </c>
      <c r="AM14" s="43">
        <f t="shared" si="1"/>
        <v>0</v>
      </c>
      <c r="AN14" s="43">
        <f t="shared" si="1"/>
        <v>0</v>
      </c>
      <c r="AO14" s="43">
        <f t="shared" si="1"/>
        <v>0</v>
      </c>
      <c r="AP14" s="43">
        <f t="shared" si="1"/>
        <v>0</v>
      </c>
      <c r="AQ14" s="102" t="s">
        <v>575</v>
      </c>
      <c r="AR14" s="102"/>
      <c r="AS14" s="646">
        <f t="shared" si="0"/>
        <v>0</v>
      </c>
    </row>
    <row r="15" spans="3:45" s="33" customFormat="1" ht="13.5">
      <c r="C15" s="51"/>
      <c r="D15" s="629" t="str">
        <f t="shared" ref="D15:M16" si="2">X9</f>
        <v>21</v>
      </c>
      <c r="E15" s="629" t="str">
        <f t="shared" si="2"/>
        <v>22</v>
      </c>
      <c r="F15" s="629" t="str">
        <f t="shared" si="2"/>
        <v>23</v>
      </c>
      <c r="G15" s="629" t="str">
        <f t="shared" si="2"/>
        <v>24</v>
      </c>
      <c r="H15" s="629" t="str">
        <f t="shared" si="2"/>
        <v>25</v>
      </c>
      <c r="I15" s="629" t="str">
        <f t="shared" si="2"/>
        <v>26</v>
      </c>
      <c r="J15" s="629" t="str">
        <f t="shared" si="2"/>
        <v>27</v>
      </c>
      <c r="K15" s="629" t="str">
        <f t="shared" si="2"/>
        <v>28</v>
      </c>
      <c r="L15" s="629" t="str">
        <f t="shared" si="2"/>
        <v>29</v>
      </c>
      <c r="M15" s="629" t="str">
        <f t="shared" si="2"/>
        <v>30</v>
      </c>
      <c r="N15" s="629" t="str">
        <f t="shared" ref="N15:V16" si="3">AH9</f>
        <v>31</v>
      </c>
      <c r="O15" s="629" t="str">
        <f t="shared" si="3"/>
        <v>32</v>
      </c>
      <c r="P15" s="629" t="str">
        <f t="shared" si="3"/>
        <v>33</v>
      </c>
      <c r="Q15" s="629" t="str">
        <f t="shared" si="3"/>
        <v>34</v>
      </c>
      <c r="R15" s="629" t="str">
        <f t="shared" si="3"/>
        <v>35</v>
      </c>
      <c r="S15" s="629" t="str">
        <f t="shared" si="3"/>
        <v>36</v>
      </c>
      <c r="T15" s="629" t="str">
        <f t="shared" si="3"/>
        <v>37</v>
      </c>
      <c r="U15" s="629" t="str">
        <f t="shared" si="3"/>
        <v>38</v>
      </c>
      <c r="V15" s="629" t="str">
        <f t="shared" si="3"/>
        <v>39</v>
      </c>
      <c r="W15" s="51"/>
      <c r="X15" s="101"/>
      <c r="Y15" s="102"/>
      <c r="Z15" s="102"/>
      <c r="AA15" s="102"/>
      <c r="AB15" s="102"/>
      <c r="AC15" s="102"/>
      <c r="AD15" s="102"/>
      <c r="AE15" s="102"/>
      <c r="AF15" s="102"/>
      <c r="AG15" s="102"/>
      <c r="AH15" s="102"/>
      <c r="AI15" s="102"/>
      <c r="AJ15" s="102"/>
      <c r="AK15" s="102"/>
      <c r="AL15" s="102"/>
      <c r="AM15" s="102"/>
      <c r="AN15" s="102"/>
      <c r="AO15" s="102"/>
      <c r="AP15" s="102"/>
      <c r="AQ15" s="102"/>
    </row>
    <row r="16" spans="3:45" s="33" customFormat="1" ht="40.5">
      <c r="C16" s="79" t="s">
        <v>57</v>
      </c>
      <c r="D16" s="630" t="str">
        <f t="shared" si="2"/>
        <v>輸送機械</v>
      </c>
      <c r="E16" s="630" t="str">
        <f t="shared" si="2"/>
        <v>その他の製造工業製品</v>
      </c>
      <c r="F16" s="630" t="str">
        <f t="shared" si="2"/>
        <v>建設</v>
      </c>
      <c r="G16" s="630" t="str">
        <f t="shared" si="2"/>
        <v>電力・ガス・熱供給</v>
      </c>
      <c r="H16" s="630" t="str">
        <f t="shared" si="2"/>
        <v>水道</v>
      </c>
      <c r="I16" s="630" t="str">
        <f t="shared" si="2"/>
        <v>廃棄物処理</v>
      </c>
      <c r="J16" s="630" t="str">
        <f t="shared" si="2"/>
        <v>商業</v>
      </c>
      <c r="K16" s="630" t="str">
        <f t="shared" si="2"/>
        <v>金融・保険</v>
      </c>
      <c r="L16" s="630" t="str">
        <f t="shared" si="2"/>
        <v>不動産</v>
      </c>
      <c r="M16" s="630" t="str">
        <f t="shared" si="2"/>
        <v>運輸・郵便</v>
      </c>
      <c r="N16" s="630" t="str">
        <f t="shared" si="3"/>
        <v>情報通信</v>
      </c>
      <c r="O16" s="630" t="str">
        <f t="shared" si="3"/>
        <v>公務</v>
      </c>
      <c r="P16" s="630" t="str">
        <f t="shared" si="3"/>
        <v>教育・研究</v>
      </c>
      <c r="Q16" s="630" t="str">
        <f t="shared" si="3"/>
        <v>医療・福祉</v>
      </c>
      <c r="R16" s="668" t="str">
        <f t="shared" si="3"/>
        <v>他に分類されない会員制団体</v>
      </c>
      <c r="S16" s="630" t="str">
        <f t="shared" si="3"/>
        <v>対事業所サービス</v>
      </c>
      <c r="T16" s="630" t="str">
        <f t="shared" si="3"/>
        <v>対個人サービス</v>
      </c>
      <c r="U16" s="630" t="str">
        <f t="shared" si="3"/>
        <v>事務用品</v>
      </c>
      <c r="V16" s="630" t="str">
        <f t="shared" si="3"/>
        <v>分類不明</v>
      </c>
      <c r="W16" s="32" t="s">
        <v>76</v>
      </c>
      <c r="X16" s="101"/>
      <c r="Y16" s="102"/>
      <c r="Z16" s="102"/>
      <c r="AA16" s="102"/>
      <c r="AB16" s="102"/>
      <c r="AC16" s="102"/>
      <c r="AD16" s="102"/>
      <c r="AE16" s="102"/>
      <c r="AF16" s="102"/>
      <c r="AG16" s="102"/>
      <c r="AH16" s="102"/>
      <c r="AI16" s="102"/>
      <c r="AJ16" s="102"/>
      <c r="AK16" s="102"/>
      <c r="AL16" s="102"/>
      <c r="AM16" s="102"/>
      <c r="AN16" s="102"/>
      <c r="AO16" s="102"/>
      <c r="AP16" s="102"/>
      <c r="AQ16" s="102"/>
    </row>
    <row r="17" spans="3:45" s="33" customFormat="1" ht="13.5" customHeight="1">
      <c r="C17" s="80" t="s">
        <v>100</v>
      </c>
      <c r="D17" s="81">
        <f t="array" ref="D17:V20">+X11:AP14</f>
        <v>0</v>
      </c>
      <c r="E17" s="81">
        <v>0</v>
      </c>
      <c r="F17" s="81">
        <v>0</v>
      </c>
      <c r="G17" s="81">
        <v>0</v>
      </c>
      <c r="H17" s="81">
        <v>0</v>
      </c>
      <c r="I17" s="81">
        <v>0</v>
      </c>
      <c r="J17" s="81">
        <v>0</v>
      </c>
      <c r="K17" s="81">
        <v>0</v>
      </c>
      <c r="L17" s="81">
        <v>0</v>
      </c>
      <c r="M17" s="81">
        <v>0</v>
      </c>
      <c r="N17" s="81">
        <v>0</v>
      </c>
      <c r="O17" s="81">
        <v>0</v>
      </c>
      <c r="P17" s="81">
        <v>0</v>
      </c>
      <c r="Q17" s="99">
        <v>0</v>
      </c>
      <c r="R17" s="99">
        <v>0</v>
      </c>
      <c r="S17" s="99">
        <v>0</v>
      </c>
      <c r="T17" s="99">
        <v>0</v>
      </c>
      <c r="U17" s="99">
        <v>0</v>
      </c>
      <c r="V17" s="99">
        <v>0</v>
      </c>
      <c r="W17" s="81">
        <f>SUM(D11:W11,D17:V17)</f>
        <v>0</v>
      </c>
      <c r="X17" s="101"/>
      <c r="Y17" s="102"/>
      <c r="Z17" s="102"/>
      <c r="AA17" s="102"/>
      <c r="AB17" s="102"/>
      <c r="AC17" s="102"/>
      <c r="AD17" s="102"/>
      <c r="AE17" s="102"/>
      <c r="AF17" s="102"/>
      <c r="AG17" s="102"/>
      <c r="AH17" s="102"/>
      <c r="AI17" s="102"/>
      <c r="AJ17" s="102"/>
      <c r="AK17" s="102"/>
      <c r="AL17" s="102"/>
      <c r="AM17" s="102"/>
      <c r="AN17" s="102"/>
      <c r="AO17" s="102"/>
      <c r="AP17" s="102"/>
      <c r="AQ17" s="102"/>
    </row>
    <row r="18" spans="3:45" s="33" customFormat="1" ht="13.5" customHeight="1">
      <c r="C18" s="83" t="s">
        <v>101</v>
      </c>
      <c r="D18" s="100">
        <v>0</v>
      </c>
      <c r="E18" s="100">
        <v>0</v>
      </c>
      <c r="F18" s="100">
        <v>0</v>
      </c>
      <c r="G18" s="100">
        <v>0</v>
      </c>
      <c r="H18" s="100">
        <v>0</v>
      </c>
      <c r="I18" s="100">
        <v>0</v>
      </c>
      <c r="J18" s="100">
        <v>0</v>
      </c>
      <c r="K18" s="100">
        <v>0</v>
      </c>
      <c r="L18" s="100">
        <v>0</v>
      </c>
      <c r="M18" s="100">
        <v>0</v>
      </c>
      <c r="N18" s="100">
        <v>0</v>
      </c>
      <c r="O18" s="100">
        <v>0</v>
      </c>
      <c r="P18" s="100">
        <v>0</v>
      </c>
      <c r="Q18" s="100">
        <v>0</v>
      </c>
      <c r="R18" s="100">
        <v>0</v>
      </c>
      <c r="S18" s="100">
        <v>0</v>
      </c>
      <c r="T18" s="100">
        <v>0</v>
      </c>
      <c r="U18" s="100">
        <v>0</v>
      </c>
      <c r="V18" s="100">
        <v>0</v>
      </c>
      <c r="W18" s="39">
        <f t="shared" ref="W18:W20" si="4">SUM(D12:W12,D18:V18)</f>
        <v>0</v>
      </c>
      <c r="X18" s="101"/>
      <c r="Y18" s="102"/>
      <c r="Z18" s="102"/>
      <c r="AA18" s="102"/>
      <c r="AB18" s="102"/>
      <c r="AC18" s="102"/>
      <c r="AD18" s="102"/>
      <c r="AE18" s="102"/>
      <c r="AF18" s="102"/>
      <c r="AG18" s="102"/>
      <c r="AH18" s="102"/>
      <c r="AI18" s="102"/>
      <c r="AJ18" s="102"/>
      <c r="AK18" s="102"/>
      <c r="AL18" s="102"/>
      <c r="AM18" s="102"/>
      <c r="AN18" s="102"/>
      <c r="AO18" s="102"/>
      <c r="AP18" s="102"/>
      <c r="AQ18" s="102"/>
    </row>
    <row r="19" spans="3:45" s="33" customFormat="1" ht="13.5" customHeight="1">
      <c r="C19" s="83" t="s">
        <v>102</v>
      </c>
      <c r="D19" s="39">
        <v>0</v>
      </c>
      <c r="E19" s="39">
        <v>0</v>
      </c>
      <c r="F19" s="39">
        <v>0</v>
      </c>
      <c r="G19" s="39">
        <v>0</v>
      </c>
      <c r="H19" s="39">
        <v>0</v>
      </c>
      <c r="I19" s="39">
        <v>0</v>
      </c>
      <c r="J19" s="39">
        <v>0</v>
      </c>
      <c r="K19" s="39">
        <v>0</v>
      </c>
      <c r="L19" s="39">
        <v>0</v>
      </c>
      <c r="M19" s="39">
        <v>0</v>
      </c>
      <c r="N19" s="39">
        <v>0</v>
      </c>
      <c r="O19" s="39">
        <v>0</v>
      </c>
      <c r="P19" s="39">
        <v>0</v>
      </c>
      <c r="Q19" s="100">
        <v>0</v>
      </c>
      <c r="R19" s="100">
        <v>0</v>
      </c>
      <c r="S19" s="100">
        <v>0</v>
      </c>
      <c r="T19" s="100">
        <v>0</v>
      </c>
      <c r="U19" s="100">
        <v>0</v>
      </c>
      <c r="V19" s="100">
        <v>0</v>
      </c>
      <c r="W19" s="39">
        <f t="shared" si="4"/>
        <v>0</v>
      </c>
      <c r="X19" s="101"/>
      <c r="Y19" s="102"/>
      <c r="Z19" s="102"/>
      <c r="AA19" s="102"/>
      <c r="AB19" s="102"/>
      <c r="AC19" s="102"/>
      <c r="AD19" s="102"/>
      <c r="AE19" s="102"/>
      <c r="AF19" s="102"/>
      <c r="AG19" s="102"/>
      <c r="AH19" s="102"/>
      <c r="AI19" s="102"/>
      <c r="AJ19" s="102"/>
      <c r="AK19" s="102"/>
      <c r="AL19" s="102"/>
      <c r="AM19" s="102"/>
      <c r="AN19" s="102"/>
      <c r="AO19" s="102"/>
      <c r="AP19" s="102"/>
      <c r="AQ19" s="102"/>
    </row>
    <row r="20" spans="3:45" s="33" customFormat="1" ht="13.5" customHeight="1">
      <c r="C20" s="85" t="s">
        <v>93</v>
      </c>
      <c r="D20" s="43">
        <v>0</v>
      </c>
      <c r="E20" s="43">
        <v>0</v>
      </c>
      <c r="F20" s="43">
        <v>0</v>
      </c>
      <c r="G20" s="43">
        <v>0</v>
      </c>
      <c r="H20" s="43">
        <v>0</v>
      </c>
      <c r="I20" s="43">
        <v>0</v>
      </c>
      <c r="J20" s="43">
        <v>0</v>
      </c>
      <c r="K20" s="43">
        <v>0</v>
      </c>
      <c r="L20" s="43">
        <v>0</v>
      </c>
      <c r="M20" s="43">
        <v>0</v>
      </c>
      <c r="N20" s="43">
        <v>0</v>
      </c>
      <c r="O20" s="43">
        <v>0</v>
      </c>
      <c r="P20" s="43">
        <v>0</v>
      </c>
      <c r="Q20" s="43">
        <v>0</v>
      </c>
      <c r="R20" s="43">
        <v>0</v>
      </c>
      <c r="S20" s="43">
        <v>0</v>
      </c>
      <c r="T20" s="43">
        <v>0</v>
      </c>
      <c r="U20" s="43">
        <v>0</v>
      </c>
      <c r="V20" s="43">
        <v>0</v>
      </c>
      <c r="W20" s="43">
        <f t="shared" si="4"/>
        <v>0</v>
      </c>
      <c r="X20" s="101"/>
      <c r="Y20" s="102"/>
      <c r="Z20" s="102"/>
      <c r="AA20" s="102"/>
      <c r="AB20" s="102"/>
      <c r="AC20" s="102"/>
      <c r="AD20" s="102"/>
      <c r="AE20" s="102"/>
      <c r="AF20" s="102"/>
      <c r="AG20" s="102"/>
      <c r="AH20" s="102"/>
      <c r="AI20" s="102"/>
      <c r="AJ20" s="102"/>
      <c r="AK20" s="102"/>
      <c r="AL20" s="102"/>
      <c r="AM20" s="102"/>
      <c r="AN20" s="102"/>
      <c r="AO20" s="102"/>
      <c r="AP20" s="102"/>
      <c r="AQ20" s="102"/>
    </row>
    <row r="21" spans="3:45" s="33" customFormat="1" ht="14.25" customHeight="1">
      <c r="C21" s="88"/>
      <c r="D21" s="89"/>
      <c r="E21" s="89"/>
      <c r="F21" s="89"/>
      <c r="G21" s="89"/>
      <c r="H21" s="89"/>
      <c r="I21" s="89"/>
      <c r="J21" s="89"/>
      <c r="K21" s="89"/>
      <c r="L21" s="89"/>
      <c r="M21" s="89"/>
      <c r="N21" s="89"/>
      <c r="O21" s="89"/>
      <c r="P21" s="89"/>
      <c r="Q21" s="89"/>
      <c r="R21" s="89"/>
      <c r="S21" s="89"/>
      <c r="T21" s="89"/>
      <c r="U21" s="89"/>
      <c r="V21" s="89"/>
      <c r="W21" s="89"/>
      <c r="X21" s="101"/>
      <c r="Y21" s="102"/>
      <c r="Z21" s="102"/>
      <c r="AA21" s="102"/>
      <c r="AB21" s="102"/>
      <c r="AC21" s="102"/>
      <c r="AD21" s="102"/>
      <c r="AE21" s="102"/>
      <c r="AF21" s="102"/>
      <c r="AG21" s="102"/>
      <c r="AH21" s="102"/>
      <c r="AI21" s="102"/>
      <c r="AJ21" s="102"/>
      <c r="AK21" s="102"/>
      <c r="AL21" s="102"/>
      <c r="AM21" s="102"/>
      <c r="AN21" s="102"/>
      <c r="AO21" s="102"/>
      <c r="AP21" s="102"/>
      <c r="AQ21" s="102"/>
    </row>
    <row r="22" spans="3:45" s="33" customFormat="1" ht="17.25">
      <c r="C22" s="34" t="s">
        <v>177</v>
      </c>
      <c r="D22" s="27"/>
      <c r="E22" s="27"/>
      <c r="F22" s="75"/>
      <c r="G22" s="76"/>
      <c r="H22" s="27"/>
      <c r="I22" s="27"/>
      <c r="J22" s="77"/>
      <c r="K22" s="78"/>
      <c r="L22" s="27"/>
      <c r="M22" s="27"/>
      <c r="N22" s="27"/>
      <c r="O22" s="27"/>
      <c r="P22" s="27"/>
      <c r="Q22" s="27"/>
      <c r="R22" s="27"/>
      <c r="S22" s="27"/>
      <c r="T22" s="27"/>
      <c r="U22" s="27"/>
      <c r="V22" s="27"/>
      <c r="W22" s="31"/>
      <c r="X22" s="101"/>
      <c r="Y22" s="102"/>
      <c r="Z22" s="102"/>
      <c r="AA22" s="102"/>
      <c r="AB22" s="102"/>
      <c r="AC22" s="102"/>
      <c r="AD22" s="102"/>
      <c r="AE22" s="102"/>
      <c r="AF22" s="102"/>
      <c r="AG22" s="102"/>
      <c r="AH22" s="102"/>
      <c r="AI22" s="102"/>
      <c r="AJ22" s="102"/>
      <c r="AK22" s="102"/>
      <c r="AL22" s="102"/>
      <c r="AM22" s="102"/>
      <c r="AN22" s="102"/>
      <c r="AO22" s="102"/>
      <c r="AP22" s="102"/>
      <c r="AQ22" s="102"/>
    </row>
    <row r="23" spans="3:45" s="33" customFormat="1" ht="13.5">
      <c r="C23" s="51"/>
      <c r="D23" s="629" t="str">
        <f t="shared" ref="D23:AP23" si="5">D9</f>
        <v>01</v>
      </c>
      <c r="E23" s="629" t="str">
        <f t="shared" si="5"/>
        <v>02</v>
      </c>
      <c r="F23" s="629" t="str">
        <f t="shared" si="5"/>
        <v>03</v>
      </c>
      <c r="G23" s="629" t="str">
        <f t="shared" si="5"/>
        <v>04</v>
      </c>
      <c r="H23" s="629" t="str">
        <f t="shared" si="5"/>
        <v>05</v>
      </c>
      <c r="I23" s="629" t="str">
        <f t="shared" si="5"/>
        <v>06</v>
      </c>
      <c r="J23" s="629" t="str">
        <f t="shared" si="5"/>
        <v>07</v>
      </c>
      <c r="K23" s="629" t="str">
        <f t="shared" si="5"/>
        <v>08</v>
      </c>
      <c r="L23" s="629" t="str">
        <f t="shared" si="5"/>
        <v>09</v>
      </c>
      <c r="M23" s="629" t="str">
        <f t="shared" si="5"/>
        <v>10</v>
      </c>
      <c r="N23" s="629" t="str">
        <f t="shared" si="5"/>
        <v>11</v>
      </c>
      <c r="O23" s="629" t="str">
        <f t="shared" si="5"/>
        <v>12</v>
      </c>
      <c r="P23" s="629" t="str">
        <f t="shared" si="5"/>
        <v>13</v>
      </c>
      <c r="Q23" s="629" t="str">
        <f t="shared" si="5"/>
        <v>14</v>
      </c>
      <c r="R23" s="629" t="str">
        <f t="shared" si="5"/>
        <v>15</v>
      </c>
      <c r="S23" s="629" t="str">
        <f t="shared" si="5"/>
        <v>16</v>
      </c>
      <c r="T23" s="629" t="str">
        <f t="shared" si="5"/>
        <v>17</v>
      </c>
      <c r="U23" s="629" t="str">
        <f t="shared" si="5"/>
        <v>18</v>
      </c>
      <c r="V23" s="629" t="str">
        <f t="shared" si="5"/>
        <v>19</v>
      </c>
      <c r="W23" s="629" t="str">
        <f t="shared" si="5"/>
        <v>20</v>
      </c>
      <c r="X23" s="629" t="str">
        <f t="shared" si="5"/>
        <v>21</v>
      </c>
      <c r="Y23" s="629" t="str">
        <f t="shared" si="5"/>
        <v>22</v>
      </c>
      <c r="Z23" s="629" t="str">
        <f t="shared" si="5"/>
        <v>23</v>
      </c>
      <c r="AA23" s="629" t="str">
        <f t="shared" si="5"/>
        <v>24</v>
      </c>
      <c r="AB23" s="629" t="str">
        <f t="shared" si="5"/>
        <v>25</v>
      </c>
      <c r="AC23" s="629" t="str">
        <f t="shared" si="5"/>
        <v>26</v>
      </c>
      <c r="AD23" s="629" t="str">
        <f t="shared" si="5"/>
        <v>27</v>
      </c>
      <c r="AE23" s="629" t="str">
        <f t="shared" si="5"/>
        <v>28</v>
      </c>
      <c r="AF23" s="629" t="str">
        <f t="shared" si="5"/>
        <v>29</v>
      </c>
      <c r="AG23" s="629" t="str">
        <f t="shared" si="5"/>
        <v>30</v>
      </c>
      <c r="AH23" s="629" t="str">
        <f t="shared" si="5"/>
        <v>31</v>
      </c>
      <c r="AI23" s="629" t="str">
        <f t="shared" si="5"/>
        <v>32</v>
      </c>
      <c r="AJ23" s="629" t="str">
        <f t="shared" si="5"/>
        <v>33</v>
      </c>
      <c r="AK23" s="629" t="str">
        <f t="shared" si="5"/>
        <v>34</v>
      </c>
      <c r="AL23" s="629" t="str">
        <f t="shared" si="5"/>
        <v>35</v>
      </c>
      <c r="AM23" s="629" t="str">
        <f t="shared" si="5"/>
        <v>36</v>
      </c>
      <c r="AN23" s="629" t="str">
        <f t="shared" si="5"/>
        <v>37</v>
      </c>
      <c r="AO23" s="629" t="str">
        <f t="shared" si="5"/>
        <v>38</v>
      </c>
      <c r="AP23" s="629" t="str">
        <f t="shared" si="5"/>
        <v>39</v>
      </c>
      <c r="AQ23" s="102" t="s">
        <v>575</v>
      </c>
    </row>
    <row r="24" spans="3:45" s="33" customFormat="1" ht="40.5">
      <c r="C24" s="79" t="s">
        <v>57</v>
      </c>
      <c r="D24" s="630" t="str">
        <f t="shared" ref="D24:AP24" si="6">D10</f>
        <v>農業</v>
      </c>
      <c r="E24" s="630" t="str">
        <f t="shared" si="6"/>
        <v>林業</v>
      </c>
      <c r="F24" s="630" t="str">
        <f t="shared" si="6"/>
        <v>漁業</v>
      </c>
      <c r="G24" s="630" t="str">
        <f t="shared" si="6"/>
        <v>鉱業</v>
      </c>
      <c r="H24" s="630" t="str">
        <f t="shared" si="6"/>
        <v>飲食料品</v>
      </c>
      <c r="I24" s="630" t="str">
        <f t="shared" si="6"/>
        <v>繊維製品</v>
      </c>
      <c r="J24" s="630" t="str">
        <f t="shared" si="6"/>
        <v>パルプ・紙・木製品</v>
      </c>
      <c r="K24" s="630" t="str">
        <f t="shared" si="6"/>
        <v>化学製品</v>
      </c>
      <c r="L24" s="630" t="str">
        <f t="shared" si="6"/>
        <v>石油・石炭製品</v>
      </c>
      <c r="M24" s="668" t="str">
        <f t="shared" si="6"/>
        <v>プラスチック・ゴム製品</v>
      </c>
      <c r="N24" s="630" t="str">
        <f t="shared" si="6"/>
        <v>窯業・土石製品</v>
      </c>
      <c r="O24" s="630" t="str">
        <f t="shared" si="6"/>
        <v>鉄鋼</v>
      </c>
      <c r="P24" s="630" t="str">
        <f t="shared" si="6"/>
        <v>非鉄金属</v>
      </c>
      <c r="Q24" s="630" t="str">
        <f t="shared" si="6"/>
        <v>金属製品</v>
      </c>
      <c r="R24" s="630" t="str">
        <f t="shared" si="6"/>
        <v>はん用機械</v>
      </c>
      <c r="S24" s="630" t="str">
        <f t="shared" si="6"/>
        <v>生産用機械</v>
      </c>
      <c r="T24" s="630" t="str">
        <f t="shared" si="6"/>
        <v>業務用機械</v>
      </c>
      <c r="U24" s="630" t="str">
        <f t="shared" si="6"/>
        <v>電子部品</v>
      </c>
      <c r="V24" s="630" t="str">
        <f t="shared" si="6"/>
        <v>電気機械</v>
      </c>
      <c r="W24" s="630" t="str">
        <f t="shared" si="6"/>
        <v>情報通信機器</v>
      </c>
      <c r="X24" s="637" t="str">
        <f t="shared" si="6"/>
        <v>輸送機械</v>
      </c>
      <c r="Y24" s="637" t="str">
        <f t="shared" si="6"/>
        <v>その他の製造工業製品</v>
      </c>
      <c r="Z24" s="637" t="str">
        <f t="shared" si="6"/>
        <v>建設</v>
      </c>
      <c r="AA24" s="637" t="str">
        <f t="shared" si="6"/>
        <v>電力・ガス・熱供給</v>
      </c>
      <c r="AB24" s="637" t="str">
        <f t="shared" si="6"/>
        <v>水道</v>
      </c>
      <c r="AC24" s="637" t="str">
        <f t="shared" si="6"/>
        <v>廃棄物処理</v>
      </c>
      <c r="AD24" s="637" t="str">
        <f t="shared" si="6"/>
        <v>商業</v>
      </c>
      <c r="AE24" s="637" t="str">
        <f t="shared" si="6"/>
        <v>金融・保険</v>
      </c>
      <c r="AF24" s="637" t="str">
        <f t="shared" si="6"/>
        <v>不動産</v>
      </c>
      <c r="AG24" s="637" t="str">
        <f t="shared" si="6"/>
        <v>運輸・郵便</v>
      </c>
      <c r="AH24" s="637" t="str">
        <f t="shared" si="6"/>
        <v>情報通信</v>
      </c>
      <c r="AI24" s="637" t="str">
        <f t="shared" si="6"/>
        <v>公務</v>
      </c>
      <c r="AJ24" s="637" t="str">
        <f t="shared" si="6"/>
        <v>教育・研究</v>
      </c>
      <c r="AK24" s="637" t="str">
        <f t="shared" si="6"/>
        <v>医療・福祉</v>
      </c>
      <c r="AL24" s="669" t="str">
        <f t="shared" si="6"/>
        <v>他に分類されない会員制団体</v>
      </c>
      <c r="AM24" s="637" t="str">
        <f t="shared" si="6"/>
        <v>対事業所サービス</v>
      </c>
      <c r="AN24" s="637" t="str">
        <f t="shared" si="6"/>
        <v>対個人サービス</v>
      </c>
      <c r="AO24" s="637" t="str">
        <f t="shared" si="6"/>
        <v>事務用品</v>
      </c>
      <c r="AP24" s="637" t="str">
        <f t="shared" si="6"/>
        <v>分類不明</v>
      </c>
      <c r="AQ24" s="102" t="s">
        <v>575</v>
      </c>
    </row>
    <row r="25" spans="3:45" s="33" customFormat="1" ht="13.5">
      <c r="C25" s="80" t="s">
        <v>178</v>
      </c>
      <c r="D25" s="109">
        <f>係数!K3</f>
        <v>0.10017683465959328</v>
      </c>
      <c r="E25" s="109">
        <f>係数!K4</f>
        <v>0.26880168001050009</v>
      </c>
      <c r="F25" s="109">
        <f>係数!K5</f>
        <v>0.18161976771377347</v>
      </c>
      <c r="G25" s="109">
        <f>係数!K6</f>
        <v>0.17144607843137255</v>
      </c>
      <c r="H25" s="109">
        <f>係数!K7</f>
        <v>0.10301619117347</v>
      </c>
      <c r="I25" s="109">
        <f>係数!K8</f>
        <v>0.18658714223849451</v>
      </c>
      <c r="J25" s="109">
        <f>係数!K9</f>
        <v>0.11601249574711577</v>
      </c>
      <c r="K25" s="109">
        <f>係数!K10</f>
        <v>7.5196886084157727E-2</v>
      </c>
      <c r="L25" s="109">
        <f>係数!K11</f>
        <v>5.6987469939907753E-3</v>
      </c>
      <c r="M25" s="109">
        <f>係数!K12</f>
        <v>0.15286022838374091</v>
      </c>
      <c r="N25" s="109">
        <f>係数!K13</f>
        <v>0.17916627896157067</v>
      </c>
      <c r="O25" s="109">
        <f>係数!K14</f>
        <v>0.10055485901779283</v>
      </c>
      <c r="P25" s="109">
        <f>係数!K15</f>
        <v>7.1896065509493151E-2</v>
      </c>
      <c r="Q25" s="109">
        <f>係数!K16</f>
        <v>0.20986188697782507</v>
      </c>
      <c r="R25" s="109">
        <f>係数!K17</f>
        <v>0.15975536056906409</v>
      </c>
      <c r="S25" s="109">
        <f>係数!K18</f>
        <v>0.18949312583331512</v>
      </c>
      <c r="T25" s="109">
        <f>係数!K19</f>
        <v>9.88475284102317E-2</v>
      </c>
      <c r="U25" s="109">
        <f>係数!K20</f>
        <v>6.1758141002998625E-2</v>
      </c>
      <c r="V25" s="109">
        <f>係数!K21</f>
        <v>0.13156598905980707</v>
      </c>
      <c r="W25" s="109">
        <f>係数!K22</f>
        <v>0.14908531183557761</v>
      </c>
      <c r="X25" s="109">
        <f>係数!K23</f>
        <v>8.3854799520379039E-2</v>
      </c>
      <c r="Y25" s="109">
        <f>係数!K24</f>
        <v>0.15882117451421179</v>
      </c>
      <c r="Z25" s="109">
        <f>係数!K25</f>
        <v>0.31218282799214508</v>
      </c>
      <c r="AA25" s="109">
        <f>係数!K26</f>
        <v>0.1079713627969339</v>
      </c>
      <c r="AB25" s="109">
        <f>係数!K27</f>
        <v>0.11670196369765044</v>
      </c>
      <c r="AC25" s="109">
        <f>係数!K28</f>
        <v>0.37004114814165645</v>
      </c>
      <c r="AD25" s="109">
        <f>係数!K29</f>
        <v>0.39472440200434905</v>
      </c>
      <c r="AE25" s="109">
        <f>係数!K30</f>
        <v>0.22638147728217903</v>
      </c>
      <c r="AF25" s="109">
        <f>係数!K31</f>
        <v>3.5748082075734031E-2</v>
      </c>
      <c r="AG25" s="109">
        <f>係数!K32</f>
        <v>0.38249931824379602</v>
      </c>
      <c r="AH25" s="109">
        <f>係数!K33</f>
        <v>0.13269238292711552</v>
      </c>
      <c r="AI25" s="109">
        <f>係数!K34</f>
        <v>0.32722133574330081</v>
      </c>
      <c r="AJ25" s="109">
        <f>係数!K35</f>
        <v>0.41774282292779236</v>
      </c>
      <c r="AK25" s="109">
        <f>係数!K36</f>
        <v>0.43910465587476272</v>
      </c>
      <c r="AL25" s="109">
        <f>係数!K37</f>
        <v>0.5306562408652441</v>
      </c>
      <c r="AM25" s="109">
        <f>係数!K38</f>
        <v>0.33569900959849275</v>
      </c>
      <c r="AN25" s="109">
        <f>係数!K39</f>
        <v>0.2448406684767738</v>
      </c>
      <c r="AO25" s="109">
        <f>係数!K40</f>
        <v>0</v>
      </c>
      <c r="AP25" s="109">
        <f>係数!K41</f>
        <v>1.0233753353019409E-2</v>
      </c>
      <c r="AQ25" s="102" t="s">
        <v>575</v>
      </c>
    </row>
    <row r="26" spans="3:45" s="33" customFormat="1" ht="13.5">
      <c r="C26" s="51"/>
      <c r="D26" s="652" t="str">
        <f t="shared" ref="D26:V26" si="7">D15</f>
        <v>21</v>
      </c>
      <c r="E26" s="652" t="str">
        <f t="shared" si="7"/>
        <v>22</v>
      </c>
      <c r="F26" s="652" t="str">
        <f t="shared" si="7"/>
        <v>23</v>
      </c>
      <c r="G26" s="652" t="str">
        <f t="shared" si="7"/>
        <v>24</v>
      </c>
      <c r="H26" s="652" t="str">
        <f t="shared" si="7"/>
        <v>25</v>
      </c>
      <c r="I26" s="652" t="str">
        <f t="shared" si="7"/>
        <v>26</v>
      </c>
      <c r="J26" s="652" t="str">
        <f t="shared" si="7"/>
        <v>27</v>
      </c>
      <c r="K26" s="652" t="str">
        <f t="shared" si="7"/>
        <v>28</v>
      </c>
      <c r="L26" s="652" t="str">
        <f t="shared" si="7"/>
        <v>29</v>
      </c>
      <c r="M26" s="652" t="str">
        <f t="shared" si="7"/>
        <v>30</v>
      </c>
      <c r="N26" s="652" t="str">
        <f t="shared" si="7"/>
        <v>31</v>
      </c>
      <c r="O26" s="652" t="str">
        <f t="shared" si="7"/>
        <v>32</v>
      </c>
      <c r="P26" s="652" t="str">
        <f t="shared" si="7"/>
        <v>33</v>
      </c>
      <c r="Q26" s="652" t="str">
        <f t="shared" si="7"/>
        <v>34</v>
      </c>
      <c r="R26" s="652" t="str">
        <f t="shared" si="7"/>
        <v>35</v>
      </c>
      <c r="S26" s="652" t="str">
        <f t="shared" si="7"/>
        <v>36</v>
      </c>
      <c r="T26" s="652" t="str">
        <f t="shared" si="7"/>
        <v>37</v>
      </c>
      <c r="U26" s="652" t="str">
        <f t="shared" si="7"/>
        <v>38</v>
      </c>
      <c r="V26" s="652" t="str">
        <f t="shared" si="7"/>
        <v>39</v>
      </c>
      <c r="W26" s="105"/>
      <c r="X26" s="45"/>
      <c r="Y26" s="45"/>
      <c r="Z26" s="45"/>
      <c r="AA26" s="45"/>
      <c r="AB26" s="45"/>
      <c r="AC26" s="45"/>
      <c r="AD26" s="45"/>
      <c r="AE26" s="45"/>
      <c r="AF26" s="45"/>
      <c r="AG26" s="45"/>
      <c r="AH26" s="45"/>
      <c r="AI26" s="45"/>
      <c r="AJ26" s="45"/>
      <c r="AK26" s="45"/>
      <c r="AL26" s="45"/>
      <c r="AM26" s="45"/>
      <c r="AN26" s="45"/>
      <c r="AO26" s="45"/>
      <c r="AP26" s="45"/>
      <c r="AQ26" s="638"/>
    </row>
    <row r="27" spans="3:45" s="33" customFormat="1" ht="40.5">
      <c r="C27" s="79" t="s">
        <v>57</v>
      </c>
      <c r="D27" s="630" t="str">
        <f t="shared" ref="D27:V27" si="8">D16</f>
        <v>輸送機械</v>
      </c>
      <c r="E27" s="630" t="str">
        <f t="shared" si="8"/>
        <v>その他の製造工業製品</v>
      </c>
      <c r="F27" s="630" t="str">
        <f t="shared" si="8"/>
        <v>建設</v>
      </c>
      <c r="G27" s="630" t="str">
        <f t="shared" si="8"/>
        <v>電力・ガス・熱供給</v>
      </c>
      <c r="H27" s="630" t="str">
        <f t="shared" si="8"/>
        <v>水道</v>
      </c>
      <c r="I27" s="630" t="str">
        <f t="shared" si="8"/>
        <v>廃棄物処理</v>
      </c>
      <c r="J27" s="630" t="str">
        <f t="shared" si="8"/>
        <v>商業</v>
      </c>
      <c r="K27" s="630" t="str">
        <f t="shared" si="8"/>
        <v>金融・保険</v>
      </c>
      <c r="L27" s="630" t="str">
        <f t="shared" si="8"/>
        <v>不動産</v>
      </c>
      <c r="M27" s="630" t="str">
        <f t="shared" si="8"/>
        <v>運輸・郵便</v>
      </c>
      <c r="N27" s="630" t="str">
        <f t="shared" si="8"/>
        <v>情報通信</v>
      </c>
      <c r="O27" s="630" t="str">
        <f t="shared" si="8"/>
        <v>公務</v>
      </c>
      <c r="P27" s="630" t="str">
        <f t="shared" si="8"/>
        <v>教育・研究</v>
      </c>
      <c r="Q27" s="630" t="str">
        <f t="shared" si="8"/>
        <v>医療・福祉</v>
      </c>
      <c r="R27" s="668" t="str">
        <f t="shared" si="8"/>
        <v>他に分類されない会員制団体</v>
      </c>
      <c r="S27" s="630" t="str">
        <f t="shared" si="8"/>
        <v>対事業所サービス</v>
      </c>
      <c r="T27" s="630" t="str">
        <f t="shared" si="8"/>
        <v>対個人サービス</v>
      </c>
      <c r="U27" s="630" t="str">
        <f t="shared" si="8"/>
        <v>事務用品</v>
      </c>
      <c r="V27" s="630" t="str">
        <f t="shared" si="8"/>
        <v>分類不明</v>
      </c>
      <c r="W27" s="650"/>
      <c r="X27" s="45"/>
      <c r="Y27" s="45"/>
      <c r="Z27" s="45"/>
      <c r="AA27" s="45"/>
      <c r="AB27" s="45"/>
      <c r="AC27" s="45"/>
      <c r="AD27" s="45"/>
      <c r="AE27" s="45"/>
      <c r="AF27" s="45"/>
      <c r="AG27" s="45"/>
      <c r="AH27" s="45"/>
      <c r="AI27" s="45"/>
      <c r="AJ27" s="45"/>
      <c r="AK27" s="45"/>
      <c r="AL27" s="45"/>
      <c r="AM27" s="45"/>
      <c r="AN27" s="45"/>
      <c r="AO27" s="45"/>
      <c r="AP27" s="45"/>
      <c r="AQ27" s="638"/>
    </row>
    <row r="28" spans="3:45" s="33" customFormat="1" ht="14.25">
      <c r="C28" s="108" t="s">
        <v>178</v>
      </c>
      <c r="D28" s="109">
        <f t="array" ref="D28:V28">+X25:AP25</f>
        <v>8.3854799520379039E-2</v>
      </c>
      <c r="E28" s="109">
        <v>0.15882117451421179</v>
      </c>
      <c r="F28" s="109">
        <v>0.31218282799214508</v>
      </c>
      <c r="G28" s="109">
        <v>0.1079713627969339</v>
      </c>
      <c r="H28" s="109">
        <v>0.11670196369765044</v>
      </c>
      <c r="I28" s="109">
        <v>0.37004114814165645</v>
      </c>
      <c r="J28" s="109">
        <v>0.39472440200434905</v>
      </c>
      <c r="K28" s="109">
        <v>0.22638147728217903</v>
      </c>
      <c r="L28" s="109">
        <v>3.5748082075734031E-2</v>
      </c>
      <c r="M28" s="109">
        <v>0.38249931824379602</v>
      </c>
      <c r="N28" s="109">
        <v>0.13269238292711552</v>
      </c>
      <c r="O28" s="109">
        <v>0.32722133574330081</v>
      </c>
      <c r="P28" s="110">
        <v>0.41774282292779236</v>
      </c>
      <c r="Q28" s="109">
        <v>0.43910465587476272</v>
      </c>
      <c r="R28" s="109">
        <v>0.5306562408652441</v>
      </c>
      <c r="S28" s="109">
        <v>0.33569900959849275</v>
      </c>
      <c r="T28" s="109">
        <v>0.2448406684767738</v>
      </c>
      <c r="U28" s="109">
        <v>0</v>
      </c>
      <c r="V28" s="651">
        <v>1.0233753353019409E-2</v>
      </c>
      <c r="W28" s="89"/>
      <c r="X28" s="45"/>
      <c r="Y28" s="45"/>
      <c r="Z28" s="45"/>
      <c r="AA28" s="45"/>
      <c r="AB28" s="45"/>
      <c r="AC28" s="45"/>
      <c r="AD28" s="45"/>
      <c r="AE28" s="45"/>
      <c r="AF28" s="45"/>
      <c r="AG28" s="45"/>
      <c r="AH28" s="45"/>
      <c r="AI28" s="45"/>
      <c r="AJ28" s="45"/>
      <c r="AK28" s="45"/>
      <c r="AL28" s="45"/>
      <c r="AM28" s="45"/>
      <c r="AN28" s="45"/>
      <c r="AO28" s="45"/>
      <c r="AP28" s="45"/>
      <c r="AQ28" s="638"/>
    </row>
    <row r="29" spans="3:45" s="33" customFormat="1" ht="10.7" customHeight="1">
      <c r="D29" s="89"/>
      <c r="E29" s="89"/>
      <c r="F29" s="89"/>
      <c r="G29" s="89"/>
      <c r="H29" s="89"/>
      <c r="I29" s="89"/>
      <c r="J29" s="89"/>
      <c r="K29" s="89"/>
      <c r="L29" s="89"/>
      <c r="M29" s="89"/>
      <c r="N29" s="89"/>
      <c r="O29" s="89"/>
      <c r="P29" s="89"/>
      <c r="Q29" s="89"/>
      <c r="R29" s="89"/>
      <c r="S29" s="89"/>
      <c r="T29" s="89"/>
      <c r="U29" s="89"/>
      <c r="V29" s="89"/>
      <c r="W29" s="89"/>
      <c r="X29" s="54"/>
      <c r="Y29" s="638"/>
      <c r="Z29" s="638"/>
      <c r="AA29" s="638"/>
      <c r="AB29" s="638"/>
      <c r="AC29" s="638"/>
      <c r="AD29" s="638"/>
      <c r="AE29" s="638"/>
      <c r="AF29" s="638"/>
      <c r="AG29" s="638"/>
      <c r="AH29" s="638"/>
      <c r="AI29" s="638"/>
      <c r="AJ29" s="638"/>
      <c r="AK29" s="638"/>
      <c r="AL29" s="638"/>
      <c r="AM29" s="638"/>
      <c r="AN29" s="638"/>
      <c r="AO29" s="638"/>
      <c r="AP29" s="638"/>
      <c r="AQ29" s="638"/>
    </row>
    <row r="30" spans="3:45" s="33" customFormat="1" ht="17.25">
      <c r="C30" s="34" t="s">
        <v>179</v>
      </c>
      <c r="D30" s="101"/>
      <c r="E30" s="101"/>
      <c r="F30" s="101"/>
      <c r="G30" s="101"/>
      <c r="H30" s="101"/>
      <c r="I30" s="101"/>
      <c r="J30" s="101"/>
      <c r="K30" s="101"/>
      <c r="L30" s="101"/>
      <c r="M30" s="101"/>
      <c r="N30" s="101"/>
      <c r="O30" s="101"/>
      <c r="P30" s="101"/>
      <c r="Q30" s="101"/>
      <c r="R30" s="101"/>
      <c r="S30" s="101"/>
      <c r="T30" s="101"/>
      <c r="U30" s="101"/>
      <c r="V30" s="101"/>
      <c r="W30" s="31" t="s">
        <v>56</v>
      </c>
      <c r="X30" s="101"/>
      <c r="Y30" s="102"/>
      <c r="Z30" s="102"/>
      <c r="AA30" s="102"/>
      <c r="AB30" s="102"/>
      <c r="AC30" s="102"/>
      <c r="AD30" s="102"/>
      <c r="AE30" s="102"/>
      <c r="AF30" s="102"/>
      <c r="AG30" s="102"/>
      <c r="AH30" s="102"/>
      <c r="AI30" s="102"/>
      <c r="AJ30" s="102"/>
      <c r="AK30" s="102"/>
      <c r="AL30" s="102"/>
      <c r="AM30" s="102"/>
      <c r="AN30" s="102"/>
      <c r="AO30" s="102"/>
      <c r="AP30" s="102"/>
      <c r="AQ30" s="102"/>
    </row>
    <row r="31" spans="3:45" s="33" customFormat="1" ht="13.5">
      <c r="C31" s="51"/>
      <c r="D31" s="629" t="str">
        <f t="shared" ref="D31:AP31" si="9">D9</f>
        <v>01</v>
      </c>
      <c r="E31" s="629" t="str">
        <f t="shared" si="9"/>
        <v>02</v>
      </c>
      <c r="F31" s="629" t="str">
        <f t="shared" si="9"/>
        <v>03</v>
      </c>
      <c r="G31" s="629" t="str">
        <f t="shared" si="9"/>
        <v>04</v>
      </c>
      <c r="H31" s="629" t="str">
        <f t="shared" si="9"/>
        <v>05</v>
      </c>
      <c r="I31" s="629" t="str">
        <f t="shared" si="9"/>
        <v>06</v>
      </c>
      <c r="J31" s="629" t="str">
        <f t="shared" si="9"/>
        <v>07</v>
      </c>
      <c r="K31" s="629" t="str">
        <f t="shared" si="9"/>
        <v>08</v>
      </c>
      <c r="L31" s="629" t="str">
        <f t="shared" si="9"/>
        <v>09</v>
      </c>
      <c r="M31" s="629" t="str">
        <f t="shared" si="9"/>
        <v>10</v>
      </c>
      <c r="N31" s="629" t="str">
        <f t="shared" si="9"/>
        <v>11</v>
      </c>
      <c r="O31" s="629" t="str">
        <f t="shared" si="9"/>
        <v>12</v>
      </c>
      <c r="P31" s="629" t="str">
        <f t="shared" si="9"/>
        <v>13</v>
      </c>
      <c r="Q31" s="629" t="str">
        <f t="shared" si="9"/>
        <v>14</v>
      </c>
      <c r="R31" s="629" t="str">
        <f t="shared" si="9"/>
        <v>15</v>
      </c>
      <c r="S31" s="629" t="str">
        <f t="shared" si="9"/>
        <v>16</v>
      </c>
      <c r="T31" s="629" t="str">
        <f t="shared" si="9"/>
        <v>17</v>
      </c>
      <c r="U31" s="629" t="str">
        <f t="shared" si="9"/>
        <v>18</v>
      </c>
      <c r="V31" s="629" t="str">
        <f t="shared" si="9"/>
        <v>19</v>
      </c>
      <c r="W31" s="629" t="str">
        <f t="shared" si="9"/>
        <v>20</v>
      </c>
      <c r="X31" s="629" t="str">
        <f t="shared" si="9"/>
        <v>21</v>
      </c>
      <c r="Y31" s="629" t="str">
        <f t="shared" si="9"/>
        <v>22</v>
      </c>
      <c r="Z31" s="629" t="str">
        <f t="shared" si="9"/>
        <v>23</v>
      </c>
      <c r="AA31" s="629" t="str">
        <f t="shared" si="9"/>
        <v>24</v>
      </c>
      <c r="AB31" s="629" t="str">
        <f t="shared" si="9"/>
        <v>25</v>
      </c>
      <c r="AC31" s="629" t="str">
        <f t="shared" si="9"/>
        <v>26</v>
      </c>
      <c r="AD31" s="629" t="str">
        <f t="shared" si="9"/>
        <v>27</v>
      </c>
      <c r="AE31" s="629" t="str">
        <f t="shared" si="9"/>
        <v>28</v>
      </c>
      <c r="AF31" s="629" t="str">
        <f t="shared" si="9"/>
        <v>29</v>
      </c>
      <c r="AG31" s="629" t="str">
        <f t="shared" si="9"/>
        <v>30</v>
      </c>
      <c r="AH31" s="629" t="str">
        <f t="shared" si="9"/>
        <v>31</v>
      </c>
      <c r="AI31" s="629" t="str">
        <f t="shared" si="9"/>
        <v>32</v>
      </c>
      <c r="AJ31" s="629" t="str">
        <f t="shared" si="9"/>
        <v>33</v>
      </c>
      <c r="AK31" s="629" t="str">
        <f t="shared" si="9"/>
        <v>34</v>
      </c>
      <c r="AL31" s="629" t="str">
        <f t="shared" si="9"/>
        <v>35</v>
      </c>
      <c r="AM31" s="629" t="str">
        <f t="shared" si="9"/>
        <v>36</v>
      </c>
      <c r="AN31" s="629" t="str">
        <f t="shared" si="9"/>
        <v>37</v>
      </c>
      <c r="AO31" s="629" t="str">
        <f t="shared" si="9"/>
        <v>38</v>
      </c>
      <c r="AP31" s="629" t="str">
        <f t="shared" si="9"/>
        <v>39</v>
      </c>
      <c r="AQ31" s="102" t="s">
        <v>575</v>
      </c>
      <c r="AR31" s="102"/>
      <c r="AS31" s="51"/>
    </row>
    <row r="32" spans="3:45" s="33" customFormat="1" ht="40.5">
      <c r="C32" s="79" t="s">
        <v>57</v>
      </c>
      <c r="D32" s="630" t="str">
        <f t="shared" ref="D32:AP32" si="10">D10</f>
        <v>農業</v>
      </c>
      <c r="E32" s="630" t="str">
        <f t="shared" si="10"/>
        <v>林業</v>
      </c>
      <c r="F32" s="630" t="str">
        <f t="shared" si="10"/>
        <v>漁業</v>
      </c>
      <c r="G32" s="630" t="str">
        <f t="shared" si="10"/>
        <v>鉱業</v>
      </c>
      <c r="H32" s="630" t="str">
        <f t="shared" si="10"/>
        <v>飲食料品</v>
      </c>
      <c r="I32" s="630" t="str">
        <f t="shared" si="10"/>
        <v>繊維製品</v>
      </c>
      <c r="J32" s="630" t="str">
        <f t="shared" si="10"/>
        <v>パルプ・紙・木製品</v>
      </c>
      <c r="K32" s="630" t="str">
        <f t="shared" si="10"/>
        <v>化学製品</v>
      </c>
      <c r="L32" s="630" t="str">
        <f t="shared" si="10"/>
        <v>石油・石炭製品</v>
      </c>
      <c r="M32" s="668" t="str">
        <f t="shared" si="10"/>
        <v>プラスチック・ゴム製品</v>
      </c>
      <c r="N32" s="630" t="str">
        <f t="shared" si="10"/>
        <v>窯業・土石製品</v>
      </c>
      <c r="O32" s="630" t="str">
        <f t="shared" si="10"/>
        <v>鉄鋼</v>
      </c>
      <c r="P32" s="630" t="str">
        <f t="shared" si="10"/>
        <v>非鉄金属</v>
      </c>
      <c r="Q32" s="630" t="str">
        <f t="shared" si="10"/>
        <v>金属製品</v>
      </c>
      <c r="R32" s="630" t="str">
        <f t="shared" si="10"/>
        <v>はん用機械</v>
      </c>
      <c r="S32" s="630" t="str">
        <f t="shared" si="10"/>
        <v>生産用機械</v>
      </c>
      <c r="T32" s="630" t="str">
        <f t="shared" si="10"/>
        <v>業務用機械</v>
      </c>
      <c r="U32" s="630" t="str">
        <f t="shared" si="10"/>
        <v>電子部品</v>
      </c>
      <c r="V32" s="630" t="str">
        <f t="shared" si="10"/>
        <v>電気機械</v>
      </c>
      <c r="W32" s="630" t="str">
        <f t="shared" si="10"/>
        <v>情報通信機器</v>
      </c>
      <c r="X32" s="637" t="str">
        <f t="shared" si="10"/>
        <v>輸送機械</v>
      </c>
      <c r="Y32" s="637" t="str">
        <f t="shared" si="10"/>
        <v>その他の製造工業製品</v>
      </c>
      <c r="Z32" s="637" t="str">
        <f t="shared" si="10"/>
        <v>建設</v>
      </c>
      <c r="AA32" s="637" t="str">
        <f t="shared" si="10"/>
        <v>電力・ガス・熱供給</v>
      </c>
      <c r="AB32" s="637" t="str">
        <f t="shared" si="10"/>
        <v>水道</v>
      </c>
      <c r="AC32" s="637" t="str">
        <f t="shared" si="10"/>
        <v>廃棄物処理</v>
      </c>
      <c r="AD32" s="637" t="str">
        <f t="shared" si="10"/>
        <v>商業</v>
      </c>
      <c r="AE32" s="637" t="str">
        <f t="shared" si="10"/>
        <v>金融・保険</v>
      </c>
      <c r="AF32" s="637" t="str">
        <f t="shared" si="10"/>
        <v>不動産</v>
      </c>
      <c r="AG32" s="637" t="str">
        <f t="shared" si="10"/>
        <v>運輸・郵便</v>
      </c>
      <c r="AH32" s="637" t="str">
        <f t="shared" si="10"/>
        <v>情報通信</v>
      </c>
      <c r="AI32" s="637" t="str">
        <f t="shared" si="10"/>
        <v>公務</v>
      </c>
      <c r="AJ32" s="637" t="str">
        <f t="shared" si="10"/>
        <v>教育・研究</v>
      </c>
      <c r="AK32" s="637" t="str">
        <f t="shared" si="10"/>
        <v>医療・福祉</v>
      </c>
      <c r="AL32" s="669" t="str">
        <f t="shared" si="10"/>
        <v>他に分類されない会員制団体</v>
      </c>
      <c r="AM32" s="637" t="str">
        <f t="shared" si="10"/>
        <v>対事業所サービス</v>
      </c>
      <c r="AN32" s="637" t="str">
        <f t="shared" si="10"/>
        <v>対個人サービス</v>
      </c>
      <c r="AO32" s="637" t="str">
        <f t="shared" si="10"/>
        <v>事務用品</v>
      </c>
      <c r="AP32" s="637" t="str">
        <f t="shared" si="10"/>
        <v>分類不明</v>
      </c>
      <c r="AQ32" s="102" t="s">
        <v>575</v>
      </c>
      <c r="AR32" s="102"/>
      <c r="AS32" s="32" t="s">
        <v>76</v>
      </c>
    </row>
    <row r="33" spans="3:45" s="33" customFormat="1" ht="13.5">
      <c r="C33" s="80" t="s">
        <v>100</v>
      </c>
      <c r="D33" s="81">
        <f>D11*D$25</f>
        <v>0</v>
      </c>
      <c r="E33" s="81">
        <f t="shared" ref="E33:AP33" si="11">E11*E$25</f>
        <v>0</v>
      </c>
      <c r="F33" s="81">
        <f t="shared" si="11"/>
        <v>0</v>
      </c>
      <c r="G33" s="81">
        <f t="shared" si="11"/>
        <v>0</v>
      </c>
      <c r="H33" s="81">
        <f t="shared" si="11"/>
        <v>0</v>
      </c>
      <c r="I33" s="81">
        <f t="shared" si="11"/>
        <v>0</v>
      </c>
      <c r="J33" s="81">
        <f t="shared" si="11"/>
        <v>0</v>
      </c>
      <c r="K33" s="81">
        <f t="shared" si="11"/>
        <v>0</v>
      </c>
      <c r="L33" s="81">
        <f t="shared" si="11"/>
        <v>0</v>
      </c>
      <c r="M33" s="81">
        <f t="shared" si="11"/>
        <v>0</v>
      </c>
      <c r="N33" s="81">
        <f t="shared" si="11"/>
        <v>0</v>
      </c>
      <c r="O33" s="81">
        <f t="shared" si="11"/>
        <v>0</v>
      </c>
      <c r="P33" s="81">
        <f t="shared" si="11"/>
        <v>0</v>
      </c>
      <c r="Q33" s="99">
        <f t="shared" si="11"/>
        <v>0</v>
      </c>
      <c r="R33" s="99">
        <f t="shared" si="11"/>
        <v>0</v>
      </c>
      <c r="S33" s="99">
        <f t="shared" si="11"/>
        <v>0</v>
      </c>
      <c r="T33" s="99">
        <f t="shared" si="11"/>
        <v>0</v>
      </c>
      <c r="U33" s="99">
        <f t="shared" si="11"/>
        <v>0</v>
      </c>
      <c r="V33" s="99">
        <f t="shared" si="11"/>
        <v>0</v>
      </c>
      <c r="W33" s="81">
        <f t="shared" si="11"/>
        <v>0</v>
      </c>
      <c r="X33" s="81">
        <f t="shared" si="11"/>
        <v>0</v>
      </c>
      <c r="Y33" s="81">
        <f t="shared" si="11"/>
        <v>0</v>
      </c>
      <c r="Z33" s="81">
        <f t="shared" si="11"/>
        <v>0</v>
      </c>
      <c r="AA33" s="81">
        <f t="shared" si="11"/>
        <v>0</v>
      </c>
      <c r="AB33" s="81">
        <f t="shared" si="11"/>
        <v>0</v>
      </c>
      <c r="AC33" s="81">
        <f t="shared" si="11"/>
        <v>0</v>
      </c>
      <c r="AD33" s="81">
        <f t="shared" si="11"/>
        <v>0</v>
      </c>
      <c r="AE33" s="81">
        <f t="shared" si="11"/>
        <v>0</v>
      </c>
      <c r="AF33" s="81">
        <f t="shared" si="11"/>
        <v>0</v>
      </c>
      <c r="AG33" s="81">
        <f t="shared" si="11"/>
        <v>0</v>
      </c>
      <c r="AH33" s="81">
        <f t="shared" si="11"/>
        <v>0</v>
      </c>
      <c r="AI33" s="81">
        <f t="shared" si="11"/>
        <v>0</v>
      </c>
      <c r="AJ33" s="81">
        <f t="shared" si="11"/>
        <v>0</v>
      </c>
      <c r="AK33" s="81">
        <f t="shared" si="11"/>
        <v>0</v>
      </c>
      <c r="AL33" s="81">
        <f t="shared" si="11"/>
        <v>0</v>
      </c>
      <c r="AM33" s="81">
        <f t="shared" si="11"/>
        <v>0</v>
      </c>
      <c r="AN33" s="81">
        <f t="shared" si="11"/>
        <v>0</v>
      </c>
      <c r="AO33" s="81">
        <f t="shared" si="11"/>
        <v>0</v>
      </c>
      <c r="AP33" s="81">
        <f t="shared" si="11"/>
        <v>0</v>
      </c>
      <c r="AQ33" s="102" t="s">
        <v>575</v>
      </c>
      <c r="AR33" s="102"/>
      <c r="AS33" s="645">
        <f>+SUM(D33:AP33)-W39</f>
        <v>0</v>
      </c>
    </row>
    <row r="34" spans="3:45" s="33" customFormat="1" ht="13.5">
      <c r="C34" s="83" t="s">
        <v>101</v>
      </c>
      <c r="D34" s="39">
        <f t="shared" ref="D34:D35" si="12">D12*D$25</f>
        <v>0</v>
      </c>
      <c r="E34" s="39">
        <f t="shared" ref="E34:AP34" si="13">E12*E$25</f>
        <v>0</v>
      </c>
      <c r="F34" s="39">
        <f t="shared" si="13"/>
        <v>0</v>
      </c>
      <c r="G34" s="39">
        <f t="shared" si="13"/>
        <v>0</v>
      </c>
      <c r="H34" s="39">
        <f t="shared" si="13"/>
        <v>0</v>
      </c>
      <c r="I34" s="39">
        <f t="shared" si="13"/>
        <v>0</v>
      </c>
      <c r="J34" s="39">
        <f t="shared" si="13"/>
        <v>0</v>
      </c>
      <c r="K34" s="39">
        <f t="shared" si="13"/>
        <v>0</v>
      </c>
      <c r="L34" s="39">
        <f t="shared" si="13"/>
        <v>0</v>
      </c>
      <c r="M34" s="39">
        <f t="shared" si="13"/>
        <v>0</v>
      </c>
      <c r="N34" s="39">
        <f t="shared" si="13"/>
        <v>0</v>
      </c>
      <c r="O34" s="39">
        <f t="shared" si="13"/>
        <v>0</v>
      </c>
      <c r="P34" s="39">
        <f t="shared" si="13"/>
        <v>0</v>
      </c>
      <c r="Q34" s="100">
        <f t="shared" si="13"/>
        <v>0</v>
      </c>
      <c r="R34" s="100">
        <f t="shared" si="13"/>
        <v>0</v>
      </c>
      <c r="S34" s="100">
        <f t="shared" si="13"/>
        <v>0</v>
      </c>
      <c r="T34" s="100">
        <f t="shared" si="13"/>
        <v>0</v>
      </c>
      <c r="U34" s="100">
        <f t="shared" si="13"/>
        <v>0</v>
      </c>
      <c r="V34" s="100">
        <f t="shared" si="13"/>
        <v>0</v>
      </c>
      <c r="W34" s="39">
        <f t="shared" si="13"/>
        <v>0</v>
      </c>
      <c r="X34" s="39">
        <f t="shared" si="13"/>
        <v>0</v>
      </c>
      <c r="Y34" s="39">
        <f t="shared" si="13"/>
        <v>0</v>
      </c>
      <c r="Z34" s="39">
        <f t="shared" si="13"/>
        <v>0</v>
      </c>
      <c r="AA34" s="39">
        <f t="shared" si="13"/>
        <v>0</v>
      </c>
      <c r="AB34" s="39">
        <f t="shared" si="13"/>
        <v>0</v>
      </c>
      <c r="AC34" s="39">
        <f t="shared" si="13"/>
        <v>0</v>
      </c>
      <c r="AD34" s="39">
        <f t="shared" si="13"/>
        <v>0</v>
      </c>
      <c r="AE34" s="39">
        <f t="shared" si="13"/>
        <v>0</v>
      </c>
      <c r="AF34" s="39">
        <f t="shared" si="13"/>
        <v>0</v>
      </c>
      <c r="AG34" s="39">
        <f t="shared" si="13"/>
        <v>0</v>
      </c>
      <c r="AH34" s="39">
        <f t="shared" si="13"/>
        <v>0</v>
      </c>
      <c r="AI34" s="39">
        <f t="shared" si="13"/>
        <v>0</v>
      </c>
      <c r="AJ34" s="39">
        <f t="shared" si="13"/>
        <v>0</v>
      </c>
      <c r="AK34" s="39">
        <f t="shared" si="13"/>
        <v>0</v>
      </c>
      <c r="AL34" s="39">
        <f t="shared" si="13"/>
        <v>0</v>
      </c>
      <c r="AM34" s="39">
        <f t="shared" si="13"/>
        <v>0</v>
      </c>
      <c r="AN34" s="39">
        <f t="shared" si="13"/>
        <v>0</v>
      </c>
      <c r="AO34" s="39">
        <f t="shared" si="13"/>
        <v>0</v>
      </c>
      <c r="AP34" s="39">
        <f t="shared" si="13"/>
        <v>0</v>
      </c>
      <c r="AQ34" s="102" t="s">
        <v>575</v>
      </c>
      <c r="AR34" s="102"/>
      <c r="AS34" s="645">
        <f t="shared" ref="AS34:AS36" si="14">+SUM(D34:AP34)-W40</f>
        <v>0</v>
      </c>
    </row>
    <row r="35" spans="3:45" s="33" customFormat="1" ht="13.5">
      <c r="C35" s="83" t="s">
        <v>102</v>
      </c>
      <c r="D35" s="39">
        <f t="shared" si="12"/>
        <v>0</v>
      </c>
      <c r="E35" s="39">
        <f t="shared" ref="E35:AP35" si="15">E13*E$25</f>
        <v>0</v>
      </c>
      <c r="F35" s="39">
        <f t="shared" si="15"/>
        <v>0</v>
      </c>
      <c r="G35" s="39">
        <f t="shared" si="15"/>
        <v>0</v>
      </c>
      <c r="H35" s="39">
        <f t="shared" si="15"/>
        <v>0</v>
      </c>
      <c r="I35" s="39">
        <f t="shared" si="15"/>
        <v>0</v>
      </c>
      <c r="J35" s="39">
        <f t="shared" si="15"/>
        <v>0</v>
      </c>
      <c r="K35" s="39">
        <f t="shared" si="15"/>
        <v>0</v>
      </c>
      <c r="L35" s="39">
        <f t="shared" si="15"/>
        <v>0</v>
      </c>
      <c r="M35" s="39">
        <f t="shared" si="15"/>
        <v>0</v>
      </c>
      <c r="N35" s="39">
        <f t="shared" si="15"/>
        <v>0</v>
      </c>
      <c r="O35" s="39">
        <f t="shared" si="15"/>
        <v>0</v>
      </c>
      <c r="P35" s="39">
        <f t="shared" si="15"/>
        <v>0</v>
      </c>
      <c r="Q35" s="100">
        <f t="shared" si="15"/>
        <v>0</v>
      </c>
      <c r="R35" s="100">
        <f t="shared" si="15"/>
        <v>0</v>
      </c>
      <c r="S35" s="100">
        <f t="shared" si="15"/>
        <v>0</v>
      </c>
      <c r="T35" s="100">
        <f t="shared" si="15"/>
        <v>0</v>
      </c>
      <c r="U35" s="100">
        <f t="shared" si="15"/>
        <v>0</v>
      </c>
      <c r="V35" s="100">
        <f t="shared" si="15"/>
        <v>0</v>
      </c>
      <c r="W35" s="39">
        <f t="shared" si="15"/>
        <v>0</v>
      </c>
      <c r="X35" s="39">
        <f t="shared" si="15"/>
        <v>0</v>
      </c>
      <c r="Y35" s="39">
        <f t="shared" si="15"/>
        <v>0</v>
      </c>
      <c r="Z35" s="39">
        <f t="shared" si="15"/>
        <v>0</v>
      </c>
      <c r="AA35" s="39">
        <f t="shared" si="15"/>
        <v>0</v>
      </c>
      <c r="AB35" s="39">
        <f t="shared" si="15"/>
        <v>0</v>
      </c>
      <c r="AC35" s="39">
        <f t="shared" si="15"/>
        <v>0</v>
      </c>
      <c r="AD35" s="39">
        <f t="shared" si="15"/>
        <v>0</v>
      </c>
      <c r="AE35" s="39">
        <f t="shared" si="15"/>
        <v>0</v>
      </c>
      <c r="AF35" s="39">
        <f t="shared" si="15"/>
        <v>0</v>
      </c>
      <c r="AG35" s="39">
        <f t="shared" si="15"/>
        <v>0</v>
      </c>
      <c r="AH35" s="39">
        <f t="shared" si="15"/>
        <v>0</v>
      </c>
      <c r="AI35" s="39">
        <f t="shared" si="15"/>
        <v>0</v>
      </c>
      <c r="AJ35" s="39">
        <f t="shared" si="15"/>
        <v>0</v>
      </c>
      <c r="AK35" s="39">
        <f t="shared" si="15"/>
        <v>0</v>
      </c>
      <c r="AL35" s="39">
        <f t="shared" si="15"/>
        <v>0</v>
      </c>
      <c r="AM35" s="39">
        <f t="shared" si="15"/>
        <v>0</v>
      </c>
      <c r="AN35" s="39">
        <f t="shared" si="15"/>
        <v>0</v>
      </c>
      <c r="AO35" s="39">
        <f t="shared" si="15"/>
        <v>0</v>
      </c>
      <c r="AP35" s="39">
        <f t="shared" si="15"/>
        <v>0</v>
      </c>
      <c r="AQ35" s="102" t="s">
        <v>575</v>
      </c>
      <c r="AR35" s="102"/>
      <c r="AS35" s="646">
        <f t="shared" si="14"/>
        <v>0</v>
      </c>
    </row>
    <row r="36" spans="3:45" s="33" customFormat="1" ht="13.5">
      <c r="C36" s="83" t="s">
        <v>93</v>
      </c>
      <c r="D36" s="39">
        <f t="shared" ref="D36:P36" si="16">SUM(D33:D35)</f>
        <v>0</v>
      </c>
      <c r="E36" s="39">
        <f t="shared" si="16"/>
        <v>0</v>
      </c>
      <c r="F36" s="39">
        <f t="shared" si="16"/>
        <v>0</v>
      </c>
      <c r="G36" s="39">
        <f t="shared" si="16"/>
        <v>0</v>
      </c>
      <c r="H36" s="39">
        <f t="shared" si="16"/>
        <v>0</v>
      </c>
      <c r="I36" s="39">
        <f t="shared" si="16"/>
        <v>0</v>
      </c>
      <c r="J36" s="39">
        <f t="shared" si="16"/>
        <v>0</v>
      </c>
      <c r="K36" s="39">
        <f t="shared" si="16"/>
        <v>0</v>
      </c>
      <c r="L36" s="39">
        <f t="shared" si="16"/>
        <v>0</v>
      </c>
      <c r="M36" s="39">
        <f t="shared" si="16"/>
        <v>0</v>
      </c>
      <c r="N36" s="39">
        <f t="shared" si="16"/>
        <v>0</v>
      </c>
      <c r="O36" s="39">
        <f t="shared" si="16"/>
        <v>0</v>
      </c>
      <c r="P36" s="39">
        <f t="shared" si="16"/>
        <v>0</v>
      </c>
      <c r="Q36" s="100">
        <f>SUM(Q33:Q35)</f>
        <v>0</v>
      </c>
      <c r="R36" s="100">
        <f>SUM(R33:R35)</f>
        <v>0</v>
      </c>
      <c r="S36" s="100">
        <f>SUM(S33:S35)</f>
        <v>0</v>
      </c>
      <c r="T36" s="100">
        <f>SUM(T33:T35)</f>
        <v>0</v>
      </c>
      <c r="U36" s="100">
        <f>SUM(U33:U35)</f>
        <v>0</v>
      </c>
      <c r="V36" s="100">
        <f t="shared" ref="V36:AP36" si="17">SUM(V33:V35)</f>
        <v>0</v>
      </c>
      <c r="W36" s="39">
        <f t="shared" si="17"/>
        <v>0</v>
      </c>
      <c r="X36" s="43">
        <f t="shared" si="17"/>
        <v>0</v>
      </c>
      <c r="Y36" s="43">
        <f t="shared" si="17"/>
        <v>0</v>
      </c>
      <c r="Z36" s="43">
        <f t="shared" si="17"/>
        <v>0</v>
      </c>
      <c r="AA36" s="43">
        <f t="shared" si="17"/>
        <v>0</v>
      </c>
      <c r="AB36" s="43">
        <f t="shared" si="17"/>
        <v>0</v>
      </c>
      <c r="AC36" s="43">
        <f t="shared" si="17"/>
        <v>0</v>
      </c>
      <c r="AD36" s="43">
        <f t="shared" si="17"/>
        <v>0</v>
      </c>
      <c r="AE36" s="43">
        <f t="shared" si="17"/>
        <v>0</v>
      </c>
      <c r="AF36" s="43">
        <f t="shared" si="17"/>
        <v>0</v>
      </c>
      <c r="AG36" s="43">
        <f t="shared" si="17"/>
        <v>0</v>
      </c>
      <c r="AH36" s="43">
        <f t="shared" si="17"/>
        <v>0</v>
      </c>
      <c r="AI36" s="43">
        <f t="shared" si="17"/>
        <v>0</v>
      </c>
      <c r="AJ36" s="43">
        <f t="shared" si="17"/>
        <v>0</v>
      </c>
      <c r="AK36" s="43">
        <f t="shared" si="17"/>
        <v>0</v>
      </c>
      <c r="AL36" s="43">
        <f t="shared" si="17"/>
        <v>0</v>
      </c>
      <c r="AM36" s="43">
        <f t="shared" si="17"/>
        <v>0</v>
      </c>
      <c r="AN36" s="43">
        <f t="shared" si="17"/>
        <v>0</v>
      </c>
      <c r="AO36" s="43">
        <f t="shared" si="17"/>
        <v>0</v>
      </c>
      <c r="AP36" s="43">
        <f t="shared" si="17"/>
        <v>0</v>
      </c>
      <c r="AQ36" s="102" t="s">
        <v>575</v>
      </c>
      <c r="AR36" s="102"/>
      <c r="AS36" s="646">
        <f t="shared" si="14"/>
        <v>0</v>
      </c>
    </row>
    <row r="37" spans="3:45" s="33" customFormat="1" ht="13.5">
      <c r="C37" s="51"/>
      <c r="D37" s="629" t="str">
        <f t="shared" ref="D37:V37" si="18">D15</f>
        <v>21</v>
      </c>
      <c r="E37" s="629" t="str">
        <f t="shared" si="18"/>
        <v>22</v>
      </c>
      <c r="F37" s="629" t="str">
        <f t="shared" si="18"/>
        <v>23</v>
      </c>
      <c r="G37" s="629" t="str">
        <f t="shared" si="18"/>
        <v>24</v>
      </c>
      <c r="H37" s="629" t="str">
        <f t="shared" si="18"/>
        <v>25</v>
      </c>
      <c r="I37" s="629" t="str">
        <f t="shared" si="18"/>
        <v>26</v>
      </c>
      <c r="J37" s="629" t="str">
        <f t="shared" si="18"/>
        <v>27</v>
      </c>
      <c r="K37" s="629" t="str">
        <f t="shared" si="18"/>
        <v>28</v>
      </c>
      <c r="L37" s="629" t="str">
        <f t="shared" si="18"/>
        <v>29</v>
      </c>
      <c r="M37" s="629" t="str">
        <f t="shared" si="18"/>
        <v>30</v>
      </c>
      <c r="N37" s="629" t="str">
        <f t="shared" si="18"/>
        <v>31</v>
      </c>
      <c r="O37" s="629" t="str">
        <f t="shared" si="18"/>
        <v>32</v>
      </c>
      <c r="P37" s="629" t="str">
        <f t="shared" si="18"/>
        <v>33</v>
      </c>
      <c r="Q37" s="629" t="str">
        <f t="shared" si="18"/>
        <v>34</v>
      </c>
      <c r="R37" s="629" t="str">
        <f t="shared" si="18"/>
        <v>35</v>
      </c>
      <c r="S37" s="629" t="str">
        <f t="shared" si="18"/>
        <v>36</v>
      </c>
      <c r="T37" s="629" t="str">
        <f t="shared" si="18"/>
        <v>37</v>
      </c>
      <c r="U37" s="629" t="str">
        <f t="shared" si="18"/>
        <v>38</v>
      </c>
      <c r="V37" s="629" t="str">
        <f t="shared" si="18"/>
        <v>39</v>
      </c>
      <c r="W37" s="51"/>
      <c r="X37" s="101"/>
    </row>
    <row r="38" spans="3:45" s="33" customFormat="1" ht="40.5">
      <c r="C38" s="79" t="s">
        <v>57</v>
      </c>
      <c r="D38" s="630" t="str">
        <f t="shared" ref="D38:V38" si="19">D16</f>
        <v>輸送機械</v>
      </c>
      <c r="E38" s="630" t="str">
        <f t="shared" si="19"/>
        <v>その他の製造工業製品</v>
      </c>
      <c r="F38" s="630" t="str">
        <f t="shared" si="19"/>
        <v>建設</v>
      </c>
      <c r="G38" s="630" t="str">
        <f t="shared" si="19"/>
        <v>電力・ガス・熱供給</v>
      </c>
      <c r="H38" s="630" t="str">
        <f t="shared" si="19"/>
        <v>水道</v>
      </c>
      <c r="I38" s="630" t="str">
        <f t="shared" si="19"/>
        <v>廃棄物処理</v>
      </c>
      <c r="J38" s="630" t="str">
        <f t="shared" si="19"/>
        <v>商業</v>
      </c>
      <c r="K38" s="630" t="str">
        <f t="shared" si="19"/>
        <v>金融・保険</v>
      </c>
      <c r="L38" s="630" t="str">
        <f t="shared" si="19"/>
        <v>不動産</v>
      </c>
      <c r="M38" s="630" t="str">
        <f t="shared" si="19"/>
        <v>運輸・郵便</v>
      </c>
      <c r="N38" s="630" t="str">
        <f t="shared" si="19"/>
        <v>情報通信</v>
      </c>
      <c r="O38" s="630" t="str">
        <f t="shared" si="19"/>
        <v>公務</v>
      </c>
      <c r="P38" s="630" t="str">
        <f t="shared" si="19"/>
        <v>教育・研究</v>
      </c>
      <c r="Q38" s="630" t="str">
        <f t="shared" si="19"/>
        <v>医療・福祉</v>
      </c>
      <c r="R38" s="668" t="str">
        <f t="shared" si="19"/>
        <v>他に分類されない会員制団体</v>
      </c>
      <c r="S38" s="630" t="str">
        <f t="shared" si="19"/>
        <v>対事業所サービス</v>
      </c>
      <c r="T38" s="630" t="str">
        <f t="shared" si="19"/>
        <v>対個人サービス</v>
      </c>
      <c r="U38" s="630" t="str">
        <f t="shared" si="19"/>
        <v>事務用品</v>
      </c>
      <c r="V38" s="630" t="str">
        <f t="shared" si="19"/>
        <v>分類不明</v>
      </c>
      <c r="W38" s="32" t="s">
        <v>76</v>
      </c>
      <c r="X38" s="101"/>
    </row>
    <row r="39" spans="3:45" s="33" customFormat="1" ht="13.5">
      <c r="C39" s="80" t="s">
        <v>100</v>
      </c>
      <c r="D39" s="81">
        <f t="array" ref="D39:V42">+X33:AP36</f>
        <v>0</v>
      </c>
      <c r="E39" s="81">
        <v>0</v>
      </c>
      <c r="F39" s="81">
        <v>0</v>
      </c>
      <c r="G39" s="81">
        <v>0</v>
      </c>
      <c r="H39" s="81">
        <v>0</v>
      </c>
      <c r="I39" s="81">
        <v>0</v>
      </c>
      <c r="J39" s="81">
        <v>0</v>
      </c>
      <c r="K39" s="81">
        <v>0</v>
      </c>
      <c r="L39" s="81">
        <v>0</v>
      </c>
      <c r="M39" s="81">
        <v>0</v>
      </c>
      <c r="N39" s="81">
        <v>0</v>
      </c>
      <c r="O39" s="81">
        <v>0</v>
      </c>
      <c r="P39" s="81">
        <v>0</v>
      </c>
      <c r="Q39" s="99">
        <v>0</v>
      </c>
      <c r="R39" s="99">
        <v>0</v>
      </c>
      <c r="S39" s="99">
        <v>0</v>
      </c>
      <c r="T39" s="99">
        <v>0</v>
      </c>
      <c r="U39" s="99">
        <v>0</v>
      </c>
      <c r="V39" s="99">
        <v>0</v>
      </c>
      <c r="W39" s="81">
        <f>SUM(D33:W33,D39:V39)</f>
        <v>0</v>
      </c>
      <c r="X39" s="101"/>
    </row>
    <row r="40" spans="3:45" s="33" customFormat="1" ht="13.5">
      <c r="C40" s="83" t="s">
        <v>101</v>
      </c>
      <c r="D40" s="100">
        <v>0</v>
      </c>
      <c r="E40" s="100">
        <v>0</v>
      </c>
      <c r="F40" s="100">
        <v>0</v>
      </c>
      <c r="G40" s="100">
        <v>0</v>
      </c>
      <c r="H40" s="100">
        <v>0</v>
      </c>
      <c r="I40" s="100">
        <v>0</v>
      </c>
      <c r="J40" s="100">
        <v>0</v>
      </c>
      <c r="K40" s="100">
        <v>0</v>
      </c>
      <c r="L40" s="100">
        <v>0</v>
      </c>
      <c r="M40" s="100">
        <v>0</v>
      </c>
      <c r="N40" s="100">
        <v>0</v>
      </c>
      <c r="O40" s="100">
        <v>0</v>
      </c>
      <c r="P40" s="100">
        <v>0</v>
      </c>
      <c r="Q40" s="100">
        <v>0</v>
      </c>
      <c r="R40" s="100">
        <v>0</v>
      </c>
      <c r="S40" s="100">
        <v>0</v>
      </c>
      <c r="T40" s="100">
        <v>0</v>
      </c>
      <c r="U40" s="100">
        <v>0</v>
      </c>
      <c r="V40" s="100">
        <v>0</v>
      </c>
      <c r="W40" s="39">
        <f t="shared" ref="W40:W42" si="20">SUM(D34:W34,D40:V40)</f>
        <v>0</v>
      </c>
      <c r="X40" s="101"/>
    </row>
    <row r="41" spans="3:45" s="33" customFormat="1" ht="13.5">
      <c r="C41" s="83" t="s">
        <v>102</v>
      </c>
      <c r="D41" s="39">
        <v>0</v>
      </c>
      <c r="E41" s="39">
        <v>0</v>
      </c>
      <c r="F41" s="39">
        <v>0</v>
      </c>
      <c r="G41" s="39">
        <v>0</v>
      </c>
      <c r="H41" s="39">
        <v>0</v>
      </c>
      <c r="I41" s="39">
        <v>0</v>
      </c>
      <c r="J41" s="39">
        <v>0</v>
      </c>
      <c r="K41" s="39">
        <v>0</v>
      </c>
      <c r="L41" s="39">
        <v>0</v>
      </c>
      <c r="M41" s="39">
        <v>0</v>
      </c>
      <c r="N41" s="39">
        <v>0</v>
      </c>
      <c r="O41" s="39">
        <v>0</v>
      </c>
      <c r="P41" s="39">
        <v>0</v>
      </c>
      <c r="Q41" s="100">
        <v>0</v>
      </c>
      <c r="R41" s="100">
        <v>0</v>
      </c>
      <c r="S41" s="100">
        <v>0</v>
      </c>
      <c r="T41" s="100">
        <v>0</v>
      </c>
      <c r="U41" s="100">
        <v>0</v>
      </c>
      <c r="V41" s="100">
        <v>0</v>
      </c>
      <c r="W41" s="39">
        <f t="shared" si="20"/>
        <v>0</v>
      </c>
      <c r="X41" s="101"/>
    </row>
    <row r="42" spans="3:45" s="33" customFormat="1" ht="13.5">
      <c r="C42" s="85" t="s">
        <v>93</v>
      </c>
      <c r="D42" s="43">
        <v>0</v>
      </c>
      <c r="E42" s="43">
        <v>0</v>
      </c>
      <c r="F42" s="43">
        <v>0</v>
      </c>
      <c r="G42" s="43">
        <v>0</v>
      </c>
      <c r="H42" s="43">
        <v>0</v>
      </c>
      <c r="I42" s="43">
        <v>0</v>
      </c>
      <c r="J42" s="43">
        <v>0</v>
      </c>
      <c r="K42" s="43">
        <v>0</v>
      </c>
      <c r="L42" s="43">
        <v>0</v>
      </c>
      <c r="M42" s="43">
        <v>0</v>
      </c>
      <c r="N42" s="43">
        <v>0</v>
      </c>
      <c r="O42" s="43">
        <v>0</v>
      </c>
      <c r="P42" s="43">
        <v>0</v>
      </c>
      <c r="Q42" s="43">
        <v>0</v>
      </c>
      <c r="R42" s="43">
        <v>0</v>
      </c>
      <c r="S42" s="43">
        <v>0</v>
      </c>
      <c r="T42" s="43">
        <v>0</v>
      </c>
      <c r="U42" s="43">
        <v>0</v>
      </c>
      <c r="V42" s="43">
        <v>0</v>
      </c>
      <c r="W42" s="43">
        <f t="shared" si="20"/>
        <v>0</v>
      </c>
      <c r="X42" s="101"/>
    </row>
    <row r="43" spans="3:45" s="33" customFormat="1" ht="10.7" customHeight="1">
      <c r="D43" s="101"/>
      <c r="E43" s="101"/>
      <c r="F43" s="101"/>
      <c r="G43" s="101"/>
      <c r="H43" s="101"/>
      <c r="I43" s="101"/>
      <c r="J43" s="101"/>
      <c r="K43" s="101"/>
      <c r="L43" s="101"/>
      <c r="M43" s="101"/>
      <c r="N43" s="101"/>
      <c r="O43" s="101"/>
      <c r="P43" s="101"/>
      <c r="Q43" s="101"/>
      <c r="R43" s="101"/>
      <c r="S43" s="101"/>
      <c r="T43" s="101"/>
      <c r="U43" s="101"/>
      <c r="V43" s="101"/>
      <c r="W43" s="101"/>
      <c r="X43" s="101"/>
    </row>
    <row r="44" spans="3:45" s="33" customFormat="1" ht="13.5">
      <c r="C44" s="33" t="s">
        <v>105</v>
      </c>
      <c r="D44" s="101"/>
      <c r="E44" s="101"/>
      <c r="F44" s="101"/>
      <c r="G44" s="101"/>
      <c r="H44" s="101"/>
      <c r="I44" s="101"/>
      <c r="J44" s="101"/>
      <c r="K44" s="101"/>
      <c r="L44" s="101"/>
      <c r="M44" s="101"/>
      <c r="N44" s="101"/>
      <c r="O44" s="101"/>
      <c r="P44" s="101"/>
      <c r="Q44" s="101"/>
      <c r="R44" s="101"/>
      <c r="S44" s="101"/>
      <c r="T44" s="101"/>
      <c r="U44" s="101"/>
      <c r="V44" s="101"/>
      <c r="W44" s="101"/>
      <c r="X44" s="101"/>
    </row>
    <row r="45" spans="3:45" s="33" customFormat="1" ht="10.7" customHeight="1">
      <c r="D45" s="101"/>
      <c r="E45" s="101"/>
      <c r="F45" s="101"/>
      <c r="G45" s="101"/>
      <c r="H45" s="101"/>
      <c r="I45" s="101"/>
      <c r="J45" s="101"/>
      <c r="K45" s="101"/>
      <c r="L45" s="101"/>
      <c r="M45" s="101"/>
      <c r="N45" s="101"/>
      <c r="O45" s="101"/>
      <c r="P45" s="101"/>
      <c r="Q45" s="101"/>
      <c r="R45" s="101"/>
      <c r="S45" s="101"/>
      <c r="T45" s="101"/>
      <c r="U45" s="101"/>
      <c r="V45" s="101"/>
      <c r="W45" s="101"/>
      <c r="X45" s="101"/>
    </row>
    <row r="46" spans="3:45" s="33" customFormat="1" ht="10.7" customHeight="1">
      <c r="D46" s="101"/>
      <c r="E46" s="101"/>
      <c r="F46" s="101"/>
      <c r="G46" s="101"/>
      <c r="H46" s="101"/>
      <c r="I46" s="101"/>
      <c r="J46" s="101"/>
      <c r="K46" s="101"/>
      <c r="L46" s="101"/>
      <c r="M46" s="101"/>
      <c r="N46" s="101"/>
      <c r="O46" s="101"/>
      <c r="P46" s="101"/>
      <c r="Q46" s="101"/>
      <c r="R46" s="101"/>
      <c r="S46" s="101"/>
      <c r="T46" s="101"/>
      <c r="U46" s="101"/>
      <c r="V46" s="101"/>
      <c r="W46" s="101"/>
      <c r="X46" s="101"/>
    </row>
    <row r="47" spans="3:45" s="33" customFormat="1" ht="18.75">
      <c r="C47" s="53" t="s">
        <v>180</v>
      </c>
      <c r="D47" s="101"/>
      <c r="E47" s="101"/>
      <c r="F47" s="101"/>
      <c r="G47" s="101"/>
      <c r="H47" s="101"/>
      <c r="I47" s="101"/>
      <c r="J47" s="101"/>
      <c r="K47" s="101"/>
      <c r="L47" s="101"/>
      <c r="M47" s="101"/>
      <c r="N47" s="101"/>
      <c r="O47" s="101"/>
      <c r="P47" s="101"/>
      <c r="Q47" s="101"/>
      <c r="R47" s="101"/>
      <c r="S47" s="101"/>
      <c r="T47" s="101"/>
      <c r="U47" s="101"/>
      <c r="V47" s="101"/>
      <c r="W47" s="101"/>
      <c r="X47" s="101"/>
    </row>
    <row r="48" spans="3:45" s="33" customFormat="1" ht="10.7" customHeight="1">
      <c r="D48" s="101"/>
      <c r="E48" s="101"/>
      <c r="F48" s="101"/>
      <c r="G48" s="101"/>
      <c r="H48" s="101"/>
      <c r="I48" s="101"/>
      <c r="J48" s="101"/>
      <c r="K48" s="101"/>
      <c r="L48" s="101"/>
      <c r="M48" s="101"/>
      <c r="N48" s="101"/>
      <c r="O48" s="101"/>
      <c r="P48" s="101"/>
      <c r="Q48" s="101"/>
      <c r="R48" s="101"/>
      <c r="S48" s="101"/>
      <c r="T48" s="101"/>
      <c r="U48" s="101"/>
      <c r="V48" s="101"/>
      <c r="W48" s="101"/>
      <c r="X48" s="101"/>
    </row>
    <row r="49" spans="3:45" s="33" customFormat="1" ht="17.25">
      <c r="C49" s="34" t="s">
        <v>181</v>
      </c>
      <c r="D49" s="27"/>
      <c r="E49" s="27"/>
      <c r="F49" s="75"/>
      <c r="G49" s="76"/>
      <c r="H49" s="27"/>
      <c r="I49" s="27"/>
      <c r="J49" s="77"/>
      <c r="K49" s="78"/>
      <c r="L49" s="27"/>
      <c r="M49" s="27"/>
      <c r="N49" s="27"/>
      <c r="O49" s="27"/>
      <c r="P49" s="27"/>
      <c r="Q49" s="27"/>
      <c r="R49" s="27"/>
      <c r="S49" s="27"/>
      <c r="T49" s="27"/>
      <c r="U49" s="27"/>
      <c r="V49" s="27"/>
      <c r="W49" s="31" t="s">
        <v>56</v>
      </c>
      <c r="X49" s="101"/>
    </row>
    <row r="50" spans="3:45" s="33" customFormat="1" ht="13.5">
      <c r="C50" s="51"/>
      <c r="D50" s="629" t="str">
        <f t="shared" ref="D50:AP50" si="21">D9</f>
        <v>01</v>
      </c>
      <c r="E50" s="629" t="str">
        <f t="shared" si="21"/>
        <v>02</v>
      </c>
      <c r="F50" s="629" t="str">
        <f t="shared" si="21"/>
        <v>03</v>
      </c>
      <c r="G50" s="629" t="str">
        <f t="shared" si="21"/>
        <v>04</v>
      </c>
      <c r="H50" s="629" t="str">
        <f t="shared" si="21"/>
        <v>05</v>
      </c>
      <c r="I50" s="629" t="str">
        <f t="shared" si="21"/>
        <v>06</v>
      </c>
      <c r="J50" s="629" t="str">
        <f t="shared" si="21"/>
        <v>07</v>
      </c>
      <c r="K50" s="629" t="str">
        <f t="shared" si="21"/>
        <v>08</v>
      </c>
      <c r="L50" s="629" t="str">
        <f t="shared" si="21"/>
        <v>09</v>
      </c>
      <c r="M50" s="629" t="str">
        <f t="shared" si="21"/>
        <v>10</v>
      </c>
      <c r="N50" s="629" t="str">
        <f t="shared" si="21"/>
        <v>11</v>
      </c>
      <c r="O50" s="629" t="str">
        <f t="shared" si="21"/>
        <v>12</v>
      </c>
      <c r="P50" s="629" t="str">
        <f t="shared" si="21"/>
        <v>13</v>
      </c>
      <c r="Q50" s="629" t="str">
        <f t="shared" si="21"/>
        <v>14</v>
      </c>
      <c r="R50" s="629" t="str">
        <f t="shared" si="21"/>
        <v>15</v>
      </c>
      <c r="S50" s="629" t="str">
        <f t="shared" si="21"/>
        <v>16</v>
      </c>
      <c r="T50" s="629" t="str">
        <f t="shared" si="21"/>
        <v>17</v>
      </c>
      <c r="U50" s="629" t="str">
        <f t="shared" si="21"/>
        <v>18</v>
      </c>
      <c r="V50" s="629" t="str">
        <f t="shared" si="21"/>
        <v>19</v>
      </c>
      <c r="W50" s="629" t="str">
        <f t="shared" si="21"/>
        <v>20</v>
      </c>
      <c r="X50" s="629" t="str">
        <f t="shared" si="21"/>
        <v>21</v>
      </c>
      <c r="Y50" s="629" t="str">
        <f t="shared" si="21"/>
        <v>22</v>
      </c>
      <c r="Z50" s="629" t="str">
        <f t="shared" si="21"/>
        <v>23</v>
      </c>
      <c r="AA50" s="629" t="str">
        <f t="shared" si="21"/>
        <v>24</v>
      </c>
      <c r="AB50" s="629" t="str">
        <f t="shared" si="21"/>
        <v>25</v>
      </c>
      <c r="AC50" s="629" t="str">
        <f t="shared" si="21"/>
        <v>26</v>
      </c>
      <c r="AD50" s="629" t="str">
        <f t="shared" si="21"/>
        <v>27</v>
      </c>
      <c r="AE50" s="629" t="str">
        <f t="shared" si="21"/>
        <v>28</v>
      </c>
      <c r="AF50" s="629" t="str">
        <f t="shared" si="21"/>
        <v>29</v>
      </c>
      <c r="AG50" s="629" t="str">
        <f t="shared" si="21"/>
        <v>30</v>
      </c>
      <c r="AH50" s="629" t="str">
        <f t="shared" si="21"/>
        <v>31</v>
      </c>
      <c r="AI50" s="629" t="str">
        <f t="shared" si="21"/>
        <v>32</v>
      </c>
      <c r="AJ50" s="629" t="str">
        <f t="shared" si="21"/>
        <v>33</v>
      </c>
      <c r="AK50" s="629" t="str">
        <f t="shared" si="21"/>
        <v>34</v>
      </c>
      <c r="AL50" s="629" t="str">
        <f t="shared" si="21"/>
        <v>35</v>
      </c>
      <c r="AM50" s="629" t="str">
        <f t="shared" si="21"/>
        <v>36</v>
      </c>
      <c r="AN50" s="629" t="str">
        <f t="shared" si="21"/>
        <v>37</v>
      </c>
      <c r="AO50" s="629" t="str">
        <f t="shared" si="21"/>
        <v>38</v>
      </c>
      <c r="AP50" s="629" t="str">
        <f t="shared" si="21"/>
        <v>39</v>
      </c>
      <c r="AQ50" s="102" t="s">
        <v>575</v>
      </c>
      <c r="AR50" s="102"/>
      <c r="AS50" s="51"/>
    </row>
    <row r="51" spans="3:45" s="33" customFormat="1" ht="40.5">
      <c r="C51" s="79" t="s">
        <v>57</v>
      </c>
      <c r="D51" s="630" t="str">
        <f t="shared" ref="D51:AP51" si="22">D10</f>
        <v>農業</v>
      </c>
      <c r="E51" s="630" t="str">
        <f t="shared" si="22"/>
        <v>林業</v>
      </c>
      <c r="F51" s="630" t="str">
        <f t="shared" si="22"/>
        <v>漁業</v>
      </c>
      <c r="G51" s="630" t="str">
        <f t="shared" si="22"/>
        <v>鉱業</v>
      </c>
      <c r="H51" s="630" t="str">
        <f t="shared" si="22"/>
        <v>飲食料品</v>
      </c>
      <c r="I51" s="630" t="str">
        <f t="shared" si="22"/>
        <v>繊維製品</v>
      </c>
      <c r="J51" s="630" t="str">
        <f t="shared" si="22"/>
        <v>パルプ・紙・木製品</v>
      </c>
      <c r="K51" s="630" t="str">
        <f t="shared" si="22"/>
        <v>化学製品</v>
      </c>
      <c r="L51" s="630" t="str">
        <f t="shared" si="22"/>
        <v>石油・石炭製品</v>
      </c>
      <c r="M51" s="668" t="str">
        <f t="shared" si="22"/>
        <v>プラスチック・ゴム製品</v>
      </c>
      <c r="N51" s="630" t="str">
        <f t="shared" si="22"/>
        <v>窯業・土石製品</v>
      </c>
      <c r="O51" s="630" t="str">
        <f t="shared" si="22"/>
        <v>鉄鋼</v>
      </c>
      <c r="P51" s="630" t="str">
        <f t="shared" si="22"/>
        <v>非鉄金属</v>
      </c>
      <c r="Q51" s="630" t="str">
        <f t="shared" si="22"/>
        <v>金属製品</v>
      </c>
      <c r="R51" s="630" t="str">
        <f t="shared" si="22"/>
        <v>はん用機械</v>
      </c>
      <c r="S51" s="630" t="str">
        <f t="shared" si="22"/>
        <v>生産用機械</v>
      </c>
      <c r="T51" s="630" t="str">
        <f t="shared" si="22"/>
        <v>業務用機械</v>
      </c>
      <c r="U51" s="630" t="str">
        <f t="shared" si="22"/>
        <v>電子部品</v>
      </c>
      <c r="V51" s="630" t="str">
        <f t="shared" si="22"/>
        <v>電気機械</v>
      </c>
      <c r="W51" s="630" t="str">
        <f t="shared" si="22"/>
        <v>情報通信機器</v>
      </c>
      <c r="X51" s="637" t="str">
        <f t="shared" si="22"/>
        <v>輸送機械</v>
      </c>
      <c r="Y51" s="637" t="str">
        <f t="shared" si="22"/>
        <v>その他の製造工業製品</v>
      </c>
      <c r="Z51" s="637" t="str">
        <f t="shared" si="22"/>
        <v>建設</v>
      </c>
      <c r="AA51" s="637" t="str">
        <f t="shared" si="22"/>
        <v>電力・ガス・熱供給</v>
      </c>
      <c r="AB51" s="637" t="str">
        <f t="shared" si="22"/>
        <v>水道</v>
      </c>
      <c r="AC51" s="637" t="str">
        <f t="shared" si="22"/>
        <v>廃棄物処理</v>
      </c>
      <c r="AD51" s="637" t="str">
        <f t="shared" si="22"/>
        <v>商業</v>
      </c>
      <c r="AE51" s="637" t="str">
        <f t="shared" si="22"/>
        <v>金融・保険</v>
      </c>
      <c r="AF51" s="637" t="str">
        <f t="shared" si="22"/>
        <v>不動産</v>
      </c>
      <c r="AG51" s="637" t="str">
        <f t="shared" si="22"/>
        <v>運輸・郵便</v>
      </c>
      <c r="AH51" s="637" t="str">
        <f t="shared" si="22"/>
        <v>情報通信</v>
      </c>
      <c r="AI51" s="637" t="str">
        <f t="shared" si="22"/>
        <v>公務</v>
      </c>
      <c r="AJ51" s="637" t="str">
        <f t="shared" si="22"/>
        <v>教育・研究</v>
      </c>
      <c r="AK51" s="637" t="str">
        <f t="shared" si="22"/>
        <v>医療・福祉</v>
      </c>
      <c r="AL51" s="669" t="str">
        <f t="shared" si="22"/>
        <v>他に分類されない会員制団体</v>
      </c>
      <c r="AM51" s="637" t="str">
        <f t="shared" si="22"/>
        <v>対事業所サービス</v>
      </c>
      <c r="AN51" s="637" t="str">
        <f t="shared" si="22"/>
        <v>対個人サービス</v>
      </c>
      <c r="AO51" s="637" t="str">
        <f t="shared" si="22"/>
        <v>事務用品</v>
      </c>
      <c r="AP51" s="637" t="str">
        <f t="shared" si="22"/>
        <v>分類不明</v>
      </c>
      <c r="AQ51" s="102" t="s">
        <v>575</v>
      </c>
      <c r="AR51" s="102"/>
      <c r="AS51" s="32" t="s">
        <v>76</v>
      </c>
    </row>
    <row r="52" spans="3:45" s="33" customFormat="1" ht="13.5">
      <c r="C52" s="80" t="s">
        <v>100</v>
      </c>
      <c r="D52" s="81">
        <f t="array" ref="D52:AP54">+詳細1!D25:AP27</f>
        <v>0</v>
      </c>
      <c r="E52" s="81">
        <v>0</v>
      </c>
      <c r="F52" s="81">
        <v>0</v>
      </c>
      <c r="G52" s="81">
        <v>0</v>
      </c>
      <c r="H52" s="81">
        <v>0</v>
      </c>
      <c r="I52" s="81">
        <v>0</v>
      </c>
      <c r="J52" s="81">
        <v>0</v>
      </c>
      <c r="K52" s="81">
        <v>0</v>
      </c>
      <c r="L52" s="81">
        <v>0</v>
      </c>
      <c r="M52" s="81">
        <v>0</v>
      </c>
      <c r="N52" s="81">
        <v>0</v>
      </c>
      <c r="O52" s="81">
        <v>0</v>
      </c>
      <c r="P52" s="81">
        <v>0</v>
      </c>
      <c r="Q52" s="99">
        <v>0</v>
      </c>
      <c r="R52" s="99">
        <v>0</v>
      </c>
      <c r="S52" s="99">
        <v>0</v>
      </c>
      <c r="T52" s="99">
        <v>0</v>
      </c>
      <c r="U52" s="99">
        <v>0</v>
      </c>
      <c r="V52" s="99">
        <v>0</v>
      </c>
      <c r="W52" s="81">
        <v>0</v>
      </c>
      <c r="X52" s="81">
        <v>0</v>
      </c>
      <c r="Y52" s="81">
        <v>0</v>
      </c>
      <c r="Z52" s="81">
        <v>0</v>
      </c>
      <c r="AA52" s="81">
        <v>0</v>
      </c>
      <c r="AB52" s="81">
        <v>0</v>
      </c>
      <c r="AC52" s="81">
        <v>0</v>
      </c>
      <c r="AD52" s="81">
        <v>0</v>
      </c>
      <c r="AE52" s="81">
        <v>0</v>
      </c>
      <c r="AF52" s="81">
        <v>0</v>
      </c>
      <c r="AG52" s="81">
        <v>0</v>
      </c>
      <c r="AH52" s="81">
        <v>0</v>
      </c>
      <c r="AI52" s="81">
        <v>0</v>
      </c>
      <c r="AJ52" s="81">
        <v>0</v>
      </c>
      <c r="AK52" s="81">
        <v>0</v>
      </c>
      <c r="AL52" s="81">
        <v>0</v>
      </c>
      <c r="AM52" s="81">
        <v>0</v>
      </c>
      <c r="AN52" s="81">
        <v>0</v>
      </c>
      <c r="AO52" s="81">
        <v>0</v>
      </c>
      <c r="AP52" s="81">
        <v>0</v>
      </c>
      <c r="AQ52" s="102" t="s">
        <v>575</v>
      </c>
      <c r="AR52" s="102"/>
      <c r="AS52" s="645">
        <f>+SUM(D52:AP52)-W58</f>
        <v>0</v>
      </c>
    </row>
    <row r="53" spans="3:45" s="33" customFormat="1" ht="13.5">
      <c r="C53" s="83" t="s">
        <v>101</v>
      </c>
      <c r="D53" s="39">
        <v>0</v>
      </c>
      <c r="E53" s="39">
        <v>0</v>
      </c>
      <c r="F53" s="39">
        <v>0</v>
      </c>
      <c r="G53" s="39">
        <v>0</v>
      </c>
      <c r="H53" s="39">
        <v>0</v>
      </c>
      <c r="I53" s="39">
        <v>0</v>
      </c>
      <c r="J53" s="39">
        <v>0</v>
      </c>
      <c r="K53" s="39">
        <v>0</v>
      </c>
      <c r="L53" s="39">
        <v>0</v>
      </c>
      <c r="M53" s="39">
        <v>0</v>
      </c>
      <c r="N53" s="39">
        <v>0</v>
      </c>
      <c r="O53" s="39">
        <v>0</v>
      </c>
      <c r="P53" s="39">
        <v>0</v>
      </c>
      <c r="Q53" s="100">
        <v>0</v>
      </c>
      <c r="R53" s="100">
        <v>0</v>
      </c>
      <c r="S53" s="100">
        <v>0</v>
      </c>
      <c r="T53" s="100">
        <v>0</v>
      </c>
      <c r="U53" s="100">
        <v>0</v>
      </c>
      <c r="V53" s="100">
        <v>0</v>
      </c>
      <c r="W53" s="39">
        <v>0</v>
      </c>
      <c r="X53" s="39">
        <v>0</v>
      </c>
      <c r="Y53" s="39">
        <v>0</v>
      </c>
      <c r="Z53" s="39">
        <v>0</v>
      </c>
      <c r="AA53" s="39">
        <v>0</v>
      </c>
      <c r="AB53" s="39">
        <v>0</v>
      </c>
      <c r="AC53" s="39">
        <v>0</v>
      </c>
      <c r="AD53" s="39">
        <v>0</v>
      </c>
      <c r="AE53" s="39">
        <v>0</v>
      </c>
      <c r="AF53" s="39">
        <v>0</v>
      </c>
      <c r="AG53" s="39">
        <v>0</v>
      </c>
      <c r="AH53" s="39">
        <v>0</v>
      </c>
      <c r="AI53" s="39">
        <v>0</v>
      </c>
      <c r="AJ53" s="39">
        <v>0</v>
      </c>
      <c r="AK53" s="39">
        <v>0</v>
      </c>
      <c r="AL53" s="39">
        <v>0</v>
      </c>
      <c r="AM53" s="39">
        <v>0</v>
      </c>
      <c r="AN53" s="39">
        <v>0</v>
      </c>
      <c r="AO53" s="39">
        <v>0</v>
      </c>
      <c r="AP53" s="39">
        <v>0</v>
      </c>
      <c r="AQ53" s="102" t="s">
        <v>575</v>
      </c>
      <c r="AR53" s="102"/>
      <c r="AS53" s="645">
        <f t="shared" ref="AS53:AS55" si="23">+SUM(D53:AP53)-W59</f>
        <v>0</v>
      </c>
    </row>
    <row r="54" spans="3:45" s="33" customFormat="1" ht="13.5">
      <c r="C54" s="83" t="s">
        <v>102</v>
      </c>
      <c r="D54" s="39">
        <v>0</v>
      </c>
      <c r="E54" s="39">
        <v>0</v>
      </c>
      <c r="F54" s="39">
        <v>0</v>
      </c>
      <c r="G54" s="39">
        <v>0</v>
      </c>
      <c r="H54" s="39">
        <v>0</v>
      </c>
      <c r="I54" s="39">
        <v>0</v>
      </c>
      <c r="J54" s="39">
        <v>0</v>
      </c>
      <c r="K54" s="39">
        <v>0</v>
      </c>
      <c r="L54" s="39">
        <v>0</v>
      </c>
      <c r="M54" s="39">
        <v>0</v>
      </c>
      <c r="N54" s="39">
        <v>0</v>
      </c>
      <c r="O54" s="39">
        <v>0</v>
      </c>
      <c r="P54" s="39">
        <v>0</v>
      </c>
      <c r="Q54" s="100">
        <v>0</v>
      </c>
      <c r="R54" s="100">
        <v>0</v>
      </c>
      <c r="S54" s="100">
        <v>0</v>
      </c>
      <c r="T54" s="100">
        <v>0</v>
      </c>
      <c r="U54" s="100">
        <v>0</v>
      </c>
      <c r="V54" s="100">
        <v>0</v>
      </c>
      <c r="W54" s="39">
        <v>0</v>
      </c>
      <c r="X54" s="39">
        <v>0</v>
      </c>
      <c r="Y54" s="39">
        <v>0</v>
      </c>
      <c r="Z54" s="39">
        <v>0</v>
      </c>
      <c r="AA54" s="39">
        <v>0</v>
      </c>
      <c r="AB54" s="39">
        <v>0</v>
      </c>
      <c r="AC54" s="39">
        <v>0</v>
      </c>
      <c r="AD54" s="39">
        <v>0</v>
      </c>
      <c r="AE54" s="39">
        <v>0</v>
      </c>
      <c r="AF54" s="39">
        <v>0</v>
      </c>
      <c r="AG54" s="39">
        <v>0</v>
      </c>
      <c r="AH54" s="39">
        <v>0</v>
      </c>
      <c r="AI54" s="39">
        <v>0</v>
      </c>
      <c r="AJ54" s="39">
        <v>0</v>
      </c>
      <c r="AK54" s="39">
        <v>0</v>
      </c>
      <c r="AL54" s="39">
        <v>0</v>
      </c>
      <c r="AM54" s="39">
        <v>0</v>
      </c>
      <c r="AN54" s="39">
        <v>0</v>
      </c>
      <c r="AO54" s="39">
        <v>0</v>
      </c>
      <c r="AP54" s="39">
        <v>0</v>
      </c>
      <c r="AQ54" s="102" t="s">
        <v>575</v>
      </c>
      <c r="AR54" s="102"/>
      <c r="AS54" s="646">
        <f t="shared" si="23"/>
        <v>0</v>
      </c>
    </row>
    <row r="55" spans="3:45" s="33" customFormat="1" ht="13.5">
      <c r="C55" s="83" t="s">
        <v>93</v>
      </c>
      <c r="D55" s="39">
        <f t="shared" ref="D55:P55" si="24">SUM(D52:D54)</f>
        <v>0</v>
      </c>
      <c r="E55" s="39">
        <f t="shared" si="24"/>
        <v>0</v>
      </c>
      <c r="F55" s="39">
        <f t="shared" si="24"/>
        <v>0</v>
      </c>
      <c r="G55" s="39">
        <f t="shared" si="24"/>
        <v>0</v>
      </c>
      <c r="H55" s="39">
        <f t="shared" si="24"/>
        <v>0</v>
      </c>
      <c r="I55" s="39">
        <f t="shared" si="24"/>
        <v>0</v>
      </c>
      <c r="J55" s="39">
        <f t="shared" si="24"/>
        <v>0</v>
      </c>
      <c r="K55" s="39">
        <f t="shared" si="24"/>
        <v>0</v>
      </c>
      <c r="L55" s="39">
        <f t="shared" si="24"/>
        <v>0</v>
      </c>
      <c r="M55" s="39">
        <f t="shared" si="24"/>
        <v>0</v>
      </c>
      <c r="N55" s="39">
        <f t="shared" si="24"/>
        <v>0</v>
      </c>
      <c r="O55" s="39">
        <f t="shared" si="24"/>
        <v>0</v>
      </c>
      <c r="P55" s="39">
        <f t="shared" si="24"/>
        <v>0</v>
      </c>
      <c r="Q55" s="100">
        <f>SUM(Q52:Q54)</f>
        <v>0</v>
      </c>
      <c r="R55" s="100">
        <f>SUM(R52:R54)</f>
        <v>0</v>
      </c>
      <c r="S55" s="100">
        <f>SUM(S52:S54)</f>
        <v>0</v>
      </c>
      <c r="T55" s="100">
        <f>SUM(T52:T54)</f>
        <v>0</v>
      </c>
      <c r="U55" s="100">
        <f>SUM(U52:U54)</f>
        <v>0</v>
      </c>
      <c r="V55" s="100">
        <f t="shared" ref="V55:AP55" si="25">SUM(V52:V54)</f>
        <v>0</v>
      </c>
      <c r="W55" s="39">
        <f t="shared" si="25"/>
        <v>0</v>
      </c>
      <c r="X55" s="43">
        <f t="shared" si="25"/>
        <v>0</v>
      </c>
      <c r="Y55" s="43">
        <f t="shared" si="25"/>
        <v>0</v>
      </c>
      <c r="Z55" s="43">
        <f t="shared" si="25"/>
        <v>0</v>
      </c>
      <c r="AA55" s="43">
        <f t="shared" si="25"/>
        <v>0</v>
      </c>
      <c r="AB55" s="43">
        <f t="shared" si="25"/>
        <v>0</v>
      </c>
      <c r="AC55" s="43">
        <f t="shared" si="25"/>
        <v>0</v>
      </c>
      <c r="AD55" s="43">
        <f t="shared" si="25"/>
        <v>0</v>
      </c>
      <c r="AE55" s="43">
        <f t="shared" si="25"/>
        <v>0</v>
      </c>
      <c r="AF55" s="43">
        <f t="shared" si="25"/>
        <v>0</v>
      </c>
      <c r="AG55" s="43">
        <f t="shared" si="25"/>
        <v>0</v>
      </c>
      <c r="AH55" s="43">
        <f t="shared" si="25"/>
        <v>0</v>
      </c>
      <c r="AI55" s="43">
        <f t="shared" si="25"/>
        <v>0</v>
      </c>
      <c r="AJ55" s="43">
        <f t="shared" si="25"/>
        <v>0</v>
      </c>
      <c r="AK55" s="43">
        <f t="shared" si="25"/>
        <v>0</v>
      </c>
      <c r="AL55" s="43">
        <f t="shared" si="25"/>
        <v>0</v>
      </c>
      <c r="AM55" s="43">
        <f t="shared" si="25"/>
        <v>0</v>
      </c>
      <c r="AN55" s="43">
        <f t="shared" si="25"/>
        <v>0</v>
      </c>
      <c r="AO55" s="43">
        <f t="shared" si="25"/>
        <v>0</v>
      </c>
      <c r="AP55" s="43">
        <f t="shared" si="25"/>
        <v>0</v>
      </c>
      <c r="AQ55" s="102" t="s">
        <v>575</v>
      </c>
      <c r="AR55" s="102"/>
      <c r="AS55" s="646">
        <f t="shared" si="23"/>
        <v>0</v>
      </c>
    </row>
    <row r="56" spans="3:45" s="33" customFormat="1" ht="13.5">
      <c r="C56" s="51"/>
      <c r="D56" s="629" t="str">
        <f t="shared" ref="D56:V56" si="26">D15</f>
        <v>21</v>
      </c>
      <c r="E56" s="629" t="str">
        <f t="shared" si="26"/>
        <v>22</v>
      </c>
      <c r="F56" s="629" t="str">
        <f t="shared" si="26"/>
        <v>23</v>
      </c>
      <c r="G56" s="629" t="str">
        <f t="shared" si="26"/>
        <v>24</v>
      </c>
      <c r="H56" s="629" t="str">
        <f t="shared" si="26"/>
        <v>25</v>
      </c>
      <c r="I56" s="629" t="str">
        <f t="shared" si="26"/>
        <v>26</v>
      </c>
      <c r="J56" s="629" t="str">
        <f t="shared" si="26"/>
        <v>27</v>
      </c>
      <c r="K56" s="629" t="str">
        <f t="shared" si="26"/>
        <v>28</v>
      </c>
      <c r="L56" s="629" t="str">
        <f t="shared" si="26"/>
        <v>29</v>
      </c>
      <c r="M56" s="629" t="str">
        <f t="shared" si="26"/>
        <v>30</v>
      </c>
      <c r="N56" s="629" t="str">
        <f t="shared" si="26"/>
        <v>31</v>
      </c>
      <c r="O56" s="629" t="str">
        <f t="shared" si="26"/>
        <v>32</v>
      </c>
      <c r="P56" s="629" t="str">
        <f t="shared" si="26"/>
        <v>33</v>
      </c>
      <c r="Q56" s="629" t="str">
        <f t="shared" si="26"/>
        <v>34</v>
      </c>
      <c r="R56" s="629" t="str">
        <f t="shared" si="26"/>
        <v>35</v>
      </c>
      <c r="S56" s="629" t="str">
        <f t="shared" si="26"/>
        <v>36</v>
      </c>
      <c r="T56" s="629" t="str">
        <f t="shared" si="26"/>
        <v>37</v>
      </c>
      <c r="U56" s="629" t="str">
        <f t="shared" si="26"/>
        <v>38</v>
      </c>
      <c r="V56" s="629" t="str">
        <f t="shared" si="26"/>
        <v>39</v>
      </c>
      <c r="W56" s="51"/>
      <c r="X56" s="101"/>
    </row>
    <row r="57" spans="3:45" s="33" customFormat="1" ht="40.5">
      <c r="C57" s="79" t="s">
        <v>57</v>
      </c>
      <c r="D57" s="630" t="str">
        <f t="shared" ref="D57:V57" si="27">D16</f>
        <v>輸送機械</v>
      </c>
      <c r="E57" s="630" t="str">
        <f t="shared" si="27"/>
        <v>その他の製造工業製品</v>
      </c>
      <c r="F57" s="630" t="str">
        <f t="shared" si="27"/>
        <v>建設</v>
      </c>
      <c r="G57" s="630" t="str">
        <f t="shared" si="27"/>
        <v>電力・ガス・熱供給</v>
      </c>
      <c r="H57" s="630" t="str">
        <f t="shared" si="27"/>
        <v>水道</v>
      </c>
      <c r="I57" s="630" t="str">
        <f t="shared" si="27"/>
        <v>廃棄物処理</v>
      </c>
      <c r="J57" s="630" t="str">
        <f t="shared" si="27"/>
        <v>商業</v>
      </c>
      <c r="K57" s="630" t="str">
        <f t="shared" si="27"/>
        <v>金融・保険</v>
      </c>
      <c r="L57" s="630" t="str">
        <f t="shared" si="27"/>
        <v>不動産</v>
      </c>
      <c r="M57" s="630" t="str">
        <f t="shared" si="27"/>
        <v>運輸・郵便</v>
      </c>
      <c r="N57" s="630" t="str">
        <f t="shared" si="27"/>
        <v>情報通信</v>
      </c>
      <c r="O57" s="630" t="str">
        <f t="shared" si="27"/>
        <v>公務</v>
      </c>
      <c r="P57" s="630" t="str">
        <f t="shared" si="27"/>
        <v>教育・研究</v>
      </c>
      <c r="Q57" s="630" t="str">
        <f t="shared" si="27"/>
        <v>医療・福祉</v>
      </c>
      <c r="R57" s="668" t="str">
        <f t="shared" si="27"/>
        <v>他に分類されない会員制団体</v>
      </c>
      <c r="S57" s="630" t="str">
        <f t="shared" si="27"/>
        <v>対事業所サービス</v>
      </c>
      <c r="T57" s="630" t="str">
        <f t="shared" si="27"/>
        <v>対個人サービス</v>
      </c>
      <c r="U57" s="630" t="str">
        <f t="shared" si="27"/>
        <v>事務用品</v>
      </c>
      <c r="V57" s="630" t="str">
        <f t="shared" si="27"/>
        <v>分類不明</v>
      </c>
      <c r="W57" s="32" t="s">
        <v>76</v>
      </c>
      <c r="X57" s="101"/>
    </row>
    <row r="58" spans="3:45" s="33" customFormat="1" ht="13.5">
      <c r="C58" s="80" t="s">
        <v>100</v>
      </c>
      <c r="D58" s="81">
        <f t="array" ref="D58:V61">+X52:AP55</f>
        <v>0</v>
      </c>
      <c r="E58" s="81">
        <v>0</v>
      </c>
      <c r="F58" s="81">
        <v>0</v>
      </c>
      <c r="G58" s="81">
        <v>0</v>
      </c>
      <c r="H58" s="81">
        <v>0</v>
      </c>
      <c r="I58" s="81">
        <v>0</v>
      </c>
      <c r="J58" s="81">
        <v>0</v>
      </c>
      <c r="K58" s="81">
        <v>0</v>
      </c>
      <c r="L58" s="81">
        <v>0</v>
      </c>
      <c r="M58" s="81">
        <v>0</v>
      </c>
      <c r="N58" s="81">
        <v>0</v>
      </c>
      <c r="O58" s="81">
        <v>0</v>
      </c>
      <c r="P58" s="81">
        <v>0</v>
      </c>
      <c r="Q58" s="99">
        <v>0</v>
      </c>
      <c r="R58" s="99">
        <v>0</v>
      </c>
      <c r="S58" s="99">
        <v>0</v>
      </c>
      <c r="T58" s="99">
        <v>0</v>
      </c>
      <c r="U58" s="99">
        <v>0</v>
      </c>
      <c r="V58" s="99">
        <v>0</v>
      </c>
      <c r="W58" s="81">
        <f>SUM(D52:W52,D58:V58)</f>
        <v>0</v>
      </c>
      <c r="X58" s="101"/>
    </row>
    <row r="59" spans="3:45" s="33" customFormat="1" ht="13.5">
      <c r="C59" s="83" t="s">
        <v>101</v>
      </c>
      <c r="D59" s="100">
        <v>0</v>
      </c>
      <c r="E59" s="100">
        <v>0</v>
      </c>
      <c r="F59" s="100">
        <v>0</v>
      </c>
      <c r="G59" s="100">
        <v>0</v>
      </c>
      <c r="H59" s="100">
        <v>0</v>
      </c>
      <c r="I59" s="100">
        <v>0</v>
      </c>
      <c r="J59" s="100">
        <v>0</v>
      </c>
      <c r="K59" s="100">
        <v>0</v>
      </c>
      <c r="L59" s="100">
        <v>0</v>
      </c>
      <c r="M59" s="100">
        <v>0</v>
      </c>
      <c r="N59" s="100">
        <v>0</v>
      </c>
      <c r="O59" s="100">
        <v>0</v>
      </c>
      <c r="P59" s="100">
        <v>0</v>
      </c>
      <c r="Q59" s="100">
        <v>0</v>
      </c>
      <c r="R59" s="100">
        <v>0</v>
      </c>
      <c r="S59" s="100">
        <v>0</v>
      </c>
      <c r="T59" s="100">
        <v>0</v>
      </c>
      <c r="U59" s="100">
        <v>0</v>
      </c>
      <c r="V59" s="100">
        <v>0</v>
      </c>
      <c r="W59" s="39">
        <f t="shared" ref="W59:W61" si="28">SUM(D53:W53,D59:V59)</f>
        <v>0</v>
      </c>
      <c r="X59" s="101"/>
    </row>
    <row r="60" spans="3:45" s="33" customFormat="1" ht="13.5">
      <c r="C60" s="83" t="s">
        <v>102</v>
      </c>
      <c r="D60" s="39">
        <v>0</v>
      </c>
      <c r="E60" s="39">
        <v>0</v>
      </c>
      <c r="F60" s="39">
        <v>0</v>
      </c>
      <c r="G60" s="39">
        <v>0</v>
      </c>
      <c r="H60" s="39">
        <v>0</v>
      </c>
      <c r="I60" s="39">
        <v>0</v>
      </c>
      <c r="J60" s="39">
        <v>0</v>
      </c>
      <c r="K60" s="39">
        <v>0</v>
      </c>
      <c r="L60" s="39">
        <v>0</v>
      </c>
      <c r="M60" s="39">
        <v>0</v>
      </c>
      <c r="N60" s="39">
        <v>0</v>
      </c>
      <c r="O60" s="39">
        <v>0</v>
      </c>
      <c r="P60" s="39">
        <v>0</v>
      </c>
      <c r="Q60" s="100">
        <v>0</v>
      </c>
      <c r="R60" s="100">
        <v>0</v>
      </c>
      <c r="S60" s="100">
        <v>0</v>
      </c>
      <c r="T60" s="100">
        <v>0</v>
      </c>
      <c r="U60" s="100">
        <v>0</v>
      </c>
      <c r="V60" s="100">
        <v>0</v>
      </c>
      <c r="W60" s="39">
        <f t="shared" si="28"/>
        <v>0</v>
      </c>
      <c r="X60" s="101"/>
    </row>
    <row r="61" spans="3:45" s="33" customFormat="1" ht="13.5">
      <c r="C61" s="85" t="s">
        <v>93</v>
      </c>
      <c r="D61" s="43">
        <v>0</v>
      </c>
      <c r="E61" s="43">
        <v>0</v>
      </c>
      <c r="F61" s="43">
        <v>0</v>
      </c>
      <c r="G61" s="43">
        <v>0</v>
      </c>
      <c r="H61" s="43">
        <v>0</v>
      </c>
      <c r="I61" s="43">
        <v>0</v>
      </c>
      <c r="J61" s="43">
        <v>0</v>
      </c>
      <c r="K61" s="43">
        <v>0</v>
      </c>
      <c r="L61" s="43">
        <v>0</v>
      </c>
      <c r="M61" s="43">
        <v>0</v>
      </c>
      <c r="N61" s="43">
        <v>0</v>
      </c>
      <c r="O61" s="43">
        <v>0</v>
      </c>
      <c r="P61" s="43">
        <v>0</v>
      </c>
      <c r="Q61" s="43">
        <v>0</v>
      </c>
      <c r="R61" s="43">
        <v>0</v>
      </c>
      <c r="S61" s="43">
        <v>0</v>
      </c>
      <c r="T61" s="43">
        <v>0</v>
      </c>
      <c r="U61" s="43">
        <v>0</v>
      </c>
      <c r="V61" s="43">
        <v>0</v>
      </c>
      <c r="W61" s="43">
        <f t="shared" si="28"/>
        <v>0</v>
      </c>
      <c r="X61" s="101"/>
    </row>
    <row r="62" spans="3:45" s="33" customFormat="1" ht="10.7" customHeight="1">
      <c r="D62" s="101"/>
      <c r="E62" s="101"/>
      <c r="F62" s="101"/>
      <c r="G62" s="101"/>
      <c r="H62" s="101"/>
      <c r="I62" s="101"/>
      <c r="J62" s="101"/>
      <c r="K62" s="101"/>
      <c r="L62" s="101"/>
      <c r="M62" s="101"/>
      <c r="N62" s="101"/>
      <c r="O62" s="101"/>
      <c r="P62" s="101"/>
      <c r="Q62" s="101"/>
      <c r="R62" s="101"/>
      <c r="S62" s="101"/>
      <c r="T62" s="101"/>
      <c r="U62" s="101"/>
      <c r="V62" s="101"/>
      <c r="W62" s="101"/>
      <c r="X62" s="101"/>
    </row>
    <row r="63" spans="3:45" s="33" customFormat="1" ht="17.25">
      <c r="C63" s="34" t="s">
        <v>182</v>
      </c>
      <c r="D63" s="27"/>
      <c r="E63" s="27"/>
      <c r="F63" s="75"/>
      <c r="G63" s="76"/>
      <c r="H63" s="27"/>
      <c r="I63" s="27"/>
      <c r="J63" s="77"/>
      <c r="K63" s="78"/>
      <c r="L63" s="27"/>
      <c r="M63" s="27"/>
      <c r="N63" s="27"/>
      <c r="O63" s="27"/>
      <c r="P63" s="27"/>
      <c r="Q63" s="27"/>
      <c r="R63" s="27"/>
      <c r="S63" s="27"/>
      <c r="T63" s="27"/>
      <c r="U63" s="27"/>
      <c r="V63" s="27"/>
      <c r="W63" s="101"/>
      <c r="X63" s="101"/>
    </row>
    <row r="64" spans="3:45" s="33" customFormat="1" ht="13.5">
      <c r="C64" s="51"/>
      <c r="D64" s="629" t="str">
        <f t="shared" ref="D64:AP64" si="29">D9</f>
        <v>01</v>
      </c>
      <c r="E64" s="629" t="str">
        <f t="shared" si="29"/>
        <v>02</v>
      </c>
      <c r="F64" s="629" t="str">
        <f t="shared" si="29"/>
        <v>03</v>
      </c>
      <c r="G64" s="629" t="str">
        <f t="shared" si="29"/>
        <v>04</v>
      </c>
      <c r="H64" s="629" t="str">
        <f t="shared" si="29"/>
        <v>05</v>
      </c>
      <c r="I64" s="629" t="str">
        <f t="shared" si="29"/>
        <v>06</v>
      </c>
      <c r="J64" s="629" t="str">
        <f t="shared" si="29"/>
        <v>07</v>
      </c>
      <c r="K64" s="629" t="str">
        <f t="shared" si="29"/>
        <v>08</v>
      </c>
      <c r="L64" s="629" t="str">
        <f t="shared" si="29"/>
        <v>09</v>
      </c>
      <c r="M64" s="629" t="str">
        <f t="shared" si="29"/>
        <v>10</v>
      </c>
      <c r="N64" s="629" t="str">
        <f t="shared" si="29"/>
        <v>11</v>
      </c>
      <c r="O64" s="629" t="str">
        <f t="shared" si="29"/>
        <v>12</v>
      </c>
      <c r="P64" s="629" t="str">
        <f t="shared" si="29"/>
        <v>13</v>
      </c>
      <c r="Q64" s="629" t="str">
        <f t="shared" si="29"/>
        <v>14</v>
      </c>
      <c r="R64" s="629" t="str">
        <f t="shared" si="29"/>
        <v>15</v>
      </c>
      <c r="S64" s="629" t="str">
        <f t="shared" si="29"/>
        <v>16</v>
      </c>
      <c r="T64" s="629" t="str">
        <f t="shared" si="29"/>
        <v>17</v>
      </c>
      <c r="U64" s="629" t="str">
        <f t="shared" si="29"/>
        <v>18</v>
      </c>
      <c r="V64" s="629" t="str">
        <f t="shared" si="29"/>
        <v>19</v>
      </c>
      <c r="W64" s="629" t="str">
        <f t="shared" si="29"/>
        <v>20</v>
      </c>
      <c r="X64" s="629" t="str">
        <f t="shared" si="29"/>
        <v>21</v>
      </c>
      <c r="Y64" s="629" t="str">
        <f t="shared" si="29"/>
        <v>22</v>
      </c>
      <c r="Z64" s="629" t="str">
        <f t="shared" si="29"/>
        <v>23</v>
      </c>
      <c r="AA64" s="629" t="str">
        <f t="shared" si="29"/>
        <v>24</v>
      </c>
      <c r="AB64" s="629" t="str">
        <f t="shared" si="29"/>
        <v>25</v>
      </c>
      <c r="AC64" s="629" t="str">
        <f t="shared" si="29"/>
        <v>26</v>
      </c>
      <c r="AD64" s="629" t="str">
        <f t="shared" si="29"/>
        <v>27</v>
      </c>
      <c r="AE64" s="629" t="str">
        <f t="shared" si="29"/>
        <v>28</v>
      </c>
      <c r="AF64" s="629" t="str">
        <f t="shared" si="29"/>
        <v>29</v>
      </c>
      <c r="AG64" s="629" t="str">
        <f t="shared" si="29"/>
        <v>30</v>
      </c>
      <c r="AH64" s="629" t="str">
        <f t="shared" si="29"/>
        <v>31</v>
      </c>
      <c r="AI64" s="629" t="str">
        <f t="shared" si="29"/>
        <v>32</v>
      </c>
      <c r="AJ64" s="629" t="str">
        <f t="shared" si="29"/>
        <v>33</v>
      </c>
      <c r="AK64" s="629" t="str">
        <f t="shared" si="29"/>
        <v>34</v>
      </c>
      <c r="AL64" s="629" t="str">
        <f t="shared" si="29"/>
        <v>35</v>
      </c>
      <c r="AM64" s="629" t="str">
        <f t="shared" si="29"/>
        <v>36</v>
      </c>
      <c r="AN64" s="629" t="str">
        <f t="shared" si="29"/>
        <v>37</v>
      </c>
      <c r="AO64" s="629" t="str">
        <f t="shared" si="29"/>
        <v>38</v>
      </c>
      <c r="AP64" s="629" t="str">
        <f t="shared" si="29"/>
        <v>39</v>
      </c>
      <c r="AQ64" s="102" t="s">
        <v>576</v>
      </c>
    </row>
    <row r="65" spans="3:45" s="33" customFormat="1" ht="40.5">
      <c r="C65" s="79" t="s">
        <v>57</v>
      </c>
      <c r="D65" s="630" t="str">
        <f t="shared" ref="D65:AP65" si="30">D10</f>
        <v>農業</v>
      </c>
      <c r="E65" s="630" t="str">
        <f t="shared" si="30"/>
        <v>林業</v>
      </c>
      <c r="F65" s="630" t="str">
        <f t="shared" si="30"/>
        <v>漁業</v>
      </c>
      <c r="G65" s="630" t="str">
        <f t="shared" si="30"/>
        <v>鉱業</v>
      </c>
      <c r="H65" s="630" t="str">
        <f t="shared" si="30"/>
        <v>飲食料品</v>
      </c>
      <c r="I65" s="630" t="str">
        <f t="shared" si="30"/>
        <v>繊維製品</v>
      </c>
      <c r="J65" s="630" t="str">
        <f t="shared" si="30"/>
        <v>パルプ・紙・木製品</v>
      </c>
      <c r="K65" s="630" t="str">
        <f t="shared" si="30"/>
        <v>化学製品</v>
      </c>
      <c r="L65" s="630" t="str">
        <f t="shared" si="30"/>
        <v>石油・石炭製品</v>
      </c>
      <c r="M65" s="668" t="str">
        <f t="shared" si="30"/>
        <v>プラスチック・ゴム製品</v>
      </c>
      <c r="N65" s="630" t="str">
        <f t="shared" si="30"/>
        <v>窯業・土石製品</v>
      </c>
      <c r="O65" s="630" t="str">
        <f t="shared" si="30"/>
        <v>鉄鋼</v>
      </c>
      <c r="P65" s="630" t="str">
        <f t="shared" si="30"/>
        <v>非鉄金属</v>
      </c>
      <c r="Q65" s="630" t="str">
        <f t="shared" si="30"/>
        <v>金属製品</v>
      </c>
      <c r="R65" s="630" t="str">
        <f t="shared" si="30"/>
        <v>はん用機械</v>
      </c>
      <c r="S65" s="630" t="str">
        <f t="shared" si="30"/>
        <v>生産用機械</v>
      </c>
      <c r="T65" s="630" t="str">
        <f t="shared" si="30"/>
        <v>業務用機械</v>
      </c>
      <c r="U65" s="630" t="str">
        <f t="shared" si="30"/>
        <v>電子部品</v>
      </c>
      <c r="V65" s="630" t="str">
        <f t="shared" si="30"/>
        <v>電気機械</v>
      </c>
      <c r="W65" s="630" t="str">
        <f t="shared" si="30"/>
        <v>情報通信機器</v>
      </c>
      <c r="X65" s="637" t="str">
        <f t="shared" si="30"/>
        <v>輸送機械</v>
      </c>
      <c r="Y65" s="637" t="str">
        <f t="shared" si="30"/>
        <v>その他の製造工業製品</v>
      </c>
      <c r="Z65" s="637" t="str">
        <f t="shared" si="30"/>
        <v>建設</v>
      </c>
      <c r="AA65" s="637" t="str">
        <f t="shared" si="30"/>
        <v>電力・ガス・熱供給</v>
      </c>
      <c r="AB65" s="637" t="str">
        <f t="shared" si="30"/>
        <v>水道</v>
      </c>
      <c r="AC65" s="637" t="str">
        <f t="shared" si="30"/>
        <v>廃棄物処理</v>
      </c>
      <c r="AD65" s="637" t="str">
        <f t="shared" si="30"/>
        <v>商業</v>
      </c>
      <c r="AE65" s="637" t="str">
        <f t="shared" si="30"/>
        <v>金融・保険</v>
      </c>
      <c r="AF65" s="637" t="str">
        <f t="shared" si="30"/>
        <v>不動産</v>
      </c>
      <c r="AG65" s="637" t="str">
        <f t="shared" si="30"/>
        <v>運輸・郵便</v>
      </c>
      <c r="AH65" s="637" t="str">
        <f t="shared" si="30"/>
        <v>情報通信</v>
      </c>
      <c r="AI65" s="637" t="str">
        <f t="shared" si="30"/>
        <v>公務</v>
      </c>
      <c r="AJ65" s="637" t="str">
        <f t="shared" si="30"/>
        <v>教育・研究</v>
      </c>
      <c r="AK65" s="637" t="str">
        <f t="shared" si="30"/>
        <v>医療・福祉</v>
      </c>
      <c r="AL65" s="669" t="str">
        <f t="shared" si="30"/>
        <v>他に分類されない会員制団体</v>
      </c>
      <c r="AM65" s="637" t="str">
        <f t="shared" si="30"/>
        <v>対事業所サービス</v>
      </c>
      <c r="AN65" s="637" t="str">
        <f t="shared" si="30"/>
        <v>対個人サービス</v>
      </c>
      <c r="AO65" s="637" t="str">
        <f t="shared" si="30"/>
        <v>事務用品</v>
      </c>
      <c r="AP65" s="637" t="str">
        <f t="shared" si="30"/>
        <v>分類不明</v>
      </c>
      <c r="AQ65" s="102" t="s">
        <v>576</v>
      </c>
    </row>
    <row r="66" spans="3:45" s="33" customFormat="1" ht="13.5">
      <c r="C66" s="80" t="s">
        <v>178</v>
      </c>
      <c r="D66" s="109">
        <f>+係数!K42</f>
        <v>8.4777839521179926E-2</v>
      </c>
      <c r="E66" s="109">
        <f>+係数!K43</f>
        <v>0.22775650286738125</v>
      </c>
      <c r="F66" s="109">
        <f>+係数!K44</f>
        <v>0.15695076254864962</v>
      </c>
      <c r="G66" s="109">
        <f>+係数!K45</f>
        <v>0.17081872786632915</v>
      </c>
      <c r="H66" s="109">
        <f>+係数!K46</f>
        <v>0.11065742557160275</v>
      </c>
      <c r="I66" s="109">
        <f>+係数!K47</f>
        <v>0.21478429213865818</v>
      </c>
      <c r="J66" s="109">
        <f>+係数!K48</f>
        <v>0.13949276007562433</v>
      </c>
      <c r="K66" s="109">
        <f>+係数!K49</f>
        <v>7.3019864132887094E-2</v>
      </c>
      <c r="L66" s="109">
        <f>+係数!K50</f>
        <v>9.4042981817458356E-3</v>
      </c>
      <c r="M66" s="109">
        <f>+係数!K51</f>
        <v>0.19235548727369081</v>
      </c>
      <c r="N66" s="109">
        <f>+係数!K52</f>
        <v>0.18809294060480228</v>
      </c>
      <c r="O66" s="109">
        <f>+係数!K53</f>
        <v>4.9726585415121177E-2</v>
      </c>
      <c r="P66" s="109">
        <f>+係数!K54</f>
        <v>8.221381750408413E-2</v>
      </c>
      <c r="Q66" s="109">
        <f>+係数!K55</f>
        <v>0.24399129094803104</v>
      </c>
      <c r="R66" s="109">
        <f>+係数!K56</f>
        <v>0.19188951672181609</v>
      </c>
      <c r="S66" s="109">
        <f>+係数!K57</f>
        <v>0.20017130423409216</v>
      </c>
      <c r="T66" s="109">
        <f>+係数!K58</f>
        <v>0.17197889475479652</v>
      </c>
      <c r="U66" s="109">
        <f>+係数!K59</f>
        <v>0.18975666647516168</v>
      </c>
      <c r="V66" s="109">
        <f>+係数!K60</f>
        <v>0.15853754510325241</v>
      </c>
      <c r="W66" s="109">
        <f>+係数!K61</f>
        <v>0.15996031423611237</v>
      </c>
      <c r="X66" s="109">
        <f>+係数!K62</f>
        <v>0.1080133230015526</v>
      </c>
      <c r="Y66" s="109">
        <f>+係数!K63</f>
        <v>0.21668355355224581</v>
      </c>
      <c r="Z66" s="109">
        <f>+係数!K64</f>
        <v>0.29919288249243992</v>
      </c>
      <c r="AA66" s="109">
        <f>+係数!K65</f>
        <v>6.0940505377950184E-2</v>
      </c>
      <c r="AB66" s="109">
        <f>+係数!K66</f>
        <v>0.1149716422958821</v>
      </c>
      <c r="AC66" s="109">
        <f>+係数!K67</f>
        <v>0.42269689757932016</v>
      </c>
      <c r="AD66" s="109">
        <f>+係数!K68</f>
        <v>0.33395418025267887</v>
      </c>
      <c r="AE66" s="109">
        <f>+係数!K69</f>
        <v>0.24090799791194156</v>
      </c>
      <c r="AF66" s="109">
        <f>+係数!K70</f>
        <v>5.2309908131753562E-2</v>
      </c>
      <c r="AG66" s="109">
        <f>+係数!K71</f>
        <v>0.28641311595098773</v>
      </c>
      <c r="AH66" s="109">
        <f>+係数!K72</f>
        <v>0.1796949487111151</v>
      </c>
      <c r="AI66" s="109">
        <f>+係数!K73</f>
        <v>0.2680581560834624</v>
      </c>
      <c r="AJ66" s="109">
        <f>+係数!K74</f>
        <v>0.40734127697120714</v>
      </c>
      <c r="AK66" s="109">
        <f>+係数!K75</f>
        <v>0.43190524878330999</v>
      </c>
      <c r="AL66" s="109">
        <f>+係数!K76</f>
        <v>0.44711265564043773</v>
      </c>
      <c r="AM66" s="109">
        <f>+係数!K77</f>
        <v>0.30073395325008206</v>
      </c>
      <c r="AN66" s="109">
        <f>+係数!K78</f>
        <v>0.2409594597837583</v>
      </c>
      <c r="AO66" s="109">
        <f>+係数!K79</f>
        <v>0</v>
      </c>
      <c r="AP66" s="109">
        <f>+係数!K80</f>
        <v>1.0614513248811644E-2</v>
      </c>
      <c r="AQ66" s="102" t="s">
        <v>576</v>
      </c>
    </row>
    <row r="67" spans="3:45" s="33" customFormat="1" ht="13.5">
      <c r="C67" s="51"/>
      <c r="D67" s="652" t="str">
        <f t="shared" ref="D67:V67" si="31">D15</f>
        <v>21</v>
      </c>
      <c r="E67" s="652" t="str">
        <f t="shared" si="31"/>
        <v>22</v>
      </c>
      <c r="F67" s="652" t="str">
        <f t="shared" si="31"/>
        <v>23</v>
      </c>
      <c r="G67" s="652" t="str">
        <f t="shared" si="31"/>
        <v>24</v>
      </c>
      <c r="H67" s="652" t="str">
        <f t="shared" si="31"/>
        <v>25</v>
      </c>
      <c r="I67" s="652" t="str">
        <f t="shared" si="31"/>
        <v>26</v>
      </c>
      <c r="J67" s="652" t="str">
        <f t="shared" si="31"/>
        <v>27</v>
      </c>
      <c r="K67" s="652" t="str">
        <f t="shared" si="31"/>
        <v>28</v>
      </c>
      <c r="L67" s="652" t="str">
        <f t="shared" si="31"/>
        <v>29</v>
      </c>
      <c r="M67" s="652" t="str">
        <f t="shared" si="31"/>
        <v>30</v>
      </c>
      <c r="N67" s="652" t="str">
        <f t="shared" si="31"/>
        <v>31</v>
      </c>
      <c r="O67" s="652" t="str">
        <f t="shared" si="31"/>
        <v>32</v>
      </c>
      <c r="P67" s="652" t="str">
        <f t="shared" si="31"/>
        <v>33</v>
      </c>
      <c r="Q67" s="652" t="str">
        <f t="shared" si="31"/>
        <v>34</v>
      </c>
      <c r="R67" s="652" t="str">
        <f t="shared" si="31"/>
        <v>35</v>
      </c>
      <c r="S67" s="652" t="str">
        <f t="shared" si="31"/>
        <v>36</v>
      </c>
      <c r="T67" s="652" t="str">
        <f t="shared" si="31"/>
        <v>37</v>
      </c>
      <c r="U67" s="652" t="str">
        <f t="shared" si="31"/>
        <v>38</v>
      </c>
      <c r="V67" s="652" t="str">
        <f t="shared" si="31"/>
        <v>39</v>
      </c>
      <c r="W67" s="105"/>
      <c r="X67" s="45"/>
      <c r="Y67" s="45"/>
      <c r="Z67" s="45"/>
      <c r="AA67" s="45"/>
      <c r="AB67" s="45"/>
      <c r="AC67" s="45"/>
      <c r="AD67" s="45"/>
      <c r="AE67" s="45"/>
      <c r="AF67" s="45"/>
      <c r="AG67" s="45"/>
      <c r="AH67" s="45"/>
      <c r="AI67" s="45"/>
      <c r="AJ67" s="45"/>
      <c r="AK67" s="45"/>
      <c r="AL67" s="45"/>
      <c r="AM67" s="45"/>
      <c r="AN67" s="45"/>
      <c r="AO67" s="45"/>
      <c r="AP67" s="45"/>
      <c r="AQ67" s="638"/>
    </row>
    <row r="68" spans="3:45" s="33" customFormat="1" ht="40.5">
      <c r="C68" s="79" t="s">
        <v>57</v>
      </c>
      <c r="D68" s="630" t="str">
        <f t="shared" ref="D68:V68" si="32">D16</f>
        <v>輸送機械</v>
      </c>
      <c r="E68" s="630" t="str">
        <f t="shared" si="32"/>
        <v>その他の製造工業製品</v>
      </c>
      <c r="F68" s="630" t="str">
        <f t="shared" si="32"/>
        <v>建設</v>
      </c>
      <c r="G68" s="630" t="str">
        <f t="shared" si="32"/>
        <v>電力・ガス・熱供給</v>
      </c>
      <c r="H68" s="630" t="str">
        <f t="shared" si="32"/>
        <v>水道</v>
      </c>
      <c r="I68" s="630" t="str">
        <f t="shared" si="32"/>
        <v>廃棄物処理</v>
      </c>
      <c r="J68" s="630" t="str">
        <f t="shared" si="32"/>
        <v>商業</v>
      </c>
      <c r="K68" s="630" t="str">
        <f t="shared" si="32"/>
        <v>金融・保険</v>
      </c>
      <c r="L68" s="630" t="str">
        <f t="shared" si="32"/>
        <v>不動産</v>
      </c>
      <c r="M68" s="630" t="str">
        <f t="shared" si="32"/>
        <v>運輸・郵便</v>
      </c>
      <c r="N68" s="630" t="str">
        <f t="shared" si="32"/>
        <v>情報通信</v>
      </c>
      <c r="O68" s="630" t="str">
        <f t="shared" si="32"/>
        <v>公務</v>
      </c>
      <c r="P68" s="630" t="str">
        <f t="shared" si="32"/>
        <v>教育・研究</v>
      </c>
      <c r="Q68" s="630" t="str">
        <f t="shared" si="32"/>
        <v>医療・福祉</v>
      </c>
      <c r="R68" s="668" t="str">
        <f t="shared" si="32"/>
        <v>他に分類されない会員制団体</v>
      </c>
      <c r="S68" s="630" t="str">
        <f t="shared" si="32"/>
        <v>対事業所サービス</v>
      </c>
      <c r="T68" s="630" t="str">
        <f t="shared" si="32"/>
        <v>対個人サービス</v>
      </c>
      <c r="U68" s="630" t="str">
        <f t="shared" si="32"/>
        <v>事務用品</v>
      </c>
      <c r="V68" s="630" t="str">
        <f t="shared" si="32"/>
        <v>分類不明</v>
      </c>
      <c r="W68" s="650"/>
      <c r="X68" s="45"/>
      <c r="Y68" s="45"/>
      <c r="Z68" s="45"/>
      <c r="AA68" s="45"/>
      <c r="AB68" s="45"/>
      <c r="AC68" s="45"/>
      <c r="AD68" s="45"/>
      <c r="AE68" s="45"/>
      <c r="AF68" s="45"/>
      <c r="AG68" s="45"/>
      <c r="AH68" s="45"/>
      <c r="AI68" s="45"/>
      <c r="AJ68" s="45"/>
      <c r="AK68" s="45"/>
      <c r="AL68" s="45"/>
      <c r="AM68" s="45"/>
      <c r="AN68" s="45"/>
      <c r="AO68" s="45"/>
      <c r="AP68" s="45"/>
      <c r="AQ68" s="638"/>
    </row>
    <row r="69" spans="3:45" s="33" customFormat="1" ht="14.25">
      <c r="C69" s="108" t="s">
        <v>178</v>
      </c>
      <c r="D69" s="109">
        <f t="array" ref="D69:V69">+X66:AP66</f>
        <v>0.1080133230015526</v>
      </c>
      <c r="E69" s="109">
        <v>0.21668355355224581</v>
      </c>
      <c r="F69" s="109">
        <v>0.29919288249243992</v>
      </c>
      <c r="G69" s="109">
        <v>6.0940505377950184E-2</v>
      </c>
      <c r="H69" s="109">
        <v>0.1149716422958821</v>
      </c>
      <c r="I69" s="109">
        <v>0.42269689757932016</v>
      </c>
      <c r="J69" s="109">
        <v>0.33395418025267887</v>
      </c>
      <c r="K69" s="109">
        <v>0.24090799791194156</v>
      </c>
      <c r="L69" s="109">
        <v>5.2309908131753562E-2</v>
      </c>
      <c r="M69" s="109">
        <v>0.28641311595098773</v>
      </c>
      <c r="N69" s="109">
        <v>0.1796949487111151</v>
      </c>
      <c r="O69" s="109">
        <v>0.2680581560834624</v>
      </c>
      <c r="P69" s="110">
        <v>0.40734127697120714</v>
      </c>
      <c r="Q69" s="109">
        <v>0.43190524878330999</v>
      </c>
      <c r="R69" s="109">
        <v>0.44711265564043773</v>
      </c>
      <c r="S69" s="109">
        <v>0.30073395325008206</v>
      </c>
      <c r="T69" s="109">
        <v>0.2409594597837583</v>
      </c>
      <c r="U69" s="109">
        <v>0</v>
      </c>
      <c r="V69" s="651">
        <v>1.0614513248811644E-2</v>
      </c>
      <c r="W69" s="89"/>
      <c r="X69" s="45"/>
      <c r="Y69" s="45"/>
      <c r="Z69" s="45"/>
      <c r="AA69" s="45"/>
      <c r="AB69" s="45"/>
      <c r="AC69" s="45"/>
      <c r="AD69" s="45"/>
      <c r="AE69" s="45"/>
      <c r="AF69" s="45"/>
      <c r="AG69" s="45"/>
      <c r="AH69" s="45"/>
      <c r="AI69" s="45"/>
      <c r="AJ69" s="45"/>
      <c r="AK69" s="45"/>
      <c r="AL69" s="45"/>
      <c r="AM69" s="45"/>
      <c r="AN69" s="45"/>
      <c r="AO69" s="45"/>
      <c r="AP69" s="45"/>
      <c r="AQ69" s="638"/>
    </row>
    <row r="70" spans="3:45" s="33" customFormat="1" ht="10.7" customHeight="1">
      <c r="C70" s="88"/>
      <c r="D70" s="111"/>
      <c r="E70" s="111"/>
      <c r="F70" s="111"/>
      <c r="G70" s="111"/>
      <c r="H70" s="111"/>
      <c r="I70" s="111"/>
      <c r="J70" s="111"/>
      <c r="K70" s="111"/>
      <c r="L70" s="111"/>
      <c r="M70" s="111"/>
      <c r="N70" s="111"/>
      <c r="O70" s="111"/>
      <c r="P70" s="111"/>
      <c r="Q70" s="111"/>
      <c r="R70" s="111"/>
      <c r="S70" s="111"/>
      <c r="T70" s="111"/>
      <c r="U70" s="111"/>
      <c r="V70" s="111"/>
      <c r="W70" s="101"/>
      <c r="X70" s="54"/>
      <c r="Y70" s="638"/>
      <c r="Z70" s="638"/>
      <c r="AA70" s="638"/>
      <c r="AB70" s="638"/>
      <c r="AC70" s="638"/>
      <c r="AD70" s="638"/>
      <c r="AE70" s="638"/>
      <c r="AF70" s="638"/>
      <c r="AG70" s="638"/>
      <c r="AH70" s="638"/>
      <c r="AI70" s="638"/>
      <c r="AJ70" s="638"/>
      <c r="AK70" s="638"/>
      <c r="AL70" s="638"/>
      <c r="AM70" s="638"/>
      <c r="AN70" s="638"/>
      <c r="AO70" s="638"/>
      <c r="AP70" s="638"/>
      <c r="AQ70" s="638"/>
    </row>
    <row r="71" spans="3:45" s="33" customFormat="1" ht="17.25">
      <c r="C71" s="34" t="s">
        <v>189</v>
      </c>
      <c r="D71" s="101"/>
      <c r="E71" s="101"/>
      <c r="F71" s="101"/>
      <c r="G71" s="101"/>
      <c r="H71" s="101"/>
      <c r="I71" s="101"/>
      <c r="J71" s="101"/>
      <c r="K71" s="101"/>
      <c r="L71" s="101"/>
      <c r="M71" s="101"/>
      <c r="N71" s="101"/>
      <c r="O71" s="101"/>
      <c r="P71" s="101"/>
      <c r="Q71" s="101"/>
      <c r="R71" s="101"/>
      <c r="S71" s="101"/>
      <c r="T71" s="101"/>
      <c r="U71" s="101"/>
      <c r="V71" s="101"/>
      <c r="W71" s="31" t="s">
        <v>56</v>
      </c>
      <c r="X71" s="101"/>
    </row>
    <row r="72" spans="3:45" s="33" customFormat="1" ht="13.5">
      <c r="C72" s="51"/>
      <c r="D72" s="629" t="str">
        <f t="shared" ref="D72:AP72" si="33">D9</f>
        <v>01</v>
      </c>
      <c r="E72" s="629" t="str">
        <f t="shared" si="33"/>
        <v>02</v>
      </c>
      <c r="F72" s="629" t="str">
        <f t="shared" si="33"/>
        <v>03</v>
      </c>
      <c r="G72" s="629" t="str">
        <f t="shared" si="33"/>
        <v>04</v>
      </c>
      <c r="H72" s="629" t="str">
        <f t="shared" si="33"/>
        <v>05</v>
      </c>
      <c r="I72" s="629" t="str">
        <f t="shared" si="33"/>
        <v>06</v>
      </c>
      <c r="J72" s="629" t="str">
        <f t="shared" si="33"/>
        <v>07</v>
      </c>
      <c r="K72" s="629" t="str">
        <f t="shared" si="33"/>
        <v>08</v>
      </c>
      <c r="L72" s="629" t="str">
        <f t="shared" si="33"/>
        <v>09</v>
      </c>
      <c r="M72" s="629" t="str">
        <f t="shared" si="33"/>
        <v>10</v>
      </c>
      <c r="N72" s="629" t="str">
        <f t="shared" si="33"/>
        <v>11</v>
      </c>
      <c r="O72" s="629" t="str">
        <f t="shared" si="33"/>
        <v>12</v>
      </c>
      <c r="P72" s="629" t="str">
        <f t="shared" si="33"/>
        <v>13</v>
      </c>
      <c r="Q72" s="629" t="str">
        <f t="shared" si="33"/>
        <v>14</v>
      </c>
      <c r="R72" s="629" t="str">
        <f t="shared" si="33"/>
        <v>15</v>
      </c>
      <c r="S72" s="629" t="str">
        <f t="shared" si="33"/>
        <v>16</v>
      </c>
      <c r="T72" s="629" t="str">
        <f t="shared" si="33"/>
        <v>17</v>
      </c>
      <c r="U72" s="629" t="str">
        <f t="shared" si="33"/>
        <v>18</v>
      </c>
      <c r="V72" s="629" t="str">
        <f t="shared" si="33"/>
        <v>19</v>
      </c>
      <c r="W72" s="629" t="str">
        <f t="shared" si="33"/>
        <v>20</v>
      </c>
      <c r="X72" s="629" t="str">
        <f t="shared" si="33"/>
        <v>21</v>
      </c>
      <c r="Y72" s="629" t="str">
        <f t="shared" si="33"/>
        <v>22</v>
      </c>
      <c r="Z72" s="629" t="str">
        <f t="shared" si="33"/>
        <v>23</v>
      </c>
      <c r="AA72" s="629" t="str">
        <f t="shared" si="33"/>
        <v>24</v>
      </c>
      <c r="AB72" s="629" t="str">
        <f t="shared" si="33"/>
        <v>25</v>
      </c>
      <c r="AC72" s="629" t="str">
        <f t="shared" si="33"/>
        <v>26</v>
      </c>
      <c r="AD72" s="629" t="str">
        <f t="shared" si="33"/>
        <v>27</v>
      </c>
      <c r="AE72" s="629" t="str">
        <f t="shared" si="33"/>
        <v>28</v>
      </c>
      <c r="AF72" s="629" t="str">
        <f t="shared" si="33"/>
        <v>29</v>
      </c>
      <c r="AG72" s="629" t="str">
        <f t="shared" si="33"/>
        <v>30</v>
      </c>
      <c r="AH72" s="629" t="str">
        <f t="shared" si="33"/>
        <v>31</v>
      </c>
      <c r="AI72" s="629" t="str">
        <f t="shared" si="33"/>
        <v>32</v>
      </c>
      <c r="AJ72" s="629" t="str">
        <f t="shared" si="33"/>
        <v>33</v>
      </c>
      <c r="AK72" s="629" t="str">
        <f t="shared" si="33"/>
        <v>34</v>
      </c>
      <c r="AL72" s="629" t="str">
        <f t="shared" si="33"/>
        <v>35</v>
      </c>
      <c r="AM72" s="629" t="str">
        <f t="shared" si="33"/>
        <v>36</v>
      </c>
      <c r="AN72" s="629" t="str">
        <f t="shared" si="33"/>
        <v>37</v>
      </c>
      <c r="AO72" s="629" t="str">
        <f t="shared" si="33"/>
        <v>38</v>
      </c>
      <c r="AP72" s="629" t="str">
        <f t="shared" si="33"/>
        <v>39</v>
      </c>
      <c r="AQ72" s="102" t="s">
        <v>575</v>
      </c>
      <c r="AR72" s="102"/>
      <c r="AS72" s="51"/>
    </row>
    <row r="73" spans="3:45" s="33" customFormat="1" ht="40.5">
      <c r="C73" s="79" t="s">
        <v>57</v>
      </c>
      <c r="D73" s="630" t="str">
        <f t="shared" ref="D73:AP73" si="34">D10</f>
        <v>農業</v>
      </c>
      <c r="E73" s="630" t="str">
        <f t="shared" si="34"/>
        <v>林業</v>
      </c>
      <c r="F73" s="630" t="str">
        <f t="shared" si="34"/>
        <v>漁業</v>
      </c>
      <c r="G73" s="630" t="str">
        <f t="shared" si="34"/>
        <v>鉱業</v>
      </c>
      <c r="H73" s="630" t="str">
        <f t="shared" si="34"/>
        <v>飲食料品</v>
      </c>
      <c r="I73" s="630" t="str">
        <f t="shared" si="34"/>
        <v>繊維製品</v>
      </c>
      <c r="J73" s="630" t="str">
        <f t="shared" si="34"/>
        <v>パルプ・紙・木製品</v>
      </c>
      <c r="K73" s="630" t="str">
        <f t="shared" si="34"/>
        <v>化学製品</v>
      </c>
      <c r="L73" s="630" t="str">
        <f t="shared" si="34"/>
        <v>石油・石炭製品</v>
      </c>
      <c r="M73" s="668" t="str">
        <f t="shared" si="34"/>
        <v>プラスチック・ゴム製品</v>
      </c>
      <c r="N73" s="630" t="str">
        <f t="shared" si="34"/>
        <v>窯業・土石製品</v>
      </c>
      <c r="O73" s="630" t="str">
        <f t="shared" si="34"/>
        <v>鉄鋼</v>
      </c>
      <c r="P73" s="630" t="str">
        <f t="shared" si="34"/>
        <v>非鉄金属</v>
      </c>
      <c r="Q73" s="630" t="str">
        <f t="shared" si="34"/>
        <v>金属製品</v>
      </c>
      <c r="R73" s="630" t="str">
        <f t="shared" si="34"/>
        <v>はん用機械</v>
      </c>
      <c r="S73" s="630" t="str">
        <f t="shared" si="34"/>
        <v>生産用機械</v>
      </c>
      <c r="T73" s="630" t="str">
        <f t="shared" si="34"/>
        <v>業務用機械</v>
      </c>
      <c r="U73" s="630" t="str">
        <f t="shared" si="34"/>
        <v>電子部品</v>
      </c>
      <c r="V73" s="630" t="str">
        <f t="shared" si="34"/>
        <v>電気機械</v>
      </c>
      <c r="W73" s="630" t="str">
        <f t="shared" si="34"/>
        <v>情報通信機器</v>
      </c>
      <c r="X73" s="637" t="str">
        <f t="shared" si="34"/>
        <v>輸送機械</v>
      </c>
      <c r="Y73" s="637" t="str">
        <f t="shared" si="34"/>
        <v>その他の製造工業製品</v>
      </c>
      <c r="Z73" s="637" t="str">
        <f t="shared" si="34"/>
        <v>建設</v>
      </c>
      <c r="AA73" s="637" t="str">
        <f t="shared" si="34"/>
        <v>電力・ガス・熱供給</v>
      </c>
      <c r="AB73" s="637" t="str">
        <f t="shared" si="34"/>
        <v>水道</v>
      </c>
      <c r="AC73" s="637" t="str">
        <f t="shared" si="34"/>
        <v>廃棄物処理</v>
      </c>
      <c r="AD73" s="637" t="str">
        <f t="shared" si="34"/>
        <v>商業</v>
      </c>
      <c r="AE73" s="637" t="str">
        <f t="shared" si="34"/>
        <v>金融・保険</v>
      </c>
      <c r="AF73" s="637" t="str">
        <f t="shared" si="34"/>
        <v>不動産</v>
      </c>
      <c r="AG73" s="637" t="str">
        <f t="shared" si="34"/>
        <v>運輸・郵便</v>
      </c>
      <c r="AH73" s="637" t="str">
        <f t="shared" si="34"/>
        <v>情報通信</v>
      </c>
      <c r="AI73" s="637" t="str">
        <f t="shared" si="34"/>
        <v>公務</v>
      </c>
      <c r="AJ73" s="637" t="str">
        <f t="shared" si="34"/>
        <v>教育・研究</v>
      </c>
      <c r="AK73" s="637" t="str">
        <f t="shared" si="34"/>
        <v>医療・福祉</v>
      </c>
      <c r="AL73" s="669" t="str">
        <f t="shared" si="34"/>
        <v>他に分類されない会員制団体</v>
      </c>
      <c r="AM73" s="637" t="str">
        <f t="shared" si="34"/>
        <v>対事業所サービス</v>
      </c>
      <c r="AN73" s="637" t="str">
        <f t="shared" si="34"/>
        <v>対個人サービス</v>
      </c>
      <c r="AO73" s="637" t="str">
        <f t="shared" si="34"/>
        <v>事務用品</v>
      </c>
      <c r="AP73" s="637" t="str">
        <f t="shared" si="34"/>
        <v>分類不明</v>
      </c>
      <c r="AQ73" s="102" t="s">
        <v>575</v>
      </c>
      <c r="AR73" s="102"/>
      <c r="AS73" s="32" t="s">
        <v>76</v>
      </c>
    </row>
    <row r="74" spans="3:45" s="33" customFormat="1" ht="13.5">
      <c r="C74" s="80" t="s">
        <v>100</v>
      </c>
      <c r="D74" s="81">
        <f>D52*D$66</f>
        <v>0</v>
      </c>
      <c r="E74" s="81">
        <f t="shared" ref="E74:AP74" si="35">E52*E$66</f>
        <v>0</v>
      </c>
      <c r="F74" s="81">
        <f t="shared" si="35"/>
        <v>0</v>
      </c>
      <c r="G74" s="81">
        <f t="shared" si="35"/>
        <v>0</v>
      </c>
      <c r="H74" s="81">
        <f t="shared" si="35"/>
        <v>0</v>
      </c>
      <c r="I74" s="81">
        <f t="shared" si="35"/>
        <v>0</v>
      </c>
      <c r="J74" s="81">
        <f t="shared" si="35"/>
        <v>0</v>
      </c>
      <c r="K74" s="81">
        <f t="shared" si="35"/>
        <v>0</v>
      </c>
      <c r="L74" s="81">
        <f t="shared" si="35"/>
        <v>0</v>
      </c>
      <c r="M74" s="81">
        <f t="shared" si="35"/>
        <v>0</v>
      </c>
      <c r="N74" s="81">
        <f t="shared" si="35"/>
        <v>0</v>
      </c>
      <c r="O74" s="81">
        <f t="shared" si="35"/>
        <v>0</v>
      </c>
      <c r="P74" s="81">
        <f t="shared" si="35"/>
        <v>0</v>
      </c>
      <c r="Q74" s="99">
        <f t="shared" si="35"/>
        <v>0</v>
      </c>
      <c r="R74" s="99">
        <f t="shared" si="35"/>
        <v>0</v>
      </c>
      <c r="S74" s="99">
        <f t="shared" si="35"/>
        <v>0</v>
      </c>
      <c r="T74" s="99">
        <f t="shared" si="35"/>
        <v>0</v>
      </c>
      <c r="U74" s="99">
        <f t="shared" si="35"/>
        <v>0</v>
      </c>
      <c r="V74" s="99">
        <f t="shared" si="35"/>
        <v>0</v>
      </c>
      <c r="W74" s="81">
        <f t="shared" si="35"/>
        <v>0</v>
      </c>
      <c r="X74" s="81">
        <f t="shared" si="35"/>
        <v>0</v>
      </c>
      <c r="Y74" s="81">
        <f t="shared" si="35"/>
        <v>0</v>
      </c>
      <c r="Z74" s="81">
        <f t="shared" si="35"/>
        <v>0</v>
      </c>
      <c r="AA74" s="81">
        <f t="shared" si="35"/>
        <v>0</v>
      </c>
      <c r="AB74" s="81">
        <f t="shared" si="35"/>
        <v>0</v>
      </c>
      <c r="AC74" s="81">
        <f t="shared" si="35"/>
        <v>0</v>
      </c>
      <c r="AD74" s="81">
        <f t="shared" si="35"/>
        <v>0</v>
      </c>
      <c r="AE74" s="81">
        <f t="shared" si="35"/>
        <v>0</v>
      </c>
      <c r="AF74" s="81">
        <f t="shared" si="35"/>
        <v>0</v>
      </c>
      <c r="AG74" s="81">
        <f t="shared" si="35"/>
        <v>0</v>
      </c>
      <c r="AH74" s="81">
        <f t="shared" si="35"/>
        <v>0</v>
      </c>
      <c r="AI74" s="81">
        <f t="shared" si="35"/>
        <v>0</v>
      </c>
      <c r="AJ74" s="81">
        <f t="shared" si="35"/>
        <v>0</v>
      </c>
      <c r="AK74" s="81">
        <f t="shared" si="35"/>
        <v>0</v>
      </c>
      <c r="AL74" s="81">
        <f t="shared" si="35"/>
        <v>0</v>
      </c>
      <c r="AM74" s="81">
        <f t="shared" si="35"/>
        <v>0</v>
      </c>
      <c r="AN74" s="81">
        <f t="shared" si="35"/>
        <v>0</v>
      </c>
      <c r="AO74" s="81">
        <f t="shared" si="35"/>
        <v>0</v>
      </c>
      <c r="AP74" s="81">
        <f t="shared" si="35"/>
        <v>0</v>
      </c>
      <c r="AQ74" s="102" t="s">
        <v>575</v>
      </c>
      <c r="AR74" s="102"/>
      <c r="AS74" s="645">
        <f>+SUM(D74:AP74)-W80</f>
        <v>0</v>
      </c>
    </row>
    <row r="75" spans="3:45" s="33" customFormat="1" ht="13.5">
      <c r="C75" s="83" t="s">
        <v>101</v>
      </c>
      <c r="D75" s="39">
        <f t="shared" ref="D75:D76" si="36">D53*D$66</f>
        <v>0</v>
      </c>
      <c r="E75" s="39">
        <f t="shared" ref="E75:AP75" si="37">E53*E$66</f>
        <v>0</v>
      </c>
      <c r="F75" s="39">
        <f t="shared" si="37"/>
        <v>0</v>
      </c>
      <c r="G75" s="39">
        <f t="shared" si="37"/>
        <v>0</v>
      </c>
      <c r="H75" s="39">
        <f t="shared" si="37"/>
        <v>0</v>
      </c>
      <c r="I75" s="39">
        <f t="shared" si="37"/>
        <v>0</v>
      </c>
      <c r="J75" s="39">
        <f t="shared" si="37"/>
        <v>0</v>
      </c>
      <c r="K75" s="39">
        <f t="shared" si="37"/>
        <v>0</v>
      </c>
      <c r="L75" s="39">
        <f t="shared" si="37"/>
        <v>0</v>
      </c>
      <c r="M75" s="39">
        <f t="shared" si="37"/>
        <v>0</v>
      </c>
      <c r="N75" s="39">
        <f t="shared" si="37"/>
        <v>0</v>
      </c>
      <c r="O75" s="39">
        <f t="shared" si="37"/>
        <v>0</v>
      </c>
      <c r="P75" s="39">
        <f t="shared" si="37"/>
        <v>0</v>
      </c>
      <c r="Q75" s="100">
        <f t="shared" si="37"/>
        <v>0</v>
      </c>
      <c r="R75" s="100">
        <f t="shared" si="37"/>
        <v>0</v>
      </c>
      <c r="S75" s="100">
        <f t="shared" si="37"/>
        <v>0</v>
      </c>
      <c r="T75" s="100">
        <f t="shared" si="37"/>
        <v>0</v>
      </c>
      <c r="U75" s="100">
        <f t="shared" si="37"/>
        <v>0</v>
      </c>
      <c r="V75" s="100">
        <f t="shared" si="37"/>
        <v>0</v>
      </c>
      <c r="W75" s="39">
        <f t="shared" si="37"/>
        <v>0</v>
      </c>
      <c r="X75" s="39">
        <f t="shared" si="37"/>
        <v>0</v>
      </c>
      <c r="Y75" s="39">
        <f t="shared" si="37"/>
        <v>0</v>
      </c>
      <c r="Z75" s="39">
        <f t="shared" si="37"/>
        <v>0</v>
      </c>
      <c r="AA75" s="39">
        <f t="shared" si="37"/>
        <v>0</v>
      </c>
      <c r="AB75" s="39">
        <f t="shared" si="37"/>
        <v>0</v>
      </c>
      <c r="AC75" s="39">
        <f t="shared" si="37"/>
        <v>0</v>
      </c>
      <c r="AD75" s="39">
        <f t="shared" si="37"/>
        <v>0</v>
      </c>
      <c r="AE75" s="39">
        <f t="shared" si="37"/>
        <v>0</v>
      </c>
      <c r="AF75" s="39">
        <f t="shared" si="37"/>
        <v>0</v>
      </c>
      <c r="AG75" s="39">
        <f t="shared" si="37"/>
        <v>0</v>
      </c>
      <c r="AH75" s="39">
        <f t="shared" si="37"/>
        <v>0</v>
      </c>
      <c r="AI75" s="39">
        <f t="shared" si="37"/>
        <v>0</v>
      </c>
      <c r="AJ75" s="39">
        <f t="shared" si="37"/>
        <v>0</v>
      </c>
      <c r="AK75" s="39">
        <f t="shared" si="37"/>
        <v>0</v>
      </c>
      <c r="AL75" s="39">
        <f t="shared" si="37"/>
        <v>0</v>
      </c>
      <c r="AM75" s="39">
        <f t="shared" si="37"/>
        <v>0</v>
      </c>
      <c r="AN75" s="39">
        <f t="shared" si="37"/>
        <v>0</v>
      </c>
      <c r="AO75" s="39">
        <f t="shared" si="37"/>
        <v>0</v>
      </c>
      <c r="AP75" s="39">
        <f t="shared" si="37"/>
        <v>0</v>
      </c>
      <c r="AQ75" s="102" t="s">
        <v>575</v>
      </c>
      <c r="AR75" s="102"/>
      <c r="AS75" s="645">
        <f t="shared" ref="AS75:AS77" si="38">+SUM(D75:AP75)-W81</f>
        <v>0</v>
      </c>
    </row>
    <row r="76" spans="3:45" s="33" customFormat="1" ht="13.5">
      <c r="C76" s="83" t="s">
        <v>102</v>
      </c>
      <c r="D76" s="39">
        <f t="shared" si="36"/>
        <v>0</v>
      </c>
      <c r="E76" s="39">
        <f t="shared" ref="E76:AP76" si="39">E54*E$66</f>
        <v>0</v>
      </c>
      <c r="F76" s="39">
        <f t="shared" si="39"/>
        <v>0</v>
      </c>
      <c r="G76" s="39">
        <f t="shared" si="39"/>
        <v>0</v>
      </c>
      <c r="H76" s="39">
        <f t="shared" si="39"/>
        <v>0</v>
      </c>
      <c r="I76" s="39">
        <f t="shared" si="39"/>
        <v>0</v>
      </c>
      <c r="J76" s="39">
        <f t="shared" si="39"/>
        <v>0</v>
      </c>
      <c r="K76" s="39">
        <f t="shared" si="39"/>
        <v>0</v>
      </c>
      <c r="L76" s="39">
        <f t="shared" si="39"/>
        <v>0</v>
      </c>
      <c r="M76" s="39">
        <f t="shared" si="39"/>
        <v>0</v>
      </c>
      <c r="N76" s="39">
        <f t="shared" si="39"/>
        <v>0</v>
      </c>
      <c r="O76" s="39">
        <f t="shared" si="39"/>
        <v>0</v>
      </c>
      <c r="P76" s="39">
        <f t="shared" si="39"/>
        <v>0</v>
      </c>
      <c r="Q76" s="100">
        <f t="shared" si="39"/>
        <v>0</v>
      </c>
      <c r="R76" s="100">
        <f t="shared" si="39"/>
        <v>0</v>
      </c>
      <c r="S76" s="100">
        <f t="shared" si="39"/>
        <v>0</v>
      </c>
      <c r="T76" s="100">
        <f t="shared" si="39"/>
        <v>0</v>
      </c>
      <c r="U76" s="100">
        <f t="shared" si="39"/>
        <v>0</v>
      </c>
      <c r="V76" s="100">
        <f t="shared" si="39"/>
        <v>0</v>
      </c>
      <c r="W76" s="39">
        <f t="shared" si="39"/>
        <v>0</v>
      </c>
      <c r="X76" s="39">
        <f t="shared" si="39"/>
        <v>0</v>
      </c>
      <c r="Y76" s="39">
        <f t="shared" si="39"/>
        <v>0</v>
      </c>
      <c r="Z76" s="39">
        <f t="shared" si="39"/>
        <v>0</v>
      </c>
      <c r="AA76" s="39">
        <f t="shared" si="39"/>
        <v>0</v>
      </c>
      <c r="AB76" s="39">
        <f t="shared" si="39"/>
        <v>0</v>
      </c>
      <c r="AC76" s="39">
        <f t="shared" si="39"/>
        <v>0</v>
      </c>
      <c r="AD76" s="39">
        <f t="shared" si="39"/>
        <v>0</v>
      </c>
      <c r="AE76" s="39">
        <f t="shared" si="39"/>
        <v>0</v>
      </c>
      <c r="AF76" s="39">
        <f t="shared" si="39"/>
        <v>0</v>
      </c>
      <c r="AG76" s="39">
        <f t="shared" si="39"/>
        <v>0</v>
      </c>
      <c r="AH76" s="39">
        <f t="shared" si="39"/>
        <v>0</v>
      </c>
      <c r="AI76" s="39">
        <f t="shared" si="39"/>
        <v>0</v>
      </c>
      <c r="AJ76" s="39">
        <f t="shared" si="39"/>
        <v>0</v>
      </c>
      <c r="AK76" s="39">
        <f t="shared" si="39"/>
        <v>0</v>
      </c>
      <c r="AL76" s="39">
        <f t="shared" si="39"/>
        <v>0</v>
      </c>
      <c r="AM76" s="39">
        <f t="shared" si="39"/>
        <v>0</v>
      </c>
      <c r="AN76" s="39">
        <f t="shared" si="39"/>
        <v>0</v>
      </c>
      <c r="AO76" s="39">
        <f t="shared" si="39"/>
        <v>0</v>
      </c>
      <c r="AP76" s="39">
        <f t="shared" si="39"/>
        <v>0</v>
      </c>
      <c r="AQ76" s="102" t="s">
        <v>575</v>
      </c>
      <c r="AR76" s="102"/>
      <c r="AS76" s="646">
        <f t="shared" si="38"/>
        <v>0</v>
      </c>
    </row>
    <row r="77" spans="3:45" s="33" customFormat="1" ht="13.5">
      <c r="C77" s="83" t="s">
        <v>93</v>
      </c>
      <c r="D77" s="39">
        <f t="shared" ref="D77:P77" si="40">SUM(D74:D76)</f>
        <v>0</v>
      </c>
      <c r="E77" s="39">
        <f t="shared" si="40"/>
        <v>0</v>
      </c>
      <c r="F77" s="39">
        <f t="shared" si="40"/>
        <v>0</v>
      </c>
      <c r="G77" s="39">
        <f t="shared" si="40"/>
        <v>0</v>
      </c>
      <c r="H77" s="39">
        <f t="shared" si="40"/>
        <v>0</v>
      </c>
      <c r="I77" s="39">
        <f t="shared" si="40"/>
        <v>0</v>
      </c>
      <c r="J77" s="39">
        <f t="shared" si="40"/>
        <v>0</v>
      </c>
      <c r="K77" s="39">
        <f t="shared" si="40"/>
        <v>0</v>
      </c>
      <c r="L77" s="39">
        <f t="shared" si="40"/>
        <v>0</v>
      </c>
      <c r="M77" s="39">
        <f t="shared" si="40"/>
        <v>0</v>
      </c>
      <c r="N77" s="39">
        <f t="shared" si="40"/>
        <v>0</v>
      </c>
      <c r="O77" s="39">
        <f t="shared" si="40"/>
        <v>0</v>
      </c>
      <c r="P77" s="39">
        <f t="shared" si="40"/>
        <v>0</v>
      </c>
      <c r="Q77" s="100">
        <f>SUM(Q74:Q76)</f>
        <v>0</v>
      </c>
      <c r="R77" s="100">
        <f>SUM(R74:R76)</f>
        <v>0</v>
      </c>
      <c r="S77" s="100">
        <f>SUM(S74:S76)</f>
        <v>0</v>
      </c>
      <c r="T77" s="100">
        <f>SUM(T74:T76)</f>
        <v>0</v>
      </c>
      <c r="U77" s="100">
        <f>SUM(U74:U76)</f>
        <v>0</v>
      </c>
      <c r="V77" s="100">
        <f t="shared" ref="V77:AP77" si="41">SUM(V74:V76)</f>
        <v>0</v>
      </c>
      <c r="W77" s="39">
        <f t="shared" si="41"/>
        <v>0</v>
      </c>
      <c r="X77" s="43">
        <f t="shared" si="41"/>
        <v>0</v>
      </c>
      <c r="Y77" s="43">
        <f t="shared" si="41"/>
        <v>0</v>
      </c>
      <c r="Z77" s="43">
        <f t="shared" si="41"/>
        <v>0</v>
      </c>
      <c r="AA77" s="43">
        <f t="shared" si="41"/>
        <v>0</v>
      </c>
      <c r="AB77" s="43">
        <f t="shared" si="41"/>
        <v>0</v>
      </c>
      <c r="AC77" s="43">
        <f t="shared" si="41"/>
        <v>0</v>
      </c>
      <c r="AD77" s="43">
        <f t="shared" si="41"/>
        <v>0</v>
      </c>
      <c r="AE77" s="43">
        <f t="shared" si="41"/>
        <v>0</v>
      </c>
      <c r="AF77" s="43">
        <f t="shared" si="41"/>
        <v>0</v>
      </c>
      <c r="AG77" s="43">
        <f t="shared" si="41"/>
        <v>0</v>
      </c>
      <c r="AH77" s="43">
        <f t="shared" si="41"/>
        <v>0</v>
      </c>
      <c r="AI77" s="43">
        <f t="shared" si="41"/>
        <v>0</v>
      </c>
      <c r="AJ77" s="43">
        <f t="shared" si="41"/>
        <v>0</v>
      </c>
      <c r="AK77" s="43">
        <f t="shared" si="41"/>
        <v>0</v>
      </c>
      <c r="AL77" s="43">
        <f t="shared" si="41"/>
        <v>0</v>
      </c>
      <c r="AM77" s="43">
        <f t="shared" si="41"/>
        <v>0</v>
      </c>
      <c r="AN77" s="43">
        <f t="shared" si="41"/>
        <v>0</v>
      </c>
      <c r="AO77" s="43">
        <f t="shared" si="41"/>
        <v>0</v>
      </c>
      <c r="AP77" s="43">
        <f t="shared" si="41"/>
        <v>0</v>
      </c>
      <c r="AQ77" s="102" t="s">
        <v>575</v>
      </c>
      <c r="AR77" s="102"/>
      <c r="AS77" s="646">
        <f t="shared" si="38"/>
        <v>0</v>
      </c>
    </row>
    <row r="78" spans="3:45" s="33" customFormat="1" ht="13.5">
      <c r="C78" s="51"/>
      <c r="D78" s="629" t="str">
        <f t="shared" ref="D78:V78" si="42">D15</f>
        <v>21</v>
      </c>
      <c r="E78" s="629" t="str">
        <f t="shared" si="42"/>
        <v>22</v>
      </c>
      <c r="F78" s="629" t="str">
        <f t="shared" si="42"/>
        <v>23</v>
      </c>
      <c r="G78" s="629" t="str">
        <f t="shared" si="42"/>
        <v>24</v>
      </c>
      <c r="H78" s="629" t="str">
        <f t="shared" si="42"/>
        <v>25</v>
      </c>
      <c r="I78" s="629" t="str">
        <f t="shared" si="42"/>
        <v>26</v>
      </c>
      <c r="J78" s="629" t="str">
        <f t="shared" si="42"/>
        <v>27</v>
      </c>
      <c r="K78" s="629" t="str">
        <f t="shared" si="42"/>
        <v>28</v>
      </c>
      <c r="L78" s="629" t="str">
        <f t="shared" si="42"/>
        <v>29</v>
      </c>
      <c r="M78" s="629" t="str">
        <f t="shared" si="42"/>
        <v>30</v>
      </c>
      <c r="N78" s="629" t="str">
        <f t="shared" si="42"/>
        <v>31</v>
      </c>
      <c r="O78" s="629" t="str">
        <f t="shared" si="42"/>
        <v>32</v>
      </c>
      <c r="P78" s="629" t="str">
        <f t="shared" si="42"/>
        <v>33</v>
      </c>
      <c r="Q78" s="629" t="str">
        <f t="shared" si="42"/>
        <v>34</v>
      </c>
      <c r="R78" s="629" t="str">
        <f t="shared" si="42"/>
        <v>35</v>
      </c>
      <c r="S78" s="629" t="str">
        <f t="shared" si="42"/>
        <v>36</v>
      </c>
      <c r="T78" s="629" t="str">
        <f t="shared" si="42"/>
        <v>37</v>
      </c>
      <c r="U78" s="629" t="str">
        <f t="shared" si="42"/>
        <v>38</v>
      </c>
      <c r="V78" s="629" t="str">
        <f t="shared" si="42"/>
        <v>39</v>
      </c>
      <c r="W78" s="51"/>
      <c r="X78" s="101"/>
    </row>
    <row r="79" spans="3:45" s="33" customFormat="1" ht="40.5">
      <c r="C79" s="79" t="s">
        <v>57</v>
      </c>
      <c r="D79" s="630" t="str">
        <f t="shared" ref="D79:V79" si="43">D16</f>
        <v>輸送機械</v>
      </c>
      <c r="E79" s="630" t="str">
        <f t="shared" si="43"/>
        <v>その他の製造工業製品</v>
      </c>
      <c r="F79" s="630" t="str">
        <f t="shared" si="43"/>
        <v>建設</v>
      </c>
      <c r="G79" s="630" t="str">
        <f t="shared" si="43"/>
        <v>電力・ガス・熱供給</v>
      </c>
      <c r="H79" s="630" t="str">
        <f t="shared" si="43"/>
        <v>水道</v>
      </c>
      <c r="I79" s="630" t="str">
        <f t="shared" si="43"/>
        <v>廃棄物処理</v>
      </c>
      <c r="J79" s="630" t="str">
        <f t="shared" si="43"/>
        <v>商業</v>
      </c>
      <c r="K79" s="630" t="str">
        <f t="shared" si="43"/>
        <v>金融・保険</v>
      </c>
      <c r="L79" s="630" t="str">
        <f t="shared" si="43"/>
        <v>不動産</v>
      </c>
      <c r="M79" s="630" t="str">
        <f t="shared" si="43"/>
        <v>運輸・郵便</v>
      </c>
      <c r="N79" s="630" t="str">
        <f t="shared" si="43"/>
        <v>情報通信</v>
      </c>
      <c r="O79" s="630" t="str">
        <f t="shared" si="43"/>
        <v>公務</v>
      </c>
      <c r="P79" s="630" t="str">
        <f t="shared" si="43"/>
        <v>教育・研究</v>
      </c>
      <c r="Q79" s="630" t="str">
        <f t="shared" si="43"/>
        <v>医療・福祉</v>
      </c>
      <c r="R79" s="668" t="str">
        <f t="shared" si="43"/>
        <v>他に分類されない会員制団体</v>
      </c>
      <c r="S79" s="630" t="str">
        <f t="shared" si="43"/>
        <v>対事業所サービス</v>
      </c>
      <c r="T79" s="630" t="str">
        <f t="shared" si="43"/>
        <v>対個人サービス</v>
      </c>
      <c r="U79" s="630" t="str">
        <f t="shared" si="43"/>
        <v>事務用品</v>
      </c>
      <c r="V79" s="630" t="str">
        <f t="shared" si="43"/>
        <v>分類不明</v>
      </c>
      <c r="W79" s="32" t="s">
        <v>76</v>
      </c>
      <c r="X79" s="101"/>
    </row>
    <row r="80" spans="3:45" s="33" customFormat="1" ht="13.5">
      <c r="C80" s="80" t="s">
        <v>100</v>
      </c>
      <c r="D80" s="81">
        <f t="array" ref="D80:V83">+X74:AP77</f>
        <v>0</v>
      </c>
      <c r="E80" s="81">
        <v>0</v>
      </c>
      <c r="F80" s="81">
        <v>0</v>
      </c>
      <c r="G80" s="81">
        <v>0</v>
      </c>
      <c r="H80" s="81">
        <v>0</v>
      </c>
      <c r="I80" s="81">
        <v>0</v>
      </c>
      <c r="J80" s="81">
        <v>0</v>
      </c>
      <c r="K80" s="81">
        <v>0</v>
      </c>
      <c r="L80" s="81">
        <v>0</v>
      </c>
      <c r="M80" s="81">
        <v>0</v>
      </c>
      <c r="N80" s="81">
        <v>0</v>
      </c>
      <c r="O80" s="81">
        <v>0</v>
      </c>
      <c r="P80" s="81">
        <v>0</v>
      </c>
      <c r="Q80" s="81">
        <v>0</v>
      </c>
      <c r="R80" s="81">
        <v>0</v>
      </c>
      <c r="S80" s="81">
        <v>0</v>
      </c>
      <c r="T80" s="81">
        <v>0</v>
      </c>
      <c r="U80" s="81">
        <v>0</v>
      </c>
      <c r="V80" s="81">
        <v>0</v>
      </c>
      <c r="W80" s="81">
        <f>SUM(D74:W74,D80:V80)</f>
        <v>0</v>
      </c>
      <c r="X80" s="101"/>
    </row>
    <row r="81" spans="3:45" s="33" customFormat="1" ht="13.5">
      <c r="C81" s="83" t="s">
        <v>101</v>
      </c>
      <c r="D81" s="39">
        <v>0</v>
      </c>
      <c r="E81" s="39">
        <v>0</v>
      </c>
      <c r="F81" s="39">
        <v>0</v>
      </c>
      <c r="G81" s="39">
        <v>0</v>
      </c>
      <c r="H81" s="39">
        <v>0</v>
      </c>
      <c r="I81" s="39">
        <v>0</v>
      </c>
      <c r="J81" s="39">
        <v>0</v>
      </c>
      <c r="K81" s="39">
        <v>0</v>
      </c>
      <c r="L81" s="39">
        <v>0</v>
      </c>
      <c r="M81" s="39">
        <v>0</v>
      </c>
      <c r="N81" s="39">
        <v>0</v>
      </c>
      <c r="O81" s="39">
        <v>0</v>
      </c>
      <c r="P81" s="39">
        <v>0</v>
      </c>
      <c r="Q81" s="39">
        <v>0</v>
      </c>
      <c r="R81" s="39">
        <v>0</v>
      </c>
      <c r="S81" s="39">
        <v>0</v>
      </c>
      <c r="T81" s="39">
        <v>0</v>
      </c>
      <c r="U81" s="39">
        <v>0</v>
      </c>
      <c r="V81" s="39">
        <v>0</v>
      </c>
      <c r="W81" s="39">
        <f t="shared" ref="W81:W83" si="44">SUM(D75:W75,D81:V81)</f>
        <v>0</v>
      </c>
      <c r="X81" s="101"/>
    </row>
    <row r="82" spans="3:45" s="33" customFormat="1" ht="13.5">
      <c r="C82" s="83" t="s">
        <v>102</v>
      </c>
      <c r="D82" s="39">
        <v>0</v>
      </c>
      <c r="E82" s="39">
        <v>0</v>
      </c>
      <c r="F82" s="39">
        <v>0</v>
      </c>
      <c r="G82" s="39">
        <v>0</v>
      </c>
      <c r="H82" s="39">
        <v>0</v>
      </c>
      <c r="I82" s="39">
        <v>0</v>
      </c>
      <c r="J82" s="39">
        <v>0</v>
      </c>
      <c r="K82" s="39">
        <v>0</v>
      </c>
      <c r="L82" s="39">
        <v>0</v>
      </c>
      <c r="M82" s="39">
        <v>0</v>
      </c>
      <c r="N82" s="39">
        <v>0</v>
      </c>
      <c r="O82" s="39">
        <v>0</v>
      </c>
      <c r="P82" s="39">
        <v>0</v>
      </c>
      <c r="Q82" s="39">
        <v>0</v>
      </c>
      <c r="R82" s="39">
        <v>0</v>
      </c>
      <c r="S82" s="39">
        <v>0</v>
      </c>
      <c r="T82" s="39">
        <v>0</v>
      </c>
      <c r="U82" s="39">
        <v>0</v>
      </c>
      <c r="V82" s="39">
        <v>0</v>
      </c>
      <c r="W82" s="39">
        <f t="shared" si="44"/>
        <v>0</v>
      </c>
      <c r="X82" s="101"/>
    </row>
    <row r="83" spans="3:45" s="33" customFormat="1" ht="13.5">
      <c r="C83" s="85" t="s">
        <v>93</v>
      </c>
      <c r="D83" s="43">
        <v>0</v>
      </c>
      <c r="E83" s="43">
        <v>0</v>
      </c>
      <c r="F83" s="43">
        <v>0</v>
      </c>
      <c r="G83" s="43">
        <v>0</v>
      </c>
      <c r="H83" s="43">
        <v>0</v>
      </c>
      <c r="I83" s="43">
        <v>0</v>
      </c>
      <c r="J83" s="43">
        <v>0</v>
      </c>
      <c r="K83" s="43">
        <v>0</v>
      </c>
      <c r="L83" s="43">
        <v>0</v>
      </c>
      <c r="M83" s="43">
        <v>0</v>
      </c>
      <c r="N83" s="43">
        <v>0</v>
      </c>
      <c r="O83" s="43">
        <v>0</v>
      </c>
      <c r="P83" s="43">
        <v>0</v>
      </c>
      <c r="Q83" s="43">
        <v>0</v>
      </c>
      <c r="R83" s="43">
        <v>0</v>
      </c>
      <c r="S83" s="43">
        <v>0</v>
      </c>
      <c r="T83" s="43">
        <v>0</v>
      </c>
      <c r="U83" s="43">
        <v>0</v>
      </c>
      <c r="V83" s="43">
        <v>0</v>
      </c>
      <c r="W83" s="43">
        <f t="shared" si="44"/>
        <v>0</v>
      </c>
      <c r="X83" s="101"/>
    </row>
    <row r="84" spans="3:45" s="33" customFormat="1" ht="9.9499999999999993" customHeight="1">
      <c r="C84" s="88"/>
      <c r="D84" s="45"/>
      <c r="E84" s="45"/>
      <c r="F84" s="45"/>
      <c r="G84" s="45"/>
      <c r="H84" s="45"/>
      <c r="I84" s="45"/>
      <c r="J84" s="45"/>
      <c r="K84" s="45"/>
      <c r="L84" s="45"/>
      <c r="M84" s="45"/>
      <c r="N84" s="45"/>
      <c r="O84" s="45"/>
      <c r="P84" s="45"/>
      <c r="Q84" s="45"/>
      <c r="R84" s="45"/>
      <c r="S84" s="45"/>
      <c r="T84" s="45"/>
      <c r="U84" s="45"/>
      <c r="V84" s="45"/>
      <c r="W84" s="45"/>
      <c r="X84" s="101"/>
    </row>
    <row r="85" spans="3:45" s="33" customFormat="1" ht="13.5">
      <c r="C85" s="33" t="s">
        <v>105</v>
      </c>
      <c r="D85" s="45"/>
      <c r="E85" s="45"/>
      <c r="F85" s="45"/>
      <c r="G85" s="45"/>
      <c r="H85" s="45"/>
      <c r="I85" s="45"/>
      <c r="J85" s="45"/>
      <c r="K85" s="45"/>
      <c r="L85" s="45"/>
      <c r="M85" s="45"/>
      <c r="N85" s="45"/>
      <c r="O85" s="45"/>
      <c r="P85" s="45"/>
      <c r="Q85" s="45"/>
      <c r="R85" s="45"/>
      <c r="S85" s="45"/>
      <c r="T85" s="45"/>
      <c r="U85" s="45"/>
      <c r="V85" s="45"/>
      <c r="W85" s="45"/>
      <c r="X85" s="101"/>
    </row>
    <row r="86" spans="3:45" s="33" customFormat="1" ht="10.7" customHeight="1">
      <c r="D86" s="101"/>
      <c r="E86" s="101"/>
      <c r="F86" s="101"/>
      <c r="G86" s="101"/>
      <c r="H86" s="101"/>
      <c r="I86" s="101"/>
      <c r="J86" s="101"/>
      <c r="K86" s="101"/>
      <c r="L86" s="101"/>
      <c r="M86" s="101"/>
      <c r="N86" s="101"/>
      <c r="O86" s="101"/>
      <c r="P86" s="101"/>
      <c r="Q86" s="101"/>
      <c r="R86" s="101"/>
      <c r="S86" s="101"/>
      <c r="T86" s="101"/>
      <c r="U86" s="101"/>
      <c r="V86" s="101"/>
      <c r="W86" s="101"/>
      <c r="X86" s="101"/>
    </row>
    <row r="87" spans="3:45" s="33" customFormat="1" ht="10.7" customHeight="1">
      <c r="D87" s="101"/>
      <c r="E87" s="101"/>
      <c r="F87" s="101"/>
      <c r="G87" s="101"/>
      <c r="H87" s="101"/>
      <c r="I87" s="101"/>
      <c r="J87" s="101"/>
      <c r="K87" s="101"/>
      <c r="L87" s="101"/>
      <c r="M87" s="101"/>
      <c r="N87" s="101"/>
      <c r="O87" s="101"/>
      <c r="P87" s="101"/>
      <c r="Q87" s="101"/>
      <c r="R87" s="101"/>
      <c r="S87" s="101"/>
      <c r="T87" s="101"/>
      <c r="U87" s="101"/>
      <c r="V87" s="101"/>
      <c r="W87" s="101"/>
      <c r="X87" s="101"/>
    </row>
    <row r="88" spans="3:45" s="33" customFormat="1" ht="18.75">
      <c r="C88" s="53" t="s">
        <v>190</v>
      </c>
      <c r="D88" s="101"/>
      <c r="E88" s="101"/>
      <c r="F88" s="101"/>
      <c r="G88" s="101"/>
      <c r="H88" s="101"/>
      <c r="I88" s="101"/>
      <c r="J88" s="101"/>
      <c r="K88" s="101"/>
      <c r="L88" s="101"/>
      <c r="M88" s="101"/>
      <c r="N88" s="101"/>
      <c r="O88" s="101"/>
      <c r="P88" s="101"/>
      <c r="Q88" s="101"/>
      <c r="R88" s="101"/>
      <c r="S88" s="101"/>
      <c r="T88" s="101"/>
      <c r="U88" s="101"/>
      <c r="V88" s="101"/>
      <c r="W88" s="101"/>
      <c r="X88" s="101"/>
    </row>
    <row r="89" spans="3:45" s="33" customFormat="1" ht="10.7" customHeight="1">
      <c r="D89" s="101"/>
      <c r="E89" s="101"/>
      <c r="F89" s="101"/>
      <c r="G89" s="101"/>
      <c r="H89" s="101"/>
      <c r="I89" s="101"/>
      <c r="J89" s="101"/>
      <c r="K89" s="101"/>
      <c r="L89" s="101"/>
      <c r="M89" s="101"/>
      <c r="N89" s="101"/>
      <c r="O89" s="101"/>
      <c r="P89" s="101"/>
      <c r="Q89" s="101"/>
      <c r="R89" s="101"/>
      <c r="S89" s="101"/>
      <c r="T89" s="101"/>
      <c r="U89" s="101"/>
      <c r="V89" s="101"/>
      <c r="X89" s="101"/>
    </row>
    <row r="90" spans="3:45" s="33" customFormat="1" ht="17.25">
      <c r="C90" s="34" t="s">
        <v>191</v>
      </c>
      <c r="D90" s="101"/>
      <c r="E90" s="101"/>
      <c r="F90" s="101"/>
      <c r="G90" s="101"/>
      <c r="H90" s="101"/>
      <c r="I90" s="101"/>
      <c r="J90" s="101"/>
      <c r="K90" s="101"/>
      <c r="L90" s="101"/>
      <c r="M90" s="101"/>
      <c r="N90" s="101"/>
      <c r="O90" s="101"/>
      <c r="P90" s="101"/>
      <c r="Q90" s="101"/>
      <c r="R90" s="101"/>
      <c r="S90" s="101"/>
      <c r="T90" s="101"/>
      <c r="U90" s="101"/>
      <c r="V90" s="101"/>
      <c r="W90" s="31" t="s">
        <v>56</v>
      </c>
      <c r="X90" s="101"/>
    </row>
    <row r="91" spans="3:45" s="33" customFormat="1" ht="13.5">
      <c r="C91" s="51"/>
      <c r="D91" s="629" t="str">
        <f t="shared" ref="D91:AP91" si="45">D9</f>
        <v>01</v>
      </c>
      <c r="E91" s="629" t="str">
        <f t="shared" si="45"/>
        <v>02</v>
      </c>
      <c r="F91" s="629" t="str">
        <f t="shared" si="45"/>
        <v>03</v>
      </c>
      <c r="G91" s="629" t="str">
        <f t="shared" si="45"/>
        <v>04</v>
      </c>
      <c r="H91" s="629" t="str">
        <f t="shared" si="45"/>
        <v>05</v>
      </c>
      <c r="I91" s="629" t="str">
        <f t="shared" si="45"/>
        <v>06</v>
      </c>
      <c r="J91" s="629" t="str">
        <f t="shared" si="45"/>
        <v>07</v>
      </c>
      <c r="K91" s="629" t="str">
        <f t="shared" si="45"/>
        <v>08</v>
      </c>
      <c r="L91" s="629" t="str">
        <f t="shared" si="45"/>
        <v>09</v>
      </c>
      <c r="M91" s="629" t="str">
        <f t="shared" si="45"/>
        <v>10</v>
      </c>
      <c r="N91" s="629" t="str">
        <f t="shared" si="45"/>
        <v>11</v>
      </c>
      <c r="O91" s="629" t="str">
        <f t="shared" si="45"/>
        <v>12</v>
      </c>
      <c r="P91" s="629" t="str">
        <f t="shared" si="45"/>
        <v>13</v>
      </c>
      <c r="Q91" s="629" t="str">
        <f t="shared" si="45"/>
        <v>14</v>
      </c>
      <c r="R91" s="629" t="str">
        <f t="shared" si="45"/>
        <v>15</v>
      </c>
      <c r="S91" s="629" t="str">
        <f t="shared" si="45"/>
        <v>16</v>
      </c>
      <c r="T91" s="629" t="str">
        <f t="shared" si="45"/>
        <v>17</v>
      </c>
      <c r="U91" s="629" t="str">
        <f t="shared" si="45"/>
        <v>18</v>
      </c>
      <c r="V91" s="629" t="str">
        <f t="shared" si="45"/>
        <v>19</v>
      </c>
      <c r="W91" s="629" t="str">
        <f t="shared" si="45"/>
        <v>20</v>
      </c>
      <c r="X91" s="629" t="str">
        <f t="shared" si="45"/>
        <v>21</v>
      </c>
      <c r="Y91" s="629" t="str">
        <f t="shared" si="45"/>
        <v>22</v>
      </c>
      <c r="Z91" s="629" t="str">
        <f t="shared" si="45"/>
        <v>23</v>
      </c>
      <c r="AA91" s="629" t="str">
        <f t="shared" si="45"/>
        <v>24</v>
      </c>
      <c r="AB91" s="629" t="str">
        <f t="shared" si="45"/>
        <v>25</v>
      </c>
      <c r="AC91" s="629" t="str">
        <f t="shared" si="45"/>
        <v>26</v>
      </c>
      <c r="AD91" s="629" t="str">
        <f t="shared" si="45"/>
        <v>27</v>
      </c>
      <c r="AE91" s="629" t="str">
        <f t="shared" si="45"/>
        <v>28</v>
      </c>
      <c r="AF91" s="629" t="str">
        <f t="shared" si="45"/>
        <v>29</v>
      </c>
      <c r="AG91" s="629" t="str">
        <f t="shared" si="45"/>
        <v>30</v>
      </c>
      <c r="AH91" s="629" t="str">
        <f t="shared" si="45"/>
        <v>31</v>
      </c>
      <c r="AI91" s="629" t="str">
        <f t="shared" si="45"/>
        <v>32</v>
      </c>
      <c r="AJ91" s="629" t="str">
        <f t="shared" si="45"/>
        <v>33</v>
      </c>
      <c r="AK91" s="629" t="str">
        <f t="shared" si="45"/>
        <v>34</v>
      </c>
      <c r="AL91" s="629" t="str">
        <f t="shared" si="45"/>
        <v>35</v>
      </c>
      <c r="AM91" s="629" t="str">
        <f t="shared" si="45"/>
        <v>36</v>
      </c>
      <c r="AN91" s="629" t="str">
        <f t="shared" si="45"/>
        <v>37</v>
      </c>
      <c r="AO91" s="629" t="str">
        <f t="shared" si="45"/>
        <v>38</v>
      </c>
      <c r="AP91" s="629" t="str">
        <f t="shared" si="45"/>
        <v>39</v>
      </c>
      <c r="AQ91" s="102" t="s">
        <v>575</v>
      </c>
      <c r="AR91" s="102"/>
      <c r="AS91" s="51"/>
    </row>
    <row r="92" spans="3:45" s="33" customFormat="1" ht="40.5">
      <c r="C92" s="79" t="s">
        <v>57</v>
      </c>
      <c r="D92" s="630" t="str">
        <f t="shared" ref="D92:AP92" si="46">D10</f>
        <v>農業</v>
      </c>
      <c r="E92" s="630" t="str">
        <f t="shared" si="46"/>
        <v>林業</v>
      </c>
      <c r="F92" s="630" t="str">
        <f t="shared" si="46"/>
        <v>漁業</v>
      </c>
      <c r="G92" s="630" t="str">
        <f t="shared" si="46"/>
        <v>鉱業</v>
      </c>
      <c r="H92" s="630" t="str">
        <f t="shared" si="46"/>
        <v>飲食料品</v>
      </c>
      <c r="I92" s="630" t="str">
        <f t="shared" si="46"/>
        <v>繊維製品</v>
      </c>
      <c r="J92" s="630" t="str">
        <f t="shared" si="46"/>
        <v>パルプ・紙・木製品</v>
      </c>
      <c r="K92" s="630" t="str">
        <f t="shared" si="46"/>
        <v>化学製品</v>
      </c>
      <c r="L92" s="630" t="str">
        <f t="shared" si="46"/>
        <v>石油・石炭製品</v>
      </c>
      <c r="M92" s="668" t="str">
        <f t="shared" si="46"/>
        <v>プラスチック・ゴム製品</v>
      </c>
      <c r="N92" s="630" t="str">
        <f t="shared" si="46"/>
        <v>窯業・土石製品</v>
      </c>
      <c r="O92" s="630" t="str">
        <f t="shared" si="46"/>
        <v>鉄鋼</v>
      </c>
      <c r="P92" s="630" t="str">
        <f t="shared" si="46"/>
        <v>非鉄金属</v>
      </c>
      <c r="Q92" s="630" t="str">
        <f t="shared" si="46"/>
        <v>金属製品</v>
      </c>
      <c r="R92" s="630" t="str">
        <f t="shared" si="46"/>
        <v>はん用機械</v>
      </c>
      <c r="S92" s="630" t="str">
        <f t="shared" si="46"/>
        <v>生産用機械</v>
      </c>
      <c r="T92" s="630" t="str">
        <f t="shared" si="46"/>
        <v>業務用機械</v>
      </c>
      <c r="U92" s="630" t="str">
        <f t="shared" si="46"/>
        <v>電子部品</v>
      </c>
      <c r="V92" s="630" t="str">
        <f t="shared" si="46"/>
        <v>電気機械</v>
      </c>
      <c r="W92" s="630" t="str">
        <f t="shared" si="46"/>
        <v>情報通信機器</v>
      </c>
      <c r="X92" s="637" t="str">
        <f t="shared" si="46"/>
        <v>輸送機械</v>
      </c>
      <c r="Y92" s="637" t="str">
        <f t="shared" si="46"/>
        <v>その他の製造工業製品</v>
      </c>
      <c r="Z92" s="637" t="str">
        <f t="shared" si="46"/>
        <v>建設</v>
      </c>
      <c r="AA92" s="637" t="str">
        <f t="shared" si="46"/>
        <v>電力・ガス・熱供給</v>
      </c>
      <c r="AB92" s="637" t="str">
        <f t="shared" si="46"/>
        <v>水道</v>
      </c>
      <c r="AC92" s="637" t="str">
        <f t="shared" si="46"/>
        <v>廃棄物処理</v>
      </c>
      <c r="AD92" s="637" t="str">
        <f t="shared" si="46"/>
        <v>商業</v>
      </c>
      <c r="AE92" s="637" t="str">
        <f t="shared" si="46"/>
        <v>金融・保険</v>
      </c>
      <c r="AF92" s="637" t="str">
        <f t="shared" si="46"/>
        <v>不動産</v>
      </c>
      <c r="AG92" s="637" t="str">
        <f t="shared" si="46"/>
        <v>運輸・郵便</v>
      </c>
      <c r="AH92" s="637" t="str">
        <f t="shared" si="46"/>
        <v>情報通信</v>
      </c>
      <c r="AI92" s="637" t="str">
        <f t="shared" si="46"/>
        <v>公務</v>
      </c>
      <c r="AJ92" s="637" t="str">
        <f t="shared" si="46"/>
        <v>教育・研究</v>
      </c>
      <c r="AK92" s="637" t="str">
        <f t="shared" si="46"/>
        <v>医療・福祉</v>
      </c>
      <c r="AL92" s="669" t="str">
        <f t="shared" si="46"/>
        <v>他に分類されない会員制団体</v>
      </c>
      <c r="AM92" s="637" t="str">
        <f t="shared" si="46"/>
        <v>対事業所サービス</v>
      </c>
      <c r="AN92" s="637" t="str">
        <f t="shared" si="46"/>
        <v>対個人サービス</v>
      </c>
      <c r="AO92" s="637" t="str">
        <f t="shared" si="46"/>
        <v>事務用品</v>
      </c>
      <c r="AP92" s="637" t="str">
        <f t="shared" si="46"/>
        <v>分類不明</v>
      </c>
      <c r="AQ92" s="102" t="s">
        <v>575</v>
      </c>
      <c r="AR92" s="102"/>
      <c r="AS92" s="32" t="s">
        <v>76</v>
      </c>
    </row>
    <row r="93" spans="3:45" s="33" customFormat="1" ht="13.5">
      <c r="C93" s="80" t="s">
        <v>100</v>
      </c>
      <c r="D93" s="81">
        <f t="shared" ref="D93:D95" si="47">D33+D74</f>
        <v>0</v>
      </c>
      <c r="E93" s="81">
        <f t="shared" ref="E93:AP93" si="48">E33+E74</f>
        <v>0</v>
      </c>
      <c r="F93" s="81">
        <f t="shared" si="48"/>
        <v>0</v>
      </c>
      <c r="G93" s="81">
        <f t="shared" si="48"/>
        <v>0</v>
      </c>
      <c r="H93" s="81">
        <f t="shared" si="48"/>
        <v>0</v>
      </c>
      <c r="I93" s="81">
        <f t="shared" si="48"/>
        <v>0</v>
      </c>
      <c r="J93" s="81">
        <f t="shared" si="48"/>
        <v>0</v>
      </c>
      <c r="K93" s="81">
        <f t="shared" si="48"/>
        <v>0</v>
      </c>
      <c r="L93" s="81">
        <f t="shared" si="48"/>
        <v>0</v>
      </c>
      <c r="M93" s="81">
        <f t="shared" si="48"/>
        <v>0</v>
      </c>
      <c r="N93" s="81">
        <f t="shared" si="48"/>
        <v>0</v>
      </c>
      <c r="O93" s="81">
        <f t="shared" si="48"/>
        <v>0</v>
      </c>
      <c r="P93" s="81">
        <f t="shared" si="48"/>
        <v>0</v>
      </c>
      <c r="Q93" s="99">
        <f t="shared" si="48"/>
        <v>0</v>
      </c>
      <c r="R93" s="99">
        <f t="shared" si="48"/>
        <v>0</v>
      </c>
      <c r="S93" s="99">
        <f t="shared" si="48"/>
        <v>0</v>
      </c>
      <c r="T93" s="99">
        <f t="shared" si="48"/>
        <v>0</v>
      </c>
      <c r="U93" s="99">
        <f t="shared" si="48"/>
        <v>0</v>
      </c>
      <c r="V93" s="99">
        <f t="shared" si="48"/>
        <v>0</v>
      </c>
      <c r="W93" s="81">
        <f t="shared" si="48"/>
        <v>0</v>
      </c>
      <c r="X93" s="81">
        <f t="shared" si="48"/>
        <v>0</v>
      </c>
      <c r="Y93" s="81">
        <f t="shared" si="48"/>
        <v>0</v>
      </c>
      <c r="Z93" s="81">
        <f t="shared" si="48"/>
        <v>0</v>
      </c>
      <c r="AA93" s="81">
        <f t="shared" si="48"/>
        <v>0</v>
      </c>
      <c r="AB93" s="81">
        <f t="shared" si="48"/>
        <v>0</v>
      </c>
      <c r="AC93" s="81">
        <f t="shared" si="48"/>
        <v>0</v>
      </c>
      <c r="AD93" s="81">
        <f t="shared" si="48"/>
        <v>0</v>
      </c>
      <c r="AE93" s="81">
        <f t="shared" si="48"/>
        <v>0</v>
      </c>
      <c r="AF93" s="81">
        <f t="shared" si="48"/>
        <v>0</v>
      </c>
      <c r="AG93" s="81">
        <f t="shared" si="48"/>
        <v>0</v>
      </c>
      <c r="AH93" s="81">
        <f t="shared" si="48"/>
        <v>0</v>
      </c>
      <c r="AI93" s="81">
        <f t="shared" si="48"/>
        <v>0</v>
      </c>
      <c r="AJ93" s="81">
        <f t="shared" si="48"/>
        <v>0</v>
      </c>
      <c r="AK93" s="81">
        <f t="shared" si="48"/>
        <v>0</v>
      </c>
      <c r="AL93" s="81">
        <f t="shared" si="48"/>
        <v>0</v>
      </c>
      <c r="AM93" s="81">
        <f t="shared" si="48"/>
        <v>0</v>
      </c>
      <c r="AN93" s="81">
        <f t="shared" si="48"/>
        <v>0</v>
      </c>
      <c r="AO93" s="81">
        <f t="shared" si="48"/>
        <v>0</v>
      </c>
      <c r="AP93" s="81">
        <f t="shared" si="48"/>
        <v>0</v>
      </c>
      <c r="AQ93" s="102" t="s">
        <v>575</v>
      </c>
      <c r="AR93" s="102"/>
      <c r="AS93" s="645">
        <f>+SUM(D93:AP93)-W99</f>
        <v>0</v>
      </c>
    </row>
    <row r="94" spans="3:45" s="33" customFormat="1" ht="13.5">
      <c r="C94" s="83" t="s">
        <v>101</v>
      </c>
      <c r="D94" s="39">
        <f t="shared" si="47"/>
        <v>0</v>
      </c>
      <c r="E94" s="39">
        <f t="shared" ref="E94:AP94" si="49">E34+E75</f>
        <v>0</v>
      </c>
      <c r="F94" s="39">
        <f t="shared" si="49"/>
        <v>0</v>
      </c>
      <c r="G94" s="39">
        <f t="shared" si="49"/>
        <v>0</v>
      </c>
      <c r="H94" s="39">
        <f t="shared" si="49"/>
        <v>0</v>
      </c>
      <c r="I94" s="39">
        <f t="shared" si="49"/>
        <v>0</v>
      </c>
      <c r="J94" s="39">
        <f t="shared" si="49"/>
        <v>0</v>
      </c>
      <c r="K94" s="39">
        <f t="shared" si="49"/>
        <v>0</v>
      </c>
      <c r="L94" s="39">
        <f t="shared" si="49"/>
        <v>0</v>
      </c>
      <c r="M94" s="39">
        <f t="shared" si="49"/>
        <v>0</v>
      </c>
      <c r="N94" s="39">
        <f t="shared" si="49"/>
        <v>0</v>
      </c>
      <c r="O94" s="39">
        <f t="shared" si="49"/>
        <v>0</v>
      </c>
      <c r="P94" s="39">
        <f t="shared" si="49"/>
        <v>0</v>
      </c>
      <c r="Q94" s="100">
        <f t="shared" si="49"/>
        <v>0</v>
      </c>
      <c r="R94" s="100">
        <f t="shared" si="49"/>
        <v>0</v>
      </c>
      <c r="S94" s="100">
        <f t="shared" si="49"/>
        <v>0</v>
      </c>
      <c r="T94" s="100">
        <f t="shared" si="49"/>
        <v>0</v>
      </c>
      <c r="U94" s="100">
        <f t="shared" si="49"/>
        <v>0</v>
      </c>
      <c r="V94" s="100">
        <f t="shared" si="49"/>
        <v>0</v>
      </c>
      <c r="W94" s="39">
        <f t="shared" si="49"/>
        <v>0</v>
      </c>
      <c r="X94" s="39">
        <f t="shared" si="49"/>
        <v>0</v>
      </c>
      <c r="Y94" s="39">
        <f t="shared" si="49"/>
        <v>0</v>
      </c>
      <c r="Z94" s="39">
        <f t="shared" si="49"/>
        <v>0</v>
      </c>
      <c r="AA94" s="39">
        <f t="shared" si="49"/>
        <v>0</v>
      </c>
      <c r="AB94" s="39">
        <f t="shared" si="49"/>
        <v>0</v>
      </c>
      <c r="AC94" s="39">
        <f t="shared" si="49"/>
        <v>0</v>
      </c>
      <c r="AD94" s="39">
        <f t="shared" si="49"/>
        <v>0</v>
      </c>
      <c r="AE94" s="39">
        <f t="shared" si="49"/>
        <v>0</v>
      </c>
      <c r="AF94" s="39">
        <f t="shared" si="49"/>
        <v>0</v>
      </c>
      <c r="AG94" s="39">
        <f t="shared" si="49"/>
        <v>0</v>
      </c>
      <c r="AH94" s="39">
        <f t="shared" si="49"/>
        <v>0</v>
      </c>
      <c r="AI94" s="39">
        <f t="shared" si="49"/>
        <v>0</v>
      </c>
      <c r="AJ94" s="39">
        <f t="shared" si="49"/>
        <v>0</v>
      </c>
      <c r="AK94" s="39">
        <f t="shared" si="49"/>
        <v>0</v>
      </c>
      <c r="AL94" s="39">
        <f t="shared" si="49"/>
        <v>0</v>
      </c>
      <c r="AM94" s="39">
        <f t="shared" si="49"/>
        <v>0</v>
      </c>
      <c r="AN94" s="39">
        <f t="shared" si="49"/>
        <v>0</v>
      </c>
      <c r="AO94" s="39">
        <f t="shared" si="49"/>
        <v>0</v>
      </c>
      <c r="AP94" s="39">
        <f t="shared" si="49"/>
        <v>0</v>
      </c>
      <c r="AQ94" s="102" t="s">
        <v>575</v>
      </c>
      <c r="AR94" s="102"/>
      <c r="AS94" s="645">
        <f t="shared" ref="AS94:AS96" si="50">+SUM(D94:AP94)-W100</f>
        <v>0</v>
      </c>
    </row>
    <row r="95" spans="3:45" s="33" customFormat="1" ht="13.5">
      <c r="C95" s="83" t="s">
        <v>102</v>
      </c>
      <c r="D95" s="39">
        <f t="shared" si="47"/>
        <v>0</v>
      </c>
      <c r="E95" s="39">
        <f t="shared" ref="E95:AP95" si="51">E35+E76</f>
        <v>0</v>
      </c>
      <c r="F95" s="39">
        <f t="shared" si="51"/>
        <v>0</v>
      </c>
      <c r="G95" s="39">
        <f t="shared" si="51"/>
        <v>0</v>
      </c>
      <c r="H95" s="39">
        <f t="shared" si="51"/>
        <v>0</v>
      </c>
      <c r="I95" s="39">
        <f t="shared" si="51"/>
        <v>0</v>
      </c>
      <c r="J95" s="39">
        <f t="shared" si="51"/>
        <v>0</v>
      </c>
      <c r="K95" s="39">
        <f t="shared" si="51"/>
        <v>0</v>
      </c>
      <c r="L95" s="39">
        <f t="shared" si="51"/>
        <v>0</v>
      </c>
      <c r="M95" s="39">
        <f t="shared" si="51"/>
        <v>0</v>
      </c>
      <c r="N95" s="39">
        <f t="shared" si="51"/>
        <v>0</v>
      </c>
      <c r="O95" s="39">
        <f t="shared" si="51"/>
        <v>0</v>
      </c>
      <c r="P95" s="39">
        <f t="shared" si="51"/>
        <v>0</v>
      </c>
      <c r="Q95" s="100">
        <f t="shared" si="51"/>
        <v>0</v>
      </c>
      <c r="R95" s="100">
        <f t="shared" si="51"/>
        <v>0</v>
      </c>
      <c r="S95" s="100">
        <f t="shared" si="51"/>
        <v>0</v>
      </c>
      <c r="T95" s="100">
        <f t="shared" si="51"/>
        <v>0</v>
      </c>
      <c r="U95" s="100">
        <f t="shared" si="51"/>
        <v>0</v>
      </c>
      <c r="V95" s="100">
        <f t="shared" si="51"/>
        <v>0</v>
      </c>
      <c r="W95" s="39">
        <f t="shared" si="51"/>
        <v>0</v>
      </c>
      <c r="X95" s="39">
        <f t="shared" si="51"/>
        <v>0</v>
      </c>
      <c r="Y95" s="39">
        <f t="shared" si="51"/>
        <v>0</v>
      </c>
      <c r="Z95" s="39">
        <f t="shared" si="51"/>
        <v>0</v>
      </c>
      <c r="AA95" s="39">
        <f t="shared" si="51"/>
        <v>0</v>
      </c>
      <c r="AB95" s="39">
        <f t="shared" si="51"/>
        <v>0</v>
      </c>
      <c r="AC95" s="39">
        <f t="shared" si="51"/>
        <v>0</v>
      </c>
      <c r="AD95" s="39">
        <f t="shared" si="51"/>
        <v>0</v>
      </c>
      <c r="AE95" s="39">
        <f t="shared" si="51"/>
        <v>0</v>
      </c>
      <c r="AF95" s="39">
        <f t="shared" si="51"/>
        <v>0</v>
      </c>
      <c r="AG95" s="39">
        <f t="shared" si="51"/>
        <v>0</v>
      </c>
      <c r="AH95" s="39">
        <f t="shared" si="51"/>
        <v>0</v>
      </c>
      <c r="AI95" s="39">
        <f t="shared" si="51"/>
        <v>0</v>
      </c>
      <c r="AJ95" s="39">
        <f t="shared" si="51"/>
        <v>0</v>
      </c>
      <c r="AK95" s="39">
        <f t="shared" si="51"/>
        <v>0</v>
      </c>
      <c r="AL95" s="39">
        <f t="shared" si="51"/>
        <v>0</v>
      </c>
      <c r="AM95" s="39">
        <f t="shared" si="51"/>
        <v>0</v>
      </c>
      <c r="AN95" s="39">
        <f t="shared" si="51"/>
        <v>0</v>
      </c>
      <c r="AO95" s="39">
        <f t="shared" si="51"/>
        <v>0</v>
      </c>
      <c r="AP95" s="39">
        <f t="shared" si="51"/>
        <v>0</v>
      </c>
      <c r="AQ95" s="102" t="s">
        <v>575</v>
      </c>
      <c r="AR95" s="102"/>
      <c r="AS95" s="646">
        <f t="shared" si="50"/>
        <v>0</v>
      </c>
    </row>
    <row r="96" spans="3:45" s="33" customFormat="1" ht="13.5">
      <c r="C96" s="83" t="s">
        <v>93</v>
      </c>
      <c r="D96" s="39">
        <f t="shared" ref="D96:P96" si="52">SUM(D93:D95)</f>
        <v>0</v>
      </c>
      <c r="E96" s="39">
        <f t="shared" si="52"/>
        <v>0</v>
      </c>
      <c r="F96" s="39">
        <f t="shared" si="52"/>
        <v>0</v>
      </c>
      <c r="G96" s="39">
        <f t="shared" si="52"/>
        <v>0</v>
      </c>
      <c r="H96" s="39">
        <f t="shared" si="52"/>
        <v>0</v>
      </c>
      <c r="I96" s="39">
        <f t="shared" si="52"/>
        <v>0</v>
      </c>
      <c r="J96" s="39">
        <f t="shared" si="52"/>
        <v>0</v>
      </c>
      <c r="K96" s="39">
        <f t="shared" si="52"/>
        <v>0</v>
      </c>
      <c r="L96" s="39">
        <f t="shared" si="52"/>
        <v>0</v>
      </c>
      <c r="M96" s="39">
        <f t="shared" si="52"/>
        <v>0</v>
      </c>
      <c r="N96" s="39">
        <f t="shared" si="52"/>
        <v>0</v>
      </c>
      <c r="O96" s="39">
        <f t="shared" si="52"/>
        <v>0</v>
      </c>
      <c r="P96" s="39">
        <f t="shared" si="52"/>
        <v>0</v>
      </c>
      <c r="Q96" s="100">
        <f>SUM(Q93:Q95)</f>
        <v>0</v>
      </c>
      <c r="R96" s="100">
        <f>SUM(R93:R95)</f>
        <v>0</v>
      </c>
      <c r="S96" s="100">
        <f>SUM(S93:S95)</f>
        <v>0</v>
      </c>
      <c r="T96" s="100">
        <f>SUM(T93:T95)</f>
        <v>0</v>
      </c>
      <c r="U96" s="100">
        <f>SUM(U93:U95)</f>
        <v>0</v>
      </c>
      <c r="V96" s="100">
        <f t="shared" ref="V96:AP96" si="53">SUM(V93:V95)</f>
        <v>0</v>
      </c>
      <c r="W96" s="39">
        <f t="shared" si="53"/>
        <v>0</v>
      </c>
      <c r="X96" s="43">
        <f t="shared" si="53"/>
        <v>0</v>
      </c>
      <c r="Y96" s="43">
        <f t="shared" si="53"/>
        <v>0</v>
      </c>
      <c r="Z96" s="43">
        <f t="shared" si="53"/>
        <v>0</v>
      </c>
      <c r="AA96" s="43">
        <f t="shared" si="53"/>
        <v>0</v>
      </c>
      <c r="AB96" s="43">
        <f t="shared" si="53"/>
        <v>0</v>
      </c>
      <c r="AC96" s="43">
        <f t="shared" si="53"/>
        <v>0</v>
      </c>
      <c r="AD96" s="43">
        <f t="shared" si="53"/>
        <v>0</v>
      </c>
      <c r="AE96" s="43">
        <f t="shared" si="53"/>
        <v>0</v>
      </c>
      <c r="AF96" s="43">
        <f t="shared" si="53"/>
        <v>0</v>
      </c>
      <c r="AG96" s="43">
        <f t="shared" si="53"/>
        <v>0</v>
      </c>
      <c r="AH96" s="43">
        <f t="shared" si="53"/>
        <v>0</v>
      </c>
      <c r="AI96" s="43">
        <f t="shared" si="53"/>
        <v>0</v>
      </c>
      <c r="AJ96" s="43">
        <f t="shared" si="53"/>
        <v>0</v>
      </c>
      <c r="AK96" s="43">
        <f t="shared" si="53"/>
        <v>0</v>
      </c>
      <c r="AL96" s="43">
        <f t="shared" si="53"/>
        <v>0</v>
      </c>
      <c r="AM96" s="43">
        <f t="shared" si="53"/>
        <v>0</v>
      </c>
      <c r="AN96" s="43">
        <f t="shared" si="53"/>
        <v>0</v>
      </c>
      <c r="AO96" s="43">
        <f t="shared" si="53"/>
        <v>0</v>
      </c>
      <c r="AP96" s="43">
        <f t="shared" si="53"/>
        <v>0</v>
      </c>
      <c r="AQ96" s="102" t="s">
        <v>575</v>
      </c>
      <c r="AR96" s="102"/>
      <c r="AS96" s="646">
        <f t="shared" si="50"/>
        <v>0</v>
      </c>
    </row>
    <row r="97" spans="3:24" s="33" customFormat="1" ht="13.5">
      <c r="C97" s="51"/>
      <c r="D97" s="629" t="str">
        <f t="shared" ref="D97:V97" si="54">D15</f>
        <v>21</v>
      </c>
      <c r="E97" s="629" t="str">
        <f t="shared" si="54"/>
        <v>22</v>
      </c>
      <c r="F97" s="629" t="str">
        <f t="shared" si="54"/>
        <v>23</v>
      </c>
      <c r="G97" s="629" t="str">
        <f t="shared" si="54"/>
        <v>24</v>
      </c>
      <c r="H97" s="629" t="str">
        <f t="shared" si="54"/>
        <v>25</v>
      </c>
      <c r="I97" s="629" t="str">
        <f t="shared" si="54"/>
        <v>26</v>
      </c>
      <c r="J97" s="629" t="str">
        <f t="shared" si="54"/>
        <v>27</v>
      </c>
      <c r="K97" s="629" t="str">
        <f t="shared" si="54"/>
        <v>28</v>
      </c>
      <c r="L97" s="629" t="str">
        <f t="shared" si="54"/>
        <v>29</v>
      </c>
      <c r="M97" s="629" t="str">
        <f t="shared" si="54"/>
        <v>30</v>
      </c>
      <c r="N97" s="629" t="str">
        <f t="shared" si="54"/>
        <v>31</v>
      </c>
      <c r="O97" s="629" t="str">
        <f t="shared" si="54"/>
        <v>32</v>
      </c>
      <c r="P97" s="629" t="str">
        <f t="shared" si="54"/>
        <v>33</v>
      </c>
      <c r="Q97" s="629" t="str">
        <f t="shared" si="54"/>
        <v>34</v>
      </c>
      <c r="R97" s="629" t="str">
        <f t="shared" si="54"/>
        <v>35</v>
      </c>
      <c r="S97" s="629" t="str">
        <f t="shared" si="54"/>
        <v>36</v>
      </c>
      <c r="T97" s="629" t="str">
        <f t="shared" si="54"/>
        <v>37</v>
      </c>
      <c r="U97" s="629" t="str">
        <f t="shared" si="54"/>
        <v>38</v>
      </c>
      <c r="V97" s="629" t="str">
        <f t="shared" si="54"/>
        <v>39</v>
      </c>
      <c r="W97" s="51"/>
      <c r="X97" s="101"/>
    </row>
    <row r="98" spans="3:24" s="33" customFormat="1" ht="40.5">
      <c r="C98" s="79" t="s">
        <v>57</v>
      </c>
      <c r="D98" s="630" t="str">
        <f t="shared" ref="D98:V98" si="55">D16</f>
        <v>輸送機械</v>
      </c>
      <c r="E98" s="630" t="str">
        <f t="shared" si="55"/>
        <v>その他の製造工業製品</v>
      </c>
      <c r="F98" s="630" t="str">
        <f t="shared" si="55"/>
        <v>建設</v>
      </c>
      <c r="G98" s="630" t="str">
        <f t="shared" si="55"/>
        <v>電力・ガス・熱供給</v>
      </c>
      <c r="H98" s="630" t="str">
        <f t="shared" si="55"/>
        <v>水道</v>
      </c>
      <c r="I98" s="630" t="str">
        <f t="shared" si="55"/>
        <v>廃棄物処理</v>
      </c>
      <c r="J98" s="630" t="str">
        <f t="shared" si="55"/>
        <v>商業</v>
      </c>
      <c r="K98" s="630" t="str">
        <f t="shared" si="55"/>
        <v>金融・保険</v>
      </c>
      <c r="L98" s="630" t="str">
        <f t="shared" si="55"/>
        <v>不動産</v>
      </c>
      <c r="M98" s="630" t="str">
        <f t="shared" si="55"/>
        <v>運輸・郵便</v>
      </c>
      <c r="N98" s="630" t="str">
        <f t="shared" si="55"/>
        <v>情報通信</v>
      </c>
      <c r="O98" s="630" t="str">
        <f t="shared" si="55"/>
        <v>公務</v>
      </c>
      <c r="P98" s="630" t="str">
        <f t="shared" si="55"/>
        <v>教育・研究</v>
      </c>
      <c r="Q98" s="630" t="str">
        <f t="shared" si="55"/>
        <v>医療・福祉</v>
      </c>
      <c r="R98" s="668" t="str">
        <f t="shared" si="55"/>
        <v>他に分類されない会員制団体</v>
      </c>
      <c r="S98" s="630" t="str">
        <f t="shared" si="55"/>
        <v>対事業所サービス</v>
      </c>
      <c r="T98" s="630" t="str">
        <f t="shared" si="55"/>
        <v>対個人サービス</v>
      </c>
      <c r="U98" s="630" t="str">
        <f t="shared" si="55"/>
        <v>事務用品</v>
      </c>
      <c r="V98" s="630" t="str">
        <f t="shared" si="55"/>
        <v>分類不明</v>
      </c>
      <c r="W98" s="32" t="s">
        <v>76</v>
      </c>
      <c r="X98" s="101"/>
    </row>
    <row r="99" spans="3:24" s="33" customFormat="1" ht="13.5">
      <c r="C99" s="80" t="s">
        <v>100</v>
      </c>
      <c r="D99" s="81">
        <f t="array" ref="D99:V102">+X93:AP96</f>
        <v>0</v>
      </c>
      <c r="E99" s="81">
        <v>0</v>
      </c>
      <c r="F99" s="81">
        <v>0</v>
      </c>
      <c r="G99" s="81">
        <v>0</v>
      </c>
      <c r="H99" s="81">
        <v>0</v>
      </c>
      <c r="I99" s="81">
        <v>0</v>
      </c>
      <c r="J99" s="81">
        <v>0</v>
      </c>
      <c r="K99" s="81">
        <v>0</v>
      </c>
      <c r="L99" s="81">
        <v>0</v>
      </c>
      <c r="M99" s="81">
        <v>0</v>
      </c>
      <c r="N99" s="81">
        <v>0</v>
      </c>
      <c r="O99" s="81">
        <v>0</v>
      </c>
      <c r="P99" s="81">
        <v>0</v>
      </c>
      <c r="Q99" s="81">
        <v>0</v>
      </c>
      <c r="R99" s="81">
        <v>0</v>
      </c>
      <c r="S99" s="81">
        <v>0</v>
      </c>
      <c r="T99" s="81">
        <v>0</v>
      </c>
      <c r="U99" s="81">
        <v>0</v>
      </c>
      <c r="V99" s="81">
        <v>0</v>
      </c>
      <c r="W99" s="81">
        <f>SUM(D93:W93,D99:V99)</f>
        <v>0</v>
      </c>
      <c r="X99" s="101"/>
    </row>
    <row r="100" spans="3:24" s="33" customFormat="1" ht="13.5">
      <c r="C100" s="83" t="s">
        <v>101</v>
      </c>
      <c r="D100" s="39">
        <v>0</v>
      </c>
      <c r="E100" s="39">
        <v>0</v>
      </c>
      <c r="F100" s="39">
        <v>0</v>
      </c>
      <c r="G100" s="39">
        <v>0</v>
      </c>
      <c r="H100" s="39">
        <v>0</v>
      </c>
      <c r="I100" s="39">
        <v>0</v>
      </c>
      <c r="J100" s="39">
        <v>0</v>
      </c>
      <c r="K100" s="39">
        <v>0</v>
      </c>
      <c r="L100" s="39">
        <v>0</v>
      </c>
      <c r="M100" s="39">
        <v>0</v>
      </c>
      <c r="N100" s="39">
        <v>0</v>
      </c>
      <c r="O100" s="39">
        <v>0</v>
      </c>
      <c r="P100" s="39">
        <v>0</v>
      </c>
      <c r="Q100" s="39">
        <v>0</v>
      </c>
      <c r="R100" s="39">
        <v>0</v>
      </c>
      <c r="S100" s="39">
        <v>0</v>
      </c>
      <c r="T100" s="39">
        <v>0</v>
      </c>
      <c r="U100" s="39">
        <v>0</v>
      </c>
      <c r="V100" s="39">
        <v>0</v>
      </c>
      <c r="W100" s="39">
        <f t="shared" ref="W100:W102" si="56">SUM(D94:W94,D100:V100)</f>
        <v>0</v>
      </c>
      <c r="X100" s="101"/>
    </row>
    <row r="101" spans="3:24" s="33" customFormat="1" ht="13.5">
      <c r="C101" s="83" t="s">
        <v>102</v>
      </c>
      <c r="D101" s="39">
        <v>0</v>
      </c>
      <c r="E101" s="39">
        <v>0</v>
      </c>
      <c r="F101" s="39">
        <v>0</v>
      </c>
      <c r="G101" s="39">
        <v>0</v>
      </c>
      <c r="H101" s="39">
        <v>0</v>
      </c>
      <c r="I101" s="39">
        <v>0</v>
      </c>
      <c r="J101" s="39">
        <v>0</v>
      </c>
      <c r="K101" s="39">
        <v>0</v>
      </c>
      <c r="L101" s="39">
        <v>0</v>
      </c>
      <c r="M101" s="39">
        <v>0</v>
      </c>
      <c r="N101" s="39">
        <v>0</v>
      </c>
      <c r="O101" s="39">
        <v>0</v>
      </c>
      <c r="P101" s="39">
        <v>0</v>
      </c>
      <c r="Q101" s="39">
        <v>0</v>
      </c>
      <c r="R101" s="39">
        <v>0</v>
      </c>
      <c r="S101" s="39">
        <v>0</v>
      </c>
      <c r="T101" s="39">
        <v>0</v>
      </c>
      <c r="U101" s="39">
        <v>0</v>
      </c>
      <c r="V101" s="39">
        <v>0</v>
      </c>
      <c r="W101" s="39">
        <f t="shared" si="56"/>
        <v>0</v>
      </c>
      <c r="X101" s="101"/>
    </row>
    <row r="102" spans="3:24" s="33" customFormat="1" ht="13.5">
      <c r="C102" s="85" t="s">
        <v>93</v>
      </c>
      <c r="D102" s="43">
        <v>0</v>
      </c>
      <c r="E102" s="43">
        <v>0</v>
      </c>
      <c r="F102" s="43">
        <v>0</v>
      </c>
      <c r="G102" s="43">
        <v>0</v>
      </c>
      <c r="H102" s="43">
        <v>0</v>
      </c>
      <c r="I102" s="43">
        <v>0</v>
      </c>
      <c r="J102" s="43">
        <v>0</v>
      </c>
      <c r="K102" s="43">
        <v>0</v>
      </c>
      <c r="L102" s="43">
        <v>0</v>
      </c>
      <c r="M102" s="43">
        <v>0</v>
      </c>
      <c r="N102" s="43">
        <v>0</v>
      </c>
      <c r="O102" s="43">
        <v>0</v>
      </c>
      <c r="P102" s="43">
        <v>0</v>
      </c>
      <c r="Q102" s="43">
        <v>0</v>
      </c>
      <c r="R102" s="43">
        <v>0</v>
      </c>
      <c r="S102" s="43">
        <v>0</v>
      </c>
      <c r="T102" s="43">
        <v>0</v>
      </c>
      <c r="U102" s="43">
        <v>0</v>
      </c>
      <c r="V102" s="43">
        <v>0</v>
      </c>
      <c r="W102" s="43">
        <f t="shared" si="56"/>
        <v>0</v>
      </c>
      <c r="X102" s="101"/>
    </row>
    <row r="103" spans="3:24" s="33" customFormat="1" ht="10.7" customHeight="1">
      <c r="D103" s="101"/>
      <c r="E103" s="101"/>
      <c r="F103" s="101"/>
      <c r="G103" s="101"/>
      <c r="H103" s="101"/>
      <c r="I103" s="101"/>
      <c r="J103" s="101"/>
      <c r="K103" s="101"/>
      <c r="L103" s="101"/>
      <c r="M103" s="101"/>
      <c r="N103" s="101"/>
      <c r="O103" s="101"/>
      <c r="P103" s="101"/>
      <c r="Q103" s="101"/>
      <c r="R103" s="101"/>
      <c r="S103" s="101"/>
      <c r="T103" s="101"/>
      <c r="U103" s="101"/>
      <c r="V103" s="101"/>
      <c r="W103" s="101"/>
      <c r="X103" s="101"/>
    </row>
    <row r="104" spans="3:24" s="33" customFormat="1" ht="13.5">
      <c r="C104" s="33" t="s">
        <v>105</v>
      </c>
      <c r="D104" s="101"/>
      <c r="E104" s="101"/>
      <c r="F104" s="101"/>
      <c r="G104" s="101"/>
      <c r="H104" s="101"/>
      <c r="I104" s="101"/>
      <c r="J104" s="101"/>
      <c r="K104" s="101"/>
      <c r="L104" s="101"/>
      <c r="M104" s="101"/>
      <c r="N104" s="101"/>
      <c r="O104" s="101"/>
      <c r="P104" s="101"/>
      <c r="Q104" s="101"/>
      <c r="R104" s="101"/>
      <c r="S104" s="101"/>
      <c r="T104" s="101"/>
      <c r="U104" s="101"/>
      <c r="V104" s="101"/>
      <c r="W104" s="101"/>
      <c r="X104" s="101"/>
    </row>
    <row r="105" spans="3:24" s="33" customFormat="1" ht="14.25" customHeight="1">
      <c r="D105" s="101"/>
      <c r="E105" s="101"/>
      <c r="F105" s="101"/>
      <c r="G105" s="101"/>
      <c r="H105" s="101"/>
      <c r="I105" s="101"/>
      <c r="J105" s="101"/>
      <c r="K105" s="101"/>
      <c r="L105" s="101"/>
      <c r="M105" s="101"/>
      <c r="N105" s="101"/>
      <c r="O105" s="101"/>
      <c r="P105" s="101"/>
      <c r="Q105" s="101"/>
      <c r="R105" s="101"/>
      <c r="S105" s="101"/>
      <c r="T105" s="101"/>
      <c r="U105" s="101"/>
      <c r="V105" s="101"/>
      <c r="W105" s="101"/>
      <c r="X105" s="101"/>
    </row>
    <row r="106" spans="3:24" s="33" customFormat="1" ht="14.25" customHeight="1">
      <c r="D106" s="101"/>
      <c r="E106" s="101"/>
      <c r="F106" s="101"/>
      <c r="G106" s="101"/>
      <c r="H106" s="101"/>
      <c r="I106" s="101"/>
      <c r="J106" s="101"/>
      <c r="K106" s="101"/>
      <c r="L106" s="101"/>
      <c r="M106" s="101"/>
      <c r="N106" s="101"/>
      <c r="O106" s="101"/>
      <c r="P106" s="101"/>
      <c r="Q106" s="101"/>
      <c r="R106" s="101"/>
      <c r="S106" s="101"/>
      <c r="T106" s="101"/>
      <c r="U106" s="101"/>
      <c r="V106" s="101"/>
      <c r="W106" s="101"/>
      <c r="X106" s="101"/>
    </row>
    <row r="107" spans="3:24" s="33" customFormat="1" ht="14.25" customHeight="1">
      <c r="D107" s="101"/>
      <c r="E107" s="101"/>
      <c r="F107" s="101"/>
      <c r="G107" s="101"/>
      <c r="H107" s="101"/>
      <c r="I107" s="101"/>
      <c r="J107" s="101"/>
      <c r="K107" s="101"/>
      <c r="L107" s="101"/>
      <c r="M107" s="101"/>
      <c r="N107" s="101"/>
      <c r="O107" s="101"/>
      <c r="P107" s="101"/>
      <c r="Q107" s="101"/>
      <c r="R107" s="101"/>
      <c r="S107" s="101"/>
      <c r="T107" s="101"/>
      <c r="U107" s="101"/>
      <c r="V107" s="101"/>
      <c r="W107" s="101"/>
      <c r="X107" s="101"/>
    </row>
    <row r="108" spans="3:24" s="33" customFormat="1" ht="14.25" customHeight="1">
      <c r="D108" s="101"/>
      <c r="E108" s="101"/>
      <c r="F108" s="101"/>
      <c r="G108" s="101"/>
      <c r="H108" s="101"/>
      <c r="I108" s="101"/>
      <c r="J108" s="101"/>
      <c r="K108" s="101"/>
      <c r="L108" s="101"/>
      <c r="M108" s="101"/>
      <c r="N108" s="101"/>
      <c r="O108" s="101"/>
      <c r="P108" s="101"/>
      <c r="Q108" s="101"/>
      <c r="R108" s="101"/>
      <c r="S108" s="101"/>
      <c r="T108" s="101"/>
      <c r="U108" s="101"/>
      <c r="V108" s="101"/>
      <c r="W108" s="101"/>
      <c r="X108" s="101"/>
    </row>
    <row r="109" spans="3:24" s="33" customFormat="1" ht="14.25" customHeight="1">
      <c r="D109" s="101"/>
      <c r="E109" s="101"/>
      <c r="F109" s="101"/>
      <c r="G109" s="101"/>
      <c r="H109" s="101"/>
      <c r="I109" s="101"/>
      <c r="J109" s="101"/>
      <c r="K109" s="101"/>
      <c r="L109" s="101"/>
      <c r="M109" s="101"/>
      <c r="N109" s="101"/>
      <c r="O109" s="101"/>
      <c r="P109" s="101"/>
      <c r="Q109" s="101"/>
      <c r="R109" s="101"/>
      <c r="S109" s="101"/>
      <c r="T109" s="101"/>
      <c r="U109" s="101"/>
      <c r="V109" s="101"/>
      <c r="W109" s="101"/>
      <c r="X109" s="101"/>
    </row>
    <row r="110" spans="3:24" s="33" customFormat="1" ht="14.25" customHeight="1">
      <c r="D110" s="101"/>
      <c r="E110" s="101"/>
      <c r="F110" s="101"/>
      <c r="G110" s="101"/>
      <c r="H110" s="101"/>
      <c r="I110" s="101"/>
      <c r="J110" s="101"/>
      <c r="K110" s="101"/>
      <c r="L110" s="101"/>
      <c r="M110" s="101"/>
      <c r="N110" s="101"/>
      <c r="O110" s="101"/>
      <c r="P110" s="101"/>
      <c r="Q110" s="101"/>
      <c r="R110" s="101"/>
      <c r="S110" s="101"/>
      <c r="T110" s="101"/>
      <c r="U110" s="101"/>
      <c r="V110" s="101"/>
      <c r="W110" s="101"/>
      <c r="X110" s="101"/>
    </row>
    <row r="111" spans="3:24" s="33" customFormat="1" ht="14.25" customHeight="1">
      <c r="D111" s="101"/>
      <c r="E111" s="101"/>
      <c r="F111" s="101"/>
      <c r="G111" s="101"/>
      <c r="H111" s="101"/>
      <c r="I111" s="101"/>
      <c r="J111" s="101"/>
      <c r="K111" s="101"/>
      <c r="L111" s="101"/>
      <c r="M111" s="101"/>
      <c r="N111" s="101"/>
      <c r="O111" s="101"/>
      <c r="P111" s="101"/>
      <c r="Q111" s="101"/>
      <c r="R111" s="101"/>
      <c r="S111" s="101"/>
      <c r="T111" s="101"/>
      <c r="U111" s="101"/>
      <c r="V111" s="101"/>
      <c r="W111" s="101"/>
      <c r="X111" s="101"/>
    </row>
    <row r="112" spans="3:24" s="33" customFormat="1" ht="14.25" customHeight="1">
      <c r="D112" s="101"/>
      <c r="E112" s="101"/>
      <c r="F112" s="101"/>
      <c r="G112" s="101"/>
      <c r="H112" s="101"/>
      <c r="I112" s="101"/>
      <c r="J112" s="101"/>
      <c r="K112" s="101"/>
      <c r="L112" s="101"/>
      <c r="M112" s="101"/>
      <c r="N112" s="101"/>
      <c r="O112" s="101"/>
      <c r="P112" s="101"/>
      <c r="Q112" s="101"/>
      <c r="R112" s="101"/>
      <c r="S112" s="101"/>
      <c r="T112" s="101"/>
      <c r="U112" s="101"/>
      <c r="V112" s="101"/>
      <c r="W112" s="101"/>
      <c r="X112" s="101"/>
    </row>
    <row r="113" spans="3:24" s="33" customFormat="1" ht="14.25" customHeight="1">
      <c r="D113" s="101"/>
      <c r="E113" s="101"/>
      <c r="F113" s="101"/>
      <c r="G113" s="101"/>
      <c r="H113" s="101"/>
      <c r="I113" s="101"/>
      <c r="J113" s="101"/>
      <c r="K113" s="101"/>
      <c r="L113" s="101"/>
      <c r="M113" s="101"/>
      <c r="N113" s="101"/>
      <c r="O113" s="101"/>
      <c r="P113" s="101"/>
      <c r="Q113" s="101"/>
      <c r="R113" s="101"/>
      <c r="S113" s="101"/>
      <c r="T113" s="101"/>
      <c r="U113" s="101"/>
      <c r="V113" s="101"/>
      <c r="W113" s="101"/>
      <c r="X113" s="101"/>
    </row>
    <row r="114" spans="3:24" s="33" customFormat="1" ht="14.25" customHeight="1">
      <c r="D114" s="101"/>
      <c r="E114" s="101"/>
      <c r="F114" s="101"/>
      <c r="G114" s="101"/>
      <c r="H114" s="101"/>
      <c r="I114" s="101"/>
      <c r="J114" s="101"/>
      <c r="K114" s="101"/>
      <c r="L114" s="101"/>
      <c r="M114" s="101"/>
      <c r="N114" s="101"/>
      <c r="O114" s="101"/>
      <c r="P114" s="101"/>
      <c r="Q114" s="101"/>
      <c r="R114" s="101"/>
      <c r="S114" s="101"/>
      <c r="T114" s="101"/>
      <c r="U114" s="101"/>
      <c r="V114" s="101"/>
      <c r="W114" s="101"/>
      <c r="X114" s="101"/>
    </row>
    <row r="115" spans="3:24" s="33" customFormat="1" ht="14.25" customHeight="1">
      <c r="D115" s="101"/>
      <c r="E115" s="101"/>
      <c r="F115" s="101"/>
      <c r="G115" s="101"/>
      <c r="H115" s="101"/>
      <c r="I115" s="101"/>
      <c r="J115" s="101"/>
      <c r="K115" s="101"/>
      <c r="L115" s="101"/>
      <c r="M115" s="101"/>
      <c r="N115" s="101"/>
      <c r="O115" s="101"/>
      <c r="P115" s="101"/>
      <c r="Q115" s="101"/>
      <c r="R115" s="101"/>
      <c r="S115" s="101"/>
      <c r="T115" s="101"/>
      <c r="U115" s="101"/>
      <c r="V115" s="101"/>
      <c r="W115" s="101"/>
      <c r="X115" s="101"/>
    </row>
    <row r="116" spans="3:24" s="33" customFormat="1" ht="14.25" customHeight="1">
      <c r="D116" s="101"/>
      <c r="E116" s="101"/>
      <c r="F116" s="101"/>
      <c r="G116" s="101"/>
      <c r="H116" s="101"/>
      <c r="I116" s="101"/>
      <c r="J116" s="101"/>
      <c r="K116" s="101"/>
      <c r="L116" s="101"/>
      <c r="M116" s="101"/>
      <c r="N116" s="101"/>
      <c r="O116" s="101"/>
      <c r="P116" s="101"/>
      <c r="Q116" s="101"/>
      <c r="R116" s="101"/>
      <c r="S116" s="101"/>
      <c r="T116" s="101"/>
      <c r="U116" s="101"/>
      <c r="V116" s="101"/>
      <c r="W116" s="101"/>
      <c r="X116" s="101"/>
    </row>
    <row r="117" spans="3:24" s="33" customFormat="1" ht="14.25" customHeight="1">
      <c r="D117" s="101"/>
      <c r="E117" s="101"/>
      <c r="F117" s="101"/>
      <c r="G117" s="101"/>
      <c r="H117" s="101"/>
      <c r="I117" s="101"/>
      <c r="J117" s="101"/>
      <c r="K117" s="101"/>
      <c r="L117" s="101"/>
      <c r="M117" s="101"/>
      <c r="N117" s="101"/>
      <c r="O117" s="101"/>
      <c r="P117" s="101"/>
      <c r="Q117" s="101"/>
      <c r="R117" s="101"/>
      <c r="S117" s="101"/>
      <c r="T117" s="101"/>
      <c r="U117" s="101"/>
      <c r="V117" s="101"/>
      <c r="W117" s="101"/>
      <c r="X117" s="101"/>
    </row>
    <row r="118" spans="3:24" s="33" customFormat="1" ht="14.25" customHeight="1">
      <c r="D118" s="101"/>
      <c r="E118" s="101"/>
      <c r="F118" s="101"/>
      <c r="G118" s="101"/>
      <c r="H118" s="101"/>
      <c r="I118" s="101"/>
      <c r="J118" s="101"/>
      <c r="K118" s="101"/>
      <c r="L118" s="101"/>
      <c r="M118" s="101"/>
      <c r="N118" s="101"/>
      <c r="O118" s="101"/>
      <c r="P118" s="101"/>
      <c r="Q118" s="101"/>
      <c r="R118" s="101"/>
      <c r="S118" s="101"/>
      <c r="T118" s="101"/>
      <c r="U118" s="101"/>
      <c r="V118" s="101"/>
      <c r="W118" s="101"/>
      <c r="X118" s="101"/>
    </row>
    <row r="119" spans="3:24" s="33" customFormat="1" ht="14.25" customHeight="1">
      <c r="D119" s="101"/>
      <c r="E119" s="101"/>
      <c r="F119" s="101"/>
      <c r="G119" s="101"/>
      <c r="H119" s="101"/>
      <c r="I119" s="101"/>
      <c r="J119" s="101"/>
      <c r="K119" s="101"/>
      <c r="L119" s="101"/>
      <c r="M119" s="101"/>
      <c r="N119" s="101"/>
      <c r="O119" s="101"/>
      <c r="P119" s="101"/>
      <c r="Q119" s="101"/>
      <c r="R119" s="101"/>
      <c r="S119" s="101"/>
      <c r="T119" s="101"/>
      <c r="U119" s="101"/>
      <c r="V119" s="101"/>
      <c r="W119" s="101"/>
      <c r="X119" s="101"/>
    </row>
    <row r="120" spans="3:24" s="33" customFormat="1" ht="14.25" customHeight="1">
      <c r="D120" s="101"/>
      <c r="E120" s="101"/>
      <c r="F120" s="101"/>
      <c r="G120" s="101"/>
      <c r="H120" s="101"/>
      <c r="I120" s="101"/>
      <c r="J120" s="101"/>
      <c r="K120" s="101"/>
      <c r="L120" s="101"/>
      <c r="M120" s="101"/>
      <c r="N120" s="101"/>
      <c r="O120" s="101"/>
      <c r="P120" s="101"/>
      <c r="Q120" s="101"/>
      <c r="R120" s="101"/>
      <c r="S120" s="101"/>
      <c r="T120" s="101"/>
      <c r="U120" s="101"/>
      <c r="V120" s="101"/>
      <c r="W120" s="101"/>
      <c r="X120" s="101"/>
    </row>
    <row r="121" spans="3:24" s="33" customFormat="1" ht="14.25" customHeight="1">
      <c r="D121" s="101"/>
      <c r="E121" s="101"/>
      <c r="F121" s="101"/>
      <c r="G121" s="101"/>
      <c r="H121" s="101"/>
      <c r="I121" s="101"/>
      <c r="J121" s="101"/>
      <c r="K121" s="101"/>
      <c r="L121" s="101"/>
      <c r="M121" s="101"/>
      <c r="N121" s="101"/>
      <c r="O121" s="101"/>
      <c r="P121" s="101"/>
      <c r="Q121" s="101"/>
      <c r="R121" s="101"/>
      <c r="S121" s="101"/>
      <c r="T121" s="101"/>
      <c r="U121" s="101"/>
      <c r="V121" s="101"/>
      <c r="W121" s="101"/>
      <c r="X121" s="101"/>
    </row>
    <row r="122" spans="3:24" s="33" customFormat="1" ht="14.25" customHeight="1">
      <c r="D122" s="101"/>
      <c r="E122" s="101"/>
      <c r="F122" s="101"/>
      <c r="G122" s="101"/>
      <c r="H122" s="101"/>
      <c r="I122" s="101"/>
      <c r="J122" s="101"/>
      <c r="K122" s="101"/>
      <c r="L122" s="101"/>
      <c r="M122" s="101"/>
      <c r="N122" s="101"/>
      <c r="O122" s="101"/>
      <c r="P122" s="101"/>
      <c r="Q122" s="101"/>
      <c r="R122" s="101"/>
      <c r="S122" s="101"/>
      <c r="T122" s="101"/>
      <c r="U122" s="101"/>
      <c r="V122" s="101"/>
      <c r="W122" s="101"/>
      <c r="X122" s="101"/>
    </row>
    <row r="123" spans="3:24" s="33" customFormat="1" ht="14.25" customHeight="1">
      <c r="D123" s="101"/>
      <c r="E123" s="101"/>
      <c r="F123" s="101"/>
      <c r="G123" s="101"/>
      <c r="H123" s="101"/>
      <c r="I123" s="101"/>
      <c r="J123" s="101"/>
      <c r="K123" s="101"/>
      <c r="L123" s="101"/>
      <c r="M123" s="101"/>
      <c r="N123" s="101"/>
      <c r="O123" s="101"/>
      <c r="P123" s="101"/>
      <c r="Q123" s="101"/>
      <c r="R123" s="101"/>
      <c r="S123" s="101"/>
      <c r="T123" s="101"/>
      <c r="U123" s="101"/>
      <c r="V123" s="101"/>
      <c r="W123" s="101"/>
      <c r="X123" s="101"/>
    </row>
    <row r="124" spans="3:24" s="33" customFormat="1" ht="14.25" customHeight="1">
      <c r="D124" s="101"/>
      <c r="E124" s="101"/>
      <c r="F124" s="101"/>
      <c r="G124" s="101"/>
      <c r="H124" s="101"/>
      <c r="I124" s="101"/>
      <c r="J124" s="101"/>
      <c r="K124" s="101"/>
      <c r="L124" s="101"/>
      <c r="M124" s="101"/>
      <c r="N124" s="101"/>
      <c r="O124" s="101"/>
      <c r="P124" s="101"/>
      <c r="Q124" s="101"/>
      <c r="R124" s="101"/>
      <c r="S124" s="101"/>
      <c r="T124" s="101"/>
      <c r="U124" s="101"/>
      <c r="V124" s="101"/>
      <c r="W124" s="101"/>
      <c r="X124" s="101"/>
    </row>
    <row r="125" spans="3:24" s="33" customFormat="1" ht="14.25" customHeight="1">
      <c r="D125" s="101"/>
      <c r="E125" s="101"/>
      <c r="F125" s="101"/>
      <c r="G125" s="101"/>
      <c r="H125" s="101"/>
      <c r="I125" s="101"/>
      <c r="J125" s="101"/>
      <c r="K125" s="101"/>
      <c r="L125" s="101"/>
      <c r="M125" s="101"/>
      <c r="N125" s="101"/>
      <c r="O125" s="101"/>
      <c r="P125" s="101"/>
      <c r="Q125" s="101"/>
      <c r="R125" s="101"/>
      <c r="S125" s="101"/>
      <c r="T125" s="101"/>
      <c r="U125" s="101"/>
      <c r="V125" s="101"/>
      <c r="W125" s="101"/>
      <c r="X125" s="101"/>
    </row>
    <row r="126" spans="3:24" s="33" customFormat="1" ht="14.25" customHeight="1">
      <c r="X126" s="101"/>
    </row>
    <row r="127" spans="3:24" s="33" customFormat="1" ht="10.7" customHeight="1">
      <c r="D127" s="101"/>
      <c r="E127" s="101"/>
      <c r="F127" s="101"/>
      <c r="G127" s="101"/>
      <c r="H127" s="101"/>
      <c r="I127" s="101"/>
      <c r="J127" s="101"/>
      <c r="K127" s="101"/>
      <c r="L127" s="101"/>
      <c r="M127" s="101"/>
      <c r="N127" s="101"/>
      <c r="O127" s="101"/>
      <c r="P127" s="101"/>
      <c r="Q127" s="101"/>
      <c r="R127" s="101"/>
      <c r="S127" s="101"/>
      <c r="T127" s="101"/>
      <c r="U127" s="101"/>
      <c r="V127" s="101"/>
      <c r="W127" s="101"/>
      <c r="X127" s="101"/>
    </row>
    <row r="128" spans="3:24" s="33" customFormat="1" ht="18.75">
      <c r="C128" s="53" t="s">
        <v>192</v>
      </c>
      <c r="D128" s="101"/>
      <c r="E128" s="101"/>
      <c r="F128" s="101"/>
      <c r="G128" s="101"/>
      <c r="H128" s="101"/>
      <c r="I128" s="101"/>
      <c r="J128" s="101"/>
      <c r="K128" s="101"/>
      <c r="L128" s="101"/>
      <c r="M128" s="101"/>
      <c r="N128" s="101"/>
      <c r="O128" s="101"/>
      <c r="P128" s="101"/>
      <c r="Q128" s="101"/>
      <c r="R128" s="101"/>
      <c r="S128" s="101"/>
      <c r="T128" s="101"/>
      <c r="U128" s="101"/>
      <c r="V128" s="101"/>
      <c r="W128" s="101"/>
      <c r="X128" s="101"/>
    </row>
    <row r="129" spans="3:45" s="33" customFormat="1" ht="10.7" customHeight="1">
      <c r="C129" s="46"/>
      <c r="D129" s="101"/>
      <c r="E129" s="101"/>
      <c r="F129" s="101"/>
      <c r="G129" s="101"/>
      <c r="H129" s="101"/>
      <c r="I129" s="101"/>
      <c r="J129" s="101"/>
      <c r="K129" s="101"/>
      <c r="L129" s="101"/>
      <c r="M129" s="101"/>
      <c r="N129" s="101"/>
      <c r="O129" s="101"/>
      <c r="P129" s="101"/>
      <c r="Q129" s="101"/>
      <c r="R129" s="101"/>
      <c r="S129" s="101"/>
      <c r="T129" s="101"/>
      <c r="U129" s="101"/>
      <c r="V129" s="101"/>
      <c r="W129" s="101"/>
      <c r="X129" s="101"/>
    </row>
    <row r="130" spans="3:45" s="33" customFormat="1" ht="18.75">
      <c r="C130" s="53" t="s">
        <v>193</v>
      </c>
      <c r="D130" s="101"/>
      <c r="E130" s="101"/>
      <c r="F130" s="101"/>
      <c r="G130" s="101"/>
      <c r="H130" s="101"/>
      <c r="I130" s="101"/>
      <c r="J130" s="101"/>
      <c r="K130" s="101"/>
      <c r="L130" s="101"/>
      <c r="M130" s="101"/>
      <c r="N130" s="101"/>
      <c r="O130" s="101"/>
      <c r="P130" s="101"/>
      <c r="Q130" s="101"/>
      <c r="R130" s="101"/>
      <c r="S130" s="101"/>
      <c r="T130" s="101"/>
      <c r="U130" s="101"/>
      <c r="V130" s="101"/>
      <c r="W130" s="101"/>
      <c r="X130" s="101"/>
    </row>
    <row r="131" spans="3:45" s="33" customFormat="1" ht="10.7" customHeight="1">
      <c r="D131" s="101"/>
      <c r="E131" s="101"/>
      <c r="F131" s="101"/>
      <c r="G131" s="101"/>
      <c r="H131" s="101"/>
      <c r="I131" s="101"/>
      <c r="J131" s="101"/>
      <c r="K131" s="101"/>
      <c r="L131" s="101"/>
      <c r="M131" s="101"/>
      <c r="N131" s="101"/>
      <c r="O131" s="101"/>
      <c r="P131" s="101"/>
      <c r="Q131" s="101"/>
      <c r="R131" s="101"/>
      <c r="S131" s="101"/>
      <c r="T131" s="101"/>
      <c r="U131" s="101"/>
      <c r="V131" s="101"/>
      <c r="W131" s="101"/>
      <c r="X131" s="101"/>
    </row>
    <row r="132" spans="3:45" s="33" customFormat="1" ht="17.25">
      <c r="C132" s="34" t="s">
        <v>194</v>
      </c>
      <c r="D132" s="89"/>
      <c r="E132" s="89"/>
      <c r="F132" s="89"/>
      <c r="G132" s="89"/>
      <c r="H132" s="89"/>
      <c r="I132" s="89"/>
      <c r="J132" s="89"/>
      <c r="K132" s="89"/>
      <c r="L132" s="89"/>
      <c r="M132" s="89"/>
      <c r="N132" s="89"/>
      <c r="O132" s="89"/>
      <c r="P132" s="89"/>
      <c r="Q132" s="89"/>
      <c r="R132" s="89"/>
      <c r="S132" s="89"/>
      <c r="T132" s="89"/>
      <c r="U132" s="89"/>
      <c r="V132" s="89"/>
      <c r="W132" s="31" t="s">
        <v>56</v>
      </c>
      <c r="X132" s="101"/>
    </row>
    <row r="133" spans="3:45" s="33" customFormat="1" ht="13.5">
      <c r="C133" s="51"/>
      <c r="D133" s="629" t="str">
        <f t="shared" ref="D133:AP133" si="57">D9</f>
        <v>01</v>
      </c>
      <c r="E133" s="629" t="str">
        <f t="shared" si="57"/>
        <v>02</v>
      </c>
      <c r="F133" s="629" t="str">
        <f t="shared" si="57"/>
        <v>03</v>
      </c>
      <c r="G133" s="629" t="str">
        <f t="shared" si="57"/>
        <v>04</v>
      </c>
      <c r="H133" s="629" t="str">
        <f t="shared" si="57"/>
        <v>05</v>
      </c>
      <c r="I133" s="629" t="str">
        <f t="shared" si="57"/>
        <v>06</v>
      </c>
      <c r="J133" s="629" t="str">
        <f t="shared" si="57"/>
        <v>07</v>
      </c>
      <c r="K133" s="629" t="str">
        <f t="shared" si="57"/>
        <v>08</v>
      </c>
      <c r="L133" s="629" t="str">
        <f t="shared" si="57"/>
        <v>09</v>
      </c>
      <c r="M133" s="629" t="str">
        <f t="shared" si="57"/>
        <v>10</v>
      </c>
      <c r="N133" s="629" t="str">
        <f t="shared" si="57"/>
        <v>11</v>
      </c>
      <c r="O133" s="629" t="str">
        <f t="shared" si="57"/>
        <v>12</v>
      </c>
      <c r="P133" s="629" t="str">
        <f t="shared" si="57"/>
        <v>13</v>
      </c>
      <c r="Q133" s="629" t="str">
        <f t="shared" si="57"/>
        <v>14</v>
      </c>
      <c r="R133" s="629" t="str">
        <f t="shared" si="57"/>
        <v>15</v>
      </c>
      <c r="S133" s="629" t="str">
        <f t="shared" si="57"/>
        <v>16</v>
      </c>
      <c r="T133" s="629" t="str">
        <f t="shared" si="57"/>
        <v>17</v>
      </c>
      <c r="U133" s="629" t="str">
        <f t="shared" si="57"/>
        <v>18</v>
      </c>
      <c r="V133" s="629" t="str">
        <f t="shared" si="57"/>
        <v>19</v>
      </c>
      <c r="W133" s="629" t="str">
        <f t="shared" si="57"/>
        <v>20</v>
      </c>
      <c r="X133" s="629" t="str">
        <f t="shared" si="57"/>
        <v>21</v>
      </c>
      <c r="Y133" s="629" t="str">
        <f t="shared" si="57"/>
        <v>22</v>
      </c>
      <c r="Z133" s="629" t="str">
        <f t="shared" si="57"/>
        <v>23</v>
      </c>
      <c r="AA133" s="629" t="str">
        <f t="shared" si="57"/>
        <v>24</v>
      </c>
      <c r="AB133" s="629" t="str">
        <f t="shared" si="57"/>
        <v>25</v>
      </c>
      <c r="AC133" s="629" t="str">
        <f t="shared" si="57"/>
        <v>26</v>
      </c>
      <c r="AD133" s="629" t="str">
        <f t="shared" si="57"/>
        <v>27</v>
      </c>
      <c r="AE133" s="629" t="str">
        <f t="shared" si="57"/>
        <v>28</v>
      </c>
      <c r="AF133" s="629" t="str">
        <f t="shared" si="57"/>
        <v>29</v>
      </c>
      <c r="AG133" s="629" t="str">
        <f t="shared" si="57"/>
        <v>30</v>
      </c>
      <c r="AH133" s="629" t="str">
        <f t="shared" si="57"/>
        <v>31</v>
      </c>
      <c r="AI133" s="629" t="str">
        <f t="shared" si="57"/>
        <v>32</v>
      </c>
      <c r="AJ133" s="629" t="str">
        <f t="shared" si="57"/>
        <v>33</v>
      </c>
      <c r="AK133" s="629" t="str">
        <f t="shared" si="57"/>
        <v>34</v>
      </c>
      <c r="AL133" s="629" t="str">
        <f t="shared" si="57"/>
        <v>35</v>
      </c>
      <c r="AM133" s="629" t="str">
        <f t="shared" si="57"/>
        <v>36</v>
      </c>
      <c r="AN133" s="629" t="str">
        <f t="shared" si="57"/>
        <v>37</v>
      </c>
      <c r="AO133" s="629" t="str">
        <f t="shared" si="57"/>
        <v>38</v>
      </c>
      <c r="AP133" s="629" t="str">
        <f t="shared" si="57"/>
        <v>39</v>
      </c>
      <c r="AQ133" s="102" t="s">
        <v>575</v>
      </c>
      <c r="AR133" s="102"/>
      <c r="AS133" s="51"/>
    </row>
    <row r="134" spans="3:45" s="33" customFormat="1" ht="40.5">
      <c r="C134" s="79" t="s">
        <v>57</v>
      </c>
      <c r="D134" s="630" t="str">
        <f t="shared" ref="D134:AP134" si="58">D10</f>
        <v>農業</v>
      </c>
      <c r="E134" s="630" t="str">
        <f t="shared" si="58"/>
        <v>林業</v>
      </c>
      <c r="F134" s="630" t="str">
        <f t="shared" si="58"/>
        <v>漁業</v>
      </c>
      <c r="G134" s="630" t="str">
        <f t="shared" si="58"/>
        <v>鉱業</v>
      </c>
      <c r="H134" s="630" t="str">
        <f t="shared" si="58"/>
        <v>飲食料品</v>
      </c>
      <c r="I134" s="630" t="str">
        <f t="shared" si="58"/>
        <v>繊維製品</v>
      </c>
      <c r="J134" s="630" t="str">
        <f t="shared" si="58"/>
        <v>パルプ・紙・木製品</v>
      </c>
      <c r="K134" s="630" t="str">
        <f t="shared" si="58"/>
        <v>化学製品</v>
      </c>
      <c r="L134" s="630" t="str">
        <f t="shared" si="58"/>
        <v>石油・石炭製品</v>
      </c>
      <c r="M134" s="668" t="str">
        <f t="shared" si="58"/>
        <v>プラスチック・ゴム製品</v>
      </c>
      <c r="N134" s="630" t="str">
        <f t="shared" si="58"/>
        <v>窯業・土石製品</v>
      </c>
      <c r="O134" s="630" t="str">
        <f t="shared" si="58"/>
        <v>鉄鋼</v>
      </c>
      <c r="P134" s="630" t="str">
        <f t="shared" si="58"/>
        <v>非鉄金属</v>
      </c>
      <c r="Q134" s="630" t="str">
        <f t="shared" si="58"/>
        <v>金属製品</v>
      </c>
      <c r="R134" s="630" t="str">
        <f t="shared" si="58"/>
        <v>はん用機械</v>
      </c>
      <c r="S134" s="630" t="str">
        <f t="shared" si="58"/>
        <v>生産用機械</v>
      </c>
      <c r="T134" s="630" t="str">
        <f t="shared" si="58"/>
        <v>業務用機械</v>
      </c>
      <c r="U134" s="630" t="str">
        <f t="shared" si="58"/>
        <v>電子部品</v>
      </c>
      <c r="V134" s="630" t="str">
        <f t="shared" si="58"/>
        <v>電気機械</v>
      </c>
      <c r="W134" s="630" t="str">
        <f t="shared" si="58"/>
        <v>情報通信機器</v>
      </c>
      <c r="X134" s="637" t="str">
        <f t="shared" si="58"/>
        <v>輸送機械</v>
      </c>
      <c r="Y134" s="637" t="str">
        <f t="shared" si="58"/>
        <v>その他の製造工業製品</v>
      </c>
      <c r="Z134" s="637" t="str">
        <f t="shared" si="58"/>
        <v>建設</v>
      </c>
      <c r="AA134" s="637" t="str">
        <f t="shared" si="58"/>
        <v>電力・ガス・熱供給</v>
      </c>
      <c r="AB134" s="637" t="str">
        <f t="shared" si="58"/>
        <v>水道</v>
      </c>
      <c r="AC134" s="637" t="str">
        <f t="shared" si="58"/>
        <v>廃棄物処理</v>
      </c>
      <c r="AD134" s="637" t="str">
        <f t="shared" si="58"/>
        <v>商業</v>
      </c>
      <c r="AE134" s="637" t="str">
        <f t="shared" si="58"/>
        <v>金融・保険</v>
      </c>
      <c r="AF134" s="637" t="str">
        <f t="shared" si="58"/>
        <v>不動産</v>
      </c>
      <c r="AG134" s="637" t="str">
        <f t="shared" si="58"/>
        <v>運輸・郵便</v>
      </c>
      <c r="AH134" s="637" t="str">
        <f t="shared" si="58"/>
        <v>情報通信</v>
      </c>
      <c r="AI134" s="637" t="str">
        <f t="shared" si="58"/>
        <v>公務</v>
      </c>
      <c r="AJ134" s="637" t="str">
        <f t="shared" si="58"/>
        <v>教育・研究</v>
      </c>
      <c r="AK134" s="637" t="str">
        <f t="shared" si="58"/>
        <v>医療・福祉</v>
      </c>
      <c r="AL134" s="669" t="str">
        <f t="shared" si="58"/>
        <v>他に分類されない会員制団体</v>
      </c>
      <c r="AM134" s="637" t="str">
        <f t="shared" si="58"/>
        <v>対事業所サービス</v>
      </c>
      <c r="AN134" s="637" t="str">
        <f t="shared" si="58"/>
        <v>対個人サービス</v>
      </c>
      <c r="AO134" s="637" t="str">
        <f t="shared" si="58"/>
        <v>事務用品</v>
      </c>
      <c r="AP134" s="637" t="str">
        <f t="shared" si="58"/>
        <v>分類不明</v>
      </c>
      <c r="AQ134" s="102" t="s">
        <v>575</v>
      </c>
      <c r="AR134" s="102"/>
      <c r="AS134" s="32" t="s">
        <v>76</v>
      </c>
    </row>
    <row r="135" spans="3:45" s="33" customFormat="1" ht="13.5">
      <c r="C135" s="80" t="s">
        <v>100</v>
      </c>
      <c r="D135" s="81">
        <f t="array" ref="D135:AP137">+詳細1!D58:AP60</f>
        <v>0</v>
      </c>
      <c r="E135" s="81">
        <v>0</v>
      </c>
      <c r="F135" s="81">
        <v>0</v>
      </c>
      <c r="G135" s="81">
        <v>0</v>
      </c>
      <c r="H135" s="81">
        <v>0</v>
      </c>
      <c r="I135" s="81">
        <v>0</v>
      </c>
      <c r="J135" s="81">
        <v>0</v>
      </c>
      <c r="K135" s="81">
        <v>0</v>
      </c>
      <c r="L135" s="81">
        <v>0</v>
      </c>
      <c r="M135" s="81">
        <v>0</v>
      </c>
      <c r="N135" s="81">
        <v>0</v>
      </c>
      <c r="O135" s="81">
        <v>0</v>
      </c>
      <c r="P135" s="81">
        <v>0</v>
      </c>
      <c r="Q135" s="99">
        <v>0</v>
      </c>
      <c r="R135" s="99">
        <v>0</v>
      </c>
      <c r="S135" s="99">
        <v>0</v>
      </c>
      <c r="T135" s="99">
        <v>0</v>
      </c>
      <c r="U135" s="99">
        <v>0</v>
      </c>
      <c r="V135" s="99">
        <v>0</v>
      </c>
      <c r="W135" s="81">
        <v>0</v>
      </c>
      <c r="X135" s="81">
        <v>0</v>
      </c>
      <c r="Y135" s="81">
        <v>0</v>
      </c>
      <c r="Z135" s="81">
        <v>0</v>
      </c>
      <c r="AA135" s="81">
        <v>0</v>
      </c>
      <c r="AB135" s="81">
        <v>0</v>
      </c>
      <c r="AC135" s="81">
        <v>0</v>
      </c>
      <c r="AD135" s="81">
        <v>0</v>
      </c>
      <c r="AE135" s="81">
        <v>0</v>
      </c>
      <c r="AF135" s="81">
        <v>0</v>
      </c>
      <c r="AG135" s="81">
        <v>0</v>
      </c>
      <c r="AH135" s="81">
        <v>0</v>
      </c>
      <c r="AI135" s="81">
        <v>0</v>
      </c>
      <c r="AJ135" s="81">
        <v>0</v>
      </c>
      <c r="AK135" s="81">
        <v>0</v>
      </c>
      <c r="AL135" s="81">
        <v>0</v>
      </c>
      <c r="AM135" s="81">
        <v>0</v>
      </c>
      <c r="AN135" s="81">
        <v>0</v>
      </c>
      <c r="AO135" s="81">
        <v>0</v>
      </c>
      <c r="AP135" s="81">
        <v>0</v>
      </c>
      <c r="AQ135" s="102" t="s">
        <v>575</v>
      </c>
      <c r="AR135" s="102"/>
      <c r="AS135" s="645">
        <f>+SUM(D135:AP135)-W141</f>
        <v>0</v>
      </c>
    </row>
    <row r="136" spans="3:45" s="33" customFormat="1" ht="13.5">
      <c r="C136" s="83" t="s">
        <v>101</v>
      </c>
      <c r="D136" s="39">
        <v>0</v>
      </c>
      <c r="E136" s="39">
        <v>0</v>
      </c>
      <c r="F136" s="39">
        <v>0</v>
      </c>
      <c r="G136" s="39">
        <v>0</v>
      </c>
      <c r="H136" s="39">
        <v>0</v>
      </c>
      <c r="I136" s="39">
        <v>0</v>
      </c>
      <c r="J136" s="39">
        <v>0</v>
      </c>
      <c r="K136" s="39">
        <v>0</v>
      </c>
      <c r="L136" s="39">
        <v>0</v>
      </c>
      <c r="M136" s="39">
        <v>0</v>
      </c>
      <c r="N136" s="39">
        <v>0</v>
      </c>
      <c r="O136" s="39">
        <v>0</v>
      </c>
      <c r="P136" s="39">
        <v>0</v>
      </c>
      <c r="Q136" s="100">
        <v>0</v>
      </c>
      <c r="R136" s="100">
        <v>0</v>
      </c>
      <c r="S136" s="100">
        <v>0</v>
      </c>
      <c r="T136" s="100">
        <v>0</v>
      </c>
      <c r="U136" s="100">
        <v>0</v>
      </c>
      <c r="V136" s="100">
        <v>0</v>
      </c>
      <c r="W136" s="39">
        <v>0</v>
      </c>
      <c r="X136" s="39">
        <v>0</v>
      </c>
      <c r="Y136" s="39">
        <v>0</v>
      </c>
      <c r="Z136" s="39">
        <v>0</v>
      </c>
      <c r="AA136" s="39">
        <v>0</v>
      </c>
      <c r="AB136" s="39">
        <v>0</v>
      </c>
      <c r="AC136" s="39">
        <v>0</v>
      </c>
      <c r="AD136" s="39">
        <v>0</v>
      </c>
      <c r="AE136" s="39">
        <v>0</v>
      </c>
      <c r="AF136" s="39">
        <v>0</v>
      </c>
      <c r="AG136" s="39">
        <v>0</v>
      </c>
      <c r="AH136" s="39">
        <v>0</v>
      </c>
      <c r="AI136" s="39">
        <v>0</v>
      </c>
      <c r="AJ136" s="39">
        <v>0</v>
      </c>
      <c r="AK136" s="39">
        <v>0</v>
      </c>
      <c r="AL136" s="39">
        <v>0</v>
      </c>
      <c r="AM136" s="39">
        <v>0</v>
      </c>
      <c r="AN136" s="39">
        <v>0</v>
      </c>
      <c r="AO136" s="39">
        <v>0</v>
      </c>
      <c r="AP136" s="39">
        <v>0</v>
      </c>
      <c r="AQ136" s="102" t="s">
        <v>575</v>
      </c>
      <c r="AR136" s="102"/>
      <c r="AS136" s="645">
        <f t="shared" ref="AS136:AS138" si="59">+SUM(D136:AP136)-W142</f>
        <v>0</v>
      </c>
    </row>
    <row r="137" spans="3:45" s="33" customFormat="1" ht="13.5">
      <c r="C137" s="83" t="s">
        <v>102</v>
      </c>
      <c r="D137" s="39">
        <v>0</v>
      </c>
      <c r="E137" s="39">
        <v>0</v>
      </c>
      <c r="F137" s="39">
        <v>0</v>
      </c>
      <c r="G137" s="39">
        <v>0</v>
      </c>
      <c r="H137" s="39">
        <v>0</v>
      </c>
      <c r="I137" s="39">
        <v>0</v>
      </c>
      <c r="J137" s="39">
        <v>0</v>
      </c>
      <c r="K137" s="39">
        <v>0</v>
      </c>
      <c r="L137" s="39">
        <v>0</v>
      </c>
      <c r="M137" s="39">
        <v>0</v>
      </c>
      <c r="N137" s="39">
        <v>0</v>
      </c>
      <c r="O137" s="39">
        <v>0</v>
      </c>
      <c r="P137" s="39">
        <v>0</v>
      </c>
      <c r="Q137" s="100">
        <v>0</v>
      </c>
      <c r="R137" s="100">
        <v>0</v>
      </c>
      <c r="S137" s="100">
        <v>0</v>
      </c>
      <c r="T137" s="100">
        <v>0</v>
      </c>
      <c r="U137" s="100">
        <v>0</v>
      </c>
      <c r="V137" s="100">
        <v>0</v>
      </c>
      <c r="W137" s="39">
        <v>0</v>
      </c>
      <c r="X137" s="39">
        <v>0</v>
      </c>
      <c r="Y137" s="39">
        <v>0</v>
      </c>
      <c r="Z137" s="39">
        <v>0</v>
      </c>
      <c r="AA137" s="39">
        <v>0</v>
      </c>
      <c r="AB137" s="39">
        <v>0</v>
      </c>
      <c r="AC137" s="39">
        <v>0</v>
      </c>
      <c r="AD137" s="39">
        <v>0</v>
      </c>
      <c r="AE137" s="39">
        <v>0</v>
      </c>
      <c r="AF137" s="39">
        <v>0</v>
      </c>
      <c r="AG137" s="39">
        <v>0</v>
      </c>
      <c r="AH137" s="39">
        <v>0</v>
      </c>
      <c r="AI137" s="39">
        <v>0</v>
      </c>
      <c r="AJ137" s="39">
        <v>0</v>
      </c>
      <c r="AK137" s="39">
        <v>0</v>
      </c>
      <c r="AL137" s="39">
        <v>0</v>
      </c>
      <c r="AM137" s="39">
        <v>0</v>
      </c>
      <c r="AN137" s="39">
        <v>0</v>
      </c>
      <c r="AO137" s="39">
        <v>0</v>
      </c>
      <c r="AP137" s="39">
        <v>0</v>
      </c>
      <c r="AQ137" s="102" t="s">
        <v>575</v>
      </c>
      <c r="AR137" s="102"/>
      <c r="AS137" s="646">
        <f t="shared" si="59"/>
        <v>0</v>
      </c>
    </row>
    <row r="138" spans="3:45" s="33" customFormat="1" ht="13.5">
      <c r="C138" s="83" t="s">
        <v>93</v>
      </c>
      <c r="D138" s="39">
        <f t="shared" ref="D138:P138" si="60">SUM(D135:D137)</f>
        <v>0</v>
      </c>
      <c r="E138" s="39">
        <f t="shared" si="60"/>
        <v>0</v>
      </c>
      <c r="F138" s="39">
        <f t="shared" si="60"/>
        <v>0</v>
      </c>
      <c r="G138" s="39">
        <f t="shared" si="60"/>
        <v>0</v>
      </c>
      <c r="H138" s="39">
        <f t="shared" si="60"/>
        <v>0</v>
      </c>
      <c r="I138" s="39">
        <f t="shared" si="60"/>
        <v>0</v>
      </c>
      <c r="J138" s="39">
        <f t="shared" si="60"/>
        <v>0</v>
      </c>
      <c r="K138" s="39">
        <f t="shared" si="60"/>
        <v>0</v>
      </c>
      <c r="L138" s="39">
        <f t="shared" si="60"/>
        <v>0</v>
      </c>
      <c r="M138" s="39">
        <f t="shared" si="60"/>
        <v>0</v>
      </c>
      <c r="N138" s="39">
        <f t="shared" si="60"/>
        <v>0</v>
      </c>
      <c r="O138" s="39">
        <f t="shared" si="60"/>
        <v>0</v>
      </c>
      <c r="P138" s="39">
        <f t="shared" si="60"/>
        <v>0</v>
      </c>
      <c r="Q138" s="100">
        <f>SUM(Q135:Q137)</f>
        <v>0</v>
      </c>
      <c r="R138" s="100">
        <f>SUM(R135:R137)</f>
        <v>0</v>
      </c>
      <c r="S138" s="100">
        <f>SUM(S135:S137)</f>
        <v>0</v>
      </c>
      <c r="T138" s="100">
        <f>SUM(T135:T137)</f>
        <v>0</v>
      </c>
      <c r="U138" s="100">
        <f>SUM(U135:U137)</f>
        <v>0</v>
      </c>
      <c r="V138" s="100">
        <f t="shared" ref="V138:AP138" si="61">SUM(V135:V137)</f>
        <v>0</v>
      </c>
      <c r="W138" s="39">
        <f t="shared" si="61"/>
        <v>0</v>
      </c>
      <c r="X138" s="43">
        <f t="shared" si="61"/>
        <v>0</v>
      </c>
      <c r="Y138" s="43">
        <f t="shared" si="61"/>
        <v>0</v>
      </c>
      <c r="Z138" s="43">
        <f t="shared" si="61"/>
        <v>0</v>
      </c>
      <c r="AA138" s="43">
        <f t="shared" si="61"/>
        <v>0</v>
      </c>
      <c r="AB138" s="43">
        <f t="shared" si="61"/>
        <v>0</v>
      </c>
      <c r="AC138" s="43">
        <f t="shared" si="61"/>
        <v>0</v>
      </c>
      <c r="AD138" s="43">
        <f t="shared" si="61"/>
        <v>0</v>
      </c>
      <c r="AE138" s="43">
        <f t="shared" si="61"/>
        <v>0</v>
      </c>
      <c r="AF138" s="43">
        <f t="shared" si="61"/>
        <v>0</v>
      </c>
      <c r="AG138" s="43">
        <f t="shared" si="61"/>
        <v>0</v>
      </c>
      <c r="AH138" s="43">
        <f t="shared" si="61"/>
        <v>0</v>
      </c>
      <c r="AI138" s="43">
        <f t="shared" si="61"/>
        <v>0</v>
      </c>
      <c r="AJ138" s="43">
        <f t="shared" si="61"/>
        <v>0</v>
      </c>
      <c r="AK138" s="43">
        <f t="shared" si="61"/>
        <v>0</v>
      </c>
      <c r="AL138" s="43">
        <f t="shared" si="61"/>
        <v>0</v>
      </c>
      <c r="AM138" s="43">
        <f t="shared" si="61"/>
        <v>0</v>
      </c>
      <c r="AN138" s="43">
        <f t="shared" si="61"/>
        <v>0</v>
      </c>
      <c r="AO138" s="43">
        <f t="shared" si="61"/>
        <v>0</v>
      </c>
      <c r="AP138" s="43">
        <f t="shared" si="61"/>
        <v>0</v>
      </c>
      <c r="AQ138" s="102" t="s">
        <v>575</v>
      </c>
      <c r="AR138" s="102"/>
      <c r="AS138" s="646">
        <f t="shared" si="59"/>
        <v>0</v>
      </c>
    </row>
    <row r="139" spans="3:45" s="33" customFormat="1" ht="13.5">
      <c r="C139" s="51"/>
      <c r="D139" s="629" t="str">
        <f t="shared" ref="D139:V139" si="62">D15</f>
        <v>21</v>
      </c>
      <c r="E139" s="629" t="str">
        <f t="shared" si="62"/>
        <v>22</v>
      </c>
      <c r="F139" s="629" t="str">
        <f t="shared" si="62"/>
        <v>23</v>
      </c>
      <c r="G139" s="629" t="str">
        <f t="shared" si="62"/>
        <v>24</v>
      </c>
      <c r="H139" s="629" t="str">
        <f t="shared" si="62"/>
        <v>25</v>
      </c>
      <c r="I139" s="629" t="str">
        <f t="shared" si="62"/>
        <v>26</v>
      </c>
      <c r="J139" s="629" t="str">
        <f t="shared" si="62"/>
        <v>27</v>
      </c>
      <c r="K139" s="629" t="str">
        <f t="shared" si="62"/>
        <v>28</v>
      </c>
      <c r="L139" s="629" t="str">
        <f t="shared" si="62"/>
        <v>29</v>
      </c>
      <c r="M139" s="629" t="str">
        <f t="shared" si="62"/>
        <v>30</v>
      </c>
      <c r="N139" s="629" t="str">
        <f t="shared" si="62"/>
        <v>31</v>
      </c>
      <c r="O139" s="629" t="str">
        <f t="shared" si="62"/>
        <v>32</v>
      </c>
      <c r="P139" s="629" t="str">
        <f t="shared" si="62"/>
        <v>33</v>
      </c>
      <c r="Q139" s="629" t="str">
        <f t="shared" si="62"/>
        <v>34</v>
      </c>
      <c r="R139" s="629" t="str">
        <f t="shared" si="62"/>
        <v>35</v>
      </c>
      <c r="S139" s="629" t="str">
        <f t="shared" si="62"/>
        <v>36</v>
      </c>
      <c r="T139" s="629" t="str">
        <f t="shared" si="62"/>
        <v>37</v>
      </c>
      <c r="U139" s="629" t="str">
        <f t="shared" si="62"/>
        <v>38</v>
      </c>
      <c r="V139" s="629" t="str">
        <f t="shared" si="62"/>
        <v>39</v>
      </c>
      <c r="W139" s="51"/>
      <c r="X139" s="101"/>
    </row>
    <row r="140" spans="3:45" s="33" customFormat="1" ht="40.5">
      <c r="C140" s="79" t="s">
        <v>57</v>
      </c>
      <c r="D140" s="630" t="str">
        <f t="shared" ref="D140:V140" si="63">D16</f>
        <v>輸送機械</v>
      </c>
      <c r="E140" s="630" t="str">
        <f t="shared" si="63"/>
        <v>その他の製造工業製品</v>
      </c>
      <c r="F140" s="630" t="str">
        <f t="shared" si="63"/>
        <v>建設</v>
      </c>
      <c r="G140" s="630" t="str">
        <f t="shared" si="63"/>
        <v>電力・ガス・熱供給</v>
      </c>
      <c r="H140" s="630" t="str">
        <f t="shared" si="63"/>
        <v>水道</v>
      </c>
      <c r="I140" s="630" t="str">
        <f t="shared" si="63"/>
        <v>廃棄物処理</v>
      </c>
      <c r="J140" s="630" t="str">
        <f t="shared" si="63"/>
        <v>商業</v>
      </c>
      <c r="K140" s="630" t="str">
        <f t="shared" si="63"/>
        <v>金融・保険</v>
      </c>
      <c r="L140" s="630" t="str">
        <f t="shared" si="63"/>
        <v>不動産</v>
      </c>
      <c r="M140" s="630" t="str">
        <f t="shared" si="63"/>
        <v>運輸・郵便</v>
      </c>
      <c r="N140" s="630" t="str">
        <f t="shared" si="63"/>
        <v>情報通信</v>
      </c>
      <c r="O140" s="630" t="str">
        <f t="shared" si="63"/>
        <v>公務</v>
      </c>
      <c r="P140" s="630" t="str">
        <f t="shared" si="63"/>
        <v>教育・研究</v>
      </c>
      <c r="Q140" s="630" t="str">
        <f t="shared" si="63"/>
        <v>医療・福祉</v>
      </c>
      <c r="R140" s="668" t="str">
        <f t="shared" si="63"/>
        <v>他に分類されない会員制団体</v>
      </c>
      <c r="S140" s="630" t="str">
        <f t="shared" si="63"/>
        <v>対事業所サービス</v>
      </c>
      <c r="T140" s="630" t="str">
        <f t="shared" si="63"/>
        <v>対個人サービス</v>
      </c>
      <c r="U140" s="630" t="str">
        <f t="shared" si="63"/>
        <v>事務用品</v>
      </c>
      <c r="V140" s="630" t="str">
        <f t="shared" si="63"/>
        <v>分類不明</v>
      </c>
      <c r="W140" s="32" t="s">
        <v>76</v>
      </c>
      <c r="X140" s="101"/>
    </row>
    <row r="141" spans="3:45" s="33" customFormat="1" ht="13.5">
      <c r="C141" s="80" t="s">
        <v>100</v>
      </c>
      <c r="D141" s="81">
        <f t="array" ref="D141:V144">+X135:AP138</f>
        <v>0</v>
      </c>
      <c r="E141" s="81">
        <v>0</v>
      </c>
      <c r="F141" s="81">
        <v>0</v>
      </c>
      <c r="G141" s="81">
        <v>0</v>
      </c>
      <c r="H141" s="81">
        <v>0</v>
      </c>
      <c r="I141" s="81">
        <v>0</v>
      </c>
      <c r="J141" s="81">
        <v>0</v>
      </c>
      <c r="K141" s="81">
        <v>0</v>
      </c>
      <c r="L141" s="81">
        <v>0</v>
      </c>
      <c r="M141" s="81">
        <v>0</v>
      </c>
      <c r="N141" s="81">
        <v>0</v>
      </c>
      <c r="O141" s="81">
        <v>0</v>
      </c>
      <c r="P141" s="81">
        <v>0</v>
      </c>
      <c r="Q141" s="81">
        <v>0</v>
      </c>
      <c r="R141" s="81">
        <v>0</v>
      </c>
      <c r="S141" s="81">
        <v>0</v>
      </c>
      <c r="T141" s="81">
        <v>0</v>
      </c>
      <c r="U141" s="81">
        <v>0</v>
      </c>
      <c r="V141" s="81">
        <v>0</v>
      </c>
      <c r="W141" s="81">
        <f>SUM(D135:W135,D141:V141)</f>
        <v>0</v>
      </c>
      <c r="X141" s="101"/>
    </row>
    <row r="142" spans="3:45" s="33" customFormat="1" ht="13.5">
      <c r="C142" s="83" t="s">
        <v>101</v>
      </c>
      <c r="D142" s="39">
        <v>0</v>
      </c>
      <c r="E142" s="39">
        <v>0</v>
      </c>
      <c r="F142" s="39">
        <v>0</v>
      </c>
      <c r="G142" s="39">
        <v>0</v>
      </c>
      <c r="H142" s="39">
        <v>0</v>
      </c>
      <c r="I142" s="39">
        <v>0</v>
      </c>
      <c r="J142" s="39">
        <v>0</v>
      </c>
      <c r="K142" s="39">
        <v>0</v>
      </c>
      <c r="L142" s="39">
        <v>0</v>
      </c>
      <c r="M142" s="39">
        <v>0</v>
      </c>
      <c r="N142" s="39">
        <v>0</v>
      </c>
      <c r="O142" s="39">
        <v>0</v>
      </c>
      <c r="P142" s="39">
        <v>0</v>
      </c>
      <c r="Q142" s="39">
        <v>0</v>
      </c>
      <c r="R142" s="39">
        <v>0</v>
      </c>
      <c r="S142" s="39">
        <v>0</v>
      </c>
      <c r="T142" s="39">
        <v>0</v>
      </c>
      <c r="U142" s="39">
        <v>0</v>
      </c>
      <c r="V142" s="39">
        <v>0</v>
      </c>
      <c r="W142" s="39">
        <f t="shared" ref="W142:W144" si="64">SUM(D136:W136,D142:V142)</f>
        <v>0</v>
      </c>
      <c r="X142" s="101"/>
    </row>
    <row r="143" spans="3:45" s="33" customFormat="1" ht="13.5">
      <c r="C143" s="83" t="s">
        <v>102</v>
      </c>
      <c r="D143" s="39">
        <v>0</v>
      </c>
      <c r="E143" s="39">
        <v>0</v>
      </c>
      <c r="F143" s="39">
        <v>0</v>
      </c>
      <c r="G143" s="39">
        <v>0</v>
      </c>
      <c r="H143" s="39">
        <v>0</v>
      </c>
      <c r="I143" s="39">
        <v>0</v>
      </c>
      <c r="J143" s="39">
        <v>0</v>
      </c>
      <c r="K143" s="39">
        <v>0</v>
      </c>
      <c r="L143" s="39">
        <v>0</v>
      </c>
      <c r="M143" s="39">
        <v>0</v>
      </c>
      <c r="N143" s="39">
        <v>0</v>
      </c>
      <c r="O143" s="39">
        <v>0</v>
      </c>
      <c r="P143" s="39">
        <v>0</v>
      </c>
      <c r="Q143" s="39">
        <v>0</v>
      </c>
      <c r="R143" s="39">
        <v>0</v>
      </c>
      <c r="S143" s="39">
        <v>0</v>
      </c>
      <c r="T143" s="39">
        <v>0</v>
      </c>
      <c r="U143" s="39">
        <v>0</v>
      </c>
      <c r="V143" s="39">
        <v>0</v>
      </c>
      <c r="W143" s="39">
        <f t="shared" si="64"/>
        <v>0</v>
      </c>
      <c r="X143" s="101"/>
    </row>
    <row r="144" spans="3:45" s="33" customFormat="1" ht="13.5">
      <c r="C144" s="85" t="s">
        <v>93</v>
      </c>
      <c r="D144" s="43">
        <v>0</v>
      </c>
      <c r="E144" s="43">
        <v>0</v>
      </c>
      <c r="F144" s="43">
        <v>0</v>
      </c>
      <c r="G144" s="43">
        <v>0</v>
      </c>
      <c r="H144" s="43">
        <v>0</v>
      </c>
      <c r="I144" s="43">
        <v>0</v>
      </c>
      <c r="J144" s="43">
        <v>0</v>
      </c>
      <c r="K144" s="43">
        <v>0</v>
      </c>
      <c r="L144" s="43">
        <v>0</v>
      </c>
      <c r="M144" s="43">
        <v>0</v>
      </c>
      <c r="N144" s="43">
        <v>0</v>
      </c>
      <c r="O144" s="43">
        <v>0</v>
      </c>
      <c r="P144" s="43">
        <v>0</v>
      </c>
      <c r="Q144" s="43">
        <v>0</v>
      </c>
      <c r="R144" s="43">
        <v>0</v>
      </c>
      <c r="S144" s="43">
        <v>0</v>
      </c>
      <c r="T144" s="43">
        <v>0</v>
      </c>
      <c r="U144" s="43">
        <v>0</v>
      </c>
      <c r="V144" s="43">
        <v>0</v>
      </c>
      <c r="W144" s="43">
        <f t="shared" si="64"/>
        <v>0</v>
      </c>
      <c r="X144" s="101"/>
    </row>
    <row r="145" spans="3:45" s="33" customFormat="1" ht="13.5">
      <c r="D145" s="101"/>
      <c r="E145" s="101"/>
      <c r="F145" s="101"/>
      <c r="G145" s="101"/>
      <c r="H145" s="101"/>
      <c r="I145" s="101"/>
      <c r="J145" s="101"/>
      <c r="K145" s="101"/>
      <c r="L145" s="101"/>
      <c r="M145" s="101"/>
      <c r="N145" s="101"/>
      <c r="O145" s="101"/>
      <c r="P145" s="101"/>
      <c r="Q145" s="101"/>
      <c r="R145" s="101"/>
      <c r="S145" s="101"/>
      <c r="T145" s="101"/>
      <c r="U145" s="101"/>
      <c r="V145" s="101"/>
      <c r="W145" s="101"/>
      <c r="X145" s="101"/>
    </row>
    <row r="146" spans="3:45" s="33" customFormat="1" ht="17.25">
      <c r="C146" s="34" t="s">
        <v>177</v>
      </c>
      <c r="D146" s="27"/>
      <c r="E146" s="27"/>
      <c r="F146" s="75"/>
      <c r="G146" s="76"/>
      <c r="H146" s="27"/>
      <c r="I146" s="27"/>
      <c r="J146" s="77"/>
      <c r="K146" s="78"/>
      <c r="L146" s="27"/>
      <c r="M146" s="27"/>
      <c r="N146" s="27"/>
      <c r="O146" s="27"/>
      <c r="P146" s="27"/>
      <c r="Q146" s="27"/>
      <c r="R146" s="27"/>
      <c r="S146" s="27"/>
      <c r="T146" s="27"/>
      <c r="U146" s="27"/>
      <c r="V146" s="27"/>
      <c r="W146" s="101"/>
      <c r="X146" s="101"/>
    </row>
    <row r="147" spans="3:45" s="33" customFormat="1" ht="13.5">
      <c r="C147" s="51"/>
      <c r="D147" s="629" t="str">
        <f t="shared" ref="D147:AP147" si="65">D9</f>
        <v>01</v>
      </c>
      <c r="E147" s="629" t="str">
        <f t="shared" si="65"/>
        <v>02</v>
      </c>
      <c r="F147" s="629" t="str">
        <f t="shared" si="65"/>
        <v>03</v>
      </c>
      <c r="G147" s="629" t="str">
        <f t="shared" si="65"/>
        <v>04</v>
      </c>
      <c r="H147" s="629" t="str">
        <f t="shared" si="65"/>
        <v>05</v>
      </c>
      <c r="I147" s="629" t="str">
        <f t="shared" si="65"/>
        <v>06</v>
      </c>
      <c r="J147" s="629" t="str">
        <f t="shared" si="65"/>
        <v>07</v>
      </c>
      <c r="K147" s="629" t="str">
        <f t="shared" si="65"/>
        <v>08</v>
      </c>
      <c r="L147" s="629" t="str">
        <f t="shared" si="65"/>
        <v>09</v>
      </c>
      <c r="M147" s="629" t="str">
        <f t="shared" si="65"/>
        <v>10</v>
      </c>
      <c r="N147" s="629" t="str">
        <f t="shared" si="65"/>
        <v>11</v>
      </c>
      <c r="O147" s="629" t="str">
        <f t="shared" si="65"/>
        <v>12</v>
      </c>
      <c r="P147" s="629" t="str">
        <f t="shared" si="65"/>
        <v>13</v>
      </c>
      <c r="Q147" s="629" t="str">
        <f t="shared" si="65"/>
        <v>14</v>
      </c>
      <c r="R147" s="629" t="str">
        <f t="shared" si="65"/>
        <v>15</v>
      </c>
      <c r="S147" s="629" t="str">
        <f t="shared" si="65"/>
        <v>16</v>
      </c>
      <c r="T147" s="629" t="str">
        <f t="shared" si="65"/>
        <v>17</v>
      </c>
      <c r="U147" s="629" t="str">
        <f t="shared" si="65"/>
        <v>18</v>
      </c>
      <c r="V147" s="629" t="str">
        <f t="shared" si="65"/>
        <v>19</v>
      </c>
      <c r="W147" s="629" t="str">
        <f t="shared" si="65"/>
        <v>20</v>
      </c>
      <c r="X147" s="629" t="str">
        <f t="shared" si="65"/>
        <v>21</v>
      </c>
      <c r="Y147" s="629" t="str">
        <f t="shared" si="65"/>
        <v>22</v>
      </c>
      <c r="Z147" s="629" t="str">
        <f t="shared" si="65"/>
        <v>23</v>
      </c>
      <c r="AA147" s="629" t="str">
        <f t="shared" si="65"/>
        <v>24</v>
      </c>
      <c r="AB147" s="629" t="str">
        <f t="shared" si="65"/>
        <v>25</v>
      </c>
      <c r="AC147" s="629" t="str">
        <f t="shared" si="65"/>
        <v>26</v>
      </c>
      <c r="AD147" s="629" t="str">
        <f t="shared" si="65"/>
        <v>27</v>
      </c>
      <c r="AE147" s="629" t="str">
        <f t="shared" si="65"/>
        <v>28</v>
      </c>
      <c r="AF147" s="629" t="str">
        <f t="shared" si="65"/>
        <v>29</v>
      </c>
      <c r="AG147" s="629" t="str">
        <f t="shared" si="65"/>
        <v>30</v>
      </c>
      <c r="AH147" s="629" t="str">
        <f t="shared" si="65"/>
        <v>31</v>
      </c>
      <c r="AI147" s="629" t="str">
        <f t="shared" si="65"/>
        <v>32</v>
      </c>
      <c r="AJ147" s="629" t="str">
        <f t="shared" si="65"/>
        <v>33</v>
      </c>
      <c r="AK147" s="629" t="str">
        <f t="shared" si="65"/>
        <v>34</v>
      </c>
      <c r="AL147" s="629" t="str">
        <f t="shared" si="65"/>
        <v>35</v>
      </c>
      <c r="AM147" s="629" t="str">
        <f t="shared" si="65"/>
        <v>36</v>
      </c>
      <c r="AN147" s="629" t="str">
        <f t="shared" si="65"/>
        <v>37</v>
      </c>
      <c r="AO147" s="629" t="str">
        <f t="shared" si="65"/>
        <v>38</v>
      </c>
      <c r="AP147" s="629" t="str">
        <f t="shared" si="65"/>
        <v>39</v>
      </c>
      <c r="AQ147" s="102" t="s">
        <v>575</v>
      </c>
    </row>
    <row r="148" spans="3:45" s="33" customFormat="1" ht="40.5">
      <c r="C148" s="79" t="s">
        <v>57</v>
      </c>
      <c r="D148" s="630" t="str">
        <f t="shared" ref="D148:AP148" si="66">D10</f>
        <v>農業</v>
      </c>
      <c r="E148" s="630" t="str">
        <f t="shared" si="66"/>
        <v>林業</v>
      </c>
      <c r="F148" s="630" t="str">
        <f t="shared" si="66"/>
        <v>漁業</v>
      </c>
      <c r="G148" s="630" t="str">
        <f t="shared" si="66"/>
        <v>鉱業</v>
      </c>
      <c r="H148" s="630" t="str">
        <f t="shared" si="66"/>
        <v>飲食料品</v>
      </c>
      <c r="I148" s="630" t="str">
        <f t="shared" si="66"/>
        <v>繊維製品</v>
      </c>
      <c r="J148" s="630" t="str">
        <f t="shared" si="66"/>
        <v>パルプ・紙・木製品</v>
      </c>
      <c r="K148" s="630" t="str">
        <f t="shared" si="66"/>
        <v>化学製品</v>
      </c>
      <c r="L148" s="630" t="str">
        <f t="shared" si="66"/>
        <v>石油・石炭製品</v>
      </c>
      <c r="M148" s="668" t="str">
        <f t="shared" si="66"/>
        <v>プラスチック・ゴム製品</v>
      </c>
      <c r="N148" s="630" t="str">
        <f t="shared" si="66"/>
        <v>窯業・土石製品</v>
      </c>
      <c r="O148" s="630" t="str">
        <f t="shared" si="66"/>
        <v>鉄鋼</v>
      </c>
      <c r="P148" s="630" t="str">
        <f t="shared" si="66"/>
        <v>非鉄金属</v>
      </c>
      <c r="Q148" s="630" t="str">
        <f t="shared" si="66"/>
        <v>金属製品</v>
      </c>
      <c r="R148" s="630" t="str">
        <f t="shared" si="66"/>
        <v>はん用機械</v>
      </c>
      <c r="S148" s="630" t="str">
        <f t="shared" si="66"/>
        <v>生産用機械</v>
      </c>
      <c r="T148" s="630" t="str">
        <f t="shared" si="66"/>
        <v>業務用機械</v>
      </c>
      <c r="U148" s="630" t="str">
        <f t="shared" si="66"/>
        <v>電子部品</v>
      </c>
      <c r="V148" s="630" t="str">
        <f t="shared" si="66"/>
        <v>電気機械</v>
      </c>
      <c r="W148" s="630" t="str">
        <f t="shared" si="66"/>
        <v>情報通信機器</v>
      </c>
      <c r="X148" s="637" t="str">
        <f t="shared" si="66"/>
        <v>輸送機械</v>
      </c>
      <c r="Y148" s="637" t="str">
        <f t="shared" si="66"/>
        <v>その他の製造工業製品</v>
      </c>
      <c r="Z148" s="637" t="str">
        <f t="shared" si="66"/>
        <v>建設</v>
      </c>
      <c r="AA148" s="637" t="str">
        <f t="shared" si="66"/>
        <v>電力・ガス・熱供給</v>
      </c>
      <c r="AB148" s="637" t="str">
        <f t="shared" si="66"/>
        <v>水道</v>
      </c>
      <c r="AC148" s="637" t="str">
        <f t="shared" si="66"/>
        <v>廃棄物処理</v>
      </c>
      <c r="AD148" s="637" t="str">
        <f t="shared" si="66"/>
        <v>商業</v>
      </c>
      <c r="AE148" s="637" t="str">
        <f t="shared" si="66"/>
        <v>金融・保険</v>
      </c>
      <c r="AF148" s="637" t="str">
        <f t="shared" si="66"/>
        <v>不動産</v>
      </c>
      <c r="AG148" s="637" t="str">
        <f t="shared" si="66"/>
        <v>運輸・郵便</v>
      </c>
      <c r="AH148" s="637" t="str">
        <f t="shared" si="66"/>
        <v>情報通信</v>
      </c>
      <c r="AI148" s="637" t="str">
        <f t="shared" si="66"/>
        <v>公務</v>
      </c>
      <c r="AJ148" s="637" t="str">
        <f t="shared" si="66"/>
        <v>教育・研究</v>
      </c>
      <c r="AK148" s="637" t="str">
        <f t="shared" si="66"/>
        <v>医療・福祉</v>
      </c>
      <c r="AL148" s="669" t="str">
        <f t="shared" si="66"/>
        <v>他に分類されない会員制団体</v>
      </c>
      <c r="AM148" s="637" t="str">
        <f t="shared" si="66"/>
        <v>対事業所サービス</v>
      </c>
      <c r="AN148" s="637" t="str">
        <f t="shared" si="66"/>
        <v>対個人サービス</v>
      </c>
      <c r="AO148" s="637" t="str">
        <f t="shared" si="66"/>
        <v>事務用品</v>
      </c>
      <c r="AP148" s="637" t="str">
        <f t="shared" si="66"/>
        <v>分類不明</v>
      </c>
      <c r="AQ148" s="102" t="s">
        <v>575</v>
      </c>
    </row>
    <row r="149" spans="3:45" s="33" customFormat="1" ht="13.5">
      <c r="C149" s="108" t="s">
        <v>178</v>
      </c>
      <c r="D149" s="109">
        <f>+係数!K3</f>
        <v>0.10017683465959328</v>
      </c>
      <c r="E149" s="109">
        <f>+係数!K4</f>
        <v>0.26880168001050009</v>
      </c>
      <c r="F149" s="109">
        <f>+係数!K5</f>
        <v>0.18161976771377347</v>
      </c>
      <c r="G149" s="109">
        <f>+係数!K6</f>
        <v>0.17144607843137255</v>
      </c>
      <c r="H149" s="109">
        <f>+係数!K7</f>
        <v>0.10301619117347</v>
      </c>
      <c r="I149" s="109">
        <f>+係数!K8</f>
        <v>0.18658714223849451</v>
      </c>
      <c r="J149" s="109">
        <f>+係数!K9</f>
        <v>0.11601249574711577</v>
      </c>
      <c r="K149" s="109">
        <f>+係数!K10</f>
        <v>7.5196886084157727E-2</v>
      </c>
      <c r="L149" s="109">
        <f>+係数!K11</f>
        <v>5.6987469939907753E-3</v>
      </c>
      <c r="M149" s="109">
        <f>+係数!K12</f>
        <v>0.15286022838374091</v>
      </c>
      <c r="N149" s="109">
        <f>+係数!K13</f>
        <v>0.17916627896157067</v>
      </c>
      <c r="O149" s="109">
        <f>+係数!K14</f>
        <v>0.10055485901779283</v>
      </c>
      <c r="P149" s="110">
        <f>+係数!K15</f>
        <v>7.1896065509493151E-2</v>
      </c>
      <c r="Q149" s="109">
        <f>+係数!K16</f>
        <v>0.20986188697782507</v>
      </c>
      <c r="R149" s="109">
        <f>+係数!K17</f>
        <v>0.15975536056906409</v>
      </c>
      <c r="S149" s="109">
        <f>+係数!K18</f>
        <v>0.18949312583331512</v>
      </c>
      <c r="T149" s="109">
        <f>+係数!K19</f>
        <v>9.88475284102317E-2</v>
      </c>
      <c r="U149" s="109">
        <f>+係数!K20</f>
        <v>6.1758141002998625E-2</v>
      </c>
      <c r="V149" s="109">
        <f>+係数!K21</f>
        <v>0.13156598905980707</v>
      </c>
      <c r="W149" s="109">
        <f>+係数!K22</f>
        <v>0.14908531183557761</v>
      </c>
      <c r="X149" s="109">
        <f>+係数!K23</f>
        <v>8.3854799520379039E-2</v>
      </c>
      <c r="Y149" s="109">
        <f>+係数!K24</f>
        <v>0.15882117451421179</v>
      </c>
      <c r="Z149" s="109">
        <f>+係数!K25</f>
        <v>0.31218282799214508</v>
      </c>
      <c r="AA149" s="109">
        <f>+係数!K26</f>
        <v>0.1079713627969339</v>
      </c>
      <c r="AB149" s="109">
        <f>+係数!K27</f>
        <v>0.11670196369765044</v>
      </c>
      <c r="AC149" s="109">
        <f>+係数!K28</f>
        <v>0.37004114814165645</v>
      </c>
      <c r="AD149" s="109">
        <f>+係数!K29</f>
        <v>0.39472440200434905</v>
      </c>
      <c r="AE149" s="109">
        <f>+係数!K30</f>
        <v>0.22638147728217903</v>
      </c>
      <c r="AF149" s="109">
        <f>+係数!K31</f>
        <v>3.5748082075734031E-2</v>
      </c>
      <c r="AG149" s="109">
        <f>+係数!K32</f>
        <v>0.38249931824379602</v>
      </c>
      <c r="AH149" s="109">
        <f>+係数!K33</f>
        <v>0.13269238292711552</v>
      </c>
      <c r="AI149" s="109">
        <f>+係数!K34</f>
        <v>0.32722133574330081</v>
      </c>
      <c r="AJ149" s="109">
        <f>+係数!K35</f>
        <v>0.41774282292779236</v>
      </c>
      <c r="AK149" s="109">
        <f>+係数!K36</f>
        <v>0.43910465587476272</v>
      </c>
      <c r="AL149" s="109">
        <f>+係数!K37</f>
        <v>0.5306562408652441</v>
      </c>
      <c r="AM149" s="109">
        <f>+係数!K38</f>
        <v>0.33569900959849275</v>
      </c>
      <c r="AN149" s="109">
        <f>+係数!K39</f>
        <v>0.2448406684767738</v>
      </c>
      <c r="AO149" s="109">
        <f>+係数!K40</f>
        <v>0</v>
      </c>
      <c r="AP149" s="109">
        <f>+係数!K41</f>
        <v>1.0233753353019409E-2</v>
      </c>
      <c r="AQ149" s="102" t="s">
        <v>575</v>
      </c>
    </row>
    <row r="150" spans="3:45" s="33" customFormat="1" ht="13.5">
      <c r="C150" s="87"/>
      <c r="D150" s="652" t="str">
        <f t="shared" ref="D150:V150" si="67">D15</f>
        <v>21</v>
      </c>
      <c r="E150" s="652" t="str">
        <f t="shared" si="67"/>
        <v>22</v>
      </c>
      <c r="F150" s="652" t="str">
        <f t="shared" si="67"/>
        <v>23</v>
      </c>
      <c r="G150" s="652" t="str">
        <f t="shared" si="67"/>
        <v>24</v>
      </c>
      <c r="H150" s="652" t="str">
        <f t="shared" si="67"/>
        <v>25</v>
      </c>
      <c r="I150" s="652" t="str">
        <f t="shared" si="67"/>
        <v>26</v>
      </c>
      <c r="J150" s="652" t="str">
        <f t="shared" si="67"/>
        <v>27</v>
      </c>
      <c r="K150" s="652" t="str">
        <f t="shared" si="67"/>
        <v>28</v>
      </c>
      <c r="L150" s="652" t="str">
        <f t="shared" si="67"/>
        <v>29</v>
      </c>
      <c r="M150" s="652" t="str">
        <f t="shared" si="67"/>
        <v>30</v>
      </c>
      <c r="N150" s="652" t="str">
        <f t="shared" si="67"/>
        <v>31</v>
      </c>
      <c r="O150" s="652" t="str">
        <f t="shared" si="67"/>
        <v>32</v>
      </c>
      <c r="P150" s="652" t="str">
        <f t="shared" si="67"/>
        <v>33</v>
      </c>
      <c r="Q150" s="652" t="str">
        <f t="shared" si="67"/>
        <v>34</v>
      </c>
      <c r="R150" s="652" t="str">
        <f t="shared" si="67"/>
        <v>35</v>
      </c>
      <c r="S150" s="652" t="str">
        <f t="shared" si="67"/>
        <v>36</v>
      </c>
      <c r="T150" s="652" t="str">
        <f t="shared" si="67"/>
        <v>37</v>
      </c>
      <c r="U150" s="652" t="str">
        <f t="shared" si="67"/>
        <v>38</v>
      </c>
      <c r="V150" s="652" t="str">
        <f t="shared" si="67"/>
        <v>39</v>
      </c>
      <c r="W150" s="105"/>
      <c r="X150" s="45"/>
      <c r="Y150" s="45"/>
      <c r="Z150" s="45"/>
      <c r="AA150" s="45"/>
      <c r="AB150" s="45"/>
      <c r="AC150" s="45"/>
      <c r="AD150" s="45"/>
      <c r="AE150" s="45"/>
      <c r="AF150" s="45"/>
      <c r="AG150" s="45"/>
      <c r="AH150" s="45"/>
      <c r="AI150" s="45"/>
      <c r="AJ150" s="45"/>
      <c r="AK150" s="45"/>
      <c r="AL150" s="45"/>
      <c r="AM150" s="45"/>
      <c r="AN150" s="45"/>
      <c r="AO150" s="45"/>
      <c r="AP150" s="45"/>
      <c r="AQ150" s="638"/>
    </row>
    <row r="151" spans="3:45" s="33" customFormat="1" ht="40.5">
      <c r="C151" s="79" t="s">
        <v>57</v>
      </c>
      <c r="D151" s="630" t="str">
        <f t="shared" ref="D151:V151" si="68">D16</f>
        <v>輸送機械</v>
      </c>
      <c r="E151" s="630" t="str">
        <f t="shared" si="68"/>
        <v>その他の製造工業製品</v>
      </c>
      <c r="F151" s="630" t="str">
        <f t="shared" si="68"/>
        <v>建設</v>
      </c>
      <c r="G151" s="630" t="str">
        <f t="shared" si="68"/>
        <v>電力・ガス・熱供給</v>
      </c>
      <c r="H151" s="630" t="str">
        <f t="shared" si="68"/>
        <v>水道</v>
      </c>
      <c r="I151" s="630" t="str">
        <f t="shared" si="68"/>
        <v>廃棄物処理</v>
      </c>
      <c r="J151" s="630" t="str">
        <f t="shared" si="68"/>
        <v>商業</v>
      </c>
      <c r="K151" s="630" t="str">
        <f t="shared" si="68"/>
        <v>金融・保険</v>
      </c>
      <c r="L151" s="630" t="str">
        <f t="shared" si="68"/>
        <v>不動産</v>
      </c>
      <c r="M151" s="630" t="str">
        <f t="shared" si="68"/>
        <v>運輸・郵便</v>
      </c>
      <c r="N151" s="630" t="str">
        <f t="shared" si="68"/>
        <v>情報通信</v>
      </c>
      <c r="O151" s="630" t="str">
        <f t="shared" si="68"/>
        <v>公務</v>
      </c>
      <c r="P151" s="630" t="str">
        <f t="shared" si="68"/>
        <v>教育・研究</v>
      </c>
      <c r="Q151" s="630" t="str">
        <f t="shared" si="68"/>
        <v>医療・福祉</v>
      </c>
      <c r="R151" s="668" t="str">
        <f t="shared" si="68"/>
        <v>他に分類されない会員制団体</v>
      </c>
      <c r="S151" s="630" t="str">
        <f t="shared" si="68"/>
        <v>対事業所サービス</v>
      </c>
      <c r="T151" s="630" t="str">
        <f t="shared" si="68"/>
        <v>対個人サービス</v>
      </c>
      <c r="U151" s="630" t="str">
        <f t="shared" si="68"/>
        <v>事務用品</v>
      </c>
      <c r="V151" s="630" t="str">
        <f t="shared" si="68"/>
        <v>分類不明</v>
      </c>
      <c r="W151" s="650"/>
      <c r="X151" s="45"/>
      <c r="Y151" s="45"/>
      <c r="Z151" s="45"/>
      <c r="AA151" s="45"/>
      <c r="AB151" s="45"/>
      <c r="AC151" s="45"/>
      <c r="AD151" s="45"/>
      <c r="AE151" s="45"/>
      <c r="AF151" s="45"/>
      <c r="AG151" s="45"/>
      <c r="AH151" s="45"/>
      <c r="AI151" s="45"/>
      <c r="AJ151" s="45"/>
      <c r="AK151" s="45"/>
      <c r="AL151" s="45"/>
      <c r="AM151" s="45"/>
      <c r="AN151" s="45"/>
      <c r="AO151" s="45"/>
      <c r="AP151" s="45"/>
      <c r="AQ151" s="638"/>
    </row>
    <row r="152" spans="3:45" s="33" customFormat="1" ht="14.25">
      <c r="C152" s="108" t="s">
        <v>178</v>
      </c>
      <c r="D152" s="109">
        <f t="array" ref="D152:V152">+X149:AP149</f>
        <v>8.3854799520379039E-2</v>
      </c>
      <c r="E152" s="109">
        <v>0.15882117451421179</v>
      </c>
      <c r="F152" s="109">
        <v>0.31218282799214508</v>
      </c>
      <c r="G152" s="109">
        <v>0.1079713627969339</v>
      </c>
      <c r="H152" s="109">
        <v>0.11670196369765044</v>
      </c>
      <c r="I152" s="109">
        <v>0.37004114814165645</v>
      </c>
      <c r="J152" s="109">
        <v>0.39472440200434905</v>
      </c>
      <c r="K152" s="109">
        <v>0.22638147728217903</v>
      </c>
      <c r="L152" s="109">
        <v>3.5748082075734031E-2</v>
      </c>
      <c r="M152" s="109">
        <v>0.38249931824379602</v>
      </c>
      <c r="N152" s="109">
        <v>0.13269238292711552</v>
      </c>
      <c r="O152" s="109">
        <v>0.32722133574330081</v>
      </c>
      <c r="P152" s="110">
        <v>0.41774282292779236</v>
      </c>
      <c r="Q152" s="109">
        <v>0.43910465587476272</v>
      </c>
      <c r="R152" s="109">
        <v>0.5306562408652441</v>
      </c>
      <c r="S152" s="109">
        <v>0.33569900959849275</v>
      </c>
      <c r="T152" s="109">
        <v>0.2448406684767738</v>
      </c>
      <c r="U152" s="109">
        <v>0</v>
      </c>
      <c r="V152" s="651">
        <v>1.0233753353019409E-2</v>
      </c>
      <c r="W152" s="89"/>
      <c r="X152" s="45"/>
      <c r="Y152" s="45"/>
      <c r="Z152" s="45"/>
      <c r="AA152" s="45"/>
      <c r="AB152" s="45"/>
      <c r="AC152" s="45"/>
      <c r="AD152" s="45"/>
      <c r="AE152" s="45"/>
      <c r="AF152" s="45"/>
      <c r="AG152" s="45"/>
      <c r="AH152" s="45"/>
      <c r="AI152" s="45"/>
      <c r="AJ152" s="45"/>
      <c r="AK152" s="45"/>
      <c r="AL152" s="45"/>
      <c r="AM152" s="45"/>
      <c r="AN152" s="45"/>
      <c r="AO152" s="45"/>
      <c r="AP152" s="45"/>
      <c r="AQ152" s="638"/>
    </row>
    <row r="153" spans="3:45" s="33" customFormat="1" ht="10.7" customHeight="1">
      <c r="D153" s="101"/>
      <c r="E153" s="101"/>
      <c r="F153" s="101"/>
      <c r="G153" s="101"/>
      <c r="H153" s="101"/>
      <c r="I153" s="101"/>
      <c r="J153" s="101"/>
      <c r="K153" s="101"/>
      <c r="L153" s="101"/>
      <c r="M153" s="101"/>
      <c r="N153" s="101"/>
      <c r="O153" s="101"/>
      <c r="P153" s="101"/>
      <c r="Q153" s="101"/>
      <c r="R153" s="101"/>
      <c r="S153" s="101"/>
      <c r="T153" s="101"/>
      <c r="U153" s="101"/>
      <c r="V153" s="101"/>
      <c r="W153" s="101"/>
      <c r="X153" s="54"/>
      <c r="Y153" s="638"/>
      <c r="Z153" s="638"/>
      <c r="AA153" s="638"/>
      <c r="AB153" s="638"/>
      <c r="AC153" s="638"/>
      <c r="AD153" s="638"/>
      <c r="AE153" s="638"/>
      <c r="AF153" s="638"/>
      <c r="AG153" s="638"/>
      <c r="AH153" s="638"/>
      <c r="AI153" s="638"/>
      <c r="AJ153" s="638"/>
      <c r="AK153" s="638"/>
      <c r="AL153" s="638"/>
      <c r="AM153" s="638"/>
      <c r="AN153" s="638"/>
      <c r="AO153" s="638"/>
      <c r="AP153" s="638"/>
      <c r="AQ153" s="638"/>
    </row>
    <row r="154" spans="3:45" s="33" customFormat="1" ht="17.25">
      <c r="C154" s="34" t="s">
        <v>195</v>
      </c>
      <c r="D154" s="101"/>
      <c r="E154" s="101"/>
      <c r="F154" s="101"/>
      <c r="G154" s="101"/>
      <c r="H154" s="101"/>
      <c r="I154" s="101"/>
      <c r="J154" s="101"/>
      <c r="K154" s="101"/>
      <c r="L154" s="101"/>
      <c r="M154" s="101"/>
      <c r="N154" s="101"/>
      <c r="O154" s="101"/>
      <c r="P154" s="101"/>
      <c r="Q154" s="101"/>
      <c r="R154" s="101"/>
      <c r="S154" s="101"/>
      <c r="T154" s="101"/>
      <c r="U154" s="101"/>
      <c r="V154" s="101"/>
      <c r="W154" s="31" t="s">
        <v>56</v>
      </c>
      <c r="X154" s="101"/>
      <c r="Y154" s="102"/>
      <c r="Z154" s="102"/>
      <c r="AA154" s="102"/>
      <c r="AB154" s="102"/>
      <c r="AC154" s="102"/>
      <c r="AD154" s="102"/>
      <c r="AE154" s="102"/>
      <c r="AF154" s="102"/>
      <c r="AG154" s="102"/>
      <c r="AH154" s="102"/>
      <c r="AI154" s="102"/>
      <c r="AJ154" s="102"/>
      <c r="AK154" s="102"/>
      <c r="AL154" s="102"/>
      <c r="AM154" s="102"/>
      <c r="AN154" s="102"/>
      <c r="AO154" s="102"/>
      <c r="AP154" s="102"/>
      <c r="AQ154" s="102"/>
    </row>
    <row r="155" spans="3:45" s="33" customFormat="1" ht="13.5">
      <c r="C155" s="51"/>
      <c r="D155" s="629" t="str">
        <f t="shared" ref="D155:AP155" si="69">D9</f>
        <v>01</v>
      </c>
      <c r="E155" s="629" t="str">
        <f t="shared" si="69"/>
        <v>02</v>
      </c>
      <c r="F155" s="629" t="str">
        <f t="shared" si="69"/>
        <v>03</v>
      </c>
      <c r="G155" s="629" t="str">
        <f t="shared" si="69"/>
        <v>04</v>
      </c>
      <c r="H155" s="629" t="str">
        <f t="shared" si="69"/>
        <v>05</v>
      </c>
      <c r="I155" s="629" t="str">
        <f t="shared" si="69"/>
        <v>06</v>
      </c>
      <c r="J155" s="629" t="str">
        <f t="shared" si="69"/>
        <v>07</v>
      </c>
      <c r="K155" s="629" t="str">
        <f t="shared" si="69"/>
        <v>08</v>
      </c>
      <c r="L155" s="629" t="str">
        <f t="shared" si="69"/>
        <v>09</v>
      </c>
      <c r="M155" s="629" t="str">
        <f t="shared" si="69"/>
        <v>10</v>
      </c>
      <c r="N155" s="629" t="str">
        <f t="shared" si="69"/>
        <v>11</v>
      </c>
      <c r="O155" s="629" t="str">
        <f t="shared" si="69"/>
        <v>12</v>
      </c>
      <c r="P155" s="629" t="str">
        <f t="shared" si="69"/>
        <v>13</v>
      </c>
      <c r="Q155" s="629" t="str">
        <f t="shared" si="69"/>
        <v>14</v>
      </c>
      <c r="R155" s="629" t="str">
        <f t="shared" si="69"/>
        <v>15</v>
      </c>
      <c r="S155" s="629" t="str">
        <f t="shared" si="69"/>
        <v>16</v>
      </c>
      <c r="T155" s="629" t="str">
        <f t="shared" si="69"/>
        <v>17</v>
      </c>
      <c r="U155" s="629" t="str">
        <f t="shared" si="69"/>
        <v>18</v>
      </c>
      <c r="V155" s="629" t="str">
        <f t="shared" si="69"/>
        <v>19</v>
      </c>
      <c r="W155" s="629" t="str">
        <f t="shared" si="69"/>
        <v>20</v>
      </c>
      <c r="X155" s="629" t="str">
        <f t="shared" si="69"/>
        <v>21</v>
      </c>
      <c r="Y155" s="629" t="str">
        <f t="shared" si="69"/>
        <v>22</v>
      </c>
      <c r="Z155" s="629" t="str">
        <f t="shared" si="69"/>
        <v>23</v>
      </c>
      <c r="AA155" s="629" t="str">
        <f t="shared" si="69"/>
        <v>24</v>
      </c>
      <c r="AB155" s="629" t="str">
        <f t="shared" si="69"/>
        <v>25</v>
      </c>
      <c r="AC155" s="629" t="str">
        <f t="shared" si="69"/>
        <v>26</v>
      </c>
      <c r="AD155" s="629" t="str">
        <f t="shared" si="69"/>
        <v>27</v>
      </c>
      <c r="AE155" s="629" t="str">
        <f t="shared" si="69"/>
        <v>28</v>
      </c>
      <c r="AF155" s="629" t="str">
        <f t="shared" si="69"/>
        <v>29</v>
      </c>
      <c r="AG155" s="629" t="str">
        <f t="shared" si="69"/>
        <v>30</v>
      </c>
      <c r="AH155" s="629" t="str">
        <f t="shared" si="69"/>
        <v>31</v>
      </c>
      <c r="AI155" s="629" t="str">
        <f t="shared" si="69"/>
        <v>32</v>
      </c>
      <c r="AJ155" s="629" t="str">
        <f t="shared" si="69"/>
        <v>33</v>
      </c>
      <c r="AK155" s="629" t="str">
        <f t="shared" si="69"/>
        <v>34</v>
      </c>
      <c r="AL155" s="629" t="str">
        <f t="shared" si="69"/>
        <v>35</v>
      </c>
      <c r="AM155" s="629" t="str">
        <f t="shared" si="69"/>
        <v>36</v>
      </c>
      <c r="AN155" s="629" t="str">
        <f t="shared" si="69"/>
        <v>37</v>
      </c>
      <c r="AO155" s="629" t="str">
        <f t="shared" si="69"/>
        <v>38</v>
      </c>
      <c r="AP155" s="629" t="str">
        <f t="shared" si="69"/>
        <v>39</v>
      </c>
      <c r="AQ155" s="102" t="s">
        <v>575</v>
      </c>
      <c r="AR155" s="102"/>
      <c r="AS155" s="51"/>
    </row>
    <row r="156" spans="3:45" s="33" customFormat="1" ht="40.5">
      <c r="C156" s="79" t="s">
        <v>57</v>
      </c>
      <c r="D156" s="630" t="str">
        <f t="shared" ref="D156:AP156" si="70">D10</f>
        <v>農業</v>
      </c>
      <c r="E156" s="630" t="str">
        <f t="shared" si="70"/>
        <v>林業</v>
      </c>
      <c r="F156" s="630" t="str">
        <f t="shared" si="70"/>
        <v>漁業</v>
      </c>
      <c r="G156" s="630" t="str">
        <f t="shared" si="70"/>
        <v>鉱業</v>
      </c>
      <c r="H156" s="630" t="str">
        <f t="shared" si="70"/>
        <v>飲食料品</v>
      </c>
      <c r="I156" s="630" t="str">
        <f t="shared" si="70"/>
        <v>繊維製品</v>
      </c>
      <c r="J156" s="630" t="str">
        <f t="shared" si="70"/>
        <v>パルプ・紙・木製品</v>
      </c>
      <c r="K156" s="630" t="str">
        <f t="shared" si="70"/>
        <v>化学製品</v>
      </c>
      <c r="L156" s="630" t="str">
        <f t="shared" si="70"/>
        <v>石油・石炭製品</v>
      </c>
      <c r="M156" s="668" t="str">
        <f t="shared" si="70"/>
        <v>プラスチック・ゴム製品</v>
      </c>
      <c r="N156" s="630" t="str">
        <f t="shared" si="70"/>
        <v>窯業・土石製品</v>
      </c>
      <c r="O156" s="630" t="str">
        <f t="shared" si="70"/>
        <v>鉄鋼</v>
      </c>
      <c r="P156" s="630" t="str">
        <f t="shared" si="70"/>
        <v>非鉄金属</v>
      </c>
      <c r="Q156" s="630" t="str">
        <f t="shared" si="70"/>
        <v>金属製品</v>
      </c>
      <c r="R156" s="630" t="str">
        <f t="shared" si="70"/>
        <v>はん用機械</v>
      </c>
      <c r="S156" s="630" t="str">
        <f t="shared" si="70"/>
        <v>生産用機械</v>
      </c>
      <c r="T156" s="630" t="str">
        <f t="shared" si="70"/>
        <v>業務用機械</v>
      </c>
      <c r="U156" s="630" t="str">
        <f t="shared" si="70"/>
        <v>電子部品</v>
      </c>
      <c r="V156" s="630" t="str">
        <f t="shared" si="70"/>
        <v>電気機械</v>
      </c>
      <c r="W156" s="630" t="str">
        <f t="shared" si="70"/>
        <v>情報通信機器</v>
      </c>
      <c r="X156" s="637" t="str">
        <f t="shared" si="70"/>
        <v>輸送機械</v>
      </c>
      <c r="Y156" s="637" t="str">
        <f t="shared" si="70"/>
        <v>その他の製造工業製品</v>
      </c>
      <c r="Z156" s="637" t="str">
        <f t="shared" si="70"/>
        <v>建設</v>
      </c>
      <c r="AA156" s="637" t="str">
        <f t="shared" si="70"/>
        <v>電力・ガス・熱供給</v>
      </c>
      <c r="AB156" s="637" t="str">
        <f t="shared" si="70"/>
        <v>水道</v>
      </c>
      <c r="AC156" s="637" t="str">
        <f t="shared" si="70"/>
        <v>廃棄物処理</v>
      </c>
      <c r="AD156" s="637" t="str">
        <f t="shared" si="70"/>
        <v>商業</v>
      </c>
      <c r="AE156" s="637" t="str">
        <f t="shared" si="70"/>
        <v>金融・保険</v>
      </c>
      <c r="AF156" s="637" t="str">
        <f t="shared" si="70"/>
        <v>不動産</v>
      </c>
      <c r="AG156" s="637" t="str">
        <f t="shared" si="70"/>
        <v>運輸・郵便</v>
      </c>
      <c r="AH156" s="637" t="str">
        <f t="shared" si="70"/>
        <v>情報通信</v>
      </c>
      <c r="AI156" s="637" t="str">
        <f t="shared" si="70"/>
        <v>公務</v>
      </c>
      <c r="AJ156" s="637" t="str">
        <f t="shared" si="70"/>
        <v>教育・研究</v>
      </c>
      <c r="AK156" s="637" t="str">
        <f t="shared" si="70"/>
        <v>医療・福祉</v>
      </c>
      <c r="AL156" s="669" t="str">
        <f t="shared" si="70"/>
        <v>他に分類されない会員制団体</v>
      </c>
      <c r="AM156" s="637" t="str">
        <f t="shared" si="70"/>
        <v>対事業所サービス</v>
      </c>
      <c r="AN156" s="637" t="str">
        <f t="shared" si="70"/>
        <v>対個人サービス</v>
      </c>
      <c r="AO156" s="637" t="str">
        <f t="shared" si="70"/>
        <v>事務用品</v>
      </c>
      <c r="AP156" s="637" t="str">
        <f t="shared" si="70"/>
        <v>分類不明</v>
      </c>
      <c r="AQ156" s="102" t="s">
        <v>575</v>
      </c>
      <c r="AR156" s="102"/>
      <c r="AS156" s="32" t="s">
        <v>76</v>
      </c>
    </row>
    <row r="157" spans="3:45" s="33" customFormat="1" ht="13.5">
      <c r="C157" s="80" t="s">
        <v>100</v>
      </c>
      <c r="D157" s="81">
        <f>D135*D$149</f>
        <v>0</v>
      </c>
      <c r="E157" s="81">
        <f t="shared" ref="E157:AP157" si="71">E135*E$149</f>
        <v>0</v>
      </c>
      <c r="F157" s="81">
        <f t="shared" si="71"/>
        <v>0</v>
      </c>
      <c r="G157" s="81">
        <f t="shared" si="71"/>
        <v>0</v>
      </c>
      <c r="H157" s="81">
        <f t="shared" si="71"/>
        <v>0</v>
      </c>
      <c r="I157" s="81">
        <f t="shared" si="71"/>
        <v>0</v>
      </c>
      <c r="J157" s="81">
        <f t="shared" si="71"/>
        <v>0</v>
      </c>
      <c r="K157" s="81">
        <f t="shared" si="71"/>
        <v>0</v>
      </c>
      <c r="L157" s="81">
        <f t="shared" si="71"/>
        <v>0</v>
      </c>
      <c r="M157" s="81">
        <f t="shared" si="71"/>
        <v>0</v>
      </c>
      <c r="N157" s="81">
        <f t="shared" si="71"/>
        <v>0</v>
      </c>
      <c r="O157" s="81">
        <f t="shared" si="71"/>
        <v>0</v>
      </c>
      <c r="P157" s="81">
        <f t="shared" si="71"/>
        <v>0</v>
      </c>
      <c r="Q157" s="99">
        <f t="shared" si="71"/>
        <v>0</v>
      </c>
      <c r="R157" s="99">
        <f t="shared" si="71"/>
        <v>0</v>
      </c>
      <c r="S157" s="99">
        <f t="shared" si="71"/>
        <v>0</v>
      </c>
      <c r="T157" s="99">
        <f t="shared" si="71"/>
        <v>0</v>
      </c>
      <c r="U157" s="99">
        <f t="shared" si="71"/>
        <v>0</v>
      </c>
      <c r="V157" s="99">
        <f t="shared" si="71"/>
        <v>0</v>
      </c>
      <c r="W157" s="81">
        <f t="shared" si="71"/>
        <v>0</v>
      </c>
      <c r="X157" s="81">
        <f t="shared" si="71"/>
        <v>0</v>
      </c>
      <c r="Y157" s="81">
        <f t="shared" si="71"/>
        <v>0</v>
      </c>
      <c r="Z157" s="81">
        <f t="shared" si="71"/>
        <v>0</v>
      </c>
      <c r="AA157" s="81">
        <f t="shared" si="71"/>
        <v>0</v>
      </c>
      <c r="AB157" s="81">
        <f t="shared" si="71"/>
        <v>0</v>
      </c>
      <c r="AC157" s="81">
        <f t="shared" si="71"/>
        <v>0</v>
      </c>
      <c r="AD157" s="81">
        <f t="shared" si="71"/>
        <v>0</v>
      </c>
      <c r="AE157" s="81">
        <f t="shared" si="71"/>
        <v>0</v>
      </c>
      <c r="AF157" s="81">
        <f t="shared" si="71"/>
        <v>0</v>
      </c>
      <c r="AG157" s="81">
        <f t="shared" si="71"/>
        <v>0</v>
      </c>
      <c r="AH157" s="81">
        <f t="shared" si="71"/>
        <v>0</v>
      </c>
      <c r="AI157" s="81">
        <f t="shared" si="71"/>
        <v>0</v>
      </c>
      <c r="AJ157" s="81">
        <f t="shared" si="71"/>
        <v>0</v>
      </c>
      <c r="AK157" s="81">
        <f t="shared" si="71"/>
        <v>0</v>
      </c>
      <c r="AL157" s="81">
        <f t="shared" si="71"/>
        <v>0</v>
      </c>
      <c r="AM157" s="81">
        <f t="shared" si="71"/>
        <v>0</v>
      </c>
      <c r="AN157" s="81">
        <f t="shared" si="71"/>
        <v>0</v>
      </c>
      <c r="AO157" s="81">
        <f t="shared" si="71"/>
        <v>0</v>
      </c>
      <c r="AP157" s="81">
        <f t="shared" si="71"/>
        <v>0</v>
      </c>
      <c r="AQ157" s="102" t="s">
        <v>575</v>
      </c>
      <c r="AR157" s="102"/>
      <c r="AS157" s="645">
        <f>+SUM(D157:AP157)-W163</f>
        <v>0</v>
      </c>
    </row>
    <row r="158" spans="3:45" s="33" customFormat="1" ht="13.5">
      <c r="C158" s="83" t="s">
        <v>101</v>
      </c>
      <c r="D158" s="39">
        <f t="shared" ref="D158:D159" si="72">D136*D$149</f>
        <v>0</v>
      </c>
      <c r="E158" s="39">
        <f t="shared" ref="E158:AP158" si="73">E136*E$149</f>
        <v>0</v>
      </c>
      <c r="F158" s="39">
        <f t="shared" si="73"/>
        <v>0</v>
      </c>
      <c r="G158" s="39">
        <f t="shared" si="73"/>
        <v>0</v>
      </c>
      <c r="H158" s="39">
        <f t="shared" si="73"/>
        <v>0</v>
      </c>
      <c r="I158" s="39">
        <f t="shared" si="73"/>
        <v>0</v>
      </c>
      <c r="J158" s="39">
        <f t="shared" si="73"/>
        <v>0</v>
      </c>
      <c r="K158" s="39">
        <f t="shared" si="73"/>
        <v>0</v>
      </c>
      <c r="L158" s="39">
        <f t="shared" si="73"/>
        <v>0</v>
      </c>
      <c r="M158" s="39">
        <f t="shared" si="73"/>
        <v>0</v>
      </c>
      <c r="N158" s="39">
        <f t="shared" si="73"/>
        <v>0</v>
      </c>
      <c r="O158" s="39">
        <f t="shared" si="73"/>
        <v>0</v>
      </c>
      <c r="P158" s="39">
        <f t="shared" si="73"/>
        <v>0</v>
      </c>
      <c r="Q158" s="100">
        <f t="shared" si="73"/>
        <v>0</v>
      </c>
      <c r="R158" s="100">
        <f t="shared" si="73"/>
        <v>0</v>
      </c>
      <c r="S158" s="100">
        <f t="shared" si="73"/>
        <v>0</v>
      </c>
      <c r="T158" s="100">
        <f t="shared" si="73"/>
        <v>0</v>
      </c>
      <c r="U158" s="100">
        <f t="shared" si="73"/>
        <v>0</v>
      </c>
      <c r="V158" s="100">
        <f t="shared" si="73"/>
        <v>0</v>
      </c>
      <c r="W158" s="39">
        <f t="shared" si="73"/>
        <v>0</v>
      </c>
      <c r="X158" s="39">
        <f t="shared" si="73"/>
        <v>0</v>
      </c>
      <c r="Y158" s="39">
        <f t="shared" si="73"/>
        <v>0</v>
      </c>
      <c r="Z158" s="39">
        <f t="shared" si="73"/>
        <v>0</v>
      </c>
      <c r="AA158" s="39">
        <f t="shared" si="73"/>
        <v>0</v>
      </c>
      <c r="AB158" s="39">
        <f t="shared" si="73"/>
        <v>0</v>
      </c>
      <c r="AC158" s="39">
        <f t="shared" si="73"/>
        <v>0</v>
      </c>
      <c r="AD158" s="39">
        <f t="shared" si="73"/>
        <v>0</v>
      </c>
      <c r="AE158" s="39">
        <f t="shared" si="73"/>
        <v>0</v>
      </c>
      <c r="AF158" s="39">
        <f t="shared" si="73"/>
        <v>0</v>
      </c>
      <c r="AG158" s="39">
        <f t="shared" si="73"/>
        <v>0</v>
      </c>
      <c r="AH158" s="39">
        <f t="shared" si="73"/>
        <v>0</v>
      </c>
      <c r="AI158" s="39">
        <f t="shared" si="73"/>
        <v>0</v>
      </c>
      <c r="AJ158" s="39">
        <f t="shared" si="73"/>
        <v>0</v>
      </c>
      <c r="AK158" s="39">
        <f t="shared" si="73"/>
        <v>0</v>
      </c>
      <c r="AL158" s="39">
        <f t="shared" si="73"/>
        <v>0</v>
      </c>
      <c r="AM158" s="39">
        <f t="shared" si="73"/>
        <v>0</v>
      </c>
      <c r="AN158" s="39">
        <f t="shared" si="73"/>
        <v>0</v>
      </c>
      <c r="AO158" s="39">
        <f t="shared" si="73"/>
        <v>0</v>
      </c>
      <c r="AP158" s="39">
        <f t="shared" si="73"/>
        <v>0</v>
      </c>
      <c r="AQ158" s="102" t="s">
        <v>575</v>
      </c>
      <c r="AR158" s="102"/>
      <c r="AS158" s="645">
        <f t="shared" ref="AS158:AS160" si="74">+SUM(D158:AP158)-W164</f>
        <v>0</v>
      </c>
    </row>
    <row r="159" spans="3:45" s="33" customFormat="1" ht="13.5">
      <c r="C159" s="83" t="s">
        <v>102</v>
      </c>
      <c r="D159" s="39">
        <f t="shared" si="72"/>
        <v>0</v>
      </c>
      <c r="E159" s="39">
        <f t="shared" ref="E159:AP159" si="75">E137*E$149</f>
        <v>0</v>
      </c>
      <c r="F159" s="39">
        <f t="shared" si="75"/>
        <v>0</v>
      </c>
      <c r="G159" s="39">
        <f t="shared" si="75"/>
        <v>0</v>
      </c>
      <c r="H159" s="39">
        <f t="shared" si="75"/>
        <v>0</v>
      </c>
      <c r="I159" s="39">
        <f t="shared" si="75"/>
        <v>0</v>
      </c>
      <c r="J159" s="39">
        <f t="shared" si="75"/>
        <v>0</v>
      </c>
      <c r="K159" s="39">
        <f t="shared" si="75"/>
        <v>0</v>
      </c>
      <c r="L159" s="39">
        <f t="shared" si="75"/>
        <v>0</v>
      </c>
      <c r="M159" s="39">
        <f t="shared" si="75"/>
        <v>0</v>
      </c>
      <c r="N159" s="39">
        <f t="shared" si="75"/>
        <v>0</v>
      </c>
      <c r="O159" s="39">
        <f t="shared" si="75"/>
        <v>0</v>
      </c>
      <c r="P159" s="39">
        <f t="shared" si="75"/>
        <v>0</v>
      </c>
      <c r="Q159" s="100">
        <f t="shared" si="75"/>
        <v>0</v>
      </c>
      <c r="R159" s="100">
        <f t="shared" si="75"/>
        <v>0</v>
      </c>
      <c r="S159" s="100">
        <f t="shared" si="75"/>
        <v>0</v>
      </c>
      <c r="T159" s="100">
        <f t="shared" si="75"/>
        <v>0</v>
      </c>
      <c r="U159" s="100">
        <f t="shared" si="75"/>
        <v>0</v>
      </c>
      <c r="V159" s="100">
        <f t="shared" si="75"/>
        <v>0</v>
      </c>
      <c r="W159" s="39">
        <f t="shared" si="75"/>
        <v>0</v>
      </c>
      <c r="X159" s="39">
        <f t="shared" si="75"/>
        <v>0</v>
      </c>
      <c r="Y159" s="39">
        <f t="shared" si="75"/>
        <v>0</v>
      </c>
      <c r="Z159" s="39">
        <f t="shared" si="75"/>
        <v>0</v>
      </c>
      <c r="AA159" s="39">
        <f t="shared" si="75"/>
        <v>0</v>
      </c>
      <c r="AB159" s="39">
        <f t="shared" si="75"/>
        <v>0</v>
      </c>
      <c r="AC159" s="39">
        <f t="shared" si="75"/>
        <v>0</v>
      </c>
      <c r="AD159" s="39">
        <f t="shared" si="75"/>
        <v>0</v>
      </c>
      <c r="AE159" s="39">
        <f t="shared" si="75"/>
        <v>0</v>
      </c>
      <c r="AF159" s="39">
        <f t="shared" si="75"/>
        <v>0</v>
      </c>
      <c r="AG159" s="39">
        <f t="shared" si="75"/>
        <v>0</v>
      </c>
      <c r="AH159" s="39">
        <f t="shared" si="75"/>
        <v>0</v>
      </c>
      <c r="AI159" s="39">
        <f t="shared" si="75"/>
        <v>0</v>
      </c>
      <c r="AJ159" s="39">
        <f t="shared" si="75"/>
        <v>0</v>
      </c>
      <c r="AK159" s="39">
        <f t="shared" si="75"/>
        <v>0</v>
      </c>
      <c r="AL159" s="39">
        <f t="shared" si="75"/>
        <v>0</v>
      </c>
      <c r="AM159" s="39">
        <f t="shared" si="75"/>
        <v>0</v>
      </c>
      <c r="AN159" s="39">
        <f t="shared" si="75"/>
        <v>0</v>
      </c>
      <c r="AO159" s="39">
        <f t="shared" si="75"/>
        <v>0</v>
      </c>
      <c r="AP159" s="39">
        <f t="shared" si="75"/>
        <v>0</v>
      </c>
      <c r="AQ159" s="102" t="s">
        <v>575</v>
      </c>
      <c r="AR159" s="102"/>
      <c r="AS159" s="646">
        <f t="shared" si="74"/>
        <v>0</v>
      </c>
    </row>
    <row r="160" spans="3:45" s="33" customFormat="1" ht="13.5">
      <c r="C160" s="83" t="s">
        <v>93</v>
      </c>
      <c r="D160" s="39">
        <f t="shared" ref="D160:P160" si="76">SUM(D157:D159)</f>
        <v>0</v>
      </c>
      <c r="E160" s="39">
        <f t="shared" si="76"/>
        <v>0</v>
      </c>
      <c r="F160" s="39">
        <f t="shared" si="76"/>
        <v>0</v>
      </c>
      <c r="G160" s="39">
        <f t="shared" si="76"/>
        <v>0</v>
      </c>
      <c r="H160" s="39">
        <f t="shared" si="76"/>
        <v>0</v>
      </c>
      <c r="I160" s="39">
        <f t="shared" si="76"/>
        <v>0</v>
      </c>
      <c r="J160" s="39">
        <f t="shared" si="76"/>
        <v>0</v>
      </c>
      <c r="K160" s="39">
        <f t="shared" si="76"/>
        <v>0</v>
      </c>
      <c r="L160" s="39">
        <f t="shared" si="76"/>
        <v>0</v>
      </c>
      <c r="M160" s="39">
        <f t="shared" si="76"/>
        <v>0</v>
      </c>
      <c r="N160" s="39">
        <f t="shared" si="76"/>
        <v>0</v>
      </c>
      <c r="O160" s="39">
        <f t="shared" si="76"/>
        <v>0</v>
      </c>
      <c r="P160" s="39">
        <f t="shared" si="76"/>
        <v>0</v>
      </c>
      <c r="Q160" s="100">
        <f>SUM(Q157:Q159)</f>
        <v>0</v>
      </c>
      <c r="R160" s="100">
        <f>SUM(R157:R159)</f>
        <v>0</v>
      </c>
      <c r="S160" s="100">
        <f>SUM(S157:S159)</f>
        <v>0</v>
      </c>
      <c r="T160" s="100">
        <f>SUM(T157:T159)</f>
        <v>0</v>
      </c>
      <c r="U160" s="100">
        <f>SUM(U157:U159)</f>
        <v>0</v>
      </c>
      <c r="V160" s="100">
        <f t="shared" ref="V160:AP160" si="77">SUM(V157:V159)</f>
        <v>0</v>
      </c>
      <c r="W160" s="39">
        <f t="shared" si="77"/>
        <v>0</v>
      </c>
      <c r="X160" s="43">
        <f t="shared" si="77"/>
        <v>0</v>
      </c>
      <c r="Y160" s="43">
        <f t="shared" si="77"/>
        <v>0</v>
      </c>
      <c r="Z160" s="43">
        <f t="shared" si="77"/>
        <v>0</v>
      </c>
      <c r="AA160" s="43">
        <f t="shared" si="77"/>
        <v>0</v>
      </c>
      <c r="AB160" s="43">
        <f t="shared" si="77"/>
        <v>0</v>
      </c>
      <c r="AC160" s="43">
        <f t="shared" si="77"/>
        <v>0</v>
      </c>
      <c r="AD160" s="43">
        <f t="shared" si="77"/>
        <v>0</v>
      </c>
      <c r="AE160" s="43">
        <f t="shared" si="77"/>
        <v>0</v>
      </c>
      <c r="AF160" s="43">
        <f t="shared" si="77"/>
        <v>0</v>
      </c>
      <c r="AG160" s="43">
        <f t="shared" si="77"/>
        <v>0</v>
      </c>
      <c r="AH160" s="43">
        <f t="shared" si="77"/>
        <v>0</v>
      </c>
      <c r="AI160" s="43">
        <f t="shared" si="77"/>
        <v>0</v>
      </c>
      <c r="AJ160" s="43">
        <f t="shared" si="77"/>
        <v>0</v>
      </c>
      <c r="AK160" s="43">
        <f t="shared" si="77"/>
        <v>0</v>
      </c>
      <c r="AL160" s="43">
        <f t="shared" si="77"/>
        <v>0</v>
      </c>
      <c r="AM160" s="43">
        <f t="shared" si="77"/>
        <v>0</v>
      </c>
      <c r="AN160" s="43">
        <f t="shared" si="77"/>
        <v>0</v>
      </c>
      <c r="AO160" s="43">
        <f t="shared" si="77"/>
        <v>0</v>
      </c>
      <c r="AP160" s="43">
        <f t="shared" si="77"/>
        <v>0</v>
      </c>
      <c r="AQ160" s="102" t="s">
        <v>575</v>
      </c>
      <c r="AR160" s="102"/>
      <c r="AS160" s="646">
        <f t="shared" si="74"/>
        <v>0</v>
      </c>
    </row>
    <row r="161" spans="3:45" s="33" customFormat="1" ht="13.5">
      <c r="C161" s="51"/>
      <c r="D161" s="629" t="str">
        <f t="shared" ref="D161:V161" si="78">D15</f>
        <v>21</v>
      </c>
      <c r="E161" s="629" t="str">
        <f t="shared" si="78"/>
        <v>22</v>
      </c>
      <c r="F161" s="629" t="str">
        <f t="shared" si="78"/>
        <v>23</v>
      </c>
      <c r="G161" s="629" t="str">
        <f t="shared" si="78"/>
        <v>24</v>
      </c>
      <c r="H161" s="629" t="str">
        <f t="shared" si="78"/>
        <v>25</v>
      </c>
      <c r="I161" s="629" t="str">
        <f t="shared" si="78"/>
        <v>26</v>
      </c>
      <c r="J161" s="629" t="str">
        <f t="shared" si="78"/>
        <v>27</v>
      </c>
      <c r="K161" s="629" t="str">
        <f t="shared" si="78"/>
        <v>28</v>
      </c>
      <c r="L161" s="629" t="str">
        <f t="shared" si="78"/>
        <v>29</v>
      </c>
      <c r="M161" s="629" t="str">
        <f t="shared" si="78"/>
        <v>30</v>
      </c>
      <c r="N161" s="629" t="str">
        <f t="shared" si="78"/>
        <v>31</v>
      </c>
      <c r="O161" s="629" t="str">
        <f t="shared" si="78"/>
        <v>32</v>
      </c>
      <c r="P161" s="629" t="str">
        <f t="shared" si="78"/>
        <v>33</v>
      </c>
      <c r="Q161" s="629" t="str">
        <f t="shared" si="78"/>
        <v>34</v>
      </c>
      <c r="R161" s="629" t="str">
        <f t="shared" si="78"/>
        <v>35</v>
      </c>
      <c r="S161" s="629" t="str">
        <f t="shared" si="78"/>
        <v>36</v>
      </c>
      <c r="T161" s="629" t="str">
        <f t="shared" si="78"/>
        <v>37</v>
      </c>
      <c r="U161" s="629" t="str">
        <f t="shared" si="78"/>
        <v>38</v>
      </c>
      <c r="V161" s="629" t="str">
        <f t="shared" si="78"/>
        <v>39</v>
      </c>
      <c r="W161" s="51"/>
      <c r="X161" s="101"/>
    </row>
    <row r="162" spans="3:45" s="33" customFormat="1" ht="40.5">
      <c r="C162" s="79" t="s">
        <v>57</v>
      </c>
      <c r="D162" s="630" t="str">
        <f t="shared" ref="D162:V162" si="79">D16</f>
        <v>輸送機械</v>
      </c>
      <c r="E162" s="630" t="str">
        <f t="shared" si="79"/>
        <v>その他の製造工業製品</v>
      </c>
      <c r="F162" s="630" t="str">
        <f t="shared" si="79"/>
        <v>建設</v>
      </c>
      <c r="G162" s="630" t="str">
        <f t="shared" si="79"/>
        <v>電力・ガス・熱供給</v>
      </c>
      <c r="H162" s="630" t="str">
        <f t="shared" si="79"/>
        <v>水道</v>
      </c>
      <c r="I162" s="630" t="str">
        <f t="shared" si="79"/>
        <v>廃棄物処理</v>
      </c>
      <c r="J162" s="630" t="str">
        <f t="shared" si="79"/>
        <v>商業</v>
      </c>
      <c r="K162" s="630" t="str">
        <f t="shared" si="79"/>
        <v>金融・保険</v>
      </c>
      <c r="L162" s="630" t="str">
        <f t="shared" si="79"/>
        <v>不動産</v>
      </c>
      <c r="M162" s="630" t="str">
        <f t="shared" si="79"/>
        <v>運輸・郵便</v>
      </c>
      <c r="N162" s="630" t="str">
        <f t="shared" si="79"/>
        <v>情報通信</v>
      </c>
      <c r="O162" s="630" t="str">
        <f t="shared" si="79"/>
        <v>公務</v>
      </c>
      <c r="P162" s="630" t="str">
        <f t="shared" si="79"/>
        <v>教育・研究</v>
      </c>
      <c r="Q162" s="630" t="str">
        <f t="shared" si="79"/>
        <v>医療・福祉</v>
      </c>
      <c r="R162" s="668" t="str">
        <f t="shared" si="79"/>
        <v>他に分類されない会員制団体</v>
      </c>
      <c r="S162" s="630" t="str">
        <f t="shared" si="79"/>
        <v>対事業所サービス</v>
      </c>
      <c r="T162" s="630" t="str">
        <f t="shared" si="79"/>
        <v>対個人サービス</v>
      </c>
      <c r="U162" s="630" t="str">
        <f t="shared" si="79"/>
        <v>事務用品</v>
      </c>
      <c r="V162" s="630" t="str">
        <f t="shared" si="79"/>
        <v>分類不明</v>
      </c>
      <c r="W162" s="32" t="s">
        <v>76</v>
      </c>
      <c r="X162" s="101"/>
    </row>
    <row r="163" spans="3:45" s="33" customFormat="1" ht="13.5">
      <c r="C163" s="80" t="s">
        <v>100</v>
      </c>
      <c r="D163" s="81">
        <f t="array" ref="D163:V166">+X157:AP160</f>
        <v>0</v>
      </c>
      <c r="E163" s="81">
        <v>0</v>
      </c>
      <c r="F163" s="81">
        <v>0</v>
      </c>
      <c r="G163" s="81">
        <v>0</v>
      </c>
      <c r="H163" s="81">
        <v>0</v>
      </c>
      <c r="I163" s="81">
        <v>0</v>
      </c>
      <c r="J163" s="81">
        <v>0</v>
      </c>
      <c r="K163" s="81">
        <v>0</v>
      </c>
      <c r="L163" s="81">
        <v>0</v>
      </c>
      <c r="M163" s="81">
        <v>0</v>
      </c>
      <c r="N163" s="81">
        <v>0</v>
      </c>
      <c r="O163" s="81">
        <v>0</v>
      </c>
      <c r="P163" s="81">
        <v>0</v>
      </c>
      <c r="Q163" s="81">
        <v>0</v>
      </c>
      <c r="R163" s="81">
        <v>0</v>
      </c>
      <c r="S163" s="81">
        <v>0</v>
      </c>
      <c r="T163" s="81">
        <v>0</v>
      </c>
      <c r="U163" s="81">
        <v>0</v>
      </c>
      <c r="V163" s="81">
        <v>0</v>
      </c>
      <c r="W163" s="81">
        <f>SUM(D157:W157,D163:V163)</f>
        <v>0</v>
      </c>
      <c r="X163" s="101"/>
    </row>
    <row r="164" spans="3:45" s="33" customFormat="1" ht="13.5">
      <c r="C164" s="83" t="s">
        <v>101</v>
      </c>
      <c r="D164" s="39">
        <v>0</v>
      </c>
      <c r="E164" s="39">
        <v>0</v>
      </c>
      <c r="F164" s="39">
        <v>0</v>
      </c>
      <c r="G164" s="39">
        <v>0</v>
      </c>
      <c r="H164" s="39">
        <v>0</v>
      </c>
      <c r="I164" s="39">
        <v>0</v>
      </c>
      <c r="J164" s="39">
        <v>0</v>
      </c>
      <c r="K164" s="39">
        <v>0</v>
      </c>
      <c r="L164" s="39">
        <v>0</v>
      </c>
      <c r="M164" s="39">
        <v>0</v>
      </c>
      <c r="N164" s="39">
        <v>0</v>
      </c>
      <c r="O164" s="39">
        <v>0</v>
      </c>
      <c r="P164" s="39">
        <v>0</v>
      </c>
      <c r="Q164" s="39">
        <v>0</v>
      </c>
      <c r="R164" s="39">
        <v>0</v>
      </c>
      <c r="S164" s="39">
        <v>0</v>
      </c>
      <c r="T164" s="39">
        <v>0</v>
      </c>
      <c r="U164" s="39">
        <v>0</v>
      </c>
      <c r="V164" s="39">
        <v>0</v>
      </c>
      <c r="W164" s="39">
        <f t="shared" ref="W164:W166" si="80">SUM(D158:W158,D164:V164)</f>
        <v>0</v>
      </c>
      <c r="X164" s="101"/>
    </row>
    <row r="165" spans="3:45" s="33" customFormat="1" ht="13.5">
      <c r="C165" s="83" t="s">
        <v>102</v>
      </c>
      <c r="D165" s="39">
        <v>0</v>
      </c>
      <c r="E165" s="39">
        <v>0</v>
      </c>
      <c r="F165" s="39">
        <v>0</v>
      </c>
      <c r="G165" s="39">
        <v>0</v>
      </c>
      <c r="H165" s="39">
        <v>0</v>
      </c>
      <c r="I165" s="39">
        <v>0</v>
      </c>
      <c r="J165" s="39">
        <v>0</v>
      </c>
      <c r="K165" s="39">
        <v>0</v>
      </c>
      <c r="L165" s="39">
        <v>0</v>
      </c>
      <c r="M165" s="39">
        <v>0</v>
      </c>
      <c r="N165" s="39">
        <v>0</v>
      </c>
      <c r="O165" s="39">
        <v>0</v>
      </c>
      <c r="P165" s="39">
        <v>0</v>
      </c>
      <c r="Q165" s="39">
        <v>0</v>
      </c>
      <c r="R165" s="39">
        <v>0</v>
      </c>
      <c r="S165" s="39">
        <v>0</v>
      </c>
      <c r="T165" s="39">
        <v>0</v>
      </c>
      <c r="U165" s="39">
        <v>0</v>
      </c>
      <c r="V165" s="39">
        <v>0</v>
      </c>
      <c r="W165" s="39">
        <f t="shared" si="80"/>
        <v>0</v>
      </c>
      <c r="X165" s="101"/>
    </row>
    <row r="166" spans="3:45" s="33" customFormat="1" ht="13.5">
      <c r="C166" s="85" t="s">
        <v>93</v>
      </c>
      <c r="D166" s="43">
        <v>0</v>
      </c>
      <c r="E166" s="43">
        <v>0</v>
      </c>
      <c r="F166" s="43">
        <v>0</v>
      </c>
      <c r="G166" s="43">
        <v>0</v>
      </c>
      <c r="H166" s="43">
        <v>0</v>
      </c>
      <c r="I166" s="43">
        <v>0</v>
      </c>
      <c r="J166" s="43">
        <v>0</v>
      </c>
      <c r="K166" s="43">
        <v>0</v>
      </c>
      <c r="L166" s="43">
        <v>0</v>
      </c>
      <c r="M166" s="43">
        <v>0</v>
      </c>
      <c r="N166" s="43">
        <v>0</v>
      </c>
      <c r="O166" s="43">
        <v>0</v>
      </c>
      <c r="P166" s="43">
        <v>0</v>
      </c>
      <c r="Q166" s="43">
        <v>0</v>
      </c>
      <c r="R166" s="43">
        <v>0</v>
      </c>
      <c r="S166" s="43">
        <v>0</v>
      </c>
      <c r="T166" s="43">
        <v>0</v>
      </c>
      <c r="U166" s="43">
        <v>0</v>
      </c>
      <c r="V166" s="43">
        <v>0</v>
      </c>
      <c r="W166" s="43">
        <f t="shared" si="80"/>
        <v>0</v>
      </c>
      <c r="X166" s="101"/>
    </row>
    <row r="167" spans="3:45" s="33" customFormat="1" ht="10.7" customHeight="1">
      <c r="D167" s="101"/>
      <c r="E167" s="101"/>
      <c r="F167" s="101"/>
      <c r="G167" s="101"/>
      <c r="H167" s="101"/>
      <c r="I167" s="101"/>
      <c r="J167" s="101"/>
      <c r="K167" s="101"/>
      <c r="L167" s="101"/>
      <c r="M167" s="101"/>
      <c r="N167" s="101"/>
      <c r="O167" s="101"/>
      <c r="P167" s="101"/>
      <c r="Q167" s="101"/>
      <c r="R167" s="101"/>
      <c r="S167" s="101"/>
      <c r="T167" s="101"/>
      <c r="U167" s="101"/>
      <c r="V167" s="101"/>
      <c r="W167" s="101"/>
      <c r="X167" s="101"/>
    </row>
    <row r="168" spans="3:45" s="33" customFormat="1" ht="13.5">
      <c r="C168" s="33" t="s">
        <v>105</v>
      </c>
      <c r="D168" s="101"/>
      <c r="E168" s="101"/>
      <c r="F168" s="101"/>
      <c r="G168" s="101"/>
      <c r="H168" s="101"/>
      <c r="I168" s="101"/>
      <c r="J168" s="101"/>
      <c r="K168" s="101"/>
      <c r="L168" s="101"/>
      <c r="M168" s="101"/>
      <c r="N168" s="101"/>
      <c r="O168" s="101"/>
      <c r="P168" s="101"/>
      <c r="Q168" s="101"/>
      <c r="R168" s="101"/>
      <c r="S168" s="101"/>
      <c r="T168" s="101"/>
      <c r="U168" s="101"/>
      <c r="V168" s="101"/>
      <c r="W168" s="101"/>
      <c r="X168" s="101"/>
    </row>
    <row r="169" spans="3:45" s="33" customFormat="1" ht="10.7" customHeight="1">
      <c r="D169" s="101"/>
      <c r="E169" s="101"/>
      <c r="F169" s="101"/>
      <c r="G169" s="101"/>
      <c r="H169" s="101"/>
      <c r="I169" s="101"/>
      <c r="J169" s="101"/>
      <c r="K169" s="101"/>
      <c r="L169" s="101"/>
      <c r="M169" s="101"/>
      <c r="N169" s="101"/>
      <c r="O169" s="101"/>
      <c r="P169" s="101"/>
      <c r="Q169" s="101"/>
      <c r="R169" s="101"/>
      <c r="S169" s="101"/>
      <c r="T169" s="101"/>
      <c r="U169" s="101"/>
      <c r="V169" s="101"/>
      <c r="W169" s="101"/>
      <c r="X169" s="101"/>
    </row>
    <row r="170" spans="3:45" s="33" customFormat="1" ht="10.7" customHeight="1">
      <c r="D170" s="101"/>
      <c r="E170" s="101"/>
      <c r="F170" s="101"/>
      <c r="G170" s="101"/>
      <c r="H170" s="101"/>
      <c r="I170" s="101"/>
      <c r="J170" s="101"/>
      <c r="K170" s="101"/>
      <c r="L170" s="101"/>
      <c r="M170" s="101"/>
      <c r="N170" s="101"/>
      <c r="O170" s="101"/>
      <c r="P170" s="101"/>
      <c r="Q170" s="101"/>
      <c r="R170" s="101"/>
      <c r="S170" s="101"/>
      <c r="T170" s="101"/>
      <c r="U170" s="101"/>
      <c r="V170" s="101"/>
      <c r="W170" s="101"/>
      <c r="X170" s="101"/>
    </row>
    <row r="171" spans="3:45" s="33" customFormat="1" ht="18.75">
      <c r="C171" s="53" t="s">
        <v>196</v>
      </c>
      <c r="D171" s="101"/>
      <c r="E171" s="101"/>
      <c r="F171" s="101"/>
      <c r="G171" s="101"/>
      <c r="H171" s="101"/>
      <c r="I171" s="101"/>
      <c r="J171" s="101"/>
      <c r="K171" s="101"/>
      <c r="L171" s="101"/>
      <c r="M171" s="101"/>
      <c r="N171" s="101"/>
      <c r="O171" s="101"/>
      <c r="P171" s="101"/>
      <c r="Q171" s="101"/>
      <c r="R171" s="101"/>
      <c r="S171" s="101"/>
      <c r="T171" s="101"/>
      <c r="U171" s="101"/>
      <c r="V171" s="101"/>
      <c r="W171" s="101"/>
      <c r="X171" s="101"/>
    </row>
    <row r="172" spans="3:45" s="33" customFormat="1" ht="10.7" customHeight="1">
      <c r="D172" s="101"/>
      <c r="E172" s="101"/>
      <c r="F172" s="101"/>
      <c r="G172" s="101"/>
      <c r="H172" s="101"/>
      <c r="I172" s="101"/>
      <c r="J172" s="101"/>
      <c r="K172" s="101"/>
      <c r="L172" s="101"/>
      <c r="M172" s="101"/>
      <c r="N172" s="101"/>
      <c r="O172" s="101"/>
      <c r="P172" s="101"/>
      <c r="Q172" s="101"/>
      <c r="R172" s="101"/>
      <c r="S172" s="101"/>
      <c r="T172" s="101"/>
      <c r="U172" s="101"/>
      <c r="V172" s="101"/>
      <c r="W172" s="101"/>
      <c r="X172" s="101"/>
    </row>
    <row r="173" spans="3:45" s="33" customFormat="1" ht="17.25">
      <c r="C173" s="34" t="s">
        <v>197</v>
      </c>
      <c r="D173" s="27"/>
      <c r="E173" s="27"/>
      <c r="F173" s="75"/>
      <c r="G173" s="76"/>
      <c r="H173" s="27"/>
      <c r="I173" s="27"/>
      <c r="J173" s="77"/>
      <c r="K173" s="78"/>
      <c r="L173" s="27"/>
      <c r="M173" s="27"/>
      <c r="N173" s="27"/>
      <c r="O173" s="27"/>
      <c r="P173" s="27"/>
      <c r="Q173" s="27"/>
      <c r="R173" s="27"/>
      <c r="S173" s="27"/>
      <c r="T173" s="27"/>
      <c r="U173" s="27"/>
      <c r="V173" s="27"/>
      <c r="W173" s="31" t="s">
        <v>56</v>
      </c>
      <c r="X173" s="101"/>
    </row>
    <row r="174" spans="3:45" s="33" customFormat="1" ht="13.5">
      <c r="C174" s="51"/>
      <c r="D174" s="629" t="str">
        <f t="shared" ref="D174:AP174" si="81">D9</f>
        <v>01</v>
      </c>
      <c r="E174" s="629" t="str">
        <f t="shared" si="81"/>
        <v>02</v>
      </c>
      <c r="F174" s="629" t="str">
        <f t="shared" si="81"/>
        <v>03</v>
      </c>
      <c r="G174" s="629" t="str">
        <f t="shared" si="81"/>
        <v>04</v>
      </c>
      <c r="H174" s="629" t="str">
        <f t="shared" si="81"/>
        <v>05</v>
      </c>
      <c r="I174" s="629" t="str">
        <f t="shared" si="81"/>
        <v>06</v>
      </c>
      <c r="J174" s="629" t="str">
        <f t="shared" si="81"/>
        <v>07</v>
      </c>
      <c r="K174" s="629" t="str">
        <f t="shared" si="81"/>
        <v>08</v>
      </c>
      <c r="L174" s="629" t="str">
        <f t="shared" si="81"/>
        <v>09</v>
      </c>
      <c r="M174" s="629" t="str">
        <f t="shared" si="81"/>
        <v>10</v>
      </c>
      <c r="N174" s="629" t="str">
        <f t="shared" si="81"/>
        <v>11</v>
      </c>
      <c r="O174" s="629" t="str">
        <f t="shared" si="81"/>
        <v>12</v>
      </c>
      <c r="P174" s="629" t="str">
        <f t="shared" si="81"/>
        <v>13</v>
      </c>
      <c r="Q174" s="629" t="str">
        <f t="shared" si="81"/>
        <v>14</v>
      </c>
      <c r="R174" s="629" t="str">
        <f t="shared" si="81"/>
        <v>15</v>
      </c>
      <c r="S174" s="629" t="str">
        <f t="shared" si="81"/>
        <v>16</v>
      </c>
      <c r="T174" s="629" t="str">
        <f t="shared" si="81"/>
        <v>17</v>
      </c>
      <c r="U174" s="629" t="str">
        <f t="shared" si="81"/>
        <v>18</v>
      </c>
      <c r="V174" s="629" t="str">
        <f t="shared" si="81"/>
        <v>19</v>
      </c>
      <c r="W174" s="629" t="str">
        <f t="shared" si="81"/>
        <v>20</v>
      </c>
      <c r="X174" s="629" t="str">
        <f t="shared" si="81"/>
        <v>21</v>
      </c>
      <c r="Y174" s="629" t="str">
        <f t="shared" si="81"/>
        <v>22</v>
      </c>
      <c r="Z174" s="629" t="str">
        <f t="shared" si="81"/>
        <v>23</v>
      </c>
      <c r="AA174" s="629" t="str">
        <f t="shared" si="81"/>
        <v>24</v>
      </c>
      <c r="AB174" s="629" t="str">
        <f t="shared" si="81"/>
        <v>25</v>
      </c>
      <c r="AC174" s="629" t="str">
        <f t="shared" si="81"/>
        <v>26</v>
      </c>
      <c r="AD174" s="629" t="str">
        <f t="shared" si="81"/>
        <v>27</v>
      </c>
      <c r="AE174" s="629" t="str">
        <f t="shared" si="81"/>
        <v>28</v>
      </c>
      <c r="AF174" s="629" t="str">
        <f t="shared" si="81"/>
        <v>29</v>
      </c>
      <c r="AG174" s="629" t="str">
        <f t="shared" si="81"/>
        <v>30</v>
      </c>
      <c r="AH174" s="629" t="str">
        <f t="shared" si="81"/>
        <v>31</v>
      </c>
      <c r="AI174" s="629" t="str">
        <f t="shared" si="81"/>
        <v>32</v>
      </c>
      <c r="AJ174" s="629" t="str">
        <f t="shared" si="81"/>
        <v>33</v>
      </c>
      <c r="AK174" s="629" t="str">
        <f t="shared" si="81"/>
        <v>34</v>
      </c>
      <c r="AL174" s="629" t="str">
        <f t="shared" si="81"/>
        <v>35</v>
      </c>
      <c r="AM174" s="629" t="str">
        <f t="shared" si="81"/>
        <v>36</v>
      </c>
      <c r="AN174" s="629" t="str">
        <f t="shared" si="81"/>
        <v>37</v>
      </c>
      <c r="AO174" s="629" t="str">
        <f t="shared" si="81"/>
        <v>38</v>
      </c>
      <c r="AP174" s="629" t="str">
        <f t="shared" si="81"/>
        <v>39</v>
      </c>
      <c r="AQ174" s="102" t="s">
        <v>575</v>
      </c>
      <c r="AR174" s="102"/>
      <c r="AS174" s="51"/>
    </row>
    <row r="175" spans="3:45" s="33" customFormat="1" ht="40.5">
      <c r="C175" s="79" t="s">
        <v>57</v>
      </c>
      <c r="D175" s="630" t="str">
        <f t="shared" ref="D175:AP175" si="82">D10</f>
        <v>農業</v>
      </c>
      <c r="E175" s="630" t="str">
        <f t="shared" si="82"/>
        <v>林業</v>
      </c>
      <c r="F175" s="630" t="str">
        <f t="shared" si="82"/>
        <v>漁業</v>
      </c>
      <c r="G175" s="630" t="str">
        <f t="shared" si="82"/>
        <v>鉱業</v>
      </c>
      <c r="H175" s="630" t="str">
        <f t="shared" si="82"/>
        <v>飲食料品</v>
      </c>
      <c r="I175" s="630" t="str">
        <f t="shared" si="82"/>
        <v>繊維製品</v>
      </c>
      <c r="J175" s="630" t="str">
        <f t="shared" si="82"/>
        <v>パルプ・紙・木製品</v>
      </c>
      <c r="K175" s="630" t="str">
        <f t="shared" si="82"/>
        <v>化学製品</v>
      </c>
      <c r="L175" s="630" t="str">
        <f t="shared" si="82"/>
        <v>石油・石炭製品</v>
      </c>
      <c r="M175" s="668" t="str">
        <f t="shared" si="82"/>
        <v>プラスチック・ゴム製品</v>
      </c>
      <c r="N175" s="630" t="str">
        <f t="shared" si="82"/>
        <v>窯業・土石製品</v>
      </c>
      <c r="O175" s="630" t="str">
        <f t="shared" si="82"/>
        <v>鉄鋼</v>
      </c>
      <c r="P175" s="630" t="str">
        <f t="shared" si="82"/>
        <v>非鉄金属</v>
      </c>
      <c r="Q175" s="630" t="str">
        <f t="shared" si="82"/>
        <v>金属製品</v>
      </c>
      <c r="R175" s="630" t="str">
        <f t="shared" si="82"/>
        <v>はん用機械</v>
      </c>
      <c r="S175" s="630" t="str">
        <f t="shared" si="82"/>
        <v>生産用機械</v>
      </c>
      <c r="T175" s="630" t="str">
        <f t="shared" si="82"/>
        <v>業務用機械</v>
      </c>
      <c r="U175" s="630" t="str">
        <f t="shared" si="82"/>
        <v>電子部品</v>
      </c>
      <c r="V175" s="630" t="str">
        <f t="shared" si="82"/>
        <v>電気機械</v>
      </c>
      <c r="W175" s="630" t="str">
        <f t="shared" si="82"/>
        <v>情報通信機器</v>
      </c>
      <c r="X175" s="637" t="str">
        <f t="shared" si="82"/>
        <v>輸送機械</v>
      </c>
      <c r="Y175" s="637" t="str">
        <f t="shared" si="82"/>
        <v>その他の製造工業製品</v>
      </c>
      <c r="Z175" s="637" t="str">
        <f t="shared" si="82"/>
        <v>建設</v>
      </c>
      <c r="AA175" s="637" t="str">
        <f t="shared" si="82"/>
        <v>電力・ガス・熱供給</v>
      </c>
      <c r="AB175" s="637" t="str">
        <f t="shared" si="82"/>
        <v>水道</v>
      </c>
      <c r="AC175" s="637" t="str">
        <f t="shared" si="82"/>
        <v>廃棄物処理</v>
      </c>
      <c r="AD175" s="637" t="str">
        <f t="shared" si="82"/>
        <v>商業</v>
      </c>
      <c r="AE175" s="637" t="str">
        <f t="shared" si="82"/>
        <v>金融・保険</v>
      </c>
      <c r="AF175" s="637" t="str">
        <f t="shared" si="82"/>
        <v>不動産</v>
      </c>
      <c r="AG175" s="637" t="str">
        <f t="shared" si="82"/>
        <v>運輸・郵便</v>
      </c>
      <c r="AH175" s="637" t="str">
        <f t="shared" si="82"/>
        <v>情報通信</v>
      </c>
      <c r="AI175" s="637" t="str">
        <f t="shared" si="82"/>
        <v>公務</v>
      </c>
      <c r="AJ175" s="637" t="str">
        <f t="shared" si="82"/>
        <v>教育・研究</v>
      </c>
      <c r="AK175" s="637" t="str">
        <f t="shared" si="82"/>
        <v>医療・福祉</v>
      </c>
      <c r="AL175" s="669" t="str">
        <f t="shared" si="82"/>
        <v>他に分類されない会員制団体</v>
      </c>
      <c r="AM175" s="637" t="str">
        <f t="shared" si="82"/>
        <v>対事業所サービス</v>
      </c>
      <c r="AN175" s="637" t="str">
        <f t="shared" si="82"/>
        <v>対個人サービス</v>
      </c>
      <c r="AO175" s="637" t="str">
        <f t="shared" si="82"/>
        <v>事務用品</v>
      </c>
      <c r="AP175" s="637" t="str">
        <f t="shared" si="82"/>
        <v>分類不明</v>
      </c>
      <c r="AQ175" s="102" t="s">
        <v>575</v>
      </c>
      <c r="AR175" s="102"/>
      <c r="AS175" s="32" t="s">
        <v>76</v>
      </c>
    </row>
    <row r="176" spans="3:45" s="33" customFormat="1" ht="13.5">
      <c r="C176" s="80" t="s">
        <v>100</v>
      </c>
      <c r="D176" s="81">
        <f t="array" ref="D176:AP178">+詳細1!D72:AP74</f>
        <v>0</v>
      </c>
      <c r="E176" s="81">
        <v>0</v>
      </c>
      <c r="F176" s="81">
        <v>0</v>
      </c>
      <c r="G176" s="81">
        <v>0</v>
      </c>
      <c r="H176" s="81">
        <v>0</v>
      </c>
      <c r="I176" s="81">
        <v>0</v>
      </c>
      <c r="J176" s="81">
        <v>0</v>
      </c>
      <c r="K176" s="81">
        <v>0</v>
      </c>
      <c r="L176" s="81">
        <v>0</v>
      </c>
      <c r="M176" s="81">
        <v>0</v>
      </c>
      <c r="N176" s="81">
        <v>0</v>
      </c>
      <c r="O176" s="81">
        <v>0</v>
      </c>
      <c r="P176" s="81">
        <v>0</v>
      </c>
      <c r="Q176" s="99">
        <v>0</v>
      </c>
      <c r="R176" s="99">
        <v>0</v>
      </c>
      <c r="S176" s="99">
        <v>0</v>
      </c>
      <c r="T176" s="99">
        <v>0</v>
      </c>
      <c r="U176" s="99">
        <v>0</v>
      </c>
      <c r="V176" s="99">
        <v>0</v>
      </c>
      <c r="W176" s="81">
        <v>0</v>
      </c>
      <c r="X176" s="81">
        <v>0</v>
      </c>
      <c r="Y176" s="81">
        <v>0</v>
      </c>
      <c r="Z176" s="81">
        <v>0</v>
      </c>
      <c r="AA176" s="81">
        <v>0</v>
      </c>
      <c r="AB176" s="81">
        <v>0</v>
      </c>
      <c r="AC176" s="81">
        <v>0</v>
      </c>
      <c r="AD176" s="81">
        <v>0</v>
      </c>
      <c r="AE176" s="81">
        <v>0</v>
      </c>
      <c r="AF176" s="81">
        <v>0</v>
      </c>
      <c r="AG176" s="81">
        <v>0</v>
      </c>
      <c r="AH176" s="81">
        <v>0</v>
      </c>
      <c r="AI176" s="81">
        <v>0</v>
      </c>
      <c r="AJ176" s="81">
        <v>0</v>
      </c>
      <c r="AK176" s="81">
        <v>0</v>
      </c>
      <c r="AL176" s="81">
        <v>0</v>
      </c>
      <c r="AM176" s="81">
        <v>0</v>
      </c>
      <c r="AN176" s="81">
        <v>0</v>
      </c>
      <c r="AO176" s="81">
        <v>0</v>
      </c>
      <c r="AP176" s="81">
        <v>0</v>
      </c>
      <c r="AQ176" s="102" t="s">
        <v>575</v>
      </c>
      <c r="AR176" s="102"/>
      <c r="AS176" s="645">
        <f>+SUM(D176:AP176)-W182</f>
        <v>0</v>
      </c>
    </row>
    <row r="177" spans="3:45" s="33" customFormat="1" ht="13.5">
      <c r="C177" s="83" t="s">
        <v>101</v>
      </c>
      <c r="D177" s="39">
        <v>0</v>
      </c>
      <c r="E177" s="39">
        <v>0</v>
      </c>
      <c r="F177" s="39">
        <v>0</v>
      </c>
      <c r="G177" s="39">
        <v>0</v>
      </c>
      <c r="H177" s="39">
        <v>0</v>
      </c>
      <c r="I177" s="39">
        <v>0</v>
      </c>
      <c r="J177" s="39">
        <v>0</v>
      </c>
      <c r="K177" s="39">
        <v>0</v>
      </c>
      <c r="L177" s="39">
        <v>0</v>
      </c>
      <c r="M177" s="39">
        <v>0</v>
      </c>
      <c r="N177" s="39">
        <v>0</v>
      </c>
      <c r="O177" s="39">
        <v>0</v>
      </c>
      <c r="P177" s="39">
        <v>0</v>
      </c>
      <c r="Q177" s="100">
        <v>0</v>
      </c>
      <c r="R177" s="100">
        <v>0</v>
      </c>
      <c r="S177" s="100">
        <v>0</v>
      </c>
      <c r="T177" s="100">
        <v>0</v>
      </c>
      <c r="U177" s="100">
        <v>0</v>
      </c>
      <c r="V177" s="100">
        <v>0</v>
      </c>
      <c r="W177" s="39">
        <v>0</v>
      </c>
      <c r="X177" s="39">
        <v>0</v>
      </c>
      <c r="Y177" s="39">
        <v>0</v>
      </c>
      <c r="Z177" s="39">
        <v>0</v>
      </c>
      <c r="AA177" s="39">
        <v>0</v>
      </c>
      <c r="AB177" s="39">
        <v>0</v>
      </c>
      <c r="AC177" s="39">
        <v>0</v>
      </c>
      <c r="AD177" s="39">
        <v>0</v>
      </c>
      <c r="AE177" s="39">
        <v>0</v>
      </c>
      <c r="AF177" s="39">
        <v>0</v>
      </c>
      <c r="AG177" s="39">
        <v>0</v>
      </c>
      <c r="AH177" s="39">
        <v>0</v>
      </c>
      <c r="AI177" s="39">
        <v>0</v>
      </c>
      <c r="AJ177" s="39">
        <v>0</v>
      </c>
      <c r="AK177" s="39">
        <v>0</v>
      </c>
      <c r="AL177" s="39">
        <v>0</v>
      </c>
      <c r="AM177" s="39">
        <v>0</v>
      </c>
      <c r="AN177" s="39">
        <v>0</v>
      </c>
      <c r="AO177" s="39">
        <v>0</v>
      </c>
      <c r="AP177" s="39">
        <v>0</v>
      </c>
      <c r="AQ177" s="102" t="s">
        <v>575</v>
      </c>
      <c r="AR177" s="102"/>
      <c r="AS177" s="645">
        <f t="shared" ref="AS177:AS179" si="83">+SUM(D177:AP177)-W183</f>
        <v>0</v>
      </c>
    </row>
    <row r="178" spans="3:45" s="33" customFormat="1" ht="13.5">
      <c r="C178" s="83" t="s">
        <v>102</v>
      </c>
      <c r="D178" s="39">
        <v>0</v>
      </c>
      <c r="E178" s="39">
        <v>0</v>
      </c>
      <c r="F178" s="39">
        <v>0</v>
      </c>
      <c r="G178" s="39">
        <v>0</v>
      </c>
      <c r="H178" s="39">
        <v>0</v>
      </c>
      <c r="I178" s="39">
        <v>0</v>
      </c>
      <c r="J178" s="39">
        <v>0</v>
      </c>
      <c r="K178" s="39">
        <v>0</v>
      </c>
      <c r="L178" s="39">
        <v>0</v>
      </c>
      <c r="M178" s="39">
        <v>0</v>
      </c>
      <c r="N178" s="39">
        <v>0</v>
      </c>
      <c r="O178" s="39">
        <v>0</v>
      </c>
      <c r="P178" s="39">
        <v>0</v>
      </c>
      <c r="Q178" s="100">
        <v>0</v>
      </c>
      <c r="R178" s="100">
        <v>0</v>
      </c>
      <c r="S178" s="100">
        <v>0</v>
      </c>
      <c r="T178" s="100">
        <v>0</v>
      </c>
      <c r="U178" s="100">
        <v>0</v>
      </c>
      <c r="V178" s="100">
        <v>0</v>
      </c>
      <c r="W178" s="39">
        <v>0</v>
      </c>
      <c r="X178" s="39">
        <v>0</v>
      </c>
      <c r="Y178" s="39">
        <v>0</v>
      </c>
      <c r="Z178" s="39">
        <v>0</v>
      </c>
      <c r="AA178" s="39">
        <v>0</v>
      </c>
      <c r="AB178" s="39">
        <v>0</v>
      </c>
      <c r="AC178" s="39">
        <v>0</v>
      </c>
      <c r="AD178" s="39">
        <v>0</v>
      </c>
      <c r="AE178" s="39">
        <v>0</v>
      </c>
      <c r="AF178" s="39">
        <v>0</v>
      </c>
      <c r="AG178" s="39">
        <v>0</v>
      </c>
      <c r="AH178" s="39">
        <v>0</v>
      </c>
      <c r="AI178" s="39">
        <v>0</v>
      </c>
      <c r="AJ178" s="39">
        <v>0</v>
      </c>
      <c r="AK178" s="39">
        <v>0</v>
      </c>
      <c r="AL178" s="39">
        <v>0</v>
      </c>
      <c r="AM178" s="39">
        <v>0</v>
      </c>
      <c r="AN178" s="39">
        <v>0</v>
      </c>
      <c r="AO178" s="39">
        <v>0</v>
      </c>
      <c r="AP178" s="39">
        <v>0</v>
      </c>
      <c r="AQ178" s="102" t="s">
        <v>575</v>
      </c>
      <c r="AR178" s="102"/>
      <c r="AS178" s="646">
        <f t="shared" si="83"/>
        <v>0</v>
      </c>
    </row>
    <row r="179" spans="3:45" s="33" customFormat="1" ht="13.5">
      <c r="C179" s="83" t="s">
        <v>93</v>
      </c>
      <c r="D179" s="39">
        <f t="shared" ref="D179:P179" si="84">SUM(D176:D178)</f>
        <v>0</v>
      </c>
      <c r="E179" s="39">
        <f t="shared" si="84"/>
        <v>0</v>
      </c>
      <c r="F179" s="39">
        <f t="shared" si="84"/>
        <v>0</v>
      </c>
      <c r="G179" s="39">
        <f t="shared" si="84"/>
        <v>0</v>
      </c>
      <c r="H179" s="39">
        <f t="shared" si="84"/>
        <v>0</v>
      </c>
      <c r="I179" s="39">
        <f t="shared" si="84"/>
        <v>0</v>
      </c>
      <c r="J179" s="39">
        <f t="shared" si="84"/>
        <v>0</v>
      </c>
      <c r="K179" s="39">
        <f t="shared" si="84"/>
        <v>0</v>
      </c>
      <c r="L179" s="39">
        <f t="shared" si="84"/>
        <v>0</v>
      </c>
      <c r="M179" s="39">
        <f t="shared" si="84"/>
        <v>0</v>
      </c>
      <c r="N179" s="39">
        <f t="shared" si="84"/>
        <v>0</v>
      </c>
      <c r="O179" s="39">
        <f t="shared" si="84"/>
        <v>0</v>
      </c>
      <c r="P179" s="39">
        <f t="shared" si="84"/>
        <v>0</v>
      </c>
      <c r="Q179" s="100">
        <f>SUM(Q176:Q178)</f>
        <v>0</v>
      </c>
      <c r="R179" s="100">
        <f>SUM(R176:R178)</f>
        <v>0</v>
      </c>
      <c r="S179" s="100">
        <f>SUM(S176:S178)</f>
        <v>0</v>
      </c>
      <c r="T179" s="100">
        <f>SUM(T176:T178)</f>
        <v>0</v>
      </c>
      <c r="U179" s="100">
        <f>SUM(U176:U178)</f>
        <v>0</v>
      </c>
      <c r="V179" s="100">
        <f t="shared" ref="V179:AP179" si="85">SUM(V176:V178)</f>
        <v>0</v>
      </c>
      <c r="W179" s="39">
        <f t="shared" si="85"/>
        <v>0</v>
      </c>
      <c r="X179" s="43">
        <f t="shared" si="85"/>
        <v>0</v>
      </c>
      <c r="Y179" s="43">
        <f t="shared" si="85"/>
        <v>0</v>
      </c>
      <c r="Z179" s="43">
        <f t="shared" si="85"/>
        <v>0</v>
      </c>
      <c r="AA179" s="43">
        <f t="shared" si="85"/>
        <v>0</v>
      </c>
      <c r="AB179" s="43">
        <f t="shared" si="85"/>
        <v>0</v>
      </c>
      <c r="AC179" s="43">
        <f t="shared" si="85"/>
        <v>0</v>
      </c>
      <c r="AD179" s="43">
        <f t="shared" si="85"/>
        <v>0</v>
      </c>
      <c r="AE179" s="43">
        <f t="shared" si="85"/>
        <v>0</v>
      </c>
      <c r="AF179" s="43">
        <f t="shared" si="85"/>
        <v>0</v>
      </c>
      <c r="AG179" s="43">
        <f t="shared" si="85"/>
        <v>0</v>
      </c>
      <c r="AH179" s="43">
        <f t="shared" si="85"/>
        <v>0</v>
      </c>
      <c r="AI179" s="43">
        <f t="shared" si="85"/>
        <v>0</v>
      </c>
      <c r="AJ179" s="43">
        <f t="shared" si="85"/>
        <v>0</v>
      </c>
      <c r="AK179" s="43">
        <f t="shared" si="85"/>
        <v>0</v>
      </c>
      <c r="AL179" s="43">
        <f t="shared" si="85"/>
        <v>0</v>
      </c>
      <c r="AM179" s="43">
        <f t="shared" si="85"/>
        <v>0</v>
      </c>
      <c r="AN179" s="43">
        <f t="shared" si="85"/>
        <v>0</v>
      </c>
      <c r="AO179" s="43">
        <f t="shared" si="85"/>
        <v>0</v>
      </c>
      <c r="AP179" s="43">
        <f t="shared" si="85"/>
        <v>0</v>
      </c>
      <c r="AQ179" s="102" t="s">
        <v>575</v>
      </c>
      <c r="AR179" s="102"/>
      <c r="AS179" s="646">
        <f t="shared" si="83"/>
        <v>0</v>
      </c>
    </row>
    <row r="180" spans="3:45" s="33" customFormat="1" ht="13.5">
      <c r="C180" s="51"/>
      <c r="D180" s="629" t="str">
        <f t="shared" ref="D180:V180" si="86">D15</f>
        <v>21</v>
      </c>
      <c r="E180" s="629" t="str">
        <f t="shared" si="86"/>
        <v>22</v>
      </c>
      <c r="F180" s="629" t="str">
        <f t="shared" si="86"/>
        <v>23</v>
      </c>
      <c r="G180" s="629" t="str">
        <f t="shared" si="86"/>
        <v>24</v>
      </c>
      <c r="H180" s="629" t="str">
        <f t="shared" si="86"/>
        <v>25</v>
      </c>
      <c r="I180" s="629" t="str">
        <f t="shared" si="86"/>
        <v>26</v>
      </c>
      <c r="J180" s="629" t="str">
        <f t="shared" si="86"/>
        <v>27</v>
      </c>
      <c r="K180" s="629" t="str">
        <f t="shared" si="86"/>
        <v>28</v>
      </c>
      <c r="L180" s="629" t="str">
        <f t="shared" si="86"/>
        <v>29</v>
      </c>
      <c r="M180" s="629" t="str">
        <f t="shared" si="86"/>
        <v>30</v>
      </c>
      <c r="N180" s="629" t="str">
        <f t="shared" si="86"/>
        <v>31</v>
      </c>
      <c r="O180" s="629" t="str">
        <f t="shared" si="86"/>
        <v>32</v>
      </c>
      <c r="P180" s="629" t="str">
        <f t="shared" si="86"/>
        <v>33</v>
      </c>
      <c r="Q180" s="629" t="str">
        <f t="shared" si="86"/>
        <v>34</v>
      </c>
      <c r="R180" s="629" t="str">
        <f t="shared" si="86"/>
        <v>35</v>
      </c>
      <c r="S180" s="629" t="str">
        <f t="shared" si="86"/>
        <v>36</v>
      </c>
      <c r="T180" s="629" t="str">
        <f t="shared" si="86"/>
        <v>37</v>
      </c>
      <c r="U180" s="629" t="str">
        <f t="shared" si="86"/>
        <v>38</v>
      </c>
      <c r="V180" s="629" t="str">
        <f t="shared" si="86"/>
        <v>39</v>
      </c>
      <c r="W180" s="51"/>
      <c r="X180" s="101"/>
    </row>
    <row r="181" spans="3:45" s="33" customFormat="1" ht="40.5">
      <c r="C181" s="79" t="s">
        <v>57</v>
      </c>
      <c r="D181" s="630" t="str">
        <f t="shared" ref="D181:V181" si="87">D16</f>
        <v>輸送機械</v>
      </c>
      <c r="E181" s="630" t="str">
        <f t="shared" si="87"/>
        <v>その他の製造工業製品</v>
      </c>
      <c r="F181" s="630" t="str">
        <f t="shared" si="87"/>
        <v>建設</v>
      </c>
      <c r="G181" s="630" t="str">
        <f t="shared" si="87"/>
        <v>電力・ガス・熱供給</v>
      </c>
      <c r="H181" s="630" t="str">
        <f t="shared" si="87"/>
        <v>水道</v>
      </c>
      <c r="I181" s="630" t="str">
        <f t="shared" si="87"/>
        <v>廃棄物処理</v>
      </c>
      <c r="J181" s="630" t="str">
        <f t="shared" si="87"/>
        <v>商業</v>
      </c>
      <c r="K181" s="630" t="str">
        <f t="shared" si="87"/>
        <v>金融・保険</v>
      </c>
      <c r="L181" s="630" t="str">
        <f t="shared" si="87"/>
        <v>不動産</v>
      </c>
      <c r="M181" s="630" t="str">
        <f t="shared" si="87"/>
        <v>運輸・郵便</v>
      </c>
      <c r="N181" s="630" t="str">
        <f t="shared" si="87"/>
        <v>情報通信</v>
      </c>
      <c r="O181" s="630" t="str">
        <f t="shared" si="87"/>
        <v>公務</v>
      </c>
      <c r="P181" s="630" t="str">
        <f t="shared" si="87"/>
        <v>教育・研究</v>
      </c>
      <c r="Q181" s="630" t="str">
        <f t="shared" si="87"/>
        <v>医療・福祉</v>
      </c>
      <c r="R181" s="668" t="str">
        <f t="shared" si="87"/>
        <v>他に分類されない会員制団体</v>
      </c>
      <c r="S181" s="630" t="str">
        <f t="shared" si="87"/>
        <v>対事業所サービス</v>
      </c>
      <c r="T181" s="630" t="str">
        <f t="shared" si="87"/>
        <v>対個人サービス</v>
      </c>
      <c r="U181" s="630" t="str">
        <f t="shared" si="87"/>
        <v>事務用品</v>
      </c>
      <c r="V181" s="630" t="str">
        <f t="shared" si="87"/>
        <v>分類不明</v>
      </c>
      <c r="W181" s="32" t="s">
        <v>76</v>
      </c>
      <c r="X181" s="101"/>
    </row>
    <row r="182" spans="3:45" s="33" customFormat="1" ht="13.5">
      <c r="C182" s="80" t="s">
        <v>100</v>
      </c>
      <c r="D182" s="81">
        <f t="array" ref="D182:V185">+X176:AP179</f>
        <v>0</v>
      </c>
      <c r="E182" s="81">
        <v>0</v>
      </c>
      <c r="F182" s="81">
        <v>0</v>
      </c>
      <c r="G182" s="81">
        <v>0</v>
      </c>
      <c r="H182" s="81">
        <v>0</v>
      </c>
      <c r="I182" s="81">
        <v>0</v>
      </c>
      <c r="J182" s="81">
        <v>0</v>
      </c>
      <c r="K182" s="81">
        <v>0</v>
      </c>
      <c r="L182" s="81">
        <v>0</v>
      </c>
      <c r="M182" s="81">
        <v>0</v>
      </c>
      <c r="N182" s="81">
        <v>0</v>
      </c>
      <c r="O182" s="81">
        <v>0</v>
      </c>
      <c r="P182" s="81">
        <v>0</v>
      </c>
      <c r="Q182" s="81">
        <v>0</v>
      </c>
      <c r="R182" s="81">
        <v>0</v>
      </c>
      <c r="S182" s="81">
        <v>0</v>
      </c>
      <c r="T182" s="81">
        <v>0</v>
      </c>
      <c r="U182" s="81">
        <v>0</v>
      </c>
      <c r="V182" s="81">
        <v>0</v>
      </c>
      <c r="W182" s="81">
        <f>SUM(D176:W176,D182:V182)</f>
        <v>0</v>
      </c>
      <c r="X182" s="101"/>
    </row>
    <row r="183" spans="3:45" s="33" customFormat="1" ht="13.5">
      <c r="C183" s="83" t="s">
        <v>101</v>
      </c>
      <c r="D183" s="39">
        <v>0</v>
      </c>
      <c r="E183" s="39">
        <v>0</v>
      </c>
      <c r="F183" s="39">
        <v>0</v>
      </c>
      <c r="G183" s="39">
        <v>0</v>
      </c>
      <c r="H183" s="39">
        <v>0</v>
      </c>
      <c r="I183" s="39">
        <v>0</v>
      </c>
      <c r="J183" s="39">
        <v>0</v>
      </c>
      <c r="K183" s="39">
        <v>0</v>
      </c>
      <c r="L183" s="39">
        <v>0</v>
      </c>
      <c r="M183" s="39">
        <v>0</v>
      </c>
      <c r="N183" s="39">
        <v>0</v>
      </c>
      <c r="O183" s="39">
        <v>0</v>
      </c>
      <c r="P183" s="39">
        <v>0</v>
      </c>
      <c r="Q183" s="39">
        <v>0</v>
      </c>
      <c r="R183" s="39">
        <v>0</v>
      </c>
      <c r="S183" s="39">
        <v>0</v>
      </c>
      <c r="T183" s="39">
        <v>0</v>
      </c>
      <c r="U183" s="39">
        <v>0</v>
      </c>
      <c r="V183" s="39">
        <v>0</v>
      </c>
      <c r="W183" s="39">
        <f t="shared" ref="W183:W185" si="88">SUM(D177:W177,D183:V183)</f>
        <v>0</v>
      </c>
      <c r="X183" s="101"/>
    </row>
    <row r="184" spans="3:45" s="33" customFormat="1" ht="13.5">
      <c r="C184" s="83" t="s">
        <v>102</v>
      </c>
      <c r="D184" s="39">
        <v>0</v>
      </c>
      <c r="E184" s="39">
        <v>0</v>
      </c>
      <c r="F184" s="39">
        <v>0</v>
      </c>
      <c r="G184" s="39">
        <v>0</v>
      </c>
      <c r="H184" s="39">
        <v>0</v>
      </c>
      <c r="I184" s="39">
        <v>0</v>
      </c>
      <c r="J184" s="39">
        <v>0</v>
      </c>
      <c r="K184" s="39">
        <v>0</v>
      </c>
      <c r="L184" s="39">
        <v>0</v>
      </c>
      <c r="M184" s="39">
        <v>0</v>
      </c>
      <c r="N184" s="39">
        <v>0</v>
      </c>
      <c r="O184" s="39">
        <v>0</v>
      </c>
      <c r="P184" s="39">
        <v>0</v>
      </c>
      <c r="Q184" s="39">
        <v>0</v>
      </c>
      <c r="R184" s="39">
        <v>0</v>
      </c>
      <c r="S184" s="39">
        <v>0</v>
      </c>
      <c r="T184" s="39">
        <v>0</v>
      </c>
      <c r="U184" s="39">
        <v>0</v>
      </c>
      <c r="V184" s="39">
        <v>0</v>
      </c>
      <c r="W184" s="39">
        <f t="shared" si="88"/>
        <v>0</v>
      </c>
      <c r="X184" s="101"/>
    </row>
    <row r="185" spans="3:45" s="33" customFormat="1" ht="13.5">
      <c r="C185" s="85" t="s">
        <v>93</v>
      </c>
      <c r="D185" s="43">
        <v>0</v>
      </c>
      <c r="E185" s="43">
        <v>0</v>
      </c>
      <c r="F185" s="43">
        <v>0</v>
      </c>
      <c r="G185" s="43">
        <v>0</v>
      </c>
      <c r="H185" s="43">
        <v>0</v>
      </c>
      <c r="I185" s="43">
        <v>0</v>
      </c>
      <c r="J185" s="43">
        <v>0</v>
      </c>
      <c r="K185" s="43">
        <v>0</v>
      </c>
      <c r="L185" s="43">
        <v>0</v>
      </c>
      <c r="M185" s="43">
        <v>0</v>
      </c>
      <c r="N185" s="43">
        <v>0</v>
      </c>
      <c r="O185" s="43">
        <v>0</v>
      </c>
      <c r="P185" s="43">
        <v>0</v>
      </c>
      <c r="Q185" s="43">
        <v>0</v>
      </c>
      <c r="R185" s="43">
        <v>0</v>
      </c>
      <c r="S185" s="43">
        <v>0</v>
      </c>
      <c r="T185" s="43">
        <v>0</v>
      </c>
      <c r="U185" s="43">
        <v>0</v>
      </c>
      <c r="V185" s="43">
        <v>0</v>
      </c>
      <c r="W185" s="43">
        <f t="shared" si="88"/>
        <v>0</v>
      </c>
      <c r="X185" s="101"/>
    </row>
    <row r="186" spans="3:45" s="33" customFormat="1" ht="10.7" customHeight="1">
      <c r="D186" s="101"/>
      <c r="E186" s="101"/>
      <c r="F186" s="101"/>
      <c r="G186" s="101"/>
      <c r="H186" s="101"/>
      <c r="I186" s="101"/>
      <c r="J186" s="101"/>
      <c r="K186" s="101"/>
      <c r="L186" s="101"/>
      <c r="M186" s="101"/>
      <c r="N186" s="101"/>
      <c r="O186" s="101"/>
      <c r="P186" s="101"/>
      <c r="Q186" s="101"/>
      <c r="R186" s="101"/>
      <c r="S186" s="101"/>
      <c r="T186" s="101"/>
      <c r="U186" s="101"/>
      <c r="V186" s="101"/>
      <c r="W186" s="101"/>
      <c r="X186" s="101"/>
    </row>
    <row r="187" spans="3:45" s="33" customFormat="1" ht="17.25">
      <c r="C187" s="34" t="s">
        <v>182</v>
      </c>
      <c r="D187" s="27"/>
      <c r="E187" s="27"/>
      <c r="F187" s="75"/>
      <c r="G187" s="76"/>
      <c r="H187" s="27"/>
      <c r="I187" s="27"/>
      <c r="J187" s="77"/>
      <c r="K187" s="78"/>
      <c r="L187" s="27"/>
      <c r="M187" s="27"/>
      <c r="N187" s="27"/>
      <c r="O187" s="27"/>
      <c r="P187" s="27"/>
      <c r="Q187" s="27"/>
      <c r="R187" s="27"/>
      <c r="S187" s="27"/>
      <c r="T187" s="27"/>
      <c r="U187" s="27"/>
      <c r="V187" s="27"/>
      <c r="W187" s="101"/>
      <c r="X187" s="101"/>
    </row>
    <row r="188" spans="3:45" s="33" customFormat="1" ht="13.5">
      <c r="C188" s="51"/>
      <c r="D188" s="629" t="str">
        <f t="shared" ref="D188:AP188" si="89">D9</f>
        <v>01</v>
      </c>
      <c r="E188" s="629" t="str">
        <f t="shared" si="89"/>
        <v>02</v>
      </c>
      <c r="F188" s="629" t="str">
        <f t="shared" si="89"/>
        <v>03</v>
      </c>
      <c r="G188" s="629" t="str">
        <f t="shared" si="89"/>
        <v>04</v>
      </c>
      <c r="H188" s="629" t="str">
        <f t="shared" si="89"/>
        <v>05</v>
      </c>
      <c r="I188" s="629" t="str">
        <f t="shared" si="89"/>
        <v>06</v>
      </c>
      <c r="J188" s="629" t="str">
        <f t="shared" si="89"/>
        <v>07</v>
      </c>
      <c r="K188" s="629" t="str">
        <f t="shared" si="89"/>
        <v>08</v>
      </c>
      <c r="L188" s="629" t="str">
        <f t="shared" si="89"/>
        <v>09</v>
      </c>
      <c r="M188" s="629" t="str">
        <f t="shared" si="89"/>
        <v>10</v>
      </c>
      <c r="N188" s="629" t="str">
        <f t="shared" si="89"/>
        <v>11</v>
      </c>
      <c r="O188" s="629" t="str">
        <f t="shared" si="89"/>
        <v>12</v>
      </c>
      <c r="P188" s="629" t="str">
        <f t="shared" si="89"/>
        <v>13</v>
      </c>
      <c r="Q188" s="629" t="str">
        <f t="shared" si="89"/>
        <v>14</v>
      </c>
      <c r="R188" s="629" t="str">
        <f t="shared" si="89"/>
        <v>15</v>
      </c>
      <c r="S188" s="629" t="str">
        <f t="shared" si="89"/>
        <v>16</v>
      </c>
      <c r="T188" s="629" t="str">
        <f t="shared" si="89"/>
        <v>17</v>
      </c>
      <c r="U188" s="629" t="str">
        <f t="shared" si="89"/>
        <v>18</v>
      </c>
      <c r="V188" s="629" t="str">
        <f t="shared" si="89"/>
        <v>19</v>
      </c>
      <c r="W188" s="629" t="str">
        <f t="shared" si="89"/>
        <v>20</v>
      </c>
      <c r="X188" s="629" t="str">
        <f t="shared" si="89"/>
        <v>21</v>
      </c>
      <c r="Y188" s="629" t="str">
        <f t="shared" si="89"/>
        <v>22</v>
      </c>
      <c r="Z188" s="629" t="str">
        <f t="shared" si="89"/>
        <v>23</v>
      </c>
      <c r="AA188" s="629" t="str">
        <f t="shared" si="89"/>
        <v>24</v>
      </c>
      <c r="AB188" s="629" t="str">
        <f t="shared" si="89"/>
        <v>25</v>
      </c>
      <c r="AC188" s="629" t="str">
        <f t="shared" si="89"/>
        <v>26</v>
      </c>
      <c r="AD188" s="629" t="str">
        <f t="shared" si="89"/>
        <v>27</v>
      </c>
      <c r="AE188" s="629" t="str">
        <f t="shared" si="89"/>
        <v>28</v>
      </c>
      <c r="AF188" s="629" t="str">
        <f t="shared" si="89"/>
        <v>29</v>
      </c>
      <c r="AG188" s="629" t="str">
        <f t="shared" si="89"/>
        <v>30</v>
      </c>
      <c r="AH188" s="629" t="str">
        <f t="shared" si="89"/>
        <v>31</v>
      </c>
      <c r="AI188" s="629" t="str">
        <f t="shared" si="89"/>
        <v>32</v>
      </c>
      <c r="AJ188" s="629" t="str">
        <f t="shared" si="89"/>
        <v>33</v>
      </c>
      <c r="AK188" s="629" t="str">
        <f t="shared" si="89"/>
        <v>34</v>
      </c>
      <c r="AL188" s="629" t="str">
        <f t="shared" si="89"/>
        <v>35</v>
      </c>
      <c r="AM188" s="629" t="str">
        <f t="shared" si="89"/>
        <v>36</v>
      </c>
      <c r="AN188" s="629" t="str">
        <f t="shared" si="89"/>
        <v>37</v>
      </c>
      <c r="AO188" s="629" t="str">
        <f t="shared" si="89"/>
        <v>38</v>
      </c>
      <c r="AP188" s="629" t="str">
        <f t="shared" si="89"/>
        <v>39</v>
      </c>
      <c r="AQ188" s="102" t="s">
        <v>575</v>
      </c>
    </row>
    <row r="189" spans="3:45" s="33" customFormat="1" ht="48">
      <c r="C189" s="79" t="s">
        <v>57</v>
      </c>
      <c r="D189" s="630" t="str">
        <f t="shared" ref="D189:AP189" si="90">D10</f>
        <v>農業</v>
      </c>
      <c r="E189" s="630" t="str">
        <f t="shared" si="90"/>
        <v>林業</v>
      </c>
      <c r="F189" s="630" t="str">
        <f t="shared" si="90"/>
        <v>漁業</v>
      </c>
      <c r="G189" s="630" t="str">
        <f t="shared" si="90"/>
        <v>鉱業</v>
      </c>
      <c r="H189" s="630" t="str">
        <f t="shared" si="90"/>
        <v>飲食料品</v>
      </c>
      <c r="I189" s="630" t="str">
        <f t="shared" si="90"/>
        <v>繊維製品</v>
      </c>
      <c r="J189" s="630" t="str">
        <f t="shared" si="90"/>
        <v>パルプ・紙・木製品</v>
      </c>
      <c r="K189" s="630" t="str">
        <f t="shared" si="90"/>
        <v>化学製品</v>
      </c>
      <c r="L189" s="630" t="str">
        <f t="shared" si="90"/>
        <v>石油・石炭製品</v>
      </c>
      <c r="M189" s="668" t="str">
        <f t="shared" si="90"/>
        <v>プラスチック・ゴム製品</v>
      </c>
      <c r="N189" s="630" t="str">
        <f t="shared" si="90"/>
        <v>窯業・土石製品</v>
      </c>
      <c r="O189" s="630" t="str">
        <f t="shared" si="90"/>
        <v>鉄鋼</v>
      </c>
      <c r="P189" s="630" t="str">
        <f t="shared" si="90"/>
        <v>非鉄金属</v>
      </c>
      <c r="Q189" s="630" t="str">
        <f t="shared" si="90"/>
        <v>金属製品</v>
      </c>
      <c r="R189" s="630" t="str">
        <f t="shared" si="90"/>
        <v>はん用機械</v>
      </c>
      <c r="S189" s="630" t="str">
        <f t="shared" si="90"/>
        <v>生産用機械</v>
      </c>
      <c r="T189" s="630" t="str">
        <f t="shared" si="90"/>
        <v>業務用機械</v>
      </c>
      <c r="U189" s="630" t="str">
        <f t="shared" si="90"/>
        <v>電子部品</v>
      </c>
      <c r="V189" s="630" t="str">
        <f t="shared" si="90"/>
        <v>電気機械</v>
      </c>
      <c r="W189" s="630" t="str">
        <f t="shared" si="90"/>
        <v>情報通信機器</v>
      </c>
      <c r="X189" s="630" t="str">
        <f t="shared" si="90"/>
        <v>輸送機械</v>
      </c>
      <c r="Y189" s="630" t="str">
        <f t="shared" si="90"/>
        <v>その他の製造工業製品</v>
      </c>
      <c r="Z189" s="630" t="str">
        <f t="shared" si="90"/>
        <v>建設</v>
      </c>
      <c r="AA189" s="630" t="str">
        <f t="shared" si="90"/>
        <v>電力・ガス・熱供給</v>
      </c>
      <c r="AB189" s="630" t="str">
        <f t="shared" si="90"/>
        <v>水道</v>
      </c>
      <c r="AC189" s="630" t="str">
        <f t="shared" si="90"/>
        <v>廃棄物処理</v>
      </c>
      <c r="AD189" s="630" t="str">
        <f t="shared" si="90"/>
        <v>商業</v>
      </c>
      <c r="AE189" s="630" t="str">
        <f t="shared" si="90"/>
        <v>金融・保険</v>
      </c>
      <c r="AF189" s="630" t="str">
        <f t="shared" si="90"/>
        <v>不動産</v>
      </c>
      <c r="AG189" s="630" t="str">
        <f t="shared" si="90"/>
        <v>運輸・郵便</v>
      </c>
      <c r="AH189" s="630" t="str">
        <f t="shared" si="90"/>
        <v>情報通信</v>
      </c>
      <c r="AI189" s="630" t="str">
        <f t="shared" si="90"/>
        <v>公務</v>
      </c>
      <c r="AJ189" s="630" t="str">
        <f t="shared" si="90"/>
        <v>教育・研究</v>
      </c>
      <c r="AK189" s="630" t="str">
        <f t="shared" si="90"/>
        <v>医療・福祉</v>
      </c>
      <c r="AL189" s="668" t="str">
        <f t="shared" si="90"/>
        <v>他に分類されない会員制団体</v>
      </c>
      <c r="AM189" s="630" t="str">
        <f t="shared" si="90"/>
        <v>対事業所サービス</v>
      </c>
      <c r="AN189" s="630" t="str">
        <f t="shared" si="90"/>
        <v>対個人サービス</v>
      </c>
      <c r="AO189" s="630" t="str">
        <f t="shared" si="90"/>
        <v>事務用品</v>
      </c>
      <c r="AP189" s="630" t="str">
        <f t="shared" si="90"/>
        <v>分類不明</v>
      </c>
      <c r="AQ189" s="102" t="s">
        <v>575</v>
      </c>
    </row>
    <row r="190" spans="3:45" s="33" customFormat="1" ht="13.5">
      <c r="C190" s="80" t="s">
        <v>178</v>
      </c>
      <c r="D190" s="109">
        <f>+係数!K42</f>
        <v>8.4777839521179926E-2</v>
      </c>
      <c r="E190" s="109">
        <f>+係数!K43</f>
        <v>0.22775650286738125</v>
      </c>
      <c r="F190" s="109">
        <f>+係数!K44</f>
        <v>0.15695076254864962</v>
      </c>
      <c r="G190" s="109">
        <f>+係数!K45</f>
        <v>0.17081872786632915</v>
      </c>
      <c r="H190" s="109">
        <f>+係数!K46</f>
        <v>0.11065742557160275</v>
      </c>
      <c r="I190" s="109">
        <f>+係数!K47</f>
        <v>0.21478429213865818</v>
      </c>
      <c r="J190" s="109">
        <f>+係数!K48</f>
        <v>0.13949276007562433</v>
      </c>
      <c r="K190" s="109">
        <f>+係数!K49</f>
        <v>7.3019864132887094E-2</v>
      </c>
      <c r="L190" s="109">
        <f>+係数!K50</f>
        <v>9.4042981817458356E-3</v>
      </c>
      <c r="M190" s="109">
        <f>+係数!K51</f>
        <v>0.19235548727369081</v>
      </c>
      <c r="N190" s="109">
        <f>+係数!K52</f>
        <v>0.18809294060480228</v>
      </c>
      <c r="O190" s="109">
        <f>+係数!K53</f>
        <v>4.9726585415121177E-2</v>
      </c>
      <c r="P190" s="109">
        <f>+係数!K54</f>
        <v>8.221381750408413E-2</v>
      </c>
      <c r="Q190" s="109">
        <f>+係数!K55</f>
        <v>0.24399129094803104</v>
      </c>
      <c r="R190" s="109">
        <f>+係数!K56</f>
        <v>0.19188951672181609</v>
      </c>
      <c r="S190" s="109">
        <f>+係数!K57</f>
        <v>0.20017130423409216</v>
      </c>
      <c r="T190" s="109">
        <f>+係数!K58</f>
        <v>0.17197889475479652</v>
      </c>
      <c r="U190" s="109">
        <f>+係数!K59</f>
        <v>0.18975666647516168</v>
      </c>
      <c r="V190" s="109">
        <f>+係数!K60</f>
        <v>0.15853754510325241</v>
      </c>
      <c r="W190" s="109">
        <f>+係数!K61</f>
        <v>0.15996031423611237</v>
      </c>
      <c r="X190" s="109">
        <f>+係数!K62</f>
        <v>0.1080133230015526</v>
      </c>
      <c r="Y190" s="109">
        <f>+係数!K63</f>
        <v>0.21668355355224581</v>
      </c>
      <c r="Z190" s="109">
        <f>+係数!K64</f>
        <v>0.29919288249243992</v>
      </c>
      <c r="AA190" s="109">
        <f>+係数!K65</f>
        <v>6.0940505377950184E-2</v>
      </c>
      <c r="AB190" s="109">
        <f>+係数!K66</f>
        <v>0.1149716422958821</v>
      </c>
      <c r="AC190" s="109">
        <f>+係数!K67</f>
        <v>0.42269689757932016</v>
      </c>
      <c r="AD190" s="109">
        <f>+係数!K68</f>
        <v>0.33395418025267887</v>
      </c>
      <c r="AE190" s="109">
        <f>+係数!K69</f>
        <v>0.24090799791194156</v>
      </c>
      <c r="AF190" s="109">
        <f>+係数!K70</f>
        <v>5.2309908131753562E-2</v>
      </c>
      <c r="AG190" s="109">
        <f>+係数!K71</f>
        <v>0.28641311595098773</v>
      </c>
      <c r="AH190" s="109">
        <f>+係数!K72</f>
        <v>0.1796949487111151</v>
      </c>
      <c r="AI190" s="109">
        <f>+係数!K73</f>
        <v>0.2680581560834624</v>
      </c>
      <c r="AJ190" s="109">
        <f>+係数!K74</f>
        <v>0.40734127697120714</v>
      </c>
      <c r="AK190" s="109">
        <f>+係数!K75</f>
        <v>0.43190524878330999</v>
      </c>
      <c r="AL190" s="109">
        <f>+係数!K76</f>
        <v>0.44711265564043773</v>
      </c>
      <c r="AM190" s="109">
        <f>+係数!K77</f>
        <v>0.30073395325008206</v>
      </c>
      <c r="AN190" s="109">
        <f>+係数!K78</f>
        <v>0.2409594597837583</v>
      </c>
      <c r="AO190" s="109">
        <f>+係数!K79</f>
        <v>0</v>
      </c>
      <c r="AP190" s="109">
        <f>+係数!K80</f>
        <v>1.0614513248811644E-2</v>
      </c>
      <c r="AQ190" s="102" t="s">
        <v>575</v>
      </c>
    </row>
    <row r="191" spans="3:45" s="33" customFormat="1" ht="13.5">
      <c r="C191" s="51"/>
      <c r="D191" s="652" t="str">
        <f t="shared" ref="D191:V191" si="91">D15</f>
        <v>21</v>
      </c>
      <c r="E191" s="652" t="str">
        <f t="shared" si="91"/>
        <v>22</v>
      </c>
      <c r="F191" s="652" t="str">
        <f t="shared" si="91"/>
        <v>23</v>
      </c>
      <c r="G191" s="652" t="str">
        <f t="shared" si="91"/>
        <v>24</v>
      </c>
      <c r="H191" s="652" t="str">
        <f t="shared" si="91"/>
        <v>25</v>
      </c>
      <c r="I191" s="652" t="str">
        <f t="shared" si="91"/>
        <v>26</v>
      </c>
      <c r="J191" s="652" t="str">
        <f t="shared" si="91"/>
        <v>27</v>
      </c>
      <c r="K191" s="652" t="str">
        <f t="shared" si="91"/>
        <v>28</v>
      </c>
      <c r="L191" s="652" t="str">
        <f t="shared" si="91"/>
        <v>29</v>
      </c>
      <c r="M191" s="652" t="str">
        <f t="shared" si="91"/>
        <v>30</v>
      </c>
      <c r="N191" s="652" t="str">
        <f t="shared" si="91"/>
        <v>31</v>
      </c>
      <c r="O191" s="652" t="str">
        <f t="shared" si="91"/>
        <v>32</v>
      </c>
      <c r="P191" s="652" t="str">
        <f t="shared" si="91"/>
        <v>33</v>
      </c>
      <c r="Q191" s="652" t="str">
        <f t="shared" si="91"/>
        <v>34</v>
      </c>
      <c r="R191" s="652" t="str">
        <f t="shared" si="91"/>
        <v>35</v>
      </c>
      <c r="S191" s="652" t="str">
        <f t="shared" si="91"/>
        <v>36</v>
      </c>
      <c r="T191" s="652" t="str">
        <f t="shared" si="91"/>
        <v>37</v>
      </c>
      <c r="U191" s="652" t="str">
        <f t="shared" si="91"/>
        <v>38</v>
      </c>
      <c r="V191" s="652" t="str">
        <f t="shared" si="91"/>
        <v>39</v>
      </c>
      <c r="W191" s="105"/>
      <c r="X191" s="45"/>
      <c r="Y191" s="45"/>
      <c r="Z191" s="45"/>
      <c r="AA191" s="45"/>
      <c r="AB191" s="45"/>
      <c r="AC191" s="45"/>
      <c r="AD191" s="45"/>
      <c r="AE191" s="45"/>
      <c r="AF191" s="45"/>
      <c r="AG191" s="45"/>
      <c r="AH191" s="45"/>
      <c r="AI191" s="45"/>
      <c r="AJ191" s="45"/>
      <c r="AK191" s="45"/>
      <c r="AL191" s="45"/>
      <c r="AM191" s="45"/>
      <c r="AN191" s="45"/>
      <c r="AO191" s="45"/>
      <c r="AP191" s="45"/>
      <c r="AQ191" s="638"/>
    </row>
    <row r="192" spans="3:45" s="33" customFormat="1" ht="40.5">
      <c r="C192" s="79" t="s">
        <v>57</v>
      </c>
      <c r="D192" s="630" t="str">
        <f t="shared" ref="D192:V192" si="92">D16</f>
        <v>輸送機械</v>
      </c>
      <c r="E192" s="630" t="str">
        <f t="shared" si="92"/>
        <v>その他の製造工業製品</v>
      </c>
      <c r="F192" s="630" t="str">
        <f t="shared" si="92"/>
        <v>建設</v>
      </c>
      <c r="G192" s="630" t="str">
        <f t="shared" si="92"/>
        <v>電力・ガス・熱供給</v>
      </c>
      <c r="H192" s="630" t="str">
        <f t="shared" si="92"/>
        <v>水道</v>
      </c>
      <c r="I192" s="630" t="str">
        <f t="shared" si="92"/>
        <v>廃棄物処理</v>
      </c>
      <c r="J192" s="630" t="str">
        <f t="shared" si="92"/>
        <v>商業</v>
      </c>
      <c r="K192" s="630" t="str">
        <f t="shared" si="92"/>
        <v>金融・保険</v>
      </c>
      <c r="L192" s="630" t="str">
        <f t="shared" si="92"/>
        <v>不動産</v>
      </c>
      <c r="M192" s="630" t="str">
        <f t="shared" si="92"/>
        <v>運輸・郵便</v>
      </c>
      <c r="N192" s="630" t="str">
        <f t="shared" si="92"/>
        <v>情報通信</v>
      </c>
      <c r="O192" s="630" t="str">
        <f t="shared" si="92"/>
        <v>公務</v>
      </c>
      <c r="P192" s="630" t="str">
        <f t="shared" si="92"/>
        <v>教育・研究</v>
      </c>
      <c r="Q192" s="630" t="str">
        <f t="shared" si="92"/>
        <v>医療・福祉</v>
      </c>
      <c r="R192" s="668" t="str">
        <f t="shared" si="92"/>
        <v>他に分類されない会員制団体</v>
      </c>
      <c r="S192" s="630" t="str">
        <f t="shared" si="92"/>
        <v>対事業所サービス</v>
      </c>
      <c r="T192" s="630" t="str">
        <f t="shared" si="92"/>
        <v>対個人サービス</v>
      </c>
      <c r="U192" s="630" t="str">
        <f t="shared" si="92"/>
        <v>事務用品</v>
      </c>
      <c r="V192" s="630" t="str">
        <f t="shared" si="92"/>
        <v>分類不明</v>
      </c>
      <c r="W192" s="650"/>
      <c r="X192" s="45"/>
      <c r="Y192" s="45"/>
      <c r="Z192" s="45"/>
      <c r="AA192" s="45"/>
      <c r="AB192" s="45"/>
      <c r="AC192" s="45"/>
      <c r="AD192" s="45"/>
      <c r="AE192" s="45"/>
      <c r="AF192" s="45"/>
      <c r="AG192" s="45"/>
      <c r="AH192" s="45"/>
      <c r="AI192" s="45"/>
      <c r="AJ192" s="45"/>
      <c r="AK192" s="45"/>
      <c r="AL192" s="45"/>
      <c r="AM192" s="45"/>
      <c r="AN192" s="45"/>
      <c r="AO192" s="45"/>
      <c r="AP192" s="45"/>
      <c r="AQ192" s="638"/>
    </row>
    <row r="193" spans="3:45" s="33" customFormat="1" ht="14.25">
      <c r="C193" s="108" t="s">
        <v>178</v>
      </c>
      <c r="D193" s="109">
        <f t="array" ref="D193:V193">+X190:AP190</f>
        <v>0.1080133230015526</v>
      </c>
      <c r="E193" s="109">
        <v>0.21668355355224581</v>
      </c>
      <c r="F193" s="109">
        <v>0.29919288249243992</v>
      </c>
      <c r="G193" s="109">
        <v>6.0940505377950184E-2</v>
      </c>
      <c r="H193" s="109">
        <v>0.1149716422958821</v>
      </c>
      <c r="I193" s="109">
        <v>0.42269689757932016</v>
      </c>
      <c r="J193" s="109">
        <v>0.33395418025267887</v>
      </c>
      <c r="K193" s="109">
        <v>0.24090799791194156</v>
      </c>
      <c r="L193" s="109">
        <v>5.2309908131753562E-2</v>
      </c>
      <c r="M193" s="109">
        <v>0.28641311595098773</v>
      </c>
      <c r="N193" s="109">
        <v>0.1796949487111151</v>
      </c>
      <c r="O193" s="109">
        <v>0.2680581560834624</v>
      </c>
      <c r="P193" s="110">
        <v>0.40734127697120714</v>
      </c>
      <c r="Q193" s="109">
        <v>0.43190524878330999</v>
      </c>
      <c r="R193" s="109">
        <v>0.44711265564043773</v>
      </c>
      <c r="S193" s="109">
        <v>0.30073395325008206</v>
      </c>
      <c r="T193" s="109">
        <v>0.2409594597837583</v>
      </c>
      <c r="U193" s="109">
        <v>0</v>
      </c>
      <c r="V193" s="651">
        <v>1.0614513248811644E-2</v>
      </c>
      <c r="W193" s="89"/>
      <c r="X193" s="45"/>
      <c r="Y193" s="45"/>
      <c r="Z193" s="45"/>
      <c r="AA193" s="45"/>
      <c r="AB193" s="45"/>
      <c r="AC193" s="45"/>
      <c r="AD193" s="45"/>
      <c r="AE193" s="45"/>
      <c r="AF193" s="45"/>
      <c r="AG193" s="45"/>
      <c r="AH193" s="45"/>
      <c r="AI193" s="45"/>
      <c r="AJ193" s="45"/>
      <c r="AK193" s="45"/>
      <c r="AL193" s="45"/>
      <c r="AM193" s="45"/>
      <c r="AN193" s="45"/>
      <c r="AO193" s="45"/>
      <c r="AP193" s="45"/>
      <c r="AQ193" s="638"/>
    </row>
    <row r="194" spans="3:45" s="33" customFormat="1" ht="10.7" customHeight="1">
      <c r="D194" s="101"/>
      <c r="E194" s="101"/>
      <c r="F194" s="101"/>
      <c r="G194" s="101"/>
      <c r="H194" s="101"/>
      <c r="I194" s="101"/>
      <c r="J194" s="101"/>
      <c r="K194" s="101"/>
      <c r="L194" s="101"/>
      <c r="M194" s="101"/>
      <c r="N194" s="101"/>
      <c r="O194" s="101"/>
      <c r="P194" s="101"/>
      <c r="Q194" s="101"/>
      <c r="R194" s="101"/>
      <c r="S194" s="101"/>
      <c r="T194" s="101"/>
      <c r="U194" s="101"/>
      <c r="V194" s="101"/>
      <c r="W194" s="101"/>
      <c r="X194" s="54"/>
      <c r="Y194" s="638"/>
      <c r="Z194" s="638"/>
      <c r="AA194" s="638"/>
      <c r="AB194" s="638"/>
      <c r="AC194" s="638"/>
      <c r="AD194" s="638"/>
      <c r="AE194" s="638"/>
      <c r="AF194" s="638"/>
      <c r="AG194" s="638"/>
      <c r="AH194" s="638"/>
      <c r="AI194" s="638"/>
      <c r="AJ194" s="638"/>
      <c r="AK194" s="638"/>
      <c r="AL194" s="638"/>
      <c r="AM194" s="638"/>
      <c r="AN194" s="638"/>
      <c r="AO194" s="638"/>
      <c r="AP194" s="638"/>
      <c r="AQ194" s="638"/>
    </row>
    <row r="195" spans="3:45" s="33" customFormat="1" ht="17.25">
      <c r="C195" s="34" t="s">
        <v>198</v>
      </c>
      <c r="D195" s="101"/>
      <c r="E195" s="101"/>
      <c r="F195" s="101"/>
      <c r="G195" s="101"/>
      <c r="H195" s="101"/>
      <c r="I195" s="101"/>
      <c r="J195" s="101"/>
      <c r="K195" s="101"/>
      <c r="L195" s="101"/>
      <c r="M195" s="101"/>
      <c r="N195" s="101"/>
      <c r="O195" s="101"/>
      <c r="P195" s="101"/>
      <c r="Q195" s="101"/>
      <c r="R195" s="101"/>
      <c r="S195" s="101"/>
      <c r="T195" s="101"/>
      <c r="U195" s="101"/>
      <c r="V195" s="101"/>
      <c r="W195" s="31" t="s">
        <v>56</v>
      </c>
      <c r="X195" s="101"/>
    </row>
    <row r="196" spans="3:45" s="33" customFormat="1" ht="13.5">
      <c r="C196" s="51"/>
      <c r="D196" s="629" t="str">
        <f t="shared" ref="D196:AP196" si="93">D9</f>
        <v>01</v>
      </c>
      <c r="E196" s="629" t="str">
        <f t="shared" si="93"/>
        <v>02</v>
      </c>
      <c r="F196" s="629" t="str">
        <f t="shared" si="93"/>
        <v>03</v>
      </c>
      <c r="G196" s="629" t="str">
        <f t="shared" si="93"/>
        <v>04</v>
      </c>
      <c r="H196" s="629" t="str">
        <f t="shared" si="93"/>
        <v>05</v>
      </c>
      <c r="I196" s="629" t="str">
        <f t="shared" si="93"/>
        <v>06</v>
      </c>
      <c r="J196" s="629" t="str">
        <f t="shared" si="93"/>
        <v>07</v>
      </c>
      <c r="K196" s="629" t="str">
        <f t="shared" si="93"/>
        <v>08</v>
      </c>
      <c r="L196" s="629" t="str">
        <f t="shared" si="93"/>
        <v>09</v>
      </c>
      <c r="M196" s="629" t="str">
        <f t="shared" si="93"/>
        <v>10</v>
      </c>
      <c r="N196" s="629" t="str">
        <f t="shared" si="93"/>
        <v>11</v>
      </c>
      <c r="O196" s="629" t="str">
        <f t="shared" si="93"/>
        <v>12</v>
      </c>
      <c r="P196" s="629" t="str">
        <f t="shared" si="93"/>
        <v>13</v>
      </c>
      <c r="Q196" s="629" t="str">
        <f t="shared" si="93"/>
        <v>14</v>
      </c>
      <c r="R196" s="629" t="str">
        <f t="shared" si="93"/>
        <v>15</v>
      </c>
      <c r="S196" s="629" t="str">
        <f t="shared" si="93"/>
        <v>16</v>
      </c>
      <c r="T196" s="629" t="str">
        <f t="shared" si="93"/>
        <v>17</v>
      </c>
      <c r="U196" s="629" t="str">
        <f t="shared" si="93"/>
        <v>18</v>
      </c>
      <c r="V196" s="629" t="str">
        <f t="shared" si="93"/>
        <v>19</v>
      </c>
      <c r="W196" s="629" t="str">
        <f t="shared" si="93"/>
        <v>20</v>
      </c>
      <c r="X196" s="629" t="str">
        <f t="shared" si="93"/>
        <v>21</v>
      </c>
      <c r="Y196" s="629" t="str">
        <f t="shared" si="93"/>
        <v>22</v>
      </c>
      <c r="Z196" s="629" t="str">
        <f t="shared" si="93"/>
        <v>23</v>
      </c>
      <c r="AA196" s="629" t="str">
        <f t="shared" si="93"/>
        <v>24</v>
      </c>
      <c r="AB196" s="629" t="str">
        <f t="shared" si="93"/>
        <v>25</v>
      </c>
      <c r="AC196" s="629" t="str">
        <f t="shared" si="93"/>
        <v>26</v>
      </c>
      <c r="AD196" s="629" t="str">
        <f t="shared" si="93"/>
        <v>27</v>
      </c>
      <c r="AE196" s="629" t="str">
        <f t="shared" si="93"/>
        <v>28</v>
      </c>
      <c r="AF196" s="629" t="str">
        <f t="shared" si="93"/>
        <v>29</v>
      </c>
      <c r="AG196" s="629" t="str">
        <f t="shared" si="93"/>
        <v>30</v>
      </c>
      <c r="AH196" s="629" t="str">
        <f t="shared" si="93"/>
        <v>31</v>
      </c>
      <c r="AI196" s="629" t="str">
        <f t="shared" si="93"/>
        <v>32</v>
      </c>
      <c r="AJ196" s="629" t="str">
        <f t="shared" si="93"/>
        <v>33</v>
      </c>
      <c r="AK196" s="629" t="str">
        <f t="shared" si="93"/>
        <v>34</v>
      </c>
      <c r="AL196" s="629" t="str">
        <f t="shared" si="93"/>
        <v>35</v>
      </c>
      <c r="AM196" s="629" t="str">
        <f t="shared" si="93"/>
        <v>36</v>
      </c>
      <c r="AN196" s="629" t="str">
        <f t="shared" si="93"/>
        <v>37</v>
      </c>
      <c r="AO196" s="629" t="str">
        <f t="shared" si="93"/>
        <v>38</v>
      </c>
      <c r="AP196" s="629" t="str">
        <f t="shared" si="93"/>
        <v>39</v>
      </c>
      <c r="AQ196" s="102" t="s">
        <v>575</v>
      </c>
      <c r="AR196" s="102"/>
      <c r="AS196" s="51"/>
    </row>
    <row r="197" spans="3:45" s="33" customFormat="1" ht="40.5">
      <c r="C197" s="79" t="s">
        <v>57</v>
      </c>
      <c r="D197" s="630" t="str">
        <f t="shared" ref="D197:AP197" si="94">D10</f>
        <v>農業</v>
      </c>
      <c r="E197" s="630" t="str">
        <f t="shared" si="94"/>
        <v>林業</v>
      </c>
      <c r="F197" s="630" t="str">
        <f t="shared" si="94"/>
        <v>漁業</v>
      </c>
      <c r="G197" s="630" t="str">
        <f t="shared" si="94"/>
        <v>鉱業</v>
      </c>
      <c r="H197" s="630" t="str">
        <f t="shared" si="94"/>
        <v>飲食料品</v>
      </c>
      <c r="I197" s="630" t="str">
        <f t="shared" si="94"/>
        <v>繊維製品</v>
      </c>
      <c r="J197" s="630" t="str">
        <f t="shared" si="94"/>
        <v>パルプ・紙・木製品</v>
      </c>
      <c r="K197" s="630" t="str">
        <f t="shared" si="94"/>
        <v>化学製品</v>
      </c>
      <c r="L197" s="630" t="str">
        <f t="shared" si="94"/>
        <v>石油・石炭製品</v>
      </c>
      <c r="M197" s="668" t="str">
        <f t="shared" si="94"/>
        <v>プラスチック・ゴム製品</v>
      </c>
      <c r="N197" s="630" t="str">
        <f t="shared" si="94"/>
        <v>窯業・土石製品</v>
      </c>
      <c r="O197" s="630" t="str">
        <f t="shared" si="94"/>
        <v>鉄鋼</v>
      </c>
      <c r="P197" s="630" t="str">
        <f t="shared" si="94"/>
        <v>非鉄金属</v>
      </c>
      <c r="Q197" s="630" t="str">
        <f t="shared" si="94"/>
        <v>金属製品</v>
      </c>
      <c r="R197" s="630" t="str">
        <f t="shared" si="94"/>
        <v>はん用機械</v>
      </c>
      <c r="S197" s="630" t="str">
        <f t="shared" si="94"/>
        <v>生産用機械</v>
      </c>
      <c r="T197" s="630" t="str">
        <f t="shared" si="94"/>
        <v>業務用機械</v>
      </c>
      <c r="U197" s="630" t="str">
        <f t="shared" si="94"/>
        <v>電子部品</v>
      </c>
      <c r="V197" s="630" t="str">
        <f t="shared" si="94"/>
        <v>電気機械</v>
      </c>
      <c r="W197" s="630" t="str">
        <f t="shared" si="94"/>
        <v>情報通信機器</v>
      </c>
      <c r="X197" s="637" t="str">
        <f t="shared" si="94"/>
        <v>輸送機械</v>
      </c>
      <c r="Y197" s="637" t="str">
        <f t="shared" si="94"/>
        <v>その他の製造工業製品</v>
      </c>
      <c r="Z197" s="637" t="str">
        <f t="shared" si="94"/>
        <v>建設</v>
      </c>
      <c r="AA197" s="637" t="str">
        <f t="shared" si="94"/>
        <v>電力・ガス・熱供給</v>
      </c>
      <c r="AB197" s="637" t="str">
        <f t="shared" si="94"/>
        <v>水道</v>
      </c>
      <c r="AC197" s="637" t="str">
        <f t="shared" si="94"/>
        <v>廃棄物処理</v>
      </c>
      <c r="AD197" s="637" t="str">
        <f t="shared" si="94"/>
        <v>商業</v>
      </c>
      <c r="AE197" s="637" t="str">
        <f t="shared" si="94"/>
        <v>金融・保険</v>
      </c>
      <c r="AF197" s="637" t="str">
        <f t="shared" si="94"/>
        <v>不動産</v>
      </c>
      <c r="AG197" s="637" t="str">
        <f t="shared" si="94"/>
        <v>運輸・郵便</v>
      </c>
      <c r="AH197" s="637" t="str">
        <f t="shared" si="94"/>
        <v>情報通信</v>
      </c>
      <c r="AI197" s="637" t="str">
        <f t="shared" si="94"/>
        <v>公務</v>
      </c>
      <c r="AJ197" s="637" t="str">
        <f t="shared" si="94"/>
        <v>教育・研究</v>
      </c>
      <c r="AK197" s="637" t="str">
        <f t="shared" si="94"/>
        <v>医療・福祉</v>
      </c>
      <c r="AL197" s="669" t="str">
        <f t="shared" si="94"/>
        <v>他に分類されない会員制団体</v>
      </c>
      <c r="AM197" s="637" t="str">
        <f t="shared" si="94"/>
        <v>対事業所サービス</v>
      </c>
      <c r="AN197" s="637" t="str">
        <f t="shared" si="94"/>
        <v>対個人サービス</v>
      </c>
      <c r="AO197" s="637" t="str">
        <f t="shared" si="94"/>
        <v>事務用品</v>
      </c>
      <c r="AP197" s="637" t="str">
        <f t="shared" si="94"/>
        <v>分類不明</v>
      </c>
      <c r="AQ197" s="102" t="s">
        <v>575</v>
      </c>
      <c r="AR197" s="102"/>
      <c r="AS197" s="32" t="s">
        <v>76</v>
      </c>
    </row>
    <row r="198" spans="3:45" s="33" customFormat="1" ht="13.5">
      <c r="C198" s="80" t="s">
        <v>100</v>
      </c>
      <c r="D198" s="81">
        <f>D176*D$190</f>
        <v>0</v>
      </c>
      <c r="E198" s="81">
        <f t="shared" ref="E198:AP198" si="95">E176*E$190</f>
        <v>0</v>
      </c>
      <c r="F198" s="81">
        <f t="shared" si="95"/>
        <v>0</v>
      </c>
      <c r="G198" s="81">
        <f t="shared" si="95"/>
        <v>0</v>
      </c>
      <c r="H198" s="81">
        <f t="shared" si="95"/>
        <v>0</v>
      </c>
      <c r="I198" s="81">
        <f t="shared" si="95"/>
        <v>0</v>
      </c>
      <c r="J198" s="81">
        <f t="shared" si="95"/>
        <v>0</v>
      </c>
      <c r="K198" s="81">
        <f t="shared" si="95"/>
        <v>0</v>
      </c>
      <c r="L198" s="81">
        <f t="shared" si="95"/>
        <v>0</v>
      </c>
      <c r="M198" s="81">
        <f t="shared" si="95"/>
        <v>0</v>
      </c>
      <c r="N198" s="81">
        <f t="shared" si="95"/>
        <v>0</v>
      </c>
      <c r="O198" s="81">
        <f t="shared" si="95"/>
        <v>0</v>
      </c>
      <c r="P198" s="81">
        <f t="shared" si="95"/>
        <v>0</v>
      </c>
      <c r="Q198" s="99">
        <f t="shared" si="95"/>
        <v>0</v>
      </c>
      <c r="R198" s="99">
        <f t="shared" si="95"/>
        <v>0</v>
      </c>
      <c r="S198" s="99">
        <f t="shared" si="95"/>
        <v>0</v>
      </c>
      <c r="T198" s="99">
        <f t="shared" si="95"/>
        <v>0</v>
      </c>
      <c r="U198" s="99">
        <f t="shared" si="95"/>
        <v>0</v>
      </c>
      <c r="V198" s="99">
        <f t="shared" si="95"/>
        <v>0</v>
      </c>
      <c r="W198" s="81">
        <f t="shared" si="95"/>
        <v>0</v>
      </c>
      <c r="X198" s="81">
        <f t="shared" si="95"/>
        <v>0</v>
      </c>
      <c r="Y198" s="81">
        <f t="shared" si="95"/>
        <v>0</v>
      </c>
      <c r="Z198" s="81">
        <f t="shared" si="95"/>
        <v>0</v>
      </c>
      <c r="AA198" s="81">
        <f t="shared" si="95"/>
        <v>0</v>
      </c>
      <c r="AB198" s="81">
        <f t="shared" si="95"/>
        <v>0</v>
      </c>
      <c r="AC198" s="81">
        <f t="shared" si="95"/>
        <v>0</v>
      </c>
      <c r="AD198" s="81">
        <f t="shared" si="95"/>
        <v>0</v>
      </c>
      <c r="AE198" s="81">
        <f t="shared" si="95"/>
        <v>0</v>
      </c>
      <c r="AF198" s="81">
        <f t="shared" si="95"/>
        <v>0</v>
      </c>
      <c r="AG198" s="81">
        <f t="shared" si="95"/>
        <v>0</v>
      </c>
      <c r="AH198" s="81">
        <f t="shared" si="95"/>
        <v>0</v>
      </c>
      <c r="AI198" s="81">
        <f t="shared" si="95"/>
        <v>0</v>
      </c>
      <c r="AJ198" s="81">
        <f t="shared" si="95"/>
        <v>0</v>
      </c>
      <c r="AK198" s="81">
        <f t="shared" si="95"/>
        <v>0</v>
      </c>
      <c r="AL198" s="81">
        <f t="shared" si="95"/>
        <v>0</v>
      </c>
      <c r="AM198" s="81">
        <f t="shared" si="95"/>
        <v>0</v>
      </c>
      <c r="AN198" s="81">
        <f t="shared" si="95"/>
        <v>0</v>
      </c>
      <c r="AO198" s="81">
        <f t="shared" si="95"/>
        <v>0</v>
      </c>
      <c r="AP198" s="81">
        <f t="shared" si="95"/>
        <v>0</v>
      </c>
      <c r="AQ198" s="102" t="s">
        <v>575</v>
      </c>
      <c r="AR198" s="102"/>
      <c r="AS198" s="645">
        <f>+SUM(D198:AP198)-W204</f>
        <v>0</v>
      </c>
    </row>
    <row r="199" spans="3:45" s="33" customFormat="1" ht="13.5">
      <c r="C199" s="83" t="s">
        <v>101</v>
      </c>
      <c r="D199" s="39">
        <f t="shared" ref="D199:D200" si="96">D177*D$190</f>
        <v>0</v>
      </c>
      <c r="E199" s="39">
        <f t="shared" ref="E199:AP199" si="97">E177*E$190</f>
        <v>0</v>
      </c>
      <c r="F199" s="39">
        <f t="shared" si="97"/>
        <v>0</v>
      </c>
      <c r="G199" s="39">
        <f t="shared" si="97"/>
        <v>0</v>
      </c>
      <c r="H199" s="39">
        <f t="shared" si="97"/>
        <v>0</v>
      </c>
      <c r="I199" s="39">
        <f t="shared" si="97"/>
        <v>0</v>
      </c>
      <c r="J199" s="39">
        <f t="shared" si="97"/>
        <v>0</v>
      </c>
      <c r="K199" s="39">
        <f t="shared" si="97"/>
        <v>0</v>
      </c>
      <c r="L199" s="39">
        <f t="shared" si="97"/>
        <v>0</v>
      </c>
      <c r="M199" s="39">
        <f t="shared" si="97"/>
        <v>0</v>
      </c>
      <c r="N199" s="39">
        <f t="shared" si="97"/>
        <v>0</v>
      </c>
      <c r="O199" s="39">
        <f t="shared" si="97"/>
        <v>0</v>
      </c>
      <c r="P199" s="39">
        <f t="shared" si="97"/>
        <v>0</v>
      </c>
      <c r="Q199" s="100">
        <f t="shared" si="97"/>
        <v>0</v>
      </c>
      <c r="R199" s="100">
        <f t="shared" si="97"/>
        <v>0</v>
      </c>
      <c r="S199" s="100">
        <f t="shared" si="97"/>
        <v>0</v>
      </c>
      <c r="T199" s="100">
        <f t="shared" si="97"/>
        <v>0</v>
      </c>
      <c r="U199" s="100">
        <f t="shared" si="97"/>
        <v>0</v>
      </c>
      <c r="V199" s="100">
        <f t="shared" si="97"/>
        <v>0</v>
      </c>
      <c r="W199" s="39">
        <f t="shared" si="97"/>
        <v>0</v>
      </c>
      <c r="X199" s="39">
        <f t="shared" si="97"/>
        <v>0</v>
      </c>
      <c r="Y199" s="39">
        <f t="shared" si="97"/>
        <v>0</v>
      </c>
      <c r="Z199" s="39">
        <f t="shared" si="97"/>
        <v>0</v>
      </c>
      <c r="AA199" s="39">
        <f t="shared" si="97"/>
        <v>0</v>
      </c>
      <c r="AB199" s="39">
        <f t="shared" si="97"/>
        <v>0</v>
      </c>
      <c r="AC199" s="39">
        <f t="shared" si="97"/>
        <v>0</v>
      </c>
      <c r="AD199" s="39">
        <f t="shared" si="97"/>
        <v>0</v>
      </c>
      <c r="AE199" s="39">
        <f t="shared" si="97"/>
        <v>0</v>
      </c>
      <c r="AF199" s="39">
        <f t="shared" si="97"/>
        <v>0</v>
      </c>
      <c r="AG199" s="39">
        <f t="shared" si="97"/>
        <v>0</v>
      </c>
      <c r="AH199" s="39">
        <f t="shared" si="97"/>
        <v>0</v>
      </c>
      <c r="AI199" s="39">
        <f t="shared" si="97"/>
        <v>0</v>
      </c>
      <c r="AJ199" s="39">
        <f t="shared" si="97"/>
        <v>0</v>
      </c>
      <c r="AK199" s="39">
        <f t="shared" si="97"/>
        <v>0</v>
      </c>
      <c r="AL199" s="39">
        <f t="shared" si="97"/>
        <v>0</v>
      </c>
      <c r="AM199" s="39">
        <f t="shared" si="97"/>
        <v>0</v>
      </c>
      <c r="AN199" s="39">
        <f t="shared" si="97"/>
        <v>0</v>
      </c>
      <c r="AO199" s="39">
        <f t="shared" si="97"/>
        <v>0</v>
      </c>
      <c r="AP199" s="39">
        <f t="shared" si="97"/>
        <v>0</v>
      </c>
      <c r="AQ199" s="102" t="s">
        <v>575</v>
      </c>
      <c r="AR199" s="102"/>
      <c r="AS199" s="645">
        <f t="shared" ref="AS199:AS201" si="98">+SUM(D199:AP199)-W205</f>
        <v>0</v>
      </c>
    </row>
    <row r="200" spans="3:45" s="33" customFormat="1" ht="13.5">
      <c r="C200" s="83" t="s">
        <v>102</v>
      </c>
      <c r="D200" s="39">
        <f t="shared" si="96"/>
        <v>0</v>
      </c>
      <c r="E200" s="39">
        <f t="shared" ref="E200:AP200" si="99">E178*E$190</f>
        <v>0</v>
      </c>
      <c r="F200" s="39">
        <f t="shared" si="99"/>
        <v>0</v>
      </c>
      <c r="G200" s="39">
        <f t="shared" si="99"/>
        <v>0</v>
      </c>
      <c r="H200" s="39">
        <f t="shared" si="99"/>
        <v>0</v>
      </c>
      <c r="I200" s="39">
        <f t="shared" si="99"/>
        <v>0</v>
      </c>
      <c r="J200" s="39">
        <f t="shared" si="99"/>
        <v>0</v>
      </c>
      <c r="K200" s="39">
        <f t="shared" si="99"/>
        <v>0</v>
      </c>
      <c r="L200" s="39">
        <f t="shared" si="99"/>
        <v>0</v>
      </c>
      <c r="M200" s="39">
        <f t="shared" si="99"/>
        <v>0</v>
      </c>
      <c r="N200" s="39">
        <f t="shared" si="99"/>
        <v>0</v>
      </c>
      <c r="O200" s="39">
        <f t="shared" si="99"/>
        <v>0</v>
      </c>
      <c r="P200" s="39">
        <f t="shared" si="99"/>
        <v>0</v>
      </c>
      <c r="Q200" s="100">
        <f t="shared" si="99"/>
        <v>0</v>
      </c>
      <c r="R200" s="100">
        <f t="shared" si="99"/>
        <v>0</v>
      </c>
      <c r="S200" s="100">
        <f t="shared" si="99"/>
        <v>0</v>
      </c>
      <c r="T200" s="100">
        <f t="shared" si="99"/>
        <v>0</v>
      </c>
      <c r="U200" s="100">
        <f t="shared" si="99"/>
        <v>0</v>
      </c>
      <c r="V200" s="100">
        <f t="shared" si="99"/>
        <v>0</v>
      </c>
      <c r="W200" s="39">
        <f t="shared" si="99"/>
        <v>0</v>
      </c>
      <c r="X200" s="39">
        <f t="shared" si="99"/>
        <v>0</v>
      </c>
      <c r="Y200" s="39">
        <f t="shared" si="99"/>
        <v>0</v>
      </c>
      <c r="Z200" s="39">
        <f t="shared" si="99"/>
        <v>0</v>
      </c>
      <c r="AA200" s="39">
        <f t="shared" si="99"/>
        <v>0</v>
      </c>
      <c r="AB200" s="39">
        <f t="shared" si="99"/>
        <v>0</v>
      </c>
      <c r="AC200" s="39">
        <f t="shared" si="99"/>
        <v>0</v>
      </c>
      <c r="AD200" s="39">
        <f t="shared" si="99"/>
        <v>0</v>
      </c>
      <c r="AE200" s="39">
        <f t="shared" si="99"/>
        <v>0</v>
      </c>
      <c r="AF200" s="39">
        <f t="shared" si="99"/>
        <v>0</v>
      </c>
      <c r="AG200" s="39">
        <f t="shared" si="99"/>
        <v>0</v>
      </c>
      <c r="AH200" s="39">
        <f t="shared" si="99"/>
        <v>0</v>
      </c>
      <c r="AI200" s="39">
        <f t="shared" si="99"/>
        <v>0</v>
      </c>
      <c r="AJ200" s="39">
        <f t="shared" si="99"/>
        <v>0</v>
      </c>
      <c r="AK200" s="39">
        <f t="shared" si="99"/>
        <v>0</v>
      </c>
      <c r="AL200" s="39">
        <f t="shared" si="99"/>
        <v>0</v>
      </c>
      <c r="AM200" s="39">
        <f t="shared" si="99"/>
        <v>0</v>
      </c>
      <c r="AN200" s="39">
        <f t="shared" si="99"/>
        <v>0</v>
      </c>
      <c r="AO200" s="39">
        <f t="shared" si="99"/>
        <v>0</v>
      </c>
      <c r="AP200" s="39">
        <f t="shared" si="99"/>
        <v>0</v>
      </c>
      <c r="AQ200" s="102" t="s">
        <v>575</v>
      </c>
      <c r="AR200" s="102"/>
      <c r="AS200" s="646">
        <f t="shared" si="98"/>
        <v>0</v>
      </c>
    </row>
    <row r="201" spans="3:45" s="33" customFormat="1" ht="13.5">
      <c r="C201" s="83" t="s">
        <v>93</v>
      </c>
      <c r="D201" s="39">
        <f t="shared" ref="D201:P201" si="100">SUM(D198:D200)</f>
        <v>0</v>
      </c>
      <c r="E201" s="39">
        <f t="shared" si="100"/>
        <v>0</v>
      </c>
      <c r="F201" s="39">
        <f t="shared" si="100"/>
        <v>0</v>
      </c>
      <c r="G201" s="39">
        <f t="shared" si="100"/>
        <v>0</v>
      </c>
      <c r="H201" s="39">
        <f t="shared" si="100"/>
        <v>0</v>
      </c>
      <c r="I201" s="39">
        <f t="shared" si="100"/>
        <v>0</v>
      </c>
      <c r="J201" s="39">
        <f t="shared" si="100"/>
        <v>0</v>
      </c>
      <c r="K201" s="39">
        <f t="shared" si="100"/>
        <v>0</v>
      </c>
      <c r="L201" s="39">
        <f t="shared" si="100"/>
        <v>0</v>
      </c>
      <c r="M201" s="39">
        <f t="shared" si="100"/>
        <v>0</v>
      </c>
      <c r="N201" s="39">
        <f t="shared" si="100"/>
        <v>0</v>
      </c>
      <c r="O201" s="39">
        <f t="shared" si="100"/>
        <v>0</v>
      </c>
      <c r="P201" s="39">
        <f t="shared" si="100"/>
        <v>0</v>
      </c>
      <c r="Q201" s="100">
        <f>SUM(Q198:Q200)</f>
        <v>0</v>
      </c>
      <c r="R201" s="100">
        <f>SUM(R198:R200)</f>
        <v>0</v>
      </c>
      <c r="S201" s="100">
        <f>SUM(S198:S200)</f>
        <v>0</v>
      </c>
      <c r="T201" s="100">
        <f>SUM(T198:T200)</f>
        <v>0</v>
      </c>
      <c r="U201" s="100">
        <f>SUM(U198:U200)</f>
        <v>0</v>
      </c>
      <c r="V201" s="100">
        <f t="shared" ref="V201:AP201" si="101">SUM(V198:V200)</f>
        <v>0</v>
      </c>
      <c r="W201" s="39">
        <f t="shared" si="101"/>
        <v>0</v>
      </c>
      <c r="X201" s="43">
        <f t="shared" si="101"/>
        <v>0</v>
      </c>
      <c r="Y201" s="43">
        <f t="shared" si="101"/>
        <v>0</v>
      </c>
      <c r="Z201" s="43">
        <f t="shared" si="101"/>
        <v>0</v>
      </c>
      <c r="AA201" s="43">
        <f t="shared" si="101"/>
        <v>0</v>
      </c>
      <c r="AB201" s="43">
        <f t="shared" si="101"/>
        <v>0</v>
      </c>
      <c r="AC201" s="43">
        <f t="shared" si="101"/>
        <v>0</v>
      </c>
      <c r="AD201" s="43">
        <f t="shared" si="101"/>
        <v>0</v>
      </c>
      <c r="AE201" s="43">
        <f t="shared" si="101"/>
        <v>0</v>
      </c>
      <c r="AF201" s="43">
        <f t="shared" si="101"/>
        <v>0</v>
      </c>
      <c r="AG201" s="43">
        <f t="shared" si="101"/>
        <v>0</v>
      </c>
      <c r="AH201" s="43">
        <f t="shared" si="101"/>
        <v>0</v>
      </c>
      <c r="AI201" s="43">
        <f t="shared" si="101"/>
        <v>0</v>
      </c>
      <c r="AJ201" s="43">
        <f t="shared" si="101"/>
        <v>0</v>
      </c>
      <c r="AK201" s="43">
        <f t="shared" si="101"/>
        <v>0</v>
      </c>
      <c r="AL201" s="43">
        <f t="shared" si="101"/>
        <v>0</v>
      </c>
      <c r="AM201" s="43">
        <f t="shared" si="101"/>
        <v>0</v>
      </c>
      <c r="AN201" s="43">
        <f t="shared" si="101"/>
        <v>0</v>
      </c>
      <c r="AO201" s="43">
        <f t="shared" si="101"/>
        <v>0</v>
      </c>
      <c r="AP201" s="43">
        <f t="shared" si="101"/>
        <v>0</v>
      </c>
      <c r="AQ201" s="102" t="s">
        <v>575</v>
      </c>
      <c r="AR201" s="102"/>
      <c r="AS201" s="646">
        <f t="shared" si="98"/>
        <v>0</v>
      </c>
    </row>
    <row r="202" spans="3:45" s="33" customFormat="1" ht="13.5">
      <c r="C202" s="51"/>
      <c r="D202" s="629" t="str">
        <f t="shared" ref="D202:V202" si="102">D15</f>
        <v>21</v>
      </c>
      <c r="E202" s="629" t="str">
        <f t="shared" si="102"/>
        <v>22</v>
      </c>
      <c r="F202" s="629" t="str">
        <f t="shared" si="102"/>
        <v>23</v>
      </c>
      <c r="G202" s="629" t="str">
        <f t="shared" si="102"/>
        <v>24</v>
      </c>
      <c r="H202" s="629" t="str">
        <f t="shared" si="102"/>
        <v>25</v>
      </c>
      <c r="I202" s="629" t="str">
        <f t="shared" si="102"/>
        <v>26</v>
      </c>
      <c r="J202" s="629" t="str">
        <f t="shared" si="102"/>
        <v>27</v>
      </c>
      <c r="K202" s="629" t="str">
        <f t="shared" si="102"/>
        <v>28</v>
      </c>
      <c r="L202" s="629" t="str">
        <f t="shared" si="102"/>
        <v>29</v>
      </c>
      <c r="M202" s="629" t="str">
        <f t="shared" si="102"/>
        <v>30</v>
      </c>
      <c r="N202" s="629" t="str">
        <f t="shared" si="102"/>
        <v>31</v>
      </c>
      <c r="O202" s="629" t="str">
        <f t="shared" si="102"/>
        <v>32</v>
      </c>
      <c r="P202" s="629" t="str">
        <f t="shared" si="102"/>
        <v>33</v>
      </c>
      <c r="Q202" s="629" t="str">
        <f t="shared" si="102"/>
        <v>34</v>
      </c>
      <c r="R202" s="629" t="str">
        <f t="shared" si="102"/>
        <v>35</v>
      </c>
      <c r="S202" s="629" t="str">
        <f t="shared" si="102"/>
        <v>36</v>
      </c>
      <c r="T202" s="629" t="str">
        <f t="shared" si="102"/>
        <v>37</v>
      </c>
      <c r="U202" s="629" t="str">
        <f t="shared" si="102"/>
        <v>38</v>
      </c>
      <c r="V202" s="629" t="str">
        <f t="shared" si="102"/>
        <v>39</v>
      </c>
      <c r="W202" s="51"/>
      <c r="X202" s="101"/>
    </row>
    <row r="203" spans="3:45" s="33" customFormat="1" ht="40.5">
      <c r="C203" s="79" t="s">
        <v>57</v>
      </c>
      <c r="D203" s="630" t="str">
        <f t="shared" ref="D203:V203" si="103">D16</f>
        <v>輸送機械</v>
      </c>
      <c r="E203" s="630" t="str">
        <f t="shared" si="103"/>
        <v>その他の製造工業製品</v>
      </c>
      <c r="F203" s="630" t="str">
        <f t="shared" si="103"/>
        <v>建設</v>
      </c>
      <c r="G203" s="630" t="str">
        <f t="shared" si="103"/>
        <v>電力・ガス・熱供給</v>
      </c>
      <c r="H203" s="630" t="str">
        <f t="shared" si="103"/>
        <v>水道</v>
      </c>
      <c r="I203" s="630" t="str">
        <f t="shared" si="103"/>
        <v>廃棄物処理</v>
      </c>
      <c r="J203" s="630" t="str">
        <f t="shared" si="103"/>
        <v>商業</v>
      </c>
      <c r="K203" s="630" t="str">
        <f t="shared" si="103"/>
        <v>金融・保険</v>
      </c>
      <c r="L203" s="630" t="str">
        <f t="shared" si="103"/>
        <v>不動産</v>
      </c>
      <c r="M203" s="630" t="str">
        <f t="shared" si="103"/>
        <v>運輸・郵便</v>
      </c>
      <c r="N203" s="630" t="str">
        <f t="shared" si="103"/>
        <v>情報通信</v>
      </c>
      <c r="O203" s="630" t="str">
        <f t="shared" si="103"/>
        <v>公務</v>
      </c>
      <c r="P203" s="630" t="str">
        <f t="shared" si="103"/>
        <v>教育・研究</v>
      </c>
      <c r="Q203" s="630" t="str">
        <f t="shared" si="103"/>
        <v>医療・福祉</v>
      </c>
      <c r="R203" s="668" t="str">
        <f t="shared" si="103"/>
        <v>他に分類されない会員制団体</v>
      </c>
      <c r="S203" s="630" t="str">
        <f t="shared" si="103"/>
        <v>対事業所サービス</v>
      </c>
      <c r="T203" s="630" t="str">
        <f t="shared" si="103"/>
        <v>対個人サービス</v>
      </c>
      <c r="U203" s="630" t="str">
        <f t="shared" si="103"/>
        <v>事務用品</v>
      </c>
      <c r="V203" s="630" t="str">
        <f t="shared" si="103"/>
        <v>分類不明</v>
      </c>
      <c r="W203" s="32" t="s">
        <v>76</v>
      </c>
      <c r="X203" s="101"/>
    </row>
    <row r="204" spans="3:45" s="33" customFormat="1" ht="13.5">
      <c r="C204" s="80" t="s">
        <v>100</v>
      </c>
      <c r="D204" s="81">
        <f t="array" ref="D204:V207">+X198:AP201</f>
        <v>0</v>
      </c>
      <c r="E204" s="81">
        <v>0</v>
      </c>
      <c r="F204" s="81">
        <v>0</v>
      </c>
      <c r="G204" s="81">
        <v>0</v>
      </c>
      <c r="H204" s="81">
        <v>0</v>
      </c>
      <c r="I204" s="81">
        <v>0</v>
      </c>
      <c r="J204" s="81">
        <v>0</v>
      </c>
      <c r="K204" s="81">
        <v>0</v>
      </c>
      <c r="L204" s="81">
        <v>0</v>
      </c>
      <c r="M204" s="81">
        <v>0</v>
      </c>
      <c r="N204" s="81">
        <v>0</v>
      </c>
      <c r="O204" s="81">
        <v>0</v>
      </c>
      <c r="P204" s="81">
        <v>0</v>
      </c>
      <c r="Q204" s="81">
        <v>0</v>
      </c>
      <c r="R204" s="81">
        <v>0</v>
      </c>
      <c r="S204" s="81">
        <v>0</v>
      </c>
      <c r="T204" s="81">
        <v>0</v>
      </c>
      <c r="U204" s="81">
        <v>0</v>
      </c>
      <c r="V204" s="81">
        <v>0</v>
      </c>
      <c r="W204" s="81">
        <f>SUM(D198:W198,D204:V204)</f>
        <v>0</v>
      </c>
      <c r="X204" s="101"/>
    </row>
    <row r="205" spans="3:45" s="33" customFormat="1" ht="13.5">
      <c r="C205" s="83" t="s">
        <v>101</v>
      </c>
      <c r="D205" s="39">
        <v>0</v>
      </c>
      <c r="E205" s="39">
        <v>0</v>
      </c>
      <c r="F205" s="39">
        <v>0</v>
      </c>
      <c r="G205" s="39">
        <v>0</v>
      </c>
      <c r="H205" s="39">
        <v>0</v>
      </c>
      <c r="I205" s="39">
        <v>0</v>
      </c>
      <c r="J205" s="39">
        <v>0</v>
      </c>
      <c r="K205" s="39">
        <v>0</v>
      </c>
      <c r="L205" s="39">
        <v>0</v>
      </c>
      <c r="M205" s="39">
        <v>0</v>
      </c>
      <c r="N205" s="39">
        <v>0</v>
      </c>
      <c r="O205" s="39">
        <v>0</v>
      </c>
      <c r="P205" s="39">
        <v>0</v>
      </c>
      <c r="Q205" s="39">
        <v>0</v>
      </c>
      <c r="R205" s="39">
        <v>0</v>
      </c>
      <c r="S205" s="39">
        <v>0</v>
      </c>
      <c r="T205" s="39">
        <v>0</v>
      </c>
      <c r="U205" s="39">
        <v>0</v>
      </c>
      <c r="V205" s="39">
        <v>0</v>
      </c>
      <c r="W205" s="39">
        <f t="shared" ref="W205:W207" si="104">SUM(D199:W199,D205:V205)</f>
        <v>0</v>
      </c>
      <c r="X205" s="101"/>
    </row>
    <row r="206" spans="3:45" s="33" customFormat="1" ht="13.5">
      <c r="C206" s="83" t="s">
        <v>102</v>
      </c>
      <c r="D206" s="39">
        <v>0</v>
      </c>
      <c r="E206" s="39">
        <v>0</v>
      </c>
      <c r="F206" s="39">
        <v>0</v>
      </c>
      <c r="G206" s="39">
        <v>0</v>
      </c>
      <c r="H206" s="39">
        <v>0</v>
      </c>
      <c r="I206" s="39">
        <v>0</v>
      </c>
      <c r="J206" s="39">
        <v>0</v>
      </c>
      <c r="K206" s="39">
        <v>0</v>
      </c>
      <c r="L206" s="39">
        <v>0</v>
      </c>
      <c r="M206" s="39">
        <v>0</v>
      </c>
      <c r="N206" s="39">
        <v>0</v>
      </c>
      <c r="O206" s="39">
        <v>0</v>
      </c>
      <c r="P206" s="39">
        <v>0</v>
      </c>
      <c r="Q206" s="39">
        <v>0</v>
      </c>
      <c r="R206" s="39">
        <v>0</v>
      </c>
      <c r="S206" s="39">
        <v>0</v>
      </c>
      <c r="T206" s="39">
        <v>0</v>
      </c>
      <c r="U206" s="39">
        <v>0</v>
      </c>
      <c r="V206" s="39">
        <v>0</v>
      </c>
      <c r="W206" s="39">
        <f t="shared" si="104"/>
        <v>0</v>
      </c>
      <c r="X206" s="101"/>
    </row>
    <row r="207" spans="3:45" s="33" customFormat="1" ht="13.5">
      <c r="C207" s="85" t="s">
        <v>93</v>
      </c>
      <c r="D207" s="43">
        <v>0</v>
      </c>
      <c r="E207" s="43">
        <v>0</v>
      </c>
      <c r="F207" s="43">
        <v>0</v>
      </c>
      <c r="G207" s="43">
        <v>0</v>
      </c>
      <c r="H207" s="43">
        <v>0</v>
      </c>
      <c r="I207" s="43">
        <v>0</v>
      </c>
      <c r="J207" s="43">
        <v>0</v>
      </c>
      <c r="K207" s="43">
        <v>0</v>
      </c>
      <c r="L207" s="43">
        <v>0</v>
      </c>
      <c r="M207" s="43">
        <v>0</v>
      </c>
      <c r="N207" s="43">
        <v>0</v>
      </c>
      <c r="O207" s="43">
        <v>0</v>
      </c>
      <c r="P207" s="43">
        <v>0</v>
      </c>
      <c r="Q207" s="43">
        <v>0</v>
      </c>
      <c r="R207" s="43">
        <v>0</v>
      </c>
      <c r="S207" s="43">
        <v>0</v>
      </c>
      <c r="T207" s="43">
        <v>0</v>
      </c>
      <c r="U207" s="43">
        <v>0</v>
      </c>
      <c r="V207" s="43">
        <v>0</v>
      </c>
      <c r="W207" s="43">
        <f t="shared" si="104"/>
        <v>0</v>
      </c>
      <c r="X207" s="101"/>
    </row>
    <row r="208" spans="3:45" s="33" customFormat="1" ht="10.7" customHeight="1">
      <c r="D208" s="101"/>
      <c r="E208" s="101"/>
      <c r="F208" s="101"/>
      <c r="G208" s="101"/>
      <c r="H208" s="101"/>
      <c r="I208" s="101"/>
      <c r="J208" s="101"/>
      <c r="K208" s="101"/>
      <c r="L208" s="101"/>
      <c r="M208" s="101"/>
      <c r="N208" s="101"/>
      <c r="O208" s="101"/>
      <c r="P208" s="101"/>
      <c r="Q208" s="101"/>
      <c r="R208" s="101"/>
      <c r="S208" s="101"/>
      <c r="T208" s="101"/>
      <c r="U208" s="101"/>
      <c r="V208" s="101"/>
      <c r="W208" s="101"/>
      <c r="X208" s="101"/>
    </row>
    <row r="209" spans="3:45" s="33" customFormat="1" ht="13.5">
      <c r="C209" s="33" t="s">
        <v>105</v>
      </c>
      <c r="D209" s="101"/>
      <c r="E209" s="101"/>
      <c r="F209" s="101"/>
      <c r="G209" s="101"/>
      <c r="H209" s="101"/>
      <c r="I209" s="101"/>
      <c r="J209" s="101"/>
      <c r="K209" s="101"/>
      <c r="L209" s="101"/>
      <c r="M209" s="101"/>
      <c r="N209" s="101"/>
      <c r="O209" s="101"/>
      <c r="P209" s="101"/>
      <c r="Q209" s="101"/>
      <c r="R209" s="101"/>
      <c r="S209" s="101"/>
      <c r="T209" s="101"/>
      <c r="U209" s="101"/>
      <c r="V209" s="101"/>
      <c r="W209" s="101"/>
      <c r="X209" s="101"/>
    </row>
    <row r="210" spans="3:45" s="33" customFormat="1" ht="10.7" customHeight="1">
      <c r="D210" s="101"/>
      <c r="E210" s="101"/>
      <c r="F210" s="101"/>
      <c r="G210" s="101"/>
      <c r="H210" s="101"/>
      <c r="I210" s="101"/>
      <c r="J210" s="101"/>
      <c r="K210" s="101"/>
      <c r="L210" s="101"/>
      <c r="M210" s="101"/>
      <c r="N210" s="101"/>
      <c r="O210" s="101"/>
      <c r="P210" s="101"/>
      <c r="Q210" s="101"/>
      <c r="R210" s="101"/>
      <c r="S210" s="101"/>
      <c r="T210" s="101"/>
      <c r="U210" s="101"/>
      <c r="V210" s="101"/>
      <c r="W210" s="101"/>
      <c r="X210" s="101"/>
    </row>
    <row r="211" spans="3:45" s="33" customFormat="1" ht="10.7" customHeight="1">
      <c r="D211" s="101"/>
      <c r="E211" s="101"/>
      <c r="F211" s="101"/>
      <c r="G211" s="101"/>
      <c r="H211" s="101"/>
      <c r="I211" s="101"/>
      <c r="J211" s="101"/>
      <c r="K211" s="101"/>
      <c r="L211" s="101"/>
      <c r="M211" s="101"/>
      <c r="N211" s="101"/>
      <c r="O211" s="101"/>
      <c r="P211" s="101"/>
      <c r="Q211" s="101"/>
      <c r="R211" s="101"/>
      <c r="S211" s="101"/>
      <c r="T211" s="101"/>
      <c r="U211" s="101"/>
      <c r="V211" s="101"/>
      <c r="W211" s="101"/>
      <c r="X211" s="101"/>
    </row>
    <row r="212" spans="3:45" s="33" customFormat="1" ht="18.75">
      <c r="C212" s="53" t="s">
        <v>199</v>
      </c>
      <c r="D212" s="101"/>
      <c r="E212" s="101"/>
      <c r="F212" s="101"/>
      <c r="G212" s="101"/>
      <c r="H212" s="101"/>
      <c r="I212" s="101"/>
      <c r="J212" s="101"/>
      <c r="K212" s="101"/>
      <c r="L212" s="101"/>
      <c r="M212" s="101"/>
      <c r="N212" s="101"/>
      <c r="O212" s="101"/>
      <c r="P212" s="101"/>
      <c r="Q212" s="101"/>
      <c r="R212" s="101"/>
      <c r="S212" s="101"/>
      <c r="T212" s="101"/>
      <c r="U212" s="101"/>
      <c r="V212" s="101"/>
      <c r="W212" s="101"/>
      <c r="X212" s="101"/>
    </row>
    <row r="213" spans="3:45" s="33" customFormat="1" ht="10.7" customHeight="1">
      <c r="D213" s="101"/>
      <c r="E213" s="101"/>
      <c r="F213" s="101"/>
      <c r="G213" s="101"/>
      <c r="H213" s="101"/>
      <c r="I213" s="101"/>
      <c r="J213" s="101"/>
      <c r="K213" s="101"/>
      <c r="L213" s="101"/>
      <c r="M213" s="101"/>
      <c r="N213" s="101"/>
      <c r="O213" s="101"/>
      <c r="P213" s="101"/>
      <c r="Q213" s="101"/>
      <c r="R213" s="101"/>
      <c r="S213" s="101"/>
      <c r="T213" s="101"/>
      <c r="U213" s="101"/>
      <c r="V213" s="101"/>
      <c r="W213" s="101"/>
      <c r="X213" s="101"/>
    </row>
    <row r="214" spans="3:45" s="33" customFormat="1" ht="17.25">
      <c r="C214" s="34" t="s">
        <v>200</v>
      </c>
      <c r="D214" s="101"/>
      <c r="E214" s="101"/>
      <c r="F214" s="101"/>
      <c r="G214" s="101"/>
      <c r="H214" s="101"/>
      <c r="I214" s="101"/>
      <c r="J214" s="101"/>
      <c r="K214" s="101"/>
      <c r="L214" s="101"/>
      <c r="M214" s="101"/>
      <c r="N214" s="101"/>
      <c r="O214" s="101"/>
      <c r="P214" s="101"/>
      <c r="Q214" s="101"/>
      <c r="R214" s="101"/>
      <c r="S214" s="101"/>
      <c r="T214" s="101"/>
      <c r="U214" s="101"/>
      <c r="V214" s="101"/>
      <c r="W214" s="31" t="s">
        <v>56</v>
      </c>
      <c r="X214" s="101"/>
    </row>
    <row r="215" spans="3:45" s="33" customFormat="1" ht="13.5">
      <c r="C215" s="51"/>
      <c r="D215" s="629" t="str">
        <f t="shared" ref="D215:AP215" si="105">D9</f>
        <v>01</v>
      </c>
      <c r="E215" s="629" t="str">
        <f t="shared" si="105"/>
        <v>02</v>
      </c>
      <c r="F215" s="629" t="str">
        <f t="shared" si="105"/>
        <v>03</v>
      </c>
      <c r="G215" s="629" t="str">
        <f t="shared" si="105"/>
        <v>04</v>
      </c>
      <c r="H215" s="629" t="str">
        <f t="shared" si="105"/>
        <v>05</v>
      </c>
      <c r="I215" s="629" t="str">
        <f t="shared" si="105"/>
        <v>06</v>
      </c>
      <c r="J215" s="629" t="str">
        <f t="shared" si="105"/>
        <v>07</v>
      </c>
      <c r="K215" s="629" t="str">
        <f t="shared" si="105"/>
        <v>08</v>
      </c>
      <c r="L215" s="629" t="str">
        <f t="shared" si="105"/>
        <v>09</v>
      </c>
      <c r="M215" s="629" t="str">
        <f t="shared" si="105"/>
        <v>10</v>
      </c>
      <c r="N215" s="629" t="str">
        <f t="shared" si="105"/>
        <v>11</v>
      </c>
      <c r="O215" s="629" t="str">
        <f t="shared" si="105"/>
        <v>12</v>
      </c>
      <c r="P215" s="629" t="str">
        <f t="shared" si="105"/>
        <v>13</v>
      </c>
      <c r="Q215" s="629" t="str">
        <f t="shared" si="105"/>
        <v>14</v>
      </c>
      <c r="R215" s="629" t="str">
        <f t="shared" si="105"/>
        <v>15</v>
      </c>
      <c r="S215" s="629" t="str">
        <f t="shared" si="105"/>
        <v>16</v>
      </c>
      <c r="T215" s="629" t="str">
        <f t="shared" si="105"/>
        <v>17</v>
      </c>
      <c r="U215" s="629" t="str">
        <f t="shared" si="105"/>
        <v>18</v>
      </c>
      <c r="V215" s="629" t="str">
        <f t="shared" si="105"/>
        <v>19</v>
      </c>
      <c r="W215" s="629" t="str">
        <f t="shared" si="105"/>
        <v>20</v>
      </c>
      <c r="X215" s="629" t="str">
        <f t="shared" si="105"/>
        <v>21</v>
      </c>
      <c r="Y215" s="629" t="str">
        <f t="shared" si="105"/>
        <v>22</v>
      </c>
      <c r="Z215" s="629" t="str">
        <f t="shared" si="105"/>
        <v>23</v>
      </c>
      <c r="AA215" s="629" t="str">
        <f t="shared" si="105"/>
        <v>24</v>
      </c>
      <c r="AB215" s="629" t="str">
        <f t="shared" si="105"/>
        <v>25</v>
      </c>
      <c r="AC215" s="629" t="str">
        <f t="shared" si="105"/>
        <v>26</v>
      </c>
      <c r="AD215" s="629" t="str">
        <f t="shared" si="105"/>
        <v>27</v>
      </c>
      <c r="AE215" s="629" t="str">
        <f t="shared" si="105"/>
        <v>28</v>
      </c>
      <c r="AF215" s="629" t="str">
        <f t="shared" si="105"/>
        <v>29</v>
      </c>
      <c r="AG215" s="629" t="str">
        <f t="shared" si="105"/>
        <v>30</v>
      </c>
      <c r="AH215" s="629" t="str">
        <f t="shared" si="105"/>
        <v>31</v>
      </c>
      <c r="AI215" s="629" t="str">
        <f t="shared" si="105"/>
        <v>32</v>
      </c>
      <c r="AJ215" s="629" t="str">
        <f t="shared" si="105"/>
        <v>33</v>
      </c>
      <c r="AK215" s="629" t="str">
        <f t="shared" si="105"/>
        <v>34</v>
      </c>
      <c r="AL215" s="629" t="str">
        <f t="shared" si="105"/>
        <v>35</v>
      </c>
      <c r="AM215" s="629" t="str">
        <f t="shared" si="105"/>
        <v>36</v>
      </c>
      <c r="AN215" s="629" t="str">
        <f t="shared" si="105"/>
        <v>37</v>
      </c>
      <c r="AO215" s="629" t="str">
        <f t="shared" si="105"/>
        <v>38</v>
      </c>
      <c r="AP215" s="629" t="str">
        <f t="shared" si="105"/>
        <v>39</v>
      </c>
      <c r="AQ215" s="102" t="s">
        <v>575</v>
      </c>
      <c r="AR215" s="102"/>
      <c r="AS215" s="51"/>
    </row>
    <row r="216" spans="3:45" s="33" customFormat="1" ht="40.5">
      <c r="C216" s="79" t="s">
        <v>57</v>
      </c>
      <c r="D216" s="630" t="str">
        <f t="shared" ref="D216:AP216" si="106">D10</f>
        <v>農業</v>
      </c>
      <c r="E216" s="630" t="str">
        <f t="shared" si="106"/>
        <v>林業</v>
      </c>
      <c r="F216" s="630" t="str">
        <f t="shared" si="106"/>
        <v>漁業</v>
      </c>
      <c r="G216" s="630" t="str">
        <f t="shared" si="106"/>
        <v>鉱業</v>
      </c>
      <c r="H216" s="630" t="str">
        <f t="shared" si="106"/>
        <v>飲食料品</v>
      </c>
      <c r="I216" s="630" t="str">
        <f t="shared" si="106"/>
        <v>繊維製品</v>
      </c>
      <c r="J216" s="630" t="str">
        <f t="shared" si="106"/>
        <v>パルプ・紙・木製品</v>
      </c>
      <c r="K216" s="630" t="str">
        <f t="shared" si="106"/>
        <v>化学製品</v>
      </c>
      <c r="L216" s="630" t="str">
        <f t="shared" si="106"/>
        <v>石油・石炭製品</v>
      </c>
      <c r="M216" s="668" t="str">
        <f t="shared" si="106"/>
        <v>プラスチック・ゴム製品</v>
      </c>
      <c r="N216" s="630" t="str">
        <f t="shared" si="106"/>
        <v>窯業・土石製品</v>
      </c>
      <c r="O216" s="630" t="str">
        <f t="shared" si="106"/>
        <v>鉄鋼</v>
      </c>
      <c r="P216" s="630" t="str">
        <f t="shared" si="106"/>
        <v>非鉄金属</v>
      </c>
      <c r="Q216" s="630" t="str">
        <f t="shared" si="106"/>
        <v>金属製品</v>
      </c>
      <c r="R216" s="630" t="str">
        <f t="shared" si="106"/>
        <v>はん用機械</v>
      </c>
      <c r="S216" s="630" t="str">
        <f t="shared" si="106"/>
        <v>生産用機械</v>
      </c>
      <c r="T216" s="630" t="str">
        <f t="shared" si="106"/>
        <v>業務用機械</v>
      </c>
      <c r="U216" s="630" t="str">
        <f t="shared" si="106"/>
        <v>電子部品</v>
      </c>
      <c r="V216" s="630" t="str">
        <f t="shared" si="106"/>
        <v>電気機械</v>
      </c>
      <c r="W216" s="630" t="str">
        <f t="shared" si="106"/>
        <v>情報通信機器</v>
      </c>
      <c r="X216" s="637" t="str">
        <f t="shared" si="106"/>
        <v>輸送機械</v>
      </c>
      <c r="Y216" s="637" t="str">
        <f t="shared" si="106"/>
        <v>その他の製造工業製品</v>
      </c>
      <c r="Z216" s="637" t="str">
        <f t="shared" si="106"/>
        <v>建設</v>
      </c>
      <c r="AA216" s="637" t="str">
        <f t="shared" si="106"/>
        <v>電力・ガス・熱供給</v>
      </c>
      <c r="AB216" s="637" t="str">
        <f t="shared" si="106"/>
        <v>水道</v>
      </c>
      <c r="AC216" s="637" t="str">
        <f t="shared" si="106"/>
        <v>廃棄物処理</v>
      </c>
      <c r="AD216" s="637" t="str">
        <f t="shared" si="106"/>
        <v>商業</v>
      </c>
      <c r="AE216" s="637" t="str">
        <f t="shared" si="106"/>
        <v>金融・保険</v>
      </c>
      <c r="AF216" s="637" t="str">
        <f t="shared" si="106"/>
        <v>不動産</v>
      </c>
      <c r="AG216" s="637" t="str">
        <f t="shared" si="106"/>
        <v>運輸・郵便</v>
      </c>
      <c r="AH216" s="637" t="str">
        <f t="shared" si="106"/>
        <v>情報通信</v>
      </c>
      <c r="AI216" s="637" t="str">
        <f t="shared" si="106"/>
        <v>公務</v>
      </c>
      <c r="AJ216" s="637" t="str">
        <f t="shared" si="106"/>
        <v>教育・研究</v>
      </c>
      <c r="AK216" s="637" t="str">
        <f t="shared" si="106"/>
        <v>医療・福祉</v>
      </c>
      <c r="AL216" s="669" t="str">
        <f t="shared" si="106"/>
        <v>他に分類されない会員制団体</v>
      </c>
      <c r="AM216" s="637" t="str">
        <f t="shared" si="106"/>
        <v>対事業所サービス</v>
      </c>
      <c r="AN216" s="637" t="str">
        <f t="shared" si="106"/>
        <v>対個人サービス</v>
      </c>
      <c r="AO216" s="637" t="str">
        <f t="shared" si="106"/>
        <v>事務用品</v>
      </c>
      <c r="AP216" s="637" t="str">
        <f t="shared" si="106"/>
        <v>分類不明</v>
      </c>
      <c r="AQ216" s="102" t="s">
        <v>575</v>
      </c>
      <c r="AR216" s="102"/>
      <c r="AS216" s="32" t="s">
        <v>76</v>
      </c>
    </row>
    <row r="217" spans="3:45" s="33" customFormat="1" ht="13.5">
      <c r="C217" s="80" t="s">
        <v>100</v>
      </c>
      <c r="D217" s="81">
        <f>D157+D198</f>
        <v>0</v>
      </c>
      <c r="E217" s="81">
        <f t="shared" ref="E217:AP217" si="107">E157+E198</f>
        <v>0</v>
      </c>
      <c r="F217" s="81">
        <f t="shared" si="107"/>
        <v>0</v>
      </c>
      <c r="G217" s="81">
        <f t="shared" si="107"/>
        <v>0</v>
      </c>
      <c r="H217" s="81">
        <f t="shared" si="107"/>
        <v>0</v>
      </c>
      <c r="I217" s="81">
        <f t="shared" si="107"/>
        <v>0</v>
      </c>
      <c r="J217" s="81">
        <f t="shared" si="107"/>
        <v>0</v>
      </c>
      <c r="K217" s="81">
        <f t="shared" si="107"/>
        <v>0</v>
      </c>
      <c r="L217" s="81">
        <f t="shared" si="107"/>
        <v>0</v>
      </c>
      <c r="M217" s="81">
        <f t="shared" si="107"/>
        <v>0</v>
      </c>
      <c r="N217" s="81">
        <f t="shared" si="107"/>
        <v>0</v>
      </c>
      <c r="O217" s="81">
        <f t="shared" si="107"/>
        <v>0</v>
      </c>
      <c r="P217" s="81">
        <f t="shared" si="107"/>
        <v>0</v>
      </c>
      <c r="Q217" s="99">
        <f t="shared" si="107"/>
        <v>0</v>
      </c>
      <c r="R217" s="99">
        <f t="shared" si="107"/>
        <v>0</v>
      </c>
      <c r="S217" s="99">
        <f t="shared" si="107"/>
        <v>0</v>
      </c>
      <c r="T217" s="99">
        <f t="shared" si="107"/>
        <v>0</v>
      </c>
      <c r="U217" s="99">
        <f t="shared" si="107"/>
        <v>0</v>
      </c>
      <c r="V217" s="99">
        <f t="shared" si="107"/>
        <v>0</v>
      </c>
      <c r="W217" s="81">
        <f t="shared" si="107"/>
        <v>0</v>
      </c>
      <c r="X217" s="81">
        <f t="shared" si="107"/>
        <v>0</v>
      </c>
      <c r="Y217" s="81">
        <f t="shared" si="107"/>
        <v>0</v>
      </c>
      <c r="Z217" s="81">
        <f t="shared" si="107"/>
        <v>0</v>
      </c>
      <c r="AA217" s="81">
        <f t="shared" si="107"/>
        <v>0</v>
      </c>
      <c r="AB217" s="81">
        <f t="shared" si="107"/>
        <v>0</v>
      </c>
      <c r="AC217" s="81">
        <f t="shared" si="107"/>
        <v>0</v>
      </c>
      <c r="AD217" s="81">
        <f t="shared" si="107"/>
        <v>0</v>
      </c>
      <c r="AE217" s="81">
        <f t="shared" si="107"/>
        <v>0</v>
      </c>
      <c r="AF217" s="81">
        <f t="shared" si="107"/>
        <v>0</v>
      </c>
      <c r="AG217" s="81">
        <f t="shared" si="107"/>
        <v>0</v>
      </c>
      <c r="AH217" s="81">
        <f t="shared" si="107"/>
        <v>0</v>
      </c>
      <c r="AI217" s="81">
        <f t="shared" si="107"/>
        <v>0</v>
      </c>
      <c r="AJ217" s="81">
        <f t="shared" si="107"/>
        <v>0</v>
      </c>
      <c r="AK217" s="81">
        <f t="shared" si="107"/>
        <v>0</v>
      </c>
      <c r="AL217" s="81">
        <f t="shared" si="107"/>
        <v>0</v>
      </c>
      <c r="AM217" s="81">
        <f t="shared" si="107"/>
        <v>0</v>
      </c>
      <c r="AN217" s="81">
        <f t="shared" si="107"/>
        <v>0</v>
      </c>
      <c r="AO217" s="81">
        <f t="shared" si="107"/>
        <v>0</v>
      </c>
      <c r="AP217" s="81">
        <f t="shared" si="107"/>
        <v>0</v>
      </c>
      <c r="AQ217" s="102" t="s">
        <v>575</v>
      </c>
      <c r="AR217" s="102"/>
      <c r="AS217" s="645">
        <f>+SUM(D217:AP217)-W223</f>
        <v>0</v>
      </c>
    </row>
    <row r="218" spans="3:45" s="33" customFormat="1" ht="13.5">
      <c r="C218" s="83" t="s">
        <v>101</v>
      </c>
      <c r="D218" s="39">
        <f t="shared" ref="D218:D219" si="108">D158+D199</f>
        <v>0</v>
      </c>
      <c r="E218" s="39">
        <f t="shared" ref="E218:AP218" si="109">E158+E199</f>
        <v>0</v>
      </c>
      <c r="F218" s="39">
        <f t="shared" si="109"/>
        <v>0</v>
      </c>
      <c r="G218" s="39">
        <f t="shared" si="109"/>
        <v>0</v>
      </c>
      <c r="H218" s="39">
        <f t="shared" si="109"/>
        <v>0</v>
      </c>
      <c r="I218" s="39">
        <f t="shared" si="109"/>
        <v>0</v>
      </c>
      <c r="J218" s="39">
        <f t="shared" si="109"/>
        <v>0</v>
      </c>
      <c r="K218" s="39">
        <f t="shared" si="109"/>
        <v>0</v>
      </c>
      <c r="L218" s="39">
        <f t="shared" si="109"/>
        <v>0</v>
      </c>
      <c r="M218" s="39">
        <f t="shared" si="109"/>
        <v>0</v>
      </c>
      <c r="N218" s="39">
        <f t="shared" si="109"/>
        <v>0</v>
      </c>
      <c r="O218" s="39">
        <f t="shared" si="109"/>
        <v>0</v>
      </c>
      <c r="P218" s="39">
        <f t="shared" si="109"/>
        <v>0</v>
      </c>
      <c r="Q218" s="100">
        <f t="shared" si="109"/>
        <v>0</v>
      </c>
      <c r="R218" s="100">
        <f t="shared" si="109"/>
        <v>0</v>
      </c>
      <c r="S218" s="100">
        <f t="shared" si="109"/>
        <v>0</v>
      </c>
      <c r="T218" s="100">
        <f t="shared" si="109"/>
        <v>0</v>
      </c>
      <c r="U218" s="100">
        <f t="shared" si="109"/>
        <v>0</v>
      </c>
      <c r="V218" s="100">
        <f t="shared" si="109"/>
        <v>0</v>
      </c>
      <c r="W218" s="39">
        <f t="shared" si="109"/>
        <v>0</v>
      </c>
      <c r="X218" s="39">
        <f t="shared" si="109"/>
        <v>0</v>
      </c>
      <c r="Y218" s="39">
        <f t="shared" si="109"/>
        <v>0</v>
      </c>
      <c r="Z218" s="39">
        <f t="shared" si="109"/>
        <v>0</v>
      </c>
      <c r="AA218" s="39">
        <f t="shared" si="109"/>
        <v>0</v>
      </c>
      <c r="AB218" s="39">
        <f t="shared" si="109"/>
        <v>0</v>
      </c>
      <c r="AC218" s="39">
        <f t="shared" si="109"/>
        <v>0</v>
      </c>
      <c r="AD218" s="39">
        <f t="shared" si="109"/>
        <v>0</v>
      </c>
      <c r="AE218" s="39">
        <f t="shared" si="109"/>
        <v>0</v>
      </c>
      <c r="AF218" s="39">
        <f t="shared" si="109"/>
        <v>0</v>
      </c>
      <c r="AG218" s="39">
        <f t="shared" si="109"/>
        <v>0</v>
      </c>
      <c r="AH218" s="39">
        <f t="shared" si="109"/>
        <v>0</v>
      </c>
      <c r="AI218" s="39">
        <f t="shared" si="109"/>
        <v>0</v>
      </c>
      <c r="AJ218" s="39">
        <f t="shared" si="109"/>
        <v>0</v>
      </c>
      <c r="AK218" s="39">
        <f t="shared" si="109"/>
        <v>0</v>
      </c>
      <c r="AL218" s="39">
        <f t="shared" si="109"/>
        <v>0</v>
      </c>
      <c r="AM218" s="39">
        <f t="shared" si="109"/>
        <v>0</v>
      </c>
      <c r="AN218" s="39">
        <f t="shared" si="109"/>
        <v>0</v>
      </c>
      <c r="AO218" s="39">
        <f t="shared" si="109"/>
        <v>0</v>
      </c>
      <c r="AP218" s="39">
        <f t="shared" si="109"/>
        <v>0</v>
      </c>
      <c r="AQ218" s="102" t="s">
        <v>575</v>
      </c>
      <c r="AR218" s="102"/>
      <c r="AS218" s="645">
        <f t="shared" ref="AS218:AS220" si="110">+SUM(D218:AP218)-W224</f>
        <v>0</v>
      </c>
    </row>
    <row r="219" spans="3:45" s="33" customFormat="1" ht="13.5">
      <c r="C219" s="83" t="s">
        <v>102</v>
      </c>
      <c r="D219" s="39">
        <f t="shared" si="108"/>
        <v>0</v>
      </c>
      <c r="E219" s="39">
        <f t="shared" ref="E219:AP219" si="111">E159+E200</f>
        <v>0</v>
      </c>
      <c r="F219" s="39">
        <f t="shared" si="111"/>
        <v>0</v>
      </c>
      <c r="G219" s="39">
        <f t="shared" si="111"/>
        <v>0</v>
      </c>
      <c r="H219" s="39">
        <f t="shared" si="111"/>
        <v>0</v>
      </c>
      <c r="I219" s="39">
        <f t="shared" si="111"/>
        <v>0</v>
      </c>
      <c r="J219" s="39">
        <f t="shared" si="111"/>
        <v>0</v>
      </c>
      <c r="K219" s="39">
        <f t="shared" si="111"/>
        <v>0</v>
      </c>
      <c r="L219" s="39">
        <f t="shared" si="111"/>
        <v>0</v>
      </c>
      <c r="M219" s="39">
        <f t="shared" si="111"/>
        <v>0</v>
      </c>
      <c r="N219" s="39">
        <f t="shared" si="111"/>
        <v>0</v>
      </c>
      <c r="O219" s="39">
        <f t="shared" si="111"/>
        <v>0</v>
      </c>
      <c r="P219" s="39">
        <f t="shared" si="111"/>
        <v>0</v>
      </c>
      <c r="Q219" s="100">
        <f t="shared" si="111"/>
        <v>0</v>
      </c>
      <c r="R219" s="100">
        <f t="shared" si="111"/>
        <v>0</v>
      </c>
      <c r="S219" s="100">
        <f t="shared" si="111"/>
        <v>0</v>
      </c>
      <c r="T219" s="100">
        <f t="shared" si="111"/>
        <v>0</v>
      </c>
      <c r="U219" s="100">
        <f t="shared" si="111"/>
        <v>0</v>
      </c>
      <c r="V219" s="100">
        <f t="shared" si="111"/>
        <v>0</v>
      </c>
      <c r="W219" s="39">
        <f t="shared" si="111"/>
        <v>0</v>
      </c>
      <c r="X219" s="39">
        <f t="shared" si="111"/>
        <v>0</v>
      </c>
      <c r="Y219" s="39">
        <f t="shared" si="111"/>
        <v>0</v>
      </c>
      <c r="Z219" s="39">
        <f t="shared" si="111"/>
        <v>0</v>
      </c>
      <c r="AA219" s="39">
        <f t="shared" si="111"/>
        <v>0</v>
      </c>
      <c r="AB219" s="39">
        <f t="shared" si="111"/>
        <v>0</v>
      </c>
      <c r="AC219" s="39">
        <f t="shared" si="111"/>
        <v>0</v>
      </c>
      <c r="AD219" s="39">
        <f t="shared" si="111"/>
        <v>0</v>
      </c>
      <c r="AE219" s="39">
        <f t="shared" si="111"/>
        <v>0</v>
      </c>
      <c r="AF219" s="39">
        <f t="shared" si="111"/>
        <v>0</v>
      </c>
      <c r="AG219" s="39">
        <f t="shared" si="111"/>
        <v>0</v>
      </c>
      <c r="AH219" s="39">
        <f t="shared" si="111"/>
        <v>0</v>
      </c>
      <c r="AI219" s="39">
        <f t="shared" si="111"/>
        <v>0</v>
      </c>
      <c r="AJ219" s="39">
        <f t="shared" si="111"/>
        <v>0</v>
      </c>
      <c r="AK219" s="39">
        <f t="shared" si="111"/>
        <v>0</v>
      </c>
      <c r="AL219" s="39">
        <f t="shared" si="111"/>
        <v>0</v>
      </c>
      <c r="AM219" s="39">
        <f t="shared" si="111"/>
        <v>0</v>
      </c>
      <c r="AN219" s="39">
        <f t="shared" si="111"/>
        <v>0</v>
      </c>
      <c r="AO219" s="39">
        <f t="shared" si="111"/>
        <v>0</v>
      </c>
      <c r="AP219" s="39">
        <f t="shared" si="111"/>
        <v>0</v>
      </c>
      <c r="AQ219" s="102" t="s">
        <v>575</v>
      </c>
      <c r="AR219" s="102"/>
      <c r="AS219" s="646">
        <f t="shared" si="110"/>
        <v>0</v>
      </c>
    </row>
    <row r="220" spans="3:45" s="33" customFormat="1" ht="13.5">
      <c r="C220" s="83" t="s">
        <v>93</v>
      </c>
      <c r="D220" s="39">
        <f t="shared" ref="D220:P220" si="112">SUM(D217:D219)</f>
        <v>0</v>
      </c>
      <c r="E220" s="39">
        <f t="shared" si="112"/>
        <v>0</v>
      </c>
      <c r="F220" s="39">
        <f t="shared" si="112"/>
        <v>0</v>
      </c>
      <c r="G220" s="39">
        <f t="shared" si="112"/>
        <v>0</v>
      </c>
      <c r="H220" s="39">
        <f t="shared" si="112"/>
        <v>0</v>
      </c>
      <c r="I220" s="39">
        <f t="shared" si="112"/>
        <v>0</v>
      </c>
      <c r="J220" s="39">
        <f t="shared" si="112"/>
        <v>0</v>
      </c>
      <c r="K220" s="39">
        <f t="shared" si="112"/>
        <v>0</v>
      </c>
      <c r="L220" s="39">
        <f t="shared" si="112"/>
        <v>0</v>
      </c>
      <c r="M220" s="39">
        <f t="shared" si="112"/>
        <v>0</v>
      </c>
      <c r="N220" s="39">
        <f t="shared" si="112"/>
        <v>0</v>
      </c>
      <c r="O220" s="39">
        <f t="shared" si="112"/>
        <v>0</v>
      </c>
      <c r="P220" s="39">
        <f t="shared" si="112"/>
        <v>0</v>
      </c>
      <c r="Q220" s="100">
        <f>SUM(Q217:Q219)</f>
        <v>0</v>
      </c>
      <c r="R220" s="100">
        <f>SUM(R217:R219)</f>
        <v>0</v>
      </c>
      <c r="S220" s="100">
        <f>SUM(S217:S219)</f>
        <v>0</v>
      </c>
      <c r="T220" s="100">
        <f>SUM(T217:T219)</f>
        <v>0</v>
      </c>
      <c r="U220" s="100">
        <f>SUM(U217:U219)</f>
        <v>0</v>
      </c>
      <c r="V220" s="100">
        <f t="shared" ref="V220:AP220" si="113">SUM(V217:V219)</f>
        <v>0</v>
      </c>
      <c r="W220" s="39">
        <f t="shared" si="113"/>
        <v>0</v>
      </c>
      <c r="X220" s="43">
        <f t="shared" si="113"/>
        <v>0</v>
      </c>
      <c r="Y220" s="43">
        <f t="shared" si="113"/>
        <v>0</v>
      </c>
      <c r="Z220" s="43">
        <f t="shared" si="113"/>
        <v>0</v>
      </c>
      <c r="AA220" s="43">
        <f t="shared" si="113"/>
        <v>0</v>
      </c>
      <c r="AB220" s="43">
        <f t="shared" si="113"/>
        <v>0</v>
      </c>
      <c r="AC220" s="43">
        <f t="shared" si="113"/>
        <v>0</v>
      </c>
      <c r="AD220" s="43">
        <f t="shared" si="113"/>
        <v>0</v>
      </c>
      <c r="AE220" s="43">
        <f t="shared" si="113"/>
        <v>0</v>
      </c>
      <c r="AF220" s="43">
        <f t="shared" si="113"/>
        <v>0</v>
      </c>
      <c r="AG220" s="43">
        <f t="shared" si="113"/>
        <v>0</v>
      </c>
      <c r="AH220" s="43">
        <f t="shared" si="113"/>
        <v>0</v>
      </c>
      <c r="AI220" s="43">
        <f t="shared" si="113"/>
        <v>0</v>
      </c>
      <c r="AJ220" s="43">
        <f t="shared" si="113"/>
        <v>0</v>
      </c>
      <c r="AK220" s="43">
        <f t="shared" si="113"/>
        <v>0</v>
      </c>
      <c r="AL220" s="43">
        <f t="shared" si="113"/>
        <v>0</v>
      </c>
      <c r="AM220" s="43">
        <f t="shared" si="113"/>
        <v>0</v>
      </c>
      <c r="AN220" s="43">
        <f t="shared" si="113"/>
        <v>0</v>
      </c>
      <c r="AO220" s="43">
        <f t="shared" si="113"/>
        <v>0</v>
      </c>
      <c r="AP220" s="43">
        <f t="shared" si="113"/>
        <v>0</v>
      </c>
      <c r="AQ220" s="102" t="s">
        <v>575</v>
      </c>
      <c r="AR220" s="102"/>
      <c r="AS220" s="646">
        <f t="shared" si="110"/>
        <v>0</v>
      </c>
    </row>
    <row r="221" spans="3:45" s="33" customFormat="1" ht="13.5">
      <c r="C221" s="51"/>
      <c r="D221" s="629" t="str">
        <f t="shared" ref="D221:V221" si="114">D15</f>
        <v>21</v>
      </c>
      <c r="E221" s="629" t="str">
        <f t="shared" si="114"/>
        <v>22</v>
      </c>
      <c r="F221" s="629" t="str">
        <f t="shared" si="114"/>
        <v>23</v>
      </c>
      <c r="G221" s="629" t="str">
        <f t="shared" si="114"/>
        <v>24</v>
      </c>
      <c r="H221" s="629" t="str">
        <f t="shared" si="114"/>
        <v>25</v>
      </c>
      <c r="I221" s="629" t="str">
        <f t="shared" si="114"/>
        <v>26</v>
      </c>
      <c r="J221" s="629" t="str">
        <f t="shared" si="114"/>
        <v>27</v>
      </c>
      <c r="K221" s="629" t="str">
        <f t="shared" si="114"/>
        <v>28</v>
      </c>
      <c r="L221" s="629" t="str">
        <f t="shared" si="114"/>
        <v>29</v>
      </c>
      <c r="M221" s="629" t="str">
        <f t="shared" si="114"/>
        <v>30</v>
      </c>
      <c r="N221" s="629" t="str">
        <f t="shared" si="114"/>
        <v>31</v>
      </c>
      <c r="O221" s="629" t="str">
        <f t="shared" si="114"/>
        <v>32</v>
      </c>
      <c r="P221" s="629" t="str">
        <f t="shared" si="114"/>
        <v>33</v>
      </c>
      <c r="Q221" s="629" t="str">
        <f t="shared" si="114"/>
        <v>34</v>
      </c>
      <c r="R221" s="629" t="str">
        <f t="shared" si="114"/>
        <v>35</v>
      </c>
      <c r="S221" s="629" t="str">
        <f t="shared" si="114"/>
        <v>36</v>
      </c>
      <c r="T221" s="629" t="str">
        <f t="shared" si="114"/>
        <v>37</v>
      </c>
      <c r="U221" s="629" t="str">
        <f t="shared" si="114"/>
        <v>38</v>
      </c>
      <c r="V221" s="629" t="str">
        <f t="shared" si="114"/>
        <v>39</v>
      </c>
      <c r="W221" s="51"/>
      <c r="X221" s="101"/>
    </row>
    <row r="222" spans="3:45" s="33" customFormat="1" ht="40.5">
      <c r="C222" s="79" t="s">
        <v>57</v>
      </c>
      <c r="D222" s="630" t="str">
        <f t="shared" ref="D222:V222" si="115">D16</f>
        <v>輸送機械</v>
      </c>
      <c r="E222" s="630" t="str">
        <f t="shared" si="115"/>
        <v>その他の製造工業製品</v>
      </c>
      <c r="F222" s="630" t="str">
        <f t="shared" si="115"/>
        <v>建設</v>
      </c>
      <c r="G222" s="630" t="str">
        <f t="shared" si="115"/>
        <v>電力・ガス・熱供給</v>
      </c>
      <c r="H222" s="630" t="str">
        <f t="shared" si="115"/>
        <v>水道</v>
      </c>
      <c r="I222" s="630" t="str">
        <f t="shared" si="115"/>
        <v>廃棄物処理</v>
      </c>
      <c r="J222" s="630" t="str">
        <f t="shared" si="115"/>
        <v>商業</v>
      </c>
      <c r="K222" s="630" t="str">
        <f t="shared" si="115"/>
        <v>金融・保険</v>
      </c>
      <c r="L222" s="630" t="str">
        <f t="shared" si="115"/>
        <v>不動産</v>
      </c>
      <c r="M222" s="630" t="str">
        <f t="shared" si="115"/>
        <v>運輸・郵便</v>
      </c>
      <c r="N222" s="630" t="str">
        <f t="shared" si="115"/>
        <v>情報通信</v>
      </c>
      <c r="O222" s="630" t="str">
        <f t="shared" si="115"/>
        <v>公務</v>
      </c>
      <c r="P222" s="630" t="str">
        <f t="shared" si="115"/>
        <v>教育・研究</v>
      </c>
      <c r="Q222" s="630" t="str">
        <f t="shared" si="115"/>
        <v>医療・福祉</v>
      </c>
      <c r="R222" s="668" t="str">
        <f t="shared" si="115"/>
        <v>他に分類されない会員制団体</v>
      </c>
      <c r="S222" s="630" t="str">
        <f t="shared" si="115"/>
        <v>対事業所サービス</v>
      </c>
      <c r="T222" s="630" t="str">
        <f t="shared" si="115"/>
        <v>対個人サービス</v>
      </c>
      <c r="U222" s="630" t="str">
        <f t="shared" si="115"/>
        <v>事務用品</v>
      </c>
      <c r="V222" s="630" t="str">
        <f t="shared" si="115"/>
        <v>分類不明</v>
      </c>
      <c r="W222" s="32" t="s">
        <v>76</v>
      </c>
      <c r="X222" s="101"/>
    </row>
    <row r="223" spans="3:45" s="33" customFormat="1" ht="13.5">
      <c r="C223" s="80" t="s">
        <v>100</v>
      </c>
      <c r="D223" s="81">
        <f t="array" ref="D223:V226">+X217:AP220</f>
        <v>0</v>
      </c>
      <c r="E223" s="81">
        <v>0</v>
      </c>
      <c r="F223" s="81">
        <v>0</v>
      </c>
      <c r="G223" s="81">
        <v>0</v>
      </c>
      <c r="H223" s="81">
        <v>0</v>
      </c>
      <c r="I223" s="81">
        <v>0</v>
      </c>
      <c r="J223" s="81">
        <v>0</v>
      </c>
      <c r="K223" s="81">
        <v>0</v>
      </c>
      <c r="L223" s="81">
        <v>0</v>
      </c>
      <c r="M223" s="81">
        <v>0</v>
      </c>
      <c r="N223" s="81">
        <v>0</v>
      </c>
      <c r="O223" s="81">
        <v>0</v>
      </c>
      <c r="P223" s="81">
        <v>0</v>
      </c>
      <c r="Q223" s="81">
        <v>0</v>
      </c>
      <c r="R223" s="81">
        <v>0</v>
      </c>
      <c r="S223" s="81">
        <v>0</v>
      </c>
      <c r="T223" s="81">
        <v>0</v>
      </c>
      <c r="U223" s="81">
        <v>0</v>
      </c>
      <c r="V223" s="81">
        <v>0</v>
      </c>
      <c r="W223" s="81">
        <f>SUM(D217:W217,D223:V223)</f>
        <v>0</v>
      </c>
      <c r="X223" s="101"/>
    </row>
    <row r="224" spans="3:45" s="33" customFormat="1" ht="13.5">
      <c r="C224" s="83" t="s">
        <v>101</v>
      </c>
      <c r="D224" s="39">
        <v>0</v>
      </c>
      <c r="E224" s="39">
        <v>0</v>
      </c>
      <c r="F224" s="39">
        <v>0</v>
      </c>
      <c r="G224" s="39">
        <v>0</v>
      </c>
      <c r="H224" s="39">
        <v>0</v>
      </c>
      <c r="I224" s="39">
        <v>0</v>
      </c>
      <c r="J224" s="39">
        <v>0</v>
      </c>
      <c r="K224" s="39">
        <v>0</v>
      </c>
      <c r="L224" s="39">
        <v>0</v>
      </c>
      <c r="M224" s="39">
        <v>0</v>
      </c>
      <c r="N224" s="39">
        <v>0</v>
      </c>
      <c r="O224" s="39">
        <v>0</v>
      </c>
      <c r="P224" s="39">
        <v>0</v>
      </c>
      <c r="Q224" s="39">
        <v>0</v>
      </c>
      <c r="R224" s="39">
        <v>0</v>
      </c>
      <c r="S224" s="39">
        <v>0</v>
      </c>
      <c r="T224" s="39">
        <v>0</v>
      </c>
      <c r="U224" s="39">
        <v>0</v>
      </c>
      <c r="V224" s="39">
        <v>0</v>
      </c>
      <c r="W224" s="39">
        <f t="shared" ref="W224:W226" si="116">SUM(D218:W218,D224:V224)</f>
        <v>0</v>
      </c>
      <c r="X224" s="101"/>
    </row>
    <row r="225" spans="3:24" s="33" customFormat="1" ht="13.5">
      <c r="C225" s="83" t="s">
        <v>102</v>
      </c>
      <c r="D225" s="39">
        <v>0</v>
      </c>
      <c r="E225" s="39">
        <v>0</v>
      </c>
      <c r="F225" s="39">
        <v>0</v>
      </c>
      <c r="G225" s="39">
        <v>0</v>
      </c>
      <c r="H225" s="39">
        <v>0</v>
      </c>
      <c r="I225" s="39">
        <v>0</v>
      </c>
      <c r="J225" s="39">
        <v>0</v>
      </c>
      <c r="K225" s="39">
        <v>0</v>
      </c>
      <c r="L225" s="39">
        <v>0</v>
      </c>
      <c r="M225" s="39">
        <v>0</v>
      </c>
      <c r="N225" s="39">
        <v>0</v>
      </c>
      <c r="O225" s="39">
        <v>0</v>
      </c>
      <c r="P225" s="39">
        <v>0</v>
      </c>
      <c r="Q225" s="39">
        <v>0</v>
      </c>
      <c r="R225" s="39">
        <v>0</v>
      </c>
      <c r="S225" s="39">
        <v>0</v>
      </c>
      <c r="T225" s="39">
        <v>0</v>
      </c>
      <c r="U225" s="39">
        <v>0</v>
      </c>
      <c r="V225" s="39">
        <v>0</v>
      </c>
      <c r="W225" s="39">
        <f t="shared" si="116"/>
        <v>0</v>
      </c>
      <c r="X225" s="101"/>
    </row>
    <row r="226" spans="3:24" s="33" customFormat="1" ht="13.5">
      <c r="C226" s="85" t="s">
        <v>93</v>
      </c>
      <c r="D226" s="43">
        <v>0</v>
      </c>
      <c r="E226" s="43">
        <v>0</v>
      </c>
      <c r="F226" s="43">
        <v>0</v>
      </c>
      <c r="G226" s="43">
        <v>0</v>
      </c>
      <c r="H226" s="43">
        <v>0</v>
      </c>
      <c r="I226" s="43">
        <v>0</v>
      </c>
      <c r="J226" s="43">
        <v>0</v>
      </c>
      <c r="K226" s="43">
        <v>0</v>
      </c>
      <c r="L226" s="43">
        <v>0</v>
      </c>
      <c r="M226" s="43">
        <v>0</v>
      </c>
      <c r="N226" s="43">
        <v>0</v>
      </c>
      <c r="O226" s="43">
        <v>0</v>
      </c>
      <c r="P226" s="43">
        <v>0</v>
      </c>
      <c r="Q226" s="43">
        <v>0</v>
      </c>
      <c r="R226" s="43">
        <v>0</v>
      </c>
      <c r="S226" s="43">
        <v>0</v>
      </c>
      <c r="T226" s="43">
        <v>0</v>
      </c>
      <c r="U226" s="43">
        <v>0</v>
      </c>
      <c r="V226" s="43">
        <v>0</v>
      </c>
      <c r="W226" s="43">
        <f t="shared" si="116"/>
        <v>0</v>
      </c>
      <c r="X226" s="101"/>
    </row>
    <row r="227" spans="3:24" s="33" customFormat="1" ht="10.7" customHeight="1">
      <c r="D227" s="101"/>
      <c r="E227" s="101"/>
      <c r="F227" s="101"/>
      <c r="G227" s="101"/>
      <c r="H227" s="101"/>
      <c r="I227" s="101"/>
      <c r="J227" s="101"/>
      <c r="K227" s="101"/>
      <c r="L227" s="101"/>
      <c r="M227" s="101"/>
      <c r="N227" s="101"/>
      <c r="O227" s="101"/>
      <c r="P227" s="101"/>
      <c r="Q227" s="101"/>
      <c r="R227" s="101"/>
      <c r="S227" s="101"/>
      <c r="T227" s="101"/>
      <c r="U227" s="101"/>
      <c r="V227" s="101"/>
      <c r="W227" s="101"/>
      <c r="X227" s="101"/>
    </row>
    <row r="228" spans="3:24" s="33" customFormat="1" ht="13.5">
      <c r="C228" s="33" t="s">
        <v>105</v>
      </c>
      <c r="D228" s="101"/>
      <c r="E228" s="101"/>
      <c r="F228" s="101"/>
      <c r="G228" s="101"/>
      <c r="H228" s="101"/>
      <c r="I228" s="101"/>
      <c r="J228" s="101"/>
      <c r="K228" s="101"/>
      <c r="L228" s="101"/>
      <c r="M228" s="101"/>
      <c r="N228" s="101"/>
      <c r="O228" s="101"/>
      <c r="P228" s="101"/>
      <c r="Q228" s="101"/>
      <c r="R228" s="101"/>
      <c r="S228" s="101"/>
      <c r="T228" s="101"/>
      <c r="U228" s="101"/>
      <c r="V228" s="101"/>
      <c r="W228" s="101"/>
      <c r="X228" s="101"/>
    </row>
    <row r="229" spans="3:24" s="33" customFormat="1" ht="10.7" customHeight="1">
      <c r="D229" s="101"/>
      <c r="E229" s="101"/>
      <c r="F229" s="101"/>
      <c r="G229" s="101"/>
      <c r="H229" s="101"/>
      <c r="I229" s="101"/>
      <c r="J229" s="101"/>
      <c r="K229" s="101"/>
      <c r="L229" s="101"/>
      <c r="M229" s="101"/>
      <c r="N229" s="101"/>
      <c r="O229" s="101"/>
      <c r="P229" s="101"/>
      <c r="Q229" s="101"/>
      <c r="R229" s="101"/>
      <c r="S229" s="101"/>
      <c r="T229" s="101"/>
      <c r="U229" s="101"/>
      <c r="V229" s="101"/>
      <c r="W229" s="101"/>
      <c r="X229" s="101"/>
    </row>
    <row r="230" spans="3:24" s="33" customFormat="1" ht="14.25" customHeight="1">
      <c r="D230" s="101"/>
      <c r="E230" s="101"/>
      <c r="F230" s="101"/>
      <c r="G230" s="101"/>
      <c r="H230" s="101"/>
      <c r="I230" s="101"/>
      <c r="J230" s="101"/>
      <c r="K230" s="101"/>
      <c r="L230" s="101"/>
      <c r="M230" s="101"/>
      <c r="N230" s="101"/>
      <c r="O230" s="101"/>
      <c r="P230" s="101"/>
      <c r="Q230" s="101"/>
      <c r="R230" s="101"/>
      <c r="S230" s="101"/>
      <c r="T230" s="101"/>
      <c r="U230" s="101"/>
      <c r="V230" s="101"/>
      <c r="W230" s="101"/>
      <c r="X230" s="101"/>
    </row>
    <row r="231" spans="3:24" s="33" customFormat="1" ht="14.25" customHeight="1">
      <c r="D231" s="101"/>
      <c r="E231" s="101"/>
      <c r="F231" s="101"/>
      <c r="G231" s="101"/>
      <c r="H231" s="101"/>
      <c r="I231" s="101"/>
      <c r="J231" s="101"/>
      <c r="K231" s="101"/>
      <c r="L231" s="101"/>
      <c r="M231" s="101"/>
      <c r="N231" s="101"/>
      <c r="O231" s="101"/>
      <c r="P231" s="101"/>
      <c r="Q231" s="101"/>
      <c r="R231" s="101"/>
      <c r="S231" s="101"/>
      <c r="T231" s="101"/>
      <c r="U231" s="101"/>
      <c r="V231" s="101"/>
      <c r="W231" s="101"/>
      <c r="X231" s="101"/>
    </row>
    <row r="232" spans="3:24" s="33" customFormat="1" ht="14.25" customHeight="1">
      <c r="D232" s="101"/>
      <c r="E232" s="101"/>
      <c r="F232" s="101"/>
      <c r="G232" s="101"/>
      <c r="H232" s="101"/>
      <c r="I232" s="101"/>
      <c r="J232" s="101"/>
      <c r="K232" s="101"/>
      <c r="L232" s="101"/>
      <c r="M232" s="101"/>
      <c r="N232" s="101"/>
      <c r="O232" s="101"/>
      <c r="P232" s="101"/>
      <c r="Q232" s="101"/>
      <c r="R232" s="101"/>
      <c r="S232" s="101"/>
      <c r="T232" s="101"/>
      <c r="U232" s="101"/>
      <c r="V232" s="101"/>
      <c r="W232" s="101"/>
      <c r="X232" s="101"/>
    </row>
    <row r="233" spans="3:24" s="33" customFormat="1" ht="14.25" customHeight="1">
      <c r="D233" s="101"/>
      <c r="E233" s="101"/>
      <c r="F233" s="101"/>
      <c r="G233" s="101"/>
      <c r="H233" s="101"/>
      <c r="I233" s="101"/>
      <c r="J233" s="101"/>
      <c r="K233" s="101"/>
      <c r="L233" s="101"/>
      <c r="M233" s="101"/>
      <c r="N233" s="101"/>
      <c r="O233" s="101"/>
      <c r="P233" s="101"/>
      <c r="Q233" s="101"/>
      <c r="R233" s="101"/>
      <c r="S233" s="101"/>
      <c r="T233" s="101"/>
      <c r="U233" s="101"/>
      <c r="V233" s="101"/>
      <c r="W233" s="101"/>
      <c r="X233" s="101"/>
    </row>
    <row r="234" spans="3:24" s="33" customFormat="1" ht="14.25" customHeight="1">
      <c r="D234" s="101"/>
      <c r="E234" s="101"/>
      <c r="F234" s="101"/>
      <c r="G234" s="101"/>
      <c r="H234" s="101"/>
      <c r="I234" s="101"/>
      <c r="J234" s="101"/>
      <c r="K234" s="101"/>
      <c r="L234" s="101"/>
      <c r="M234" s="101"/>
      <c r="N234" s="101"/>
      <c r="O234" s="101"/>
      <c r="P234" s="101"/>
      <c r="Q234" s="101"/>
      <c r="R234" s="101"/>
      <c r="S234" s="101"/>
      <c r="T234" s="101"/>
      <c r="U234" s="101"/>
      <c r="V234" s="101"/>
      <c r="W234" s="101"/>
      <c r="X234" s="101"/>
    </row>
    <row r="235" spans="3:24" s="33" customFormat="1" ht="14.25" customHeight="1">
      <c r="D235" s="101"/>
      <c r="E235" s="101"/>
      <c r="F235" s="101"/>
      <c r="G235" s="101"/>
      <c r="H235" s="101"/>
      <c r="I235" s="101"/>
      <c r="J235" s="101"/>
      <c r="K235" s="101"/>
      <c r="L235" s="101"/>
      <c r="M235" s="101"/>
      <c r="N235" s="101"/>
      <c r="O235" s="101"/>
      <c r="P235" s="101"/>
      <c r="Q235" s="101"/>
      <c r="R235" s="101"/>
      <c r="S235" s="101"/>
      <c r="T235" s="101"/>
      <c r="U235" s="101"/>
      <c r="V235" s="101"/>
      <c r="W235" s="101"/>
      <c r="X235" s="101"/>
    </row>
    <row r="236" spans="3:24" s="33" customFormat="1" ht="14.25" customHeight="1">
      <c r="D236" s="101"/>
      <c r="E236" s="101"/>
      <c r="F236" s="101"/>
      <c r="G236" s="101"/>
      <c r="H236" s="101"/>
      <c r="I236" s="101"/>
      <c r="J236" s="101"/>
      <c r="K236" s="101"/>
      <c r="L236" s="101"/>
      <c r="M236" s="101"/>
      <c r="N236" s="101"/>
      <c r="O236" s="101"/>
      <c r="P236" s="101"/>
      <c r="Q236" s="101"/>
      <c r="R236" s="101"/>
      <c r="S236" s="101"/>
      <c r="T236" s="101"/>
      <c r="U236" s="101"/>
      <c r="V236" s="101"/>
      <c r="W236" s="101"/>
      <c r="X236" s="101"/>
    </row>
    <row r="237" spans="3:24" s="33" customFormat="1" ht="14.25" customHeight="1">
      <c r="D237" s="101"/>
      <c r="E237" s="101"/>
      <c r="F237" s="101"/>
      <c r="G237" s="101"/>
      <c r="H237" s="101"/>
      <c r="I237" s="101"/>
      <c r="J237" s="101"/>
      <c r="K237" s="101"/>
      <c r="L237" s="101"/>
      <c r="M237" s="101"/>
      <c r="N237" s="101"/>
      <c r="O237" s="101"/>
      <c r="P237" s="101"/>
      <c r="Q237" s="101"/>
      <c r="R237" s="101"/>
      <c r="S237" s="101"/>
      <c r="T237" s="101"/>
      <c r="U237" s="101"/>
      <c r="V237" s="101"/>
      <c r="W237" s="101"/>
      <c r="X237" s="101"/>
    </row>
    <row r="238" spans="3:24" s="33" customFormat="1" ht="14.25" customHeight="1">
      <c r="D238" s="101"/>
      <c r="E238" s="101"/>
      <c r="F238" s="101"/>
      <c r="G238" s="101"/>
      <c r="H238" s="101"/>
      <c r="I238" s="101"/>
      <c r="J238" s="101"/>
      <c r="K238" s="101"/>
      <c r="L238" s="101"/>
      <c r="M238" s="101"/>
      <c r="N238" s="101"/>
      <c r="O238" s="101"/>
      <c r="P238" s="101"/>
      <c r="Q238" s="101"/>
      <c r="R238" s="101"/>
      <c r="S238" s="101"/>
      <c r="T238" s="101"/>
      <c r="U238" s="101"/>
      <c r="V238" s="101"/>
      <c r="W238" s="101"/>
      <c r="X238" s="101"/>
    </row>
    <row r="239" spans="3:24" s="33" customFormat="1" ht="14.25" customHeight="1">
      <c r="D239" s="101"/>
      <c r="E239" s="101"/>
      <c r="F239" s="101"/>
      <c r="G239" s="101"/>
      <c r="H239" s="101"/>
      <c r="I239" s="101"/>
      <c r="J239" s="101"/>
      <c r="K239" s="101"/>
      <c r="L239" s="101"/>
      <c r="M239" s="101"/>
      <c r="N239" s="101"/>
      <c r="O239" s="101"/>
      <c r="P239" s="101"/>
      <c r="Q239" s="101"/>
      <c r="R239" s="101"/>
      <c r="S239" s="101"/>
      <c r="T239" s="101"/>
      <c r="U239" s="101"/>
      <c r="V239" s="101"/>
      <c r="W239" s="101"/>
      <c r="X239" s="101"/>
    </row>
    <row r="240" spans="3:24" s="33" customFormat="1" ht="14.25" customHeight="1">
      <c r="D240" s="101"/>
      <c r="E240" s="101"/>
      <c r="F240" s="101"/>
      <c r="G240" s="101"/>
      <c r="H240" s="101"/>
      <c r="I240" s="101"/>
      <c r="J240" s="101"/>
      <c r="K240" s="101"/>
      <c r="L240" s="101"/>
      <c r="M240" s="101"/>
      <c r="N240" s="101"/>
      <c r="O240" s="101"/>
      <c r="P240" s="101"/>
      <c r="Q240" s="101"/>
      <c r="R240" s="101"/>
      <c r="S240" s="101"/>
      <c r="T240" s="101"/>
      <c r="U240" s="101"/>
      <c r="V240" s="101"/>
      <c r="W240" s="101"/>
      <c r="X240" s="101"/>
    </row>
    <row r="241" spans="3:45" s="33" customFormat="1" ht="14.25" customHeight="1">
      <c r="D241" s="101"/>
      <c r="E241" s="101"/>
      <c r="F241" s="101"/>
      <c r="G241" s="101"/>
      <c r="H241" s="101"/>
      <c r="I241" s="101"/>
      <c r="J241" s="101"/>
      <c r="K241" s="101"/>
      <c r="L241" s="101"/>
      <c r="M241" s="101"/>
      <c r="N241" s="101"/>
      <c r="O241" s="101"/>
      <c r="P241" s="101"/>
      <c r="Q241" s="101"/>
      <c r="R241" s="101"/>
      <c r="S241" s="101"/>
      <c r="T241" s="101"/>
      <c r="U241" s="101"/>
      <c r="V241" s="101"/>
      <c r="W241" s="101"/>
      <c r="X241" s="101"/>
    </row>
    <row r="242" spans="3:45" s="33" customFormat="1" ht="14.25" customHeight="1">
      <c r="D242" s="101"/>
      <c r="E242" s="101"/>
      <c r="F242" s="101"/>
      <c r="G242" s="101"/>
      <c r="H242" s="101"/>
      <c r="I242" s="101"/>
      <c r="J242" s="101"/>
      <c r="K242" s="101"/>
      <c r="L242" s="101"/>
      <c r="M242" s="101"/>
      <c r="N242" s="101"/>
      <c r="O242" s="101"/>
      <c r="P242" s="101"/>
      <c r="Q242" s="101"/>
      <c r="R242" s="101"/>
      <c r="S242" s="101"/>
      <c r="T242" s="101"/>
      <c r="U242" s="101"/>
      <c r="V242" s="101"/>
      <c r="W242" s="101"/>
      <c r="X242" s="101"/>
    </row>
    <row r="243" spans="3:45" s="33" customFormat="1" ht="14.25" customHeight="1">
      <c r="D243" s="101"/>
      <c r="E243" s="101"/>
      <c r="F243" s="101"/>
      <c r="G243" s="101"/>
      <c r="H243" s="101"/>
      <c r="I243" s="101"/>
      <c r="J243" s="101"/>
      <c r="K243" s="101"/>
      <c r="L243" s="101"/>
      <c r="M243" s="101"/>
      <c r="N243" s="101"/>
      <c r="O243" s="101"/>
      <c r="P243" s="101"/>
      <c r="Q243" s="101"/>
      <c r="R243" s="101"/>
      <c r="S243" s="101"/>
      <c r="T243" s="101"/>
      <c r="U243" s="101"/>
      <c r="V243" s="101"/>
      <c r="W243" s="101"/>
      <c r="X243" s="101"/>
    </row>
    <row r="244" spans="3:45" s="33" customFormat="1" ht="14.25" customHeight="1">
      <c r="D244" s="101"/>
      <c r="E244" s="101"/>
      <c r="F244" s="101"/>
      <c r="G244" s="101"/>
      <c r="H244" s="101"/>
      <c r="I244" s="101"/>
      <c r="J244" s="101"/>
      <c r="K244" s="101"/>
      <c r="L244" s="101"/>
      <c r="M244" s="101"/>
      <c r="N244" s="101"/>
      <c r="O244" s="101"/>
      <c r="P244" s="101"/>
      <c r="Q244" s="101"/>
      <c r="R244" s="101"/>
      <c r="S244" s="101"/>
      <c r="T244" s="101"/>
      <c r="U244" s="101"/>
      <c r="V244" s="101"/>
      <c r="W244" s="101"/>
      <c r="X244" s="101"/>
    </row>
    <row r="245" spans="3:45" s="33" customFormat="1" ht="14.25" customHeight="1">
      <c r="D245" s="101"/>
      <c r="E245" s="101"/>
      <c r="F245" s="101"/>
      <c r="G245" s="101"/>
      <c r="H245" s="101"/>
      <c r="I245" s="101"/>
      <c r="J245" s="101"/>
      <c r="K245" s="101"/>
      <c r="L245" s="101"/>
      <c r="M245" s="101"/>
      <c r="N245" s="101"/>
      <c r="O245" s="101"/>
      <c r="P245" s="101"/>
      <c r="Q245" s="101"/>
      <c r="R245" s="101"/>
      <c r="S245" s="101"/>
      <c r="T245" s="101"/>
      <c r="U245" s="101"/>
      <c r="V245" s="101"/>
      <c r="W245" s="101"/>
      <c r="X245" s="101"/>
    </row>
    <row r="246" spans="3:45" s="33" customFormat="1" ht="10.7" customHeight="1">
      <c r="D246" s="101"/>
      <c r="E246" s="101"/>
      <c r="F246" s="101"/>
      <c r="G246" s="101"/>
      <c r="H246" s="101"/>
      <c r="I246" s="101"/>
      <c r="J246" s="101"/>
      <c r="K246" s="101"/>
      <c r="L246" s="101"/>
      <c r="M246" s="101"/>
      <c r="N246" s="101"/>
      <c r="O246" s="101"/>
      <c r="P246" s="101"/>
      <c r="Q246" s="101"/>
      <c r="R246" s="101"/>
      <c r="S246" s="101"/>
      <c r="T246" s="101"/>
      <c r="U246" s="101"/>
      <c r="V246" s="101"/>
      <c r="W246" s="101"/>
      <c r="X246" s="101"/>
    </row>
    <row r="247" spans="3:45" s="33" customFormat="1" ht="18.75">
      <c r="C247" s="53" t="s">
        <v>201</v>
      </c>
      <c r="D247" s="101"/>
      <c r="E247" s="101"/>
      <c r="F247" s="101"/>
      <c r="G247" s="101"/>
      <c r="H247" s="101"/>
      <c r="I247" s="101"/>
      <c r="J247" s="101"/>
      <c r="K247" s="101"/>
      <c r="L247" s="101"/>
      <c r="M247" s="101"/>
      <c r="N247" s="101"/>
      <c r="O247" s="101"/>
      <c r="P247" s="101"/>
      <c r="Q247" s="101"/>
      <c r="R247" s="101"/>
      <c r="S247" s="101"/>
      <c r="T247" s="101"/>
      <c r="U247" s="101"/>
      <c r="V247" s="101"/>
      <c r="W247" s="101"/>
      <c r="X247" s="101"/>
    </row>
    <row r="248" spans="3:45" s="33" customFormat="1" ht="10.7" customHeight="1">
      <c r="D248" s="101"/>
      <c r="E248" s="101"/>
      <c r="F248" s="101"/>
      <c r="G248" s="101"/>
      <c r="H248" s="101"/>
      <c r="I248" s="101"/>
      <c r="J248" s="101"/>
      <c r="K248" s="101"/>
      <c r="L248" s="101"/>
      <c r="M248" s="101"/>
      <c r="N248" s="101"/>
      <c r="O248" s="101"/>
      <c r="P248" s="101"/>
      <c r="Q248" s="101"/>
      <c r="R248" s="101"/>
      <c r="S248" s="101"/>
      <c r="T248" s="101"/>
      <c r="U248" s="101"/>
      <c r="V248" s="101"/>
      <c r="W248" s="101"/>
      <c r="X248" s="101"/>
    </row>
    <row r="249" spans="3:45" s="33" customFormat="1" ht="17.25">
      <c r="C249" s="34" t="s">
        <v>202</v>
      </c>
      <c r="D249" s="101"/>
      <c r="E249" s="101"/>
      <c r="F249" s="101"/>
      <c r="G249" s="101"/>
      <c r="H249" s="101"/>
      <c r="I249" s="101"/>
      <c r="J249" s="101"/>
      <c r="K249" s="101"/>
      <c r="L249" s="101"/>
      <c r="M249" s="101"/>
      <c r="N249" s="101"/>
      <c r="O249" s="101"/>
      <c r="P249" s="101"/>
      <c r="Q249" s="101"/>
      <c r="R249" s="101"/>
      <c r="S249" s="101"/>
      <c r="T249" s="101"/>
      <c r="U249" s="101"/>
      <c r="V249" s="101"/>
      <c r="W249" s="31" t="s">
        <v>56</v>
      </c>
      <c r="X249" s="101"/>
      <c r="Y249" s="102"/>
      <c r="Z249" s="102"/>
      <c r="AA249" s="102"/>
      <c r="AB249" s="102"/>
      <c r="AC249" s="102"/>
      <c r="AD249" s="102"/>
      <c r="AE249" s="102"/>
      <c r="AF249" s="102"/>
      <c r="AG249" s="102"/>
      <c r="AH249" s="102"/>
      <c r="AI249" s="102"/>
      <c r="AJ249" s="102"/>
      <c r="AK249" s="102"/>
      <c r="AL249" s="102"/>
      <c r="AM249" s="102"/>
      <c r="AN249" s="102"/>
      <c r="AO249" s="102"/>
      <c r="AP249" s="102"/>
      <c r="AQ249" s="102"/>
    </row>
    <row r="250" spans="3:45" s="33" customFormat="1" ht="13.5">
      <c r="C250" s="51"/>
      <c r="D250" s="629" t="str">
        <f t="shared" ref="D250:AP250" si="117">D9</f>
        <v>01</v>
      </c>
      <c r="E250" s="629" t="str">
        <f t="shared" si="117"/>
        <v>02</v>
      </c>
      <c r="F250" s="629" t="str">
        <f t="shared" si="117"/>
        <v>03</v>
      </c>
      <c r="G250" s="629" t="str">
        <f t="shared" si="117"/>
        <v>04</v>
      </c>
      <c r="H250" s="629" t="str">
        <f t="shared" si="117"/>
        <v>05</v>
      </c>
      <c r="I250" s="629" t="str">
        <f t="shared" si="117"/>
        <v>06</v>
      </c>
      <c r="J250" s="629" t="str">
        <f t="shared" si="117"/>
        <v>07</v>
      </c>
      <c r="K250" s="629" t="str">
        <f t="shared" si="117"/>
        <v>08</v>
      </c>
      <c r="L250" s="629" t="str">
        <f t="shared" si="117"/>
        <v>09</v>
      </c>
      <c r="M250" s="629" t="str">
        <f t="shared" si="117"/>
        <v>10</v>
      </c>
      <c r="N250" s="629" t="str">
        <f t="shared" si="117"/>
        <v>11</v>
      </c>
      <c r="O250" s="629" t="str">
        <f t="shared" si="117"/>
        <v>12</v>
      </c>
      <c r="P250" s="629" t="str">
        <f t="shared" si="117"/>
        <v>13</v>
      </c>
      <c r="Q250" s="629" t="str">
        <f t="shared" si="117"/>
        <v>14</v>
      </c>
      <c r="R250" s="629" t="str">
        <f t="shared" si="117"/>
        <v>15</v>
      </c>
      <c r="S250" s="629" t="str">
        <f t="shared" si="117"/>
        <v>16</v>
      </c>
      <c r="T250" s="629" t="str">
        <f t="shared" si="117"/>
        <v>17</v>
      </c>
      <c r="U250" s="629" t="str">
        <f t="shared" si="117"/>
        <v>18</v>
      </c>
      <c r="V250" s="629" t="str">
        <f t="shared" si="117"/>
        <v>19</v>
      </c>
      <c r="W250" s="629" t="str">
        <f t="shared" si="117"/>
        <v>20</v>
      </c>
      <c r="X250" s="629" t="str">
        <f t="shared" si="117"/>
        <v>21</v>
      </c>
      <c r="Y250" s="629" t="str">
        <f t="shared" si="117"/>
        <v>22</v>
      </c>
      <c r="Z250" s="629" t="str">
        <f t="shared" si="117"/>
        <v>23</v>
      </c>
      <c r="AA250" s="629" t="str">
        <f t="shared" si="117"/>
        <v>24</v>
      </c>
      <c r="AB250" s="629" t="str">
        <f t="shared" si="117"/>
        <v>25</v>
      </c>
      <c r="AC250" s="629" t="str">
        <f t="shared" si="117"/>
        <v>26</v>
      </c>
      <c r="AD250" s="629" t="str">
        <f t="shared" si="117"/>
        <v>27</v>
      </c>
      <c r="AE250" s="629" t="str">
        <f t="shared" si="117"/>
        <v>28</v>
      </c>
      <c r="AF250" s="629" t="str">
        <f t="shared" si="117"/>
        <v>29</v>
      </c>
      <c r="AG250" s="629" t="str">
        <f t="shared" si="117"/>
        <v>30</v>
      </c>
      <c r="AH250" s="629" t="str">
        <f t="shared" si="117"/>
        <v>31</v>
      </c>
      <c r="AI250" s="629" t="str">
        <f t="shared" si="117"/>
        <v>32</v>
      </c>
      <c r="AJ250" s="629" t="str">
        <f t="shared" si="117"/>
        <v>33</v>
      </c>
      <c r="AK250" s="629" t="str">
        <f t="shared" si="117"/>
        <v>34</v>
      </c>
      <c r="AL250" s="629" t="str">
        <f t="shared" si="117"/>
        <v>35</v>
      </c>
      <c r="AM250" s="629" t="str">
        <f t="shared" si="117"/>
        <v>36</v>
      </c>
      <c r="AN250" s="629" t="str">
        <f t="shared" si="117"/>
        <v>37</v>
      </c>
      <c r="AO250" s="629" t="str">
        <f t="shared" si="117"/>
        <v>38</v>
      </c>
      <c r="AP250" s="629" t="str">
        <f t="shared" si="117"/>
        <v>39</v>
      </c>
      <c r="AQ250" s="102" t="s">
        <v>575</v>
      </c>
      <c r="AR250" s="102"/>
      <c r="AS250" s="51"/>
    </row>
    <row r="251" spans="3:45" s="33" customFormat="1" ht="40.5">
      <c r="C251" s="79" t="s">
        <v>57</v>
      </c>
      <c r="D251" s="630" t="str">
        <f t="shared" ref="D251:AP251" si="118">D10</f>
        <v>農業</v>
      </c>
      <c r="E251" s="630" t="str">
        <f t="shared" si="118"/>
        <v>林業</v>
      </c>
      <c r="F251" s="630" t="str">
        <f t="shared" si="118"/>
        <v>漁業</v>
      </c>
      <c r="G251" s="630" t="str">
        <f t="shared" si="118"/>
        <v>鉱業</v>
      </c>
      <c r="H251" s="630" t="str">
        <f t="shared" si="118"/>
        <v>飲食料品</v>
      </c>
      <c r="I251" s="630" t="str">
        <f t="shared" si="118"/>
        <v>繊維製品</v>
      </c>
      <c r="J251" s="630" t="str">
        <f t="shared" si="118"/>
        <v>パルプ・紙・木製品</v>
      </c>
      <c r="K251" s="630" t="str">
        <f t="shared" si="118"/>
        <v>化学製品</v>
      </c>
      <c r="L251" s="630" t="str">
        <f t="shared" si="118"/>
        <v>石油・石炭製品</v>
      </c>
      <c r="M251" s="668" t="str">
        <f t="shared" si="118"/>
        <v>プラスチック・ゴム製品</v>
      </c>
      <c r="N251" s="630" t="str">
        <f t="shared" si="118"/>
        <v>窯業・土石製品</v>
      </c>
      <c r="O251" s="630" t="str">
        <f t="shared" si="118"/>
        <v>鉄鋼</v>
      </c>
      <c r="P251" s="630" t="str">
        <f t="shared" si="118"/>
        <v>非鉄金属</v>
      </c>
      <c r="Q251" s="630" t="str">
        <f t="shared" si="118"/>
        <v>金属製品</v>
      </c>
      <c r="R251" s="630" t="str">
        <f t="shared" si="118"/>
        <v>はん用機械</v>
      </c>
      <c r="S251" s="630" t="str">
        <f t="shared" si="118"/>
        <v>生産用機械</v>
      </c>
      <c r="T251" s="630" t="str">
        <f t="shared" si="118"/>
        <v>業務用機械</v>
      </c>
      <c r="U251" s="630" t="str">
        <f t="shared" si="118"/>
        <v>電子部品</v>
      </c>
      <c r="V251" s="630" t="str">
        <f t="shared" si="118"/>
        <v>電気機械</v>
      </c>
      <c r="W251" s="630" t="str">
        <f t="shared" si="118"/>
        <v>情報通信機器</v>
      </c>
      <c r="X251" s="637" t="str">
        <f t="shared" si="118"/>
        <v>輸送機械</v>
      </c>
      <c r="Y251" s="637" t="str">
        <f t="shared" si="118"/>
        <v>その他の製造工業製品</v>
      </c>
      <c r="Z251" s="637" t="str">
        <f t="shared" si="118"/>
        <v>建設</v>
      </c>
      <c r="AA251" s="637" t="str">
        <f t="shared" si="118"/>
        <v>電力・ガス・熱供給</v>
      </c>
      <c r="AB251" s="637" t="str">
        <f t="shared" si="118"/>
        <v>水道</v>
      </c>
      <c r="AC251" s="637" t="str">
        <f t="shared" si="118"/>
        <v>廃棄物処理</v>
      </c>
      <c r="AD251" s="637" t="str">
        <f t="shared" si="118"/>
        <v>商業</v>
      </c>
      <c r="AE251" s="637" t="str">
        <f t="shared" si="118"/>
        <v>金融・保険</v>
      </c>
      <c r="AF251" s="637" t="str">
        <f t="shared" si="118"/>
        <v>不動産</v>
      </c>
      <c r="AG251" s="637" t="str">
        <f t="shared" si="118"/>
        <v>運輸・郵便</v>
      </c>
      <c r="AH251" s="637" t="str">
        <f t="shared" si="118"/>
        <v>情報通信</v>
      </c>
      <c r="AI251" s="637" t="str">
        <f t="shared" si="118"/>
        <v>公務</v>
      </c>
      <c r="AJ251" s="637" t="str">
        <f t="shared" si="118"/>
        <v>教育・研究</v>
      </c>
      <c r="AK251" s="637" t="str">
        <f t="shared" si="118"/>
        <v>医療・福祉</v>
      </c>
      <c r="AL251" s="669" t="str">
        <f t="shared" si="118"/>
        <v>他に分類されない会員制団体</v>
      </c>
      <c r="AM251" s="637" t="str">
        <f t="shared" si="118"/>
        <v>対事業所サービス</v>
      </c>
      <c r="AN251" s="637" t="str">
        <f t="shared" si="118"/>
        <v>対個人サービス</v>
      </c>
      <c r="AO251" s="637" t="str">
        <f t="shared" si="118"/>
        <v>事務用品</v>
      </c>
      <c r="AP251" s="637" t="str">
        <f t="shared" si="118"/>
        <v>分類不明</v>
      </c>
      <c r="AQ251" s="102" t="s">
        <v>575</v>
      </c>
      <c r="AR251" s="102"/>
      <c r="AS251" s="32" t="s">
        <v>76</v>
      </c>
    </row>
    <row r="252" spans="3:45" s="33" customFormat="1" ht="13.5">
      <c r="C252" s="80" t="s">
        <v>100</v>
      </c>
      <c r="D252" s="81">
        <f t="shared" ref="D252:D254" si="119">D33+D157</f>
        <v>0</v>
      </c>
      <c r="E252" s="81">
        <f t="shared" ref="E252:AP252" si="120">E33+E157</f>
        <v>0</v>
      </c>
      <c r="F252" s="81">
        <f t="shared" si="120"/>
        <v>0</v>
      </c>
      <c r="G252" s="81">
        <f t="shared" si="120"/>
        <v>0</v>
      </c>
      <c r="H252" s="81">
        <f t="shared" si="120"/>
        <v>0</v>
      </c>
      <c r="I252" s="81">
        <f t="shared" si="120"/>
        <v>0</v>
      </c>
      <c r="J252" s="81">
        <f t="shared" si="120"/>
        <v>0</v>
      </c>
      <c r="K252" s="81">
        <f t="shared" si="120"/>
        <v>0</v>
      </c>
      <c r="L252" s="81">
        <f t="shared" si="120"/>
        <v>0</v>
      </c>
      <c r="M252" s="81">
        <f t="shared" si="120"/>
        <v>0</v>
      </c>
      <c r="N252" s="81">
        <f t="shared" si="120"/>
        <v>0</v>
      </c>
      <c r="O252" s="81">
        <f t="shared" si="120"/>
        <v>0</v>
      </c>
      <c r="P252" s="81">
        <f t="shared" si="120"/>
        <v>0</v>
      </c>
      <c r="Q252" s="99">
        <f t="shared" si="120"/>
        <v>0</v>
      </c>
      <c r="R252" s="99">
        <f t="shared" si="120"/>
        <v>0</v>
      </c>
      <c r="S252" s="99">
        <f t="shared" si="120"/>
        <v>0</v>
      </c>
      <c r="T252" s="99">
        <f t="shared" si="120"/>
        <v>0</v>
      </c>
      <c r="U252" s="99">
        <f t="shared" si="120"/>
        <v>0</v>
      </c>
      <c r="V252" s="99">
        <f t="shared" si="120"/>
        <v>0</v>
      </c>
      <c r="W252" s="81">
        <f t="shared" si="120"/>
        <v>0</v>
      </c>
      <c r="X252" s="81">
        <f t="shared" si="120"/>
        <v>0</v>
      </c>
      <c r="Y252" s="81">
        <f t="shared" si="120"/>
        <v>0</v>
      </c>
      <c r="Z252" s="81">
        <f t="shared" si="120"/>
        <v>0</v>
      </c>
      <c r="AA252" s="81">
        <f t="shared" si="120"/>
        <v>0</v>
      </c>
      <c r="AB252" s="81">
        <f t="shared" si="120"/>
        <v>0</v>
      </c>
      <c r="AC252" s="81">
        <f t="shared" si="120"/>
        <v>0</v>
      </c>
      <c r="AD252" s="81">
        <f t="shared" si="120"/>
        <v>0</v>
      </c>
      <c r="AE252" s="81">
        <f t="shared" si="120"/>
        <v>0</v>
      </c>
      <c r="AF252" s="81">
        <f t="shared" si="120"/>
        <v>0</v>
      </c>
      <c r="AG252" s="81">
        <f t="shared" si="120"/>
        <v>0</v>
      </c>
      <c r="AH252" s="81">
        <f t="shared" si="120"/>
        <v>0</v>
      </c>
      <c r="AI252" s="81">
        <f t="shared" si="120"/>
        <v>0</v>
      </c>
      <c r="AJ252" s="81">
        <f t="shared" si="120"/>
        <v>0</v>
      </c>
      <c r="AK252" s="81">
        <f t="shared" si="120"/>
        <v>0</v>
      </c>
      <c r="AL252" s="81">
        <f t="shared" si="120"/>
        <v>0</v>
      </c>
      <c r="AM252" s="81">
        <f t="shared" si="120"/>
        <v>0</v>
      </c>
      <c r="AN252" s="81">
        <f t="shared" si="120"/>
        <v>0</v>
      </c>
      <c r="AO252" s="81">
        <f t="shared" si="120"/>
        <v>0</v>
      </c>
      <c r="AP252" s="81">
        <f t="shared" si="120"/>
        <v>0</v>
      </c>
      <c r="AQ252" s="102" t="s">
        <v>575</v>
      </c>
      <c r="AR252" s="102"/>
      <c r="AS252" s="645">
        <f>+SUM(D252:AP252)-W258</f>
        <v>0</v>
      </c>
    </row>
    <row r="253" spans="3:45" s="33" customFormat="1" ht="13.5">
      <c r="C253" s="83" t="s">
        <v>101</v>
      </c>
      <c r="D253" s="39">
        <f t="shared" si="119"/>
        <v>0</v>
      </c>
      <c r="E253" s="39">
        <f t="shared" ref="E253:AP253" si="121">E34+E158</f>
        <v>0</v>
      </c>
      <c r="F253" s="39">
        <f t="shared" si="121"/>
        <v>0</v>
      </c>
      <c r="G253" s="39">
        <f t="shared" si="121"/>
        <v>0</v>
      </c>
      <c r="H253" s="39">
        <f t="shared" si="121"/>
        <v>0</v>
      </c>
      <c r="I253" s="39">
        <f t="shared" si="121"/>
        <v>0</v>
      </c>
      <c r="J253" s="39">
        <f t="shared" si="121"/>
        <v>0</v>
      </c>
      <c r="K253" s="39">
        <f t="shared" si="121"/>
        <v>0</v>
      </c>
      <c r="L253" s="39">
        <f t="shared" si="121"/>
        <v>0</v>
      </c>
      <c r="M253" s="39">
        <f t="shared" si="121"/>
        <v>0</v>
      </c>
      <c r="N253" s="39">
        <f t="shared" si="121"/>
        <v>0</v>
      </c>
      <c r="O253" s="39">
        <f t="shared" si="121"/>
        <v>0</v>
      </c>
      <c r="P253" s="39">
        <f t="shared" si="121"/>
        <v>0</v>
      </c>
      <c r="Q253" s="100">
        <f t="shared" si="121"/>
        <v>0</v>
      </c>
      <c r="R253" s="100">
        <f t="shared" si="121"/>
        <v>0</v>
      </c>
      <c r="S253" s="100">
        <f t="shared" si="121"/>
        <v>0</v>
      </c>
      <c r="T253" s="100">
        <f t="shared" si="121"/>
        <v>0</v>
      </c>
      <c r="U253" s="100">
        <f t="shared" si="121"/>
        <v>0</v>
      </c>
      <c r="V253" s="100">
        <f t="shared" si="121"/>
        <v>0</v>
      </c>
      <c r="W253" s="39">
        <f t="shared" si="121"/>
        <v>0</v>
      </c>
      <c r="X253" s="39">
        <f t="shared" si="121"/>
        <v>0</v>
      </c>
      <c r="Y253" s="39">
        <f t="shared" si="121"/>
        <v>0</v>
      </c>
      <c r="Z253" s="39">
        <f t="shared" si="121"/>
        <v>0</v>
      </c>
      <c r="AA253" s="39">
        <f t="shared" si="121"/>
        <v>0</v>
      </c>
      <c r="AB253" s="39">
        <f t="shared" si="121"/>
        <v>0</v>
      </c>
      <c r="AC253" s="39">
        <f t="shared" si="121"/>
        <v>0</v>
      </c>
      <c r="AD253" s="39">
        <f t="shared" si="121"/>
        <v>0</v>
      </c>
      <c r="AE253" s="39">
        <f t="shared" si="121"/>
        <v>0</v>
      </c>
      <c r="AF253" s="39">
        <f t="shared" si="121"/>
        <v>0</v>
      </c>
      <c r="AG253" s="39">
        <f t="shared" si="121"/>
        <v>0</v>
      </c>
      <c r="AH253" s="39">
        <f t="shared" si="121"/>
        <v>0</v>
      </c>
      <c r="AI253" s="39">
        <f t="shared" si="121"/>
        <v>0</v>
      </c>
      <c r="AJ253" s="39">
        <f t="shared" si="121"/>
        <v>0</v>
      </c>
      <c r="AK253" s="39">
        <f t="shared" si="121"/>
        <v>0</v>
      </c>
      <c r="AL253" s="39">
        <f t="shared" si="121"/>
        <v>0</v>
      </c>
      <c r="AM253" s="39">
        <f t="shared" si="121"/>
        <v>0</v>
      </c>
      <c r="AN253" s="39">
        <f t="shared" si="121"/>
        <v>0</v>
      </c>
      <c r="AO253" s="39">
        <f t="shared" si="121"/>
        <v>0</v>
      </c>
      <c r="AP253" s="39">
        <f t="shared" si="121"/>
        <v>0</v>
      </c>
      <c r="AQ253" s="102" t="s">
        <v>575</v>
      </c>
      <c r="AR253" s="102"/>
      <c r="AS253" s="645">
        <f t="shared" ref="AS253:AS255" si="122">+SUM(D253:AP253)-W259</f>
        <v>0</v>
      </c>
    </row>
    <row r="254" spans="3:45" s="33" customFormat="1" ht="13.5">
      <c r="C254" s="83" t="s">
        <v>102</v>
      </c>
      <c r="D254" s="39">
        <f t="shared" si="119"/>
        <v>0</v>
      </c>
      <c r="E254" s="39">
        <f t="shared" ref="E254:AP254" si="123">E35+E159</f>
        <v>0</v>
      </c>
      <c r="F254" s="39">
        <f t="shared" si="123"/>
        <v>0</v>
      </c>
      <c r="G254" s="39">
        <f t="shared" si="123"/>
        <v>0</v>
      </c>
      <c r="H254" s="39">
        <f t="shared" si="123"/>
        <v>0</v>
      </c>
      <c r="I254" s="39">
        <f t="shared" si="123"/>
        <v>0</v>
      </c>
      <c r="J254" s="39">
        <f t="shared" si="123"/>
        <v>0</v>
      </c>
      <c r="K254" s="39">
        <f t="shared" si="123"/>
        <v>0</v>
      </c>
      <c r="L254" s="39">
        <f t="shared" si="123"/>
        <v>0</v>
      </c>
      <c r="M254" s="39">
        <f t="shared" si="123"/>
        <v>0</v>
      </c>
      <c r="N254" s="39">
        <f t="shared" si="123"/>
        <v>0</v>
      </c>
      <c r="O254" s="39">
        <f t="shared" si="123"/>
        <v>0</v>
      </c>
      <c r="P254" s="39">
        <f t="shared" si="123"/>
        <v>0</v>
      </c>
      <c r="Q254" s="100">
        <f t="shared" si="123"/>
        <v>0</v>
      </c>
      <c r="R254" s="100">
        <f t="shared" si="123"/>
        <v>0</v>
      </c>
      <c r="S254" s="100">
        <f t="shared" si="123"/>
        <v>0</v>
      </c>
      <c r="T254" s="100">
        <f t="shared" si="123"/>
        <v>0</v>
      </c>
      <c r="U254" s="100">
        <f t="shared" si="123"/>
        <v>0</v>
      </c>
      <c r="V254" s="100">
        <f t="shared" si="123"/>
        <v>0</v>
      </c>
      <c r="W254" s="39">
        <f t="shared" si="123"/>
        <v>0</v>
      </c>
      <c r="X254" s="39">
        <f t="shared" si="123"/>
        <v>0</v>
      </c>
      <c r="Y254" s="39">
        <f t="shared" si="123"/>
        <v>0</v>
      </c>
      <c r="Z254" s="39">
        <f t="shared" si="123"/>
        <v>0</v>
      </c>
      <c r="AA254" s="39">
        <f t="shared" si="123"/>
        <v>0</v>
      </c>
      <c r="AB254" s="39">
        <f t="shared" si="123"/>
        <v>0</v>
      </c>
      <c r="AC254" s="39">
        <f t="shared" si="123"/>
        <v>0</v>
      </c>
      <c r="AD254" s="39">
        <f t="shared" si="123"/>
        <v>0</v>
      </c>
      <c r="AE254" s="39">
        <f t="shared" si="123"/>
        <v>0</v>
      </c>
      <c r="AF254" s="39">
        <f t="shared" si="123"/>
        <v>0</v>
      </c>
      <c r="AG254" s="39">
        <f t="shared" si="123"/>
        <v>0</v>
      </c>
      <c r="AH254" s="39">
        <f t="shared" si="123"/>
        <v>0</v>
      </c>
      <c r="AI254" s="39">
        <f t="shared" si="123"/>
        <v>0</v>
      </c>
      <c r="AJ254" s="39">
        <f t="shared" si="123"/>
        <v>0</v>
      </c>
      <c r="AK254" s="39">
        <f t="shared" si="123"/>
        <v>0</v>
      </c>
      <c r="AL254" s="39">
        <f t="shared" si="123"/>
        <v>0</v>
      </c>
      <c r="AM254" s="39">
        <f t="shared" si="123"/>
        <v>0</v>
      </c>
      <c r="AN254" s="39">
        <f t="shared" si="123"/>
        <v>0</v>
      </c>
      <c r="AO254" s="39">
        <f t="shared" si="123"/>
        <v>0</v>
      </c>
      <c r="AP254" s="39">
        <f t="shared" si="123"/>
        <v>0</v>
      </c>
      <c r="AQ254" s="102" t="s">
        <v>575</v>
      </c>
      <c r="AR254" s="102"/>
      <c r="AS254" s="646">
        <f t="shared" si="122"/>
        <v>0</v>
      </c>
    </row>
    <row r="255" spans="3:45" s="33" customFormat="1" ht="13.5">
      <c r="C255" s="83" t="s">
        <v>93</v>
      </c>
      <c r="D255" s="39">
        <f t="shared" ref="D255:P255" si="124">SUM(D252:D254)</f>
        <v>0</v>
      </c>
      <c r="E255" s="39">
        <f t="shared" si="124"/>
        <v>0</v>
      </c>
      <c r="F255" s="39">
        <f t="shared" si="124"/>
        <v>0</v>
      </c>
      <c r="G255" s="39">
        <f t="shared" si="124"/>
        <v>0</v>
      </c>
      <c r="H255" s="39">
        <f t="shared" si="124"/>
        <v>0</v>
      </c>
      <c r="I255" s="39">
        <f t="shared" si="124"/>
        <v>0</v>
      </c>
      <c r="J255" s="39">
        <f t="shared" si="124"/>
        <v>0</v>
      </c>
      <c r="K255" s="39">
        <f t="shared" si="124"/>
        <v>0</v>
      </c>
      <c r="L255" s="39">
        <f t="shared" si="124"/>
        <v>0</v>
      </c>
      <c r="M255" s="39">
        <f t="shared" si="124"/>
        <v>0</v>
      </c>
      <c r="N255" s="39">
        <f t="shared" si="124"/>
        <v>0</v>
      </c>
      <c r="O255" s="39">
        <f t="shared" si="124"/>
        <v>0</v>
      </c>
      <c r="P255" s="39">
        <f t="shared" si="124"/>
        <v>0</v>
      </c>
      <c r="Q255" s="100">
        <f>SUM(Q252:Q254)</f>
        <v>0</v>
      </c>
      <c r="R255" s="100">
        <f>SUM(R252:R254)</f>
        <v>0</v>
      </c>
      <c r="S255" s="100">
        <f>SUM(S252:S254)</f>
        <v>0</v>
      </c>
      <c r="T255" s="100">
        <f>SUM(T252:T254)</f>
        <v>0</v>
      </c>
      <c r="U255" s="100">
        <f>SUM(U252:U254)</f>
        <v>0</v>
      </c>
      <c r="V255" s="100">
        <f t="shared" ref="V255:AP255" si="125">SUM(V252:V254)</f>
        <v>0</v>
      </c>
      <c r="W255" s="39">
        <f t="shared" si="125"/>
        <v>0</v>
      </c>
      <c r="X255" s="43">
        <f t="shared" si="125"/>
        <v>0</v>
      </c>
      <c r="Y255" s="43">
        <f t="shared" si="125"/>
        <v>0</v>
      </c>
      <c r="Z255" s="43">
        <f t="shared" si="125"/>
        <v>0</v>
      </c>
      <c r="AA255" s="43">
        <f t="shared" si="125"/>
        <v>0</v>
      </c>
      <c r="AB255" s="43">
        <f t="shared" si="125"/>
        <v>0</v>
      </c>
      <c r="AC255" s="43">
        <f t="shared" si="125"/>
        <v>0</v>
      </c>
      <c r="AD255" s="43">
        <f t="shared" si="125"/>
        <v>0</v>
      </c>
      <c r="AE255" s="43">
        <f t="shared" si="125"/>
        <v>0</v>
      </c>
      <c r="AF255" s="43">
        <f t="shared" si="125"/>
        <v>0</v>
      </c>
      <c r="AG255" s="43">
        <f t="shared" si="125"/>
        <v>0</v>
      </c>
      <c r="AH255" s="43">
        <f t="shared" si="125"/>
        <v>0</v>
      </c>
      <c r="AI255" s="43">
        <f t="shared" si="125"/>
        <v>0</v>
      </c>
      <c r="AJ255" s="43">
        <f t="shared" si="125"/>
        <v>0</v>
      </c>
      <c r="AK255" s="43">
        <f t="shared" si="125"/>
        <v>0</v>
      </c>
      <c r="AL255" s="43">
        <f t="shared" si="125"/>
        <v>0</v>
      </c>
      <c r="AM255" s="43">
        <f t="shared" si="125"/>
        <v>0</v>
      </c>
      <c r="AN255" s="43">
        <f t="shared" si="125"/>
        <v>0</v>
      </c>
      <c r="AO255" s="43">
        <f t="shared" si="125"/>
        <v>0</v>
      </c>
      <c r="AP255" s="43">
        <f t="shared" si="125"/>
        <v>0</v>
      </c>
      <c r="AQ255" s="102" t="s">
        <v>575</v>
      </c>
      <c r="AR255" s="102"/>
      <c r="AS255" s="646">
        <f t="shared" si="122"/>
        <v>0</v>
      </c>
    </row>
    <row r="256" spans="3:45" s="33" customFormat="1" ht="13.5">
      <c r="C256" s="51"/>
      <c r="D256" s="629" t="str">
        <f t="shared" ref="D256:V256" si="126">D15</f>
        <v>21</v>
      </c>
      <c r="E256" s="629" t="str">
        <f t="shared" si="126"/>
        <v>22</v>
      </c>
      <c r="F256" s="629" t="str">
        <f t="shared" si="126"/>
        <v>23</v>
      </c>
      <c r="G256" s="629" t="str">
        <f t="shared" si="126"/>
        <v>24</v>
      </c>
      <c r="H256" s="629" t="str">
        <f t="shared" si="126"/>
        <v>25</v>
      </c>
      <c r="I256" s="629" t="str">
        <f t="shared" si="126"/>
        <v>26</v>
      </c>
      <c r="J256" s="629" t="str">
        <f t="shared" si="126"/>
        <v>27</v>
      </c>
      <c r="K256" s="629" t="str">
        <f t="shared" si="126"/>
        <v>28</v>
      </c>
      <c r="L256" s="629" t="str">
        <f t="shared" si="126"/>
        <v>29</v>
      </c>
      <c r="M256" s="629" t="str">
        <f t="shared" si="126"/>
        <v>30</v>
      </c>
      <c r="N256" s="629" t="str">
        <f t="shared" si="126"/>
        <v>31</v>
      </c>
      <c r="O256" s="629" t="str">
        <f t="shared" si="126"/>
        <v>32</v>
      </c>
      <c r="P256" s="629" t="str">
        <f t="shared" si="126"/>
        <v>33</v>
      </c>
      <c r="Q256" s="629" t="str">
        <f t="shared" si="126"/>
        <v>34</v>
      </c>
      <c r="R256" s="629" t="str">
        <f t="shared" si="126"/>
        <v>35</v>
      </c>
      <c r="S256" s="629" t="str">
        <f t="shared" si="126"/>
        <v>36</v>
      </c>
      <c r="T256" s="629" t="str">
        <f t="shared" si="126"/>
        <v>37</v>
      </c>
      <c r="U256" s="629" t="str">
        <f t="shared" si="126"/>
        <v>38</v>
      </c>
      <c r="V256" s="629" t="str">
        <f t="shared" si="126"/>
        <v>39</v>
      </c>
      <c r="W256" s="51"/>
    </row>
    <row r="257" spans="3:45" s="33" customFormat="1" ht="40.5">
      <c r="C257" s="79" t="s">
        <v>57</v>
      </c>
      <c r="D257" s="630" t="str">
        <f t="shared" ref="D257:V257" si="127">D16</f>
        <v>輸送機械</v>
      </c>
      <c r="E257" s="630" t="str">
        <f t="shared" si="127"/>
        <v>その他の製造工業製品</v>
      </c>
      <c r="F257" s="630" t="str">
        <f t="shared" si="127"/>
        <v>建設</v>
      </c>
      <c r="G257" s="630" t="str">
        <f t="shared" si="127"/>
        <v>電力・ガス・熱供給</v>
      </c>
      <c r="H257" s="630" t="str">
        <f t="shared" si="127"/>
        <v>水道</v>
      </c>
      <c r="I257" s="630" t="str">
        <f t="shared" si="127"/>
        <v>廃棄物処理</v>
      </c>
      <c r="J257" s="630" t="str">
        <f t="shared" si="127"/>
        <v>商業</v>
      </c>
      <c r="K257" s="630" t="str">
        <f t="shared" si="127"/>
        <v>金融・保険</v>
      </c>
      <c r="L257" s="630" t="str">
        <f t="shared" si="127"/>
        <v>不動産</v>
      </c>
      <c r="M257" s="630" t="str">
        <f t="shared" si="127"/>
        <v>運輸・郵便</v>
      </c>
      <c r="N257" s="630" t="str">
        <f t="shared" si="127"/>
        <v>情報通信</v>
      </c>
      <c r="O257" s="630" t="str">
        <f t="shared" si="127"/>
        <v>公務</v>
      </c>
      <c r="P257" s="630" t="str">
        <f t="shared" si="127"/>
        <v>教育・研究</v>
      </c>
      <c r="Q257" s="630" t="str">
        <f t="shared" si="127"/>
        <v>医療・福祉</v>
      </c>
      <c r="R257" s="668" t="str">
        <f t="shared" si="127"/>
        <v>他に分類されない会員制団体</v>
      </c>
      <c r="S257" s="630" t="str">
        <f t="shared" si="127"/>
        <v>対事業所サービス</v>
      </c>
      <c r="T257" s="630" t="str">
        <f t="shared" si="127"/>
        <v>対個人サービス</v>
      </c>
      <c r="U257" s="630" t="str">
        <f t="shared" si="127"/>
        <v>事務用品</v>
      </c>
      <c r="V257" s="630" t="str">
        <f t="shared" si="127"/>
        <v>分類不明</v>
      </c>
      <c r="W257" s="32" t="s">
        <v>76</v>
      </c>
    </row>
    <row r="258" spans="3:45" s="33" customFormat="1" ht="13.5">
      <c r="C258" s="80" t="s">
        <v>100</v>
      </c>
      <c r="D258" s="81">
        <f t="array" ref="D258:V261">+X252:AP255</f>
        <v>0</v>
      </c>
      <c r="E258" s="81">
        <v>0</v>
      </c>
      <c r="F258" s="81">
        <v>0</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c r="W258" s="81">
        <f>SUM(D252:W252,D258:V258)</f>
        <v>0</v>
      </c>
    </row>
    <row r="259" spans="3:45" s="33" customFormat="1" ht="13.5">
      <c r="C259" s="83" t="s">
        <v>101</v>
      </c>
      <c r="D259" s="39">
        <v>0</v>
      </c>
      <c r="E259" s="39">
        <v>0</v>
      </c>
      <c r="F259" s="39">
        <v>0</v>
      </c>
      <c r="G259" s="39">
        <v>0</v>
      </c>
      <c r="H259" s="39">
        <v>0</v>
      </c>
      <c r="I259" s="39">
        <v>0</v>
      </c>
      <c r="J259" s="39">
        <v>0</v>
      </c>
      <c r="K259" s="39">
        <v>0</v>
      </c>
      <c r="L259" s="39">
        <v>0</v>
      </c>
      <c r="M259" s="39">
        <v>0</v>
      </c>
      <c r="N259" s="39">
        <v>0</v>
      </c>
      <c r="O259" s="39">
        <v>0</v>
      </c>
      <c r="P259" s="39">
        <v>0</v>
      </c>
      <c r="Q259" s="39">
        <v>0</v>
      </c>
      <c r="R259" s="39">
        <v>0</v>
      </c>
      <c r="S259" s="39">
        <v>0</v>
      </c>
      <c r="T259" s="39">
        <v>0</v>
      </c>
      <c r="U259" s="39">
        <v>0</v>
      </c>
      <c r="V259" s="39">
        <v>0</v>
      </c>
      <c r="W259" s="39">
        <f t="shared" ref="W259:W261" si="128">SUM(D253:W253,D259:V259)</f>
        <v>0</v>
      </c>
    </row>
    <row r="260" spans="3:45" s="33" customFormat="1" ht="13.5">
      <c r="C260" s="83" t="s">
        <v>102</v>
      </c>
      <c r="D260" s="39">
        <v>0</v>
      </c>
      <c r="E260" s="39">
        <v>0</v>
      </c>
      <c r="F260" s="39">
        <v>0</v>
      </c>
      <c r="G260" s="39">
        <v>0</v>
      </c>
      <c r="H260" s="39">
        <v>0</v>
      </c>
      <c r="I260" s="39">
        <v>0</v>
      </c>
      <c r="J260" s="39">
        <v>0</v>
      </c>
      <c r="K260" s="39">
        <v>0</v>
      </c>
      <c r="L260" s="39">
        <v>0</v>
      </c>
      <c r="M260" s="39">
        <v>0</v>
      </c>
      <c r="N260" s="39">
        <v>0</v>
      </c>
      <c r="O260" s="39">
        <v>0</v>
      </c>
      <c r="P260" s="39">
        <v>0</v>
      </c>
      <c r="Q260" s="39">
        <v>0</v>
      </c>
      <c r="R260" s="39">
        <v>0</v>
      </c>
      <c r="S260" s="39">
        <v>0</v>
      </c>
      <c r="T260" s="39">
        <v>0</v>
      </c>
      <c r="U260" s="39">
        <v>0</v>
      </c>
      <c r="V260" s="39">
        <v>0</v>
      </c>
      <c r="W260" s="39">
        <f t="shared" si="128"/>
        <v>0</v>
      </c>
    </row>
    <row r="261" spans="3:45" s="33" customFormat="1" ht="13.5">
      <c r="C261" s="85" t="s">
        <v>93</v>
      </c>
      <c r="D261" s="43">
        <v>0</v>
      </c>
      <c r="E261" s="43">
        <v>0</v>
      </c>
      <c r="F261" s="43">
        <v>0</v>
      </c>
      <c r="G261" s="43">
        <v>0</v>
      </c>
      <c r="H261" s="43">
        <v>0</v>
      </c>
      <c r="I261" s="43">
        <v>0</v>
      </c>
      <c r="J261" s="43">
        <v>0</v>
      </c>
      <c r="K261" s="43">
        <v>0</v>
      </c>
      <c r="L261" s="43">
        <v>0</v>
      </c>
      <c r="M261" s="43">
        <v>0</v>
      </c>
      <c r="N261" s="43">
        <v>0</v>
      </c>
      <c r="O261" s="43">
        <v>0</v>
      </c>
      <c r="P261" s="43">
        <v>0</v>
      </c>
      <c r="Q261" s="43">
        <v>0</v>
      </c>
      <c r="R261" s="43">
        <v>0</v>
      </c>
      <c r="S261" s="43">
        <v>0</v>
      </c>
      <c r="T261" s="43">
        <v>0</v>
      </c>
      <c r="U261" s="43">
        <v>0</v>
      </c>
      <c r="V261" s="43">
        <v>0</v>
      </c>
      <c r="W261" s="43">
        <f t="shared" si="128"/>
        <v>0</v>
      </c>
    </row>
    <row r="262" spans="3:45" s="33" customFormat="1" ht="10.7" customHeight="1">
      <c r="D262" s="101"/>
      <c r="E262" s="101"/>
      <c r="F262" s="101"/>
      <c r="G262" s="101"/>
      <c r="H262" s="101"/>
      <c r="I262" s="101"/>
      <c r="J262" s="101"/>
      <c r="K262" s="101"/>
      <c r="L262" s="101"/>
      <c r="M262" s="101"/>
      <c r="N262" s="101"/>
      <c r="O262" s="101"/>
      <c r="P262" s="101"/>
      <c r="Q262" s="101"/>
      <c r="R262" s="101"/>
      <c r="S262" s="101"/>
      <c r="T262" s="101"/>
      <c r="U262" s="101"/>
      <c r="V262" s="101"/>
      <c r="W262" s="101"/>
      <c r="X262" s="101"/>
    </row>
    <row r="263" spans="3:45" s="33" customFormat="1" ht="17.25">
      <c r="C263" s="34" t="s">
        <v>203</v>
      </c>
      <c r="D263" s="101"/>
      <c r="E263" s="101"/>
      <c r="F263" s="101"/>
      <c r="G263" s="101"/>
      <c r="H263" s="101"/>
      <c r="I263" s="101"/>
      <c r="J263" s="101"/>
      <c r="K263" s="101"/>
      <c r="L263" s="101"/>
      <c r="M263" s="101"/>
      <c r="N263" s="101"/>
      <c r="O263" s="101"/>
      <c r="P263" s="101"/>
      <c r="Q263" s="101"/>
      <c r="R263" s="101"/>
      <c r="S263" s="101"/>
      <c r="T263" s="101"/>
      <c r="U263" s="101"/>
      <c r="V263" s="101"/>
      <c r="W263" s="31" t="s">
        <v>56</v>
      </c>
      <c r="X263" s="101"/>
    </row>
    <row r="264" spans="3:45" s="33" customFormat="1" ht="13.5">
      <c r="C264" s="51"/>
      <c r="D264" s="629" t="str">
        <f t="shared" ref="D264:AP264" si="129">D9</f>
        <v>01</v>
      </c>
      <c r="E264" s="629" t="str">
        <f t="shared" si="129"/>
        <v>02</v>
      </c>
      <c r="F264" s="629" t="str">
        <f t="shared" si="129"/>
        <v>03</v>
      </c>
      <c r="G264" s="629" t="str">
        <f t="shared" si="129"/>
        <v>04</v>
      </c>
      <c r="H264" s="629" t="str">
        <f t="shared" si="129"/>
        <v>05</v>
      </c>
      <c r="I264" s="629" t="str">
        <f t="shared" si="129"/>
        <v>06</v>
      </c>
      <c r="J264" s="629" t="str">
        <f t="shared" si="129"/>
        <v>07</v>
      </c>
      <c r="K264" s="629" t="str">
        <f t="shared" si="129"/>
        <v>08</v>
      </c>
      <c r="L264" s="629" t="str">
        <f t="shared" si="129"/>
        <v>09</v>
      </c>
      <c r="M264" s="629" t="str">
        <f t="shared" si="129"/>
        <v>10</v>
      </c>
      <c r="N264" s="629" t="str">
        <f t="shared" si="129"/>
        <v>11</v>
      </c>
      <c r="O264" s="629" t="str">
        <f t="shared" si="129"/>
        <v>12</v>
      </c>
      <c r="P264" s="629" t="str">
        <f t="shared" si="129"/>
        <v>13</v>
      </c>
      <c r="Q264" s="629" t="str">
        <f t="shared" si="129"/>
        <v>14</v>
      </c>
      <c r="R264" s="629" t="str">
        <f t="shared" si="129"/>
        <v>15</v>
      </c>
      <c r="S264" s="629" t="str">
        <f t="shared" si="129"/>
        <v>16</v>
      </c>
      <c r="T264" s="629" t="str">
        <f t="shared" si="129"/>
        <v>17</v>
      </c>
      <c r="U264" s="629" t="str">
        <f t="shared" si="129"/>
        <v>18</v>
      </c>
      <c r="V264" s="629" t="str">
        <f t="shared" si="129"/>
        <v>19</v>
      </c>
      <c r="W264" s="629" t="str">
        <f t="shared" si="129"/>
        <v>20</v>
      </c>
      <c r="X264" s="629" t="str">
        <f t="shared" si="129"/>
        <v>21</v>
      </c>
      <c r="Y264" s="629" t="str">
        <f t="shared" si="129"/>
        <v>22</v>
      </c>
      <c r="Z264" s="629" t="str">
        <f t="shared" si="129"/>
        <v>23</v>
      </c>
      <c r="AA264" s="629" t="str">
        <f t="shared" si="129"/>
        <v>24</v>
      </c>
      <c r="AB264" s="629" t="str">
        <f t="shared" si="129"/>
        <v>25</v>
      </c>
      <c r="AC264" s="629" t="str">
        <f t="shared" si="129"/>
        <v>26</v>
      </c>
      <c r="AD264" s="629" t="str">
        <f t="shared" si="129"/>
        <v>27</v>
      </c>
      <c r="AE264" s="629" t="str">
        <f t="shared" si="129"/>
        <v>28</v>
      </c>
      <c r="AF264" s="629" t="str">
        <f t="shared" si="129"/>
        <v>29</v>
      </c>
      <c r="AG264" s="629" t="str">
        <f t="shared" si="129"/>
        <v>30</v>
      </c>
      <c r="AH264" s="629" t="str">
        <f t="shared" si="129"/>
        <v>31</v>
      </c>
      <c r="AI264" s="629" t="str">
        <f t="shared" si="129"/>
        <v>32</v>
      </c>
      <c r="AJ264" s="629" t="str">
        <f t="shared" si="129"/>
        <v>33</v>
      </c>
      <c r="AK264" s="629" t="str">
        <f t="shared" si="129"/>
        <v>34</v>
      </c>
      <c r="AL264" s="629" t="str">
        <f t="shared" si="129"/>
        <v>35</v>
      </c>
      <c r="AM264" s="629" t="str">
        <f t="shared" si="129"/>
        <v>36</v>
      </c>
      <c r="AN264" s="629" t="str">
        <f t="shared" si="129"/>
        <v>37</v>
      </c>
      <c r="AO264" s="629" t="str">
        <f t="shared" si="129"/>
        <v>38</v>
      </c>
      <c r="AP264" s="629" t="str">
        <f t="shared" si="129"/>
        <v>39</v>
      </c>
      <c r="AQ264" s="102" t="s">
        <v>575</v>
      </c>
      <c r="AR264" s="102"/>
      <c r="AS264" s="51"/>
    </row>
    <row r="265" spans="3:45" s="33" customFormat="1" ht="40.5">
      <c r="C265" s="79" t="s">
        <v>57</v>
      </c>
      <c r="D265" s="630" t="str">
        <f t="shared" ref="D265:AP265" si="130">D10</f>
        <v>農業</v>
      </c>
      <c r="E265" s="630" t="str">
        <f t="shared" si="130"/>
        <v>林業</v>
      </c>
      <c r="F265" s="630" t="str">
        <f t="shared" si="130"/>
        <v>漁業</v>
      </c>
      <c r="G265" s="630" t="str">
        <f t="shared" si="130"/>
        <v>鉱業</v>
      </c>
      <c r="H265" s="630" t="str">
        <f t="shared" si="130"/>
        <v>飲食料品</v>
      </c>
      <c r="I265" s="630" t="str">
        <f t="shared" si="130"/>
        <v>繊維製品</v>
      </c>
      <c r="J265" s="630" t="str">
        <f t="shared" si="130"/>
        <v>パルプ・紙・木製品</v>
      </c>
      <c r="K265" s="630" t="str">
        <f t="shared" si="130"/>
        <v>化学製品</v>
      </c>
      <c r="L265" s="630" t="str">
        <f t="shared" si="130"/>
        <v>石油・石炭製品</v>
      </c>
      <c r="M265" s="668" t="str">
        <f t="shared" si="130"/>
        <v>プラスチック・ゴム製品</v>
      </c>
      <c r="N265" s="630" t="str">
        <f t="shared" si="130"/>
        <v>窯業・土石製品</v>
      </c>
      <c r="O265" s="630" t="str">
        <f t="shared" si="130"/>
        <v>鉄鋼</v>
      </c>
      <c r="P265" s="630" t="str">
        <f t="shared" si="130"/>
        <v>非鉄金属</v>
      </c>
      <c r="Q265" s="630" t="str">
        <f t="shared" si="130"/>
        <v>金属製品</v>
      </c>
      <c r="R265" s="630" t="str">
        <f t="shared" si="130"/>
        <v>はん用機械</v>
      </c>
      <c r="S265" s="630" t="str">
        <f t="shared" si="130"/>
        <v>生産用機械</v>
      </c>
      <c r="T265" s="630" t="str">
        <f t="shared" si="130"/>
        <v>業務用機械</v>
      </c>
      <c r="U265" s="630" t="str">
        <f t="shared" si="130"/>
        <v>電子部品</v>
      </c>
      <c r="V265" s="630" t="str">
        <f t="shared" si="130"/>
        <v>電気機械</v>
      </c>
      <c r="W265" s="630" t="str">
        <f t="shared" si="130"/>
        <v>情報通信機器</v>
      </c>
      <c r="X265" s="637" t="str">
        <f t="shared" si="130"/>
        <v>輸送機械</v>
      </c>
      <c r="Y265" s="637" t="str">
        <f t="shared" si="130"/>
        <v>その他の製造工業製品</v>
      </c>
      <c r="Z265" s="637" t="str">
        <f t="shared" si="130"/>
        <v>建設</v>
      </c>
      <c r="AA265" s="637" t="str">
        <f t="shared" si="130"/>
        <v>電力・ガス・熱供給</v>
      </c>
      <c r="AB265" s="637" t="str">
        <f t="shared" si="130"/>
        <v>水道</v>
      </c>
      <c r="AC265" s="637" t="str">
        <f t="shared" si="130"/>
        <v>廃棄物処理</v>
      </c>
      <c r="AD265" s="637" t="str">
        <f t="shared" si="130"/>
        <v>商業</v>
      </c>
      <c r="AE265" s="637" t="str">
        <f t="shared" si="130"/>
        <v>金融・保険</v>
      </c>
      <c r="AF265" s="637" t="str">
        <f t="shared" si="130"/>
        <v>不動産</v>
      </c>
      <c r="AG265" s="637" t="str">
        <f t="shared" si="130"/>
        <v>運輸・郵便</v>
      </c>
      <c r="AH265" s="637" t="str">
        <f t="shared" si="130"/>
        <v>情報通信</v>
      </c>
      <c r="AI265" s="637" t="str">
        <f t="shared" si="130"/>
        <v>公務</v>
      </c>
      <c r="AJ265" s="637" t="str">
        <f t="shared" si="130"/>
        <v>教育・研究</v>
      </c>
      <c r="AK265" s="637" t="str">
        <f t="shared" si="130"/>
        <v>医療・福祉</v>
      </c>
      <c r="AL265" s="669" t="str">
        <f t="shared" si="130"/>
        <v>他に分類されない会員制団体</v>
      </c>
      <c r="AM265" s="637" t="str">
        <f t="shared" si="130"/>
        <v>対事業所サービス</v>
      </c>
      <c r="AN265" s="637" t="str">
        <f t="shared" si="130"/>
        <v>対個人サービス</v>
      </c>
      <c r="AO265" s="637" t="str">
        <f t="shared" si="130"/>
        <v>事務用品</v>
      </c>
      <c r="AP265" s="637" t="str">
        <f t="shared" si="130"/>
        <v>分類不明</v>
      </c>
      <c r="AQ265" s="102" t="s">
        <v>575</v>
      </c>
      <c r="AR265" s="102"/>
      <c r="AS265" s="32" t="s">
        <v>76</v>
      </c>
    </row>
    <row r="266" spans="3:45" s="33" customFormat="1" ht="13.5">
      <c r="C266" s="80" t="s">
        <v>100</v>
      </c>
      <c r="D266" s="81">
        <f t="shared" ref="D266:D268" si="131">D74+D198</f>
        <v>0</v>
      </c>
      <c r="E266" s="81">
        <f t="shared" ref="E266:AP266" si="132">E74+E198</f>
        <v>0</v>
      </c>
      <c r="F266" s="81">
        <f t="shared" si="132"/>
        <v>0</v>
      </c>
      <c r="G266" s="81">
        <f t="shared" si="132"/>
        <v>0</v>
      </c>
      <c r="H266" s="81">
        <f t="shared" si="132"/>
        <v>0</v>
      </c>
      <c r="I266" s="81">
        <f t="shared" si="132"/>
        <v>0</v>
      </c>
      <c r="J266" s="81">
        <f t="shared" si="132"/>
        <v>0</v>
      </c>
      <c r="K266" s="81">
        <f t="shared" si="132"/>
        <v>0</v>
      </c>
      <c r="L266" s="81">
        <f t="shared" si="132"/>
        <v>0</v>
      </c>
      <c r="M266" s="81">
        <f t="shared" si="132"/>
        <v>0</v>
      </c>
      <c r="N266" s="81">
        <f t="shared" si="132"/>
        <v>0</v>
      </c>
      <c r="O266" s="81">
        <f t="shared" si="132"/>
        <v>0</v>
      </c>
      <c r="P266" s="81">
        <f t="shared" si="132"/>
        <v>0</v>
      </c>
      <c r="Q266" s="99">
        <f t="shared" si="132"/>
        <v>0</v>
      </c>
      <c r="R266" s="99">
        <f t="shared" si="132"/>
        <v>0</v>
      </c>
      <c r="S266" s="99">
        <f t="shared" si="132"/>
        <v>0</v>
      </c>
      <c r="T266" s="99">
        <f t="shared" si="132"/>
        <v>0</v>
      </c>
      <c r="U266" s="99">
        <f t="shared" si="132"/>
        <v>0</v>
      </c>
      <c r="V266" s="99">
        <f t="shared" si="132"/>
        <v>0</v>
      </c>
      <c r="W266" s="81">
        <f t="shared" si="132"/>
        <v>0</v>
      </c>
      <c r="X266" s="81">
        <f t="shared" si="132"/>
        <v>0</v>
      </c>
      <c r="Y266" s="81">
        <f t="shared" si="132"/>
        <v>0</v>
      </c>
      <c r="Z266" s="81">
        <f t="shared" si="132"/>
        <v>0</v>
      </c>
      <c r="AA266" s="81">
        <f t="shared" si="132"/>
        <v>0</v>
      </c>
      <c r="AB266" s="81">
        <f t="shared" si="132"/>
        <v>0</v>
      </c>
      <c r="AC266" s="81">
        <f t="shared" si="132"/>
        <v>0</v>
      </c>
      <c r="AD266" s="81">
        <f t="shared" si="132"/>
        <v>0</v>
      </c>
      <c r="AE266" s="81">
        <f t="shared" si="132"/>
        <v>0</v>
      </c>
      <c r="AF266" s="81">
        <f t="shared" si="132"/>
        <v>0</v>
      </c>
      <c r="AG266" s="81">
        <f t="shared" si="132"/>
        <v>0</v>
      </c>
      <c r="AH266" s="81">
        <f t="shared" si="132"/>
        <v>0</v>
      </c>
      <c r="AI266" s="81">
        <f t="shared" si="132"/>
        <v>0</v>
      </c>
      <c r="AJ266" s="81">
        <f t="shared" si="132"/>
        <v>0</v>
      </c>
      <c r="AK266" s="81">
        <f t="shared" si="132"/>
        <v>0</v>
      </c>
      <c r="AL266" s="81">
        <f t="shared" si="132"/>
        <v>0</v>
      </c>
      <c r="AM266" s="81">
        <f t="shared" si="132"/>
        <v>0</v>
      </c>
      <c r="AN266" s="81">
        <f t="shared" si="132"/>
        <v>0</v>
      </c>
      <c r="AO266" s="81">
        <f t="shared" si="132"/>
        <v>0</v>
      </c>
      <c r="AP266" s="81">
        <f t="shared" si="132"/>
        <v>0</v>
      </c>
      <c r="AQ266" s="102" t="s">
        <v>575</v>
      </c>
      <c r="AR266" s="102"/>
      <c r="AS266" s="645">
        <f>+SUM(D266:AP266)-W272</f>
        <v>0</v>
      </c>
    </row>
    <row r="267" spans="3:45" s="33" customFormat="1" ht="13.5">
      <c r="C267" s="83" t="s">
        <v>101</v>
      </c>
      <c r="D267" s="39">
        <f t="shared" si="131"/>
        <v>0</v>
      </c>
      <c r="E267" s="39">
        <f t="shared" ref="E267:AP267" si="133">E75+E199</f>
        <v>0</v>
      </c>
      <c r="F267" s="39">
        <f t="shared" si="133"/>
        <v>0</v>
      </c>
      <c r="G267" s="39">
        <f t="shared" si="133"/>
        <v>0</v>
      </c>
      <c r="H267" s="39">
        <f t="shared" si="133"/>
        <v>0</v>
      </c>
      <c r="I267" s="39">
        <f t="shared" si="133"/>
        <v>0</v>
      </c>
      <c r="J267" s="39">
        <f t="shared" si="133"/>
        <v>0</v>
      </c>
      <c r="K267" s="39">
        <f t="shared" si="133"/>
        <v>0</v>
      </c>
      <c r="L267" s="39">
        <f t="shared" si="133"/>
        <v>0</v>
      </c>
      <c r="M267" s="39">
        <f t="shared" si="133"/>
        <v>0</v>
      </c>
      <c r="N267" s="39">
        <f t="shared" si="133"/>
        <v>0</v>
      </c>
      <c r="O267" s="39">
        <f t="shared" si="133"/>
        <v>0</v>
      </c>
      <c r="P267" s="39">
        <f t="shared" si="133"/>
        <v>0</v>
      </c>
      <c r="Q267" s="100">
        <f t="shared" si="133"/>
        <v>0</v>
      </c>
      <c r="R267" s="100">
        <f t="shared" si="133"/>
        <v>0</v>
      </c>
      <c r="S267" s="100">
        <f t="shared" si="133"/>
        <v>0</v>
      </c>
      <c r="T267" s="100">
        <f t="shared" si="133"/>
        <v>0</v>
      </c>
      <c r="U267" s="100">
        <f t="shared" si="133"/>
        <v>0</v>
      </c>
      <c r="V267" s="100">
        <f t="shared" si="133"/>
        <v>0</v>
      </c>
      <c r="W267" s="39">
        <f t="shared" si="133"/>
        <v>0</v>
      </c>
      <c r="X267" s="39">
        <f t="shared" si="133"/>
        <v>0</v>
      </c>
      <c r="Y267" s="39">
        <f t="shared" si="133"/>
        <v>0</v>
      </c>
      <c r="Z267" s="39">
        <f t="shared" si="133"/>
        <v>0</v>
      </c>
      <c r="AA267" s="39">
        <f t="shared" si="133"/>
        <v>0</v>
      </c>
      <c r="AB267" s="39">
        <f t="shared" si="133"/>
        <v>0</v>
      </c>
      <c r="AC267" s="39">
        <f t="shared" si="133"/>
        <v>0</v>
      </c>
      <c r="AD267" s="39">
        <f t="shared" si="133"/>
        <v>0</v>
      </c>
      <c r="AE267" s="39">
        <f t="shared" si="133"/>
        <v>0</v>
      </c>
      <c r="AF267" s="39">
        <f t="shared" si="133"/>
        <v>0</v>
      </c>
      <c r="AG267" s="39">
        <f t="shared" si="133"/>
        <v>0</v>
      </c>
      <c r="AH267" s="39">
        <f t="shared" si="133"/>
        <v>0</v>
      </c>
      <c r="AI267" s="39">
        <f t="shared" si="133"/>
        <v>0</v>
      </c>
      <c r="AJ267" s="39">
        <f t="shared" si="133"/>
        <v>0</v>
      </c>
      <c r="AK267" s="39">
        <f t="shared" si="133"/>
        <v>0</v>
      </c>
      <c r="AL267" s="39">
        <f t="shared" si="133"/>
        <v>0</v>
      </c>
      <c r="AM267" s="39">
        <f t="shared" si="133"/>
        <v>0</v>
      </c>
      <c r="AN267" s="39">
        <f t="shared" si="133"/>
        <v>0</v>
      </c>
      <c r="AO267" s="39">
        <f t="shared" si="133"/>
        <v>0</v>
      </c>
      <c r="AP267" s="39">
        <f t="shared" si="133"/>
        <v>0</v>
      </c>
      <c r="AQ267" s="102" t="s">
        <v>575</v>
      </c>
      <c r="AR267" s="102"/>
      <c r="AS267" s="645">
        <f t="shared" ref="AS267:AS269" si="134">+SUM(D267:AP267)-W273</f>
        <v>0</v>
      </c>
    </row>
    <row r="268" spans="3:45" s="33" customFormat="1" ht="13.5">
      <c r="C268" s="83" t="s">
        <v>102</v>
      </c>
      <c r="D268" s="39">
        <f t="shared" si="131"/>
        <v>0</v>
      </c>
      <c r="E268" s="39">
        <f t="shared" ref="E268:AP268" si="135">E76+E200</f>
        <v>0</v>
      </c>
      <c r="F268" s="39">
        <f t="shared" si="135"/>
        <v>0</v>
      </c>
      <c r="G268" s="39">
        <f t="shared" si="135"/>
        <v>0</v>
      </c>
      <c r="H268" s="39">
        <f t="shared" si="135"/>
        <v>0</v>
      </c>
      <c r="I268" s="39">
        <f t="shared" si="135"/>
        <v>0</v>
      </c>
      <c r="J268" s="39">
        <f t="shared" si="135"/>
        <v>0</v>
      </c>
      <c r="K268" s="39">
        <f t="shared" si="135"/>
        <v>0</v>
      </c>
      <c r="L268" s="39">
        <f t="shared" si="135"/>
        <v>0</v>
      </c>
      <c r="M268" s="39">
        <f t="shared" si="135"/>
        <v>0</v>
      </c>
      <c r="N268" s="39">
        <f t="shared" si="135"/>
        <v>0</v>
      </c>
      <c r="O268" s="39">
        <f t="shared" si="135"/>
        <v>0</v>
      </c>
      <c r="P268" s="39">
        <f t="shared" si="135"/>
        <v>0</v>
      </c>
      <c r="Q268" s="100">
        <f t="shared" si="135"/>
        <v>0</v>
      </c>
      <c r="R268" s="100">
        <f t="shared" si="135"/>
        <v>0</v>
      </c>
      <c r="S268" s="100">
        <f t="shared" si="135"/>
        <v>0</v>
      </c>
      <c r="T268" s="100">
        <f t="shared" si="135"/>
        <v>0</v>
      </c>
      <c r="U268" s="100">
        <f t="shared" si="135"/>
        <v>0</v>
      </c>
      <c r="V268" s="100">
        <f t="shared" si="135"/>
        <v>0</v>
      </c>
      <c r="W268" s="39">
        <f t="shared" si="135"/>
        <v>0</v>
      </c>
      <c r="X268" s="39">
        <f t="shared" si="135"/>
        <v>0</v>
      </c>
      <c r="Y268" s="39">
        <f t="shared" si="135"/>
        <v>0</v>
      </c>
      <c r="Z268" s="39">
        <f t="shared" si="135"/>
        <v>0</v>
      </c>
      <c r="AA268" s="39">
        <f t="shared" si="135"/>
        <v>0</v>
      </c>
      <c r="AB268" s="39">
        <f t="shared" si="135"/>
        <v>0</v>
      </c>
      <c r="AC268" s="39">
        <f t="shared" si="135"/>
        <v>0</v>
      </c>
      <c r="AD268" s="39">
        <f t="shared" si="135"/>
        <v>0</v>
      </c>
      <c r="AE268" s="39">
        <f t="shared" si="135"/>
        <v>0</v>
      </c>
      <c r="AF268" s="39">
        <f t="shared" si="135"/>
        <v>0</v>
      </c>
      <c r="AG268" s="39">
        <f t="shared" si="135"/>
        <v>0</v>
      </c>
      <c r="AH268" s="39">
        <f t="shared" si="135"/>
        <v>0</v>
      </c>
      <c r="AI268" s="39">
        <f t="shared" si="135"/>
        <v>0</v>
      </c>
      <c r="AJ268" s="39">
        <f t="shared" si="135"/>
        <v>0</v>
      </c>
      <c r="AK268" s="39">
        <f t="shared" si="135"/>
        <v>0</v>
      </c>
      <c r="AL268" s="39">
        <f t="shared" si="135"/>
        <v>0</v>
      </c>
      <c r="AM268" s="39">
        <f t="shared" si="135"/>
        <v>0</v>
      </c>
      <c r="AN268" s="39">
        <f t="shared" si="135"/>
        <v>0</v>
      </c>
      <c r="AO268" s="39">
        <f t="shared" si="135"/>
        <v>0</v>
      </c>
      <c r="AP268" s="39">
        <f t="shared" si="135"/>
        <v>0</v>
      </c>
      <c r="AQ268" s="102" t="s">
        <v>575</v>
      </c>
      <c r="AR268" s="102"/>
      <c r="AS268" s="646">
        <f t="shared" si="134"/>
        <v>0</v>
      </c>
    </row>
    <row r="269" spans="3:45" s="33" customFormat="1" ht="13.5">
      <c r="C269" s="83" t="s">
        <v>93</v>
      </c>
      <c r="D269" s="39">
        <f t="shared" ref="D269:P269" si="136">SUM(D266:D268)</f>
        <v>0</v>
      </c>
      <c r="E269" s="39">
        <f t="shared" si="136"/>
        <v>0</v>
      </c>
      <c r="F269" s="39">
        <f t="shared" si="136"/>
        <v>0</v>
      </c>
      <c r="G269" s="39">
        <f t="shared" si="136"/>
        <v>0</v>
      </c>
      <c r="H269" s="39">
        <f t="shared" si="136"/>
        <v>0</v>
      </c>
      <c r="I269" s="39">
        <f t="shared" si="136"/>
        <v>0</v>
      </c>
      <c r="J269" s="39">
        <f t="shared" si="136"/>
        <v>0</v>
      </c>
      <c r="K269" s="39">
        <f t="shared" si="136"/>
        <v>0</v>
      </c>
      <c r="L269" s="39">
        <f t="shared" si="136"/>
        <v>0</v>
      </c>
      <c r="M269" s="39">
        <f t="shared" si="136"/>
        <v>0</v>
      </c>
      <c r="N269" s="39">
        <f t="shared" si="136"/>
        <v>0</v>
      </c>
      <c r="O269" s="39">
        <f t="shared" si="136"/>
        <v>0</v>
      </c>
      <c r="P269" s="39">
        <f t="shared" si="136"/>
        <v>0</v>
      </c>
      <c r="Q269" s="100">
        <f>SUM(Q266:Q268)</f>
        <v>0</v>
      </c>
      <c r="R269" s="100">
        <f>SUM(R266:R268)</f>
        <v>0</v>
      </c>
      <c r="S269" s="100">
        <f>SUM(S266:S268)</f>
        <v>0</v>
      </c>
      <c r="T269" s="100">
        <f>SUM(T266:T268)</f>
        <v>0</v>
      </c>
      <c r="U269" s="100">
        <f>SUM(U266:U268)</f>
        <v>0</v>
      </c>
      <c r="V269" s="100">
        <f t="shared" ref="V269:AP269" si="137">SUM(V266:V268)</f>
        <v>0</v>
      </c>
      <c r="W269" s="39">
        <f t="shared" si="137"/>
        <v>0</v>
      </c>
      <c r="X269" s="43">
        <f t="shared" si="137"/>
        <v>0</v>
      </c>
      <c r="Y269" s="43">
        <f t="shared" si="137"/>
        <v>0</v>
      </c>
      <c r="Z269" s="43">
        <f t="shared" si="137"/>
        <v>0</v>
      </c>
      <c r="AA269" s="43">
        <f t="shared" si="137"/>
        <v>0</v>
      </c>
      <c r="AB269" s="43">
        <f t="shared" si="137"/>
        <v>0</v>
      </c>
      <c r="AC269" s="43">
        <f t="shared" si="137"/>
        <v>0</v>
      </c>
      <c r="AD269" s="43">
        <f t="shared" si="137"/>
        <v>0</v>
      </c>
      <c r="AE269" s="43">
        <f t="shared" si="137"/>
        <v>0</v>
      </c>
      <c r="AF269" s="43">
        <f t="shared" si="137"/>
        <v>0</v>
      </c>
      <c r="AG269" s="43">
        <f t="shared" si="137"/>
        <v>0</v>
      </c>
      <c r="AH269" s="43">
        <f t="shared" si="137"/>
        <v>0</v>
      </c>
      <c r="AI269" s="43">
        <f t="shared" si="137"/>
        <v>0</v>
      </c>
      <c r="AJ269" s="43">
        <f t="shared" si="137"/>
        <v>0</v>
      </c>
      <c r="AK269" s="43">
        <f t="shared" si="137"/>
        <v>0</v>
      </c>
      <c r="AL269" s="43">
        <f t="shared" si="137"/>
        <v>0</v>
      </c>
      <c r="AM269" s="43">
        <f t="shared" si="137"/>
        <v>0</v>
      </c>
      <c r="AN269" s="43">
        <f t="shared" si="137"/>
        <v>0</v>
      </c>
      <c r="AO269" s="43">
        <f t="shared" si="137"/>
        <v>0</v>
      </c>
      <c r="AP269" s="43">
        <f t="shared" si="137"/>
        <v>0</v>
      </c>
      <c r="AQ269" s="102" t="s">
        <v>575</v>
      </c>
      <c r="AR269" s="102"/>
      <c r="AS269" s="646">
        <f t="shared" si="134"/>
        <v>0</v>
      </c>
    </row>
    <row r="270" spans="3:45" s="33" customFormat="1" ht="13.5">
      <c r="C270" s="51"/>
      <c r="D270" s="629" t="str">
        <f t="shared" ref="D270:V270" si="138">D15</f>
        <v>21</v>
      </c>
      <c r="E270" s="629" t="str">
        <f t="shared" si="138"/>
        <v>22</v>
      </c>
      <c r="F270" s="629" t="str">
        <f t="shared" si="138"/>
        <v>23</v>
      </c>
      <c r="G270" s="629" t="str">
        <f t="shared" si="138"/>
        <v>24</v>
      </c>
      <c r="H270" s="629" t="str">
        <f t="shared" si="138"/>
        <v>25</v>
      </c>
      <c r="I270" s="629" t="str">
        <f t="shared" si="138"/>
        <v>26</v>
      </c>
      <c r="J270" s="629" t="str">
        <f t="shared" si="138"/>
        <v>27</v>
      </c>
      <c r="K270" s="629" t="str">
        <f t="shared" si="138"/>
        <v>28</v>
      </c>
      <c r="L270" s="629" t="str">
        <f t="shared" si="138"/>
        <v>29</v>
      </c>
      <c r="M270" s="629" t="str">
        <f t="shared" si="138"/>
        <v>30</v>
      </c>
      <c r="N270" s="629" t="str">
        <f t="shared" si="138"/>
        <v>31</v>
      </c>
      <c r="O270" s="629" t="str">
        <f t="shared" si="138"/>
        <v>32</v>
      </c>
      <c r="P270" s="629" t="str">
        <f t="shared" si="138"/>
        <v>33</v>
      </c>
      <c r="Q270" s="629" t="str">
        <f t="shared" si="138"/>
        <v>34</v>
      </c>
      <c r="R270" s="629" t="str">
        <f t="shared" si="138"/>
        <v>35</v>
      </c>
      <c r="S270" s="629" t="str">
        <f t="shared" si="138"/>
        <v>36</v>
      </c>
      <c r="T270" s="629" t="str">
        <f t="shared" si="138"/>
        <v>37</v>
      </c>
      <c r="U270" s="629" t="str">
        <f t="shared" si="138"/>
        <v>38</v>
      </c>
      <c r="V270" s="629" t="str">
        <f t="shared" si="138"/>
        <v>39</v>
      </c>
      <c r="W270" s="51"/>
      <c r="X270" s="101"/>
    </row>
    <row r="271" spans="3:45" s="33" customFormat="1" ht="40.5">
      <c r="C271" s="79" t="s">
        <v>57</v>
      </c>
      <c r="D271" s="630" t="str">
        <f t="shared" ref="D271:V271" si="139">D16</f>
        <v>輸送機械</v>
      </c>
      <c r="E271" s="630" t="str">
        <f t="shared" si="139"/>
        <v>その他の製造工業製品</v>
      </c>
      <c r="F271" s="630" t="str">
        <f t="shared" si="139"/>
        <v>建設</v>
      </c>
      <c r="G271" s="630" t="str">
        <f t="shared" si="139"/>
        <v>電力・ガス・熱供給</v>
      </c>
      <c r="H271" s="630" t="str">
        <f t="shared" si="139"/>
        <v>水道</v>
      </c>
      <c r="I271" s="630" t="str">
        <f t="shared" si="139"/>
        <v>廃棄物処理</v>
      </c>
      <c r="J271" s="630" t="str">
        <f t="shared" si="139"/>
        <v>商業</v>
      </c>
      <c r="K271" s="630" t="str">
        <f t="shared" si="139"/>
        <v>金融・保険</v>
      </c>
      <c r="L271" s="630" t="str">
        <f t="shared" si="139"/>
        <v>不動産</v>
      </c>
      <c r="M271" s="630" t="str">
        <f t="shared" si="139"/>
        <v>運輸・郵便</v>
      </c>
      <c r="N271" s="630" t="str">
        <f t="shared" si="139"/>
        <v>情報通信</v>
      </c>
      <c r="O271" s="630" t="str">
        <f t="shared" si="139"/>
        <v>公務</v>
      </c>
      <c r="P271" s="630" t="str">
        <f t="shared" si="139"/>
        <v>教育・研究</v>
      </c>
      <c r="Q271" s="630" t="str">
        <f t="shared" si="139"/>
        <v>医療・福祉</v>
      </c>
      <c r="R271" s="668" t="str">
        <f t="shared" si="139"/>
        <v>他に分類されない会員制団体</v>
      </c>
      <c r="S271" s="630" t="str">
        <f t="shared" si="139"/>
        <v>対事業所サービス</v>
      </c>
      <c r="T271" s="630" t="str">
        <f t="shared" si="139"/>
        <v>対個人サービス</v>
      </c>
      <c r="U271" s="630" t="str">
        <f t="shared" si="139"/>
        <v>事務用品</v>
      </c>
      <c r="V271" s="630" t="str">
        <f t="shared" si="139"/>
        <v>分類不明</v>
      </c>
      <c r="W271" s="32" t="s">
        <v>76</v>
      </c>
      <c r="X271" s="101"/>
    </row>
    <row r="272" spans="3:45" s="33" customFormat="1" ht="13.5">
      <c r="C272" s="80" t="s">
        <v>100</v>
      </c>
      <c r="D272" s="81">
        <f t="array" ref="D272:V275">+X266:AP269</f>
        <v>0</v>
      </c>
      <c r="E272" s="81">
        <v>0</v>
      </c>
      <c r="F272" s="81">
        <v>0</v>
      </c>
      <c r="G272" s="81">
        <v>0</v>
      </c>
      <c r="H272" s="81">
        <v>0</v>
      </c>
      <c r="I272" s="81">
        <v>0</v>
      </c>
      <c r="J272" s="81">
        <v>0</v>
      </c>
      <c r="K272" s="81">
        <v>0</v>
      </c>
      <c r="L272" s="81">
        <v>0</v>
      </c>
      <c r="M272" s="81">
        <v>0</v>
      </c>
      <c r="N272" s="81">
        <v>0</v>
      </c>
      <c r="O272" s="81">
        <v>0</v>
      </c>
      <c r="P272" s="81">
        <v>0</v>
      </c>
      <c r="Q272" s="81">
        <v>0</v>
      </c>
      <c r="R272" s="81">
        <v>0</v>
      </c>
      <c r="S272" s="81">
        <v>0</v>
      </c>
      <c r="T272" s="81">
        <v>0</v>
      </c>
      <c r="U272" s="81">
        <v>0</v>
      </c>
      <c r="V272" s="81">
        <v>0</v>
      </c>
      <c r="W272" s="81">
        <f>SUM(D266:W266,D272:V272)</f>
        <v>0</v>
      </c>
      <c r="X272" s="101"/>
    </row>
    <row r="273" spans="3:45" s="33" customFormat="1" ht="13.5">
      <c r="C273" s="83" t="s">
        <v>101</v>
      </c>
      <c r="D273" s="39">
        <v>0</v>
      </c>
      <c r="E273" s="39">
        <v>0</v>
      </c>
      <c r="F273" s="39">
        <v>0</v>
      </c>
      <c r="G273" s="39">
        <v>0</v>
      </c>
      <c r="H273" s="39">
        <v>0</v>
      </c>
      <c r="I273" s="39">
        <v>0</v>
      </c>
      <c r="J273" s="39">
        <v>0</v>
      </c>
      <c r="K273" s="39">
        <v>0</v>
      </c>
      <c r="L273" s="39">
        <v>0</v>
      </c>
      <c r="M273" s="39">
        <v>0</v>
      </c>
      <c r="N273" s="39">
        <v>0</v>
      </c>
      <c r="O273" s="39">
        <v>0</v>
      </c>
      <c r="P273" s="39">
        <v>0</v>
      </c>
      <c r="Q273" s="39">
        <v>0</v>
      </c>
      <c r="R273" s="39">
        <v>0</v>
      </c>
      <c r="S273" s="39">
        <v>0</v>
      </c>
      <c r="T273" s="39">
        <v>0</v>
      </c>
      <c r="U273" s="39">
        <v>0</v>
      </c>
      <c r="V273" s="39">
        <v>0</v>
      </c>
      <c r="W273" s="39">
        <f t="shared" ref="W273:W275" si="140">SUM(D267:W267,D273:V273)</f>
        <v>0</v>
      </c>
      <c r="X273" s="101"/>
    </row>
    <row r="274" spans="3:45" s="33" customFormat="1" ht="13.5">
      <c r="C274" s="83" t="s">
        <v>102</v>
      </c>
      <c r="D274" s="39">
        <v>0</v>
      </c>
      <c r="E274" s="39">
        <v>0</v>
      </c>
      <c r="F274" s="39">
        <v>0</v>
      </c>
      <c r="G274" s="39">
        <v>0</v>
      </c>
      <c r="H274" s="39">
        <v>0</v>
      </c>
      <c r="I274" s="39">
        <v>0</v>
      </c>
      <c r="J274" s="39">
        <v>0</v>
      </c>
      <c r="K274" s="39">
        <v>0</v>
      </c>
      <c r="L274" s="39">
        <v>0</v>
      </c>
      <c r="M274" s="39">
        <v>0</v>
      </c>
      <c r="N274" s="39">
        <v>0</v>
      </c>
      <c r="O274" s="39">
        <v>0</v>
      </c>
      <c r="P274" s="39">
        <v>0</v>
      </c>
      <c r="Q274" s="39">
        <v>0</v>
      </c>
      <c r="R274" s="39">
        <v>0</v>
      </c>
      <c r="S274" s="39">
        <v>0</v>
      </c>
      <c r="T274" s="39">
        <v>0</v>
      </c>
      <c r="U274" s="39">
        <v>0</v>
      </c>
      <c r="V274" s="39">
        <v>0</v>
      </c>
      <c r="W274" s="39">
        <f t="shared" si="140"/>
        <v>0</v>
      </c>
      <c r="X274" s="101"/>
    </row>
    <row r="275" spans="3:45" s="33" customFormat="1" ht="13.5">
      <c r="C275" s="85" t="s">
        <v>93</v>
      </c>
      <c r="D275" s="43">
        <v>0</v>
      </c>
      <c r="E275" s="43">
        <v>0</v>
      </c>
      <c r="F275" s="43">
        <v>0</v>
      </c>
      <c r="G275" s="43">
        <v>0</v>
      </c>
      <c r="H275" s="43">
        <v>0</v>
      </c>
      <c r="I275" s="43">
        <v>0</v>
      </c>
      <c r="J275" s="43">
        <v>0</v>
      </c>
      <c r="K275" s="43">
        <v>0</v>
      </c>
      <c r="L275" s="43">
        <v>0</v>
      </c>
      <c r="M275" s="43">
        <v>0</v>
      </c>
      <c r="N275" s="43">
        <v>0</v>
      </c>
      <c r="O275" s="43">
        <v>0</v>
      </c>
      <c r="P275" s="43">
        <v>0</v>
      </c>
      <c r="Q275" s="43">
        <v>0</v>
      </c>
      <c r="R275" s="43">
        <v>0</v>
      </c>
      <c r="S275" s="43">
        <v>0</v>
      </c>
      <c r="T275" s="43">
        <v>0</v>
      </c>
      <c r="U275" s="43">
        <v>0</v>
      </c>
      <c r="V275" s="43">
        <v>0</v>
      </c>
      <c r="W275" s="43">
        <f t="shared" si="140"/>
        <v>0</v>
      </c>
      <c r="X275" s="101"/>
    </row>
    <row r="276" spans="3:45" s="33" customFormat="1" ht="10.7" customHeight="1">
      <c r="D276" s="101"/>
      <c r="E276" s="101"/>
      <c r="F276" s="101"/>
      <c r="G276" s="101"/>
      <c r="H276" s="101"/>
      <c r="I276" s="101"/>
      <c r="J276" s="101"/>
      <c r="K276" s="101"/>
      <c r="L276" s="101"/>
      <c r="M276" s="101"/>
      <c r="N276" s="101"/>
      <c r="O276" s="101"/>
      <c r="P276" s="101"/>
      <c r="Q276" s="101"/>
      <c r="R276" s="101"/>
      <c r="S276" s="101"/>
      <c r="T276" s="101"/>
      <c r="U276" s="101"/>
      <c r="V276" s="101"/>
      <c r="W276" s="101"/>
      <c r="X276" s="101"/>
    </row>
    <row r="277" spans="3:45" s="33" customFormat="1" ht="17.25">
      <c r="C277" s="34" t="s">
        <v>204</v>
      </c>
      <c r="D277" s="101"/>
      <c r="E277" s="101"/>
      <c r="F277" s="101"/>
      <c r="G277" s="101"/>
      <c r="H277" s="101"/>
      <c r="I277" s="101"/>
      <c r="J277" s="101"/>
      <c r="K277" s="101"/>
      <c r="L277" s="101"/>
      <c r="M277" s="101"/>
      <c r="N277" s="101"/>
      <c r="O277" s="101"/>
      <c r="P277" s="101"/>
      <c r="Q277" s="101"/>
      <c r="R277" s="101"/>
      <c r="S277" s="101"/>
      <c r="T277" s="101"/>
      <c r="U277" s="101"/>
      <c r="V277" s="101"/>
      <c r="W277" s="31" t="s">
        <v>56</v>
      </c>
      <c r="X277" s="101"/>
    </row>
    <row r="278" spans="3:45" s="33" customFormat="1" ht="13.5">
      <c r="C278" s="51"/>
      <c r="D278" s="629" t="str">
        <f t="shared" ref="D278:AP278" si="141">D9</f>
        <v>01</v>
      </c>
      <c r="E278" s="629" t="str">
        <f t="shared" si="141"/>
        <v>02</v>
      </c>
      <c r="F278" s="629" t="str">
        <f t="shared" si="141"/>
        <v>03</v>
      </c>
      <c r="G278" s="629" t="str">
        <f t="shared" si="141"/>
        <v>04</v>
      </c>
      <c r="H278" s="629" t="str">
        <f t="shared" si="141"/>
        <v>05</v>
      </c>
      <c r="I278" s="629" t="str">
        <f t="shared" si="141"/>
        <v>06</v>
      </c>
      <c r="J278" s="629" t="str">
        <f t="shared" si="141"/>
        <v>07</v>
      </c>
      <c r="K278" s="629" t="str">
        <f t="shared" si="141"/>
        <v>08</v>
      </c>
      <c r="L278" s="629" t="str">
        <f t="shared" si="141"/>
        <v>09</v>
      </c>
      <c r="M278" s="629" t="str">
        <f t="shared" si="141"/>
        <v>10</v>
      </c>
      <c r="N278" s="629" t="str">
        <f t="shared" si="141"/>
        <v>11</v>
      </c>
      <c r="O278" s="629" t="str">
        <f t="shared" si="141"/>
        <v>12</v>
      </c>
      <c r="P278" s="629" t="str">
        <f t="shared" si="141"/>
        <v>13</v>
      </c>
      <c r="Q278" s="629" t="str">
        <f t="shared" si="141"/>
        <v>14</v>
      </c>
      <c r="R278" s="629" t="str">
        <f t="shared" si="141"/>
        <v>15</v>
      </c>
      <c r="S278" s="629" t="str">
        <f t="shared" si="141"/>
        <v>16</v>
      </c>
      <c r="T278" s="629" t="str">
        <f t="shared" si="141"/>
        <v>17</v>
      </c>
      <c r="U278" s="629" t="str">
        <f t="shared" si="141"/>
        <v>18</v>
      </c>
      <c r="V278" s="629" t="str">
        <f t="shared" si="141"/>
        <v>19</v>
      </c>
      <c r="W278" s="629" t="str">
        <f t="shared" si="141"/>
        <v>20</v>
      </c>
      <c r="X278" s="629" t="str">
        <f t="shared" si="141"/>
        <v>21</v>
      </c>
      <c r="Y278" s="629" t="str">
        <f t="shared" si="141"/>
        <v>22</v>
      </c>
      <c r="Z278" s="629" t="str">
        <f t="shared" si="141"/>
        <v>23</v>
      </c>
      <c r="AA278" s="629" t="str">
        <f t="shared" si="141"/>
        <v>24</v>
      </c>
      <c r="AB278" s="629" t="str">
        <f t="shared" si="141"/>
        <v>25</v>
      </c>
      <c r="AC278" s="629" t="str">
        <f t="shared" si="141"/>
        <v>26</v>
      </c>
      <c r="AD278" s="629" t="str">
        <f t="shared" si="141"/>
        <v>27</v>
      </c>
      <c r="AE278" s="629" t="str">
        <f t="shared" si="141"/>
        <v>28</v>
      </c>
      <c r="AF278" s="629" t="str">
        <f t="shared" si="141"/>
        <v>29</v>
      </c>
      <c r="AG278" s="629" t="str">
        <f t="shared" si="141"/>
        <v>30</v>
      </c>
      <c r="AH278" s="629" t="str">
        <f t="shared" si="141"/>
        <v>31</v>
      </c>
      <c r="AI278" s="629" t="str">
        <f t="shared" si="141"/>
        <v>32</v>
      </c>
      <c r="AJ278" s="629" t="str">
        <f t="shared" si="141"/>
        <v>33</v>
      </c>
      <c r="AK278" s="629" t="str">
        <f t="shared" si="141"/>
        <v>34</v>
      </c>
      <c r="AL278" s="629" t="str">
        <f t="shared" si="141"/>
        <v>35</v>
      </c>
      <c r="AM278" s="629" t="str">
        <f t="shared" si="141"/>
        <v>36</v>
      </c>
      <c r="AN278" s="629" t="str">
        <f t="shared" si="141"/>
        <v>37</v>
      </c>
      <c r="AO278" s="629" t="str">
        <f t="shared" si="141"/>
        <v>38</v>
      </c>
      <c r="AP278" s="629" t="str">
        <f t="shared" si="141"/>
        <v>39</v>
      </c>
      <c r="AQ278" s="102" t="s">
        <v>575</v>
      </c>
      <c r="AR278" s="102"/>
      <c r="AS278" s="51"/>
    </row>
    <row r="279" spans="3:45" s="33" customFormat="1" ht="40.5">
      <c r="C279" s="79" t="s">
        <v>57</v>
      </c>
      <c r="D279" s="630" t="str">
        <f t="shared" ref="D279:AP279" si="142">D10</f>
        <v>農業</v>
      </c>
      <c r="E279" s="630" t="str">
        <f t="shared" si="142"/>
        <v>林業</v>
      </c>
      <c r="F279" s="630" t="str">
        <f t="shared" si="142"/>
        <v>漁業</v>
      </c>
      <c r="G279" s="630" t="str">
        <f t="shared" si="142"/>
        <v>鉱業</v>
      </c>
      <c r="H279" s="630" t="str">
        <f t="shared" si="142"/>
        <v>飲食料品</v>
      </c>
      <c r="I279" s="630" t="str">
        <f t="shared" si="142"/>
        <v>繊維製品</v>
      </c>
      <c r="J279" s="630" t="str">
        <f t="shared" si="142"/>
        <v>パルプ・紙・木製品</v>
      </c>
      <c r="K279" s="630" t="str">
        <f t="shared" si="142"/>
        <v>化学製品</v>
      </c>
      <c r="L279" s="630" t="str">
        <f t="shared" si="142"/>
        <v>石油・石炭製品</v>
      </c>
      <c r="M279" s="668" t="str">
        <f t="shared" si="142"/>
        <v>プラスチック・ゴム製品</v>
      </c>
      <c r="N279" s="630" t="str">
        <f t="shared" si="142"/>
        <v>窯業・土石製品</v>
      </c>
      <c r="O279" s="630" t="str">
        <f t="shared" si="142"/>
        <v>鉄鋼</v>
      </c>
      <c r="P279" s="630" t="str">
        <f t="shared" si="142"/>
        <v>非鉄金属</v>
      </c>
      <c r="Q279" s="630" t="str">
        <f t="shared" si="142"/>
        <v>金属製品</v>
      </c>
      <c r="R279" s="630" t="str">
        <f t="shared" si="142"/>
        <v>はん用機械</v>
      </c>
      <c r="S279" s="630" t="str">
        <f t="shared" si="142"/>
        <v>生産用機械</v>
      </c>
      <c r="T279" s="630" t="str">
        <f t="shared" si="142"/>
        <v>業務用機械</v>
      </c>
      <c r="U279" s="630" t="str">
        <f t="shared" si="142"/>
        <v>電子部品</v>
      </c>
      <c r="V279" s="630" t="str">
        <f t="shared" si="142"/>
        <v>電気機械</v>
      </c>
      <c r="W279" s="630" t="str">
        <f t="shared" si="142"/>
        <v>情報通信機器</v>
      </c>
      <c r="X279" s="637" t="str">
        <f t="shared" si="142"/>
        <v>輸送機械</v>
      </c>
      <c r="Y279" s="637" t="str">
        <f t="shared" si="142"/>
        <v>その他の製造工業製品</v>
      </c>
      <c r="Z279" s="637" t="str">
        <f t="shared" si="142"/>
        <v>建設</v>
      </c>
      <c r="AA279" s="637" t="str">
        <f t="shared" si="142"/>
        <v>電力・ガス・熱供給</v>
      </c>
      <c r="AB279" s="637" t="str">
        <f t="shared" si="142"/>
        <v>水道</v>
      </c>
      <c r="AC279" s="637" t="str">
        <f t="shared" si="142"/>
        <v>廃棄物処理</v>
      </c>
      <c r="AD279" s="637" t="str">
        <f t="shared" si="142"/>
        <v>商業</v>
      </c>
      <c r="AE279" s="637" t="str">
        <f t="shared" si="142"/>
        <v>金融・保険</v>
      </c>
      <c r="AF279" s="637" t="str">
        <f t="shared" si="142"/>
        <v>不動産</v>
      </c>
      <c r="AG279" s="637" t="str">
        <f t="shared" si="142"/>
        <v>運輸・郵便</v>
      </c>
      <c r="AH279" s="637" t="str">
        <f t="shared" si="142"/>
        <v>情報通信</v>
      </c>
      <c r="AI279" s="637" t="str">
        <f t="shared" si="142"/>
        <v>公務</v>
      </c>
      <c r="AJ279" s="637" t="str">
        <f t="shared" si="142"/>
        <v>教育・研究</v>
      </c>
      <c r="AK279" s="637" t="str">
        <f t="shared" si="142"/>
        <v>医療・福祉</v>
      </c>
      <c r="AL279" s="669" t="str">
        <f t="shared" si="142"/>
        <v>他に分類されない会員制団体</v>
      </c>
      <c r="AM279" s="637" t="str">
        <f t="shared" si="142"/>
        <v>対事業所サービス</v>
      </c>
      <c r="AN279" s="637" t="str">
        <f t="shared" si="142"/>
        <v>対個人サービス</v>
      </c>
      <c r="AO279" s="637" t="str">
        <f t="shared" si="142"/>
        <v>事務用品</v>
      </c>
      <c r="AP279" s="637" t="str">
        <f t="shared" si="142"/>
        <v>分類不明</v>
      </c>
      <c r="AQ279" s="102" t="s">
        <v>575</v>
      </c>
      <c r="AR279" s="102"/>
      <c r="AS279" s="32" t="s">
        <v>76</v>
      </c>
    </row>
    <row r="280" spans="3:45" s="33" customFormat="1" ht="13.5">
      <c r="C280" s="80" t="s">
        <v>100</v>
      </c>
      <c r="D280" s="81">
        <f>D252+D266</f>
        <v>0</v>
      </c>
      <c r="E280" s="81">
        <f t="shared" ref="E280:AP280" si="143">E252+E266</f>
        <v>0</v>
      </c>
      <c r="F280" s="81">
        <f t="shared" si="143"/>
        <v>0</v>
      </c>
      <c r="G280" s="81">
        <f t="shared" si="143"/>
        <v>0</v>
      </c>
      <c r="H280" s="81">
        <f t="shared" si="143"/>
        <v>0</v>
      </c>
      <c r="I280" s="81">
        <f t="shared" si="143"/>
        <v>0</v>
      </c>
      <c r="J280" s="81">
        <f t="shared" si="143"/>
        <v>0</v>
      </c>
      <c r="K280" s="81">
        <f t="shared" si="143"/>
        <v>0</v>
      </c>
      <c r="L280" s="81">
        <f t="shared" si="143"/>
        <v>0</v>
      </c>
      <c r="M280" s="81">
        <f t="shared" si="143"/>
        <v>0</v>
      </c>
      <c r="N280" s="81">
        <f t="shared" si="143"/>
        <v>0</v>
      </c>
      <c r="O280" s="81">
        <f t="shared" si="143"/>
        <v>0</v>
      </c>
      <c r="P280" s="81">
        <f t="shared" si="143"/>
        <v>0</v>
      </c>
      <c r="Q280" s="99">
        <f t="shared" si="143"/>
        <v>0</v>
      </c>
      <c r="R280" s="99">
        <f t="shared" si="143"/>
        <v>0</v>
      </c>
      <c r="S280" s="99">
        <f t="shared" si="143"/>
        <v>0</v>
      </c>
      <c r="T280" s="99">
        <f t="shared" si="143"/>
        <v>0</v>
      </c>
      <c r="U280" s="99">
        <f t="shared" si="143"/>
        <v>0</v>
      </c>
      <c r="V280" s="99">
        <f t="shared" si="143"/>
        <v>0</v>
      </c>
      <c r="W280" s="81">
        <f t="shared" si="143"/>
        <v>0</v>
      </c>
      <c r="X280" s="81">
        <f t="shared" si="143"/>
        <v>0</v>
      </c>
      <c r="Y280" s="81">
        <f t="shared" si="143"/>
        <v>0</v>
      </c>
      <c r="Z280" s="81">
        <f t="shared" si="143"/>
        <v>0</v>
      </c>
      <c r="AA280" s="81">
        <f t="shared" si="143"/>
        <v>0</v>
      </c>
      <c r="AB280" s="81">
        <f t="shared" si="143"/>
        <v>0</v>
      </c>
      <c r="AC280" s="81">
        <f t="shared" si="143"/>
        <v>0</v>
      </c>
      <c r="AD280" s="81">
        <f t="shared" si="143"/>
        <v>0</v>
      </c>
      <c r="AE280" s="81">
        <f t="shared" si="143"/>
        <v>0</v>
      </c>
      <c r="AF280" s="81">
        <f t="shared" si="143"/>
        <v>0</v>
      </c>
      <c r="AG280" s="81">
        <f t="shared" si="143"/>
        <v>0</v>
      </c>
      <c r="AH280" s="81">
        <f t="shared" si="143"/>
        <v>0</v>
      </c>
      <c r="AI280" s="81">
        <f t="shared" si="143"/>
        <v>0</v>
      </c>
      <c r="AJ280" s="81">
        <f t="shared" si="143"/>
        <v>0</v>
      </c>
      <c r="AK280" s="81">
        <f t="shared" si="143"/>
        <v>0</v>
      </c>
      <c r="AL280" s="81">
        <f t="shared" si="143"/>
        <v>0</v>
      </c>
      <c r="AM280" s="81">
        <f t="shared" si="143"/>
        <v>0</v>
      </c>
      <c r="AN280" s="81">
        <f t="shared" si="143"/>
        <v>0</v>
      </c>
      <c r="AO280" s="81">
        <f t="shared" si="143"/>
        <v>0</v>
      </c>
      <c r="AP280" s="81">
        <f t="shared" si="143"/>
        <v>0</v>
      </c>
      <c r="AQ280" s="102" t="s">
        <v>575</v>
      </c>
      <c r="AR280" s="102"/>
      <c r="AS280" s="645">
        <f>+SUM(D280:AP280)-W286</f>
        <v>0</v>
      </c>
    </row>
    <row r="281" spans="3:45" s="33" customFormat="1" ht="13.5">
      <c r="C281" s="83" t="s">
        <v>101</v>
      </c>
      <c r="D281" s="39">
        <f t="shared" ref="D281:D282" si="144">D253+D267</f>
        <v>0</v>
      </c>
      <c r="E281" s="39">
        <f t="shared" ref="E281:AP281" si="145">E253+E267</f>
        <v>0</v>
      </c>
      <c r="F281" s="39">
        <f t="shared" si="145"/>
        <v>0</v>
      </c>
      <c r="G281" s="39">
        <f t="shared" si="145"/>
        <v>0</v>
      </c>
      <c r="H281" s="39">
        <f t="shared" si="145"/>
        <v>0</v>
      </c>
      <c r="I281" s="39">
        <f t="shared" si="145"/>
        <v>0</v>
      </c>
      <c r="J281" s="39">
        <f t="shared" si="145"/>
        <v>0</v>
      </c>
      <c r="K281" s="39">
        <f t="shared" si="145"/>
        <v>0</v>
      </c>
      <c r="L281" s="39">
        <f t="shared" si="145"/>
        <v>0</v>
      </c>
      <c r="M281" s="39">
        <f t="shared" si="145"/>
        <v>0</v>
      </c>
      <c r="N281" s="39">
        <f t="shared" si="145"/>
        <v>0</v>
      </c>
      <c r="O281" s="39">
        <f t="shared" si="145"/>
        <v>0</v>
      </c>
      <c r="P281" s="39">
        <f t="shared" si="145"/>
        <v>0</v>
      </c>
      <c r="Q281" s="100">
        <f t="shared" si="145"/>
        <v>0</v>
      </c>
      <c r="R281" s="100">
        <f t="shared" si="145"/>
        <v>0</v>
      </c>
      <c r="S281" s="100">
        <f t="shared" si="145"/>
        <v>0</v>
      </c>
      <c r="T281" s="100">
        <f t="shared" si="145"/>
        <v>0</v>
      </c>
      <c r="U281" s="100">
        <f t="shared" si="145"/>
        <v>0</v>
      </c>
      <c r="V281" s="100">
        <f t="shared" si="145"/>
        <v>0</v>
      </c>
      <c r="W281" s="39">
        <f t="shared" si="145"/>
        <v>0</v>
      </c>
      <c r="X281" s="39">
        <f t="shared" si="145"/>
        <v>0</v>
      </c>
      <c r="Y281" s="39">
        <f t="shared" si="145"/>
        <v>0</v>
      </c>
      <c r="Z281" s="39">
        <f t="shared" si="145"/>
        <v>0</v>
      </c>
      <c r="AA281" s="39">
        <f t="shared" si="145"/>
        <v>0</v>
      </c>
      <c r="AB281" s="39">
        <f t="shared" si="145"/>
        <v>0</v>
      </c>
      <c r="AC281" s="39">
        <f t="shared" si="145"/>
        <v>0</v>
      </c>
      <c r="AD281" s="39">
        <f t="shared" si="145"/>
        <v>0</v>
      </c>
      <c r="AE281" s="39">
        <f t="shared" si="145"/>
        <v>0</v>
      </c>
      <c r="AF281" s="39">
        <f t="shared" si="145"/>
        <v>0</v>
      </c>
      <c r="AG281" s="39">
        <f t="shared" si="145"/>
        <v>0</v>
      </c>
      <c r="AH281" s="39">
        <f t="shared" si="145"/>
        <v>0</v>
      </c>
      <c r="AI281" s="39">
        <f t="shared" si="145"/>
        <v>0</v>
      </c>
      <c r="AJ281" s="39">
        <f t="shared" si="145"/>
        <v>0</v>
      </c>
      <c r="AK281" s="39">
        <f t="shared" si="145"/>
        <v>0</v>
      </c>
      <c r="AL281" s="39">
        <f t="shared" si="145"/>
        <v>0</v>
      </c>
      <c r="AM281" s="39">
        <f t="shared" si="145"/>
        <v>0</v>
      </c>
      <c r="AN281" s="39">
        <f t="shared" si="145"/>
        <v>0</v>
      </c>
      <c r="AO281" s="39">
        <f t="shared" si="145"/>
        <v>0</v>
      </c>
      <c r="AP281" s="39">
        <f t="shared" si="145"/>
        <v>0</v>
      </c>
      <c r="AQ281" s="102" t="s">
        <v>575</v>
      </c>
      <c r="AR281" s="102"/>
      <c r="AS281" s="645">
        <f t="shared" ref="AS281:AS283" si="146">+SUM(D281:AP281)-W287</f>
        <v>0</v>
      </c>
    </row>
    <row r="282" spans="3:45" s="33" customFormat="1" ht="13.5">
      <c r="C282" s="83" t="s">
        <v>102</v>
      </c>
      <c r="D282" s="39">
        <f t="shared" si="144"/>
        <v>0</v>
      </c>
      <c r="E282" s="39">
        <f t="shared" ref="E282:AP282" si="147">E254+E268</f>
        <v>0</v>
      </c>
      <c r="F282" s="39">
        <f t="shared" si="147"/>
        <v>0</v>
      </c>
      <c r="G282" s="39">
        <f t="shared" si="147"/>
        <v>0</v>
      </c>
      <c r="H282" s="39">
        <f t="shared" si="147"/>
        <v>0</v>
      </c>
      <c r="I282" s="39">
        <f t="shared" si="147"/>
        <v>0</v>
      </c>
      <c r="J282" s="39">
        <f t="shared" si="147"/>
        <v>0</v>
      </c>
      <c r="K282" s="39">
        <f t="shared" si="147"/>
        <v>0</v>
      </c>
      <c r="L282" s="39">
        <f t="shared" si="147"/>
        <v>0</v>
      </c>
      <c r="M282" s="39">
        <f t="shared" si="147"/>
        <v>0</v>
      </c>
      <c r="N282" s="39">
        <f t="shared" si="147"/>
        <v>0</v>
      </c>
      <c r="O282" s="39">
        <f t="shared" si="147"/>
        <v>0</v>
      </c>
      <c r="P282" s="39">
        <f t="shared" si="147"/>
        <v>0</v>
      </c>
      <c r="Q282" s="100">
        <f t="shared" si="147"/>
        <v>0</v>
      </c>
      <c r="R282" s="100">
        <f t="shared" si="147"/>
        <v>0</v>
      </c>
      <c r="S282" s="100">
        <f t="shared" si="147"/>
        <v>0</v>
      </c>
      <c r="T282" s="100">
        <f t="shared" si="147"/>
        <v>0</v>
      </c>
      <c r="U282" s="100">
        <f t="shared" si="147"/>
        <v>0</v>
      </c>
      <c r="V282" s="100">
        <f t="shared" si="147"/>
        <v>0</v>
      </c>
      <c r="W282" s="39">
        <f t="shared" si="147"/>
        <v>0</v>
      </c>
      <c r="X282" s="39">
        <f t="shared" si="147"/>
        <v>0</v>
      </c>
      <c r="Y282" s="39">
        <f t="shared" si="147"/>
        <v>0</v>
      </c>
      <c r="Z282" s="39">
        <f t="shared" si="147"/>
        <v>0</v>
      </c>
      <c r="AA282" s="39">
        <f t="shared" si="147"/>
        <v>0</v>
      </c>
      <c r="AB282" s="39">
        <f t="shared" si="147"/>
        <v>0</v>
      </c>
      <c r="AC282" s="39">
        <f t="shared" si="147"/>
        <v>0</v>
      </c>
      <c r="AD282" s="39">
        <f t="shared" si="147"/>
        <v>0</v>
      </c>
      <c r="AE282" s="39">
        <f t="shared" si="147"/>
        <v>0</v>
      </c>
      <c r="AF282" s="39">
        <f t="shared" si="147"/>
        <v>0</v>
      </c>
      <c r="AG282" s="39">
        <f t="shared" si="147"/>
        <v>0</v>
      </c>
      <c r="AH282" s="39">
        <f t="shared" si="147"/>
        <v>0</v>
      </c>
      <c r="AI282" s="39">
        <f t="shared" si="147"/>
        <v>0</v>
      </c>
      <c r="AJ282" s="39">
        <f t="shared" si="147"/>
        <v>0</v>
      </c>
      <c r="AK282" s="39">
        <f t="shared" si="147"/>
        <v>0</v>
      </c>
      <c r="AL282" s="39">
        <f t="shared" si="147"/>
        <v>0</v>
      </c>
      <c r="AM282" s="39">
        <f t="shared" si="147"/>
        <v>0</v>
      </c>
      <c r="AN282" s="39">
        <f t="shared" si="147"/>
        <v>0</v>
      </c>
      <c r="AO282" s="39">
        <f t="shared" si="147"/>
        <v>0</v>
      </c>
      <c r="AP282" s="39">
        <f t="shared" si="147"/>
        <v>0</v>
      </c>
      <c r="AQ282" s="102" t="s">
        <v>575</v>
      </c>
      <c r="AR282" s="102"/>
      <c r="AS282" s="646">
        <f t="shared" si="146"/>
        <v>0</v>
      </c>
    </row>
    <row r="283" spans="3:45" s="33" customFormat="1" ht="13.5">
      <c r="C283" s="83" t="s">
        <v>93</v>
      </c>
      <c r="D283" s="39">
        <f t="shared" ref="D283:P283" si="148">SUM(D280:D282)</f>
        <v>0</v>
      </c>
      <c r="E283" s="39">
        <f t="shared" si="148"/>
        <v>0</v>
      </c>
      <c r="F283" s="39">
        <f t="shared" si="148"/>
        <v>0</v>
      </c>
      <c r="G283" s="39">
        <f t="shared" si="148"/>
        <v>0</v>
      </c>
      <c r="H283" s="39">
        <f t="shared" si="148"/>
        <v>0</v>
      </c>
      <c r="I283" s="39">
        <f t="shared" si="148"/>
        <v>0</v>
      </c>
      <c r="J283" s="39">
        <f t="shared" si="148"/>
        <v>0</v>
      </c>
      <c r="K283" s="39">
        <f t="shared" si="148"/>
        <v>0</v>
      </c>
      <c r="L283" s="39">
        <f t="shared" si="148"/>
        <v>0</v>
      </c>
      <c r="M283" s="39">
        <f t="shared" si="148"/>
        <v>0</v>
      </c>
      <c r="N283" s="39">
        <f t="shared" si="148"/>
        <v>0</v>
      </c>
      <c r="O283" s="39">
        <f t="shared" si="148"/>
        <v>0</v>
      </c>
      <c r="P283" s="39">
        <f t="shared" si="148"/>
        <v>0</v>
      </c>
      <c r="Q283" s="100">
        <f>SUM(Q280:Q282)</f>
        <v>0</v>
      </c>
      <c r="R283" s="100">
        <f>SUM(R280:R282)</f>
        <v>0</v>
      </c>
      <c r="S283" s="100">
        <f>SUM(S280:S282)</f>
        <v>0</v>
      </c>
      <c r="T283" s="100">
        <f>SUM(T280:T282)</f>
        <v>0</v>
      </c>
      <c r="U283" s="100">
        <f>SUM(U280:U282)</f>
        <v>0</v>
      </c>
      <c r="V283" s="100">
        <f t="shared" ref="V283:AP283" si="149">SUM(V280:V282)</f>
        <v>0</v>
      </c>
      <c r="W283" s="39">
        <f t="shared" si="149"/>
        <v>0</v>
      </c>
      <c r="X283" s="43">
        <f t="shared" si="149"/>
        <v>0</v>
      </c>
      <c r="Y283" s="43">
        <f t="shared" si="149"/>
        <v>0</v>
      </c>
      <c r="Z283" s="43">
        <f t="shared" si="149"/>
        <v>0</v>
      </c>
      <c r="AA283" s="43">
        <f t="shared" si="149"/>
        <v>0</v>
      </c>
      <c r="AB283" s="43">
        <f t="shared" si="149"/>
        <v>0</v>
      </c>
      <c r="AC283" s="43">
        <f t="shared" si="149"/>
        <v>0</v>
      </c>
      <c r="AD283" s="43">
        <f t="shared" si="149"/>
        <v>0</v>
      </c>
      <c r="AE283" s="43">
        <f t="shared" si="149"/>
        <v>0</v>
      </c>
      <c r="AF283" s="43">
        <f t="shared" si="149"/>
        <v>0</v>
      </c>
      <c r="AG283" s="43">
        <f t="shared" si="149"/>
        <v>0</v>
      </c>
      <c r="AH283" s="43">
        <f t="shared" si="149"/>
        <v>0</v>
      </c>
      <c r="AI283" s="43">
        <f t="shared" si="149"/>
        <v>0</v>
      </c>
      <c r="AJ283" s="43">
        <f t="shared" si="149"/>
        <v>0</v>
      </c>
      <c r="AK283" s="43">
        <f t="shared" si="149"/>
        <v>0</v>
      </c>
      <c r="AL283" s="43">
        <f t="shared" si="149"/>
        <v>0</v>
      </c>
      <c r="AM283" s="43">
        <f t="shared" si="149"/>
        <v>0</v>
      </c>
      <c r="AN283" s="43">
        <f t="shared" si="149"/>
        <v>0</v>
      </c>
      <c r="AO283" s="43">
        <f t="shared" si="149"/>
        <v>0</v>
      </c>
      <c r="AP283" s="43">
        <f t="shared" si="149"/>
        <v>0</v>
      </c>
      <c r="AQ283" s="102" t="s">
        <v>575</v>
      </c>
      <c r="AR283" s="102"/>
      <c r="AS283" s="646">
        <f t="shared" si="146"/>
        <v>0</v>
      </c>
    </row>
    <row r="284" spans="3:45" s="33" customFormat="1" ht="13.5">
      <c r="C284" s="51"/>
      <c r="D284" s="629" t="str">
        <f t="shared" ref="D284:V284" si="150">D15</f>
        <v>21</v>
      </c>
      <c r="E284" s="629" t="str">
        <f t="shared" si="150"/>
        <v>22</v>
      </c>
      <c r="F284" s="629" t="str">
        <f t="shared" si="150"/>
        <v>23</v>
      </c>
      <c r="G284" s="629" t="str">
        <f t="shared" si="150"/>
        <v>24</v>
      </c>
      <c r="H284" s="629" t="str">
        <f t="shared" si="150"/>
        <v>25</v>
      </c>
      <c r="I284" s="629" t="str">
        <f t="shared" si="150"/>
        <v>26</v>
      </c>
      <c r="J284" s="629" t="str">
        <f t="shared" si="150"/>
        <v>27</v>
      </c>
      <c r="K284" s="629" t="str">
        <f t="shared" si="150"/>
        <v>28</v>
      </c>
      <c r="L284" s="629" t="str">
        <f t="shared" si="150"/>
        <v>29</v>
      </c>
      <c r="M284" s="629" t="str">
        <f t="shared" si="150"/>
        <v>30</v>
      </c>
      <c r="N284" s="629" t="str">
        <f t="shared" si="150"/>
        <v>31</v>
      </c>
      <c r="O284" s="629" t="str">
        <f t="shared" si="150"/>
        <v>32</v>
      </c>
      <c r="P284" s="629" t="str">
        <f t="shared" si="150"/>
        <v>33</v>
      </c>
      <c r="Q284" s="629" t="str">
        <f t="shared" si="150"/>
        <v>34</v>
      </c>
      <c r="R284" s="629" t="str">
        <f t="shared" si="150"/>
        <v>35</v>
      </c>
      <c r="S284" s="629" t="str">
        <f t="shared" si="150"/>
        <v>36</v>
      </c>
      <c r="T284" s="629" t="str">
        <f t="shared" si="150"/>
        <v>37</v>
      </c>
      <c r="U284" s="629" t="str">
        <f t="shared" si="150"/>
        <v>38</v>
      </c>
      <c r="V284" s="629" t="str">
        <f t="shared" si="150"/>
        <v>39</v>
      </c>
      <c r="W284" s="51"/>
      <c r="X284" s="101"/>
    </row>
    <row r="285" spans="3:45" s="33" customFormat="1" ht="40.5">
      <c r="C285" s="79" t="s">
        <v>57</v>
      </c>
      <c r="D285" s="630" t="str">
        <f t="shared" ref="D285:V285" si="151">D16</f>
        <v>輸送機械</v>
      </c>
      <c r="E285" s="630" t="str">
        <f t="shared" si="151"/>
        <v>その他の製造工業製品</v>
      </c>
      <c r="F285" s="630" t="str">
        <f t="shared" si="151"/>
        <v>建設</v>
      </c>
      <c r="G285" s="630" t="str">
        <f t="shared" si="151"/>
        <v>電力・ガス・熱供給</v>
      </c>
      <c r="H285" s="630" t="str">
        <f t="shared" si="151"/>
        <v>水道</v>
      </c>
      <c r="I285" s="630" t="str">
        <f t="shared" si="151"/>
        <v>廃棄物処理</v>
      </c>
      <c r="J285" s="630" t="str">
        <f t="shared" si="151"/>
        <v>商業</v>
      </c>
      <c r="K285" s="630" t="str">
        <f t="shared" si="151"/>
        <v>金融・保険</v>
      </c>
      <c r="L285" s="630" t="str">
        <f t="shared" si="151"/>
        <v>不動産</v>
      </c>
      <c r="M285" s="630" t="str">
        <f t="shared" si="151"/>
        <v>運輸・郵便</v>
      </c>
      <c r="N285" s="630" t="str">
        <f t="shared" si="151"/>
        <v>情報通信</v>
      </c>
      <c r="O285" s="630" t="str">
        <f t="shared" si="151"/>
        <v>公務</v>
      </c>
      <c r="P285" s="630" t="str">
        <f t="shared" si="151"/>
        <v>教育・研究</v>
      </c>
      <c r="Q285" s="630" t="str">
        <f t="shared" si="151"/>
        <v>医療・福祉</v>
      </c>
      <c r="R285" s="668" t="str">
        <f t="shared" si="151"/>
        <v>他に分類されない会員制団体</v>
      </c>
      <c r="S285" s="630" t="str">
        <f t="shared" si="151"/>
        <v>対事業所サービス</v>
      </c>
      <c r="T285" s="630" t="str">
        <f t="shared" si="151"/>
        <v>対個人サービス</v>
      </c>
      <c r="U285" s="630" t="str">
        <f t="shared" si="151"/>
        <v>事務用品</v>
      </c>
      <c r="V285" s="630" t="str">
        <f t="shared" si="151"/>
        <v>分類不明</v>
      </c>
      <c r="W285" s="32" t="s">
        <v>76</v>
      </c>
      <c r="X285" s="101"/>
    </row>
    <row r="286" spans="3:45" s="33" customFormat="1" ht="13.5">
      <c r="C286" s="80" t="s">
        <v>100</v>
      </c>
      <c r="D286" s="81">
        <f t="array" ref="D286:V289">+X280:AP283</f>
        <v>0</v>
      </c>
      <c r="E286" s="81">
        <v>0</v>
      </c>
      <c r="F286" s="81">
        <v>0</v>
      </c>
      <c r="G286" s="81">
        <v>0</v>
      </c>
      <c r="H286" s="81">
        <v>0</v>
      </c>
      <c r="I286" s="81">
        <v>0</v>
      </c>
      <c r="J286" s="81">
        <v>0</v>
      </c>
      <c r="K286" s="81">
        <v>0</v>
      </c>
      <c r="L286" s="81">
        <v>0</v>
      </c>
      <c r="M286" s="81">
        <v>0</v>
      </c>
      <c r="N286" s="81">
        <v>0</v>
      </c>
      <c r="O286" s="81">
        <v>0</v>
      </c>
      <c r="P286" s="81">
        <v>0</v>
      </c>
      <c r="Q286" s="81">
        <v>0</v>
      </c>
      <c r="R286" s="81">
        <v>0</v>
      </c>
      <c r="S286" s="81">
        <v>0</v>
      </c>
      <c r="T286" s="81">
        <v>0</v>
      </c>
      <c r="U286" s="81">
        <v>0</v>
      </c>
      <c r="V286" s="81">
        <v>0</v>
      </c>
      <c r="W286" s="81">
        <f>SUM(D280:W280,D286:V286)</f>
        <v>0</v>
      </c>
      <c r="X286" s="101"/>
    </row>
    <row r="287" spans="3:45" s="33" customFormat="1" ht="13.5">
      <c r="C287" s="83" t="s">
        <v>101</v>
      </c>
      <c r="D287" s="39">
        <v>0</v>
      </c>
      <c r="E287" s="39">
        <v>0</v>
      </c>
      <c r="F287" s="39">
        <v>0</v>
      </c>
      <c r="G287" s="39">
        <v>0</v>
      </c>
      <c r="H287" s="39">
        <v>0</v>
      </c>
      <c r="I287" s="39">
        <v>0</v>
      </c>
      <c r="J287" s="39">
        <v>0</v>
      </c>
      <c r="K287" s="39">
        <v>0</v>
      </c>
      <c r="L287" s="39">
        <v>0</v>
      </c>
      <c r="M287" s="39">
        <v>0</v>
      </c>
      <c r="N287" s="39">
        <v>0</v>
      </c>
      <c r="O287" s="39">
        <v>0</v>
      </c>
      <c r="P287" s="39">
        <v>0</v>
      </c>
      <c r="Q287" s="39">
        <v>0</v>
      </c>
      <c r="R287" s="39">
        <v>0</v>
      </c>
      <c r="S287" s="39">
        <v>0</v>
      </c>
      <c r="T287" s="39">
        <v>0</v>
      </c>
      <c r="U287" s="39">
        <v>0</v>
      </c>
      <c r="V287" s="39">
        <v>0</v>
      </c>
      <c r="W287" s="39">
        <f t="shared" ref="W287:W289" si="152">SUM(D281:W281,D287:V287)</f>
        <v>0</v>
      </c>
      <c r="X287" s="101"/>
    </row>
    <row r="288" spans="3:45" s="33" customFormat="1" ht="13.5">
      <c r="C288" s="83" t="s">
        <v>102</v>
      </c>
      <c r="D288" s="39">
        <v>0</v>
      </c>
      <c r="E288" s="39">
        <v>0</v>
      </c>
      <c r="F288" s="39">
        <v>0</v>
      </c>
      <c r="G288" s="39">
        <v>0</v>
      </c>
      <c r="H288" s="39">
        <v>0</v>
      </c>
      <c r="I288" s="39">
        <v>0</v>
      </c>
      <c r="J288" s="39">
        <v>0</v>
      </c>
      <c r="K288" s="39">
        <v>0</v>
      </c>
      <c r="L288" s="39">
        <v>0</v>
      </c>
      <c r="M288" s="39">
        <v>0</v>
      </c>
      <c r="N288" s="39">
        <v>0</v>
      </c>
      <c r="O288" s="39">
        <v>0</v>
      </c>
      <c r="P288" s="39">
        <v>0</v>
      </c>
      <c r="Q288" s="39">
        <v>0</v>
      </c>
      <c r="R288" s="39">
        <v>0</v>
      </c>
      <c r="S288" s="39">
        <v>0</v>
      </c>
      <c r="T288" s="39">
        <v>0</v>
      </c>
      <c r="U288" s="39">
        <v>0</v>
      </c>
      <c r="V288" s="39">
        <v>0</v>
      </c>
      <c r="W288" s="39">
        <f t="shared" si="152"/>
        <v>0</v>
      </c>
      <c r="X288" s="101"/>
    </row>
    <row r="289" spans="3:24" s="33" customFormat="1" ht="13.5">
      <c r="C289" s="85" t="s">
        <v>93</v>
      </c>
      <c r="D289" s="43">
        <v>0</v>
      </c>
      <c r="E289" s="43">
        <v>0</v>
      </c>
      <c r="F289" s="43">
        <v>0</v>
      </c>
      <c r="G289" s="43">
        <v>0</v>
      </c>
      <c r="H289" s="43">
        <v>0</v>
      </c>
      <c r="I289" s="43">
        <v>0</v>
      </c>
      <c r="J289" s="43">
        <v>0</v>
      </c>
      <c r="K289" s="43">
        <v>0</v>
      </c>
      <c r="L289" s="43">
        <v>0</v>
      </c>
      <c r="M289" s="43">
        <v>0</v>
      </c>
      <c r="N289" s="43">
        <v>0</v>
      </c>
      <c r="O289" s="43">
        <v>0</v>
      </c>
      <c r="P289" s="43">
        <v>0</v>
      </c>
      <c r="Q289" s="43">
        <v>0</v>
      </c>
      <c r="R289" s="43">
        <v>0</v>
      </c>
      <c r="S289" s="43">
        <v>0</v>
      </c>
      <c r="T289" s="43">
        <v>0</v>
      </c>
      <c r="U289" s="43">
        <v>0</v>
      </c>
      <c r="V289" s="43">
        <v>0</v>
      </c>
      <c r="W289" s="43">
        <f t="shared" si="152"/>
        <v>0</v>
      </c>
      <c r="X289" s="101"/>
    </row>
    <row r="290" spans="3:24" s="33" customFormat="1" ht="10.7" customHeight="1">
      <c r="D290" s="101"/>
      <c r="E290" s="101"/>
      <c r="F290" s="101"/>
      <c r="G290" s="101"/>
      <c r="H290" s="101"/>
      <c r="I290" s="101"/>
      <c r="J290" s="101"/>
      <c r="K290" s="101"/>
      <c r="L290" s="101"/>
      <c r="M290" s="101"/>
      <c r="N290" s="101"/>
      <c r="O290" s="101"/>
      <c r="P290" s="101"/>
      <c r="Q290" s="101"/>
      <c r="R290" s="101"/>
      <c r="S290" s="101"/>
      <c r="T290" s="101"/>
      <c r="U290" s="101"/>
      <c r="V290" s="101"/>
      <c r="W290" s="101"/>
      <c r="X290" s="101"/>
    </row>
    <row r="291" spans="3:24" s="33" customFormat="1" ht="14.25" customHeight="1">
      <c r="C291" s="33" t="s">
        <v>105</v>
      </c>
      <c r="D291" s="101"/>
      <c r="E291" s="101"/>
      <c r="F291" s="101"/>
      <c r="G291" s="101"/>
      <c r="H291" s="101"/>
      <c r="I291" s="101"/>
      <c r="J291" s="101"/>
      <c r="K291" s="101"/>
      <c r="L291" s="101"/>
      <c r="M291" s="101"/>
      <c r="N291" s="101"/>
      <c r="O291" s="101"/>
      <c r="P291" s="101"/>
      <c r="Q291" s="101"/>
      <c r="R291" s="101"/>
      <c r="S291" s="101"/>
      <c r="T291" s="101"/>
      <c r="U291" s="101"/>
      <c r="V291" s="101"/>
      <c r="W291" s="101"/>
      <c r="X291" s="101"/>
    </row>
    <row r="292" spans="3:24" s="33" customFormat="1" ht="10.7" customHeight="1">
      <c r="D292" s="101"/>
      <c r="E292" s="101"/>
      <c r="F292" s="101"/>
      <c r="G292" s="101"/>
      <c r="H292" s="101"/>
      <c r="I292" s="101"/>
      <c r="J292" s="101"/>
      <c r="K292" s="101"/>
      <c r="L292" s="101"/>
      <c r="M292" s="101"/>
      <c r="N292" s="101"/>
      <c r="O292" s="101"/>
      <c r="P292" s="101"/>
      <c r="Q292" s="101"/>
      <c r="R292" s="101"/>
      <c r="S292" s="101"/>
      <c r="T292" s="101"/>
      <c r="U292" s="101"/>
      <c r="V292" s="101"/>
      <c r="W292" s="101"/>
      <c r="X292" s="101"/>
    </row>
    <row r="293" spans="3:24" s="33" customFormat="1" ht="14.25" customHeight="1">
      <c r="D293" s="101"/>
      <c r="E293" s="101"/>
      <c r="F293" s="101"/>
      <c r="G293" s="101"/>
      <c r="H293" s="101"/>
      <c r="I293" s="101"/>
      <c r="J293" s="101"/>
      <c r="K293" s="101"/>
      <c r="L293" s="101"/>
      <c r="M293" s="101"/>
      <c r="N293" s="101"/>
      <c r="O293" s="101"/>
      <c r="P293" s="101"/>
      <c r="Q293" s="101"/>
      <c r="R293" s="101"/>
      <c r="S293" s="101"/>
      <c r="T293" s="101"/>
      <c r="U293" s="101"/>
      <c r="V293" s="101"/>
      <c r="W293" s="101"/>
      <c r="X293" s="101"/>
    </row>
    <row r="294" spans="3:24" s="33" customFormat="1" ht="14.25" customHeight="1">
      <c r="D294" s="101"/>
      <c r="E294" s="101"/>
      <c r="F294" s="101"/>
      <c r="G294" s="101"/>
      <c r="H294" s="101"/>
      <c r="I294" s="101"/>
      <c r="J294" s="101"/>
      <c r="K294" s="101"/>
      <c r="L294" s="101"/>
      <c r="M294" s="101"/>
      <c r="N294" s="101"/>
      <c r="O294" s="101"/>
      <c r="P294" s="101"/>
      <c r="Q294" s="101"/>
      <c r="R294" s="101"/>
      <c r="S294" s="101"/>
      <c r="T294" s="101"/>
      <c r="U294" s="101"/>
      <c r="V294" s="101"/>
      <c r="W294" s="101"/>
      <c r="X294" s="101"/>
    </row>
    <row r="295" spans="3:24" s="33" customFormat="1" ht="14.25" customHeight="1">
      <c r="D295" s="101"/>
      <c r="E295" s="101"/>
      <c r="F295" s="101"/>
      <c r="G295" s="101"/>
      <c r="H295" s="101"/>
      <c r="I295" s="101"/>
      <c r="J295" s="101"/>
      <c r="K295" s="101"/>
      <c r="L295" s="101"/>
      <c r="M295" s="101"/>
      <c r="N295" s="101"/>
      <c r="O295" s="101"/>
      <c r="P295" s="101"/>
      <c r="Q295" s="101"/>
      <c r="R295" s="101"/>
      <c r="S295" s="101"/>
      <c r="T295" s="101"/>
      <c r="U295" s="101"/>
      <c r="V295" s="101"/>
      <c r="W295" s="101"/>
      <c r="X295" s="101"/>
    </row>
    <row r="296" spans="3:24" s="33" customFormat="1" ht="14.25" customHeight="1">
      <c r="D296" s="101"/>
      <c r="E296" s="101"/>
      <c r="F296" s="101"/>
      <c r="G296" s="101"/>
      <c r="H296" s="101"/>
      <c r="I296" s="101"/>
      <c r="J296" s="101"/>
      <c r="K296" s="101"/>
      <c r="L296" s="101"/>
      <c r="M296" s="101"/>
      <c r="N296" s="101"/>
      <c r="O296" s="101"/>
      <c r="P296" s="101"/>
      <c r="Q296" s="101"/>
      <c r="R296" s="101"/>
      <c r="S296" s="101"/>
      <c r="T296" s="101"/>
      <c r="U296" s="101"/>
      <c r="V296" s="101"/>
      <c r="W296" s="101"/>
      <c r="X296" s="101"/>
    </row>
    <row r="297" spans="3:24" s="33" customFormat="1" ht="14.25" customHeight="1">
      <c r="D297" s="101"/>
      <c r="E297" s="101"/>
      <c r="F297" s="101"/>
      <c r="G297" s="101"/>
      <c r="H297" s="101"/>
      <c r="I297" s="101"/>
      <c r="J297" s="101"/>
      <c r="K297" s="101"/>
      <c r="L297" s="101"/>
      <c r="M297" s="101"/>
      <c r="N297" s="101"/>
      <c r="O297" s="101"/>
      <c r="P297" s="101"/>
      <c r="Q297" s="101"/>
      <c r="R297" s="101"/>
      <c r="S297" s="101"/>
      <c r="T297" s="101"/>
      <c r="U297" s="101"/>
      <c r="V297" s="101"/>
      <c r="W297" s="101"/>
      <c r="X297" s="101"/>
    </row>
    <row r="298" spans="3:24" s="33" customFormat="1" ht="14.25" customHeight="1">
      <c r="D298" s="101"/>
      <c r="E298" s="101"/>
      <c r="F298" s="101"/>
      <c r="G298" s="101"/>
      <c r="H298" s="101"/>
      <c r="I298" s="101"/>
      <c r="J298" s="101"/>
      <c r="K298" s="101"/>
      <c r="L298" s="101"/>
      <c r="M298" s="101"/>
      <c r="N298" s="101"/>
      <c r="O298" s="101"/>
      <c r="P298" s="101"/>
      <c r="Q298" s="101"/>
      <c r="R298" s="101"/>
      <c r="S298" s="101"/>
      <c r="T298" s="101"/>
      <c r="U298" s="101"/>
      <c r="V298" s="101"/>
      <c r="W298" s="101"/>
      <c r="X298" s="101"/>
    </row>
    <row r="299" spans="3:24" s="33" customFormat="1" ht="14.25" customHeight="1">
      <c r="D299" s="101"/>
      <c r="E299" s="101"/>
      <c r="F299" s="101"/>
      <c r="G299" s="101"/>
      <c r="H299" s="101"/>
      <c r="I299" s="101"/>
      <c r="J299" s="101"/>
      <c r="K299" s="101"/>
      <c r="L299" s="101"/>
      <c r="M299" s="101"/>
      <c r="N299" s="101"/>
      <c r="O299" s="101"/>
      <c r="P299" s="101"/>
      <c r="Q299" s="101"/>
      <c r="R299" s="101"/>
      <c r="S299" s="101"/>
      <c r="T299" s="101"/>
      <c r="U299" s="101"/>
      <c r="V299" s="101"/>
      <c r="W299" s="101"/>
      <c r="X299" s="101"/>
    </row>
    <row r="300" spans="3:24" s="33" customFormat="1" ht="14.25" customHeight="1">
      <c r="D300" s="101"/>
      <c r="E300" s="101"/>
      <c r="F300" s="101"/>
      <c r="G300" s="101"/>
      <c r="H300" s="101"/>
      <c r="I300" s="101"/>
      <c r="J300" s="101"/>
      <c r="K300" s="101"/>
      <c r="L300" s="101"/>
      <c r="M300" s="101"/>
      <c r="N300" s="101"/>
      <c r="O300" s="101"/>
      <c r="P300" s="101"/>
      <c r="Q300" s="101"/>
      <c r="R300" s="101"/>
      <c r="S300" s="101"/>
      <c r="T300" s="101"/>
      <c r="U300" s="101"/>
      <c r="V300" s="101"/>
      <c r="W300" s="101"/>
      <c r="X300" s="101"/>
    </row>
    <row r="301" spans="3:24" s="33" customFormat="1" ht="14.25" customHeight="1">
      <c r="D301" s="101"/>
      <c r="E301" s="101"/>
      <c r="F301" s="101"/>
      <c r="G301" s="101"/>
      <c r="H301" s="101"/>
      <c r="I301" s="101"/>
      <c r="J301" s="101"/>
      <c r="K301" s="101"/>
      <c r="L301" s="101"/>
      <c r="M301" s="101"/>
      <c r="N301" s="101"/>
      <c r="O301" s="101"/>
      <c r="P301" s="101"/>
      <c r="Q301" s="101"/>
      <c r="R301" s="101"/>
      <c r="S301" s="101"/>
      <c r="T301" s="101"/>
      <c r="U301" s="101"/>
      <c r="V301" s="101"/>
      <c r="W301" s="101"/>
      <c r="X301" s="101"/>
    </row>
    <row r="302" spans="3:24" s="33" customFormat="1" ht="14.25" customHeight="1">
      <c r="D302" s="101"/>
      <c r="E302" s="101"/>
      <c r="F302" s="101"/>
      <c r="G302" s="101"/>
      <c r="H302" s="101"/>
      <c r="I302" s="101"/>
      <c r="J302" s="101"/>
      <c r="K302" s="101"/>
      <c r="L302" s="101"/>
      <c r="M302" s="101"/>
      <c r="N302" s="101"/>
      <c r="O302" s="101"/>
      <c r="P302" s="101"/>
      <c r="Q302" s="101"/>
      <c r="R302" s="101"/>
      <c r="S302" s="101"/>
      <c r="T302" s="101"/>
      <c r="U302" s="101"/>
      <c r="V302" s="101"/>
      <c r="W302" s="101"/>
      <c r="X302" s="101"/>
    </row>
    <row r="303" spans="3:24" s="33" customFormat="1" ht="14.25" customHeight="1">
      <c r="D303" s="101"/>
      <c r="E303" s="101"/>
      <c r="F303" s="101"/>
      <c r="G303" s="101"/>
      <c r="H303" s="101"/>
      <c r="I303" s="101"/>
      <c r="J303" s="101"/>
      <c r="K303" s="101"/>
      <c r="L303" s="101"/>
      <c r="M303" s="101"/>
      <c r="N303" s="101"/>
      <c r="O303" s="101"/>
      <c r="P303" s="101"/>
      <c r="Q303" s="101"/>
      <c r="R303" s="101"/>
      <c r="S303" s="101"/>
      <c r="T303" s="101"/>
      <c r="U303" s="101"/>
      <c r="V303" s="101"/>
      <c r="W303" s="101"/>
      <c r="X303" s="101"/>
    </row>
    <row r="304" spans="3:24" s="33" customFormat="1" ht="14.25" customHeight="1">
      <c r="D304" s="101"/>
      <c r="E304" s="101"/>
      <c r="F304" s="101"/>
      <c r="G304" s="101"/>
      <c r="H304" s="101"/>
      <c r="I304" s="101"/>
      <c r="J304" s="101"/>
      <c r="K304" s="101"/>
      <c r="L304" s="101"/>
      <c r="M304" s="101"/>
      <c r="N304" s="101"/>
      <c r="O304" s="101"/>
      <c r="P304" s="101"/>
      <c r="Q304" s="101"/>
      <c r="R304" s="101"/>
      <c r="S304" s="101"/>
      <c r="T304" s="101"/>
      <c r="U304" s="101"/>
      <c r="V304" s="101"/>
      <c r="W304" s="101"/>
      <c r="X304" s="101"/>
    </row>
  </sheetData>
  <phoneticPr fontId="5"/>
  <pageMargins left="0.78740157480314965" right="0.78740157480314965" top="0.98425196850393704" bottom="0.98425196850393704" header="0.51181102362204722" footer="0.51181102362204722"/>
  <pageSetup paperSize="9" scale="59" orientation="landscape" r:id="rId1"/>
  <headerFooter alignWithMargins="0"/>
  <rowBreaks count="6" manualBreakCount="6">
    <brk id="45" min="1" max="22" man="1"/>
    <brk id="86" min="1" max="22" man="1"/>
    <brk id="126" min="1" max="22" man="1"/>
    <brk id="169" min="1" max="22" man="1"/>
    <brk id="210" min="1" max="22" man="1"/>
    <brk id="245" min="1" max="22"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B1:BB304"/>
  <sheetViews>
    <sheetView showGridLines="0" view="pageBreakPreview" zoomScale="75" zoomScaleNormal="75" workbookViewId="0"/>
  </sheetViews>
  <sheetFormatPr defaultRowHeight="12"/>
  <cols>
    <col min="1" max="1" width="1.875" style="27" customWidth="1"/>
    <col min="2" max="2" width="3.5" style="27" bestFit="1" customWidth="1"/>
    <col min="3" max="3" width="20.25" style="27" customWidth="1"/>
    <col min="4" max="23" width="9.5" style="27" customWidth="1"/>
    <col min="24" max="25" width="8.75" style="27" customWidth="1"/>
    <col min="26" max="26" width="9" style="27" customWidth="1"/>
    <col min="27" max="27" width="9.75" style="27" customWidth="1"/>
    <col min="28" max="73" width="9" style="27" customWidth="1"/>
    <col min="74" max="16384" width="9" style="27"/>
  </cols>
  <sheetData>
    <row r="1" spans="3:45" s="33" customFormat="1" ht="10.7" customHeight="1">
      <c r="D1" s="101"/>
      <c r="E1" s="101"/>
      <c r="F1" s="101"/>
      <c r="G1" s="101"/>
      <c r="H1" s="101"/>
      <c r="I1" s="101"/>
      <c r="J1" s="101"/>
      <c r="K1" s="101"/>
      <c r="L1" s="101"/>
      <c r="M1" s="101"/>
      <c r="N1" s="101"/>
      <c r="O1" s="101"/>
      <c r="P1" s="101"/>
      <c r="Q1" s="101"/>
      <c r="R1" s="101"/>
      <c r="S1" s="101"/>
      <c r="T1" s="101"/>
      <c r="U1" s="101"/>
      <c r="V1" s="101"/>
      <c r="W1" s="101"/>
    </row>
    <row r="2" spans="3:45" s="33" customFormat="1" ht="18.75">
      <c r="C2" s="53" t="s">
        <v>205</v>
      </c>
      <c r="D2" s="101"/>
      <c r="E2" s="101"/>
      <c r="F2" s="101"/>
      <c r="G2" s="101"/>
      <c r="H2" s="101"/>
      <c r="I2" s="101"/>
      <c r="J2" s="101"/>
      <c r="K2" s="101"/>
      <c r="L2" s="101"/>
      <c r="M2" s="101"/>
      <c r="N2" s="101"/>
      <c r="O2" s="101"/>
      <c r="P2" s="101"/>
      <c r="Q2" s="101"/>
      <c r="R2" s="101"/>
      <c r="S2" s="101"/>
      <c r="T2" s="101"/>
      <c r="U2" s="101"/>
      <c r="V2" s="101"/>
      <c r="W2" s="101"/>
      <c r="X2" s="101"/>
      <c r="Y2" s="102"/>
      <c r="Z2" s="102"/>
      <c r="AA2" s="102"/>
      <c r="AB2" s="102"/>
      <c r="AC2" s="102"/>
      <c r="AD2" s="102"/>
      <c r="AE2" s="102"/>
      <c r="AF2" s="102"/>
      <c r="AG2" s="102"/>
      <c r="AH2" s="102"/>
      <c r="AI2" s="102"/>
      <c r="AJ2" s="102"/>
      <c r="AK2" s="102"/>
      <c r="AL2" s="102"/>
      <c r="AM2" s="102"/>
      <c r="AN2" s="102"/>
      <c r="AO2" s="102"/>
      <c r="AP2" s="102"/>
      <c r="AQ2" s="102"/>
    </row>
    <row r="3" spans="3:45" s="33" customFormat="1" ht="10.7" customHeight="1">
      <c r="D3" s="101"/>
      <c r="E3" s="101"/>
      <c r="F3" s="101"/>
      <c r="G3" s="101"/>
      <c r="H3" s="101"/>
      <c r="I3" s="101"/>
      <c r="J3" s="101"/>
      <c r="K3" s="101"/>
      <c r="L3" s="101"/>
      <c r="M3" s="101"/>
      <c r="N3" s="101"/>
      <c r="O3" s="101"/>
      <c r="P3" s="101"/>
      <c r="Q3" s="101"/>
      <c r="R3" s="101"/>
      <c r="S3" s="101"/>
      <c r="T3" s="101"/>
      <c r="U3" s="101"/>
      <c r="V3" s="101"/>
      <c r="W3" s="101"/>
      <c r="X3" s="101"/>
      <c r="Y3" s="102"/>
      <c r="Z3" s="102"/>
      <c r="AA3" s="102"/>
      <c r="AB3" s="102"/>
      <c r="AC3" s="102"/>
      <c r="AD3" s="102"/>
      <c r="AE3" s="102"/>
      <c r="AF3" s="102"/>
      <c r="AG3" s="102"/>
      <c r="AH3" s="102"/>
      <c r="AI3" s="102"/>
      <c r="AJ3" s="102"/>
      <c r="AK3" s="102"/>
      <c r="AL3" s="102"/>
      <c r="AM3" s="102"/>
      <c r="AN3" s="102"/>
      <c r="AO3" s="102"/>
      <c r="AP3" s="102"/>
      <c r="AQ3" s="102"/>
    </row>
    <row r="4" spans="3:45" s="33" customFormat="1" ht="18.75">
      <c r="C4" s="53" t="s">
        <v>206</v>
      </c>
      <c r="D4" s="89"/>
      <c r="E4" s="89"/>
      <c r="F4" s="89"/>
      <c r="G4" s="89"/>
      <c r="H4" s="89"/>
      <c r="I4" s="89"/>
      <c r="J4" s="89"/>
      <c r="K4" s="89"/>
      <c r="L4" s="89"/>
      <c r="M4" s="89"/>
      <c r="N4" s="89"/>
      <c r="O4" s="89"/>
      <c r="P4" s="89"/>
      <c r="Q4" s="89"/>
      <c r="R4" s="89"/>
      <c r="S4" s="89"/>
      <c r="T4" s="89"/>
      <c r="U4" s="89"/>
      <c r="V4" s="89"/>
      <c r="W4" s="89"/>
      <c r="X4" s="101"/>
      <c r="Y4" s="102"/>
      <c r="Z4" s="102"/>
      <c r="AA4" s="102"/>
      <c r="AB4" s="102"/>
      <c r="AC4" s="102"/>
      <c r="AD4" s="102"/>
      <c r="AE4" s="102"/>
      <c r="AF4" s="102"/>
      <c r="AG4" s="102"/>
      <c r="AH4" s="102"/>
      <c r="AI4" s="102"/>
      <c r="AJ4" s="102"/>
      <c r="AK4" s="102"/>
      <c r="AL4" s="102"/>
      <c r="AM4" s="102"/>
      <c r="AN4" s="102"/>
      <c r="AO4" s="102"/>
      <c r="AP4" s="102"/>
      <c r="AQ4" s="102"/>
    </row>
    <row r="5" spans="3:45" s="33" customFormat="1" ht="10.7" customHeight="1">
      <c r="D5" s="89"/>
      <c r="E5" s="89"/>
      <c r="F5" s="89"/>
      <c r="G5" s="89"/>
      <c r="H5" s="89"/>
      <c r="I5" s="89"/>
      <c r="J5" s="89"/>
      <c r="K5" s="89"/>
      <c r="L5" s="89"/>
      <c r="M5" s="89"/>
      <c r="N5" s="89"/>
      <c r="O5" s="89"/>
      <c r="P5" s="89"/>
      <c r="Q5" s="89"/>
      <c r="R5" s="89"/>
      <c r="S5" s="89"/>
      <c r="T5" s="89"/>
      <c r="U5" s="89"/>
      <c r="V5" s="89"/>
      <c r="W5" s="89"/>
      <c r="X5" s="101"/>
      <c r="Y5" s="102"/>
      <c r="Z5" s="102"/>
      <c r="AA5" s="102"/>
      <c r="AB5" s="102"/>
      <c r="AC5" s="102"/>
      <c r="AD5" s="102"/>
      <c r="AE5" s="102"/>
      <c r="AF5" s="102"/>
      <c r="AG5" s="102"/>
      <c r="AH5" s="102"/>
      <c r="AI5" s="102"/>
      <c r="AJ5" s="102"/>
      <c r="AK5" s="102"/>
      <c r="AL5" s="102"/>
      <c r="AM5" s="102"/>
      <c r="AN5" s="102"/>
      <c r="AO5" s="102"/>
      <c r="AP5" s="102"/>
      <c r="AQ5" s="102"/>
    </row>
    <row r="6" spans="3:45" s="33" customFormat="1" ht="18.75">
      <c r="C6" s="53" t="s">
        <v>129</v>
      </c>
      <c r="D6" s="89"/>
      <c r="E6" s="89"/>
      <c r="F6" s="89"/>
      <c r="G6" s="89"/>
      <c r="H6" s="89"/>
      <c r="I6" s="89"/>
      <c r="J6" s="89"/>
      <c r="K6" s="89"/>
      <c r="L6" s="89"/>
      <c r="M6" s="89"/>
      <c r="N6" s="89"/>
      <c r="O6" s="89"/>
      <c r="P6" s="89"/>
      <c r="Q6" s="89"/>
      <c r="R6" s="89"/>
      <c r="S6" s="89"/>
      <c r="T6" s="89"/>
      <c r="U6" s="89"/>
      <c r="V6" s="89"/>
      <c r="W6" s="89"/>
      <c r="X6" s="101"/>
      <c r="Y6" s="102"/>
      <c r="Z6" s="102"/>
      <c r="AA6" s="102"/>
      <c r="AB6" s="102"/>
      <c r="AC6" s="102"/>
      <c r="AD6" s="102"/>
      <c r="AE6" s="102"/>
      <c r="AF6" s="102"/>
      <c r="AG6" s="102"/>
      <c r="AH6" s="102"/>
      <c r="AI6" s="102"/>
      <c r="AJ6" s="102"/>
      <c r="AK6" s="102"/>
      <c r="AL6" s="102"/>
      <c r="AM6" s="102"/>
      <c r="AN6" s="102"/>
      <c r="AO6" s="102"/>
      <c r="AP6" s="102"/>
      <c r="AQ6" s="102"/>
    </row>
    <row r="7" spans="3:45" s="33" customFormat="1" ht="10.7" customHeight="1">
      <c r="D7" s="89"/>
      <c r="E7" s="89"/>
      <c r="F7" s="89"/>
      <c r="G7" s="89"/>
      <c r="H7" s="89"/>
      <c r="I7" s="89"/>
      <c r="J7" s="89"/>
      <c r="K7" s="89"/>
      <c r="L7" s="89"/>
      <c r="M7" s="89"/>
      <c r="N7" s="89"/>
      <c r="O7" s="89"/>
      <c r="P7" s="89"/>
      <c r="Q7" s="89"/>
      <c r="R7" s="89"/>
      <c r="S7" s="89"/>
      <c r="T7" s="89"/>
      <c r="U7" s="89"/>
      <c r="V7" s="89"/>
      <c r="W7" s="89"/>
      <c r="X7" s="101"/>
      <c r="Y7" s="102"/>
      <c r="Z7" s="102"/>
      <c r="AA7" s="102"/>
      <c r="AB7" s="102"/>
      <c r="AC7" s="102"/>
      <c r="AD7" s="102"/>
      <c r="AE7" s="102"/>
      <c r="AF7" s="102"/>
      <c r="AG7" s="102"/>
      <c r="AH7" s="102"/>
      <c r="AI7" s="102"/>
      <c r="AJ7" s="102"/>
      <c r="AK7" s="102"/>
      <c r="AL7" s="102"/>
      <c r="AM7" s="102"/>
      <c r="AN7" s="102"/>
      <c r="AO7" s="102"/>
      <c r="AP7" s="102"/>
      <c r="AQ7" s="102"/>
    </row>
    <row r="8" spans="3:45" s="33" customFormat="1" ht="17.25">
      <c r="C8" s="34" t="s">
        <v>207</v>
      </c>
      <c r="D8" s="27"/>
      <c r="E8" s="27"/>
      <c r="F8" s="75"/>
      <c r="G8" s="76"/>
      <c r="H8" s="27"/>
      <c r="I8" s="27"/>
      <c r="J8" s="77"/>
      <c r="K8" s="78"/>
      <c r="L8" s="27"/>
      <c r="M8" s="27"/>
      <c r="N8" s="27"/>
      <c r="O8" s="27"/>
      <c r="P8" s="27"/>
      <c r="Q8" s="27"/>
      <c r="R8" s="27"/>
      <c r="S8" s="27"/>
      <c r="T8" s="27"/>
      <c r="U8" s="27"/>
      <c r="V8" s="27"/>
      <c r="W8" s="31" t="s">
        <v>56</v>
      </c>
      <c r="X8" s="101"/>
      <c r="Y8" s="102"/>
      <c r="Z8" s="102"/>
      <c r="AA8" s="102"/>
      <c r="AB8" s="102"/>
      <c r="AC8" s="102"/>
      <c r="AD8" s="102"/>
      <c r="AE8" s="102"/>
      <c r="AF8" s="102"/>
      <c r="AG8" s="102"/>
      <c r="AH8" s="102"/>
      <c r="AI8" s="102"/>
      <c r="AJ8" s="102"/>
      <c r="AK8" s="102"/>
      <c r="AL8" s="102"/>
      <c r="AM8" s="102"/>
      <c r="AN8" s="102"/>
      <c r="AO8" s="102"/>
      <c r="AP8" s="102"/>
      <c r="AQ8" s="102"/>
    </row>
    <row r="9" spans="3:45" s="33" customFormat="1" ht="13.5">
      <c r="C9" s="51"/>
      <c r="D9" s="629" t="str">
        <f>推計結果の概要!D6</f>
        <v>01</v>
      </c>
      <c r="E9" s="629" t="str">
        <f>推計結果の概要!E6</f>
        <v>02</v>
      </c>
      <c r="F9" s="629" t="str">
        <f>推計結果の概要!F6</f>
        <v>03</v>
      </c>
      <c r="G9" s="629" t="str">
        <f>推計結果の概要!G6</f>
        <v>04</v>
      </c>
      <c r="H9" s="629" t="str">
        <f>推計結果の概要!H6</f>
        <v>05</v>
      </c>
      <c r="I9" s="629" t="str">
        <f>推計結果の概要!I6</f>
        <v>06</v>
      </c>
      <c r="J9" s="629" t="str">
        <f>推計結果の概要!J6</f>
        <v>07</v>
      </c>
      <c r="K9" s="629" t="str">
        <f>推計結果の概要!K6</f>
        <v>08</v>
      </c>
      <c r="L9" s="629" t="str">
        <f>推計結果の概要!L6</f>
        <v>09</v>
      </c>
      <c r="M9" s="629" t="str">
        <f>推計結果の概要!M6</f>
        <v>10</v>
      </c>
      <c r="N9" s="629" t="str">
        <f>推計結果の概要!N6</f>
        <v>11</v>
      </c>
      <c r="O9" s="629" t="str">
        <f>推計結果の概要!O6</f>
        <v>12</v>
      </c>
      <c r="P9" s="629" t="str">
        <f>推計結果の概要!P6</f>
        <v>13</v>
      </c>
      <c r="Q9" s="629" t="str">
        <f>推計結果の概要!Q6</f>
        <v>14</v>
      </c>
      <c r="R9" s="629" t="str">
        <f>推計結果の概要!R6</f>
        <v>15</v>
      </c>
      <c r="S9" s="629" t="str">
        <f>推計結果の概要!S6</f>
        <v>16</v>
      </c>
      <c r="T9" s="629" t="str">
        <f>推計結果の概要!T6</f>
        <v>17</v>
      </c>
      <c r="U9" s="629" t="str">
        <f>推計結果の概要!U6</f>
        <v>18</v>
      </c>
      <c r="V9" s="629" t="str">
        <f>推計結果の概要!V6</f>
        <v>19</v>
      </c>
      <c r="W9" s="629" t="str">
        <f>推計結果の概要!W6</f>
        <v>20</v>
      </c>
      <c r="X9" s="629" t="str">
        <f>推計結果の概要!X6</f>
        <v>21</v>
      </c>
      <c r="Y9" s="629" t="str">
        <f>推計結果の概要!Y6</f>
        <v>22</v>
      </c>
      <c r="Z9" s="629" t="str">
        <f>推計結果の概要!Z6</f>
        <v>23</v>
      </c>
      <c r="AA9" s="629" t="str">
        <f>推計結果の概要!AA6</f>
        <v>24</v>
      </c>
      <c r="AB9" s="629" t="str">
        <f>推計結果の概要!AB6</f>
        <v>25</v>
      </c>
      <c r="AC9" s="629" t="str">
        <f>推計結果の概要!AC6</f>
        <v>26</v>
      </c>
      <c r="AD9" s="629" t="str">
        <f>推計結果の概要!AD6</f>
        <v>27</v>
      </c>
      <c r="AE9" s="629" t="str">
        <f>推計結果の概要!AE6</f>
        <v>28</v>
      </c>
      <c r="AF9" s="629" t="str">
        <f>推計結果の概要!AF6</f>
        <v>29</v>
      </c>
      <c r="AG9" s="629" t="str">
        <f>推計結果の概要!AG6</f>
        <v>30</v>
      </c>
      <c r="AH9" s="629" t="str">
        <f>推計結果の概要!AH6</f>
        <v>31</v>
      </c>
      <c r="AI9" s="629" t="str">
        <f>推計結果の概要!AI6</f>
        <v>32</v>
      </c>
      <c r="AJ9" s="629" t="str">
        <f>推計結果の概要!AJ6</f>
        <v>33</v>
      </c>
      <c r="AK9" s="629" t="str">
        <f>推計結果の概要!AK6</f>
        <v>34</v>
      </c>
      <c r="AL9" s="629" t="str">
        <f>推計結果の概要!AL6</f>
        <v>35</v>
      </c>
      <c r="AM9" s="629" t="str">
        <f>推計結果の概要!AM6</f>
        <v>36</v>
      </c>
      <c r="AN9" s="629" t="str">
        <f>推計結果の概要!AN6</f>
        <v>37</v>
      </c>
      <c r="AO9" s="629" t="str">
        <f>推計結果の概要!AO6</f>
        <v>38</v>
      </c>
      <c r="AP9" s="629" t="str">
        <f>推計結果の概要!AP6</f>
        <v>39</v>
      </c>
      <c r="AQ9" s="102" t="s">
        <v>575</v>
      </c>
      <c r="AR9" s="102"/>
      <c r="AS9" s="51"/>
    </row>
    <row r="10" spans="3:45" s="33" customFormat="1" ht="40.5">
      <c r="C10" s="79" t="s">
        <v>57</v>
      </c>
      <c r="D10" s="630" t="str">
        <f>推計結果の概要!D7</f>
        <v>農業</v>
      </c>
      <c r="E10" s="630" t="str">
        <f>推計結果の概要!E7</f>
        <v>林業</v>
      </c>
      <c r="F10" s="630" t="str">
        <f>推計結果の概要!F7</f>
        <v>漁業</v>
      </c>
      <c r="G10" s="630" t="str">
        <f>推計結果の概要!G7</f>
        <v>鉱業</v>
      </c>
      <c r="H10" s="630" t="str">
        <f>推計結果の概要!H7</f>
        <v>飲食料品</v>
      </c>
      <c r="I10" s="630" t="str">
        <f>推計結果の概要!I7</f>
        <v>繊維製品</v>
      </c>
      <c r="J10" s="630" t="str">
        <f>推計結果の概要!J7</f>
        <v>パルプ・紙・木製品</v>
      </c>
      <c r="K10" s="630" t="str">
        <f>推計結果の概要!K7</f>
        <v>化学製品</v>
      </c>
      <c r="L10" s="630" t="str">
        <f>推計結果の概要!L7</f>
        <v>石油・石炭製品</v>
      </c>
      <c r="M10" s="668" t="str">
        <f>推計結果の概要!M7</f>
        <v>プラスチック・ゴム製品</v>
      </c>
      <c r="N10" s="630" t="str">
        <f>推計結果の概要!N7</f>
        <v>窯業・土石製品</v>
      </c>
      <c r="O10" s="630" t="str">
        <f>推計結果の概要!O7</f>
        <v>鉄鋼</v>
      </c>
      <c r="P10" s="630" t="str">
        <f>推計結果の概要!P7</f>
        <v>非鉄金属</v>
      </c>
      <c r="Q10" s="630" t="str">
        <f>推計結果の概要!Q7</f>
        <v>金属製品</v>
      </c>
      <c r="R10" s="630" t="str">
        <f>推計結果の概要!R7</f>
        <v>はん用機械</v>
      </c>
      <c r="S10" s="630" t="str">
        <f>推計結果の概要!S7</f>
        <v>生産用機械</v>
      </c>
      <c r="T10" s="630" t="str">
        <f>推計結果の概要!T7</f>
        <v>業務用機械</v>
      </c>
      <c r="U10" s="630" t="str">
        <f>推計結果の概要!U7</f>
        <v>電子部品</v>
      </c>
      <c r="V10" s="630" t="str">
        <f>推計結果の概要!V7</f>
        <v>電気機械</v>
      </c>
      <c r="W10" s="630" t="str">
        <f>推計結果の概要!W7</f>
        <v>情報通信機器</v>
      </c>
      <c r="X10" s="637" t="str">
        <f>推計結果の概要!X7</f>
        <v>輸送機械</v>
      </c>
      <c r="Y10" s="637" t="str">
        <f>推計結果の概要!Y7</f>
        <v>その他の製造工業製品</v>
      </c>
      <c r="Z10" s="637" t="str">
        <f>推計結果の概要!Z7</f>
        <v>建設</v>
      </c>
      <c r="AA10" s="637" t="str">
        <f>推計結果の概要!AA7</f>
        <v>電力・ガス・熱供給</v>
      </c>
      <c r="AB10" s="637" t="str">
        <f>推計結果の概要!AB7</f>
        <v>水道</v>
      </c>
      <c r="AC10" s="637" t="str">
        <f>推計結果の概要!AC7</f>
        <v>廃棄物処理</v>
      </c>
      <c r="AD10" s="637" t="str">
        <f>推計結果の概要!AD7</f>
        <v>商業</v>
      </c>
      <c r="AE10" s="637" t="str">
        <f>推計結果の概要!AE7</f>
        <v>金融・保険</v>
      </c>
      <c r="AF10" s="637" t="str">
        <f>推計結果の概要!AF7</f>
        <v>不動産</v>
      </c>
      <c r="AG10" s="637" t="str">
        <f>推計結果の概要!AG7</f>
        <v>運輸・郵便</v>
      </c>
      <c r="AH10" s="637" t="str">
        <f>推計結果の概要!AH7</f>
        <v>情報通信</v>
      </c>
      <c r="AI10" s="637" t="str">
        <f>推計結果の概要!AI7</f>
        <v>公務</v>
      </c>
      <c r="AJ10" s="637" t="str">
        <f>推計結果の概要!AJ7</f>
        <v>教育・研究</v>
      </c>
      <c r="AK10" s="637" t="str">
        <f>推計結果の概要!AK7</f>
        <v>医療・福祉</v>
      </c>
      <c r="AL10" s="669" t="str">
        <f>推計結果の概要!AL7</f>
        <v>他に分類されない会員制団体</v>
      </c>
      <c r="AM10" s="637" t="str">
        <f>推計結果の概要!AM7</f>
        <v>対事業所サービス</v>
      </c>
      <c r="AN10" s="637" t="str">
        <f>推計結果の概要!AN7</f>
        <v>対個人サービス</v>
      </c>
      <c r="AO10" s="637" t="str">
        <f>推計結果の概要!AO7</f>
        <v>事務用品</v>
      </c>
      <c r="AP10" s="637" t="str">
        <f>推計結果の概要!AP7</f>
        <v>分類不明</v>
      </c>
      <c r="AQ10" s="102" t="s">
        <v>575</v>
      </c>
      <c r="AR10" s="102"/>
      <c r="AS10" s="32" t="s">
        <v>76</v>
      </c>
    </row>
    <row r="11" spans="3:45" s="33" customFormat="1" ht="13.5" customHeight="1">
      <c r="C11" s="80" t="s">
        <v>100</v>
      </c>
      <c r="D11" s="81">
        <f t="array" ref="D11:AP13">+詳細1!D11:AP13</f>
        <v>0</v>
      </c>
      <c r="E11" s="81">
        <v>0</v>
      </c>
      <c r="F11" s="81">
        <v>0</v>
      </c>
      <c r="G11" s="81">
        <v>0</v>
      </c>
      <c r="H11" s="81">
        <v>0</v>
      </c>
      <c r="I11" s="81">
        <v>0</v>
      </c>
      <c r="J11" s="81">
        <v>0</v>
      </c>
      <c r="K11" s="81">
        <v>0</v>
      </c>
      <c r="L11" s="81">
        <v>0</v>
      </c>
      <c r="M11" s="81">
        <v>0</v>
      </c>
      <c r="N11" s="81">
        <v>0</v>
      </c>
      <c r="O11" s="81">
        <v>0</v>
      </c>
      <c r="P11" s="81">
        <v>0</v>
      </c>
      <c r="Q11" s="99">
        <v>0</v>
      </c>
      <c r="R11" s="99">
        <v>0</v>
      </c>
      <c r="S11" s="99">
        <v>0</v>
      </c>
      <c r="T11" s="99">
        <v>0</v>
      </c>
      <c r="U11" s="99">
        <v>0</v>
      </c>
      <c r="V11" s="99">
        <v>0</v>
      </c>
      <c r="W11" s="81">
        <v>0</v>
      </c>
      <c r="X11" s="81">
        <v>0</v>
      </c>
      <c r="Y11" s="81">
        <v>0</v>
      </c>
      <c r="Z11" s="81">
        <v>0</v>
      </c>
      <c r="AA11" s="81">
        <v>0</v>
      </c>
      <c r="AB11" s="81">
        <v>0</v>
      </c>
      <c r="AC11" s="81">
        <v>0</v>
      </c>
      <c r="AD11" s="81">
        <v>0</v>
      </c>
      <c r="AE11" s="81">
        <v>0</v>
      </c>
      <c r="AF11" s="81">
        <v>0</v>
      </c>
      <c r="AG11" s="81">
        <v>0</v>
      </c>
      <c r="AH11" s="81">
        <v>0</v>
      </c>
      <c r="AI11" s="81">
        <v>0</v>
      </c>
      <c r="AJ11" s="81">
        <v>0</v>
      </c>
      <c r="AK11" s="81">
        <v>0</v>
      </c>
      <c r="AL11" s="81">
        <v>0</v>
      </c>
      <c r="AM11" s="81">
        <v>0</v>
      </c>
      <c r="AN11" s="81">
        <v>0</v>
      </c>
      <c r="AO11" s="81">
        <v>0</v>
      </c>
      <c r="AP11" s="81">
        <v>0</v>
      </c>
      <c r="AQ11" s="102" t="s">
        <v>575</v>
      </c>
      <c r="AR11" s="102"/>
      <c r="AS11" s="645">
        <f>+SUM(D11:AP11)-W17</f>
        <v>0</v>
      </c>
    </row>
    <row r="12" spans="3:45" s="33" customFormat="1" ht="13.5" customHeight="1">
      <c r="C12" s="83" t="s">
        <v>101</v>
      </c>
      <c r="D12" s="39">
        <v>0</v>
      </c>
      <c r="E12" s="39">
        <v>0</v>
      </c>
      <c r="F12" s="39">
        <v>0</v>
      </c>
      <c r="G12" s="39">
        <v>0</v>
      </c>
      <c r="H12" s="39">
        <v>0</v>
      </c>
      <c r="I12" s="39">
        <v>0</v>
      </c>
      <c r="J12" s="39">
        <v>0</v>
      </c>
      <c r="K12" s="39">
        <v>0</v>
      </c>
      <c r="L12" s="39">
        <v>0</v>
      </c>
      <c r="M12" s="39">
        <v>0</v>
      </c>
      <c r="N12" s="39">
        <v>0</v>
      </c>
      <c r="O12" s="39">
        <v>0</v>
      </c>
      <c r="P12" s="39">
        <v>0</v>
      </c>
      <c r="Q12" s="100">
        <v>0</v>
      </c>
      <c r="R12" s="100">
        <v>0</v>
      </c>
      <c r="S12" s="100">
        <v>0</v>
      </c>
      <c r="T12" s="100">
        <v>0</v>
      </c>
      <c r="U12" s="100">
        <v>0</v>
      </c>
      <c r="V12" s="100">
        <v>0</v>
      </c>
      <c r="W12" s="39">
        <v>0</v>
      </c>
      <c r="X12" s="39">
        <v>0</v>
      </c>
      <c r="Y12" s="39">
        <v>0</v>
      </c>
      <c r="Z12" s="39">
        <v>0</v>
      </c>
      <c r="AA12" s="39">
        <v>0</v>
      </c>
      <c r="AB12" s="39">
        <v>0</v>
      </c>
      <c r="AC12" s="39">
        <v>0</v>
      </c>
      <c r="AD12" s="39">
        <v>0</v>
      </c>
      <c r="AE12" s="39">
        <v>0</v>
      </c>
      <c r="AF12" s="39">
        <v>0</v>
      </c>
      <c r="AG12" s="39">
        <v>0</v>
      </c>
      <c r="AH12" s="39">
        <v>0</v>
      </c>
      <c r="AI12" s="39">
        <v>0</v>
      </c>
      <c r="AJ12" s="39">
        <v>0</v>
      </c>
      <c r="AK12" s="39">
        <v>0</v>
      </c>
      <c r="AL12" s="39">
        <v>0</v>
      </c>
      <c r="AM12" s="39">
        <v>0</v>
      </c>
      <c r="AN12" s="39">
        <v>0</v>
      </c>
      <c r="AO12" s="39">
        <v>0</v>
      </c>
      <c r="AP12" s="39">
        <v>0</v>
      </c>
      <c r="AQ12" s="102" t="s">
        <v>575</v>
      </c>
      <c r="AR12" s="102"/>
      <c r="AS12" s="645">
        <f t="shared" ref="AS12:AS14" si="0">+SUM(D12:AP12)-W18</f>
        <v>0</v>
      </c>
    </row>
    <row r="13" spans="3:45" s="33" customFormat="1" ht="13.5" customHeight="1">
      <c r="C13" s="83" t="s">
        <v>102</v>
      </c>
      <c r="D13" s="39">
        <v>0</v>
      </c>
      <c r="E13" s="39">
        <v>0</v>
      </c>
      <c r="F13" s="39">
        <v>0</v>
      </c>
      <c r="G13" s="39">
        <v>0</v>
      </c>
      <c r="H13" s="39">
        <v>0</v>
      </c>
      <c r="I13" s="39">
        <v>0</v>
      </c>
      <c r="J13" s="39">
        <v>0</v>
      </c>
      <c r="K13" s="39">
        <v>0</v>
      </c>
      <c r="L13" s="39">
        <v>0</v>
      </c>
      <c r="M13" s="39">
        <v>0</v>
      </c>
      <c r="N13" s="39">
        <v>0</v>
      </c>
      <c r="O13" s="39">
        <v>0</v>
      </c>
      <c r="P13" s="39">
        <v>0</v>
      </c>
      <c r="Q13" s="100">
        <v>0</v>
      </c>
      <c r="R13" s="100">
        <v>0</v>
      </c>
      <c r="S13" s="100">
        <v>0</v>
      </c>
      <c r="T13" s="100">
        <v>0</v>
      </c>
      <c r="U13" s="100">
        <v>0</v>
      </c>
      <c r="V13" s="100">
        <v>0</v>
      </c>
      <c r="W13" s="39">
        <v>0</v>
      </c>
      <c r="X13" s="39">
        <v>0</v>
      </c>
      <c r="Y13" s="39">
        <v>0</v>
      </c>
      <c r="Z13" s="39">
        <v>0</v>
      </c>
      <c r="AA13" s="39">
        <v>0</v>
      </c>
      <c r="AB13" s="39">
        <v>0</v>
      </c>
      <c r="AC13" s="39">
        <v>0</v>
      </c>
      <c r="AD13" s="39">
        <v>0</v>
      </c>
      <c r="AE13" s="39">
        <v>0</v>
      </c>
      <c r="AF13" s="39">
        <v>0</v>
      </c>
      <c r="AG13" s="39">
        <v>0</v>
      </c>
      <c r="AH13" s="39">
        <v>0</v>
      </c>
      <c r="AI13" s="39">
        <v>0</v>
      </c>
      <c r="AJ13" s="39">
        <v>0</v>
      </c>
      <c r="AK13" s="39">
        <v>0</v>
      </c>
      <c r="AL13" s="39">
        <v>0</v>
      </c>
      <c r="AM13" s="39">
        <v>0</v>
      </c>
      <c r="AN13" s="39">
        <v>0</v>
      </c>
      <c r="AO13" s="39">
        <v>0</v>
      </c>
      <c r="AP13" s="39">
        <v>0</v>
      </c>
      <c r="AQ13" s="102" t="s">
        <v>575</v>
      </c>
      <c r="AR13" s="102"/>
      <c r="AS13" s="646">
        <f t="shared" si="0"/>
        <v>0</v>
      </c>
    </row>
    <row r="14" spans="3:45" s="33" customFormat="1" ht="13.5" customHeight="1">
      <c r="C14" s="83" t="s">
        <v>93</v>
      </c>
      <c r="D14" s="39">
        <f t="shared" ref="D14:P14" si="1">SUM(D11:D13)</f>
        <v>0</v>
      </c>
      <c r="E14" s="39">
        <f t="shared" si="1"/>
        <v>0</v>
      </c>
      <c r="F14" s="39">
        <f t="shared" si="1"/>
        <v>0</v>
      </c>
      <c r="G14" s="39">
        <f t="shared" si="1"/>
        <v>0</v>
      </c>
      <c r="H14" s="39">
        <f t="shared" si="1"/>
        <v>0</v>
      </c>
      <c r="I14" s="39">
        <f t="shared" si="1"/>
        <v>0</v>
      </c>
      <c r="J14" s="39">
        <f t="shared" si="1"/>
        <v>0</v>
      </c>
      <c r="K14" s="39">
        <f t="shared" si="1"/>
        <v>0</v>
      </c>
      <c r="L14" s="39">
        <f t="shared" si="1"/>
        <v>0</v>
      </c>
      <c r="M14" s="39">
        <f t="shared" si="1"/>
        <v>0</v>
      </c>
      <c r="N14" s="39">
        <f t="shared" si="1"/>
        <v>0</v>
      </c>
      <c r="O14" s="39">
        <f t="shared" si="1"/>
        <v>0</v>
      </c>
      <c r="P14" s="39">
        <f t="shared" si="1"/>
        <v>0</v>
      </c>
      <c r="Q14" s="100">
        <f>SUM(Q11:Q13)</f>
        <v>0</v>
      </c>
      <c r="R14" s="100">
        <f>SUM(R11:R13)</f>
        <v>0</v>
      </c>
      <c r="S14" s="100">
        <f>SUM(S11:S13)</f>
        <v>0</v>
      </c>
      <c r="T14" s="100">
        <f>SUM(T11:T13)</f>
        <v>0</v>
      </c>
      <c r="U14" s="100">
        <f>SUM(U11:U13)</f>
        <v>0</v>
      </c>
      <c r="V14" s="100">
        <f t="shared" ref="V14:AP14" si="2">SUM(V11:V13)</f>
        <v>0</v>
      </c>
      <c r="W14" s="39">
        <f t="shared" si="2"/>
        <v>0</v>
      </c>
      <c r="X14" s="43">
        <f t="shared" si="2"/>
        <v>0</v>
      </c>
      <c r="Y14" s="43">
        <f t="shared" si="2"/>
        <v>0</v>
      </c>
      <c r="Z14" s="43">
        <f t="shared" si="2"/>
        <v>0</v>
      </c>
      <c r="AA14" s="43">
        <f t="shared" si="2"/>
        <v>0</v>
      </c>
      <c r="AB14" s="43">
        <f t="shared" si="2"/>
        <v>0</v>
      </c>
      <c r="AC14" s="43">
        <f t="shared" si="2"/>
        <v>0</v>
      </c>
      <c r="AD14" s="43">
        <f t="shared" si="2"/>
        <v>0</v>
      </c>
      <c r="AE14" s="43">
        <f t="shared" si="2"/>
        <v>0</v>
      </c>
      <c r="AF14" s="43">
        <f t="shared" si="2"/>
        <v>0</v>
      </c>
      <c r="AG14" s="43">
        <f t="shared" si="2"/>
        <v>0</v>
      </c>
      <c r="AH14" s="43">
        <f t="shared" si="2"/>
        <v>0</v>
      </c>
      <c r="AI14" s="43">
        <f t="shared" si="2"/>
        <v>0</v>
      </c>
      <c r="AJ14" s="43">
        <f t="shared" si="2"/>
        <v>0</v>
      </c>
      <c r="AK14" s="43">
        <f t="shared" si="2"/>
        <v>0</v>
      </c>
      <c r="AL14" s="43">
        <f t="shared" si="2"/>
        <v>0</v>
      </c>
      <c r="AM14" s="43">
        <f t="shared" si="2"/>
        <v>0</v>
      </c>
      <c r="AN14" s="43">
        <f t="shared" si="2"/>
        <v>0</v>
      </c>
      <c r="AO14" s="43">
        <f t="shared" si="2"/>
        <v>0</v>
      </c>
      <c r="AP14" s="43">
        <f t="shared" si="2"/>
        <v>0</v>
      </c>
      <c r="AQ14" s="102" t="s">
        <v>575</v>
      </c>
      <c r="AR14" s="102"/>
      <c r="AS14" s="646">
        <f t="shared" si="0"/>
        <v>0</v>
      </c>
    </row>
    <row r="15" spans="3:45" s="33" customFormat="1" ht="13.5">
      <c r="C15" s="51"/>
      <c r="D15" s="629" t="str">
        <f t="shared" ref="D15:M16" si="3">X9</f>
        <v>21</v>
      </c>
      <c r="E15" s="629" t="str">
        <f t="shared" si="3"/>
        <v>22</v>
      </c>
      <c r="F15" s="629" t="str">
        <f t="shared" si="3"/>
        <v>23</v>
      </c>
      <c r="G15" s="629" t="str">
        <f t="shared" si="3"/>
        <v>24</v>
      </c>
      <c r="H15" s="629" t="str">
        <f t="shared" si="3"/>
        <v>25</v>
      </c>
      <c r="I15" s="629" t="str">
        <f t="shared" si="3"/>
        <v>26</v>
      </c>
      <c r="J15" s="629" t="str">
        <f t="shared" si="3"/>
        <v>27</v>
      </c>
      <c r="K15" s="629" t="str">
        <f t="shared" si="3"/>
        <v>28</v>
      </c>
      <c r="L15" s="629" t="str">
        <f t="shared" si="3"/>
        <v>29</v>
      </c>
      <c r="M15" s="629" t="str">
        <f t="shared" si="3"/>
        <v>30</v>
      </c>
      <c r="N15" s="629" t="str">
        <f t="shared" ref="N15:V16" si="4">AH9</f>
        <v>31</v>
      </c>
      <c r="O15" s="629" t="str">
        <f t="shared" si="4"/>
        <v>32</v>
      </c>
      <c r="P15" s="629" t="str">
        <f t="shared" si="4"/>
        <v>33</v>
      </c>
      <c r="Q15" s="629" t="str">
        <f t="shared" si="4"/>
        <v>34</v>
      </c>
      <c r="R15" s="629" t="str">
        <f t="shared" si="4"/>
        <v>35</v>
      </c>
      <c r="S15" s="629" t="str">
        <f t="shared" si="4"/>
        <v>36</v>
      </c>
      <c r="T15" s="629" t="str">
        <f t="shared" si="4"/>
        <v>37</v>
      </c>
      <c r="U15" s="629" t="str">
        <f t="shared" si="4"/>
        <v>38</v>
      </c>
      <c r="V15" s="629" t="str">
        <f t="shared" si="4"/>
        <v>39</v>
      </c>
      <c r="W15" s="51"/>
      <c r="X15" s="101"/>
      <c r="Y15" s="102"/>
      <c r="Z15" s="102"/>
      <c r="AA15" s="102"/>
      <c r="AB15" s="102"/>
      <c r="AC15" s="102"/>
      <c r="AD15" s="102"/>
      <c r="AE15" s="102"/>
      <c r="AF15" s="102"/>
      <c r="AG15" s="102"/>
      <c r="AH15" s="102"/>
      <c r="AI15" s="102"/>
      <c r="AJ15" s="102"/>
      <c r="AK15" s="102"/>
      <c r="AL15" s="102"/>
      <c r="AM15" s="102"/>
      <c r="AN15" s="102"/>
      <c r="AO15" s="102"/>
      <c r="AP15" s="102"/>
      <c r="AQ15" s="102"/>
    </row>
    <row r="16" spans="3:45" s="33" customFormat="1" ht="40.5">
      <c r="C16" s="79" t="s">
        <v>57</v>
      </c>
      <c r="D16" s="630" t="str">
        <f t="shared" si="3"/>
        <v>輸送機械</v>
      </c>
      <c r="E16" s="630" t="str">
        <f t="shared" si="3"/>
        <v>その他の製造工業製品</v>
      </c>
      <c r="F16" s="630" t="str">
        <f t="shared" si="3"/>
        <v>建設</v>
      </c>
      <c r="G16" s="630" t="str">
        <f t="shared" si="3"/>
        <v>電力・ガス・熱供給</v>
      </c>
      <c r="H16" s="630" t="str">
        <f t="shared" si="3"/>
        <v>水道</v>
      </c>
      <c r="I16" s="630" t="str">
        <f t="shared" si="3"/>
        <v>廃棄物処理</v>
      </c>
      <c r="J16" s="630" t="str">
        <f t="shared" si="3"/>
        <v>商業</v>
      </c>
      <c r="K16" s="630" t="str">
        <f t="shared" si="3"/>
        <v>金融・保険</v>
      </c>
      <c r="L16" s="630" t="str">
        <f t="shared" si="3"/>
        <v>不動産</v>
      </c>
      <c r="M16" s="630" t="str">
        <f t="shared" si="3"/>
        <v>運輸・郵便</v>
      </c>
      <c r="N16" s="630" t="str">
        <f t="shared" si="4"/>
        <v>情報通信</v>
      </c>
      <c r="O16" s="630" t="str">
        <f t="shared" si="4"/>
        <v>公務</v>
      </c>
      <c r="P16" s="630" t="str">
        <f t="shared" si="4"/>
        <v>教育・研究</v>
      </c>
      <c r="Q16" s="630" t="str">
        <f t="shared" si="4"/>
        <v>医療・福祉</v>
      </c>
      <c r="R16" s="668" t="str">
        <f t="shared" si="4"/>
        <v>他に分類されない会員制団体</v>
      </c>
      <c r="S16" s="630" t="str">
        <f t="shared" si="4"/>
        <v>対事業所サービス</v>
      </c>
      <c r="T16" s="630" t="str">
        <f t="shared" si="4"/>
        <v>対個人サービス</v>
      </c>
      <c r="U16" s="630" t="str">
        <f t="shared" si="4"/>
        <v>事務用品</v>
      </c>
      <c r="V16" s="630" t="str">
        <f t="shared" si="4"/>
        <v>分類不明</v>
      </c>
      <c r="W16" s="32" t="s">
        <v>76</v>
      </c>
      <c r="X16" s="101"/>
      <c r="Y16" s="102"/>
      <c r="Z16" s="102"/>
      <c r="AA16" s="102"/>
      <c r="AB16" s="102"/>
      <c r="AC16" s="102"/>
      <c r="AD16" s="102"/>
      <c r="AE16" s="102"/>
      <c r="AF16" s="102"/>
      <c r="AG16" s="102"/>
      <c r="AH16" s="102"/>
      <c r="AI16" s="102"/>
      <c r="AJ16" s="102"/>
      <c r="AK16" s="102"/>
      <c r="AL16" s="102"/>
      <c r="AM16" s="102"/>
      <c r="AN16" s="102"/>
      <c r="AO16" s="102"/>
      <c r="AP16" s="102"/>
      <c r="AQ16" s="102"/>
    </row>
    <row r="17" spans="3:45" s="33" customFormat="1" ht="13.5" customHeight="1">
      <c r="C17" s="80" t="s">
        <v>100</v>
      </c>
      <c r="D17" s="81">
        <f t="array" ref="D17:V20">+X11:AP14</f>
        <v>0</v>
      </c>
      <c r="E17" s="81">
        <v>0</v>
      </c>
      <c r="F17" s="81">
        <v>0</v>
      </c>
      <c r="G17" s="81">
        <v>0</v>
      </c>
      <c r="H17" s="81">
        <v>0</v>
      </c>
      <c r="I17" s="81">
        <v>0</v>
      </c>
      <c r="J17" s="81">
        <v>0</v>
      </c>
      <c r="K17" s="81">
        <v>0</v>
      </c>
      <c r="L17" s="81">
        <v>0</v>
      </c>
      <c r="M17" s="81">
        <v>0</v>
      </c>
      <c r="N17" s="81">
        <v>0</v>
      </c>
      <c r="O17" s="81">
        <v>0</v>
      </c>
      <c r="P17" s="81">
        <v>0</v>
      </c>
      <c r="Q17" s="99">
        <v>0</v>
      </c>
      <c r="R17" s="99">
        <v>0</v>
      </c>
      <c r="S17" s="99">
        <v>0</v>
      </c>
      <c r="T17" s="99">
        <v>0</v>
      </c>
      <c r="U17" s="99">
        <v>0</v>
      </c>
      <c r="V17" s="99">
        <v>0</v>
      </c>
      <c r="W17" s="81">
        <f>SUM(D11:W11,D17:V17)</f>
        <v>0</v>
      </c>
      <c r="X17" s="101"/>
      <c r="Y17" s="102"/>
      <c r="Z17" s="102"/>
      <c r="AA17" s="102"/>
      <c r="AB17" s="102"/>
      <c r="AC17" s="102"/>
      <c r="AD17" s="102"/>
      <c r="AE17" s="102"/>
      <c r="AF17" s="102"/>
      <c r="AG17" s="102"/>
      <c r="AH17" s="102"/>
      <c r="AI17" s="102"/>
      <c r="AJ17" s="102"/>
      <c r="AK17" s="102"/>
      <c r="AL17" s="102"/>
      <c r="AM17" s="102"/>
      <c r="AN17" s="102"/>
      <c r="AO17" s="102"/>
      <c r="AP17" s="102"/>
      <c r="AQ17" s="102"/>
    </row>
    <row r="18" spans="3:45" s="33" customFormat="1" ht="13.5" customHeight="1">
      <c r="C18" s="83" t="s">
        <v>101</v>
      </c>
      <c r="D18" s="100">
        <v>0</v>
      </c>
      <c r="E18" s="100">
        <v>0</v>
      </c>
      <c r="F18" s="100">
        <v>0</v>
      </c>
      <c r="G18" s="100">
        <v>0</v>
      </c>
      <c r="H18" s="100">
        <v>0</v>
      </c>
      <c r="I18" s="100">
        <v>0</v>
      </c>
      <c r="J18" s="100">
        <v>0</v>
      </c>
      <c r="K18" s="100">
        <v>0</v>
      </c>
      <c r="L18" s="100">
        <v>0</v>
      </c>
      <c r="M18" s="100">
        <v>0</v>
      </c>
      <c r="N18" s="100">
        <v>0</v>
      </c>
      <c r="O18" s="100">
        <v>0</v>
      </c>
      <c r="P18" s="100">
        <v>0</v>
      </c>
      <c r="Q18" s="100">
        <v>0</v>
      </c>
      <c r="R18" s="100">
        <v>0</v>
      </c>
      <c r="S18" s="100">
        <v>0</v>
      </c>
      <c r="T18" s="100">
        <v>0</v>
      </c>
      <c r="U18" s="100">
        <v>0</v>
      </c>
      <c r="V18" s="100">
        <v>0</v>
      </c>
      <c r="W18" s="39">
        <f t="shared" ref="W18:W20" si="5">SUM(D12:W12,D18:V18)</f>
        <v>0</v>
      </c>
      <c r="X18" s="101"/>
      <c r="Y18" s="102"/>
      <c r="Z18" s="102"/>
      <c r="AA18" s="102"/>
      <c r="AB18" s="102"/>
      <c r="AC18" s="102"/>
      <c r="AD18" s="102"/>
      <c r="AE18" s="102"/>
      <c r="AF18" s="102"/>
      <c r="AG18" s="102"/>
      <c r="AH18" s="102"/>
      <c r="AI18" s="102"/>
      <c r="AJ18" s="102"/>
      <c r="AK18" s="102"/>
      <c r="AL18" s="102"/>
      <c r="AM18" s="102"/>
      <c r="AN18" s="102"/>
      <c r="AO18" s="102"/>
      <c r="AP18" s="102"/>
      <c r="AQ18" s="102"/>
    </row>
    <row r="19" spans="3:45" s="33" customFormat="1" ht="13.5" customHeight="1">
      <c r="C19" s="83" t="s">
        <v>102</v>
      </c>
      <c r="D19" s="39">
        <v>0</v>
      </c>
      <c r="E19" s="39">
        <v>0</v>
      </c>
      <c r="F19" s="39">
        <v>0</v>
      </c>
      <c r="G19" s="39">
        <v>0</v>
      </c>
      <c r="H19" s="39">
        <v>0</v>
      </c>
      <c r="I19" s="39">
        <v>0</v>
      </c>
      <c r="J19" s="39">
        <v>0</v>
      </c>
      <c r="K19" s="39">
        <v>0</v>
      </c>
      <c r="L19" s="39">
        <v>0</v>
      </c>
      <c r="M19" s="39">
        <v>0</v>
      </c>
      <c r="N19" s="39">
        <v>0</v>
      </c>
      <c r="O19" s="39">
        <v>0</v>
      </c>
      <c r="P19" s="39">
        <v>0</v>
      </c>
      <c r="Q19" s="100">
        <v>0</v>
      </c>
      <c r="R19" s="100">
        <v>0</v>
      </c>
      <c r="S19" s="100">
        <v>0</v>
      </c>
      <c r="T19" s="100">
        <v>0</v>
      </c>
      <c r="U19" s="100">
        <v>0</v>
      </c>
      <c r="V19" s="100">
        <v>0</v>
      </c>
      <c r="W19" s="39">
        <f t="shared" si="5"/>
        <v>0</v>
      </c>
      <c r="X19" s="101"/>
      <c r="Y19" s="102"/>
      <c r="Z19" s="102"/>
      <c r="AA19" s="102"/>
      <c r="AB19" s="102"/>
      <c r="AC19" s="102"/>
      <c r="AD19" s="102"/>
      <c r="AE19" s="102"/>
      <c r="AF19" s="102"/>
      <c r="AG19" s="102"/>
      <c r="AH19" s="102"/>
      <c r="AI19" s="102"/>
      <c r="AJ19" s="102"/>
      <c r="AK19" s="102"/>
      <c r="AL19" s="102"/>
      <c r="AM19" s="102"/>
      <c r="AN19" s="102"/>
      <c r="AO19" s="102"/>
      <c r="AP19" s="102"/>
      <c r="AQ19" s="102"/>
    </row>
    <row r="20" spans="3:45" s="33" customFormat="1" ht="13.5" customHeight="1">
      <c r="C20" s="85" t="s">
        <v>93</v>
      </c>
      <c r="D20" s="43">
        <v>0</v>
      </c>
      <c r="E20" s="43">
        <v>0</v>
      </c>
      <c r="F20" s="43">
        <v>0</v>
      </c>
      <c r="G20" s="43">
        <v>0</v>
      </c>
      <c r="H20" s="43">
        <v>0</v>
      </c>
      <c r="I20" s="43">
        <v>0</v>
      </c>
      <c r="J20" s="43">
        <v>0</v>
      </c>
      <c r="K20" s="43">
        <v>0</v>
      </c>
      <c r="L20" s="43">
        <v>0</v>
      </c>
      <c r="M20" s="43">
        <v>0</v>
      </c>
      <c r="N20" s="43">
        <v>0</v>
      </c>
      <c r="O20" s="43">
        <v>0</v>
      </c>
      <c r="P20" s="43">
        <v>0</v>
      </c>
      <c r="Q20" s="43">
        <v>0</v>
      </c>
      <c r="R20" s="43">
        <v>0</v>
      </c>
      <c r="S20" s="43">
        <v>0</v>
      </c>
      <c r="T20" s="43">
        <v>0</v>
      </c>
      <c r="U20" s="43">
        <v>0</v>
      </c>
      <c r="V20" s="43">
        <v>0</v>
      </c>
      <c r="W20" s="43">
        <f t="shared" si="5"/>
        <v>0</v>
      </c>
      <c r="X20" s="101"/>
      <c r="Y20" s="102"/>
      <c r="Z20" s="102"/>
      <c r="AA20" s="102"/>
      <c r="AB20" s="102"/>
      <c r="AC20" s="102"/>
      <c r="AD20" s="102"/>
      <c r="AE20" s="102"/>
      <c r="AF20" s="102"/>
      <c r="AG20" s="102"/>
      <c r="AH20" s="102"/>
      <c r="AI20" s="102"/>
      <c r="AJ20" s="102"/>
      <c r="AK20" s="102"/>
      <c r="AL20" s="102"/>
      <c r="AM20" s="102"/>
      <c r="AN20" s="102"/>
      <c r="AO20" s="102"/>
      <c r="AP20" s="102"/>
      <c r="AQ20" s="102"/>
    </row>
    <row r="21" spans="3:45" s="33" customFormat="1" ht="14.25" customHeight="1">
      <c r="X21" s="101"/>
      <c r="Y21" s="102"/>
      <c r="Z21" s="102"/>
      <c r="AA21" s="102"/>
      <c r="AB21" s="102"/>
      <c r="AC21" s="102"/>
      <c r="AD21" s="102"/>
      <c r="AE21" s="102"/>
      <c r="AF21" s="102"/>
      <c r="AG21" s="102"/>
      <c r="AH21" s="102"/>
      <c r="AI21" s="102"/>
      <c r="AJ21" s="102"/>
      <c r="AK21" s="102"/>
      <c r="AL21" s="102"/>
      <c r="AM21" s="102"/>
      <c r="AN21" s="102"/>
      <c r="AO21" s="102"/>
      <c r="AP21" s="102"/>
      <c r="AQ21" s="102"/>
    </row>
    <row r="22" spans="3:45" s="33" customFormat="1" ht="17.25">
      <c r="C22" s="34" t="s">
        <v>208</v>
      </c>
      <c r="D22" s="27"/>
      <c r="E22" s="27"/>
      <c r="F22" s="75"/>
      <c r="G22" s="76"/>
      <c r="H22" s="27"/>
      <c r="I22" s="27"/>
      <c r="J22" s="77"/>
      <c r="K22" s="78"/>
      <c r="L22" s="27"/>
      <c r="M22" s="27"/>
      <c r="N22" s="27"/>
      <c r="O22" s="27"/>
      <c r="P22" s="27"/>
      <c r="Q22" s="27"/>
      <c r="R22" s="27"/>
      <c r="S22" s="27"/>
      <c r="T22" s="27"/>
      <c r="U22" s="27"/>
      <c r="V22" s="27"/>
      <c r="X22" s="101"/>
      <c r="Y22" s="102"/>
      <c r="Z22" s="102"/>
      <c r="AA22" s="102"/>
      <c r="AB22" s="102"/>
      <c r="AC22" s="102"/>
      <c r="AD22" s="102"/>
      <c r="AE22" s="102"/>
      <c r="AF22" s="102"/>
      <c r="AG22" s="102"/>
      <c r="AH22" s="102"/>
      <c r="AI22" s="102"/>
      <c r="AJ22" s="102"/>
      <c r="AK22" s="102"/>
      <c r="AL22" s="102"/>
      <c r="AM22" s="102"/>
      <c r="AN22" s="102"/>
      <c r="AO22" s="102"/>
      <c r="AP22" s="102"/>
      <c r="AQ22" s="102"/>
    </row>
    <row r="23" spans="3:45" s="33" customFormat="1" ht="13.5">
      <c r="C23" s="51"/>
      <c r="D23" s="629" t="str">
        <f t="shared" ref="D23:AP23" si="6">D9</f>
        <v>01</v>
      </c>
      <c r="E23" s="629" t="str">
        <f t="shared" si="6"/>
        <v>02</v>
      </c>
      <c r="F23" s="629" t="str">
        <f t="shared" si="6"/>
        <v>03</v>
      </c>
      <c r="G23" s="629" t="str">
        <f t="shared" si="6"/>
        <v>04</v>
      </c>
      <c r="H23" s="629" t="str">
        <f t="shared" si="6"/>
        <v>05</v>
      </c>
      <c r="I23" s="629" t="str">
        <f t="shared" si="6"/>
        <v>06</v>
      </c>
      <c r="J23" s="629" t="str">
        <f t="shared" si="6"/>
        <v>07</v>
      </c>
      <c r="K23" s="629" t="str">
        <f t="shared" si="6"/>
        <v>08</v>
      </c>
      <c r="L23" s="629" t="str">
        <f t="shared" si="6"/>
        <v>09</v>
      </c>
      <c r="M23" s="629" t="str">
        <f t="shared" si="6"/>
        <v>10</v>
      </c>
      <c r="N23" s="629" t="str">
        <f t="shared" si="6"/>
        <v>11</v>
      </c>
      <c r="O23" s="629" t="str">
        <f t="shared" si="6"/>
        <v>12</v>
      </c>
      <c r="P23" s="629" t="str">
        <f t="shared" si="6"/>
        <v>13</v>
      </c>
      <c r="Q23" s="629" t="str">
        <f t="shared" si="6"/>
        <v>14</v>
      </c>
      <c r="R23" s="629" t="str">
        <f t="shared" si="6"/>
        <v>15</v>
      </c>
      <c r="S23" s="629" t="str">
        <f t="shared" si="6"/>
        <v>16</v>
      </c>
      <c r="T23" s="629" t="str">
        <f t="shared" si="6"/>
        <v>17</v>
      </c>
      <c r="U23" s="629" t="str">
        <f t="shared" si="6"/>
        <v>18</v>
      </c>
      <c r="V23" s="629" t="str">
        <f t="shared" si="6"/>
        <v>19</v>
      </c>
      <c r="W23" s="629" t="str">
        <f t="shared" si="6"/>
        <v>20</v>
      </c>
      <c r="X23" s="629" t="str">
        <f t="shared" si="6"/>
        <v>21</v>
      </c>
      <c r="Y23" s="629" t="str">
        <f t="shared" si="6"/>
        <v>22</v>
      </c>
      <c r="Z23" s="629" t="str">
        <f t="shared" si="6"/>
        <v>23</v>
      </c>
      <c r="AA23" s="629" t="str">
        <f t="shared" si="6"/>
        <v>24</v>
      </c>
      <c r="AB23" s="629" t="str">
        <f t="shared" si="6"/>
        <v>25</v>
      </c>
      <c r="AC23" s="629" t="str">
        <f t="shared" si="6"/>
        <v>26</v>
      </c>
      <c r="AD23" s="629" t="str">
        <f t="shared" si="6"/>
        <v>27</v>
      </c>
      <c r="AE23" s="629" t="str">
        <f t="shared" si="6"/>
        <v>28</v>
      </c>
      <c r="AF23" s="629" t="str">
        <f t="shared" si="6"/>
        <v>29</v>
      </c>
      <c r="AG23" s="629" t="str">
        <f t="shared" si="6"/>
        <v>30</v>
      </c>
      <c r="AH23" s="629" t="str">
        <f t="shared" si="6"/>
        <v>31</v>
      </c>
      <c r="AI23" s="629" t="str">
        <f t="shared" si="6"/>
        <v>32</v>
      </c>
      <c r="AJ23" s="629" t="str">
        <f t="shared" si="6"/>
        <v>33</v>
      </c>
      <c r="AK23" s="629" t="str">
        <f t="shared" si="6"/>
        <v>34</v>
      </c>
      <c r="AL23" s="629" t="str">
        <f t="shared" si="6"/>
        <v>35</v>
      </c>
      <c r="AM23" s="629" t="str">
        <f t="shared" si="6"/>
        <v>36</v>
      </c>
      <c r="AN23" s="629" t="str">
        <f t="shared" si="6"/>
        <v>37</v>
      </c>
      <c r="AO23" s="629" t="str">
        <f t="shared" si="6"/>
        <v>38</v>
      </c>
      <c r="AP23" s="629" t="str">
        <f t="shared" si="6"/>
        <v>39</v>
      </c>
      <c r="AQ23" s="102" t="s">
        <v>575</v>
      </c>
    </row>
    <row r="24" spans="3:45" s="33" customFormat="1" ht="40.5">
      <c r="C24" s="79" t="s">
        <v>57</v>
      </c>
      <c r="D24" s="630" t="str">
        <f t="shared" ref="D24:AP24" si="7">D10</f>
        <v>農業</v>
      </c>
      <c r="E24" s="630" t="str">
        <f t="shared" si="7"/>
        <v>林業</v>
      </c>
      <c r="F24" s="630" t="str">
        <f t="shared" si="7"/>
        <v>漁業</v>
      </c>
      <c r="G24" s="630" t="str">
        <f t="shared" si="7"/>
        <v>鉱業</v>
      </c>
      <c r="H24" s="630" t="str">
        <f t="shared" si="7"/>
        <v>飲食料品</v>
      </c>
      <c r="I24" s="630" t="str">
        <f t="shared" si="7"/>
        <v>繊維製品</v>
      </c>
      <c r="J24" s="630" t="str">
        <f t="shared" si="7"/>
        <v>パルプ・紙・木製品</v>
      </c>
      <c r="K24" s="630" t="str">
        <f t="shared" si="7"/>
        <v>化学製品</v>
      </c>
      <c r="L24" s="630" t="str">
        <f t="shared" si="7"/>
        <v>石油・石炭製品</v>
      </c>
      <c r="M24" s="668" t="str">
        <f t="shared" si="7"/>
        <v>プラスチック・ゴム製品</v>
      </c>
      <c r="N24" s="630" t="str">
        <f t="shared" si="7"/>
        <v>窯業・土石製品</v>
      </c>
      <c r="O24" s="630" t="str">
        <f t="shared" si="7"/>
        <v>鉄鋼</v>
      </c>
      <c r="P24" s="630" t="str">
        <f t="shared" si="7"/>
        <v>非鉄金属</v>
      </c>
      <c r="Q24" s="630" t="str">
        <f t="shared" si="7"/>
        <v>金属製品</v>
      </c>
      <c r="R24" s="630" t="str">
        <f t="shared" si="7"/>
        <v>はん用機械</v>
      </c>
      <c r="S24" s="630" t="str">
        <f t="shared" si="7"/>
        <v>生産用機械</v>
      </c>
      <c r="T24" s="630" t="str">
        <f t="shared" si="7"/>
        <v>業務用機械</v>
      </c>
      <c r="U24" s="630" t="str">
        <f t="shared" si="7"/>
        <v>電子部品</v>
      </c>
      <c r="V24" s="630" t="str">
        <f t="shared" si="7"/>
        <v>電気機械</v>
      </c>
      <c r="W24" s="630" t="str">
        <f t="shared" si="7"/>
        <v>情報通信機器</v>
      </c>
      <c r="X24" s="637" t="str">
        <f t="shared" si="7"/>
        <v>輸送機械</v>
      </c>
      <c r="Y24" s="637" t="str">
        <f t="shared" si="7"/>
        <v>その他の製造工業製品</v>
      </c>
      <c r="Z24" s="637" t="str">
        <f t="shared" si="7"/>
        <v>建設</v>
      </c>
      <c r="AA24" s="637" t="str">
        <f t="shared" si="7"/>
        <v>電力・ガス・熱供給</v>
      </c>
      <c r="AB24" s="637" t="str">
        <f t="shared" si="7"/>
        <v>水道</v>
      </c>
      <c r="AC24" s="637" t="str">
        <f t="shared" si="7"/>
        <v>廃棄物処理</v>
      </c>
      <c r="AD24" s="637" t="str">
        <f t="shared" si="7"/>
        <v>商業</v>
      </c>
      <c r="AE24" s="637" t="str">
        <f t="shared" si="7"/>
        <v>金融・保険</v>
      </c>
      <c r="AF24" s="637" t="str">
        <f t="shared" si="7"/>
        <v>不動産</v>
      </c>
      <c r="AG24" s="637" t="str">
        <f t="shared" si="7"/>
        <v>運輸・郵便</v>
      </c>
      <c r="AH24" s="637" t="str">
        <f t="shared" si="7"/>
        <v>情報通信</v>
      </c>
      <c r="AI24" s="637" t="str">
        <f t="shared" si="7"/>
        <v>公務</v>
      </c>
      <c r="AJ24" s="637" t="str">
        <f t="shared" si="7"/>
        <v>教育・研究</v>
      </c>
      <c r="AK24" s="637" t="str">
        <f t="shared" si="7"/>
        <v>医療・福祉</v>
      </c>
      <c r="AL24" s="669" t="str">
        <f t="shared" si="7"/>
        <v>他に分類されない会員制団体</v>
      </c>
      <c r="AM24" s="637" t="str">
        <f t="shared" si="7"/>
        <v>対事業所サービス</v>
      </c>
      <c r="AN24" s="637" t="str">
        <f t="shared" si="7"/>
        <v>対個人サービス</v>
      </c>
      <c r="AO24" s="637" t="str">
        <f t="shared" si="7"/>
        <v>事務用品</v>
      </c>
      <c r="AP24" s="637" t="str">
        <f t="shared" si="7"/>
        <v>分類不明</v>
      </c>
      <c r="AQ24" s="102" t="s">
        <v>575</v>
      </c>
    </row>
    <row r="25" spans="3:45" s="33" customFormat="1" ht="13.5">
      <c r="C25" s="80" t="s">
        <v>209</v>
      </c>
      <c r="D25" s="109">
        <f>+係数!J3</f>
        <v>0.55922353508560407</v>
      </c>
      <c r="E25" s="109">
        <f>+係数!J4</f>
        <v>0.72096075600472498</v>
      </c>
      <c r="F25" s="109">
        <f>+係数!J5</f>
        <v>0.60045599812923844</v>
      </c>
      <c r="G25" s="109">
        <f>+係数!J6</f>
        <v>0.46813725490196079</v>
      </c>
      <c r="H25" s="109">
        <f>+係数!J7</f>
        <v>0.31763368477364423</v>
      </c>
      <c r="I25" s="109">
        <f>+係数!J8</f>
        <v>0.30626746978465408</v>
      </c>
      <c r="J25" s="109">
        <f>+係数!J9</f>
        <v>0.31940861711669916</v>
      </c>
      <c r="K25" s="109">
        <f>+係数!J10</f>
        <v>0.27234431441664303</v>
      </c>
      <c r="L25" s="109">
        <f>+係数!J11</f>
        <v>0.29158030085233783</v>
      </c>
      <c r="M25" s="109">
        <f>+係数!J12</f>
        <v>0.3223603913324089</v>
      </c>
      <c r="N25" s="109">
        <f>+係数!J13</f>
        <v>0.46508327905461988</v>
      </c>
      <c r="O25" s="109">
        <f>+係数!J14</f>
        <v>0.28600581534932112</v>
      </c>
      <c r="P25" s="109">
        <f>+係数!J15</f>
        <v>0.24614317383239584</v>
      </c>
      <c r="Q25" s="109">
        <f>+係数!J16</f>
        <v>0.3882972358501855</v>
      </c>
      <c r="R25" s="109">
        <f>+係数!J17</f>
        <v>0.36051622618579782</v>
      </c>
      <c r="S25" s="109">
        <f>+係数!J18</f>
        <v>0.41591440624248649</v>
      </c>
      <c r="T25" s="109">
        <f>+係数!J19</f>
        <v>0.20457776171545597</v>
      </c>
      <c r="U25" s="109">
        <f>+係数!J20</f>
        <v>0.31609462326802495</v>
      </c>
      <c r="V25" s="109">
        <f>+係数!J21</f>
        <v>0.21163349996967001</v>
      </c>
      <c r="W25" s="109">
        <f>+係数!J22</f>
        <v>0.28319897236002833</v>
      </c>
      <c r="X25" s="109">
        <f>+係数!J23</f>
        <v>0.18822339067387758</v>
      </c>
      <c r="Y25" s="109">
        <f>+係数!J24</f>
        <v>0.31613956209774274</v>
      </c>
      <c r="Z25" s="109">
        <f>+係数!J25</f>
        <v>0.47268469980616296</v>
      </c>
      <c r="AA25" s="109">
        <f>+係数!J26</f>
        <v>0.44766974879202609</v>
      </c>
      <c r="AB25" s="109">
        <f>+係数!J27</f>
        <v>0.54546664153370217</v>
      </c>
      <c r="AC25" s="109">
        <f>+係数!J28</f>
        <v>0.67415345836358931</v>
      </c>
      <c r="AD25" s="109">
        <f>+係数!J29</f>
        <v>0.77326968116871697</v>
      </c>
      <c r="AE25" s="109">
        <f>+係数!J30</f>
        <v>0.72168425752846566</v>
      </c>
      <c r="AF25" s="109">
        <f>+係数!J31</f>
        <v>0.8814885549661251</v>
      </c>
      <c r="AG25" s="109">
        <f>+係数!J32</f>
        <v>0.72581981183528765</v>
      </c>
      <c r="AH25" s="109">
        <f>+係数!J33</f>
        <v>0.5767673408708579</v>
      </c>
      <c r="AI25" s="109">
        <f>+係数!J34</f>
        <v>0.7828487510061144</v>
      </c>
      <c r="AJ25" s="109">
        <f>+係数!J35</f>
        <v>0.74206557270932449</v>
      </c>
      <c r="AK25" s="109">
        <f>+係数!J36</f>
        <v>0.62831808390385391</v>
      </c>
      <c r="AL25" s="109">
        <f>+係数!J37</f>
        <v>0.67924827048621261</v>
      </c>
      <c r="AM25" s="109">
        <f>+係数!J38</f>
        <v>0.67203293275963027</v>
      </c>
      <c r="AN25" s="109">
        <f>+係数!J39</f>
        <v>0.56729362673907091</v>
      </c>
      <c r="AO25" s="109">
        <f>+係数!J40</f>
        <v>0</v>
      </c>
      <c r="AP25" s="109">
        <f>+係数!J41</f>
        <v>0.49930121948470574</v>
      </c>
      <c r="AQ25" s="102" t="s">
        <v>575</v>
      </c>
    </row>
    <row r="26" spans="3:45" s="33" customFormat="1" ht="13.5">
      <c r="C26" s="51"/>
      <c r="D26" s="652" t="str">
        <f t="shared" ref="D26:V26" si="8">D15</f>
        <v>21</v>
      </c>
      <c r="E26" s="652" t="str">
        <f t="shared" si="8"/>
        <v>22</v>
      </c>
      <c r="F26" s="652" t="str">
        <f t="shared" si="8"/>
        <v>23</v>
      </c>
      <c r="G26" s="652" t="str">
        <f t="shared" si="8"/>
        <v>24</v>
      </c>
      <c r="H26" s="652" t="str">
        <f t="shared" si="8"/>
        <v>25</v>
      </c>
      <c r="I26" s="652" t="str">
        <f t="shared" si="8"/>
        <v>26</v>
      </c>
      <c r="J26" s="652" t="str">
        <f t="shared" si="8"/>
        <v>27</v>
      </c>
      <c r="K26" s="652" t="str">
        <f t="shared" si="8"/>
        <v>28</v>
      </c>
      <c r="L26" s="652" t="str">
        <f t="shared" si="8"/>
        <v>29</v>
      </c>
      <c r="M26" s="652" t="str">
        <f t="shared" si="8"/>
        <v>30</v>
      </c>
      <c r="N26" s="652" t="str">
        <f t="shared" si="8"/>
        <v>31</v>
      </c>
      <c r="O26" s="652" t="str">
        <f t="shared" si="8"/>
        <v>32</v>
      </c>
      <c r="P26" s="652" t="str">
        <f t="shared" si="8"/>
        <v>33</v>
      </c>
      <c r="Q26" s="652" t="str">
        <f t="shared" si="8"/>
        <v>34</v>
      </c>
      <c r="R26" s="652" t="str">
        <f t="shared" si="8"/>
        <v>35</v>
      </c>
      <c r="S26" s="652" t="str">
        <f t="shared" si="8"/>
        <v>36</v>
      </c>
      <c r="T26" s="652" t="str">
        <f t="shared" si="8"/>
        <v>37</v>
      </c>
      <c r="U26" s="652" t="str">
        <f t="shared" si="8"/>
        <v>38</v>
      </c>
      <c r="V26" s="652" t="str">
        <f t="shared" si="8"/>
        <v>39</v>
      </c>
      <c r="W26" s="105"/>
      <c r="X26" s="45"/>
      <c r="Y26" s="45"/>
      <c r="Z26" s="45"/>
      <c r="AA26" s="45"/>
      <c r="AB26" s="45"/>
      <c r="AC26" s="45"/>
      <c r="AD26" s="45"/>
      <c r="AE26" s="45"/>
      <c r="AF26" s="45"/>
      <c r="AG26" s="45"/>
      <c r="AH26" s="45"/>
      <c r="AI26" s="45"/>
      <c r="AJ26" s="45"/>
      <c r="AK26" s="45"/>
      <c r="AL26" s="45"/>
      <c r="AM26" s="45"/>
      <c r="AN26" s="45"/>
      <c r="AO26" s="45"/>
      <c r="AP26" s="45"/>
      <c r="AQ26" s="638"/>
    </row>
    <row r="27" spans="3:45" s="33" customFormat="1" ht="40.5">
      <c r="C27" s="79" t="s">
        <v>57</v>
      </c>
      <c r="D27" s="630" t="str">
        <f t="shared" ref="D27:V27" si="9">D16</f>
        <v>輸送機械</v>
      </c>
      <c r="E27" s="630" t="str">
        <f t="shared" si="9"/>
        <v>その他の製造工業製品</v>
      </c>
      <c r="F27" s="630" t="str">
        <f t="shared" si="9"/>
        <v>建設</v>
      </c>
      <c r="G27" s="630" t="str">
        <f t="shared" si="9"/>
        <v>電力・ガス・熱供給</v>
      </c>
      <c r="H27" s="630" t="str">
        <f t="shared" si="9"/>
        <v>水道</v>
      </c>
      <c r="I27" s="630" t="str">
        <f t="shared" si="9"/>
        <v>廃棄物処理</v>
      </c>
      <c r="J27" s="630" t="str">
        <f t="shared" si="9"/>
        <v>商業</v>
      </c>
      <c r="K27" s="630" t="str">
        <f t="shared" si="9"/>
        <v>金融・保険</v>
      </c>
      <c r="L27" s="630" t="str">
        <f t="shared" si="9"/>
        <v>不動産</v>
      </c>
      <c r="M27" s="630" t="str">
        <f t="shared" si="9"/>
        <v>運輸・郵便</v>
      </c>
      <c r="N27" s="630" t="str">
        <f t="shared" si="9"/>
        <v>情報通信</v>
      </c>
      <c r="O27" s="630" t="str">
        <f t="shared" si="9"/>
        <v>公務</v>
      </c>
      <c r="P27" s="630" t="str">
        <f t="shared" si="9"/>
        <v>教育・研究</v>
      </c>
      <c r="Q27" s="630" t="str">
        <f t="shared" si="9"/>
        <v>医療・福祉</v>
      </c>
      <c r="R27" s="668" t="str">
        <f t="shared" si="9"/>
        <v>他に分類されない会員制団体</v>
      </c>
      <c r="S27" s="630" t="str">
        <f t="shared" si="9"/>
        <v>対事業所サービス</v>
      </c>
      <c r="T27" s="630" t="str">
        <f t="shared" si="9"/>
        <v>対個人サービス</v>
      </c>
      <c r="U27" s="630" t="str">
        <f t="shared" si="9"/>
        <v>事務用品</v>
      </c>
      <c r="V27" s="630" t="str">
        <f t="shared" si="9"/>
        <v>分類不明</v>
      </c>
      <c r="W27" s="650"/>
      <c r="X27" s="45"/>
      <c r="Y27" s="45"/>
      <c r="Z27" s="45"/>
      <c r="AA27" s="45"/>
      <c r="AB27" s="45"/>
      <c r="AC27" s="45"/>
      <c r="AD27" s="45"/>
      <c r="AE27" s="45"/>
      <c r="AF27" s="45"/>
      <c r="AG27" s="45"/>
      <c r="AH27" s="45"/>
      <c r="AI27" s="45"/>
      <c r="AJ27" s="45"/>
      <c r="AK27" s="45"/>
      <c r="AL27" s="45"/>
      <c r="AM27" s="45"/>
      <c r="AN27" s="45"/>
      <c r="AO27" s="45"/>
      <c r="AP27" s="45"/>
      <c r="AQ27" s="638"/>
    </row>
    <row r="28" spans="3:45" s="33" customFormat="1" ht="14.25">
      <c r="C28" s="108" t="s">
        <v>209</v>
      </c>
      <c r="D28" s="109">
        <f t="array" ref="D28:V28">+X25:AP25</f>
        <v>0.18822339067387758</v>
      </c>
      <c r="E28" s="109">
        <v>0.31613956209774274</v>
      </c>
      <c r="F28" s="109">
        <v>0.47268469980616296</v>
      </c>
      <c r="G28" s="109">
        <v>0.44766974879202609</v>
      </c>
      <c r="H28" s="109">
        <v>0.54546664153370217</v>
      </c>
      <c r="I28" s="109">
        <v>0.67415345836358931</v>
      </c>
      <c r="J28" s="109">
        <v>0.77326968116871697</v>
      </c>
      <c r="K28" s="109">
        <v>0.72168425752846566</v>
      </c>
      <c r="L28" s="109">
        <v>0.8814885549661251</v>
      </c>
      <c r="M28" s="109">
        <v>0.72581981183528765</v>
      </c>
      <c r="N28" s="109">
        <v>0.5767673408708579</v>
      </c>
      <c r="O28" s="109">
        <v>0.7828487510061144</v>
      </c>
      <c r="P28" s="110">
        <v>0.74206557270932449</v>
      </c>
      <c r="Q28" s="109">
        <v>0.62831808390385391</v>
      </c>
      <c r="R28" s="109">
        <v>0.67924827048621261</v>
      </c>
      <c r="S28" s="109">
        <v>0.67203293275963027</v>
      </c>
      <c r="T28" s="109">
        <v>0.56729362673907091</v>
      </c>
      <c r="U28" s="109">
        <v>0</v>
      </c>
      <c r="V28" s="651">
        <v>0.49930121948470574</v>
      </c>
      <c r="W28" s="89"/>
      <c r="X28" s="45"/>
      <c r="Y28" s="45"/>
      <c r="Z28" s="45"/>
      <c r="AA28" s="45"/>
      <c r="AB28" s="45"/>
      <c r="AC28" s="45"/>
      <c r="AD28" s="45"/>
      <c r="AE28" s="45"/>
      <c r="AF28" s="45"/>
      <c r="AG28" s="45"/>
      <c r="AH28" s="45"/>
      <c r="AI28" s="45"/>
      <c r="AJ28" s="45"/>
      <c r="AK28" s="45"/>
      <c r="AL28" s="45"/>
      <c r="AM28" s="45"/>
      <c r="AN28" s="45"/>
      <c r="AO28" s="45"/>
      <c r="AP28" s="45"/>
      <c r="AQ28" s="638"/>
    </row>
    <row r="29" spans="3:45" s="33" customFormat="1" ht="14.25" customHeight="1">
      <c r="X29" s="54"/>
      <c r="Y29" s="638"/>
      <c r="Z29" s="638"/>
      <c r="AA29" s="638"/>
      <c r="AB29" s="638"/>
      <c r="AC29" s="638"/>
      <c r="AD29" s="638"/>
      <c r="AE29" s="638"/>
      <c r="AF29" s="638"/>
      <c r="AG29" s="638"/>
      <c r="AH29" s="638"/>
      <c r="AI29" s="638"/>
      <c r="AJ29" s="638"/>
      <c r="AK29" s="638"/>
      <c r="AL29" s="638"/>
      <c r="AM29" s="638"/>
      <c r="AN29" s="638"/>
      <c r="AO29" s="638"/>
      <c r="AP29" s="638"/>
      <c r="AQ29" s="638"/>
    </row>
    <row r="30" spans="3:45" s="33" customFormat="1" ht="17.25">
      <c r="C30" s="34" t="s">
        <v>210</v>
      </c>
      <c r="D30" s="101"/>
      <c r="E30" s="101"/>
      <c r="F30" s="101"/>
      <c r="G30" s="101"/>
      <c r="H30" s="101"/>
      <c r="I30" s="101"/>
      <c r="J30" s="101"/>
      <c r="K30" s="101"/>
      <c r="L30" s="101"/>
      <c r="M30" s="101"/>
      <c r="N30" s="101"/>
      <c r="O30" s="101"/>
      <c r="P30" s="101"/>
      <c r="Q30" s="101"/>
      <c r="R30" s="101"/>
      <c r="S30" s="101"/>
      <c r="T30" s="101"/>
      <c r="U30" s="101"/>
      <c r="V30" s="101"/>
      <c r="W30" s="31" t="s">
        <v>56</v>
      </c>
      <c r="X30" s="101"/>
      <c r="Y30" s="102"/>
      <c r="Z30" s="102"/>
      <c r="AA30" s="102"/>
      <c r="AB30" s="102"/>
      <c r="AC30" s="102"/>
      <c r="AD30" s="102"/>
      <c r="AE30" s="102"/>
      <c r="AF30" s="102"/>
      <c r="AG30" s="102"/>
      <c r="AH30" s="102"/>
      <c r="AI30" s="102"/>
      <c r="AJ30" s="102"/>
      <c r="AK30" s="102"/>
      <c r="AL30" s="102"/>
      <c r="AM30" s="102"/>
      <c r="AN30" s="102"/>
      <c r="AO30" s="102"/>
      <c r="AP30" s="102"/>
      <c r="AQ30" s="102"/>
    </row>
    <row r="31" spans="3:45" s="33" customFormat="1" ht="12.95" customHeight="1">
      <c r="C31" s="51"/>
      <c r="D31" s="629" t="str">
        <f t="shared" ref="D31:AP31" si="10">D9</f>
        <v>01</v>
      </c>
      <c r="E31" s="629" t="str">
        <f t="shared" si="10"/>
        <v>02</v>
      </c>
      <c r="F31" s="629" t="str">
        <f t="shared" si="10"/>
        <v>03</v>
      </c>
      <c r="G31" s="629" t="str">
        <f t="shared" si="10"/>
        <v>04</v>
      </c>
      <c r="H31" s="629" t="str">
        <f t="shared" si="10"/>
        <v>05</v>
      </c>
      <c r="I31" s="629" t="str">
        <f t="shared" si="10"/>
        <v>06</v>
      </c>
      <c r="J31" s="629" t="str">
        <f t="shared" si="10"/>
        <v>07</v>
      </c>
      <c r="K31" s="629" t="str">
        <f t="shared" si="10"/>
        <v>08</v>
      </c>
      <c r="L31" s="629" t="str">
        <f t="shared" si="10"/>
        <v>09</v>
      </c>
      <c r="M31" s="629" t="str">
        <f t="shared" si="10"/>
        <v>10</v>
      </c>
      <c r="N31" s="629" t="str">
        <f t="shared" si="10"/>
        <v>11</v>
      </c>
      <c r="O31" s="629" t="str">
        <f t="shared" si="10"/>
        <v>12</v>
      </c>
      <c r="P31" s="629" t="str">
        <f t="shared" si="10"/>
        <v>13</v>
      </c>
      <c r="Q31" s="629" t="str">
        <f t="shared" si="10"/>
        <v>14</v>
      </c>
      <c r="R31" s="629" t="str">
        <f t="shared" si="10"/>
        <v>15</v>
      </c>
      <c r="S31" s="629" t="str">
        <f t="shared" si="10"/>
        <v>16</v>
      </c>
      <c r="T31" s="629" t="str">
        <f t="shared" si="10"/>
        <v>17</v>
      </c>
      <c r="U31" s="629" t="str">
        <f t="shared" si="10"/>
        <v>18</v>
      </c>
      <c r="V31" s="629" t="str">
        <f t="shared" si="10"/>
        <v>19</v>
      </c>
      <c r="W31" s="629" t="str">
        <f t="shared" si="10"/>
        <v>20</v>
      </c>
      <c r="X31" s="629" t="str">
        <f t="shared" si="10"/>
        <v>21</v>
      </c>
      <c r="Y31" s="629" t="str">
        <f t="shared" si="10"/>
        <v>22</v>
      </c>
      <c r="Z31" s="629" t="str">
        <f t="shared" si="10"/>
        <v>23</v>
      </c>
      <c r="AA31" s="629" t="str">
        <f t="shared" si="10"/>
        <v>24</v>
      </c>
      <c r="AB31" s="629" t="str">
        <f t="shared" si="10"/>
        <v>25</v>
      </c>
      <c r="AC31" s="629" t="str">
        <f t="shared" si="10"/>
        <v>26</v>
      </c>
      <c r="AD31" s="629" t="str">
        <f t="shared" si="10"/>
        <v>27</v>
      </c>
      <c r="AE31" s="629" t="str">
        <f t="shared" si="10"/>
        <v>28</v>
      </c>
      <c r="AF31" s="629" t="str">
        <f t="shared" si="10"/>
        <v>29</v>
      </c>
      <c r="AG31" s="629" t="str">
        <f t="shared" si="10"/>
        <v>30</v>
      </c>
      <c r="AH31" s="629" t="str">
        <f t="shared" si="10"/>
        <v>31</v>
      </c>
      <c r="AI31" s="629" t="str">
        <f t="shared" si="10"/>
        <v>32</v>
      </c>
      <c r="AJ31" s="629" t="str">
        <f t="shared" si="10"/>
        <v>33</v>
      </c>
      <c r="AK31" s="629" t="str">
        <f t="shared" si="10"/>
        <v>34</v>
      </c>
      <c r="AL31" s="629" t="str">
        <f t="shared" si="10"/>
        <v>35</v>
      </c>
      <c r="AM31" s="629" t="str">
        <f t="shared" si="10"/>
        <v>36</v>
      </c>
      <c r="AN31" s="629" t="str">
        <f t="shared" si="10"/>
        <v>37</v>
      </c>
      <c r="AO31" s="629" t="str">
        <f t="shared" si="10"/>
        <v>38</v>
      </c>
      <c r="AP31" s="629" t="str">
        <f t="shared" si="10"/>
        <v>39</v>
      </c>
      <c r="AQ31" s="102" t="s">
        <v>575</v>
      </c>
      <c r="AR31" s="102"/>
      <c r="AS31" s="51"/>
    </row>
    <row r="32" spans="3:45" s="33" customFormat="1" ht="40.5">
      <c r="C32" s="79" t="s">
        <v>57</v>
      </c>
      <c r="D32" s="630" t="str">
        <f t="shared" ref="D32:AP32" si="11">D10</f>
        <v>農業</v>
      </c>
      <c r="E32" s="630" t="str">
        <f t="shared" si="11"/>
        <v>林業</v>
      </c>
      <c r="F32" s="630" t="str">
        <f t="shared" si="11"/>
        <v>漁業</v>
      </c>
      <c r="G32" s="630" t="str">
        <f t="shared" si="11"/>
        <v>鉱業</v>
      </c>
      <c r="H32" s="630" t="str">
        <f t="shared" si="11"/>
        <v>飲食料品</v>
      </c>
      <c r="I32" s="630" t="str">
        <f t="shared" si="11"/>
        <v>繊維製品</v>
      </c>
      <c r="J32" s="630" t="str">
        <f t="shared" si="11"/>
        <v>パルプ・紙・木製品</v>
      </c>
      <c r="K32" s="630" t="str">
        <f t="shared" si="11"/>
        <v>化学製品</v>
      </c>
      <c r="L32" s="630" t="str">
        <f t="shared" si="11"/>
        <v>石油・石炭製品</v>
      </c>
      <c r="M32" s="668" t="str">
        <f t="shared" si="11"/>
        <v>プラスチック・ゴム製品</v>
      </c>
      <c r="N32" s="630" t="str">
        <f t="shared" si="11"/>
        <v>窯業・土石製品</v>
      </c>
      <c r="O32" s="630" t="str">
        <f t="shared" si="11"/>
        <v>鉄鋼</v>
      </c>
      <c r="P32" s="630" t="str">
        <f t="shared" si="11"/>
        <v>非鉄金属</v>
      </c>
      <c r="Q32" s="630" t="str">
        <f t="shared" si="11"/>
        <v>金属製品</v>
      </c>
      <c r="R32" s="630" t="str">
        <f t="shared" si="11"/>
        <v>はん用機械</v>
      </c>
      <c r="S32" s="630" t="str">
        <f t="shared" si="11"/>
        <v>生産用機械</v>
      </c>
      <c r="T32" s="630" t="str">
        <f t="shared" si="11"/>
        <v>業務用機械</v>
      </c>
      <c r="U32" s="630" t="str">
        <f t="shared" si="11"/>
        <v>電子部品</v>
      </c>
      <c r="V32" s="630" t="str">
        <f t="shared" si="11"/>
        <v>電気機械</v>
      </c>
      <c r="W32" s="630" t="str">
        <f t="shared" si="11"/>
        <v>情報通信機器</v>
      </c>
      <c r="X32" s="637" t="str">
        <f t="shared" si="11"/>
        <v>輸送機械</v>
      </c>
      <c r="Y32" s="637" t="str">
        <f t="shared" si="11"/>
        <v>その他の製造工業製品</v>
      </c>
      <c r="Z32" s="637" t="str">
        <f t="shared" si="11"/>
        <v>建設</v>
      </c>
      <c r="AA32" s="637" t="str">
        <f t="shared" si="11"/>
        <v>電力・ガス・熱供給</v>
      </c>
      <c r="AB32" s="637" t="str">
        <f t="shared" si="11"/>
        <v>水道</v>
      </c>
      <c r="AC32" s="637" t="str">
        <f t="shared" si="11"/>
        <v>廃棄物処理</v>
      </c>
      <c r="AD32" s="637" t="str">
        <f t="shared" si="11"/>
        <v>商業</v>
      </c>
      <c r="AE32" s="637" t="str">
        <f t="shared" si="11"/>
        <v>金融・保険</v>
      </c>
      <c r="AF32" s="637" t="str">
        <f t="shared" si="11"/>
        <v>不動産</v>
      </c>
      <c r="AG32" s="637" t="str">
        <f t="shared" si="11"/>
        <v>運輸・郵便</v>
      </c>
      <c r="AH32" s="637" t="str">
        <f t="shared" si="11"/>
        <v>情報通信</v>
      </c>
      <c r="AI32" s="637" t="str">
        <f t="shared" si="11"/>
        <v>公務</v>
      </c>
      <c r="AJ32" s="637" t="str">
        <f t="shared" si="11"/>
        <v>教育・研究</v>
      </c>
      <c r="AK32" s="637" t="str">
        <f t="shared" si="11"/>
        <v>医療・福祉</v>
      </c>
      <c r="AL32" s="669" t="str">
        <f t="shared" si="11"/>
        <v>他に分類されない会員制団体</v>
      </c>
      <c r="AM32" s="637" t="str">
        <f t="shared" si="11"/>
        <v>対事業所サービス</v>
      </c>
      <c r="AN32" s="637" t="str">
        <f t="shared" si="11"/>
        <v>対個人サービス</v>
      </c>
      <c r="AO32" s="637" t="str">
        <f t="shared" si="11"/>
        <v>事務用品</v>
      </c>
      <c r="AP32" s="637" t="str">
        <f t="shared" si="11"/>
        <v>分類不明</v>
      </c>
      <c r="AQ32" s="102" t="s">
        <v>575</v>
      </c>
      <c r="AR32" s="102"/>
      <c r="AS32" s="32" t="s">
        <v>76</v>
      </c>
    </row>
    <row r="33" spans="3:45" s="33" customFormat="1" ht="13.5">
      <c r="C33" s="80" t="s">
        <v>100</v>
      </c>
      <c r="D33" s="81">
        <f>D11*D$25</f>
        <v>0</v>
      </c>
      <c r="E33" s="81">
        <f t="shared" ref="E33:AP33" si="12">E11*E$25</f>
        <v>0</v>
      </c>
      <c r="F33" s="81">
        <f t="shared" si="12"/>
        <v>0</v>
      </c>
      <c r="G33" s="81">
        <f t="shared" si="12"/>
        <v>0</v>
      </c>
      <c r="H33" s="81">
        <f t="shared" si="12"/>
        <v>0</v>
      </c>
      <c r="I33" s="81">
        <f t="shared" si="12"/>
        <v>0</v>
      </c>
      <c r="J33" s="81">
        <f t="shared" si="12"/>
        <v>0</v>
      </c>
      <c r="K33" s="81">
        <f t="shared" si="12"/>
        <v>0</v>
      </c>
      <c r="L33" s="81">
        <f t="shared" si="12"/>
        <v>0</v>
      </c>
      <c r="M33" s="81">
        <f t="shared" si="12"/>
        <v>0</v>
      </c>
      <c r="N33" s="81">
        <f t="shared" si="12"/>
        <v>0</v>
      </c>
      <c r="O33" s="81">
        <f t="shared" si="12"/>
        <v>0</v>
      </c>
      <c r="P33" s="81">
        <f t="shared" si="12"/>
        <v>0</v>
      </c>
      <c r="Q33" s="99">
        <f t="shared" si="12"/>
        <v>0</v>
      </c>
      <c r="R33" s="99">
        <f t="shared" si="12"/>
        <v>0</v>
      </c>
      <c r="S33" s="99">
        <f t="shared" si="12"/>
        <v>0</v>
      </c>
      <c r="T33" s="99">
        <f t="shared" si="12"/>
        <v>0</v>
      </c>
      <c r="U33" s="99">
        <f t="shared" si="12"/>
        <v>0</v>
      </c>
      <c r="V33" s="99">
        <f t="shared" si="12"/>
        <v>0</v>
      </c>
      <c r="W33" s="81">
        <f t="shared" si="12"/>
        <v>0</v>
      </c>
      <c r="X33" s="81">
        <f t="shared" si="12"/>
        <v>0</v>
      </c>
      <c r="Y33" s="81">
        <f t="shared" si="12"/>
        <v>0</v>
      </c>
      <c r="Z33" s="81">
        <f t="shared" si="12"/>
        <v>0</v>
      </c>
      <c r="AA33" s="81">
        <f t="shared" si="12"/>
        <v>0</v>
      </c>
      <c r="AB33" s="81">
        <f t="shared" si="12"/>
        <v>0</v>
      </c>
      <c r="AC33" s="81">
        <f t="shared" si="12"/>
        <v>0</v>
      </c>
      <c r="AD33" s="81">
        <f t="shared" si="12"/>
        <v>0</v>
      </c>
      <c r="AE33" s="81">
        <f t="shared" si="12"/>
        <v>0</v>
      </c>
      <c r="AF33" s="81">
        <f t="shared" si="12"/>
        <v>0</v>
      </c>
      <c r="AG33" s="81">
        <f t="shared" si="12"/>
        <v>0</v>
      </c>
      <c r="AH33" s="81">
        <f t="shared" si="12"/>
        <v>0</v>
      </c>
      <c r="AI33" s="81">
        <f t="shared" si="12"/>
        <v>0</v>
      </c>
      <c r="AJ33" s="81">
        <f t="shared" si="12"/>
        <v>0</v>
      </c>
      <c r="AK33" s="81">
        <f t="shared" si="12"/>
        <v>0</v>
      </c>
      <c r="AL33" s="81">
        <f t="shared" si="12"/>
        <v>0</v>
      </c>
      <c r="AM33" s="81">
        <f t="shared" si="12"/>
        <v>0</v>
      </c>
      <c r="AN33" s="81">
        <f t="shared" si="12"/>
        <v>0</v>
      </c>
      <c r="AO33" s="81">
        <f t="shared" si="12"/>
        <v>0</v>
      </c>
      <c r="AP33" s="81">
        <f t="shared" si="12"/>
        <v>0</v>
      </c>
      <c r="AQ33" s="102" t="s">
        <v>575</v>
      </c>
      <c r="AR33" s="102"/>
      <c r="AS33" s="645">
        <f>+SUM(D33:AP33)-W39</f>
        <v>0</v>
      </c>
    </row>
    <row r="34" spans="3:45" s="33" customFormat="1" ht="13.5">
      <c r="C34" s="83" t="s">
        <v>101</v>
      </c>
      <c r="D34" s="39">
        <f t="shared" ref="D34:D35" si="13">D12*D$25</f>
        <v>0</v>
      </c>
      <c r="E34" s="39">
        <f t="shared" ref="E34:AP34" si="14">E12*E$25</f>
        <v>0</v>
      </c>
      <c r="F34" s="39">
        <f t="shared" si="14"/>
        <v>0</v>
      </c>
      <c r="G34" s="39">
        <f t="shared" si="14"/>
        <v>0</v>
      </c>
      <c r="H34" s="39">
        <f t="shared" si="14"/>
        <v>0</v>
      </c>
      <c r="I34" s="39">
        <f t="shared" si="14"/>
        <v>0</v>
      </c>
      <c r="J34" s="39">
        <f t="shared" si="14"/>
        <v>0</v>
      </c>
      <c r="K34" s="39">
        <f t="shared" si="14"/>
        <v>0</v>
      </c>
      <c r="L34" s="39">
        <f t="shared" si="14"/>
        <v>0</v>
      </c>
      <c r="M34" s="39">
        <f t="shared" si="14"/>
        <v>0</v>
      </c>
      <c r="N34" s="39">
        <f t="shared" si="14"/>
        <v>0</v>
      </c>
      <c r="O34" s="39">
        <f t="shared" si="14"/>
        <v>0</v>
      </c>
      <c r="P34" s="39">
        <f t="shared" si="14"/>
        <v>0</v>
      </c>
      <c r="Q34" s="100">
        <f t="shared" si="14"/>
        <v>0</v>
      </c>
      <c r="R34" s="100">
        <f t="shared" si="14"/>
        <v>0</v>
      </c>
      <c r="S34" s="100">
        <f t="shared" si="14"/>
        <v>0</v>
      </c>
      <c r="T34" s="100">
        <f t="shared" si="14"/>
        <v>0</v>
      </c>
      <c r="U34" s="100">
        <f t="shared" si="14"/>
        <v>0</v>
      </c>
      <c r="V34" s="100">
        <f t="shared" si="14"/>
        <v>0</v>
      </c>
      <c r="W34" s="39">
        <f t="shared" si="14"/>
        <v>0</v>
      </c>
      <c r="X34" s="39">
        <f t="shared" si="14"/>
        <v>0</v>
      </c>
      <c r="Y34" s="39">
        <f t="shared" si="14"/>
        <v>0</v>
      </c>
      <c r="Z34" s="39">
        <f t="shared" si="14"/>
        <v>0</v>
      </c>
      <c r="AA34" s="39">
        <f t="shared" si="14"/>
        <v>0</v>
      </c>
      <c r="AB34" s="39">
        <f t="shared" si="14"/>
        <v>0</v>
      </c>
      <c r="AC34" s="39">
        <f t="shared" si="14"/>
        <v>0</v>
      </c>
      <c r="AD34" s="39">
        <f t="shared" si="14"/>
        <v>0</v>
      </c>
      <c r="AE34" s="39">
        <f t="shared" si="14"/>
        <v>0</v>
      </c>
      <c r="AF34" s="39">
        <f t="shared" si="14"/>
        <v>0</v>
      </c>
      <c r="AG34" s="39">
        <f t="shared" si="14"/>
        <v>0</v>
      </c>
      <c r="AH34" s="39">
        <f t="shared" si="14"/>
        <v>0</v>
      </c>
      <c r="AI34" s="39">
        <f t="shared" si="14"/>
        <v>0</v>
      </c>
      <c r="AJ34" s="39">
        <f t="shared" si="14"/>
        <v>0</v>
      </c>
      <c r="AK34" s="39">
        <f t="shared" si="14"/>
        <v>0</v>
      </c>
      <c r="AL34" s="39">
        <f t="shared" si="14"/>
        <v>0</v>
      </c>
      <c r="AM34" s="39">
        <f t="shared" si="14"/>
        <v>0</v>
      </c>
      <c r="AN34" s="39">
        <f t="shared" si="14"/>
        <v>0</v>
      </c>
      <c r="AO34" s="39">
        <f t="shared" si="14"/>
        <v>0</v>
      </c>
      <c r="AP34" s="39">
        <f t="shared" si="14"/>
        <v>0</v>
      </c>
      <c r="AQ34" s="102" t="s">
        <v>575</v>
      </c>
      <c r="AR34" s="102"/>
      <c r="AS34" s="645">
        <f t="shared" ref="AS34:AS36" si="15">+SUM(D34:AP34)-W40</f>
        <v>0</v>
      </c>
    </row>
    <row r="35" spans="3:45" s="33" customFormat="1" ht="13.5">
      <c r="C35" s="83" t="s">
        <v>102</v>
      </c>
      <c r="D35" s="39">
        <f t="shared" si="13"/>
        <v>0</v>
      </c>
      <c r="E35" s="39">
        <f t="shared" ref="E35:AP35" si="16">E13*E$25</f>
        <v>0</v>
      </c>
      <c r="F35" s="39">
        <f t="shared" si="16"/>
        <v>0</v>
      </c>
      <c r="G35" s="39">
        <f t="shared" si="16"/>
        <v>0</v>
      </c>
      <c r="H35" s="39">
        <f t="shared" si="16"/>
        <v>0</v>
      </c>
      <c r="I35" s="39">
        <f t="shared" si="16"/>
        <v>0</v>
      </c>
      <c r="J35" s="39">
        <f t="shared" si="16"/>
        <v>0</v>
      </c>
      <c r="K35" s="39">
        <f t="shared" si="16"/>
        <v>0</v>
      </c>
      <c r="L35" s="39">
        <f t="shared" si="16"/>
        <v>0</v>
      </c>
      <c r="M35" s="39">
        <f t="shared" si="16"/>
        <v>0</v>
      </c>
      <c r="N35" s="39">
        <f t="shared" si="16"/>
        <v>0</v>
      </c>
      <c r="O35" s="39">
        <f t="shared" si="16"/>
        <v>0</v>
      </c>
      <c r="P35" s="39">
        <f t="shared" si="16"/>
        <v>0</v>
      </c>
      <c r="Q35" s="100">
        <f t="shared" si="16"/>
        <v>0</v>
      </c>
      <c r="R35" s="100">
        <f t="shared" si="16"/>
        <v>0</v>
      </c>
      <c r="S35" s="100">
        <f t="shared" si="16"/>
        <v>0</v>
      </c>
      <c r="T35" s="100">
        <f t="shared" si="16"/>
        <v>0</v>
      </c>
      <c r="U35" s="100">
        <f t="shared" si="16"/>
        <v>0</v>
      </c>
      <c r="V35" s="100">
        <f t="shared" si="16"/>
        <v>0</v>
      </c>
      <c r="W35" s="39">
        <f t="shared" si="16"/>
        <v>0</v>
      </c>
      <c r="X35" s="39">
        <f t="shared" si="16"/>
        <v>0</v>
      </c>
      <c r="Y35" s="39">
        <f t="shared" si="16"/>
        <v>0</v>
      </c>
      <c r="Z35" s="39">
        <f t="shared" si="16"/>
        <v>0</v>
      </c>
      <c r="AA35" s="39">
        <f t="shared" si="16"/>
        <v>0</v>
      </c>
      <c r="AB35" s="39">
        <f t="shared" si="16"/>
        <v>0</v>
      </c>
      <c r="AC35" s="39">
        <f t="shared" si="16"/>
        <v>0</v>
      </c>
      <c r="AD35" s="39">
        <f t="shared" si="16"/>
        <v>0</v>
      </c>
      <c r="AE35" s="39">
        <f t="shared" si="16"/>
        <v>0</v>
      </c>
      <c r="AF35" s="39">
        <f t="shared" si="16"/>
        <v>0</v>
      </c>
      <c r="AG35" s="39">
        <f t="shared" si="16"/>
        <v>0</v>
      </c>
      <c r="AH35" s="39">
        <f t="shared" si="16"/>
        <v>0</v>
      </c>
      <c r="AI35" s="39">
        <f t="shared" si="16"/>
        <v>0</v>
      </c>
      <c r="AJ35" s="39">
        <f t="shared" si="16"/>
        <v>0</v>
      </c>
      <c r="AK35" s="39">
        <f t="shared" si="16"/>
        <v>0</v>
      </c>
      <c r="AL35" s="39">
        <f t="shared" si="16"/>
        <v>0</v>
      </c>
      <c r="AM35" s="39">
        <f t="shared" si="16"/>
        <v>0</v>
      </c>
      <c r="AN35" s="39">
        <f t="shared" si="16"/>
        <v>0</v>
      </c>
      <c r="AO35" s="39">
        <f t="shared" si="16"/>
        <v>0</v>
      </c>
      <c r="AP35" s="39">
        <f t="shared" si="16"/>
        <v>0</v>
      </c>
      <c r="AQ35" s="102" t="s">
        <v>575</v>
      </c>
      <c r="AR35" s="102"/>
      <c r="AS35" s="646">
        <f t="shared" si="15"/>
        <v>0</v>
      </c>
    </row>
    <row r="36" spans="3:45" s="33" customFormat="1" ht="13.5">
      <c r="C36" s="83" t="s">
        <v>93</v>
      </c>
      <c r="D36" s="39">
        <f t="shared" ref="D36:P36" si="17">SUM(D33:D35)</f>
        <v>0</v>
      </c>
      <c r="E36" s="39">
        <f t="shared" si="17"/>
        <v>0</v>
      </c>
      <c r="F36" s="39">
        <f t="shared" si="17"/>
        <v>0</v>
      </c>
      <c r="G36" s="39">
        <f t="shared" si="17"/>
        <v>0</v>
      </c>
      <c r="H36" s="39">
        <f t="shared" si="17"/>
        <v>0</v>
      </c>
      <c r="I36" s="39">
        <f t="shared" si="17"/>
        <v>0</v>
      </c>
      <c r="J36" s="39">
        <f t="shared" si="17"/>
        <v>0</v>
      </c>
      <c r="K36" s="39">
        <f t="shared" si="17"/>
        <v>0</v>
      </c>
      <c r="L36" s="39">
        <f t="shared" si="17"/>
        <v>0</v>
      </c>
      <c r="M36" s="39">
        <f t="shared" si="17"/>
        <v>0</v>
      </c>
      <c r="N36" s="39">
        <f t="shared" si="17"/>
        <v>0</v>
      </c>
      <c r="O36" s="39">
        <f t="shared" si="17"/>
        <v>0</v>
      </c>
      <c r="P36" s="39">
        <f t="shared" si="17"/>
        <v>0</v>
      </c>
      <c r="Q36" s="100">
        <f>SUM(Q33:Q35)</f>
        <v>0</v>
      </c>
      <c r="R36" s="100">
        <f>SUM(R33:R35)</f>
        <v>0</v>
      </c>
      <c r="S36" s="100">
        <f>SUM(S33:S35)</f>
        <v>0</v>
      </c>
      <c r="T36" s="100">
        <f>SUM(T33:T35)</f>
        <v>0</v>
      </c>
      <c r="U36" s="100">
        <f>SUM(U33:U35)</f>
        <v>0</v>
      </c>
      <c r="V36" s="100">
        <f t="shared" ref="V36:AP36" si="18">SUM(V33:V35)</f>
        <v>0</v>
      </c>
      <c r="W36" s="39">
        <f t="shared" si="18"/>
        <v>0</v>
      </c>
      <c r="X36" s="43">
        <f t="shared" si="18"/>
        <v>0</v>
      </c>
      <c r="Y36" s="43">
        <f t="shared" si="18"/>
        <v>0</v>
      </c>
      <c r="Z36" s="43">
        <f t="shared" si="18"/>
        <v>0</v>
      </c>
      <c r="AA36" s="43">
        <f t="shared" si="18"/>
        <v>0</v>
      </c>
      <c r="AB36" s="43">
        <f t="shared" si="18"/>
        <v>0</v>
      </c>
      <c r="AC36" s="43">
        <f t="shared" si="18"/>
        <v>0</v>
      </c>
      <c r="AD36" s="43">
        <f t="shared" si="18"/>
        <v>0</v>
      </c>
      <c r="AE36" s="43">
        <f t="shared" si="18"/>
        <v>0</v>
      </c>
      <c r="AF36" s="43">
        <f t="shared" si="18"/>
        <v>0</v>
      </c>
      <c r="AG36" s="43">
        <f t="shared" si="18"/>
        <v>0</v>
      </c>
      <c r="AH36" s="43">
        <f t="shared" si="18"/>
        <v>0</v>
      </c>
      <c r="AI36" s="43">
        <f t="shared" si="18"/>
        <v>0</v>
      </c>
      <c r="AJ36" s="43">
        <f t="shared" si="18"/>
        <v>0</v>
      </c>
      <c r="AK36" s="43">
        <f t="shared" si="18"/>
        <v>0</v>
      </c>
      <c r="AL36" s="43">
        <f t="shared" si="18"/>
        <v>0</v>
      </c>
      <c r="AM36" s="43">
        <f t="shared" si="18"/>
        <v>0</v>
      </c>
      <c r="AN36" s="43">
        <f t="shared" si="18"/>
        <v>0</v>
      </c>
      <c r="AO36" s="43">
        <f t="shared" si="18"/>
        <v>0</v>
      </c>
      <c r="AP36" s="43">
        <f t="shared" si="18"/>
        <v>0</v>
      </c>
      <c r="AQ36" s="102" t="s">
        <v>575</v>
      </c>
      <c r="AR36" s="102"/>
      <c r="AS36" s="646">
        <f t="shared" si="15"/>
        <v>0</v>
      </c>
    </row>
    <row r="37" spans="3:45" s="33" customFormat="1" ht="13.5">
      <c r="C37" s="51"/>
      <c r="D37" s="629" t="str">
        <f t="shared" ref="D37:V37" si="19">D15</f>
        <v>21</v>
      </c>
      <c r="E37" s="629" t="str">
        <f t="shared" si="19"/>
        <v>22</v>
      </c>
      <c r="F37" s="629" t="str">
        <f t="shared" si="19"/>
        <v>23</v>
      </c>
      <c r="G37" s="629" t="str">
        <f t="shared" si="19"/>
        <v>24</v>
      </c>
      <c r="H37" s="629" t="str">
        <f t="shared" si="19"/>
        <v>25</v>
      </c>
      <c r="I37" s="629" t="str">
        <f t="shared" si="19"/>
        <v>26</v>
      </c>
      <c r="J37" s="629" t="str">
        <f t="shared" si="19"/>
        <v>27</v>
      </c>
      <c r="K37" s="629" t="str">
        <f t="shared" si="19"/>
        <v>28</v>
      </c>
      <c r="L37" s="629" t="str">
        <f t="shared" si="19"/>
        <v>29</v>
      </c>
      <c r="M37" s="629" t="str">
        <f t="shared" si="19"/>
        <v>30</v>
      </c>
      <c r="N37" s="629" t="str">
        <f t="shared" si="19"/>
        <v>31</v>
      </c>
      <c r="O37" s="629" t="str">
        <f t="shared" si="19"/>
        <v>32</v>
      </c>
      <c r="P37" s="629" t="str">
        <f t="shared" si="19"/>
        <v>33</v>
      </c>
      <c r="Q37" s="629" t="str">
        <f t="shared" si="19"/>
        <v>34</v>
      </c>
      <c r="R37" s="629" t="str">
        <f t="shared" si="19"/>
        <v>35</v>
      </c>
      <c r="S37" s="629" t="str">
        <f t="shared" si="19"/>
        <v>36</v>
      </c>
      <c r="T37" s="629" t="str">
        <f t="shared" si="19"/>
        <v>37</v>
      </c>
      <c r="U37" s="629" t="str">
        <f t="shared" si="19"/>
        <v>38</v>
      </c>
      <c r="V37" s="629" t="str">
        <f t="shared" si="19"/>
        <v>39</v>
      </c>
      <c r="W37" s="103"/>
      <c r="X37" s="101"/>
    </row>
    <row r="38" spans="3:45" s="33" customFormat="1" ht="40.5">
      <c r="C38" s="79" t="s">
        <v>57</v>
      </c>
      <c r="D38" s="630" t="str">
        <f t="shared" ref="D38:V38" si="20">D16</f>
        <v>輸送機械</v>
      </c>
      <c r="E38" s="630" t="str">
        <f t="shared" si="20"/>
        <v>その他の製造工業製品</v>
      </c>
      <c r="F38" s="630" t="str">
        <f t="shared" si="20"/>
        <v>建設</v>
      </c>
      <c r="G38" s="630" t="str">
        <f t="shared" si="20"/>
        <v>電力・ガス・熱供給</v>
      </c>
      <c r="H38" s="630" t="str">
        <f t="shared" si="20"/>
        <v>水道</v>
      </c>
      <c r="I38" s="630" t="str">
        <f t="shared" si="20"/>
        <v>廃棄物処理</v>
      </c>
      <c r="J38" s="630" t="str">
        <f t="shared" si="20"/>
        <v>商業</v>
      </c>
      <c r="K38" s="630" t="str">
        <f t="shared" si="20"/>
        <v>金融・保険</v>
      </c>
      <c r="L38" s="630" t="str">
        <f t="shared" si="20"/>
        <v>不動産</v>
      </c>
      <c r="M38" s="630" t="str">
        <f t="shared" si="20"/>
        <v>運輸・郵便</v>
      </c>
      <c r="N38" s="630" t="str">
        <f t="shared" si="20"/>
        <v>情報通信</v>
      </c>
      <c r="O38" s="630" t="str">
        <f t="shared" si="20"/>
        <v>公務</v>
      </c>
      <c r="P38" s="630" t="str">
        <f t="shared" si="20"/>
        <v>教育・研究</v>
      </c>
      <c r="Q38" s="630" t="str">
        <f t="shared" si="20"/>
        <v>医療・福祉</v>
      </c>
      <c r="R38" s="668" t="str">
        <f t="shared" si="20"/>
        <v>他に分類されない会員制団体</v>
      </c>
      <c r="S38" s="630" t="str">
        <f t="shared" si="20"/>
        <v>対事業所サービス</v>
      </c>
      <c r="T38" s="630" t="str">
        <f t="shared" si="20"/>
        <v>対個人サービス</v>
      </c>
      <c r="U38" s="630" t="str">
        <f t="shared" si="20"/>
        <v>事務用品</v>
      </c>
      <c r="V38" s="630" t="str">
        <f t="shared" si="20"/>
        <v>分類不明</v>
      </c>
      <c r="W38" s="104" t="s">
        <v>76</v>
      </c>
      <c r="X38" s="101"/>
    </row>
    <row r="39" spans="3:45" s="33" customFormat="1" ht="13.5">
      <c r="C39" s="80" t="s">
        <v>100</v>
      </c>
      <c r="D39" s="81">
        <f t="array" ref="D39:V42">+X33:AP36</f>
        <v>0</v>
      </c>
      <c r="E39" s="81">
        <v>0</v>
      </c>
      <c r="F39" s="81">
        <v>0</v>
      </c>
      <c r="G39" s="81">
        <v>0</v>
      </c>
      <c r="H39" s="81">
        <v>0</v>
      </c>
      <c r="I39" s="81">
        <v>0</v>
      </c>
      <c r="J39" s="81">
        <v>0</v>
      </c>
      <c r="K39" s="81">
        <v>0</v>
      </c>
      <c r="L39" s="81">
        <v>0</v>
      </c>
      <c r="M39" s="81">
        <v>0</v>
      </c>
      <c r="N39" s="81">
        <v>0</v>
      </c>
      <c r="O39" s="81">
        <v>0</v>
      </c>
      <c r="P39" s="81">
        <v>0</v>
      </c>
      <c r="Q39" s="99">
        <v>0</v>
      </c>
      <c r="R39" s="99">
        <v>0</v>
      </c>
      <c r="S39" s="99">
        <v>0</v>
      </c>
      <c r="T39" s="99">
        <v>0</v>
      </c>
      <c r="U39" s="99">
        <v>0</v>
      </c>
      <c r="V39" s="99">
        <v>0</v>
      </c>
      <c r="W39" s="81">
        <f>SUM(D33:W33,D39:V39)</f>
        <v>0</v>
      </c>
      <c r="X39" s="101"/>
    </row>
    <row r="40" spans="3:45" s="33" customFormat="1" ht="13.5">
      <c r="C40" s="83" t="s">
        <v>101</v>
      </c>
      <c r="D40" s="100">
        <v>0</v>
      </c>
      <c r="E40" s="100">
        <v>0</v>
      </c>
      <c r="F40" s="100">
        <v>0</v>
      </c>
      <c r="G40" s="100">
        <v>0</v>
      </c>
      <c r="H40" s="100">
        <v>0</v>
      </c>
      <c r="I40" s="100">
        <v>0</v>
      </c>
      <c r="J40" s="100">
        <v>0</v>
      </c>
      <c r="K40" s="100">
        <v>0</v>
      </c>
      <c r="L40" s="100">
        <v>0</v>
      </c>
      <c r="M40" s="100">
        <v>0</v>
      </c>
      <c r="N40" s="100">
        <v>0</v>
      </c>
      <c r="O40" s="100">
        <v>0</v>
      </c>
      <c r="P40" s="100">
        <v>0</v>
      </c>
      <c r="Q40" s="100">
        <v>0</v>
      </c>
      <c r="R40" s="100">
        <v>0</v>
      </c>
      <c r="S40" s="100">
        <v>0</v>
      </c>
      <c r="T40" s="100">
        <v>0</v>
      </c>
      <c r="U40" s="100">
        <v>0</v>
      </c>
      <c r="V40" s="100">
        <v>0</v>
      </c>
      <c r="W40" s="39">
        <f t="shared" ref="W40:W42" si="21">SUM(D34:W34,D40:V40)</f>
        <v>0</v>
      </c>
      <c r="X40" s="101"/>
    </row>
    <row r="41" spans="3:45" s="33" customFormat="1" ht="13.5">
      <c r="C41" s="83" t="s">
        <v>102</v>
      </c>
      <c r="D41" s="39">
        <v>0</v>
      </c>
      <c r="E41" s="39">
        <v>0</v>
      </c>
      <c r="F41" s="39">
        <v>0</v>
      </c>
      <c r="G41" s="39">
        <v>0</v>
      </c>
      <c r="H41" s="39">
        <v>0</v>
      </c>
      <c r="I41" s="39">
        <v>0</v>
      </c>
      <c r="J41" s="39">
        <v>0</v>
      </c>
      <c r="K41" s="39">
        <v>0</v>
      </c>
      <c r="L41" s="39">
        <v>0</v>
      </c>
      <c r="M41" s="39">
        <v>0</v>
      </c>
      <c r="N41" s="39">
        <v>0</v>
      </c>
      <c r="O41" s="39">
        <v>0</v>
      </c>
      <c r="P41" s="39">
        <v>0</v>
      </c>
      <c r="Q41" s="100">
        <v>0</v>
      </c>
      <c r="R41" s="100">
        <v>0</v>
      </c>
      <c r="S41" s="100">
        <v>0</v>
      </c>
      <c r="T41" s="100">
        <v>0</v>
      </c>
      <c r="U41" s="100">
        <v>0</v>
      </c>
      <c r="V41" s="100">
        <v>0</v>
      </c>
      <c r="W41" s="39">
        <f t="shared" si="21"/>
        <v>0</v>
      </c>
      <c r="X41" s="101"/>
    </row>
    <row r="42" spans="3:45" s="33" customFormat="1" ht="13.5">
      <c r="C42" s="85" t="s">
        <v>93</v>
      </c>
      <c r="D42" s="43">
        <v>0</v>
      </c>
      <c r="E42" s="43">
        <v>0</v>
      </c>
      <c r="F42" s="43">
        <v>0</v>
      </c>
      <c r="G42" s="43">
        <v>0</v>
      </c>
      <c r="H42" s="43">
        <v>0</v>
      </c>
      <c r="I42" s="43">
        <v>0</v>
      </c>
      <c r="J42" s="43">
        <v>0</v>
      </c>
      <c r="K42" s="43">
        <v>0</v>
      </c>
      <c r="L42" s="43">
        <v>0</v>
      </c>
      <c r="M42" s="43">
        <v>0</v>
      </c>
      <c r="N42" s="43">
        <v>0</v>
      </c>
      <c r="O42" s="43">
        <v>0</v>
      </c>
      <c r="P42" s="43">
        <v>0</v>
      </c>
      <c r="Q42" s="43">
        <v>0</v>
      </c>
      <c r="R42" s="43">
        <v>0</v>
      </c>
      <c r="S42" s="43">
        <v>0</v>
      </c>
      <c r="T42" s="43">
        <v>0</v>
      </c>
      <c r="U42" s="43">
        <v>0</v>
      </c>
      <c r="V42" s="43">
        <v>0</v>
      </c>
      <c r="W42" s="43">
        <f t="shared" si="21"/>
        <v>0</v>
      </c>
      <c r="X42" s="101"/>
    </row>
    <row r="43" spans="3:45" s="33" customFormat="1" ht="9.9499999999999993" customHeight="1">
      <c r="C43" s="88"/>
      <c r="D43" s="45"/>
      <c r="E43" s="45"/>
      <c r="F43" s="45"/>
      <c r="G43" s="45"/>
      <c r="H43" s="45"/>
      <c r="I43" s="45"/>
      <c r="J43" s="45"/>
      <c r="K43" s="45"/>
      <c r="L43" s="45"/>
      <c r="M43" s="45"/>
      <c r="N43" s="45"/>
      <c r="O43" s="45"/>
      <c r="P43" s="45"/>
      <c r="Q43" s="45"/>
      <c r="R43" s="45"/>
      <c r="S43" s="45"/>
      <c r="T43" s="45"/>
      <c r="U43" s="45"/>
      <c r="V43" s="45"/>
      <c r="W43" s="45"/>
      <c r="X43" s="101"/>
    </row>
    <row r="44" spans="3:45" s="33" customFormat="1" ht="13.5">
      <c r="C44" s="33" t="s">
        <v>105</v>
      </c>
      <c r="D44" s="45"/>
      <c r="E44" s="45"/>
      <c r="F44" s="45"/>
      <c r="G44" s="45"/>
      <c r="H44" s="45"/>
      <c r="I44" s="45"/>
      <c r="J44" s="45"/>
      <c r="K44" s="45"/>
      <c r="L44" s="45"/>
      <c r="M44" s="45"/>
      <c r="N44" s="45"/>
      <c r="O44" s="45"/>
      <c r="P44" s="45"/>
      <c r="Q44" s="45"/>
      <c r="R44" s="45"/>
      <c r="S44" s="45"/>
      <c r="T44" s="45"/>
      <c r="U44" s="45"/>
      <c r="V44" s="45"/>
      <c r="W44" s="45"/>
      <c r="X44" s="101"/>
    </row>
    <row r="45" spans="3:45" s="33" customFormat="1" ht="10.7" customHeight="1">
      <c r="X45" s="101"/>
    </row>
    <row r="46" spans="3:45" s="33" customFormat="1" ht="10.7" customHeight="1">
      <c r="D46" s="102"/>
      <c r="E46" s="102"/>
      <c r="F46" s="102"/>
      <c r="G46" s="102"/>
      <c r="H46" s="102"/>
      <c r="I46" s="102"/>
      <c r="J46" s="102"/>
      <c r="K46" s="102"/>
      <c r="L46" s="102"/>
      <c r="M46" s="102"/>
      <c r="N46" s="102"/>
      <c r="O46" s="102"/>
      <c r="P46" s="102"/>
      <c r="Q46" s="102"/>
      <c r="R46" s="102"/>
      <c r="S46" s="102"/>
      <c r="T46" s="102"/>
      <c r="U46" s="102"/>
      <c r="V46" s="102"/>
      <c r="W46" s="102"/>
      <c r="X46" s="101"/>
    </row>
    <row r="47" spans="3:45" s="33" customFormat="1" ht="18.75">
      <c r="C47" s="53" t="s">
        <v>211</v>
      </c>
      <c r="D47" s="102"/>
      <c r="E47" s="102"/>
      <c r="F47" s="102"/>
      <c r="G47" s="102"/>
      <c r="H47" s="102"/>
      <c r="I47" s="102"/>
      <c r="J47" s="102"/>
      <c r="K47" s="102"/>
      <c r="L47" s="102"/>
      <c r="M47" s="102"/>
      <c r="N47" s="102"/>
      <c r="O47" s="102"/>
      <c r="P47" s="102"/>
      <c r="Q47" s="102"/>
      <c r="R47" s="102"/>
      <c r="S47" s="102"/>
      <c r="T47" s="102"/>
      <c r="U47" s="102"/>
      <c r="V47" s="102"/>
      <c r="W47" s="102"/>
      <c r="X47" s="101"/>
    </row>
    <row r="48" spans="3:45" s="33" customFormat="1" ht="8.65" customHeight="1">
      <c r="D48" s="102"/>
      <c r="E48" s="102"/>
      <c r="F48" s="102"/>
      <c r="G48" s="102"/>
      <c r="H48" s="102"/>
      <c r="I48" s="102"/>
      <c r="J48" s="102"/>
      <c r="K48" s="102"/>
      <c r="L48" s="102"/>
      <c r="M48" s="102"/>
      <c r="N48" s="102"/>
      <c r="O48" s="102"/>
      <c r="P48" s="102"/>
      <c r="Q48" s="102"/>
      <c r="R48" s="102"/>
      <c r="S48" s="102"/>
      <c r="T48" s="102"/>
      <c r="U48" s="102"/>
      <c r="V48" s="102"/>
      <c r="W48" s="102"/>
      <c r="X48" s="101"/>
    </row>
    <row r="49" spans="3:45" s="33" customFormat="1" ht="17.25">
      <c r="C49" s="34" t="s">
        <v>212</v>
      </c>
      <c r="D49" s="27"/>
      <c r="E49" s="27"/>
      <c r="F49" s="75"/>
      <c r="G49" s="76"/>
      <c r="H49" s="27"/>
      <c r="I49" s="27"/>
      <c r="J49" s="77"/>
      <c r="K49" s="78"/>
      <c r="L49" s="27"/>
      <c r="M49" s="27"/>
      <c r="N49" s="27"/>
      <c r="O49" s="27"/>
      <c r="P49" s="27"/>
      <c r="Q49" s="27"/>
      <c r="R49" s="27"/>
      <c r="S49" s="27"/>
      <c r="T49" s="27"/>
      <c r="U49" s="27"/>
      <c r="V49" s="27"/>
      <c r="W49" s="31" t="s">
        <v>56</v>
      </c>
      <c r="X49" s="101"/>
    </row>
    <row r="50" spans="3:45" s="33" customFormat="1" ht="14.25" customHeight="1">
      <c r="C50" s="51"/>
      <c r="D50" s="629" t="str">
        <f t="shared" ref="D50:AP50" si="22">D9</f>
        <v>01</v>
      </c>
      <c r="E50" s="629" t="str">
        <f t="shared" si="22"/>
        <v>02</v>
      </c>
      <c r="F50" s="629" t="str">
        <f t="shared" si="22"/>
        <v>03</v>
      </c>
      <c r="G50" s="629" t="str">
        <f t="shared" si="22"/>
        <v>04</v>
      </c>
      <c r="H50" s="629" t="str">
        <f t="shared" si="22"/>
        <v>05</v>
      </c>
      <c r="I50" s="629" t="str">
        <f t="shared" si="22"/>
        <v>06</v>
      </c>
      <c r="J50" s="629" t="str">
        <f t="shared" si="22"/>
        <v>07</v>
      </c>
      <c r="K50" s="629" t="str">
        <f t="shared" si="22"/>
        <v>08</v>
      </c>
      <c r="L50" s="629" t="str">
        <f t="shared" si="22"/>
        <v>09</v>
      </c>
      <c r="M50" s="629" t="str">
        <f t="shared" si="22"/>
        <v>10</v>
      </c>
      <c r="N50" s="629" t="str">
        <f t="shared" si="22"/>
        <v>11</v>
      </c>
      <c r="O50" s="629" t="str">
        <f t="shared" si="22"/>
        <v>12</v>
      </c>
      <c r="P50" s="629" t="str">
        <f t="shared" si="22"/>
        <v>13</v>
      </c>
      <c r="Q50" s="629" t="str">
        <f t="shared" si="22"/>
        <v>14</v>
      </c>
      <c r="R50" s="629" t="str">
        <f t="shared" si="22"/>
        <v>15</v>
      </c>
      <c r="S50" s="629" t="str">
        <f t="shared" si="22"/>
        <v>16</v>
      </c>
      <c r="T50" s="629" t="str">
        <f t="shared" si="22"/>
        <v>17</v>
      </c>
      <c r="U50" s="629" t="str">
        <f t="shared" si="22"/>
        <v>18</v>
      </c>
      <c r="V50" s="629" t="str">
        <f t="shared" si="22"/>
        <v>19</v>
      </c>
      <c r="W50" s="629" t="str">
        <f t="shared" si="22"/>
        <v>20</v>
      </c>
      <c r="X50" s="629" t="str">
        <f t="shared" si="22"/>
        <v>21</v>
      </c>
      <c r="Y50" s="629" t="str">
        <f t="shared" si="22"/>
        <v>22</v>
      </c>
      <c r="Z50" s="629" t="str">
        <f t="shared" si="22"/>
        <v>23</v>
      </c>
      <c r="AA50" s="629" t="str">
        <f t="shared" si="22"/>
        <v>24</v>
      </c>
      <c r="AB50" s="629" t="str">
        <f t="shared" si="22"/>
        <v>25</v>
      </c>
      <c r="AC50" s="629" t="str">
        <f t="shared" si="22"/>
        <v>26</v>
      </c>
      <c r="AD50" s="629" t="str">
        <f t="shared" si="22"/>
        <v>27</v>
      </c>
      <c r="AE50" s="629" t="str">
        <f t="shared" si="22"/>
        <v>28</v>
      </c>
      <c r="AF50" s="629" t="str">
        <f t="shared" si="22"/>
        <v>29</v>
      </c>
      <c r="AG50" s="629" t="str">
        <f t="shared" si="22"/>
        <v>30</v>
      </c>
      <c r="AH50" s="629" t="str">
        <f t="shared" si="22"/>
        <v>31</v>
      </c>
      <c r="AI50" s="629" t="str">
        <f t="shared" si="22"/>
        <v>32</v>
      </c>
      <c r="AJ50" s="629" t="str">
        <f t="shared" si="22"/>
        <v>33</v>
      </c>
      <c r="AK50" s="629" t="str">
        <f t="shared" si="22"/>
        <v>34</v>
      </c>
      <c r="AL50" s="629" t="str">
        <f t="shared" si="22"/>
        <v>35</v>
      </c>
      <c r="AM50" s="629" t="str">
        <f t="shared" si="22"/>
        <v>36</v>
      </c>
      <c r="AN50" s="629" t="str">
        <f t="shared" si="22"/>
        <v>37</v>
      </c>
      <c r="AO50" s="629" t="str">
        <f t="shared" si="22"/>
        <v>38</v>
      </c>
      <c r="AP50" s="629" t="str">
        <f t="shared" si="22"/>
        <v>39</v>
      </c>
      <c r="AQ50" s="102" t="s">
        <v>575</v>
      </c>
      <c r="AR50" s="102"/>
      <c r="AS50" s="51"/>
    </row>
    <row r="51" spans="3:45" s="33" customFormat="1" ht="40.5">
      <c r="C51" s="79" t="s">
        <v>57</v>
      </c>
      <c r="D51" s="630" t="str">
        <f t="shared" ref="D51:AP51" si="23">D10</f>
        <v>農業</v>
      </c>
      <c r="E51" s="630" t="str">
        <f t="shared" si="23"/>
        <v>林業</v>
      </c>
      <c r="F51" s="630" t="str">
        <f t="shared" si="23"/>
        <v>漁業</v>
      </c>
      <c r="G51" s="630" t="str">
        <f t="shared" si="23"/>
        <v>鉱業</v>
      </c>
      <c r="H51" s="630" t="str">
        <f t="shared" si="23"/>
        <v>飲食料品</v>
      </c>
      <c r="I51" s="630" t="str">
        <f t="shared" si="23"/>
        <v>繊維製品</v>
      </c>
      <c r="J51" s="630" t="str">
        <f t="shared" si="23"/>
        <v>パルプ・紙・木製品</v>
      </c>
      <c r="K51" s="630" t="str">
        <f t="shared" si="23"/>
        <v>化学製品</v>
      </c>
      <c r="L51" s="630" t="str">
        <f t="shared" si="23"/>
        <v>石油・石炭製品</v>
      </c>
      <c r="M51" s="668" t="str">
        <f t="shared" si="23"/>
        <v>プラスチック・ゴム製品</v>
      </c>
      <c r="N51" s="630" t="str">
        <f t="shared" si="23"/>
        <v>窯業・土石製品</v>
      </c>
      <c r="O51" s="630" t="str">
        <f t="shared" si="23"/>
        <v>鉄鋼</v>
      </c>
      <c r="P51" s="630" t="str">
        <f t="shared" si="23"/>
        <v>非鉄金属</v>
      </c>
      <c r="Q51" s="630" t="str">
        <f t="shared" si="23"/>
        <v>金属製品</v>
      </c>
      <c r="R51" s="630" t="str">
        <f t="shared" si="23"/>
        <v>はん用機械</v>
      </c>
      <c r="S51" s="630" t="str">
        <f t="shared" si="23"/>
        <v>生産用機械</v>
      </c>
      <c r="T51" s="630" t="str">
        <f t="shared" si="23"/>
        <v>業務用機械</v>
      </c>
      <c r="U51" s="630" t="str">
        <f t="shared" si="23"/>
        <v>電子部品</v>
      </c>
      <c r="V51" s="630" t="str">
        <f t="shared" si="23"/>
        <v>電気機械</v>
      </c>
      <c r="W51" s="630" t="str">
        <f t="shared" si="23"/>
        <v>情報通信機器</v>
      </c>
      <c r="X51" s="637" t="str">
        <f t="shared" si="23"/>
        <v>輸送機械</v>
      </c>
      <c r="Y51" s="637" t="str">
        <f t="shared" si="23"/>
        <v>その他の製造工業製品</v>
      </c>
      <c r="Z51" s="637" t="str">
        <f t="shared" si="23"/>
        <v>建設</v>
      </c>
      <c r="AA51" s="637" t="str">
        <f t="shared" si="23"/>
        <v>電力・ガス・熱供給</v>
      </c>
      <c r="AB51" s="637" t="str">
        <f t="shared" si="23"/>
        <v>水道</v>
      </c>
      <c r="AC51" s="637" t="str">
        <f t="shared" si="23"/>
        <v>廃棄物処理</v>
      </c>
      <c r="AD51" s="637" t="str">
        <f t="shared" si="23"/>
        <v>商業</v>
      </c>
      <c r="AE51" s="637" t="str">
        <f t="shared" si="23"/>
        <v>金融・保険</v>
      </c>
      <c r="AF51" s="637" t="str">
        <f t="shared" si="23"/>
        <v>不動産</v>
      </c>
      <c r="AG51" s="637" t="str">
        <f t="shared" si="23"/>
        <v>運輸・郵便</v>
      </c>
      <c r="AH51" s="637" t="str">
        <f t="shared" si="23"/>
        <v>情報通信</v>
      </c>
      <c r="AI51" s="637" t="str">
        <f t="shared" si="23"/>
        <v>公務</v>
      </c>
      <c r="AJ51" s="637" t="str">
        <f t="shared" si="23"/>
        <v>教育・研究</v>
      </c>
      <c r="AK51" s="637" t="str">
        <f t="shared" si="23"/>
        <v>医療・福祉</v>
      </c>
      <c r="AL51" s="669" t="str">
        <f t="shared" si="23"/>
        <v>他に分類されない会員制団体</v>
      </c>
      <c r="AM51" s="637" t="str">
        <f t="shared" si="23"/>
        <v>対事業所サービス</v>
      </c>
      <c r="AN51" s="637" t="str">
        <f t="shared" si="23"/>
        <v>対個人サービス</v>
      </c>
      <c r="AO51" s="637" t="str">
        <f t="shared" si="23"/>
        <v>事務用品</v>
      </c>
      <c r="AP51" s="637" t="str">
        <f t="shared" si="23"/>
        <v>分類不明</v>
      </c>
      <c r="AQ51" s="102" t="s">
        <v>575</v>
      </c>
      <c r="AR51" s="102"/>
      <c r="AS51" s="32" t="s">
        <v>76</v>
      </c>
    </row>
    <row r="52" spans="3:45" s="33" customFormat="1" ht="14.25" customHeight="1">
      <c r="C52" s="80" t="s">
        <v>100</v>
      </c>
      <c r="D52" s="81">
        <f t="array" ref="D52:AP54">+詳細1!D25:AP27</f>
        <v>0</v>
      </c>
      <c r="E52" s="81">
        <v>0</v>
      </c>
      <c r="F52" s="81">
        <v>0</v>
      </c>
      <c r="G52" s="81">
        <v>0</v>
      </c>
      <c r="H52" s="81">
        <v>0</v>
      </c>
      <c r="I52" s="81">
        <v>0</v>
      </c>
      <c r="J52" s="81">
        <v>0</v>
      </c>
      <c r="K52" s="81">
        <v>0</v>
      </c>
      <c r="L52" s="81">
        <v>0</v>
      </c>
      <c r="M52" s="81">
        <v>0</v>
      </c>
      <c r="N52" s="81">
        <v>0</v>
      </c>
      <c r="O52" s="81">
        <v>0</v>
      </c>
      <c r="P52" s="81">
        <v>0</v>
      </c>
      <c r="Q52" s="99">
        <v>0</v>
      </c>
      <c r="R52" s="99">
        <v>0</v>
      </c>
      <c r="S52" s="99">
        <v>0</v>
      </c>
      <c r="T52" s="99">
        <v>0</v>
      </c>
      <c r="U52" s="99">
        <v>0</v>
      </c>
      <c r="V52" s="99">
        <v>0</v>
      </c>
      <c r="W52" s="81">
        <v>0</v>
      </c>
      <c r="X52" s="81">
        <v>0</v>
      </c>
      <c r="Y52" s="81">
        <v>0</v>
      </c>
      <c r="Z52" s="81">
        <v>0</v>
      </c>
      <c r="AA52" s="81">
        <v>0</v>
      </c>
      <c r="AB52" s="81">
        <v>0</v>
      </c>
      <c r="AC52" s="81">
        <v>0</v>
      </c>
      <c r="AD52" s="81">
        <v>0</v>
      </c>
      <c r="AE52" s="81">
        <v>0</v>
      </c>
      <c r="AF52" s="81">
        <v>0</v>
      </c>
      <c r="AG52" s="81">
        <v>0</v>
      </c>
      <c r="AH52" s="81">
        <v>0</v>
      </c>
      <c r="AI52" s="81">
        <v>0</v>
      </c>
      <c r="AJ52" s="81">
        <v>0</v>
      </c>
      <c r="AK52" s="81">
        <v>0</v>
      </c>
      <c r="AL52" s="81">
        <v>0</v>
      </c>
      <c r="AM52" s="81">
        <v>0</v>
      </c>
      <c r="AN52" s="81">
        <v>0</v>
      </c>
      <c r="AO52" s="81">
        <v>0</v>
      </c>
      <c r="AP52" s="81">
        <v>0</v>
      </c>
      <c r="AQ52" s="102" t="s">
        <v>575</v>
      </c>
      <c r="AR52" s="102"/>
      <c r="AS52" s="645">
        <f>+SUM(D52:AP52)-W58</f>
        <v>0</v>
      </c>
    </row>
    <row r="53" spans="3:45" s="33" customFormat="1" ht="14.25" customHeight="1">
      <c r="C53" s="83" t="s">
        <v>101</v>
      </c>
      <c r="D53" s="39">
        <v>0</v>
      </c>
      <c r="E53" s="39">
        <v>0</v>
      </c>
      <c r="F53" s="39">
        <v>0</v>
      </c>
      <c r="G53" s="39">
        <v>0</v>
      </c>
      <c r="H53" s="39">
        <v>0</v>
      </c>
      <c r="I53" s="39">
        <v>0</v>
      </c>
      <c r="J53" s="39">
        <v>0</v>
      </c>
      <c r="K53" s="39">
        <v>0</v>
      </c>
      <c r="L53" s="39">
        <v>0</v>
      </c>
      <c r="M53" s="39">
        <v>0</v>
      </c>
      <c r="N53" s="39">
        <v>0</v>
      </c>
      <c r="O53" s="39">
        <v>0</v>
      </c>
      <c r="P53" s="39">
        <v>0</v>
      </c>
      <c r="Q53" s="100">
        <v>0</v>
      </c>
      <c r="R53" s="100">
        <v>0</v>
      </c>
      <c r="S53" s="100">
        <v>0</v>
      </c>
      <c r="T53" s="100">
        <v>0</v>
      </c>
      <c r="U53" s="100">
        <v>0</v>
      </c>
      <c r="V53" s="100">
        <v>0</v>
      </c>
      <c r="W53" s="39">
        <v>0</v>
      </c>
      <c r="X53" s="39">
        <v>0</v>
      </c>
      <c r="Y53" s="39">
        <v>0</v>
      </c>
      <c r="Z53" s="39">
        <v>0</v>
      </c>
      <c r="AA53" s="39">
        <v>0</v>
      </c>
      <c r="AB53" s="39">
        <v>0</v>
      </c>
      <c r="AC53" s="39">
        <v>0</v>
      </c>
      <c r="AD53" s="39">
        <v>0</v>
      </c>
      <c r="AE53" s="39">
        <v>0</v>
      </c>
      <c r="AF53" s="39">
        <v>0</v>
      </c>
      <c r="AG53" s="39">
        <v>0</v>
      </c>
      <c r="AH53" s="39">
        <v>0</v>
      </c>
      <c r="AI53" s="39">
        <v>0</v>
      </c>
      <c r="AJ53" s="39">
        <v>0</v>
      </c>
      <c r="AK53" s="39">
        <v>0</v>
      </c>
      <c r="AL53" s="39">
        <v>0</v>
      </c>
      <c r="AM53" s="39">
        <v>0</v>
      </c>
      <c r="AN53" s="39">
        <v>0</v>
      </c>
      <c r="AO53" s="39">
        <v>0</v>
      </c>
      <c r="AP53" s="39">
        <v>0</v>
      </c>
      <c r="AQ53" s="102" t="s">
        <v>575</v>
      </c>
      <c r="AR53" s="102"/>
      <c r="AS53" s="645">
        <f t="shared" ref="AS53:AS55" si="24">+SUM(D53:AP53)-W59</f>
        <v>0</v>
      </c>
    </row>
    <row r="54" spans="3:45" s="33" customFormat="1" ht="14.25" customHeight="1">
      <c r="C54" s="83" t="s">
        <v>102</v>
      </c>
      <c r="D54" s="39">
        <v>0</v>
      </c>
      <c r="E54" s="39">
        <v>0</v>
      </c>
      <c r="F54" s="39">
        <v>0</v>
      </c>
      <c r="G54" s="39">
        <v>0</v>
      </c>
      <c r="H54" s="39">
        <v>0</v>
      </c>
      <c r="I54" s="39">
        <v>0</v>
      </c>
      <c r="J54" s="39">
        <v>0</v>
      </c>
      <c r="K54" s="39">
        <v>0</v>
      </c>
      <c r="L54" s="39">
        <v>0</v>
      </c>
      <c r="M54" s="39">
        <v>0</v>
      </c>
      <c r="N54" s="39">
        <v>0</v>
      </c>
      <c r="O54" s="39">
        <v>0</v>
      </c>
      <c r="P54" s="39">
        <v>0</v>
      </c>
      <c r="Q54" s="100">
        <v>0</v>
      </c>
      <c r="R54" s="100">
        <v>0</v>
      </c>
      <c r="S54" s="100">
        <v>0</v>
      </c>
      <c r="T54" s="100">
        <v>0</v>
      </c>
      <c r="U54" s="100">
        <v>0</v>
      </c>
      <c r="V54" s="100">
        <v>0</v>
      </c>
      <c r="W54" s="39">
        <v>0</v>
      </c>
      <c r="X54" s="39">
        <v>0</v>
      </c>
      <c r="Y54" s="39">
        <v>0</v>
      </c>
      <c r="Z54" s="39">
        <v>0</v>
      </c>
      <c r="AA54" s="39">
        <v>0</v>
      </c>
      <c r="AB54" s="39">
        <v>0</v>
      </c>
      <c r="AC54" s="39">
        <v>0</v>
      </c>
      <c r="AD54" s="39">
        <v>0</v>
      </c>
      <c r="AE54" s="39">
        <v>0</v>
      </c>
      <c r="AF54" s="39">
        <v>0</v>
      </c>
      <c r="AG54" s="39">
        <v>0</v>
      </c>
      <c r="AH54" s="39">
        <v>0</v>
      </c>
      <c r="AI54" s="39">
        <v>0</v>
      </c>
      <c r="AJ54" s="39">
        <v>0</v>
      </c>
      <c r="AK54" s="39">
        <v>0</v>
      </c>
      <c r="AL54" s="39">
        <v>0</v>
      </c>
      <c r="AM54" s="39">
        <v>0</v>
      </c>
      <c r="AN54" s="39">
        <v>0</v>
      </c>
      <c r="AO54" s="39">
        <v>0</v>
      </c>
      <c r="AP54" s="39">
        <v>0</v>
      </c>
      <c r="AQ54" s="102" t="s">
        <v>575</v>
      </c>
      <c r="AR54" s="102"/>
      <c r="AS54" s="646">
        <f t="shared" si="24"/>
        <v>0</v>
      </c>
    </row>
    <row r="55" spans="3:45" s="33" customFormat="1" ht="14.25" customHeight="1">
      <c r="C55" s="83" t="s">
        <v>93</v>
      </c>
      <c r="D55" s="39">
        <f t="shared" ref="D55:P55" si="25">SUM(D52:D54)</f>
        <v>0</v>
      </c>
      <c r="E55" s="39">
        <f t="shared" si="25"/>
        <v>0</v>
      </c>
      <c r="F55" s="39">
        <f t="shared" si="25"/>
        <v>0</v>
      </c>
      <c r="G55" s="39">
        <f t="shared" si="25"/>
        <v>0</v>
      </c>
      <c r="H55" s="39">
        <f t="shared" si="25"/>
        <v>0</v>
      </c>
      <c r="I55" s="39">
        <f t="shared" si="25"/>
        <v>0</v>
      </c>
      <c r="J55" s="39">
        <f t="shared" si="25"/>
        <v>0</v>
      </c>
      <c r="K55" s="39">
        <f t="shared" si="25"/>
        <v>0</v>
      </c>
      <c r="L55" s="39">
        <f t="shared" si="25"/>
        <v>0</v>
      </c>
      <c r="M55" s="39">
        <f t="shared" si="25"/>
        <v>0</v>
      </c>
      <c r="N55" s="39">
        <f t="shared" si="25"/>
        <v>0</v>
      </c>
      <c r="O55" s="39">
        <f t="shared" si="25"/>
        <v>0</v>
      </c>
      <c r="P55" s="39">
        <f t="shared" si="25"/>
        <v>0</v>
      </c>
      <c r="Q55" s="100">
        <f>SUM(Q52:Q54)</f>
        <v>0</v>
      </c>
      <c r="R55" s="100">
        <f>SUM(R52:R54)</f>
        <v>0</v>
      </c>
      <c r="S55" s="100">
        <f>SUM(S52:S54)</f>
        <v>0</v>
      </c>
      <c r="T55" s="100">
        <f>SUM(T52:T54)</f>
        <v>0</v>
      </c>
      <c r="U55" s="100">
        <f>SUM(U52:U54)</f>
        <v>0</v>
      </c>
      <c r="V55" s="100">
        <f t="shared" ref="V55:AP55" si="26">SUM(V52:V54)</f>
        <v>0</v>
      </c>
      <c r="W55" s="39">
        <f t="shared" si="26"/>
        <v>0</v>
      </c>
      <c r="X55" s="43">
        <f t="shared" si="26"/>
        <v>0</v>
      </c>
      <c r="Y55" s="43">
        <f t="shared" si="26"/>
        <v>0</v>
      </c>
      <c r="Z55" s="43">
        <f t="shared" si="26"/>
        <v>0</v>
      </c>
      <c r="AA55" s="43">
        <f t="shared" si="26"/>
        <v>0</v>
      </c>
      <c r="AB55" s="43">
        <f t="shared" si="26"/>
        <v>0</v>
      </c>
      <c r="AC55" s="43">
        <f t="shared" si="26"/>
        <v>0</v>
      </c>
      <c r="AD55" s="43">
        <f t="shared" si="26"/>
        <v>0</v>
      </c>
      <c r="AE55" s="43">
        <f t="shared" si="26"/>
        <v>0</v>
      </c>
      <c r="AF55" s="43">
        <f t="shared" si="26"/>
        <v>0</v>
      </c>
      <c r="AG55" s="43">
        <f t="shared" si="26"/>
        <v>0</v>
      </c>
      <c r="AH55" s="43">
        <f t="shared" si="26"/>
        <v>0</v>
      </c>
      <c r="AI55" s="43">
        <f t="shared" si="26"/>
        <v>0</v>
      </c>
      <c r="AJ55" s="43">
        <f t="shared" si="26"/>
        <v>0</v>
      </c>
      <c r="AK55" s="43">
        <f t="shared" si="26"/>
        <v>0</v>
      </c>
      <c r="AL55" s="43">
        <f t="shared" si="26"/>
        <v>0</v>
      </c>
      <c r="AM55" s="43">
        <f t="shared" si="26"/>
        <v>0</v>
      </c>
      <c r="AN55" s="43">
        <f t="shared" si="26"/>
        <v>0</v>
      </c>
      <c r="AO55" s="43">
        <f t="shared" si="26"/>
        <v>0</v>
      </c>
      <c r="AP55" s="43">
        <f t="shared" si="26"/>
        <v>0</v>
      </c>
      <c r="AQ55" s="102" t="s">
        <v>575</v>
      </c>
      <c r="AR55" s="102"/>
      <c r="AS55" s="646">
        <f t="shared" si="24"/>
        <v>0</v>
      </c>
    </row>
    <row r="56" spans="3:45" s="33" customFormat="1" ht="13.5">
      <c r="C56" s="51"/>
      <c r="D56" s="629" t="str">
        <f t="shared" ref="D56:V56" si="27">D15</f>
        <v>21</v>
      </c>
      <c r="E56" s="629" t="str">
        <f t="shared" si="27"/>
        <v>22</v>
      </c>
      <c r="F56" s="629" t="str">
        <f t="shared" si="27"/>
        <v>23</v>
      </c>
      <c r="G56" s="629" t="str">
        <f t="shared" si="27"/>
        <v>24</v>
      </c>
      <c r="H56" s="629" t="str">
        <f t="shared" si="27"/>
        <v>25</v>
      </c>
      <c r="I56" s="629" t="str">
        <f t="shared" si="27"/>
        <v>26</v>
      </c>
      <c r="J56" s="629" t="str">
        <f t="shared" si="27"/>
        <v>27</v>
      </c>
      <c r="K56" s="629" t="str">
        <f t="shared" si="27"/>
        <v>28</v>
      </c>
      <c r="L56" s="629" t="str">
        <f t="shared" si="27"/>
        <v>29</v>
      </c>
      <c r="M56" s="629" t="str">
        <f t="shared" si="27"/>
        <v>30</v>
      </c>
      <c r="N56" s="629" t="str">
        <f t="shared" si="27"/>
        <v>31</v>
      </c>
      <c r="O56" s="629" t="str">
        <f t="shared" si="27"/>
        <v>32</v>
      </c>
      <c r="P56" s="629" t="str">
        <f t="shared" si="27"/>
        <v>33</v>
      </c>
      <c r="Q56" s="629" t="str">
        <f t="shared" si="27"/>
        <v>34</v>
      </c>
      <c r="R56" s="629" t="str">
        <f t="shared" si="27"/>
        <v>35</v>
      </c>
      <c r="S56" s="629" t="str">
        <f t="shared" si="27"/>
        <v>36</v>
      </c>
      <c r="T56" s="629" t="str">
        <f t="shared" si="27"/>
        <v>37</v>
      </c>
      <c r="U56" s="629" t="str">
        <f t="shared" si="27"/>
        <v>38</v>
      </c>
      <c r="V56" s="629" t="str">
        <f t="shared" si="27"/>
        <v>39</v>
      </c>
      <c r="W56" s="51"/>
      <c r="X56" s="101"/>
    </row>
    <row r="57" spans="3:45" s="33" customFormat="1" ht="40.5">
      <c r="C57" s="79" t="s">
        <v>57</v>
      </c>
      <c r="D57" s="630" t="str">
        <f t="shared" ref="D57:V57" si="28">D16</f>
        <v>輸送機械</v>
      </c>
      <c r="E57" s="630" t="str">
        <f t="shared" si="28"/>
        <v>その他の製造工業製品</v>
      </c>
      <c r="F57" s="630" t="str">
        <f t="shared" si="28"/>
        <v>建設</v>
      </c>
      <c r="G57" s="630" t="str">
        <f t="shared" si="28"/>
        <v>電力・ガス・熱供給</v>
      </c>
      <c r="H57" s="630" t="str">
        <f t="shared" si="28"/>
        <v>水道</v>
      </c>
      <c r="I57" s="630" t="str">
        <f t="shared" si="28"/>
        <v>廃棄物処理</v>
      </c>
      <c r="J57" s="630" t="str">
        <f t="shared" si="28"/>
        <v>商業</v>
      </c>
      <c r="K57" s="630" t="str">
        <f t="shared" si="28"/>
        <v>金融・保険</v>
      </c>
      <c r="L57" s="630" t="str">
        <f t="shared" si="28"/>
        <v>不動産</v>
      </c>
      <c r="M57" s="630" t="str">
        <f t="shared" si="28"/>
        <v>運輸・郵便</v>
      </c>
      <c r="N57" s="630" t="str">
        <f t="shared" si="28"/>
        <v>情報通信</v>
      </c>
      <c r="O57" s="630" t="str">
        <f t="shared" si="28"/>
        <v>公務</v>
      </c>
      <c r="P57" s="630" t="str">
        <f t="shared" si="28"/>
        <v>教育・研究</v>
      </c>
      <c r="Q57" s="630" t="str">
        <f t="shared" si="28"/>
        <v>医療・福祉</v>
      </c>
      <c r="R57" s="668" t="str">
        <f t="shared" si="28"/>
        <v>他に分類されない会員制団体</v>
      </c>
      <c r="S57" s="630" t="str">
        <f t="shared" si="28"/>
        <v>対事業所サービス</v>
      </c>
      <c r="T57" s="630" t="str">
        <f t="shared" si="28"/>
        <v>対個人サービス</v>
      </c>
      <c r="U57" s="630" t="str">
        <f t="shared" si="28"/>
        <v>事務用品</v>
      </c>
      <c r="V57" s="630" t="str">
        <f t="shared" si="28"/>
        <v>分類不明</v>
      </c>
      <c r="W57" s="32" t="s">
        <v>76</v>
      </c>
      <c r="X57" s="101"/>
    </row>
    <row r="58" spans="3:45" s="33" customFormat="1" ht="13.5">
      <c r="C58" s="80" t="s">
        <v>100</v>
      </c>
      <c r="D58" s="81">
        <f t="array" ref="D58:V61">+X52:AP55</f>
        <v>0</v>
      </c>
      <c r="E58" s="81">
        <v>0</v>
      </c>
      <c r="F58" s="81">
        <v>0</v>
      </c>
      <c r="G58" s="81">
        <v>0</v>
      </c>
      <c r="H58" s="81">
        <v>0</v>
      </c>
      <c r="I58" s="81">
        <v>0</v>
      </c>
      <c r="J58" s="81">
        <v>0</v>
      </c>
      <c r="K58" s="81">
        <v>0</v>
      </c>
      <c r="L58" s="81">
        <v>0</v>
      </c>
      <c r="M58" s="81">
        <v>0</v>
      </c>
      <c r="N58" s="81">
        <v>0</v>
      </c>
      <c r="O58" s="81">
        <v>0</v>
      </c>
      <c r="P58" s="81">
        <v>0</v>
      </c>
      <c r="Q58" s="99">
        <v>0</v>
      </c>
      <c r="R58" s="99">
        <v>0</v>
      </c>
      <c r="S58" s="99">
        <v>0</v>
      </c>
      <c r="T58" s="99">
        <v>0</v>
      </c>
      <c r="U58" s="99">
        <v>0</v>
      </c>
      <c r="V58" s="99">
        <v>0</v>
      </c>
      <c r="W58" s="81">
        <f>SUM(D52:W52,D58:V58)</f>
        <v>0</v>
      </c>
      <c r="X58" s="101"/>
    </row>
    <row r="59" spans="3:45" s="33" customFormat="1" ht="13.5">
      <c r="C59" s="83" t="s">
        <v>101</v>
      </c>
      <c r="D59" s="100">
        <v>0</v>
      </c>
      <c r="E59" s="100">
        <v>0</v>
      </c>
      <c r="F59" s="100">
        <v>0</v>
      </c>
      <c r="G59" s="100">
        <v>0</v>
      </c>
      <c r="H59" s="100">
        <v>0</v>
      </c>
      <c r="I59" s="100">
        <v>0</v>
      </c>
      <c r="J59" s="100">
        <v>0</v>
      </c>
      <c r="K59" s="100">
        <v>0</v>
      </c>
      <c r="L59" s="100">
        <v>0</v>
      </c>
      <c r="M59" s="100">
        <v>0</v>
      </c>
      <c r="N59" s="100">
        <v>0</v>
      </c>
      <c r="O59" s="100">
        <v>0</v>
      </c>
      <c r="P59" s="100">
        <v>0</v>
      </c>
      <c r="Q59" s="100">
        <v>0</v>
      </c>
      <c r="R59" s="100">
        <v>0</v>
      </c>
      <c r="S59" s="100">
        <v>0</v>
      </c>
      <c r="T59" s="100">
        <v>0</v>
      </c>
      <c r="U59" s="100">
        <v>0</v>
      </c>
      <c r="V59" s="100">
        <v>0</v>
      </c>
      <c r="W59" s="39">
        <f t="shared" ref="W59:W61" si="29">SUM(D53:W53,D59:V59)</f>
        <v>0</v>
      </c>
      <c r="X59" s="101"/>
    </row>
    <row r="60" spans="3:45" s="33" customFormat="1" ht="14.25" customHeight="1">
      <c r="C60" s="83" t="s">
        <v>102</v>
      </c>
      <c r="D60" s="39">
        <v>0</v>
      </c>
      <c r="E60" s="39">
        <v>0</v>
      </c>
      <c r="F60" s="39">
        <v>0</v>
      </c>
      <c r="G60" s="39">
        <v>0</v>
      </c>
      <c r="H60" s="39">
        <v>0</v>
      </c>
      <c r="I60" s="39">
        <v>0</v>
      </c>
      <c r="J60" s="39">
        <v>0</v>
      </c>
      <c r="K60" s="39">
        <v>0</v>
      </c>
      <c r="L60" s="39">
        <v>0</v>
      </c>
      <c r="M60" s="39">
        <v>0</v>
      </c>
      <c r="N60" s="39">
        <v>0</v>
      </c>
      <c r="O60" s="39">
        <v>0</v>
      </c>
      <c r="P60" s="39">
        <v>0</v>
      </c>
      <c r="Q60" s="100">
        <v>0</v>
      </c>
      <c r="R60" s="100">
        <v>0</v>
      </c>
      <c r="S60" s="100">
        <v>0</v>
      </c>
      <c r="T60" s="100">
        <v>0</v>
      </c>
      <c r="U60" s="100">
        <v>0</v>
      </c>
      <c r="V60" s="100">
        <v>0</v>
      </c>
      <c r="W60" s="39">
        <f t="shared" si="29"/>
        <v>0</v>
      </c>
      <c r="X60" s="101"/>
    </row>
    <row r="61" spans="3:45" s="33" customFormat="1" ht="14.25" customHeight="1">
      <c r="C61" s="85" t="s">
        <v>93</v>
      </c>
      <c r="D61" s="43">
        <v>0</v>
      </c>
      <c r="E61" s="43">
        <v>0</v>
      </c>
      <c r="F61" s="43">
        <v>0</v>
      </c>
      <c r="G61" s="43">
        <v>0</v>
      </c>
      <c r="H61" s="43">
        <v>0</v>
      </c>
      <c r="I61" s="43">
        <v>0</v>
      </c>
      <c r="J61" s="43">
        <v>0</v>
      </c>
      <c r="K61" s="43">
        <v>0</v>
      </c>
      <c r="L61" s="43">
        <v>0</v>
      </c>
      <c r="M61" s="43">
        <v>0</v>
      </c>
      <c r="N61" s="43">
        <v>0</v>
      </c>
      <c r="O61" s="43">
        <v>0</v>
      </c>
      <c r="P61" s="43">
        <v>0</v>
      </c>
      <c r="Q61" s="43">
        <v>0</v>
      </c>
      <c r="R61" s="43">
        <v>0</v>
      </c>
      <c r="S61" s="43">
        <v>0</v>
      </c>
      <c r="T61" s="43">
        <v>0</v>
      </c>
      <c r="U61" s="43">
        <v>0</v>
      </c>
      <c r="V61" s="43">
        <v>0</v>
      </c>
      <c r="W61" s="43">
        <f t="shared" si="29"/>
        <v>0</v>
      </c>
      <c r="X61" s="101"/>
    </row>
    <row r="62" spans="3:45" s="33" customFormat="1" ht="14.25" customHeight="1">
      <c r="D62" s="102"/>
      <c r="E62" s="102"/>
      <c r="F62" s="102"/>
      <c r="G62" s="102"/>
      <c r="H62" s="102"/>
      <c r="I62" s="102"/>
      <c r="J62" s="102"/>
      <c r="K62" s="102"/>
      <c r="L62" s="102"/>
      <c r="M62" s="102"/>
      <c r="N62" s="102"/>
      <c r="O62" s="102"/>
      <c r="P62" s="102"/>
      <c r="Q62" s="102"/>
      <c r="R62" s="102"/>
      <c r="S62" s="102"/>
      <c r="T62" s="102"/>
      <c r="U62" s="102"/>
      <c r="V62" s="102"/>
      <c r="W62" s="102"/>
      <c r="X62" s="101"/>
    </row>
    <row r="63" spans="3:45" s="33" customFormat="1" ht="17.25">
      <c r="C63" s="34" t="s">
        <v>213</v>
      </c>
      <c r="D63" s="27"/>
      <c r="E63" s="27"/>
      <c r="F63" s="75"/>
      <c r="G63" s="76"/>
      <c r="H63" s="27"/>
      <c r="I63" s="27"/>
      <c r="J63" s="77"/>
      <c r="K63" s="78"/>
      <c r="L63" s="27"/>
      <c r="M63" s="27"/>
      <c r="N63" s="27"/>
      <c r="O63" s="27"/>
      <c r="P63" s="27"/>
      <c r="Q63" s="27"/>
      <c r="R63" s="27"/>
      <c r="S63" s="27"/>
      <c r="T63" s="27"/>
      <c r="U63" s="27"/>
      <c r="V63" s="27"/>
      <c r="W63" s="102"/>
      <c r="X63" s="101"/>
    </row>
    <row r="64" spans="3:45" s="33" customFormat="1" ht="14.25" customHeight="1">
      <c r="C64" s="51"/>
      <c r="D64" s="629" t="str">
        <f t="shared" ref="D64:AP64" si="30">D9</f>
        <v>01</v>
      </c>
      <c r="E64" s="629" t="str">
        <f t="shared" si="30"/>
        <v>02</v>
      </c>
      <c r="F64" s="629" t="str">
        <f t="shared" si="30"/>
        <v>03</v>
      </c>
      <c r="G64" s="629" t="str">
        <f t="shared" si="30"/>
        <v>04</v>
      </c>
      <c r="H64" s="629" t="str">
        <f t="shared" si="30"/>
        <v>05</v>
      </c>
      <c r="I64" s="629" t="str">
        <f t="shared" si="30"/>
        <v>06</v>
      </c>
      <c r="J64" s="629" t="str">
        <f t="shared" si="30"/>
        <v>07</v>
      </c>
      <c r="K64" s="629" t="str">
        <f t="shared" si="30"/>
        <v>08</v>
      </c>
      <c r="L64" s="629" t="str">
        <f t="shared" si="30"/>
        <v>09</v>
      </c>
      <c r="M64" s="629" t="str">
        <f t="shared" si="30"/>
        <v>10</v>
      </c>
      <c r="N64" s="629" t="str">
        <f t="shared" si="30"/>
        <v>11</v>
      </c>
      <c r="O64" s="629" t="str">
        <f t="shared" si="30"/>
        <v>12</v>
      </c>
      <c r="P64" s="629" t="str">
        <f t="shared" si="30"/>
        <v>13</v>
      </c>
      <c r="Q64" s="629" t="str">
        <f t="shared" si="30"/>
        <v>14</v>
      </c>
      <c r="R64" s="629" t="str">
        <f t="shared" si="30"/>
        <v>15</v>
      </c>
      <c r="S64" s="629" t="str">
        <f t="shared" si="30"/>
        <v>16</v>
      </c>
      <c r="T64" s="629" t="str">
        <f t="shared" si="30"/>
        <v>17</v>
      </c>
      <c r="U64" s="629" t="str">
        <f t="shared" si="30"/>
        <v>18</v>
      </c>
      <c r="V64" s="629" t="str">
        <f t="shared" si="30"/>
        <v>19</v>
      </c>
      <c r="W64" s="629" t="str">
        <f t="shared" si="30"/>
        <v>20</v>
      </c>
      <c r="X64" s="629" t="str">
        <f t="shared" si="30"/>
        <v>21</v>
      </c>
      <c r="Y64" s="629" t="str">
        <f t="shared" si="30"/>
        <v>22</v>
      </c>
      <c r="Z64" s="629" t="str">
        <f t="shared" si="30"/>
        <v>23</v>
      </c>
      <c r="AA64" s="629" t="str">
        <f t="shared" si="30"/>
        <v>24</v>
      </c>
      <c r="AB64" s="629" t="str">
        <f t="shared" si="30"/>
        <v>25</v>
      </c>
      <c r="AC64" s="629" t="str">
        <f t="shared" si="30"/>
        <v>26</v>
      </c>
      <c r="AD64" s="629" t="str">
        <f t="shared" si="30"/>
        <v>27</v>
      </c>
      <c r="AE64" s="629" t="str">
        <f t="shared" si="30"/>
        <v>28</v>
      </c>
      <c r="AF64" s="629" t="str">
        <f t="shared" si="30"/>
        <v>29</v>
      </c>
      <c r="AG64" s="629" t="str">
        <f t="shared" si="30"/>
        <v>30</v>
      </c>
      <c r="AH64" s="629" t="str">
        <f t="shared" si="30"/>
        <v>31</v>
      </c>
      <c r="AI64" s="629" t="str">
        <f t="shared" si="30"/>
        <v>32</v>
      </c>
      <c r="AJ64" s="629" t="str">
        <f t="shared" si="30"/>
        <v>33</v>
      </c>
      <c r="AK64" s="629" t="str">
        <f t="shared" si="30"/>
        <v>34</v>
      </c>
      <c r="AL64" s="629" t="str">
        <f t="shared" si="30"/>
        <v>35</v>
      </c>
      <c r="AM64" s="629" t="str">
        <f t="shared" si="30"/>
        <v>36</v>
      </c>
      <c r="AN64" s="629" t="str">
        <f t="shared" si="30"/>
        <v>37</v>
      </c>
      <c r="AO64" s="629" t="str">
        <f t="shared" si="30"/>
        <v>38</v>
      </c>
      <c r="AP64" s="629" t="str">
        <f t="shared" si="30"/>
        <v>39</v>
      </c>
      <c r="AQ64" s="102" t="s">
        <v>575</v>
      </c>
    </row>
    <row r="65" spans="3:45" s="33" customFormat="1" ht="36.75" customHeight="1">
      <c r="C65" s="79" t="s">
        <v>57</v>
      </c>
      <c r="D65" s="630" t="str">
        <f t="shared" ref="D65:AP65" si="31">D10</f>
        <v>農業</v>
      </c>
      <c r="E65" s="630" t="str">
        <f t="shared" si="31"/>
        <v>林業</v>
      </c>
      <c r="F65" s="630" t="str">
        <f t="shared" si="31"/>
        <v>漁業</v>
      </c>
      <c r="G65" s="630" t="str">
        <f t="shared" si="31"/>
        <v>鉱業</v>
      </c>
      <c r="H65" s="630" t="str">
        <f t="shared" si="31"/>
        <v>飲食料品</v>
      </c>
      <c r="I65" s="630" t="str">
        <f t="shared" si="31"/>
        <v>繊維製品</v>
      </c>
      <c r="J65" s="630" t="str">
        <f t="shared" si="31"/>
        <v>パルプ・紙・木製品</v>
      </c>
      <c r="K65" s="630" t="str">
        <f t="shared" si="31"/>
        <v>化学製品</v>
      </c>
      <c r="L65" s="630" t="str">
        <f t="shared" si="31"/>
        <v>石油・石炭製品</v>
      </c>
      <c r="M65" s="668" t="str">
        <f t="shared" si="31"/>
        <v>プラスチック・ゴム製品</v>
      </c>
      <c r="N65" s="630" t="str">
        <f t="shared" si="31"/>
        <v>窯業・土石製品</v>
      </c>
      <c r="O65" s="630" t="str">
        <f t="shared" si="31"/>
        <v>鉄鋼</v>
      </c>
      <c r="P65" s="630" t="str">
        <f t="shared" si="31"/>
        <v>非鉄金属</v>
      </c>
      <c r="Q65" s="630" t="str">
        <f t="shared" si="31"/>
        <v>金属製品</v>
      </c>
      <c r="R65" s="630" t="str">
        <f t="shared" si="31"/>
        <v>はん用機械</v>
      </c>
      <c r="S65" s="630" t="str">
        <f t="shared" si="31"/>
        <v>生産用機械</v>
      </c>
      <c r="T65" s="630" t="str">
        <f t="shared" si="31"/>
        <v>業務用機械</v>
      </c>
      <c r="U65" s="630" t="str">
        <f t="shared" si="31"/>
        <v>電子部品</v>
      </c>
      <c r="V65" s="630" t="str">
        <f t="shared" si="31"/>
        <v>電気機械</v>
      </c>
      <c r="W65" s="630" t="str">
        <f t="shared" si="31"/>
        <v>情報通信機器</v>
      </c>
      <c r="X65" s="637" t="str">
        <f t="shared" si="31"/>
        <v>輸送機械</v>
      </c>
      <c r="Y65" s="637" t="str">
        <f t="shared" si="31"/>
        <v>その他の製造工業製品</v>
      </c>
      <c r="Z65" s="637" t="str">
        <f t="shared" si="31"/>
        <v>建設</v>
      </c>
      <c r="AA65" s="637" t="str">
        <f t="shared" si="31"/>
        <v>電力・ガス・熱供給</v>
      </c>
      <c r="AB65" s="637" t="str">
        <f t="shared" si="31"/>
        <v>水道</v>
      </c>
      <c r="AC65" s="637" t="str">
        <f t="shared" si="31"/>
        <v>廃棄物処理</v>
      </c>
      <c r="AD65" s="637" t="str">
        <f t="shared" si="31"/>
        <v>商業</v>
      </c>
      <c r="AE65" s="637" t="str">
        <f t="shared" si="31"/>
        <v>金融・保険</v>
      </c>
      <c r="AF65" s="637" t="str">
        <f t="shared" si="31"/>
        <v>不動産</v>
      </c>
      <c r="AG65" s="637" t="str">
        <f t="shared" si="31"/>
        <v>運輸・郵便</v>
      </c>
      <c r="AH65" s="637" t="str">
        <f t="shared" si="31"/>
        <v>情報通信</v>
      </c>
      <c r="AI65" s="637" t="str">
        <f t="shared" si="31"/>
        <v>公務</v>
      </c>
      <c r="AJ65" s="637" t="str">
        <f t="shared" si="31"/>
        <v>教育・研究</v>
      </c>
      <c r="AK65" s="637" t="str">
        <f t="shared" si="31"/>
        <v>医療・福祉</v>
      </c>
      <c r="AL65" s="669" t="str">
        <f t="shared" si="31"/>
        <v>他に分類されない会員制団体</v>
      </c>
      <c r="AM65" s="637" t="str">
        <f t="shared" si="31"/>
        <v>対事業所サービス</v>
      </c>
      <c r="AN65" s="637" t="str">
        <f t="shared" si="31"/>
        <v>対個人サービス</v>
      </c>
      <c r="AO65" s="637" t="str">
        <f t="shared" si="31"/>
        <v>事務用品</v>
      </c>
      <c r="AP65" s="637" t="str">
        <f t="shared" si="31"/>
        <v>分類不明</v>
      </c>
      <c r="AQ65" s="102" t="s">
        <v>575</v>
      </c>
    </row>
    <row r="66" spans="3:45" s="33" customFormat="1" ht="14.25" customHeight="1">
      <c r="C66" s="80" t="s">
        <v>209</v>
      </c>
      <c r="D66" s="106">
        <f>+係数!J42</f>
        <v>0.44964188826759599</v>
      </c>
      <c r="E66" s="106">
        <f>+係数!J43</f>
        <v>0.66448169481474006</v>
      </c>
      <c r="F66" s="106">
        <f>+係数!J44</f>
        <v>0.54896259495480071</v>
      </c>
      <c r="G66" s="106">
        <f>+係数!J45</f>
        <v>0.52116474966780701</v>
      </c>
      <c r="H66" s="106">
        <f>+係数!J46</f>
        <v>0.37248483278655359</v>
      </c>
      <c r="I66" s="106">
        <f>+係数!J47</f>
        <v>0.40414624583969561</v>
      </c>
      <c r="J66" s="106">
        <f>+係数!J48</f>
        <v>0.35716377936382837</v>
      </c>
      <c r="K66" s="106">
        <f>+係数!J49</f>
        <v>0.33756584945247625</v>
      </c>
      <c r="L66" s="106">
        <f>+係数!J50</f>
        <v>0.30179880828189209</v>
      </c>
      <c r="M66" s="106">
        <f>+係数!J51</f>
        <v>0.38546897503840677</v>
      </c>
      <c r="N66" s="106">
        <f>+係数!J52</f>
        <v>0.48610064376760059</v>
      </c>
      <c r="O66" s="106">
        <f>+係数!J53</f>
        <v>0.26390239487323991</v>
      </c>
      <c r="P66" s="107">
        <f>+係数!J54</f>
        <v>0.24571111419519315</v>
      </c>
      <c r="Q66" s="106">
        <f>+係数!J55</f>
        <v>0.45037161815134841</v>
      </c>
      <c r="R66" s="106">
        <f>+係数!J56</f>
        <v>0.44420374871562845</v>
      </c>
      <c r="S66" s="106">
        <f>+係数!J57</f>
        <v>0.46294753200725208</v>
      </c>
      <c r="T66" s="106">
        <f>+係数!J58</f>
        <v>0.42284653312835213</v>
      </c>
      <c r="U66" s="106">
        <f>+係数!J59</f>
        <v>0.38742673525838311</v>
      </c>
      <c r="V66" s="106">
        <f>+係数!J60</f>
        <v>0.36811375515023415</v>
      </c>
      <c r="W66" s="653">
        <f>+係数!J61</f>
        <v>0.35430222304383241</v>
      </c>
      <c r="X66" s="109">
        <f>+係数!J62</f>
        <v>0.24489018118737274</v>
      </c>
      <c r="Y66" s="109">
        <f>+係数!J63</f>
        <v>0.46743936795813801</v>
      </c>
      <c r="Z66" s="109">
        <f>+係数!J64</f>
        <v>0.46849697745604568</v>
      </c>
      <c r="AA66" s="109">
        <f>+係数!J65</f>
        <v>0.35552559877623013</v>
      </c>
      <c r="AB66" s="109">
        <f>+係数!J66</f>
        <v>0.49809254067477171</v>
      </c>
      <c r="AC66" s="109">
        <f>+係数!J67</f>
        <v>0.6614329188282555</v>
      </c>
      <c r="AD66" s="109">
        <f>+係数!J68</f>
        <v>0.69821874761802993</v>
      </c>
      <c r="AE66" s="109">
        <f>+係数!J69</f>
        <v>0.67480481894986755</v>
      </c>
      <c r="AF66" s="109">
        <f>+係数!J70</f>
        <v>0.84051297339276498</v>
      </c>
      <c r="AG66" s="109">
        <f>+係数!J71</f>
        <v>0.62228178256471867</v>
      </c>
      <c r="AH66" s="109">
        <f>+係数!J72</f>
        <v>0.5159656525007893</v>
      </c>
      <c r="AI66" s="109">
        <f>+係数!J73</f>
        <v>0.70749180708118375</v>
      </c>
      <c r="AJ66" s="109">
        <f>+係数!J74</f>
        <v>0.7315487386589633</v>
      </c>
      <c r="AK66" s="109">
        <f>+係数!J75</f>
        <v>0.6201807782299722</v>
      </c>
      <c r="AL66" s="109">
        <f>+係数!J76</f>
        <v>0.59890235830653638</v>
      </c>
      <c r="AM66" s="109">
        <f>+係数!J77</f>
        <v>0.62498937266502874</v>
      </c>
      <c r="AN66" s="109">
        <f>+係数!J78</f>
        <v>0.53155166423037392</v>
      </c>
      <c r="AO66" s="109">
        <f>+係数!J79</f>
        <v>0</v>
      </c>
      <c r="AP66" s="109">
        <f>+係数!J80</f>
        <v>0.41006897522339086</v>
      </c>
      <c r="AQ66" s="102" t="s">
        <v>575</v>
      </c>
    </row>
    <row r="67" spans="3:45" s="33" customFormat="1" ht="13.5">
      <c r="C67" s="51"/>
      <c r="D67" s="629" t="str">
        <f t="shared" ref="D67:V67" si="32">D15</f>
        <v>21</v>
      </c>
      <c r="E67" s="629" t="str">
        <f t="shared" si="32"/>
        <v>22</v>
      </c>
      <c r="F67" s="629" t="str">
        <f t="shared" si="32"/>
        <v>23</v>
      </c>
      <c r="G67" s="629" t="str">
        <f t="shared" si="32"/>
        <v>24</v>
      </c>
      <c r="H67" s="629" t="str">
        <f t="shared" si="32"/>
        <v>25</v>
      </c>
      <c r="I67" s="629" t="str">
        <f t="shared" si="32"/>
        <v>26</v>
      </c>
      <c r="J67" s="629" t="str">
        <f t="shared" si="32"/>
        <v>27</v>
      </c>
      <c r="K67" s="629" t="str">
        <f t="shared" si="32"/>
        <v>28</v>
      </c>
      <c r="L67" s="629" t="str">
        <f t="shared" si="32"/>
        <v>29</v>
      </c>
      <c r="M67" s="629" t="str">
        <f t="shared" si="32"/>
        <v>30</v>
      </c>
      <c r="N67" s="629" t="str">
        <f t="shared" si="32"/>
        <v>31</v>
      </c>
      <c r="O67" s="629" t="str">
        <f t="shared" si="32"/>
        <v>32</v>
      </c>
      <c r="P67" s="629" t="str">
        <f t="shared" si="32"/>
        <v>33</v>
      </c>
      <c r="Q67" s="629" t="str">
        <f t="shared" si="32"/>
        <v>34</v>
      </c>
      <c r="R67" s="629" t="str">
        <f t="shared" si="32"/>
        <v>35</v>
      </c>
      <c r="S67" s="629" t="str">
        <f t="shared" si="32"/>
        <v>36</v>
      </c>
      <c r="T67" s="629" t="str">
        <f t="shared" si="32"/>
        <v>37</v>
      </c>
      <c r="U67" s="629" t="str">
        <f t="shared" si="32"/>
        <v>38</v>
      </c>
      <c r="V67" s="629" t="str">
        <f t="shared" si="32"/>
        <v>39</v>
      </c>
      <c r="W67" s="105"/>
      <c r="X67" s="45"/>
      <c r="Y67" s="45"/>
      <c r="Z67" s="45"/>
      <c r="AA67" s="45"/>
      <c r="AB67" s="45"/>
      <c r="AC67" s="45"/>
      <c r="AD67" s="45"/>
      <c r="AE67" s="45"/>
      <c r="AF67" s="45"/>
      <c r="AG67" s="45"/>
      <c r="AH67" s="45"/>
      <c r="AI67" s="45"/>
      <c r="AJ67" s="45"/>
      <c r="AK67" s="45"/>
      <c r="AL67" s="45"/>
      <c r="AM67" s="45"/>
      <c r="AN67" s="45"/>
      <c r="AO67" s="45"/>
      <c r="AP67" s="45"/>
      <c r="AQ67" s="638"/>
    </row>
    <row r="68" spans="3:45" s="33" customFormat="1" ht="40.5">
      <c r="C68" s="79" t="s">
        <v>57</v>
      </c>
      <c r="D68" s="630" t="str">
        <f t="shared" ref="D68:V68" si="33">D16</f>
        <v>輸送機械</v>
      </c>
      <c r="E68" s="630" t="str">
        <f t="shared" si="33"/>
        <v>その他の製造工業製品</v>
      </c>
      <c r="F68" s="630" t="str">
        <f t="shared" si="33"/>
        <v>建設</v>
      </c>
      <c r="G68" s="630" t="str">
        <f t="shared" si="33"/>
        <v>電力・ガス・熱供給</v>
      </c>
      <c r="H68" s="630" t="str">
        <f t="shared" si="33"/>
        <v>水道</v>
      </c>
      <c r="I68" s="630" t="str">
        <f t="shared" si="33"/>
        <v>廃棄物処理</v>
      </c>
      <c r="J68" s="630" t="str">
        <f t="shared" si="33"/>
        <v>商業</v>
      </c>
      <c r="K68" s="630" t="str">
        <f t="shared" si="33"/>
        <v>金融・保険</v>
      </c>
      <c r="L68" s="630" t="str">
        <f t="shared" si="33"/>
        <v>不動産</v>
      </c>
      <c r="M68" s="630" t="str">
        <f t="shared" si="33"/>
        <v>運輸・郵便</v>
      </c>
      <c r="N68" s="630" t="str">
        <f t="shared" si="33"/>
        <v>情報通信</v>
      </c>
      <c r="O68" s="630" t="str">
        <f t="shared" si="33"/>
        <v>公務</v>
      </c>
      <c r="P68" s="630" t="str">
        <f t="shared" si="33"/>
        <v>教育・研究</v>
      </c>
      <c r="Q68" s="630" t="str">
        <f t="shared" si="33"/>
        <v>医療・福祉</v>
      </c>
      <c r="R68" s="668" t="str">
        <f t="shared" si="33"/>
        <v>他に分類されない会員制団体</v>
      </c>
      <c r="S68" s="630" t="str">
        <f t="shared" si="33"/>
        <v>対事業所サービス</v>
      </c>
      <c r="T68" s="630" t="str">
        <f t="shared" si="33"/>
        <v>対個人サービス</v>
      </c>
      <c r="U68" s="630" t="str">
        <f t="shared" si="33"/>
        <v>事務用品</v>
      </c>
      <c r="V68" s="630" t="str">
        <f t="shared" si="33"/>
        <v>分類不明</v>
      </c>
      <c r="W68" s="650"/>
      <c r="X68" s="45"/>
      <c r="Y68" s="45"/>
      <c r="Z68" s="45"/>
      <c r="AA68" s="45"/>
      <c r="AB68" s="45"/>
      <c r="AC68" s="45"/>
      <c r="AD68" s="45"/>
      <c r="AE68" s="45"/>
      <c r="AF68" s="45"/>
      <c r="AG68" s="45"/>
      <c r="AH68" s="45"/>
      <c r="AI68" s="45"/>
      <c r="AJ68" s="45"/>
      <c r="AK68" s="45"/>
      <c r="AL68" s="45"/>
      <c r="AM68" s="45"/>
      <c r="AN68" s="45"/>
      <c r="AO68" s="45"/>
      <c r="AP68" s="45"/>
      <c r="AQ68" s="638"/>
    </row>
    <row r="69" spans="3:45" s="33" customFormat="1" ht="14.25">
      <c r="C69" s="108" t="s">
        <v>209</v>
      </c>
      <c r="D69" s="109">
        <f t="array" ref="D69:V69">+X66:AP66</f>
        <v>0.24489018118737274</v>
      </c>
      <c r="E69" s="109">
        <v>0.46743936795813801</v>
      </c>
      <c r="F69" s="109">
        <v>0.46849697745604568</v>
      </c>
      <c r="G69" s="109">
        <v>0.35552559877623013</v>
      </c>
      <c r="H69" s="109">
        <v>0.49809254067477171</v>
      </c>
      <c r="I69" s="109">
        <v>0.6614329188282555</v>
      </c>
      <c r="J69" s="109">
        <v>0.69821874761802993</v>
      </c>
      <c r="K69" s="109">
        <v>0.67480481894986755</v>
      </c>
      <c r="L69" s="109">
        <v>0.84051297339276498</v>
      </c>
      <c r="M69" s="109">
        <v>0.62228178256471867</v>
      </c>
      <c r="N69" s="109">
        <v>0.5159656525007893</v>
      </c>
      <c r="O69" s="109">
        <v>0.70749180708118375</v>
      </c>
      <c r="P69" s="110">
        <v>0.7315487386589633</v>
      </c>
      <c r="Q69" s="109">
        <v>0.6201807782299722</v>
      </c>
      <c r="R69" s="109">
        <v>0.59890235830653638</v>
      </c>
      <c r="S69" s="109">
        <v>0.62498937266502874</v>
      </c>
      <c r="T69" s="109">
        <v>0.53155166423037392</v>
      </c>
      <c r="U69" s="109">
        <v>0</v>
      </c>
      <c r="V69" s="651">
        <v>0.41006897522339086</v>
      </c>
      <c r="W69" s="89"/>
      <c r="X69" s="45"/>
      <c r="Y69" s="45"/>
      <c r="Z69" s="45"/>
      <c r="AA69" s="45"/>
      <c r="AB69" s="45"/>
      <c r="AC69" s="45"/>
      <c r="AD69" s="45"/>
      <c r="AE69" s="45"/>
      <c r="AF69" s="45"/>
      <c r="AG69" s="45"/>
      <c r="AH69" s="45"/>
      <c r="AI69" s="45"/>
      <c r="AJ69" s="45"/>
      <c r="AK69" s="45"/>
      <c r="AL69" s="45"/>
      <c r="AM69" s="45"/>
      <c r="AN69" s="45"/>
      <c r="AO69" s="45"/>
      <c r="AP69" s="45"/>
      <c r="AQ69" s="638"/>
    </row>
    <row r="70" spans="3:45" s="33" customFormat="1" ht="14.25" customHeight="1">
      <c r="C70" s="88"/>
      <c r="D70" s="112"/>
      <c r="E70" s="112"/>
      <c r="F70" s="112"/>
      <c r="G70" s="112"/>
      <c r="H70" s="112"/>
      <c r="I70" s="112"/>
      <c r="J70" s="112"/>
      <c r="K70" s="112"/>
      <c r="L70" s="112"/>
      <c r="M70" s="112"/>
      <c r="N70" s="112"/>
      <c r="O70" s="112"/>
      <c r="P70" s="113"/>
      <c r="Q70" s="113"/>
      <c r="R70" s="113"/>
      <c r="S70" s="113"/>
      <c r="T70" s="113"/>
      <c r="U70" s="113"/>
      <c r="V70" s="113"/>
      <c r="W70" s="102"/>
      <c r="X70" s="54"/>
      <c r="Y70" s="638"/>
      <c r="Z70" s="638"/>
      <c r="AA70" s="638"/>
      <c r="AB70" s="638"/>
      <c r="AC70" s="638"/>
      <c r="AD70" s="638"/>
      <c r="AE70" s="638"/>
      <c r="AF70" s="638"/>
      <c r="AG70" s="638"/>
      <c r="AH70" s="638"/>
      <c r="AI70" s="638"/>
      <c r="AJ70" s="638"/>
      <c r="AK70" s="638"/>
      <c r="AL70" s="638"/>
      <c r="AM70" s="638"/>
      <c r="AN70" s="638"/>
      <c r="AO70" s="638"/>
      <c r="AP70" s="638"/>
      <c r="AQ70" s="638"/>
    </row>
    <row r="71" spans="3:45" s="33" customFormat="1" ht="17.25">
      <c r="C71" s="34" t="s">
        <v>214</v>
      </c>
      <c r="D71" s="101"/>
      <c r="E71" s="101"/>
      <c r="F71" s="101"/>
      <c r="G71" s="101"/>
      <c r="H71" s="101"/>
      <c r="I71" s="101"/>
      <c r="J71" s="101"/>
      <c r="K71" s="101"/>
      <c r="L71" s="101"/>
      <c r="M71" s="101"/>
      <c r="N71" s="101"/>
      <c r="O71" s="101"/>
      <c r="P71" s="101"/>
      <c r="Q71" s="101"/>
      <c r="R71" s="101"/>
      <c r="S71" s="101"/>
      <c r="T71" s="101"/>
      <c r="U71" s="101"/>
      <c r="V71" s="101"/>
      <c r="W71" s="31" t="s">
        <v>56</v>
      </c>
      <c r="X71" s="101"/>
    </row>
    <row r="72" spans="3:45" s="33" customFormat="1" ht="14.25" customHeight="1">
      <c r="C72" s="51"/>
      <c r="D72" s="629" t="str">
        <f t="shared" ref="D72:AP72" si="34">D9</f>
        <v>01</v>
      </c>
      <c r="E72" s="629" t="str">
        <f t="shared" si="34"/>
        <v>02</v>
      </c>
      <c r="F72" s="629" t="str">
        <f t="shared" si="34"/>
        <v>03</v>
      </c>
      <c r="G72" s="629" t="str">
        <f t="shared" si="34"/>
        <v>04</v>
      </c>
      <c r="H72" s="629" t="str">
        <f t="shared" si="34"/>
        <v>05</v>
      </c>
      <c r="I72" s="629" t="str">
        <f t="shared" si="34"/>
        <v>06</v>
      </c>
      <c r="J72" s="629" t="str">
        <f t="shared" si="34"/>
        <v>07</v>
      </c>
      <c r="K72" s="629" t="str">
        <f t="shared" si="34"/>
        <v>08</v>
      </c>
      <c r="L72" s="629" t="str">
        <f t="shared" si="34"/>
        <v>09</v>
      </c>
      <c r="M72" s="629" t="str">
        <f t="shared" si="34"/>
        <v>10</v>
      </c>
      <c r="N72" s="629" t="str">
        <f t="shared" si="34"/>
        <v>11</v>
      </c>
      <c r="O72" s="629" t="str">
        <f t="shared" si="34"/>
        <v>12</v>
      </c>
      <c r="P72" s="629" t="str">
        <f t="shared" si="34"/>
        <v>13</v>
      </c>
      <c r="Q72" s="629" t="str">
        <f t="shared" si="34"/>
        <v>14</v>
      </c>
      <c r="R72" s="629" t="str">
        <f t="shared" si="34"/>
        <v>15</v>
      </c>
      <c r="S72" s="629" t="str">
        <f t="shared" si="34"/>
        <v>16</v>
      </c>
      <c r="T72" s="629" t="str">
        <f t="shared" si="34"/>
        <v>17</v>
      </c>
      <c r="U72" s="629" t="str">
        <f t="shared" si="34"/>
        <v>18</v>
      </c>
      <c r="V72" s="629" t="str">
        <f t="shared" si="34"/>
        <v>19</v>
      </c>
      <c r="W72" s="629" t="str">
        <f t="shared" si="34"/>
        <v>20</v>
      </c>
      <c r="X72" s="629" t="str">
        <f t="shared" si="34"/>
        <v>21</v>
      </c>
      <c r="Y72" s="629" t="str">
        <f t="shared" si="34"/>
        <v>22</v>
      </c>
      <c r="Z72" s="629" t="str">
        <f t="shared" si="34"/>
        <v>23</v>
      </c>
      <c r="AA72" s="629" t="str">
        <f t="shared" si="34"/>
        <v>24</v>
      </c>
      <c r="AB72" s="629" t="str">
        <f t="shared" si="34"/>
        <v>25</v>
      </c>
      <c r="AC72" s="629" t="str">
        <f t="shared" si="34"/>
        <v>26</v>
      </c>
      <c r="AD72" s="629" t="str">
        <f t="shared" si="34"/>
        <v>27</v>
      </c>
      <c r="AE72" s="629" t="str">
        <f t="shared" si="34"/>
        <v>28</v>
      </c>
      <c r="AF72" s="629" t="str">
        <f t="shared" si="34"/>
        <v>29</v>
      </c>
      <c r="AG72" s="629" t="str">
        <f t="shared" si="34"/>
        <v>30</v>
      </c>
      <c r="AH72" s="629" t="str">
        <f t="shared" si="34"/>
        <v>31</v>
      </c>
      <c r="AI72" s="629" t="str">
        <f t="shared" si="34"/>
        <v>32</v>
      </c>
      <c r="AJ72" s="629" t="str">
        <f t="shared" si="34"/>
        <v>33</v>
      </c>
      <c r="AK72" s="629" t="str">
        <f t="shared" si="34"/>
        <v>34</v>
      </c>
      <c r="AL72" s="629" t="str">
        <f t="shared" si="34"/>
        <v>35</v>
      </c>
      <c r="AM72" s="629" t="str">
        <f t="shared" si="34"/>
        <v>36</v>
      </c>
      <c r="AN72" s="629" t="str">
        <f t="shared" si="34"/>
        <v>37</v>
      </c>
      <c r="AO72" s="629" t="str">
        <f t="shared" si="34"/>
        <v>38</v>
      </c>
      <c r="AP72" s="629" t="str">
        <f t="shared" si="34"/>
        <v>39</v>
      </c>
      <c r="AQ72" s="102" t="s">
        <v>575</v>
      </c>
      <c r="AR72" s="102"/>
      <c r="AS72" s="51"/>
    </row>
    <row r="73" spans="3:45" s="33" customFormat="1" ht="49.5" customHeight="1">
      <c r="C73" s="79" t="s">
        <v>57</v>
      </c>
      <c r="D73" s="630" t="str">
        <f t="shared" ref="D73:AP73" si="35">D10</f>
        <v>農業</v>
      </c>
      <c r="E73" s="630" t="str">
        <f t="shared" si="35"/>
        <v>林業</v>
      </c>
      <c r="F73" s="630" t="str">
        <f t="shared" si="35"/>
        <v>漁業</v>
      </c>
      <c r="G73" s="630" t="str">
        <f t="shared" si="35"/>
        <v>鉱業</v>
      </c>
      <c r="H73" s="630" t="str">
        <f t="shared" si="35"/>
        <v>飲食料品</v>
      </c>
      <c r="I73" s="630" t="str">
        <f t="shared" si="35"/>
        <v>繊維製品</v>
      </c>
      <c r="J73" s="630" t="str">
        <f t="shared" si="35"/>
        <v>パルプ・紙・木製品</v>
      </c>
      <c r="K73" s="630" t="str">
        <f t="shared" si="35"/>
        <v>化学製品</v>
      </c>
      <c r="L73" s="630" t="str">
        <f t="shared" si="35"/>
        <v>石油・石炭製品</v>
      </c>
      <c r="M73" s="668" t="str">
        <f t="shared" si="35"/>
        <v>プラスチック・ゴム製品</v>
      </c>
      <c r="N73" s="630" t="str">
        <f t="shared" si="35"/>
        <v>窯業・土石製品</v>
      </c>
      <c r="O73" s="630" t="str">
        <f t="shared" si="35"/>
        <v>鉄鋼</v>
      </c>
      <c r="P73" s="630" t="str">
        <f t="shared" si="35"/>
        <v>非鉄金属</v>
      </c>
      <c r="Q73" s="630" t="str">
        <f t="shared" si="35"/>
        <v>金属製品</v>
      </c>
      <c r="R73" s="630" t="str">
        <f t="shared" si="35"/>
        <v>はん用機械</v>
      </c>
      <c r="S73" s="630" t="str">
        <f t="shared" si="35"/>
        <v>生産用機械</v>
      </c>
      <c r="T73" s="630" t="str">
        <f t="shared" si="35"/>
        <v>業務用機械</v>
      </c>
      <c r="U73" s="630" t="str">
        <f t="shared" si="35"/>
        <v>電子部品</v>
      </c>
      <c r="V73" s="630" t="str">
        <f t="shared" si="35"/>
        <v>電気機械</v>
      </c>
      <c r="W73" s="630" t="str">
        <f t="shared" si="35"/>
        <v>情報通信機器</v>
      </c>
      <c r="X73" s="637" t="str">
        <f t="shared" si="35"/>
        <v>輸送機械</v>
      </c>
      <c r="Y73" s="637" t="str">
        <f t="shared" si="35"/>
        <v>その他の製造工業製品</v>
      </c>
      <c r="Z73" s="637" t="str">
        <f t="shared" si="35"/>
        <v>建設</v>
      </c>
      <c r="AA73" s="637" t="str">
        <f t="shared" si="35"/>
        <v>電力・ガス・熱供給</v>
      </c>
      <c r="AB73" s="637" t="str">
        <f t="shared" si="35"/>
        <v>水道</v>
      </c>
      <c r="AC73" s="637" t="str">
        <f t="shared" si="35"/>
        <v>廃棄物処理</v>
      </c>
      <c r="AD73" s="637" t="str">
        <f t="shared" si="35"/>
        <v>商業</v>
      </c>
      <c r="AE73" s="637" t="str">
        <f t="shared" si="35"/>
        <v>金融・保険</v>
      </c>
      <c r="AF73" s="637" t="str">
        <f t="shared" si="35"/>
        <v>不動産</v>
      </c>
      <c r="AG73" s="637" t="str">
        <f t="shared" si="35"/>
        <v>運輸・郵便</v>
      </c>
      <c r="AH73" s="637" t="str">
        <f t="shared" si="35"/>
        <v>情報通信</v>
      </c>
      <c r="AI73" s="637" t="str">
        <f t="shared" si="35"/>
        <v>公務</v>
      </c>
      <c r="AJ73" s="637" t="str">
        <f t="shared" si="35"/>
        <v>教育・研究</v>
      </c>
      <c r="AK73" s="637" t="str">
        <f t="shared" si="35"/>
        <v>医療・福祉</v>
      </c>
      <c r="AL73" s="669" t="str">
        <f t="shared" si="35"/>
        <v>他に分類されない会員制団体</v>
      </c>
      <c r="AM73" s="637" t="str">
        <f t="shared" si="35"/>
        <v>対事業所サービス</v>
      </c>
      <c r="AN73" s="637" t="str">
        <f t="shared" si="35"/>
        <v>対個人サービス</v>
      </c>
      <c r="AO73" s="637" t="str">
        <f t="shared" si="35"/>
        <v>事務用品</v>
      </c>
      <c r="AP73" s="637" t="str">
        <f t="shared" si="35"/>
        <v>分類不明</v>
      </c>
      <c r="AQ73" s="102" t="s">
        <v>575</v>
      </c>
      <c r="AR73" s="102"/>
      <c r="AS73" s="32" t="s">
        <v>76</v>
      </c>
    </row>
    <row r="74" spans="3:45" s="33" customFormat="1" ht="14.25" customHeight="1">
      <c r="C74" s="80" t="s">
        <v>100</v>
      </c>
      <c r="D74" s="81">
        <f>D52*D$66</f>
        <v>0</v>
      </c>
      <c r="E74" s="81">
        <f t="shared" ref="E74:AP74" si="36">E52*E$66</f>
        <v>0</v>
      </c>
      <c r="F74" s="81">
        <f t="shared" si="36"/>
        <v>0</v>
      </c>
      <c r="G74" s="81">
        <f t="shared" si="36"/>
        <v>0</v>
      </c>
      <c r="H74" s="81">
        <f t="shared" si="36"/>
        <v>0</v>
      </c>
      <c r="I74" s="81">
        <f t="shared" si="36"/>
        <v>0</v>
      </c>
      <c r="J74" s="81">
        <f t="shared" si="36"/>
        <v>0</v>
      </c>
      <c r="K74" s="81">
        <f t="shared" si="36"/>
        <v>0</v>
      </c>
      <c r="L74" s="81">
        <f t="shared" si="36"/>
        <v>0</v>
      </c>
      <c r="M74" s="81">
        <f t="shared" si="36"/>
        <v>0</v>
      </c>
      <c r="N74" s="81">
        <f t="shared" si="36"/>
        <v>0</v>
      </c>
      <c r="O74" s="81">
        <f t="shared" si="36"/>
        <v>0</v>
      </c>
      <c r="P74" s="81">
        <f t="shared" si="36"/>
        <v>0</v>
      </c>
      <c r="Q74" s="99">
        <f t="shared" si="36"/>
        <v>0</v>
      </c>
      <c r="R74" s="99">
        <f t="shared" si="36"/>
        <v>0</v>
      </c>
      <c r="S74" s="99">
        <f t="shared" si="36"/>
        <v>0</v>
      </c>
      <c r="T74" s="99">
        <f t="shared" si="36"/>
        <v>0</v>
      </c>
      <c r="U74" s="99">
        <f t="shared" si="36"/>
        <v>0</v>
      </c>
      <c r="V74" s="99">
        <f t="shared" si="36"/>
        <v>0</v>
      </c>
      <c r="W74" s="81">
        <f t="shared" si="36"/>
        <v>0</v>
      </c>
      <c r="X74" s="81">
        <f t="shared" si="36"/>
        <v>0</v>
      </c>
      <c r="Y74" s="81">
        <f t="shared" si="36"/>
        <v>0</v>
      </c>
      <c r="Z74" s="81">
        <f t="shared" si="36"/>
        <v>0</v>
      </c>
      <c r="AA74" s="81">
        <f t="shared" si="36"/>
        <v>0</v>
      </c>
      <c r="AB74" s="81">
        <f t="shared" si="36"/>
        <v>0</v>
      </c>
      <c r="AC74" s="81">
        <f t="shared" si="36"/>
        <v>0</v>
      </c>
      <c r="AD74" s="81">
        <f t="shared" si="36"/>
        <v>0</v>
      </c>
      <c r="AE74" s="81">
        <f t="shared" si="36"/>
        <v>0</v>
      </c>
      <c r="AF74" s="81">
        <f t="shared" si="36"/>
        <v>0</v>
      </c>
      <c r="AG74" s="81">
        <f t="shared" si="36"/>
        <v>0</v>
      </c>
      <c r="AH74" s="81">
        <f t="shared" si="36"/>
        <v>0</v>
      </c>
      <c r="AI74" s="81">
        <f t="shared" si="36"/>
        <v>0</v>
      </c>
      <c r="AJ74" s="81">
        <f t="shared" si="36"/>
        <v>0</v>
      </c>
      <c r="AK74" s="81">
        <f t="shared" si="36"/>
        <v>0</v>
      </c>
      <c r="AL74" s="81">
        <f t="shared" si="36"/>
        <v>0</v>
      </c>
      <c r="AM74" s="81">
        <f t="shared" si="36"/>
        <v>0</v>
      </c>
      <c r="AN74" s="81">
        <f t="shared" si="36"/>
        <v>0</v>
      </c>
      <c r="AO74" s="81">
        <f t="shared" si="36"/>
        <v>0</v>
      </c>
      <c r="AP74" s="81">
        <f t="shared" si="36"/>
        <v>0</v>
      </c>
      <c r="AQ74" s="102" t="s">
        <v>575</v>
      </c>
      <c r="AR74" s="102"/>
      <c r="AS74" s="645">
        <f>+SUM(D74:AP74)-W80</f>
        <v>0</v>
      </c>
    </row>
    <row r="75" spans="3:45" s="33" customFormat="1" ht="14.25" customHeight="1">
      <c r="C75" s="83" t="s">
        <v>101</v>
      </c>
      <c r="D75" s="39">
        <f t="shared" ref="D75:D76" si="37">D53*D$66</f>
        <v>0</v>
      </c>
      <c r="E75" s="39">
        <f t="shared" ref="E75:AP75" si="38">E53*E$66</f>
        <v>0</v>
      </c>
      <c r="F75" s="39">
        <f t="shared" si="38"/>
        <v>0</v>
      </c>
      <c r="G75" s="39">
        <f t="shared" si="38"/>
        <v>0</v>
      </c>
      <c r="H75" s="39">
        <f t="shared" si="38"/>
        <v>0</v>
      </c>
      <c r="I75" s="39">
        <f t="shared" si="38"/>
        <v>0</v>
      </c>
      <c r="J75" s="39">
        <f t="shared" si="38"/>
        <v>0</v>
      </c>
      <c r="K75" s="39">
        <f t="shared" si="38"/>
        <v>0</v>
      </c>
      <c r="L75" s="39">
        <f t="shared" si="38"/>
        <v>0</v>
      </c>
      <c r="M75" s="39">
        <f t="shared" si="38"/>
        <v>0</v>
      </c>
      <c r="N75" s="39">
        <f t="shared" si="38"/>
        <v>0</v>
      </c>
      <c r="O75" s="39">
        <f t="shared" si="38"/>
        <v>0</v>
      </c>
      <c r="P75" s="39">
        <f t="shared" si="38"/>
        <v>0</v>
      </c>
      <c r="Q75" s="100">
        <f t="shared" si="38"/>
        <v>0</v>
      </c>
      <c r="R75" s="100">
        <f t="shared" si="38"/>
        <v>0</v>
      </c>
      <c r="S75" s="100">
        <f t="shared" si="38"/>
        <v>0</v>
      </c>
      <c r="T75" s="100">
        <f t="shared" si="38"/>
        <v>0</v>
      </c>
      <c r="U75" s="100">
        <f t="shared" si="38"/>
        <v>0</v>
      </c>
      <c r="V75" s="100">
        <f t="shared" si="38"/>
        <v>0</v>
      </c>
      <c r="W75" s="39">
        <f t="shared" si="38"/>
        <v>0</v>
      </c>
      <c r="X75" s="39">
        <f t="shared" si="38"/>
        <v>0</v>
      </c>
      <c r="Y75" s="39">
        <f t="shared" si="38"/>
        <v>0</v>
      </c>
      <c r="Z75" s="39">
        <f t="shared" si="38"/>
        <v>0</v>
      </c>
      <c r="AA75" s="39">
        <f t="shared" si="38"/>
        <v>0</v>
      </c>
      <c r="AB75" s="39">
        <f t="shared" si="38"/>
        <v>0</v>
      </c>
      <c r="AC75" s="39">
        <f t="shared" si="38"/>
        <v>0</v>
      </c>
      <c r="AD75" s="39">
        <f t="shared" si="38"/>
        <v>0</v>
      </c>
      <c r="AE75" s="39">
        <f t="shared" si="38"/>
        <v>0</v>
      </c>
      <c r="AF75" s="39">
        <f t="shared" si="38"/>
        <v>0</v>
      </c>
      <c r="AG75" s="39">
        <f t="shared" si="38"/>
        <v>0</v>
      </c>
      <c r="AH75" s="39">
        <f t="shared" si="38"/>
        <v>0</v>
      </c>
      <c r="AI75" s="39">
        <f t="shared" si="38"/>
        <v>0</v>
      </c>
      <c r="AJ75" s="39">
        <f t="shared" si="38"/>
        <v>0</v>
      </c>
      <c r="AK75" s="39">
        <f t="shared" si="38"/>
        <v>0</v>
      </c>
      <c r="AL75" s="39">
        <f t="shared" si="38"/>
        <v>0</v>
      </c>
      <c r="AM75" s="39">
        <f t="shared" si="38"/>
        <v>0</v>
      </c>
      <c r="AN75" s="39">
        <f t="shared" si="38"/>
        <v>0</v>
      </c>
      <c r="AO75" s="39">
        <f t="shared" si="38"/>
        <v>0</v>
      </c>
      <c r="AP75" s="39">
        <f t="shared" si="38"/>
        <v>0</v>
      </c>
      <c r="AQ75" s="102" t="s">
        <v>575</v>
      </c>
      <c r="AR75" s="102"/>
      <c r="AS75" s="645">
        <f t="shared" ref="AS75:AS77" si="39">+SUM(D75:AP75)-W81</f>
        <v>0</v>
      </c>
    </row>
    <row r="76" spans="3:45" s="33" customFormat="1" ht="14.25" customHeight="1">
      <c r="C76" s="83" t="s">
        <v>102</v>
      </c>
      <c r="D76" s="39">
        <f t="shared" si="37"/>
        <v>0</v>
      </c>
      <c r="E76" s="39">
        <f t="shared" ref="E76:AP76" si="40">E54*E$66</f>
        <v>0</v>
      </c>
      <c r="F76" s="39">
        <f t="shared" si="40"/>
        <v>0</v>
      </c>
      <c r="G76" s="39">
        <f t="shared" si="40"/>
        <v>0</v>
      </c>
      <c r="H76" s="39">
        <f t="shared" si="40"/>
        <v>0</v>
      </c>
      <c r="I76" s="39">
        <f t="shared" si="40"/>
        <v>0</v>
      </c>
      <c r="J76" s="39">
        <f t="shared" si="40"/>
        <v>0</v>
      </c>
      <c r="K76" s="39">
        <f t="shared" si="40"/>
        <v>0</v>
      </c>
      <c r="L76" s="39">
        <f t="shared" si="40"/>
        <v>0</v>
      </c>
      <c r="M76" s="39">
        <f t="shared" si="40"/>
        <v>0</v>
      </c>
      <c r="N76" s="39">
        <f t="shared" si="40"/>
        <v>0</v>
      </c>
      <c r="O76" s="39">
        <f t="shared" si="40"/>
        <v>0</v>
      </c>
      <c r="P76" s="39">
        <f t="shared" si="40"/>
        <v>0</v>
      </c>
      <c r="Q76" s="100">
        <f t="shared" si="40"/>
        <v>0</v>
      </c>
      <c r="R76" s="100">
        <f t="shared" si="40"/>
        <v>0</v>
      </c>
      <c r="S76" s="100">
        <f t="shared" si="40"/>
        <v>0</v>
      </c>
      <c r="T76" s="100">
        <f t="shared" si="40"/>
        <v>0</v>
      </c>
      <c r="U76" s="100">
        <f t="shared" si="40"/>
        <v>0</v>
      </c>
      <c r="V76" s="100">
        <f t="shared" si="40"/>
        <v>0</v>
      </c>
      <c r="W76" s="39">
        <f t="shared" si="40"/>
        <v>0</v>
      </c>
      <c r="X76" s="39">
        <f t="shared" si="40"/>
        <v>0</v>
      </c>
      <c r="Y76" s="39">
        <f t="shared" si="40"/>
        <v>0</v>
      </c>
      <c r="Z76" s="39">
        <f t="shared" si="40"/>
        <v>0</v>
      </c>
      <c r="AA76" s="39">
        <f t="shared" si="40"/>
        <v>0</v>
      </c>
      <c r="AB76" s="39">
        <f t="shared" si="40"/>
        <v>0</v>
      </c>
      <c r="AC76" s="39">
        <f t="shared" si="40"/>
        <v>0</v>
      </c>
      <c r="AD76" s="39">
        <f t="shared" si="40"/>
        <v>0</v>
      </c>
      <c r="AE76" s="39">
        <f t="shared" si="40"/>
        <v>0</v>
      </c>
      <c r="AF76" s="39">
        <f t="shared" si="40"/>
        <v>0</v>
      </c>
      <c r="AG76" s="39">
        <f t="shared" si="40"/>
        <v>0</v>
      </c>
      <c r="AH76" s="39">
        <f t="shared" si="40"/>
        <v>0</v>
      </c>
      <c r="AI76" s="39">
        <f t="shared" si="40"/>
        <v>0</v>
      </c>
      <c r="AJ76" s="39">
        <f t="shared" si="40"/>
        <v>0</v>
      </c>
      <c r="AK76" s="39">
        <f t="shared" si="40"/>
        <v>0</v>
      </c>
      <c r="AL76" s="39">
        <f t="shared" si="40"/>
        <v>0</v>
      </c>
      <c r="AM76" s="39">
        <f t="shared" si="40"/>
        <v>0</v>
      </c>
      <c r="AN76" s="39">
        <f t="shared" si="40"/>
        <v>0</v>
      </c>
      <c r="AO76" s="39">
        <f t="shared" si="40"/>
        <v>0</v>
      </c>
      <c r="AP76" s="39">
        <f t="shared" si="40"/>
        <v>0</v>
      </c>
      <c r="AQ76" s="102" t="s">
        <v>575</v>
      </c>
      <c r="AR76" s="102"/>
      <c r="AS76" s="646">
        <f t="shared" si="39"/>
        <v>0</v>
      </c>
    </row>
    <row r="77" spans="3:45" s="33" customFormat="1" ht="14.25" customHeight="1">
      <c r="C77" s="83" t="s">
        <v>93</v>
      </c>
      <c r="D77" s="39">
        <f t="shared" ref="D77:P77" si="41">SUM(D74:D76)</f>
        <v>0</v>
      </c>
      <c r="E77" s="39">
        <f t="shared" si="41"/>
        <v>0</v>
      </c>
      <c r="F77" s="39">
        <f t="shared" si="41"/>
        <v>0</v>
      </c>
      <c r="G77" s="39">
        <f t="shared" si="41"/>
        <v>0</v>
      </c>
      <c r="H77" s="39">
        <f t="shared" si="41"/>
        <v>0</v>
      </c>
      <c r="I77" s="39">
        <f t="shared" si="41"/>
        <v>0</v>
      </c>
      <c r="J77" s="39">
        <f t="shared" si="41"/>
        <v>0</v>
      </c>
      <c r="K77" s="39">
        <f t="shared" si="41"/>
        <v>0</v>
      </c>
      <c r="L77" s="39">
        <f t="shared" si="41"/>
        <v>0</v>
      </c>
      <c r="M77" s="39">
        <f t="shared" si="41"/>
        <v>0</v>
      </c>
      <c r="N77" s="39">
        <f t="shared" si="41"/>
        <v>0</v>
      </c>
      <c r="O77" s="39">
        <f t="shared" si="41"/>
        <v>0</v>
      </c>
      <c r="P77" s="39">
        <f t="shared" si="41"/>
        <v>0</v>
      </c>
      <c r="Q77" s="100">
        <f>SUM(Q74:Q76)</f>
        <v>0</v>
      </c>
      <c r="R77" s="100">
        <f>SUM(R74:R76)</f>
        <v>0</v>
      </c>
      <c r="S77" s="100">
        <f>SUM(S74:S76)</f>
        <v>0</v>
      </c>
      <c r="T77" s="100">
        <f>SUM(T74:T76)</f>
        <v>0</v>
      </c>
      <c r="U77" s="100">
        <f>SUM(U74:U76)</f>
        <v>0</v>
      </c>
      <c r="V77" s="100">
        <f t="shared" ref="V77:AP77" si="42">SUM(V74:V76)</f>
        <v>0</v>
      </c>
      <c r="W77" s="39">
        <f t="shared" si="42"/>
        <v>0</v>
      </c>
      <c r="X77" s="43">
        <f t="shared" si="42"/>
        <v>0</v>
      </c>
      <c r="Y77" s="43">
        <f t="shared" si="42"/>
        <v>0</v>
      </c>
      <c r="Z77" s="43">
        <f t="shared" si="42"/>
        <v>0</v>
      </c>
      <c r="AA77" s="43">
        <f t="shared" si="42"/>
        <v>0</v>
      </c>
      <c r="AB77" s="43">
        <f t="shared" si="42"/>
        <v>0</v>
      </c>
      <c r="AC77" s="43">
        <f t="shared" si="42"/>
        <v>0</v>
      </c>
      <c r="AD77" s="43">
        <f t="shared" si="42"/>
        <v>0</v>
      </c>
      <c r="AE77" s="43">
        <f t="shared" si="42"/>
        <v>0</v>
      </c>
      <c r="AF77" s="43">
        <f t="shared" si="42"/>
        <v>0</v>
      </c>
      <c r="AG77" s="43">
        <f t="shared" si="42"/>
        <v>0</v>
      </c>
      <c r="AH77" s="43">
        <f t="shared" si="42"/>
        <v>0</v>
      </c>
      <c r="AI77" s="43">
        <f t="shared" si="42"/>
        <v>0</v>
      </c>
      <c r="AJ77" s="43">
        <f t="shared" si="42"/>
        <v>0</v>
      </c>
      <c r="AK77" s="43">
        <f t="shared" si="42"/>
        <v>0</v>
      </c>
      <c r="AL77" s="43">
        <f t="shared" si="42"/>
        <v>0</v>
      </c>
      <c r="AM77" s="43">
        <f t="shared" si="42"/>
        <v>0</v>
      </c>
      <c r="AN77" s="43">
        <f t="shared" si="42"/>
        <v>0</v>
      </c>
      <c r="AO77" s="43">
        <f t="shared" si="42"/>
        <v>0</v>
      </c>
      <c r="AP77" s="43">
        <f t="shared" si="42"/>
        <v>0</v>
      </c>
      <c r="AQ77" s="102" t="s">
        <v>575</v>
      </c>
      <c r="AR77" s="102"/>
      <c r="AS77" s="646">
        <f t="shared" si="39"/>
        <v>0</v>
      </c>
    </row>
    <row r="78" spans="3:45" s="33" customFormat="1" ht="13.5">
      <c r="C78" s="51"/>
      <c r="D78" s="629" t="str">
        <f t="shared" ref="D78:V78" si="43">D15</f>
        <v>21</v>
      </c>
      <c r="E78" s="629" t="str">
        <f t="shared" si="43"/>
        <v>22</v>
      </c>
      <c r="F78" s="629" t="str">
        <f t="shared" si="43"/>
        <v>23</v>
      </c>
      <c r="G78" s="629" t="str">
        <f t="shared" si="43"/>
        <v>24</v>
      </c>
      <c r="H78" s="629" t="str">
        <f t="shared" si="43"/>
        <v>25</v>
      </c>
      <c r="I78" s="629" t="str">
        <f t="shared" si="43"/>
        <v>26</v>
      </c>
      <c r="J78" s="629" t="str">
        <f t="shared" si="43"/>
        <v>27</v>
      </c>
      <c r="K78" s="629" t="str">
        <f t="shared" si="43"/>
        <v>28</v>
      </c>
      <c r="L78" s="629" t="str">
        <f t="shared" si="43"/>
        <v>29</v>
      </c>
      <c r="M78" s="629" t="str">
        <f t="shared" si="43"/>
        <v>30</v>
      </c>
      <c r="N78" s="629" t="str">
        <f t="shared" si="43"/>
        <v>31</v>
      </c>
      <c r="O78" s="629" t="str">
        <f t="shared" si="43"/>
        <v>32</v>
      </c>
      <c r="P78" s="629" t="str">
        <f t="shared" si="43"/>
        <v>33</v>
      </c>
      <c r="Q78" s="629" t="str">
        <f t="shared" si="43"/>
        <v>34</v>
      </c>
      <c r="R78" s="629" t="str">
        <f t="shared" si="43"/>
        <v>35</v>
      </c>
      <c r="S78" s="629" t="str">
        <f t="shared" si="43"/>
        <v>36</v>
      </c>
      <c r="T78" s="629" t="str">
        <f t="shared" si="43"/>
        <v>37</v>
      </c>
      <c r="U78" s="629" t="str">
        <f t="shared" si="43"/>
        <v>38</v>
      </c>
      <c r="V78" s="629" t="str">
        <f t="shared" si="43"/>
        <v>39</v>
      </c>
      <c r="W78" s="51"/>
      <c r="X78" s="101"/>
    </row>
    <row r="79" spans="3:45" s="33" customFormat="1" ht="40.5">
      <c r="C79" s="79" t="s">
        <v>57</v>
      </c>
      <c r="D79" s="630" t="str">
        <f t="shared" ref="D79:V79" si="44">D16</f>
        <v>輸送機械</v>
      </c>
      <c r="E79" s="630" t="str">
        <f t="shared" si="44"/>
        <v>その他の製造工業製品</v>
      </c>
      <c r="F79" s="630" t="str">
        <f t="shared" si="44"/>
        <v>建設</v>
      </c>
      <c r="G79" s="630" t="str">
        <f t="shared" si="44"/>
        <v>電力・ガス・熱供給</v>
      </c>
      <c r="H79" s="630" t="str">
        <f t="shared" si="44"/>
        <v>水道</v>
      </c>
      <c r="I79" s="630" t="str">
        <f t="shared" si="44"/>
        <v>廃棄物処理</v>
      </c>
      <c r="J79" s="630" t="str">
        <f t="shared" si="44"/>
        <v>商業</v>
      </c>
      <c r="K79" s="630" t="str">
        <f t="shared" si="44"/>
        <v>金融・保険</v>
      </c>
      <c r="L79" s="630" t="str">
        <f t="shared" si="44"/>
        <v>不動産</v>
      </c>
      <c r="M79" s="630" t="str">
        <f t="shared" si="44"/>
        <v>運輸・郵便</v>
      </c>
      <c r="N79" s="630" t="str">
        <f t="shared" si="44"/>
        <v>情報通信</v>
      </c>
      <c r="O79" s="630" t="str">
        <f t="shared" si="44"/>
        <v>公務</v>
      </c>
      <c r="P79" s="630" t="str">
        <f t="shared" si="44"/>
        <v>教育・研究</v>
      </c>
      <c r="Q79" s="630" t="str">
        <f t="shared" si="44"/>
        <v>医療・福祉</v>
      </c>
      <c r="R79" s="668" t="str">
        <f t="shared" si="44"/>
        <v>他に分類されない会員制団体</v>
      </c>
      <c r="S79" s="630" t="str">
        <f t="shared" si="44"/>
        <v>対事業所サービス</v>
      </c>
      <c r="T79" s="630" t="str">
        <f t="shared" si="44"/>
        <v>対個人サービス</v>
      </c>
      <c r="U79" s="630" t="str">
        <f t="shared" si="44"/>
        <v>事務用品</v>
      </c>
      <c r="V79" s="630" t="str">
        <f t="shared" si="44"/>
        <v>分類不明</v>
      </c>
      <c r="W79" s="32" t="s">
        <v>76</v>
      </c>
      <c r="X79" s="101"/>
    </row>
    <row r="80" spans="3:45" s="33" customFormat="1" ht="13.5">
      <c r="C80" s="80" t="s">
        <v>100</v>
      </c>
      <c r="D80" s="81">
        <f t="array" ref="D80:V83">+X74:AP77</f>
        <v>0</v>
      </c>
      <c r="E80" s="81">
        <v>0</v>
      </c>
      <c r="F80" s="81">
        <v>0</v>
      </c>
      <c r="G80" s="81">
        <v>0</v>
      </c>
      <c r="H80" s="81">
        <v>0</v>
      </c>
      <c r="I80" s="81">
        <v>0</v>
      </c>
      <c r="J80" s="81">
        <v>0</v>
      </c>
      <c r="K80" s="81">
        <v>0</v>
      </c>
      <c r="L80" s="81">
        <v>0</v>
      </c>
      <c r="M80" s="81">
        <v>0</v>
      </c>
      <c r="N80" s="81">
        <v>0</v>
      </c>
      <c r="O80" s="81">
        <v>0</v>
      </c>
      <c r="P80" s="81">
        <v>0</v>
      </c>
      <c r="Q80" s="99">
        <v>0</v>
      </c>
      <c r="R80" s="99">
        <v>0</v>
      </c>
      <c r="S80" s="99">
        <v>0</v>
      </c>
      <c r="T80" s="99">
        <v>0</v>
      </c>
      <c r="U80" s="99">
        <v>0</v>
      </c>
      <c r="V80" s="99">
        <v>0</v>
      </c>
      <c r="W80" s="81">
        <f>SUM(D74:W74,D80:V80)</f>
        <v>0</v>
      </c>
      <c r="X80" s="101"/>
    </row>
    <row r="81" spans="2:45" s="33" customFormat="1" ht="13.5">
      <c r="C81" s="83" t="s">
        <v>101</v>
      </c>
      <c r="D81" s="100">
        <v>0</v>
      </c>
      <c r="E81" s="100">
        <v>0</v>
      </c>
      <c r="F81" s="100">
        <v>0</v>
      </c>
      <c r="G81" s="100">
        <v>0</v>
      </c>
      <c r="H81" s="100">
        <v>0</v>
      </c>
      <c r="I81" s="100">
        <v>0</v>
      </c>
      <c r="J81" s="100">
        <v>0</v>
      </c>
      <c r="K81" s="100">
        <v>0</v>
      </c>
      <c r="L81" s="100">
        <v>0</v>
      </c>
      <c r="M81" s="100">
        <v>0</v>
      </c>
      <c r="N81" s="100">
        <v>0</v>
      </c>
      <c r="O81" s="100">
        <v>0</v>
      </c>
      <c r="P81" s="100">
        <v>0</v>
      </c>
      <c r="Q81" s="100">
        <v>0</v>
      </c>
      <c r="R81" s="100">
        <v>0</v>
      </c>
      <c r="S81" s="100">
        <v>0</v>
      </c>
      <c r="T81" s="100">
        <v>0</v>
      </c>
      <c r="U81" s="100">
        <v>0</v>
      </c>
      <c r="V81" s="100">
        <v>0</v>
      </c>
      <c r="W81" s="39">
        <f t="shared" ref="W81:W83" si="45">SUM(D75:W75,D81:V81)</f>
        <v>0</v>
      </c>
      <c r="X81" s="101"/>
    </row>
    <row r="82" spans="2:45" s="33" customFormat="1" ht="13.5">
      <c r="C82" s="83" t="s">
        <v>102</v>
      </c>
      <c r="D82" s="39">
        <v>0</v>
      </c>
      <c r="E82" s="39">
        <v>0</v>
      </c>
      <c r="F82" s="39">
        <v>0</v>
      </c>
      <c r="G82" s="39">
        <v>0</v>
      </c>
      <c r="H82" s="39">
        <v>0</v>
      </c>
      <c r="I82" s="39">
        <v>0</v>
      </c>
      <c r="J82" s="39">
        <v>0</v>
      </c>
      <c r="K82" s="39">
        <v>0</v>
      </c>
      <c r="L82" s="39">
        <v>0</v>
      </c>
      <c r="M82" s="39">
        <v>0</v>
      </c>
      <c r="N82" s="39">
        <v>0</v>
      </c>
      <c r="O82" s="39">
        <v>0</v>
      </c>
      <c r="P82" s="39">
        <v>0</v>
      </c>
      <c r="Q82" s="100">
        <v>0</v>
      </c>
      <c r="R82" s="100">
        <v>0</v>
      </c>
      <c r="S82" s="100">
        <v>0</v>
      </c>
      <c r="T82" s="100">
        <v>0</v>
      </c>
      <c r="U82" s="100">
        <v>0</v>
      </c>
      <c r="V82" s="100">
        <v>0</v>
      </c>
      <c r="W82" s="39">
        <f t="shared" si="45"/>
        <v>0</v>
      </c>
      <c r="X82" s="101"/>
    </row>
    <row r="83" spans="2:45" s="33" customFormat="1" ht="14.25" customHeight="1">
      <c r="C83" s="85" t="s">
        <v>93</v>
      </c>
      <c r="D83" s="43">
        <v>0</v>
      </c>
      <c r="E83" s="43">
        <v>0</v>
      </c>
      <c r="F83" s="43">
        <v>0</v>
      </c>
      <c r="G83" s="43">
        <v>0</v>
      </c>
      <c r="H83" s="43">
        <v>0</v>
      </c>
      <c r="I83" s="43">
        <v>0</v>
      </c>
      <c r="J83" s="43">
        <v>0</v>
      </c>
      <c r="K83" s="43">
        <v>0</v>
      </c>
      <c r="L83" s="43">
        <v>0</v>
      </c>
      <c r="M83" s="43">
        <v>0</v>
      </c>
      <c r="N83" s="43">
        <v>0</v>
      </c>
      <c r="O83" s="43">
        <v>0</v>
      </c>
      <c r="P83" s="43">
        <v>0</v>
      </c>
      <c r="Q83" s="43">
        <v>0</v>
      </c>
      <c r="R83" s="43">
        <v>0</v>
      </c>
      <c r="S83" s="43">
        <v>0</v>
      </c>
      <c r="T83" s="43">
        <v>0</v>
      </c>
      <c r="U83" s="43">
        <v>0</v>
      </c>
      <c r="V83" s="43">
        <v>0</v>
      </c>
      <c r="W83" s="43">
        <f t="shared" si="45"/>
        <v>0</v>
      </c>
      <c r="X83" s="101"/>
    </row>
    <row r="84" spans="2:45" s="33" customFormat="1" ht="10.7" customHeight="1">
      <c r="D84" s="102"/>
      <c r="E84" s="102"/>
      <c r="F84" s="102"/>
      <c r="G84" s="102"/>
      <c r="H84" s="102"/>
      <c r="I84" s="102"/>
      <c r="J84" s="102"/>
      <c r="K84" s="102"/>
      <c r="L84" s="102"/>
      <c r="M84" s="102"/>
      <c r="N84" s="102"/>
      <c r="O84" s="102"/>
      <c r="P84" s="102"/>
      <c r="Q84" s="102"/>
      <c r="R84" s="102"/>
      <c r="S84" s="102"/>
      <c r="T84" s="102"/>
      <c r="U84" s="102"/>
      <c r="V84" s="102"/>
      <c r="W84" s="102"/>
      <c r="X84" s="101"/>
    </row>
    <row r="85" spans="2:45" s="33" customFormat="1" ht="14.25" customHeight="1">
      <c r="C85" s="33" t="s">
        <v>105</v>
      </c>
      <c r="D85" s="102"/>
      <c r="E85" s="102"/>
      <c r="F85" s="102"/>
      <c r="G85" s="102"/>
      <c r="H85" s="102"/>
      <c r="I85" s="102"/>
      <c r="J85" s="102"/>
      <c r="K85" s="102"/>
      <c r="L85" s="102"/>
      <c r="M85" s="102"/>
      <c r="N85" s="102"/>
      <c r="O85" s="102"/>
      <c r="P85" s="102"/>
      <c r="Q85" s="102"/>
      <c r="R85" s="102"/>
      <c r="S85" s="102"/>
      <c r="T85" s="102"/>
      <c r="U85" s="102"/>
      <c r="V85" s="102"/>
      <c r="W85" s="102"/>
      <c r="X85" s="101"/>
    </row>
    <row r="86" spans="2:45" s="33" customFormat="1" ht="10.7" customHeight="1">
      <c r="D86" s="102"/>
      <c r="E86" s="102"/>
      <c r="F86" s="102"/>
      <c r="G86" s="102"/>
      <c r="H86" s="102"/>
      <c r="I86" s="102"/>
      <c r="J86" s="102"/>
      <c r="K86" s="102"/>
      <c r="L86" s="102"/>
      <c r="M86" s="102"/>
      <c r="N86" s="102"/>
      <c r="O86" s="102"/>
      <c r="P86" s="102"/>
      <c r="Q86" s="102"/>
      <c r="R86" s="102"/>
      <c r="S86" s="102"/>
      <c r="T86" s="102"/>
      <c r="U86" s="102"/>
      <c r="V86" s="102"/>
      <c r="W86" s="102"/>
      <c r="X86" s="101"/>
    </row>
    <row r="87" spans="2:45" s="33" customFormat="1" ht="14.25" customHeight="1">
      <c r="D87" s="102"/>
      <c r="E87" s="102"/>
      <c r="F87" s="102"/>
      <c r="G87" s="102"/>
      <c r="H87" s="102"/>
      <c r="I87" s="102"/>
      <c r="J87" s="102"/>
      <c r="K87" s="102"/>
      <c r="L87" s="102"/>
      <c r="M87" s="102"/>
      <c r="N87" s="102"/>
      <c r="O87" s="102"/>
      <c r="P87" s="102"/>
      <c r="Q87" s="102"/>
      <c r="R87" s="102"/>
      <c r="S87" s="102"/>
      <c r="T87" s="102"/>
      <c r="U87" s="102"/>
      <c r="V87" s="102"/>
      <c r="W87" s="102"/>
      <c r="X87" s="101"/>
    </row>
    <row r="88" spans="2:45" s="33" customFormat="1" ht="18.75">
      <c r="B88" s="46"/>
      <c r="C88" s="53" t="s">
        <v>215</v>
      </c>
      <c r="D88" s="102"/>
      <c r="E88" s="102"/>
      <c r="F88" s="102"/>
      <c r="G88" s="102"/>
      <c r="H88" s="102"/>
      <c r="I88" s="102"/>
      <c r="J88" s="102"/>
      <c r="K88" s="102"/>
      <c r="L88" s="102"/>
      <c r="M88" s="102"/>
      <c r="N88" s="102"/>
      <c r="O88" s="102"/>
      <c r="P88" s="102"/>
      <c r="Q88" s="102"/>
      <c r="R88" s="102"/>
      <c r="S88" s="102"/>
      <c r="T88" s="102"/>
      <c r="U88" s="102"/>
      <c r="V88" s="102"/>
      <c r="W88" s="102"/>
      <c r="X88" s="101"/>
    </row>
    <row r="89" spans="2:45" s="33" customFormat="1" ht="14.25" customHeight="1">
      <c r="D89" s="102"/>
      <c r="E89" s="102"/>
      <c r="F89" s="102"/>
      <c r="G89" s="102"/>
      <c r="H89" s="102"/>
      <c r="I89" s="102"/>
      <c r="J89" s="102"/>
      <c r="K89" s="102"/>
      <c r="L89" s="102"/>
      <c r="M89" s="102"/>
      <c r="N89" s="102"/>
      <c r="O89" s="102"/>
      <c r="P89" s="102"/>
      <c r="Q89" s="102"/>
      <c r="R89" s="102"/>
      <c r="S89" s="102"/>
      <c r="T89" s="102"/>
      <c r="U89" s="102"/>
      <c r="V89" s="102"/>
      <c r="W89" s="102"/>
      <c r="X89" s="101"/>
    </row>
    <row r="90" spans="2:45" s="33" customFormat="1" ht="17.25">
      <c r="C90" s="34" t="s">
        <v>216</v>
      </c>
      <c r="D90" s="101"/>
      <c r="E90" s="101"/>
      <c r="F90" s="101"/>
      <c r="G90" s="101"/>
      <c r="H90" s="101"/>
      <c r="I90" s="101"/>
      <c r="J90" s="101"/>
      <c r="K90" s="101"/>
      <c r="L90" s="101"/>
      <c r="M90" s="101"/>
      <c r="N90" s="101"/>
      <c r="O90" s="101"/>
      <c r="P90" s="101"/>
      <c r="Q90" s="101"/>
      <c r="R90" s="101"/>
      <c r="S90" s="101"/>
      <c r="T90" s="101"/>
      <c r="U90" s="101"/>
      <c r="V90" s="101"/>
      <c r="W90" s="31" t="s">
        <v>56</v>
      </c>
      <c r="X90" s="101"/>
    </row>
    <row r="91" spans="2:45" s="33" customFormat="1" ht="14.25" customHeight="1">
      <c r="C91" s="51"/>
      <c r="D91" s="629" t="str">
        <f t="shared" ref="D91:AP91" si="46">D9</f>
        <v>01</v>
      </c>
      <c r="E91" s="629" t="str">
        <f t="shared" si="46"/>
        <v>02</v>
      </c>
      <c r="F91" s="629" t="str">
        <f t="shared" si="46"/>
        <v>03</v>
      </c>
      <c r="G91" s="629" t="str">
        <f t="shared" si="46"/>
        <v>04</v>
      </c>
      <c r="H91" s="629" t="str">
        <f t="shared" si="46"/>
        <v>05</v>
      </c>
      <c r="I91" s="629" t="str">
        <f t="shared" si="46"/>
        <v>06</v>
      </c>
      <c r="J91" s="629" t="str">
        <f t="shared" si="46"/>
        <v>07</v>
      </c>
      <c r="K91" s="629" t="str">
        <f t="shared" si="46"/>
        <v>08</v>
      </c>
      <c r="L91" s="629" t="str">
        <f t="shared" si="46"/>
        <v>09</v>
      </c>
      <c r="M91" s="629" t="str">
        <f t="shared" si="46"/>
        <v>10</v>
      </c>
      <c r="N91" s="629" t="str">
        <f t="shared" si="46"/>
        <v>11</v>
      </c>
      <c r="O91" s="629" t="str">
        <f t="shared" si="46"/>
        <v>12</v>
      </c>
      <c r="P91" s="629" t="str">
        <f t="shared" si="46"/>
        <v>13</v>
      </c>
      <c r="Q91" s="629" t="str">
        <f t="shared" si="46"/>
        <v>14</v>
      </c>
      <c r="R91" s="629" t="str">
        <f t="shared" si="46"/>
        <v>15</v>
      </c>
      <c r="S91" s="629" t="str">
        <f t="shared" si="46"/>
        <v>16</v>
      </c>
      <c r="T91" s="629" t="str">
        <f t="shared" si="46"/>
        <v>17</v>
      </c>
      <c r="U91" s="629" t="str">
        <f t="shared" si="46"/>
        <v>18</v>
      </c>
      <c r="V91" s="629" t="str">
        <f t="shared" si="46"/>
        <v>19</v>
      </c>
      <c r="W91" s="629" t="str">
        <f t="shared" si="46"/>
        <v>20</v>
      </c>
      <c r="X91" s="629" t="str">
        <f t="shared" si="46"/>
        <v>21</v>
      </c>
      <c r="Y91" s="629" t="str">
        <f t="shared" si="46"/>
        <v>22</v>
      </c>
      <c r="Z91" s="629" t="str">
        <f t="shared" si="46"/>
        <v>23</v>
      </c>
      <c r="AA91" s="629" t="str">
        <f t="shared" si="46"/>
        <v>24</v>
      </c>
      <c r="AB91" s="629" t="str">
        <f t="shared" si="46"/>
        <v>25</v>
      </c>
      <c r="AC91" s="629" t="str">
        <f t="shared" si="46"/>
        <v>26</v>
      </c>
      <c r="AD91" s="629" t="str">
        <f t="shared" si="46"/>
        <v>27</v>
      </c>
      <c r="AE91" s="629" t="str">
        <f t="shared" si="46"/>
        <v>28</v>
      </c>
      <c r="AF91" s="629" t="str">
        <f t="shared" si="46"/>
        <v>29</v>
      </c>
      <c r="AG91" s="629" t="str">
        <f t="shared" si="46"/>
        <v>30</v>
      </c>
      <c r="AH91" s="629" t="str">
        <f t="shared" si="46"/>
        <v>31</v>
      </c>
      <c r="AI91" s="629" t="str">
        <f t="shared" si="46"/>
        <v>32</v>
      </c>
      <c r="AJ91" s="629" t="str">
        <f t="shared" si="46"/>
        <v>33</v>
      </c>
      <c r="AK91" s="629" t="str">
        <f t="shared" si="46"/>
        <v>34</v>
      </c>
      <c r="AL91" s="629" t="str">
        <f t="shared" si="46"/>
        <v>35</v>
      </c>
      <c r="AM91" s="629" t="str">
        <f t="shared" si="46"/>
        <v>36</v>
      </c>
      <c r="AN91" s="629" t="str">
        <f t="shared" si="46"/>
        <v>37</v>
      </c>
      <c r="AO91" s="629" t="str">
        <f t="shared" si="46"/>
        <v>38</v>
      </c>
      <c r="AP91" s="629" t="str">
        <f t="shared" si="46"/>
        <v>39</v>
      </c>
      <c r="AQ91" s="102" t="s">
        <v>575</v>
      </c>
      <c r="AR91" s="102"/>
      <c r="AS91" s="51"/>
    </row>
    <row r="92" spans="2:45" s="33" customFormat="1" ht="40.5">
      <c r="C92" s="79" t="s">
        <v>57</v>
      </c>
      <c r="D92" s="630" t="str">
        <f t="shared" ref="D92:AP92" si="47">D10</f>
        <v>農業</v>
      </c>
      <c r="E92" s="630" t="str">
        <f t="shared" si="47"/>
        <v>林業</v>
      </c>
      <c r="F92" s="630" t="str">
        <f t="shared" si="47"/>
        <v>漁業</v>
      </c>
      <c r="G92" s="630" t="str">
        <f t="shared" si="47"/>
        <v>鉱業</v>
      </c>
      <c r="H92" s="630" t="str">
        <f t="shared" si="47"/>
        <v>飲食料品</v>
      </c>
      <c r="I92" s="630" t="str">
        <f t="shared" si="47"/>
        <v>繊維製品</v>
      </c>
      <c r="J92" s="630" t="str">
        <f t="shared" si="47"/>
        <v>パルプ・紙・木製品</v>
      </c>
      <c r="K92" s="630" t="str">
        <f t="shared" si="47"/>
        <v>化学製品</v>
      </c>
      <c r="L92" s="630" t="str">
        <f t="shared" si="47"/>
        <v>石油・石炭製品</v>
      </c>
      <c r="M92" s="668" t="str">
        <f t="shared" si="47"/>
        <v>プラスチック・ゴム製品</v>
      </c>
      <c r="N92" s="630" t="str">
        <f t="shared" si="47"/>
        <v>窯業・土石製品</v>
      </c>
      <c r="O92" s="630" t="str">
        <f t="shared" si="47"/>
        <v>鉄鋼</v>
      </c>
      <c r="P92" s="630" t="str">
        <f t="shared" si="47"/>
        <v>非鉄金属</v>
      </c>
      <c r="Q92" s="630" t="str">
        <f t="shared" si="47"/>
        <v>金属製品</v>
      </c>
      <c r="R92" s="630" t="str">
        <f t="shared" si="47"/>
        <v>はん用機械</v>
      </c>
      <c r="S92" s="630" t="str">
        <f t="shared" si="47"/>
        <v>生産用機械</v>
      </c>
      <c r="T92" s="630" t="str">
        <f t="shared" si="47"/>
        <v>業務用機械</v>
      </c>
      <c r="U92" s="630" t="str">
        <f t="shared" si="47"/>
        <v>電子部品</v>
      </c>
      <c r="V92" s="630" t="str">
        <f t="shared" si="47"/>
        <v>電気機械</v>
      </c>
      <c r="W92" s="630" t="str">
        <f t="shared" si="47"/>
        <v>情報通信機器</v>
      </c>
      <c r="X92" s="637" t="str">
        <f t="shared" si="47"/>
        <v>輸送機械</v>
      </c>
      <c r="Y92" s="637" t="str">
        <f t="shared" si="47"/>
        <v>その他の製造工業製品</v>
      </c>
      <c r="Z92" s="637" t="str">
        <f t="shared" si="47"/>
        <v>建設</v>
      </c>
      <c r="AA92" s="637" t="str">
        <f t="shared" si="47"/>
        <v>電力・ガス・熱供給</v>
      </c>
      <c r="AB92" s="637" t="str">
        <f t="shared" si="47"/>
        <v>水道</v>
      </c>
      <c r="AC92" s="637" t="str">
        <f t="shared" si="47"/>
        <v>廃棄物処理</v>
      </c>
      <c r="AD92" s="637" t="str">
        <f t="shared" si="47"/>
        <v>商業</v>
      </c>
      <c r="AE92" s="637" t="str">
        <f t="shared" si="47"/>
        <v>金融・保険</v>
      </c>
      <c r="AF92" s="637" t="str">
        <f t="shared" si="47"/>
        <v>不動産</v>
      </c>
      <c r="AG92" s="637" t="str">
        <f t="shared" si="47"/>
        <v>運輸・郵便</v>
      </c>
      <c r="AH92" s="637" t="str">
        <f t="shared" si="47"/>
        <v>情報通信</v>
      </c>
      <c r="AI92" s="637" t="str">
        <f t="shared" si="47"/>
        <v>公務</v>
      </c>
      <c r="AJ92" s="637" t="str">
        <f t="shared" si="47"/>
        <v>教育・研究</v>
      </c>
      <c r="AK92" s="637" t="str">
        <f t="shared" si="47"/>
        <v>医療・福祉</v>
      </c>
      <c r="AL92" s="669" t="str">
        <f t="shared" si="47"/>
        <v>他に分類されない会員制団体</v>
      </c>
      <c r="AM92" s="637" t="str">
        <f t="shared" si="47"/>
        <v>対事業所サービス</v>
      </c>
      <c r="AN92" s="637" t="str">
        <f t="shared" si="47"/>
        <v>対個人サービス</v>
      </c>
      <c r="AO92" s="637" t="str">
        <f t="shared" si="47"/>
        <v>事務用品</v>
      </c>
      <c r="AP92" s="637" t="str">
        <f t="shared" si="47"/>
        <v>分類不明</v>
      </c>
      <c r="AQ92" s="102" t="s">
        <v>575</v>
      </c>
      <c r="AR92" s="102"/>
      <c r="AS92" s="32" t="s">
        <v>76</v>
      </c>
    </row>
    <row r="93" spans="2:45" s="33" customFormat="1" ht="14.25" customHeight="1">
      <c r="C93" s="80" t="s">
        <v>100</v>
      </c>
      <c r="D93" s="81">
        <f t="shared" ref="D93:D95" si="48">D33+D74</f>
        <v>0</v>
      </c>
      <c r="E93" s="81">
        <f t="shared" ref="E93:AP93" si="49">E33+E74</f>
        <v>0</v>
      </c>
      <c r="F93" s="81">
        <f t="shared" si="49"/>
        <v>0</v>
      </c>
      <c r="G93" s="81">
        <f t="shared" si="49"/>
        <v>0</v>
      </c>
      <c r="H93" s="81">
        <f t="shared" si="49"/>
        <v>0</v>
      </c>
      <c r="I93" s="81">
        <f t="shared" si="49"/>
        <v>0</v>
      </c>
      <c r="J93" s="81">
        <f t="shared" si="49"/>
        <v>0</v>
      </c>
      <c r="K93" s="81">
        <f t="shared" si="49"/>
        <v>0</v>
      </c>
      <c r="L93" s="81">
        <f t="shared" si="49"/>
        <v>0</v>
      </c>
      <c r="M93" s="81">
        <f t="shared" si="49"/>
        <v>0</v>
      </c>
      <c r="N93" s="81">
        <f t="shared" si="49"/>
        <v>0</v>
      </c>
      <c r="O93" s="81">
        <f t="shared" si="49"/>
        <v>0</v>
      </c>
      <c r="P93" s="81">
        <f t="shared" si="49"/>
        <v>0</v>
      </c>
      <c r="Q93" s="99">
        <f t="shared" si="49"/>
        <v>0</v>
      </c>
      <c r="R93" s="99">
        <f t="shared" si="49"/>
        <v>0</v>
      </c>
      <c r="S93" s="99">
        <f t="shared" si="49"/>
        <v>0</v>
      </c>
      <c r="T93" s="99">
        <f t="shared" si="49"/>
        <v>0</v>
      </c>
      <c r="U93" s="99">
        <f t="shared" si="49"/>
        <v>0</v>
      </c>
      <c r="V93" s="99">
        <f t="shared" si="49"/>
        <v>0</v>
      </c>
      <c r="W93" s="81">
        <f t="shared" si="49"/>
        <v>0</v>
      </c>
      <c r="X93" s="81">
        <f t="shared" si="49"/>
        <v>0</v>
      </c>
      <c r="Y93" s="81">
        <f t="shared" si="49"/>
        <v>0</v>
      </c>
      <c r="Z93" s="81">
        <f t="shared" si="49"/>
        <v>0</v>
      </c>
      <c r="AA93" s="81">
        <f t="shared" si="49"/>
        <v>0</v>
      </c>
      <c r="AB93" s="81">
        <f t="shared" si="49"/>
        <v>0</v>
      </c>
      <c r="AC93" s="81">
        <f t="shared" si="49"/>
        <v>0</v>
      </c>
      <c r="AD93" s="81">
        <f t="shared" si="49"/>
        <v>0</v>
      </c>
      <c r="AE93" s="81">
        <f t="shared" si="49"/>
        <v>0</v>
      </c>
      <c r="AF93" s="81">
        <f t="shared" si="49"/>
        <v>0</v>
      </c>
      <c r="AG93" s="81">
        <f t="shared" si="49"/>
        <v>0</v>
      </c>
      <c r="AH93" s="81">
        <f t="shared" si="49"/>
        <v>0</v>
      </c>
      <c r="AI93" s="81">
        <f t="shared" si="49"/>
        <v>0</v>
      </c>
      <c r="AJ93" s="81">
        <f t="shared" si="49"/>
        <v>0</v>
      </c>
      <c r="AK93" s="81">
        <f t="shared" si="49"/>
        <v>0</v>
      </c>
      <c r="AL93" s="81">
        <f t="shared" si="49"/>
        <v>0</v>
      </c>
      <c r="AM93" s="81">
        <f t="shared" si="49"/>
        <v>0</v>
      </c>
      <c r="AN93" s="81">
        <f t="shared" si="49"/>
        <v>0</v>
      </c>
      <c r="AO93" s="81">
        <f t="shared" si="49"/>
        <v>0</v>
      </c>
      <c r="AP93" s="81">
        <f t="shared" si="49"/>
        <v>0</v>
      </c>
      <c r="AQ93" s="102" t="s">
        <v>575</v>
      </c>
      <c r="AR93" s="102"/>
      <c r="AS93" s="645">
        <f>+SUM(D93:AP93)-W99</f>
        <v>0</v>
      </c>
    </row>
    <row r="94" spans="2:45" s="33" customFormat="1" ht="14.25" customHeight="1">
      <c r="C94" s="83" t="s">
        <v>101</v>
      </c>
      <c r="D94" s="39">
        <f t="shared" si="48"/>
        <v>0</v>
      </c>
      <c r="E94" s="39">
        <f t="shared" ref="E94:AP94" si="50">E34+E75</f>
        <v>0</v>
      </c>
      <c r="F94" s="39">
        <f t="shared" si="50"/>
        <v>0</v>
      </c>
      <c r="G94" s="39">
        <f t="shared" si="50"/>
        <v>0</v>
      </c>
      <c r="H94" s="39">
        <f t="shared" si="50"/>
        <v>0</v>
      </c>
      <c r="I94" s="39">
        <f t="shared" si="50"/>
        <v>0</v>
      </c>
      <c r="J94" s="39">
        <f t="shared" si="50"/>
        <v>0</v>
      </c>
      <c r="K94" s="39">
        <f t="shared" si="50"/>
        <v>0</v>
      </c>
      <c r="L94" s="39">
        <f t="shared" si="50"/>
        <v>0</v>
      </c>
      <c r="M94" s="39">
        <f t="shared" si="50"/>
        <v>0</v>
      </c>
      <c r="N94" s="39">
        <f t="shared" si="50"/>
        <v>0</v>
      </c>
      <c r="O94" s="39">
        <f t="shared" si="50"/>
        <v>0</v>
      </c>
      <c r="P94" s="39">
        <f t="shared" si="50"/>
        <v>0</v>
      </c>
      <c r="Q94" s="100">
        <f t="shared" si="50"/>
        <v>0</v>
      </c>
      <c r="R94" s="100">
        <f t="shared" si="50"/>
        <v>0</v>
      </c>
      <c r="S94" s="100">
        <f t="shared" si="50"/>
        <v>0</v>
      </c>
      <c r="T94" s="100">
        <f t="shared" si="50"/>
        <v>0</v>
      </c>
      <c r="U94" s="100">
        <f t="shared" si="50"/>
        <v>0</v>
      </c>
      <c r="V94" s="100">
        <f t="shared" si="50"/>
        <v>0</v>
      </c>
      <c r="W94" s="39">
        <f t="shared" si="50"/>
        <v>0</v>
      </c>
      <c r="X94" s="39">
        <f t="shared" si="50"/>
        <v>0</v>
      </c>
      <c r="Y94" s="39">
        <f t="shared" si="50"/>
        <v>0</v>
      </c>
      <c r="Z94" s="39">
        <f t="shared" si="50"/>
        <v>0</v>
      </c>
      <c r="AA94" s="39">
        <f t="shared" si="50"/>
        <v>0</v>
      </c>
      <c r="AB94" s="39">
        <f t="shared" si="50"/>
        <v>0</v>
      </c>
      <c r="AC94" s="39">
        <f t="shared" si="50"/>
        <v>0</v>
      </c>
      <c r="AD94" s="39">
        <f t="shared" si="50"/>
        <v>0</v>
      </c>
      <c r="AE94" s="39">
        <f t="shared" si="50"/>
        <v>0</v>
      </c>
      <c r="AF94" s="39">
        <f t="shared" si="50"/>
        <v>0</v>
      </c>
      <c r="AG94" s="39">
        <f t="shared" si="50"/>
        <v>0</v>
      </c>
      <c r="AH94" s="39">
        <f t="shared" si="50"/>
        <v>0</v>
      </c>
      <c r="AI94" s="39">
        <f t="shared" si="50"/>
        <v>0</v>
      </c>
      <c r="AJ94" s="39">
        <f t="shared" si="50"/>
        <v>0</v>
      </c>
      <c r="AK94" s="39">
        <f t="shared" si="50"/>
        <v>0</v>
      </c>
      <c r="AL94" s="39">
        <f t="shared" si="50"/>
        <v>0</v>
      </c>
      <c r="AM94" s="39">
        <f t="shared" si="50"/>
        <v>0</v>
      </c>
      <c r="AN94" s="39">
        <f t="shared" si="50"/>
        <v>0</v>
      </c>
      <c r="AO94" s="39">
        <f t="shared" si="50"/>
        <v>0</v>
      </c>
      <c r="AP94" s="39">
        <f t="shared" si="50"/>
        <v>0</v>
      </c>
      <c r="AQ94" s="102" t="s">
        <v>575</v>
      </c>
      <c r="AR94" s="102"/>
      <c r="AS94" s="645">
        <f t="shared" ref="AS94:AS96" si="51">+SUM(D94:AP94)-W100</f>
        <v>0</v>
      </c>
    </row>
    <row r="95" spans="2:45" s="33" customFormat="1" ht="14.25" customHeight="1">
      <c r="C95" s="83" t="s">
        <v>102</v>
      </c>
      <c r="D95" s="39">
        <f t="shared" si="48"/>
        <v>0</v>
      </c>
      <c r="E95" s="39">
        <f t="shared" ref="E95:AP95" si="52">E35+E76</f>
        <v>0</v>
      </c>
      <c r="F95" s="39">
        <f t="shared" si="52"/>
        <v>0</v>
      </c>
      <c r="G95" s="39">
        <f t="shared" si="52"/>
        <v>0</v>
      </c>
      <c r="H95" s="39">
        <f t="shared" si="52"/>
        <v>0</v>
      </c>
      <c r="I95" s="39">
        <f t="shared" si="52"/>
        <v>0</v>
      </c>
      <c r="J95" s="39">
        <f t="shared" si="52"/>
        <v>0</v>
      </c>
      <c r="K95" s="39">
        <f t="shared" si="52"/>
        <v>0</v>
      </c>
      <c r="L95" s="39">
        <f t="shared" si="52"/>
        <v>0</v>
      </c>
      <c r="M95" s="39">
        <f t="shared" si="52"/>
        <v>0</v>
      </c>
      <c r="N95" s="39">
        <f t="shared" si="52"/>
        <v>0</v>
      </c>
      <c r="O95" s="39">
        <f t="shared" si="52"/>
        <v>0</v>
      </c>
      <c r="P95" s="39">
        <f t="shared" si="52"/>
        <v>0</v>
      </c>
      <c r="Q95" s="100">
        <f t="shared" si="52"/>
        <v>0</v>
      </c>
      <c r="R95" s="100">
        <f t="shared" si="52"/>
        <v>0</v>
      </c>
      <c r="S95" s="100">
        <f t="shared" si="52"/>
        <v>0</v>
      </c>
      <c r="T95" s="100">
        <f t="shared" si="52"/>
        <v>0</v>
      </c>
      <c r="U95" s="100">
        <f t="shared" si="52"/>
        <v>0</v>
      </c>
      <c r="V95" s="100">
        <f t="shared" si="52"/>
        <v>0</v>
      </c>
      <c r="W95" s="39">
        <f t="shared" si="52"/>
        <v>0</v>
      </c>
      <c r="X95" s="39">
        <f t="shared" si="52"/>
        <v>0</v>
      </c>
      <c r="Y95" s="39">
        <f t="shared" si="52"/>
        <v>0</v>
      </c>
      <c r="Z95" s="39">
        <f t="shared" si="52"/>
        <v>0</v>
      </c>
      <c r="AA95" s="39">
        <f t="shared" si="52"/>
        <v>0</v>
      </c>
      <c r="AB95" s="39">
        <f t="shared" si="52"/>
        <v>0</v>
      </c>
      <c r="AC95" s="39">
        <f t="shared" si="52"/>
        <v>0</v>
      </c>
      <c r="AD95" s="39">
        <f t="shared" si="52"/>
        <v>0</v>
      </c>
      <c r="AE95" s="39">
        <f t="shared" si="52"/>
        <v>0</v>
      </c>
      <c r="AF95" s="39">
        <f t="shared" si="52"/>
        <v>0</v>
      </c>
      <c r="AG95" s="39">
        <f t="shared" si="52"/>
        <v>0</v>
      </c>
      <c r="AH95" s="39">
        <f t="shared" si="52"/>
        <v>0</v>
      </c>
      <c r="AI95" s="39">
        <f t="shared" si="52"/>
        <v>0</v>
      </c>
      <c r="AJ95" s="39">
        <f t="shared" si="52"/>
        <v>0</v>
      </c>
      <c r="AK95" s="39">
        <f t="shared" si="52"/>
        <v>0</v>
      </c>
      <c r="AL95" s="39">
        <f t="shared" si="52"/>
        <v>0</v>
      </c>
      <c r="AM95" s="39">
        <f t="shared" si="52"/>
        <v>0</v>
      </c>
      <c r="AN95" s="39">
        <f t="shared" si="52"/>
        <v>0</v>
      </c>
      <c r="AO95" s="39">
        <f t="shared" si="52"/>
        <v>0</v>
      </c>
      <c r="AP95" s="39">
        <f t="shared" si="52"/>
        <v>0</v>
      </c>
      <c r="AQ95" s="102" t="s">
        <v>575</v>
      </c>
      <c r="AR95" s="102"/>
      <c r="AS95" s="646">
        <f t="shared" si="51"/>
        <v>0</v>
      </c>
    </row>
    <row r="96" spans="2:45" s="33" customFormat="1" ht="14.25" customHeight="1">
      <c r="C96" s="83" t="s">
        <v>93</v>
      </c>
      <c r="D96" s="39">
        <f t="shared" ref="D96:P96" si="53">SUM(D93:D95)</f>
        <v>0</v>
      </c>
      <c r="E96" s="39">
        <f t="shared" si="53"/>
        <v>0</v>
      </c>
      <c r="F96" s="39">
        <f t="shared" si="53"/>
        <v>0</v>
      </c>
      <c r="G96" s="39">
        <f t="shared" si="53"/>
        <v>0</v>
      </c>
      <c r="H96" s="39">
        <f t="shared" si="53"/>
        <v>0</v>
      </c>
      <c r="I96" s="39">
        <f t="shared" si="53"/>
        <v>0</v>
      </c>
      <c r="J96" s="39">
        <f t="shared" si="53"/>
        <v>0</v>
      </c>
      <c r="K96" s="39">
        <f t="shared" si="53"/>
        <v>0</v>
      </c>
      <c r="L96" s="39">
        <f t="shared" si="53"/>
        <v>0</v>
      </c>
      <c r="M96" s="39">
        <f t="shared" si="53"/>
        <v>0</v>
      </c>
      <c r="N96" s="39">
        <f t="shared" si="53"/>
        <v>0</v>
      </c>
      <c r="O96" s="39">
        <f t="shared" si="53"/>
        <v>0</v>
      </c>
      <c r="P96" s="39">
        <f t="shared" si="53"/>
        <v>0</v>
      </c>
      <c r="Q96" s="100">
        <f>SUM(Q93:Q95)</f>
        <v>0</v>
      </c>
      <c r="R96" s="100">
        <f>SUM(R93:R95)</f>
        <v>0</v>
      </c>
      <c r="S96" s="100">
        <f>SUM(S93:S95)</f>
        <v>0</v>
      </c>
      <c r="T96" s="100">
        <f>SUM(T93:T95)</f>
        <v>0</v>
      </c>
      <c r="U96" s="100">
        <f>SUM(U93:U95)</f>
        <v>0</v>
      </c>
      <c r="V96" s="100">
        <f t="shared" ref="V96:AP96" si="54">SUM(V93:V95)</f>
        <v>0</v>
      </c>
      <c r="W96" s="39">
        <f t="shared" si="54"/>
        <v>0</v>
      </c>
      <c r="X96" s="43">
        <f t="shared" si="54"/>
        <v>0</v>
      </c>
      <c r="Y96" s="43">
        <f t="shared" si="54"/>
        <v>0</v>
      </c>
      <c r="Z96" s="43">
        <f t="shared" si="54"/>
        <v>0</v>
      </c>
      <c r="AA96" s="43">
        <f t="shared" si="54"/>
        <v>0</v>
      </c>
      <c r="AB96" s="43">
        <f t="shared" si="54"/>
        <v>0</v>
      </c>
      <c r="AC96" s="43">
        <f t="shared" si="54"/>
        <v>0</v>
      </c>
      <c r="AD96" s="43">
        <f t="shared" si="54"/>
        <v>0</v>
      </c>
      <c r="AE96" s="43">
        <f t="shared" si="54"/>
        <v>0</v>
      </c>
      <c r="AF96" s="43">
        <f t="shared" si="54"/>
        <v>0</v>
      </c>
      <c r="AG96" s="43">
        <f t="shared" si="54"/>
        <v>0</v>
      </c>
      <c r="AH96" s="43">
        <f t="shared" si="54"/>
        <v>0</v>
      </c>
      <c r="AI96" s="43">
        <f t="shared" si="54"/>
        <v>0</v>
      </c>
      <c r="AJ96" s="43">
        <f t="shared" si="54"/>
        <v>0</v>
      </c>
      <c r="AK96" s="43">
        <f t="shared" si="54"/>
        <v>0</v>
      </c>
      <c r="AL96" s="43">
        <f t="shared" si="54"/>
        <v>0</v>
      </c>
      <c r="AM96" s="43">
        <f t="shared" si="54"/>
        <v>0</v>
      </c>
      <c r="AN96" s="43">
        <f t="shared" si="54"/>
        <v>0</v>
      </c>
      <c r="AO96" s="43">
        <f t="shared" si="54"/>
        <v>0</v>
      </c>
      <c r="AP96" s="43">
        <f t="shared" si="54"/>
        <v>0</v>
      </c>
      <c r="AQ96" s="102" t="s">
        <v>575</v>
      </c>
      <c r="AR96" s="102"/>
      <c r="AS96" s="646">
        <f t="shared" si="51"/>
        <v>0</v>
      </c>
    </row>
    <row r="97" spans="3:24" s="33" customFormat="1" ht="13.5">
      <c r="C97" s="51"/>
      <c r="D97" s="629" t="str">
        <f t="shared" ref="D97:V97" si="55">D15</f>
        <v>21</v>
      </c>
      <c r="E97" s="629" t="str">
        <f t="shared" si="55"/>
        <v>22</v>
      </c>
      <c r="F97" s="629" t="str">
        <f t="shared" si="55"/>
        <v>23</v>
      </c>
      <c r="G97" s="629" t="str">
        <f t="shared" si="55"/>
        <v>24</v>
      </c>
      <c r="H97" s="629" t="str">
        <f t="shared" si="55"/>
        <v>25</v>
      </c>
      <c r="I97" s="629" t="str">
        <f t="shared" si="55"/>
        <v>26</v>
      </c>
      <c r="J97" s="629" t="str">
        <f t="shared" si="55"/>
        <v>27</v>
      </c>
      <c r="K97" s="629" t="str">
        <f t="shared" si="55"/>
        <v>28</v>
      </c>
      <c r="L97" s="629" t="str">
        <f t="shared" si="55"/>
        <v>29</v>
      </c>
      <c r="M97" s="629" t="str">
        <f t="shared" si="55"/>
        <v>30</v>
      </c>
      <c r="N97" s="629" t="str">
        <f t="shared" si="55"/>
        <v>31</v>
      </c>
      <c r="O97" s="629" t="str">
        <f t="shared" si="55"/>
        <v>32</v>
      </c>
      <c r="P97" s="629" t="str">
        <f t="shared" si="55"/>
        <v>33</v>
      </c>
      <c r="Q97" s="629" t="str">
        <f t="shared" si="55"/>
        <v>34</v>
      </c>
      <c r="R97" s="629" t="str">
        <f t="shared" si="55"/>
        <v>35</v>
      </c>
      <c r="S97" s="629" t="str">
        <f t="shared" si="55"/>
        <v>36</v>
      </c>
      <c r="T97" s="629" t="str">
        <f t="shared" si="55"/>
        <v>37</v>
      </c>
      <c r="U97" s="629" t="str">
        <f t="shared" si="55"/>
        <v>38</v>
      </c>
      <c r="V97" s="629" t="str">
        <f t="shared" si="55"/>
        <v>39</v>
      </c>
      <c r="W97" s="51"/>
      <c r="X97" s="101"/>
    </row>
    <row r="98" spans="3:24" s="33" customFormat="1" ht="40.5">
      <c r="C98" s="79" t="s">
        <v>57</v>
      </c>
      <c r="D98" s="630" t="str">
        <f t="shared" ref="D98:V98" si="56">D16</f>
        <v>輸送機械</v>
      </c>
      <c r="E98" s="630" t="str">
        <f t="shared" si="56"/>
        <v>その他の製造工業製品</v>
      </c>
      <c r="F98" s="630" t="str">
        <f t="shared" si="56"/>
        <v>建設</v>
      </c>
      <c r="G98" s="630" t="str">
        <f t="shared" si="56"/>
        <v>電力・ガス・熱供給</v>
      </c>
      <c r="H98" s="630" t="str">
        <f t="shared" si="56"/>
        <v>水道</v>
      </c>
      <c r="I98" s="630" t="str">
        <f t="shared" si="56"/>
        <v>廃棄物処理</v>
      </c>
      <c r="J98" s="630" t="str">
        <f t="shared" si="56"/>
        <v>商業</v>
      </c>
      <c r="K98" s="630" t="str">
        <f t="shared" si="56"/>
        <v>金融・保険</v>
      </c>
      <c r="L98" s="630" t="str">
        <f t="shared" si="56"/>
        <v>不動産</v>
      </c>
      <c r="M98" s="630" t="str">
        <f t="shared" si="56"/>
        <v>運輸・郵便</v>
      </c>
      <c r="N98" s="630" t="str">
        <f t="shared" si="56"/>
        <v>情報通信</v>
      </c>
      <c r="O98" s="630" t="str">
        <f t="shared" si="56"/>
        <v>公務</v>
      </c>
      <c r="P98" s="630" t="str">
        <f t="shared" si="56"/>
        <v>教育・研究</v>
      </c>
      <c r="Q98" s="630" t="str">
        <f t="shared" si="56"/>
        <v>医療・福祉</v>
      </c>
      <c r="R98" s="668" t="str">
        <f t="shared" si="56"/>
        <v>他に分類されない会員制団体</v>
      </c>
      <c r="S98" s="630" t="str">
        <f t="shared" si="56"/>
        <v>対事業所サービス</v>
      </c>
      <c r="T98" s="630" t="str">
        <f t="shared" si="56"/>
        <v>対個人サービス</v>
      </c>
      <c r="U98" s="630" t="str">
        <f t="shared" si="56"/>
        <v>事務用品</v>
      </c>
      <c r="V98" s="630" t="str">
        <f t="shared" si="56"/>
        <v>分類不明</v>
      </c>
      <c r="W98" s="32" t="s">
        <v>76</v>
      </c>
      <c r="X98" s="101"/>
    </row>
    <row r="99" spans="3:24" s="33" customFormat="1" ht="13.5">
      <c r="C99" s="80" t="s">
        <v>100</v>
      </c>
      <c r="D99" s="81">
        <f t="array" ref="D99:V102">+X93:AP96</f>
        <v>0</v>
      </c>
      <c r="E99" s="81">
        <v>0</v>
      </c>
      <c r="F99" s="81">
        <v>0</v>
      </c>
      <c r="G99" s="81">
        <v>0</v>
      </c>
      <c r="H99" s="81">
        <v>0</v>
      </c>
      <c r="I99" s="81">
        <v>0</v>
      </c>
      <c r="J99" s="81">
        <v>0</v>
      </c>
      <c r="K99" s="81">
        <v>0</v>
      </c>
      <c r="L99" s="81">
        <v>0</v>
      </c>
      <c r="M99" s="81">
        <v>0</v>
      </c>
      <c r="N99" s="81">
        <v>0</v>
      </c>
      <c r="O99" s="81">
        <v>0</v>
      </c>
      <c r="P99" s="81">
        <v>0</v>
      </c>
      <c r="Q99" s="99">
        <v>0</v>
      </c>
      <c r="R99" s="99">
        <v>0</v>
      </c>
      <c r="S99" s="99">
        <v>0</v>
      </c>
      <c r="T99" s="99">
        <v>0</v>
      </c>
      <c r="U99" s="99">
        <v>0</v>
      </c>
      <c r="V99" s="99">
        <v>0</v>
      </c>
      <c r="W99" s="81">
        <f>SUM(D93:W93,D99:V99)</f>
        <v>0</v>
      </c>
      <c r="X99" s="101"/>
    </row>
    <row r="100" spans="3:24" s="33" customFormat="1" ht="13.5">
      <c r="C100" s="83" t="s">
        <v>101</v>
      </c>
      <c r="D100" s="100">
        <v>0</v>
      </c>
      <c r="E100" s="100">
        <v>0</v>
      </c>
      <c r="F100" s="100">
        <v>0</v>
      </c>
      <c r="G100" s="100">
        <v>0</v>
      </c>
      <c r="H100" s="100">
        <v>0</v>
      </c>
      <c r="I100" s="100">
        <v>0</v>
      </c>
      <c r="J100" s="100">
        <v>0</v>
      </c>
      <c r="K100" s="100">
        <v>0</v>
      </c>
      <c r="L100" s="100">
        <v>0</v>
      </c>
      <c r="M100" s="100">
        <v>0</v>
      </c>
      <c r="N100" s="100">
        <v>0</v>
      </c>
      <c r="O100" s="100">
        <v>0</v>
      </c>
      <c r="P100" s="100">
        <v>0</v>
      </c>
      <c r="Q100" s="100">
        <v>0</v>
      </c>
      <c r="R100" s="100">
        <v>0</v>
      </c>
      <c r="S100" s="100">
        <v>0</v>
      </c>
      <c r="T100" s="100">
        <v>0</v>
      </c>
      <c r="U100" s="100">
        <v>0</v>
      </c>
      <c r="V100" s="100">
        <v>0</v>
      </c>
      <c r="W100" s="39">
        <f t="shared" ref="W100:W102" si="57">SUM(D94:W94,D100:V100)</f>
        <v>0</v>
      </c>
      <c r="X100" s="101"/>
    </row>
    <row r="101" spans="3:24" s="33" customFormat="1" ht="13.5">
      <c r="C101" s="83" t="s">
        <v>102</v>
      </c>
      <c r="D101" s="39">
        <v>0</v>
      </c>
      <c r="E101" s="39">
        <v>0</v>
      </c>
      <c r="F101" s="39">
        <v>0</v>
      </c>
      <c r="G101" s="39">
        <v>0</v>
      </c>
      <c r="H101" s="39">
        <v>0</v>
      </c>
      <c r="I101" s="39">
        <v>0</v>
      </c>
      <c r="J101" s="39">
        <v>0</v>
      </c>
      <c r="K101" s="39">
        <v>0</v>
      </c>
      <c r="L101" s="39">
        <v>0</v>
      </c>
      <c r="M101" s="39">
        <v>0</v>
      </c>
      <c r="N101" s="39">
        <v>0</v>
      </c>
      <c r="O101" s="39">
        <v>0</v>
      </c>
      <c r="P101" s="39">
        <v>0</v>
      </c>
      <c r="Q101" s="100">
        <v>0</v>
      </c>
      <c r="R101" s="100">
        <v>0</v>
      </c>
      <c r="S101" s="100">
        <v>0</v>
      </c>
      <c r="T101" s="100">
        <v>0</v>
      </c>
      <c r="U101" s="100">
        <v>0</v>
      </c>
      <c r="V101" s="100">
        <v>0</v>
      </c>
      <c r="W101" s="39">
        <f t="shared" si="57"/>
        <v>0</v>
      </c>
      <c r="X101" s="101"/>
    </row>
    <row r="102" spans="3:24" s="33" customFormat="1" ht="13.5">
      <c r="C102" s="85" t="s">
        <v>93</v>
      </c>
      <c r="D102" s="43">
        <v>0</v>
      </c>
      <c r="E102" s="43">
        <v>0</v>
      </c>
      <c r="F102" s="43">
        <v>0</v>
      </c>
      <c r="G102" s="43">
        <v>0</v>
      </c>
      <c r="H102" s="43">
        <v>0</v>
      </c>
      <c r="I102" s="43">
        <v>0</v>
      </c>
      <c r="J102" s="43">
        <v>0</v>
      </c>
      <c r="K102" s="43">
        <v>0</v>
      </c>
      <c r="L102" s="43">
        <v>0</v>
      </c>
      <c r="M102" s="43">
        <v>0</v>
      </c>
      <c r="N102" s="43">
        <v>0</v>
      </c>
      <c r="O102" s="43">
        <v>0</v>
      </c>
      <c r="P102" s="43">
        <v>0</v>
      </c>
      <c r="Q102" s="43">
        <v>0</v>
      </c>
      <c r="R102" s="43">
        <v>0</v>
      </c>
      <c r="S102" s="43">
        <v>0</v>
      </c>
      <c r="T102" s="43">
        <v>0</v>
      </c>
      <c r="U102" s="43">
        <v>0</v>
      </c>
      <c r="V102" s="43">
        <v>0</v>
      </c>
      <c r="W102" s="43">
        <f t="shared" si="57"/>
        <v>0</v>
      </c>
      <c r="X102" s="101"/>
    </row>
    <row r="103" spans="3:24" s="33" customFormat="1" ht="14.25" customHeight="1">
      <c r="D103" s="102"/>
      <c r="E103" s="102"/>
      <c r="F103" s="102"/>
      <c r="G103" s="102"/>
      <c r="H103" s="102"/>
      <c r="I103" s="102"/>
      <c r="J103" s="102"/>
      <c r="K103" s="102"/>
      <c r="L103" s="102"/>
      <c r="M103" s="102"/>
      <c r="N103" s="102"/>
      <c r="O103" s="102"/>
      <c r="P103" s="102"/>
      <c r="Q103" s="102"/>
      <c r="R103" s="102"/>
      <c r="S103" s="102"/>
      <c r="T103" s="102"/>
      <c r="U103" s="102"/>
      <c r="V103" s="102"/>
      <c r="W103" s="102"/>
      <c r="X103" s="101"/>
    </row>
    <row r="104" spans="3:24" s="33" customFormat="1" ht="14.25" customHeight="1">
      <c r="C104" s="33" t="s">
        <v>105</v>
      </c>
      <c r="D104" s="102"/>
      <c r="E104" s="102"/>
      <c r="F104" s="102"/>
      <c r="G104" s="102"/>
      <c r="H104" s="102"/>
      <c r="I104" s="102"/>
      <c r="J104" s="102"/>
      <c r="K104" s="102"/>
      <c r="L104" s="102"/>
      <c r="M104" s="102"/>
      <c r="N104" s="102"/>
      <c r="O104" s="102"/>
      <c r="P104" s="102"/>
      <c r="Q104" s="102"/>
      <c r="R104" s="102"/>
      <c r="S104" s="102"/>
      <c r="T104" s="102"/>
      <c r="U104" s="102"/>
      <c r="V104" s="102"/>
      <c r="W104" s="102"/>
      <c r="X104" s="101"/>
    </row>
    <row r="105" spans="3:24" s="33" customFormat="1" ht="13.5">
      <c r="D105" s="102"/>
      <c r="E105" s="102"/>
      <c r="F105" s="102"/>
      <c r="G105" s="102"/>
      <c r="H105" s="102"/>
      <c r="I105" s="102"/>
      <c r="J105" s="102"/>
      <c r="K105" s="102"/>
      <c r="L105" s="102"/>
      <c r="M105" s="102"/>
      <c r="N105" s="102"/>
      <c r="O105" s="102"/>
      <c r="P105" s="102"/>
      <c r="Q105" s="102"/>
      <c r="R105" s="102"/>
      <c r="S105" s="102"/>
      <c r="T105" s="102"/>
      <c r="U105" s="102"/>
      <c r="V105" s="102"/>
      <c r="W105" s="102"/>
      <c r="X105" s="101"/>
    </row>
    <row r="106" spans="3:24" s="33" customFormat="1" ht="13.5">
      <c r="D106" s="102"/>
      <c r="E106" s="102"/>
      <c r="F106" s="102"/>
      <c r="G106" s="102"/>
      <c r="H106" s="102"/>
      <c r="I106" s="102"/>
      <c r="J106" s="102"/>
      <c r="K106" s="102"/>
      <c r="L106" s="102"/>
      <c r="M106" s="102"/>
      <c r="N106" s="102"/>
      <c r="O106" s="102"/>
      <c r="P106" s="102"/>
      <c r="Q106" s="102"/>
      <c r="R106" s="102"/>
      <c r="S106" s="102"/>
      <c r="T106" s="102"/>
      <c r="U106" s="102"/>
      <c r="V106" s="102"/>
      <c r="W106" s="102"/>
      <c r="X106" s="101"/>
    </row>
    <row r="107" spans="3:24" s="33" customFormat="1" ht="13.5">
      <c r="D107" s="102"/>
      <c r="E107" s="102"/>
      <c r="F107" s="102"/>
      <c r="G107" s="102"/>
      <c r="H107" s="102"/>
      <c r="I107" s="102"/>
      <c r="J107" s="102"/>
      <c r="K107" s="102"/>
      <c r="L107" s="102"/>
      <c r="M107" s="102"/>
      <c r="N107" s="102"/>
      <c r="O107" s="102"/>
      <c r="P107" s="102"/>
      <c r="Q107" s="102"/>
      <c r="R107" s="102"/>
      <c r="S107" s="102"/>
      <c r="T107" s="102"/>
      <c r="U107" s="102"/>
      <c r="V107" s="102"/>
      <c r="W107" s="102"/>
      <c r="X107" s="101"/>
    </row>
    <row r="108" spans="3:24" s="33" customFormat="1" ht="13.5">
      <c r="D108" s="102"/>
      <c r="E108" s="102"/>
      <c r="F108" s="102"/>
      <c r="G108" s="102"/>
      <c r="H108" s="102"/>
      <c r="I108" s="102"/>
      <c r="J108" s="102"/>
      <c r="K108" s="102"/>
      <c r="L108" s="102"/>
      <c r="M108" s="102"/>
      <c r="N108" s="102"/>
      <c r="O108" s="102"/>
      <c r="P108" s="102"/>
      <c r="Q108" s="102"/>
      <c r="R108" s="102"/>
      <c r="S108" s="102"/>
      <c r="T108" s="102"/>
      <c r="U108" s="102"/>
      <c r="V108" s="102"/>
      <c r="W108" s="102"/>
      <c r="X108" s="101"/>
    </row>
    <row r="109" spans="3:24" s="33" customFormat="1" ht="13.5">
      <c r="D109" s="102"/>
      <c r="E109" s="102"/>
      <c r="F109" s="102"/>
      <c r="G109" s="102"/>
      <c r="H109" s="102"/>
      <c r="I109" s="102"/>
      <c r="J109" s="102"/>
      <c r="K109" s="102"/>
      <c r="L109" s="102"/>
      <c r="M109" s="102"/>
      <c r="N109" s="102"/>
      <c r="O109" s="102"/>
      <c r="P109" s="102"/>
      <c r="Q109" s="102"/>
      <c r="R109" s="102"/>
      <c r="S109" s="102"/>
      <c r="T109" s="102"/>
      <c r="U109" s="102"/>
      <c r="V109" s="102"/>
      <c r="W109" s="102"/>
      <c r="X109" s="101"/>
    </row>
    <row r="110" spans="3:24" s="33" customFormat="1" ht="13.5">
      <c r="D110" s="102"/>
      <c r="E110" s="102"/>
      <c r="F110" s="102"/>
      <c r="G110" s="102"/>
      <c r="H110" s="102"/>
      <c r="I110" s="102"/>
      <c r="J110" s="102"/>
      <c r="K110" s="102"/>
      <c r="L110" s="102"/>
      <c r="M110" s="102"/>
      <c r="N110" s="102"/>
      <c r="O110" s="102"/>
      <c r="P110" s="102"/>
      <c r="Q110" s="102"/>
      <c r="R110" s="102"/>
      <c r="S110" s="102"/>
      <c r="T110" s="102"/>
      <c r="U110" s="102"/>
      <c r="V110" s="102"/>
      <c r="W110" s="102"/>
      <c r="X110" s="101"/>
    </row>
    <row r="111" spans="3:24" s="33" customFormat="1" ht="13.5">
      <c r="D111" s="102"/>
      <c r="E111" s="102"/>
      <c r="F111" s="102"/>
      <c r="G111" s="102"/>
      <c r="H111" s="102"/>
      <c r="I111" s="102"/>
      <c r="J111" s="102"/>
      <c r="K111" s="102"/>
      <c r="L111" s="102"/>
      <c r="M111" s="102"/>
      <c r="N111" s="102"/>
      <c r="O111" s="102"/>
      <c r="P111" s="102"/>
      <c r="Q111" s="102"/>
      <c r="R111" s="102"/>
      <c r="S111" s="102"/>
      <c r="T111" s="102"/>
      <c r="U111" s="102"/>
      <c r="V111" s="102"/>
      <c r="W111" s="102"/>
      <c r="X111" s="101"/>
    </row>
    <row r="112" spans="3:24" s="33" customFormat="1" ht="13.5">
      <c r="D112" s="102"/>
      <c r="E112" s="102"/>
      <c r="F112" s="102"/>
      <c r="G112" s="102"/>
      <c r="H112" s="102"/>
      <c r="I112" s="102"/>
      <c r="J112" s="102"/>
      <c r="K112" s="102"/>
      <c r="L112" s="102"/>
      <c r="M112" s="102"/>
      <c r="N112" s="102"/>
      <c r="O112" s="102"/>
      <c r="P112" s="102"/>
      <c r="Q112" s="102"/>
      <c r="R112" s="102"/>
      <c r="S112" s="102"/>
      <c r="T112" s="102"/>
      <c r="U112" s="102"/>
      <c r="V112" s="102"/>
      <c r="W112" s="102"/>
      <c r="X112" s="101"/>
    </row>
    <row r="113" spans="3:45" s="33" customFormat="1" ht="13.5">
      <c r="D113" s="102"/>
      <c r="E113" s="102"/>
      <c r="F113" s="102"/>
      <c r="G113" s="102"/>
      <c r="H113" s="102"/>
      <c r="I113" s="102"/>
      <c r="J113" s="102"/>
      <c r="K113" s="102"/>
      <c r="L113" s="102"/>
      <c r="M113" s="102"/>
      <c r="N113" s="102"/>
      <c r="O113" s="102"/>
      <c r="P113" s="102"/>
      <c r="Q113" s="102"/>
      <c r="R113" s="102"/>
      <c r="S113" s="102"/>
      <c r="T113" s="102"/>
      <c r="U113" s="102"/>
      <c r="V113" s="102"/>
      <c r="W113" s="102"/>
      <c r="X113" s="101"/>
    </row>
    <row r="114" spans="3:45" s="33" customFormat="1" ht="13.5">
      <c r="D114" s="102"/>
      <c r="E114" s="102"/>
      <c r="F114" s="102"/>
      <c r="G114" s="102"/>
      <c r="H114" s="102"/>
      <c r="I114" s="102"/>
      <c r="J114" s="102"/>
      <c r="K114" s="102"/>
      <c r="L114" s="102"/>
      <c r="M114" s="102"/>
      <c r="N114" s="102"/>
      <c r="O114" s="102"/>
      <c r="P114" s="102"/>
      <c r="Q114" s="102"/>
      <c r="R114" s="102"/>
      <c r="S114" s="102"/>
      <c r="T114" s="102"/>
      <c r="U114" s="102"/>
      <c r="V114" s="102"/>
      <c r="W114" s="102"/>
      <c r="X114" s="101"/>
    </row>
    <row r="115" spans="3:45" s="33" customFormat="1" ht="13.5">
      <c r="D115" s="102"/>
      <c r="E115" s="102"/>
      <c r="F115" s="102"/>
      <c r="G115" s="102"/>
      <c r="H115" s="102"/>
      <c r="I115" s="102"/>
      <c r="J115" s="102"/>
      <c r="K115" s="102"/>
      <c r="L115" s="102"/>
      <c r="M115" s="102"/>
      <c r="N115" s="102"/>
      <c r="O115" s="102"/>
      <c r="P115" s="102"/>
      <c r="Q115" s="102"/>
      <c r="R115" s="102"/>
      <c r="S115" s="102"/>
      <c r="T115" s="102"/>
      <c r="U115" s="102"/>
      <c r="V115" s="102"/>
      <c r="W115" s="102"/>
      <c r="X115" s="101"/>
    </row>
    <row r="116" spans="3:45" s="33" customFormat="1" ht="13.5">
      <c r="D116" s="102"/>
      <c r="E116" s="102"/>
      <c r="F116" s="102"/>
      <c r="G116" s="102"/>
      <c r="H116" s="102"/>
      <c r="I116" s="102"/>
      <c r="J116" s="102"/>
      <c r="K116" s="102"/>
      <c r="L116" s="102"/>
      <c r="M116" s="102"/>
      <c r="N116" s="102"/>
      <c r="O116" s="102"/>
      <c r="P116" s="102"/>
      <c r="Q116" s="102"/>
      <c r="R116" s="102"/>
      <c r="S116" s="102"/>
      <c r="T116" s="102"/>
      <c r="U116" s="102"/>
      <c r="V116" s="102"/>
      <c r="W116" s="102"/>
      <c r="X116" s="101"/>
    </row>
    <row r="117" spans="3:45" s="33" customFormat="1" ht="13.5">
      <c r="D117" s="102"/>
      <c r="E117" s="102"/>
      <c r="F117" s="102"/>
      <c r="G117" s="102"/>
      <c r="H117" s="102"/>
      <c r="I117" s="102"/>
      <c r="J117" s="102"/>
      <c r="K117" s="102"/>
      <c r="L117" s="102"/>
      <c r="M117" s="102"/>
      <c r="N117" s="102"/>
      <c r="O117" s="102"/>
      <c r="P117" s="102"/>
      <c r="Q117" s="102"/>
      <c r="R117" s="102"/>
      <c r="S117" s="102"/>
      <c r="T117" s="102"/>
      <c r="U117" s="102"/>
      <c r="V117" s="102"/>
      <c r="W117" s="102"/>
      <c r="X117" s="101"/>
    </row>
    <row r="118" spans="3:45" s="33" customFormat="1" ht="13.5">
      <c r="D118" s="102"/>
      <c r="E118" s="102"/>
      <c r="F118" s="102"/>
      <c r="G118" s="102"/>
      <c r="H118" s="102"/>
      <c r="I118" s="102"/>
      <c r="J118" s="102"/>
      <c r="K118" s="102"/>
      <c r="L118" s="102"/>
      <c r="M118" s="102"/>
      <c r="N118" s="102"/>
      <c r="O118" s="102"/>
      <c r="P118" s="102"/>
      <c r="Q118" s="102"/>
      <c r="R118" s="102"/>
      <c r="S118" s="102"/>
      <c r="T118" s="102"/>
      <c r="U118" s="102"/>
      <c r="V118" s="102"/>
      <c r="W118" s="102"/>
      <c r="X118" s="101"/>
    </row>
    <row r="119" spans="3:45" s="33" customFormat="1" ht="13.5">
      <c r="D119" s="102"/>
      <c r="E119" s="102"/>
      <c r="F119" s="102"/>
      <c r="G119" s="102"/>
      <c r="H119" s="102"/>
      <c r="I119" s="102"/>
      <c r="J119" s="102"/>
      <c r="K119" s="102"/>
      <c r="L119" s="102"/>
      <c r="M119" s="102"/>
      <c r="N119" s="102"/>
      <c r="O119" s="102"/>
      <c r="P119" s="102"/>
      <c r="Q119" s="102"/>
      <c r="R119" s="102"/>
      <c r="S119" s="102"/>
      <c r="T119" s="102"/>
      <c r="U119" s="102"/>
      <c r="V119" s="102"/>
      <c r="W119" s="102"/>
      <c r="X119" s="101"/>
    </row>
    <row r="120" spans="3:45" s="33" customFormat="1" ht="9.9499999999999993" customHeight="1">
      <c r="D120" s="102"/>
      <c r="E120" s="102"/>
      <c r="F120" s="102"/>
      <c r="G120" s="102"/>
      <c r="H120" s="102"/>
      <c r="I120" s="102"/>
      <c r="J120" s="102"/>
      <c r="K120" s="102"/>
      <c r="L120" s="102"/>
      <c r="M120" s="102"/>
      <c r="N120" s="102"/>
      <c r="O120" s="102"/>
      <c r="P120" s="102"/>
      <c r="Q120" s="102"/>
      <c r="R120" s="102"/>
      <c r="S120" s="102"/>
      <c r="T120" s="102"/>
      <c r="U120" s="102"/>
      <c r="V120" s="102"/>
      <c r="W120" s="102"/>
      <c r="X120" s="101"/>
    </row>
    <row r="121" spans="3:45" s="33" customFormat="1" ht="18.75">
      <c r="C121" s="53" t="s">
        <v>217</v>
      </c>
      <c r="D121" s="89"/>
      <c r="E121" s="89"/>
      <c r="F121" s="89"/>
      <c r="G121" s="89"/>
      <c r="H121" s="89"/>
      <c r="I121" s="89"/>
      <c r="J121" s="89"/>
      <c r="K121" s="89"/>
      <c r="L121" s="89"/>
      <c r="M121" s="89"/>
      <c r="N121" s="89"/>
      <c r="O121" s="89"/>
      <c r="P121" s="89"/>
      <c r="Q121" s="89"/>
      <c r="R121" s="89"/>
      <c r="S121" s="89"/>
      <c r="T121" s="89"/>
      <c r="U121" s="89"/>
      <c r="V121" s="89"/>
      <c r="W121" s="89"/>
      <c r="X121" s="101"/>
    </row>
    <row r="122" spans="3:45" s="33" customFormat="1" ht="10.7" customHeight="1">
      <c r="D122" s="89"/>
      <c r="E122" s="89"/>
      <c r="F122" s="89"/>
      <c r="G122" s="89"/>
      <c r="H122" s="89"/>
      <c r="I122" s="89"/>
      <c r="J122" s="89"/>
      <c r="K122" s="89"/>
      <c r="L122" s="89"/>
      <c r="M122" s="89"/>
      <c r="N122" s="89"/>
      <c r="O122" s="89"/>
      <c r="P122" s="89"/>
      <c r="Q122" s="89"/>
      <c r="R122" s="89"/>
      <c r="S122" s="89"/>
      <c r="T122" s="89"/>
      <c r="U122" s="89"/>
      <c r="V122" s="89"/>
      <c r="W122" s="89"/>
      <c r="X122" s="101"/>
    </row>
    <row r="123" spans="3:45" s="33" customFormat="1" ht="18.75">
      <c r="C123" s="53" t="s">
        <v>218</v>
      </c>
      <c r="D123" s="89"/>
      <c r="E123" s="89"/>
      <c r="F123" s="89"/>
      <c r="G123" s="89"/>
      <c r="H123" s="89"/>
      <c r="I123" s="89"/>
      <c r="J123" s="89"/>
      <c r="K123" s="89"/>
      <c r="L123" s="89"/>
      <c r="M123" s="89"/>
      <c r="N123" s="89"/>
      <c r="O123" s="89"/>
      <c r="P123" s="89"/>
      <c r="Q123" s="89"/>
      <c r="R123" s="89"/>
      <c r="S123" s="89"/>
      <c r="T123" s="89"/>
      <c r="U123" s="89"/>
      <c r="V123" s="89"/>
      <c r="W123" s="89"/>
      <c r="X123" s="101"/>
    </row>
    <row r="124" spans="3:45" s="33" customFormat="1" ht="10.7" customHeight="1">
      <c r="D124" s="89"/>
      <c r="E124" s="89"/>
      <c r="F124" s="89"/>
      <c r="G124" s="89"/>
      <c r="H124" s="89"/>
      <c r="I124" s="89"/>
      <c r="J124" s="89"/>
      <c r="K124" s="89"/>
      <c r="L124" s="89"/>
      <c r="M124" s="89"/>
      <c r="N124" s="89"/>
      <c r="O124" s="89"/>
      <c r="P124" s="89"/>
      <c r="Q124" s="89"/>
      <c r="R124" s="89"/>
      <c r="S124" s="89"/>
      <c r="T124" s="89"/>
      <c r="U124" s="89"/>
      <c r="V124" s="89"/>
      <c r="W124" s="89"/>
      <c r="X124" s="101"/>
    </row>
    <row r="125" spans="3:45" s="33" customFormat="1" ht="17.25">
      <c r="C125" s="34" t="s">
        <v>219</v>
      </c>
      <c r="D125" s="27"/>
      <c r="E125" s="27"/>
      <c r="F125" s="75"/>
      <c r="G125" s="76"/>
      <c r="H125" s="27"/>
      <c r="I125" s="27"/>
      <c r="J125" s="77"/>
      <c r="K125" s="78"/>
      <c r="L125" s="27"/>
      <c r="M125" s="27"/>
      <c r="N125" s="27"/>
      <c r="O125" s="27"/>
      <c r="P125" s="27"/>
      <c r="Q125" s="27"/>
      <c r="R125" s="27"/>
      <c r="S125" s="27"/>
      <c r="T125" s="27"/>
      <c r="U125" s="27"/>
      <c r="V125" s="27"/>
      <c r="W125" s="31" t="s">
        <v>56</v>
      </c>
      <c r="X125" s="101"/>
    </row>
    <row r="126" spans="3:45" s="33" customFormat="1" ht="14.25" customHeight="1">
      <c r="C126" s="51"/>
      <c r="D126" s="629" t="str">
        <f t="shared" ref="D126:AP126" si="58">D9</f>
        <v>01</v>
      </c>
      <c r="E126" s="629" t="str">
        <f t="shared" si="58"/>
        <v>02</v>
      </c>
      <c r="F126" s="629" t="str">
        <f t="shared" si="58"/>
        <v>03</v>
      </c>
      <c r="G126" s="629" t="str">
        <f t="shared" si="58"/>
        <v>04</v>
      </c>
      <c r="H126" s="629" t="str">
        <f t="shared" si="58"/>
        <v>05</v>
      </c>
      <c r="I126" s="629" t="str">
        <f t="shared" si="58"/>
        <v>06</v>
      </c>
      <c r="J126" s="629" t="str">
        <f t="shared" si="58"/>
        <v>07</v>
      </c>
      <c r="K126" s="629" t="str">
        <f t="shared" si="58"/>
        <v>08</v>
      </c>
      <c r="L126" s="629" t="str">
        <f t="shared" si="58"/>
        <v>09</v>
      </c>
      <c r="M126" s="629" t="str">
        <f t="shared" si="58"/>
        <v>10</v>
      </c>
      <c r="N126" s="629" t="str">
        <f t="shared" si="58"/>
        <v>11</v>
      </c>
      <c r="O126" s="629" t="str">
        <f t="shared" si="58"/>
        <v>12</v>
      </c>
      <c r="P126" s="629" t="str">
        <f t="shared" si="58"/>
        <v>13</v>
      </c>
      <c r="Q126" s="629" t="str">
        <f t="shared" si="58"/>
        <v>14</v>
      </c>
      <c r="R126" s="629" t="str">
        <f t="shared" si="58"/>
        <v>15</v>
      </c>
      <c r="S126" s="629" t="str">
        <f t="shared" si="58"/>
        <v>16</v>
      </c>
      <c r="T126" s="629" t="str">
        <f t="shared" si="58"/>
        <v>17</v>
      </c>
      <c r="U126" s="629" t="str">
        <f t="shared" si="58"/>
        <v>18</v>
      </c>
      <c r="V126" s="629" t="str">
        <f t="shared" si="58"/>
        <v>19</v>
      </c>
      <c r="W126" s="629" t="str">
        <f t="shared" si="58"/>
        <v>20</v>
      </c>
      <c r="X126" s="629" t="str">
        <f t="shared" si="58"/>
        <v>21</v>
      </c>
      <c r="Y126" s="629" t="str">
        <f t="shared" si="58"/>
        <v>22</v>
      </c>
      <c r="Z126" s="629" t="str">
        <f t="shared" si="58"/>
        <v>23</v>
      </c>
      <c r="AA126" s="629" t="str">
        <f t="shared" si="58"/>
        <v>24</v>
      </c>
      <c r="AB126" s="629" t="str">
        <f t="shared" si="58"/>
        <v>25</v>
      </c>
      <c r="AC126" s="629" t="str">
        <f t="shared" si="58"/>
        <v>26</v>
      </c>
      <c r="AD126" s="629" t="str">
        <f t="shared" si="58"/>
        <v>27</v>
      </c>
      <c r="AE126" s="629" t="str">
        <f t="shared" si="58"/>
        <v>28</v>
      </c>
      <c r="AF126" s="629" t="str">
        <f t="shared" si="58"/>
        <v>29</v>
      </c>
      <c r="AG126" s="629" t="str">
        <f t="shared" si="58"/>
        <v>30</v>
      </c>
      <c r="AH126" s="629" t="str">
        <f t="shared" si="58"/>
        <v>31</v>
      </c>
      <c r="AI126" s="629" t="str">
        <f t="shared" si="58"/>
        <v>32</v>
      </c>
      <c r="AJ126" s="629" t="str">
        <f t="shared" si="58"/>
        <v>33</v>
      </c>
      <c r="AK126" s="629" t="str">
        <f t="shared" si="58"/>
        <v>34</v>
      </c>
      <c r="AL126" s="629" t="str">
        <f t="shared" si="58"/>
        <v>35</v>
      </c>
      <c r="AM126" s="629" t="str">
        <f t="shared" si="58"/>
        <v>36</v>
      </c>
      <c r="AN126" s="629" t="str">
        <f t="shared" si="58"/>
        <v>37</v>
      </c>
      <c r="AO126" s="629" t="str">
        <f t="shared" si="58"/>
        <v>38</v>
      </c>
      <c r="AP126" s="629" t="str">
        <f t="shared" si="58"/>
        <v>39</v>
      </c>
      <c r="AQ126" s="102" t="s">
        <v>575</v>
      </c>
      <c r="AR126" s="102"/>
      <c r="AS126" s="51"/>
    </row>
    <row r="127" spans="3:45" s="33" customFormat="1" ht="40.5">
      <c r="C127" s="79" t="s">
        <v>57</v>
      </c>
      <c r="D127" s="630" t="str">
        <f t="shared" ref="D127:AP127" si="59">D10</f>
        <v>農業</v>
      </c>
      <c r="E127" s="630" t="str">
        <f t="shared" si="59"/>
        <v>林業</v>
      </c>
      <c r="F127" s="630" t="str">
        <f t="shared" si="59"/>
        <v>漁業</v>
      </c>
      <c r="G127" s="630" t="str">
        <f t="shared" si="59"/>
        <v>鉱業</v>
      </c>
      <c r="H127" s="630" t="str">
        <f t="shared" si="59"/>
        <v>飲食料品</v>
      </c>
      <c r="I127" s="630" t="str">
        <f t="shared" si="59"/>
        <v>繊維製品</v>
      </c>
      <c r="J127" s="630" t="str">
        <f t="shared" si="59"/>
        <v>パルプ・紙・木製品</v>
      </c>
      <c r="K127" s="630" t="str">
        <f t="shared" si="59"/>
        <v>化学製品</v>
      </c>
      <c r="L127" s="630" t="str">
        <f t="shared" si="59"/>
        <v>石油・石炭製品</v>
      </c>
      <c r="M127" s="668" t="str">
        <f t="shared" si="59"/>
        <v>プラスチック・ゴム製品</v>
      </c>
      <c r="N127" s="630" t="str">
        <f t="shared" si="59"/>
        <v>窯業・土石製品</v>
      </c>
      <c r="O127" s="630" t="str">
        <f t="shared" si="59"/>
        <v>鉄鋼</v>
      </c>
      <c r="P127" s="630" t="str">
        <f t="shared" si="59"/>
        <v>非鉄金属</v>
      </c>
      <c r="Q127" s="630" t="str">
        <f t="shared" si="59"/>
        <v>金属製品</v>
      </c>
      <c r="R127" s="630" t="str">
        <f t="shared" si="59"/>
        <v>はん用機械</v>
      </c>
      <c r="S127" s="630" t="str">
        <f t="shared" si="59"/>
        <v>生産用機械</v>
      </c>
      <c r="T127" s="630" t="str">
        <f t="shared" si="59"/>
        <v>業務用機械</v>
      </c>
      <c r="U127" s="630" t="str">
        <f t="shared" si="59"/>
        <v>電子部品</v>
      </c>
      <c r="V127" s="630" t="str">
        <f t="shared" si="59"/>
        <v>電気機械</v>
      </c>
      <c r="W127" s="630" t="str">
        <f t="shared" si="59"/>
        <v>情報通信機器</v>
      </c>
      <c r="X127" s="637" t="str">
        <f t="shared" si="59"/>
        <v>輸送機械</v>
      </c>
      <c r="Y127" s="637" t="str">
        <f t="shared" si="59"/>
        <v>その他の製造工業製品</v>
      </c>
      <c r="Z127" s="637" t="str">
        <f t="shared" si="59"/>
        <v>建設</v>
      </c>
      <c r="AA127" s="637" t="str">
        <f t="shared" si="59"/>
        <v>電力・ガス・熱供給</v>
      </c>
      <c r="AB127" s="637" t="str">
        <f t="shared" si="59"/>
        <v>水道</v>
      </c>
      <c r="AC127" s="637" t="str">
        <f t="shared" si="59"/>
        <v>廃棄物処理</v>
      </c>
      <c r="AD127" s="637" t="str">
        <f t="shared" si="59"/>
        <v>商業</v>
      </c>
      <c r="AE127" s="637" t="str">
        <f t="shared" si="59"/>
        <v>金融・保険</v>
      </c>
      <c r="AF127" s="637" t="str">
        <f t="shared" si="59"/>
        <v>不動産</v>
      </c>
      <c r="AG127" s="637" t="str">
        <f t="shared" si="59"/>
        <v>運輸・郵便</v>
      </c>
      <c r="AH127" s="637" t="str">
        <f t="shared" si="59"/>
        <v>情報通信</v>
      </c>
      <c r="AI127" s="637" t="str">
        <f t="shared" si="59"/>
        <v>公務</v>
      </c>
      <c r="AJ127" s="637" t="str">
        <f t="shared" si="59"/>
        <v>教育・研究</v>
      </c>
      <c r="AK127" s="637" t="str">
        <f t="shared" si="59"/>
        <v>医療・福祉</v>
      </c>
      <c r="AL127" s="669" t="str">
        <f t="shared" si="59"/>
        <v>他に分類されない会員制団体</v>
      </c>
      <c r="AM127" s="637" t="str">
        <f t="shared" si="59"/>
        <v>対事業所サービス</v>
      </c>
      <c r="AN127" s="637" t="str">
        <f t="shared" si="59"/>
        <v>対個人サービス</v>
      </c>
      <c r="AO127" s="637" t="str">
        <f t="shared" si="59"/>
        <v>事務用品</v>
      </c>
      <c r="AP127" s="637" t="str">
        <f t="shared" si="59"/>
        <v>分類不明</v>
      </c>
      <c r="AQ127" s="102" t="s">
        <v>575</v>
      </c>
      <c r="AR127" s="102"/>
      <c r="AS127" s="32" t="s">
        <v>76</v>
      </c>
    </row>
    <row r="128" spans="3:45" s="33" customFormat="1" ht="13.5">
      <c r="C128" s="80" t="s">
        <v>100</v>
      </c>
      <c r="D128" s="81">
        <f t="array" ref="D128:AP130">+詳細1!D58:AP60</f>
        <v>0</v>
      </c>
      <c r="E128" s="81">
        <v>0</v>
      </c>
      <c r="F128" s="81">
        <v>0</v>
      </c>
      <c r="G128" s="81">
        <v>0</v>
      </c>
      <c r="H128" s="81">
        <v>0</v>
      </c>
      <c r="I128" s="81">
        <v>0</v>
      </c>
      <c r="J128" s="81">
        <v>0</v>
      </c>
      <c r="K128" s="81">
        <v>0</v>
      </c>
      <c r="L128" s="81">
        <v>0</v>
      </c>
      <c r="M128" s="81">
        <v>0</v>
      </c>
      <c r="N128" s="81">
        <v>0</v>
      </c>
      <c r="O128" s="81">
        <v>0</v>
      </c>
      <c r="P128" s="81">
        <v>0</v>
      </c>
      <c r="Q128" s="99">
        <v>0</v>
      </c>
      <c r="R128" s="99">
        <v>0</v>
      </c>
      <c r="S128" s="99">
        <v>0</v>
      </c>
      <c r="T128" s="99">
        <v>0</v>
      </c>
      <c r="U128" s="99">
        <v>0</v>
      </c>
      <c r="V128" s="99">
        <v>0</v>
      </c>
      <c r="W128" s="81">
        <v>0</v>
      </c>
      <c r="X128" s="81">
        <v>0</v>
      </c>
      <c r="Y128" s="81">
        <v>0</v>
      </c>
      <c r="Z128" s="81">
        <v>0</v>
      </c>
      <c r="AA128" s="81">
        <v>0</v>
      </c>
      <c r="AB128" s="81">
        <v>0</v>
      </c>
      <c r="AC128" s="81">
        <v>0</v>
      </c>
      <c r="AD128" s="81">
        <v>0</v>
      </c>
      <c r="AE128" s="81">
        <v>0</v>
      </c>
      <c r="AF128" s="81">
        <v>0</v>
      </c>
      <c r="AG128" s="81">
        <v>0</v>
      </c>
      <c r="AH128" s="81">
        <v>0</v>
      </c>
      <c r="AI128" s="81">
        <v>0</v>
      </c>
      <c r="AJ128" s="81">
        <v>0</v>
      </c>
      <c r="AK128" s="81">
        <v>0</v>
      </c>
      <c r="AL128" s="81">
        <v>0</v>
      </c>
      <c r="AM128" s="81">
        <v>0</v>
      </c>
      <c r="AN128" s="81">
        <v>0</v>
      </c>
      <c r="AO128" s="81">
        <v>0</v>
      </c>
      <c r="AP128" s="81">
        <v>0</v>
      </c>
      <c r="AQ128" s="102" t="s">
        <v>575</v>
      </c>
      <c r="AR128" s="102"/>
      <c r="AS128" s="645">
        <f>+SUM(D128:AP128)-W134</f>
        <v>0</v>
      </c>
    </row>
    <row r="129" spans="3:45" s="33" customFormat="1" ht="13.5">
      <c r="C129" s="83" t="s">
        <v>101</v>
      </c>
      <c r="D129" s="39">
        <v>0</v>
      </c>
      <c r="E129" s="39">
        <v>0</v>
      </c>
      <c r="F129" s="39">
        <v>0</v>
      </c>
      <c r="G129" s="39">
        <v>0</v>
      </c>
      <c r="H129" s="39">
        <v>0</v>
      </c>
      <c r="I129" s="39">
        <v>0</v>
      </c>
      <c r="J129" s="39">
        <v>0</v>
      </c>
      <c r="K129" s="39">
        <v>0</v>
      </c>
      <c r="L129" s="39">
        <v>0</v>
      </c>
      <c r="M129" s="39">
        <v>0</v>
      </c>
      <c r="N129" s="39">
        <v>0</v>
      </c>
      <c r="O129" s="39">
        <v>0</v>
      </c>
      <c r="P129" s="39">
        <v>0</v>
      </c>
      <c r="Q129" s="100">
        <v>0</v>
      </c>
      <c r="R129" s="100">
        <v>0</v>
      </c>
      <c r="S129" s="100">
        <v>0</v>
      </c>
      <c r="T129" s="100">
        <v>0</v>
      </c>
      <c r="U129" s="100">
        <v>0</v>
      </c>
      <c r="V129" s="100">
        <v>0</v>
      </c>
      <c r="W129" s="39">
        <v>0</v>
      </c>
      <c r="X129" s="39">
        <v>0</v>
      </c>
      <c r="Y129" s="39">
        <v>0</v>
      </c>
      <c r="Z129" s="39">
        <v>0</v>
      </c>
      <c r="AA129" s="39">
        <v>0</v>
      </c>
      <c r="AB129" s="39">
        <v>0</v>
      </c>
      <c r="AC129" s="39">
        <v>0</v>
      </c>
      <c r="AD129" s="39">
        <v>0</v>
      </c>
      <c r="AE129" s="39">
        <v>0</v>
      </c>
      <c r="AF129" s="39">
        <v>0</v>
      </c>
      <c r="AG129" s="39">
        <v>0</v>
      </c>
      <c r="AH129" s="39">
        <v>0</v>
      </c>
      <c r="AI129" s="39">
        <v>0</v>
      </c>
      <c r="AJ129" s="39">
        <v>0</v>
      </c>
      <c r="AK129" s="39">
        <v>0</v>
      </c>
      <c r="AL129" s="39">
        <v>0</v>
      </c>
      <c r="AM129" s="39">
        <v>0</v>
      </c>
      <c r="AN129" s="39">
        <v>0</v>
      </c>
      <c r="AO129" s="39">
        <v>0</v>
      </c>
      <c r="AP129" s="39">
        <v>0</v>
      </c>
      <c r="AQ129" s="102" t="s">
        <v>575</v>
      </c>
      <c r="AR129" s="102"/>
      <c r="AS129" s="645">
        <f t="shared" ref="AS129:AS131" si="60">+SUM(D129:AP129)-W135</f>
        <v>0</v>
      </c>
    </row>
    <row r="130" spans="3:45" s="33" customFormat="1" ht="13.5">
      <c r="C130" s="83" t="s">
        <v>102</v>
      </c>
      <c r="D130" s="39">
        <v>0</v>
      </c>
      <c r="E130" s="39">
        <v>0</v>
      </c>
      <c r="F130" s="39">
        <v>0</v>
      </c>
      <c r="G130" s="39">
        <v>0</v>
      </c>
      <c r="H130" s="39">
        <v>0</v>
      </c>
      <c r="I130" s="39">
        <v>0</v>
      </c>
      <c r="J130" s="39">
        <v>0</v>
      </c>
      <c r="K130" s="39">
        <v>0</v>
      </c>
      <c r="L130" s="39">
        <v>0</v>
      </c>
      <c r="M130" s="39">
        <v>0</v>
      </c>
      <c r="N130" s="39">
        <v>0</v>
      </c>
      <c r="O130" s="39">
        <v>0</v>
      </c>
      <c r="P130" s="39">
        <v>0</v>
      </c>
      <c r="Q130" s="100">
        <v>0</v>
      </c>
      <c r="R130" s="100">
        <v>0</v>
      </c>
      <c r="S130" s="100">
        <v>0</v>
      </c>
      <c r="T130" s="100">
        <v>0</v>
      </c>
      <c r="U130" s="100">
        <v>0</v>
      </c>
      <c r="V130" s="100">
        <v>0</v>
      </c>
      <c r="W130" s="39">
        <v>0</v>
      </c>
      <c r="X130" s="39">
        <v>0</v>
      </c>
      <c r="Y130" s="39">
        <v>0</v>
      </c>
      <c r="Z130" s="39">
        <v>0</v>
      </c>
      <c r="AA130" s="39">
        <v>0</v>
      </c>
      <c r="AB130" s="39">
        <v>0</v>
      </c>
      <c r="AC130" s="39">
        <v>0</v>
      </c>
      <c r="AD130" s="39">
        <v>0</v>
      </c>
      <c r="AE130" s="39">
        <v>0</v>
      </c>
      <c r="AF130" s="39">
        <v>0</v>
      </c>
      <c r="AG130" s="39">
        <v>0</v>
      </c>
      <c r="AH130" s="39">
        <v>0</v>
      </c>
      <c r="AI130" s="39">
        <v>0</v>
      </c>
      <c r="AJ130" s="39">
        <v>0</v>
      </c>
      <c r="AK130" s="39">
        <v>0</v>
      </c>
      <c r="AL130" s="39">
        <v>0</v>
      </c>
      <c r="AM130" s="39">
        <v>0</v>
      </c>
      <c r="AN130" s="39">
        <v>0</v>
      </c>
      <c r="AO130" s="39">
        <v>0</v>
      </c>
      <c r="AP130" s="39">
        <v>0</v>
      </c>
      <c r="AQ130" s="102" t="s">
        <v>575</v>
      </c>
      <c r="AR130" s="102"/>
      <c r="AS130" s="646">
        <f t="shared" si="60"/>
        <v>0</v>
      </c>
    </row>
    <row r="131" spans="3:45" s="33" customFormat="1" ht="13.5">
      <c r="C131" s="83" t="s">
        <v>93</v>
      </c>
      <c r="D131" s="39">
        <f t="shared" ref="D131:P131" si="61">SUM(D128:D130)</f>
        <v>0</v>
      </c>
      <c r="E131" s="39">
        <f t="shared" si="61"/>
        <v>0</v>
      </c>
      <c r="F131" s="39">
        <f t="shared" si="61"/>
        <v>0</v>
      </c>
      <c r="G131" s="39">
        <f t="shared" si="61"/>
        <v>0</v>
      </c>
      <c r="H131" s="39">
        <f t="shared" si="61"/>
        <v>0</v>
      </c>
      <c r="I131" s="39">
        <f t="shared" si="61"/>
        <v>0</v>
      </c>
      <c r="J131" s="39">
        <f t="shared" si="61"/>
        <v>0</v>
      </c>
      <c r="K131" s="39">
        <f t="shared" si="61"/>
        <v>0</v>
      </c>
      <c r="L131" s="39">
        <f t="shared" si="61"/>
        <v>0</v>
      </c>
      <c r="M131" s="39">
        <f t="shared" si="61"/>
        <v>0</v>
      </c>
      <c r="N131" s="39">
        <f t="shared" si="61"/>
        <v>0</v>
      </c>
      <c r="O131" s="39">
        <f t="shared" si="61"/>
        <v>0</v>
      </c>
      <c r="P131" s="39">
        <f t="shared" si="61"/>
        <v>0</v>
      </c>
      <c r="Q131" s="100">
        <f>SUM(Q128:Q130)</f>
        <v>0</v>
      </c>
      <c r="R131" s="100">
        <f>SUM(R128:R130)</f>
        <v>0</v>
      </c>
      <c r="S131" s="100">
        <f>SUM(S128:S130)</f>
        <v>0</v>
      </c>
      <c r="T131" s="100">
        <f>SUM(T128:T130)</f>
        <v>0</v>
      </c>
      <c r="U131" s="100">
        <f>SUM(U128:U130)</f>
        <v>0</v>
      </c>
      <c r="V131" s="100">
        <f t="shared" ref="V131:AP131" si="62">SUM(V128:V130)</f>
        <v>0</v>
      </c>
      <c r="W131" s="39">
        <f t="shared" si="62"/>
        <v>0</v>
      </c>
      <c r="X131" s="43">
        <f t="shared" si="62"/>
        <v>0</v>
      </c>
      <c r="Y131" s="43">
        <f t="shared" si="62"/>
        <v>0</v>
      </c>
      <c r="Z131" s="43">
        <f t="shared" si="62"/>
        <v>0</v>
      </c>
      <c r="AA131" s="43">
        <f t="shared" si="62"/>
        <v>0</v>
      </c>
      <c r="AB131" s="43">
        <f t="shared" si="62"/>
        <v>0</v>
      </c>
      <c r="AC131" s="43">
        <f t="shared" si="62"/>
        <v>0</v>
      </c>
      <c r="AD131" s="43">
        <f t="shared" si="62"/>
        <v>0</v>
      </c>
      <c r="AE131" s="43">
        <f t="shared" si="62"/>
        <v>0</v>
      </c>
      <c r="AF131" s="43">
        <f t="shared" si="62"/>
        <v>0</v>
      </c>
      <c r="AG131" s="43">
        <f t="shared" si="62"/>
        <v>0</v>
      </c>
      <c r="AH131" s="43">
        <f t="shared" si="62"/>
        <v>0</v>
      </c>
      <c r="AI131" s="43">
        <f t="shared" si="62"/>
        <v>0</v>
      </c>
      <c r="AJ131" s="43">
        <f t="shared" si="62"/>
        <v>0</v>
      </c>
      <c r="AK131" s="43">
        <f t="shared" si="62"/>
        <v>0</v>
      </c>
      <c r="AL131" s="43">
        <f t="shared" si="62"/>
        <v>0</v>
      </c>
      <c r="AM131" s="43">
        <f t="shared" si="62"/>
        <v>0</v>
      </c>
      <c r="AN131" s="43">
        <f t="shared" si="62"/>
        <v>0</v>
      </c>
      <c r="AO131" s="43">
        <f t="shared" si="62"/>
        <v>0</v>
      </c>
      <c r="AP131" s="43">
        <f t="shared" si="62"/>
        <v>0</v>
      </c>
      <c r="AQ131" s="102" t="s">
        <v>575</v>
      </c>
      <c r="AR131" s="102"/>
      <c r="AS131" s="646">
        <f t="shared" si="60"/>
        <v>0</v>
      </c>
    </row>
    <row r="132" spans="3:45" s="33" customFormat="1" ht="13.5">
      <c r="C132" s="51"/>
      <c r="D132" s="629" t="str">
        <f t="shared" ref="D132:V132" si="63">D15</f>
        <v>21</v>
      </c>
      <c r="E132" s="629" t="str">
        <f t="shared" si="63"/>
        <v>22</v>
      </c>
      <c r="F132" s="629" t="str">
        <f t="shared" si="63"/>
        <v>23</v>
      </c>
      <c r="G132" s="629" t="str">
        <f t="shared" si="63"/>
        <v>24</v>
      </c>
      <c r="H132" s="629" t="str">
        <f t="shared" si="63"/>
        <v>25</v>
      </c>
      <c r="I132" s="629" t="str">
        <f t="shared" si="63"/>
        <v>26</v>
      </c>
      <c r="J132" s="629" t="str">
        <f t="shared" si="63"/>
        <v>27</v>
      </c>
      <c r="K132" s="629" t="str">
        <f t="shared" si="63"/>
        <v>28</v>
      </c>
      <c r="L132" s="629" t="str">
        <f t="shared" si="63"/>
        <v>29</v>
      </c>
      <c r="M132" s="629" t="str">
        <f t="shared" si="63"/>
        <v>30</v>
      </c>
      <c r="N132" s="629" t="str">
        <f t="shared" si="63"/>
        <v>31</v>
      </c>
      <c r="O132" s="629" t="str">
        <f t="shared" si="63"/>
        <v>32</v>
      </c>
      <c r="P132" s="629" t="str">
        <f t="shared" si="63"/>
        <v>33</v>
      </c>
      <c r="Q132" s="629" t="str">
        <f t="shared" si="63"/>
        <v>34</v>
      </c>
      <c r="R132" s="629" t="str">
        <f t="shared" si="63"/>
        <v>35</v>
      </c>
      <c r="S132" s="629" t="str">
        <f t="shared" si="63"/>
        <v>36</v>
      </c>
      <c r="T132" s="629" t="str">
        <f t="shared" si="63"/>
        <v>37</v>
      </c>
      <c r="U132" s="629" t="str">
        <f t="shared" si="63"/>
        <v>38</v>
      </c>
      <c r="V132" s="629" t="str">
        <f t="shared" si="63"/>
        <v>39</v>
      </c>
      <c r="W132" s="51"/>
      <c r="X132" s="101"/>
    </row>
    <row r="133" spans="3:45" s="33" customFormat="1" ht="40.5">
      <c r="C133" s="79" t="s">
        <v>57</v>
      </c>
      <c r="D133" s="630" t="str">
        <f t="shared" ref="D133:V133" si="64">D16</f>
        <v>輸送機械</v>
      </c>
      <c r="E133" s="630" t="str">
        <f t="shared" si="64"/>
        <v>その他の製造工業製品</v>
      </c>
      <c r="F133" s="630" t="str">
        <f t="shared" si="64"/>
        <v>建設</v>
      </c>
      <c r="G133" s="630" t="str">
        <f t="shared" si="64"/>
        <v>電力・ガス・熱供給</v>
      </c>
      <c r="H133" s="630" t="str">
        <f t="shared" si="64"/>
        <v>水道</v>
      </c>
      <c r="I133" s="630" t="str">
        <f t="shared" si="64"/>
        <v>廃棄物処理</v>
      </c>
      <c r="J133" s="630" t="str">
        <f t="shared" si="64"/>
        <v>商業</v>
      </c>
      <c r="K133" s="630" t="str">
        <f t="shared" si="64"/>
        <v>金融・保険</v>
      </c>
      <c r="L133" s="630" t="str">
        <f t="shared" si="64"/>
        <v>不動産</v>
      </c>
      <c r="M133" s="630" t="str">
        <f t="shared" si="64"/>
        <v>運輸・郵便</v>
      </c>
      <c r="N133" s="630" t="str">
        <f t="shared" si="64"/>
        <v>情報通信</v>
      </c>
      <c r="O133" s="630" t="str">
        <f t="shared" si="64"/>
        <v>公務</v>
      </c>
      <c r="P133" s="630" t="str">
        <f t="shared" si="64"/>
        <v>教育・研究</v>
      </c>
      <c r="Q133" s="630" t="str">
        <f t="shared" si="64"/>
        <v>医療・福祉</v>
      </c>
      <c r="R133" s="668" t="str">
        <f t="shared" si="64"/>
        <v>他に分類されない会員制団体</v>
      </c>
      <c r="S133" s="630" t="str">
        <f t="shared" si="64"/>
        <v>対事業所サービス</v>
      </c>
      <c r="T133" s="630" t="str">
        <f t="shared" si="64"/>
        <v>対個人サービス</v>
      </c>
      <c r="U133" s="630" t="str">
        <f t="shared" si="64"/>
        <v>事務用品</v>
      </c>
      <c r="V133" s="630" t="str">
        <f t="shared" si="64"/>
        <v>分類不明</v>
      </c>
      <c r="W133" s="32" t="s">
        <v>76</v>
      </c>
      <c r="X133" s="101"/>
    </row>
    <row r="134" spans="3:45" s="33" customFormat="1" ht="13.5">
      <c r="C134" s="80" t="s">
        <v>100</v>
      </c>
      <c r="D134" s="81">
        <f t="array" ref="D134:V137">+X128:AP131</f>
        <v>0</v>
      </c>
      <c r="E134" s="81">
        <v>0</v>
      </c>
      <c r="F134" s="81">
        <v>0</v>
      </c>
      <c r="G134" s="81">
        <v>0</v>
      </c>
      <c r="H134" s="81">
        <v>0</v>
      </c>
      <c r="I134" s="81">
        <v>0</v>
      </c>
      <c r="J134" s="81">
        <v>0</v>
      </c>
      <c r="K134" s="81">
        <v>0</v>
      </c>
      <c r="L134" s="81">
        <v>0</v>
      </c>
      <c r="M134" s="81">
        <v>0</v>
      </c>
      <c r="N134" s="81">
        <v>0</v>
      </c>
      <c r="O134" s="81">
        <v>0</v>
      </c>
      <c r="P134" s="81">
        <v>0</v>
      </c>
      <c r="Q134" s="99">
        <v>0</v>
      </c>
      <c r="R134" s="99">
        <v>0</v>
      </c>
      <c r="S134" s="99">
        <v>0</v>
      </c>
      <c r="T134" s="99">
        <v>0</v>
      </c>
      <c r="U134" s="99">
        <v>0</v>
      </c>
      <c r="V134" s="99">
        <v>0</v>
      </c>
      <c r="W134" s="81">
        <f>SUM(D128:W128,D134:V134)</f>
        <v>0</v>
      </c>
      <c r="X134" s="101"/>
    </row>
    <row r="135" spans="3:45" s="33" customFormat="1" ht="13.5">
      <c r="C135" s="83" t="s">
        <v>101</v>
      </c>
      <c r="D135" s="100">
        <v>0</v>
      </c>
      <c r="E135" s="100">
        <v>0</v>
      </c>
      <c r="F135" s="100">
        <v>0</v>
      </c>
      <c r="G135" s="100">
        <v>0</v>
      </c>
      <c r="H135" s="100">
        <v>0</v>
      </c>
      <c r="I135" s="100">
        <v>0</v>
      </c>
      <c r="J135" s="100">
        <v>0</v>
      </c>
      <c r="K135" s="100">
        <v>0</v>
      </c>
      <c r="L135" s="100">
        <v>0</v>
      </c>
      <c r="M135" s="100">
        <v>0</v>
      </c>
      <c r="N135" s="100">
        <v>0</v>
      </c>
      <c r="O135" s="100">
        <v>0</v>
      </c>
      <c r="P135" s="100">
        <v>0</v>
      </c>
      <c r="Q135" s="100">
        <v>0</v>
      </c>
      <c r="R135" s="100">
        <v>0</v>
      </c>
      <c r="S135" s="100">
        <v>0</v>
      </c>
      <c r="T135" s="100">
        <v>0</v>
      </c>
      <c r="U135" s="100">
        <v>0</v>
      </c>
      <c r="V135" s="100">
        <v>0</v>
      </c>
      <c r="W135" s="39">
        <f t="shared" ref="W135:W137" si="65">SUM(D129:W129,D135:V135)</f>
        <v>0</v>
      </c>
      <c r="X135" s="101"/>
    </row>
    <row r="136" spans="3:45" s="33" customFormat="1" ht="13.5">
      <c r="C136" s="83" t="s">
        <v>102</v>
      </c>
      <c r="D136" s="39">
        <v>0</v>
      </c>
      <c r="E136" s="39">
        <v>0</v>
      </c>
      <c r="F136" s="39">
        <v>0</v>
      </c>
      <c r="G136" s="39">
        <v>0</v>
      </c>
      <c r="H136" s="39">
        <v>0</v>
      </c>
      <c r="I136" s="39">
        <v>0</v>
      </c>
      <c r="J136" s="39">
        <v>0</v>
      </c>
      <c r="K136" s="39">
        <v>0</v>
      </c>
      <c r="L136" s="39">
        <v>0</v>
      </c>
      <c r="M136" s="39">
        <v>0</v>
      </c>
      <c r="N136" s="39">
        <v>0</v>
      </c>
      <c r="O136" s="39">
        <v>0</v>
      </c>
      <c r="P136" s="39">
        <v>0</v>
      </c>
      <c r="Q136" s="100">
        <v>0</v>
      </c>
      <c r="R136" s="100">
        <v>0</v>
      </c>
      <c r="S136" s="100">
        <v>0</v>
      </c>
      <c r="T136" s="100">
        <v>0</v>
      </c>
      <c r="U136" s="100">
        <v>0</v>
      </c>
      <c r="V136" s="100">
        <v>0</v>
      </c>
      <c r="W136" s="39">
        <f t="shared" si="65"/>
        <v>0</v>
      </c>
      <c r="X136" s="101"/>
    </row>
    <row r="137" spans="3:45" s="33" customFormat="1" ht="14.25" customHeight="1">
      <c r="C137" s="85" t="s">
        <v>93</v>
      </c>
      <c r="D137" s="43">
        <v>0</v>
      </c>
      <c r="E137" s="43">
        <v>0</v>
      </c>
      <c r="F137" s="43">
        <v>0</v>
      </c>
      <c r="G137" s="43">
        <v>0</v>
      </c>
      <c r="H137" s="43">
        <v>0</v>
      </c>
      <c r="I137" s="43">
        <v>0</v>
      </c>
      <c r="J137" s="43">
        <v>0</v>
      </c>
      <c r="K137" s="43">
        <v>0</v>
      </c>
      <c r="L137" s="43">
        <v>0</v>
      </c>
      <c r="M137" s="43">
        <v>0</v>
      </c>
      <c r="N137" s="43">
        <v>0</v>
      </c>
      <c r="O137" s="43">
        <v>0</v>
      </c>
      <c r="P137" s="43">
        <v>0</v>
      </c>
      <c r="Q137" s="43">
        <v>0</v>
      </c>
      <c r="R137" s="43">
        <v>0</v>
      </c>
      <c r="S137" s="43">
        <v>0</v>
      </c>
      <c r="T137" s="43">
        <v>0</v>
      </c>
      <c r="U137" s="43">
        <v>0</v>
      </c>
      <c r="V137" s="43">
        <v>0</v>
      </c>
      <c r="W137" s="43">
        <f t="shared" si="65"/>
        <v>0</v>
      </c>
      <c r="X137" s="101"/>
    </row>
    <row r="138" spans="3:45" s="33" customFormat="1" ht="10.7" customHeight="1">
      <c r="X138" s="101"/>
    </row>
    <row r="139" spans="3:45" s="33" customFormat="1" ht="17.25">
      <c r="C139" s="34" t="s">
        <v>208</v>
      </c>
      <c r="D139" s="27"/>
      <c r="E139" s="27"/>
      <c r="F139" s="75"/>
      <c r="G139" s="76"/>
      <c r="H139" s="27"/>
      <c r="I139" s="27"/>
      <c r="J139" s="77"/>
      <c r="K139" s="78"/>
      <c r="L139" s="27"/>
      <c r="M139" s="27"/>
      <c r="N139" s="27"/>
      <c r="O139" s="27"/>
      <c r="P139" s="27"/>
      <c r="Q139" s="27"/>
      <c r="R139" s="27"/>
      <c r="S139" s="27"/>
      <c r="T139" s="27"/>
      <c r="U139" s="27"/>
      <c r="V139" s="27"/>
      <c r="X139" s="101"/>
    </row>
    <row r="140" spans="3:45" s="33" customFormat="1" ht="13.5">
      <c r="C140" s="51"/>
      <c r="D140" s="629" t="str">
        <f t="shared" ref="D140:AP140" si="66">D9</f>
        <v>01</v>
      </c>
      <c r="E140" s="629" t="str">
        <f t="shared" si="66"/>
        <v>02</v>
      </c>
      <c r="F140" s="629" t="str">
        <f t="shared" si="66"/>
        <v>03</v>
      </c>
      <c r="G140" s="629" t="str">
        <f t="shared" si="66"/>
        <v>04</v>
      </c>
      <c r="H140" s="629" t="str">
        <f t="shared" si="66"/>
        <v>05</v>
      </c>
      <c r="I140" s="629" t="str">
        <f t="shared" si="66"/>
        <v>06</v>
      </c>
      <c r="J140" s="629" t="str">
        <f t="shared" si="66"/>
        <v>07</v>
      </c>
      <c r="K140" s="629" t="str">
        <f t="shared" si="66"/>
        <v>08</v>
      </c>
      <c r="L140" s="629" t="str">
        <f t="shared" si="66"/>
        <v>09</v>
      </c>
      <c r="M140" s="629" t="str">
        <f t="shared" si="66"/>
        <v>10</v>
      </c>
      <c r="N140" s="629" t="str">
        <f t="shared" si="66"/>
        <v>11</v>
      </c>
      <c r="O140" s="629" t="str">
        <f t="shared" si="66"/>
        <v>12</v>
      </c>
      <c r="P140" s="629" t="str">
        <f t="shared" si="66"/>
        <v>13</v>
      </c>
      <c r="Q140" s="629" t="str">
        <f t="shared" si="66"/>
        <v>14</v>
      </c>
      <c r="R140" s="629" t="str">
        <f t="shared" si="66"/>
        <v>15</v>
      </c>
      <c r="S140" s="629" t="str">
        <f t="shared" si="66"/>
        <v>16</v>
      </c>
      <c r="T140" s="629" t="str">
        <f t="shared" si="66"/>
        <v>17</v>
      </c>
      <c r="U140" s="629" t="str">
        <f t="shared" si="66"/>
        <v>18</v>
      </c>
      <c r="V140" s="629" t="str">
        <f t="shared" si="66"/>
        <v>19</v>
      </c>
      <c r="W140" s="629" t="str">
        <f t="shared" si="66"/>
        <v>20</v>
      </c>
      <c r="X140" s="629" t="str">
        <f t="shared" si="66"/>
        <v>21</v>
      </c>
      <c r="Y140" s="629" t="str">
        <f t="shared" si="66"/>
        <v>22</v>
      </c>
      <c r="Z140" s="629" t="str">
        <f t="shared" si="66"/>
        <v>23</v>
      </c>
      <c r="AA140" s="629" t="str">
        <f t="shared" si="66"/>
        <v>24</v>
      </c>
      <c r="AB140" s="629" t="str">
        <f t="shared" si="66"/>
        <v>25</v>
      </c>
      <c r="AC140" s="629" t="str">
        <f t="shared" si="66"/>
        <v>26</v>
      </c>
      <c r="AD140" s="629" t="str">
        <f t="shared" si="66"/>
        <v>27</v>
      </c>
      <c r="AE140" s="629" t="str">
        <f t="shared" si="66"/>
        <v>28</v>
      </c>
      <c r="AF140" s="629" t="str">
        <f t="shared" si="66"/>
        <v>29</v>
      </c>
      <c r="AG140" s="629" t="str">
        <f t="shared" si="66"/>
        <v>30</v>
      </c>
      <c r="AH140" s="629" t="str">
        <f t="shared" si="66"/>
        <v>31</v>
      </c>
      <c r="AI140" s="629" t="str">
        <f t="shared" si="66"/>
        <v>32</v>
      </c>
      <c r="AJ140" s="629" t="str">
        <f t="shared" si="66"/>
        <v>33</v>
      </c>
      <c r="AK140" s="629" t="str">
        <f t="shared" si="66"/>
        <v>34</v>
      </c>
      <c r="AL140" s="629" t="str">
        <f t="shared" si="66"/>
        <v>35</v>
      </c>
      <c r="AM140" s="629" t="str">
        <f t="shared" si="66"/>
        <v>36</v>
      </c>
      <c r="AN140" s="629" t="str">
        <f t="shared" si="66"/>
        <v>37</v>
      </c>
      <c r="AO140" s="629" t="str">
        <f t="shared" si="66"/>
        <v>38</v>
      </c>
      <c r="AP140" s="629" t="str">
        <f t="shared" si="66"/>
        <v>39</v>
      </c>
      <c r="AQ140" s="102" t="s">
        <v>575</v>
      </c>
    </row>
    <row r="141" spans="3:45" s="33" customFormat="1" ht="40.5">
      <c r="C141" s="79" t="s">
        <v>57</v>
      </c>
      <c r="D141" s="630" t="str">
        <f t="shared" ref="D141:AP141" si="67">D10</f>
        <v>農業</v>
      </c>
      <c r="E141" s="630" t="str">
        <f t="shared" si="67"/>
        <v>林業</v>
      </c>
      <c r="F141" s="630" t="str">
        <f t="shared" si="67"/>
        <v>漁業</v>
      </c>
      <c r="G141" s="630" t="str">
        <f t="shared" si="67"/>
        <v>鉱業</v>
      </c>
      <c r="H141" s="630" t="str">
        <f t="shared" si="67"/>
        <v>飲食料品</v>
      </c>
      <c r="I141" s="630" t="str">
        <f t="shared" si="67"/>
        <v>繊維製品</v>
      </c>
      <c r="J141" s="630" t="str">
        <f t="shared" si="67"/>
        <v>パルプ・紙・木製品</v>
      </c>
      <c r="K141" s="630" t="str">
        <f t="shared" si="67"/>
        <v>化学製品</v>
      </c>
      <c r="L141" s="630" t="str">
        <f t="shared" si="67"/>
        <v>石油・石炭製品</v>
      </c>
      <c r="M141" s="668" t="str">
        <f t="shared" si="67"/>
        <v>プラスチック・ゴム製品</v>
      </c>
      <c r="N141" s="630" t="str">
        <f t="shared" si="67"/>
        <v>窯業・土石製品</v>
      </c>
      <c r="O141" s="630" t="str">
        <f t="shared" si="67"/>
        <v>鉄鋼</v>
      </c>
      <c r="P141" s="630" t="str">
        <f t="shared" si="67"/>
        <v>非鉄金属</v>
      </c>
      <c r="Q141" s="630" t="str">
        <f t="shared" si="67"/>
        <v>金属製品</v>
      </c>
      <c r="R141" s="630" t="str">
        <f t="shared" si="67"/>
        <v>はん用機械</v>
      </c>
      <c r="S141" s="630" t="str">
        <f t="shared" si="67"/>
        <v>生産用機械</v>
      </c>
      <c r="T141" s="630" t="str">
        <f t="shared" si="67"/>
        <v>業務用機械</v>
      </c>
      <c r="U141" s="630" t="str">
        <f t="shared" si="67"/>
        <v>電子部品</v>
      </c>
      <c r="V141" s="630" t="str">
        <f t="shared" si="67"/>
        <v>電気機械</v>
      </c>
      <c r="W141" s="630" t="str">
        <f t="shared" si="67"/>
        <v>情報通信機器</v>
      </c>
      <c r="X141" s="637" t="str">
        <f t="shared" si="67"/>
        <v>輸送機械</v>
      </c>
      <c r="Y141" s="637" t="str">
        <f t="shared" si="67"/>
        <v>その他の製造工業製品</v>
      </c>
      <c r="Z141" s="637" t="str">
        <f t="shared" si="67"/>
        <v>建設</v>
      </c>
      <c r="AA141" s="637" t="str">
        <f t="shared" si="67"/>
        <v>電力・ガス・熱供給</v>
      </c>
      <c r="AB141" s="637" t="str">
        <f t="shared" si="67"/>
        <v>水道</v>
      </c>
      <c r="AC141" s="637" t="str">
        <f t="shared" si="67"/>
        <v>廃棄物処理</v>
      </c>
      <c r="AD141" s="637" t="str">
        <f t="shared" si="67"/>
        <v>商業</v>
      </c>
      <c r="AE141" s="637" t="str">
        <f t="shared" si="67"/>
        <v>金融・保険</v>
      </c>
      <c r="AF141" s="637" t="str">
        <f t="shared" si="67"/>
        <v>不動産</v>
      </c>
      <c r="AG141" s="637" t="str">
        <f t="shared" si="67"/>
        <v>運輸・郵便</v>
      </c>
      <c r="AH141" s="637" t="str">
        <f t="shared" si="67"/>
        <v>情報通信</v>
      </c>
      <c r="AI141" s="637" t="str">
        <f t="shared" si="67"/>
        <v>公務</v>
      </c>
      <c r="AJ141" s="637" t="str">
        <f t="shared" si="67"/>
        <v>教育・研究</v>
      </c>
      <c r="AK141" s="637" t="str">
        <f t="shared" si="67"/>
        <v>医療・福祉</v>
      </c>
      <c r="AL141" s="669" t="str">
        <f t="shared" si="67"/>
        <v>他に分類されない会員制団体</v>
      </c>
      <c r="AM141" s="637" t="str">
        <f t="shared" si="67"/>
        <v>対事業所サービス</v>
      </c>
      <c r="AN141" s="637" t="str">
        <f t="shared" si="67"/>
        <v>対個人サービス</v>
      </c>
      <c r="AO141" s="637" t="str">
        <f t="shared" si="67"/>
        <v>事務用品</v>
      </c>
      <c r="AP141" s="637" t="str">
        <f t="shared" si="67"/>
        <v>分類不明</v>
      </c>
      <c r="AQ141" s="102" t="s">
        <v>575</v>
      </c>
    </row>
    <row r="142" spans="3:45" s="33" customFormat="1" ht="13.5">
      <c r="C142" s="80" t="s">
        <v>209</v>
      </c>
      <c r="D142" s="109">
        <f>+係数!J3</f>
        <v>0.55922353508560407</v>
      </c>
      <c r="E142" s="109">
        <f>+係数!J4</f>
        <v>0.72096075600472498</v>
      </c>
      <c r="F142" s="109">
        <f>+係数!J5</f>
        <v>0.60045599812923844</v>
      </c>
      <c r="G142" s="109">
        <f>+係数!J6</f>
        <v>0.46813725490196079</v>
      </c>
      <c r="H142" s="109">
        <f>+係数!J7</f>
        <v>0.31763368477364423</v>
      </c>
      <c r="I142" s="109">
        <f>+係数!J8</f>
        <v>0.30626746978465408</v>
      </c>
      <c r="J142" s="109">
        <f>+係数!J9</f>
        <v>0.31940861711669916</v>
      </c>
      <c r="K142" s="109">
        <f>+係数!J10</f>
        <v>0.27234431441664303</v>
      </c>
      <c r="L142" s="109">
        <f>+係数!J11</f>
        <v>0.29158030085233783</v>
      </c>
      <c r="M142" s="109">
        <f>+係数!J12</f>
        <v>0.3223603913324089</v>
      </c>
      <c r="N142" s="109">
        <f>+係数!J13</f>
        <v>0.46508327905461988</v>
      </c>
      <c r="O142" s="109">
        <f>+係数!J14</f>
        <v>0.28600581534932112</v>
      </c>
      <c r="P142" s="109">
        <f>+係数!J15</f>
        <v>0.24614317383239584</v>
      </c>
      <c r="Q142" s="109">
        <f>+係数!J16</f>
        <v>0.3882972358501855</v>
      </c>
      <c r="R142" s="109">
        <f>+係数!J17</f>
        <v>0.36051622618579782</v>
      </c>
      <c r="S142" s="109">
        <f>+係数!J18</f>
        <v>0.41591440624248649</v>
      </c>
      <c r="T142" s="109">
        <f>+係数!J19</f>
        <v>0.20457776171545597</v>
      </c>
      <c r="U142" s="109">
        <f>+係数!J20</f>
        <v>0.31609462326802495</v>
      </c>
      <c r="V142" s="109">
        <f>+係数!J21</f>
        <v>0.21163349996967001</v>
      </c>
      <c r="W142" s="109">
        <f>+係数!J22</f>
        <v>0.28319897236002833</v>
      </c>
      <c r="X142" s="109">
        <f>+係数!J23</f>
        <v>0.18822339067387758</v>
      </c>
      <c r="Y142" s="109">
        <f>+係数!J24</f>
        <v>0.31613956209774274</v>
      </c>
      <c r="Z142" s="109">
        <f>+係数!J25</f>
        <v>0.47268469980616296</v>
      </c>
      <c r="AA142" s="109">
        <f>+係数!J26</f>
        <v>0.44766974879202609</v>
      </c>
      <c r="AB142" s="109">
        <f>+係数!J27</f>
        <v>0.54546664153370217</v>
      </c>
      <c r="AC142" s="109">
        <f>+係数!J28</f>
        <v>0.67415345836358931</v>
      </c>
      <c r="AD142" s="109">
        <f>+係数!J29</f>
        <v>0.77326968116871697</v>
      </c>
      <c r="AE142" s="109">
        <f>+係数!J30</f>
        <v>0.72168425752846566</v>
      </c>
      <c r="AF142" s="109">
        <f>+係数!J31</f>
        <v>0.8814885549661251</v>
      </c>
      <c r="AG142" s="109">
        <f>+係数!J32</f>
        <v>0.72581981183528765</v>
      </c>
      <c r="AH142" s="109">
        <f>+係数!J33</f>
        <v>0.5767673408708579</v>
      </c>
      <c r="AI142" s="109">
        <f>+係数!J34</f>
        <v>0.7828487510061144</v>
      </c>
      <c r="AJ142" s="109">
        <f>+係数!J35</f>
        <v>0.74206557270932449</v>
      </c>
      <c r="AK142" s="109">
        <f>+係数!J36</f>
        <v>0.62831808390385391</v>
      </c>
      <c r="AL142" s="109">
        <f>+係数!J37</f>
        <v>0.67924827048621261</v>
      </c>
      <c r="AM142" s="109">
        <f>+係数!J38</f>
        <v>0.67203293275963027</v>
      </c>
      <c r="AN142" s="109">
        <f>+係数!J39</f>
        <v>0.56729362673907091</v>
      </c>
      <c r="AO142" s="109">
        <f>+係数!J40</f>
        <v>0</v>
      </c>
      <c r="AP142" s="109">
        <f>+係数!J41</f>
        <v>0.49930121948470574</v>
      </c>
      <c r="AQ142" s="102" t="s">
        <v>575</v>
      </c>
    </row>
    <row r="143" spans="3:45" s="33" customFormat="1" ht="13.5">
      <c r="C143" s="51"/>
      <c r="D143" s="629" t="str">
        <f t="shared" ref="D143:V143" si="68">D15</f>
        <v>21</v>
      </c>
      <c r="E143" s="629" t="str">
        <f t="shared" si="68"/>
        <v>22</v>
      </c>
      <c r="F143" s="629" t="str">
        <f t="shared" si="68"/>
        <v>23</v>
      </c>
      <c r="G143" s="629" t="str">
        <f t="shared" si="68"/>
        <v>24</v>
      </c>
      <c r="H143" s="629" t="str">
        <f t="shared" si="68"/>
        <v>25</v>
      </c>
      <c r="I143" s="629" t="str">
        <f t="shared" si="68"/>
        <v>26</v>
      </c>
      <c r="J143" s="629" t="str">
        <f t="shared" si="68"/>
        <v>27</v>
      </c>
      <c r="K143" s="629" t="str">
        <f t="shared" si="68"/>
        <v>28</v>
      </c>
      <c r="L143" s="629" t="str">
        <f t="shared" si="68"/>
        <v>29</v>
      </c>
      <c r="M143" s="629" t="str">
        <f t="shared" si="68"/>
        <v>30</v>
      </c>
      <c r="N143" s="629" t="str">
        <f t="shared" si="68"/>
        <v>31</v>
      </c>
      <c r="O143" s="629" t="str">
        <f t="shared" si="68"/>
        <v>32</v>
      </c>
      <c r="P143" s="629" t="str">
        <f t="shared" si="68"/>
        <v>33</v>
      </c>
      <c r="Q143" s="629" t="str">
        <f t="shared" si="68"/>
        <v>34</v>
      </c>
      <c r="R143" s="629" t="str">
        <f t="shared" si="68"/>
        <v>35</v>
      </c>
      <c r="S143" s="629" t="str">
        <f t="shared" si="68"/>
        <v>36</v>
      </c>
      <c r="T143" s="629" t="str">
        <f t="shared" si="68"/>
        <v>37</v>
      </c>
      <c r="U143" s="629" t="str">
        <f t="shared" si="68"/>
        <v>38</v>
      </c>
      <c r="V143" s="629" t="str">
        <f t="shared" si="68"/>
        <v>39</v>
      </c>
      <c r="W143" s="105"/>
      <c r="X143" s="45"/>
      <c r="Y143" s="45"/>
      <c r="Z143" s="45"/>
      <c r="AA143" s="45"/>
      <c r="AB143" s="45"/>
      <c r="AC143" s="45"/>
      <c r="AD143" s="45"/>
      <c r="AE143" s="45"/>
      <c r="AF143" s="45"/>
      <c r="AG143" s="45"/>
      <c r="AH143" s="45"/>
      <c r="AI143" s="45"/>
      <c r="AJ143" s="45"/>
      <c r="AK143" s="45"/>
      <c r="AL143" s="45"/>
      <c r="AM143" s="45"/>
      <c r="AN143" s="45"/>
      <c r="AO143" s="45"/>
      <c r="AP143" s="45"/>
      <c r="AQ143" s="638"/>
    </row>
    <row r="144" spans="3:45" s="33" customFormat="1" ht="40.5">
      <c r="C144" s="79" t="s">
        <v>57</v>
      </c>
      <c r="D144" s="630" t="str">
        <f t="shared" ref="D144:V144" si="69">D16</f>
        <v>輸送機械</v>
      </c>
      <c r="E144" s="630" t="str">
        <f t="shared" si="69"/>
        <v>その他の製造工業製品</v>
      </c>
      <c r="F144" s="630" t="str">
        <f t="shared" si="69"/>
        <v>建設</v>
      </c>
      <c r="G144" s="630" t="str">
        <f t="shared" si="69"/>
        <v>電力・ガス・熱供給</v>
      </c>
      <c r="H144" s="630" t="str">
        <f t="shared" si="69"/>
        <v>水道</v>
      </c>
      <c r="I144" s="630" t="str">
        <f t="shared" si="69"/>
        <v>廃棄物処理</v>
      </c>
      <c r="J144" s="630" t="str">
        <f t="shared" si="69"/>
        <v>商業</v>
      </c>
      <c r="K144" s="630" t="str">
        <f t="shared" si="69"/>
        <v>金融・保険</v>
      </c>
      <c r="L144" s="630" t="str">
        <f t="shared" si="69"/>
        <v>不動産</v>
      </c>
      <c r="M144" s="630" t="str">
        <f t="shared" si="69"/>
        <v>運輸・郵便</v>
      </c>
      <c r="N144" s="630" t="str">
        <f t="shared" si="69"/>
        <v>情報通信</v>
      </c>
      <c r="O144" s="630" t="str">
        <f t="shared" si="69"/>
        <v>公務</v>
      </c>
      <c r="P144" s="630" t="str">
        <f t="shared" si="69"/>
        <v>教育・研究</v>
      </c>
      <c r="Q144" s="630" t="str">
        <f t="shared" si="69"/>
        <v>医療・福祉</v>
      </c>
      <c r="R144" s="668" t="str">
        <f t="shared" si="69"/>
        <v>他に分類されない会員制団体</v>
      </c>
      <c r="S144" s="630" t="str">
        <f t="shared" si="69"/>
        <v>対事業所サービス</v>
      </c>
      <c r="T144" s="630" t="str">
        <f t="shared" si="69"/>
        <v>対個人サービス</v>
      </c>
      <c r="U144" s="630" t="str">
        <f t="shared" si="69"/>
        <v>事務用品</v>
      </c>
      <c r="V144" s="630" t="str">
        <f t="shared" si="69"/>
        <v>分類不明</v>
      </c>
      <c r="W144" s="650"/>
      <c r="X144" s="45"/>
      <c r="Y144" s="45"/>
      <c r="Z144" s="45"/>
      <c r="AA144" s="45"/>
      <c r="AB144" s="45"/>
      <c r="AC144" s="45"/>
      <c r="AD144" s="45"/>
      <c r="AE144" s="45"/>
      <c r="AF144" s="45"/>
      <c r="AG144" s="45"/>
      <c r="AH144" s="45"/>
      <c r="AI144" s="45"/>
      <c r="AJ144" s="45"/>
      <c r="AK144" s="45"/>
      <c r="AL144" s="45"/>
      <c r="AM144" s="45"/>
      <c r="AN144" s="45"/>
      <c r="AO144" s="45"/>
      <c r="AP144" s="45"/>
      <c r="AQ144" s="638"/>
    </row>
    <row r="145" spans="3:45" s="33" customFormat="1" ht="14.25">
      <c r="C145" s="108" t="s">
        <v>209</v>
      </c>
      <c r="D145" s="109">
        <f t="array" ref="D145:V145">+X142:AP142</f>
        <v>0.18822339067387758</v>
      </c>
      <c r="E145" s="109">
        <v>0.31613956209774274</v>
      </c>
      <c r="F145" s="109">
        <v>0.47268469980616296</v>
      </c>
      <c r="G145" s="109">
        <v>0.44766974879202609</v>
      </c>
      <c r="H145" s="109">
        <v>0.54546664153370217</v>
      </c>
      <c r="I145" s="109">
        <v>0.67415345836358931</v>
      </c>
      <c r="J145" s="109">
        <v>0.77326968116871697</v>
      </c>
      <c r="K145" s="109">
        <v>0.72168425752846566</v>
      </c>
      <c r="L145" s="109">
        <v>0.8814885549661251</v>
      </c>
      <c r="M145" s="109">
        <v>0.72581981183528765</v>
      </c>
      <c r="N145" s="109">
        <v>0.5767673408708579</v>
      </c>
      <c r="O145" s="109">
        <v>0.7828487510061144</v>
      </c>
      <c r="P145" s="110">
        <v>0.74206557270932449</v>
      </c>
      <c r="Q145" s="109">
        <v>0.62831808390385391</v>
      </c>
      <c r="R145" s="109">
        <v>0.67924827048621261</v>
      </c>
      <c r="S145" s="109">
        <v>0.67203293275963027</v>
      </c>
      <c r="T145" s="109">
        <v>0.56729362673907091</v>
      </c>
      <c r="U145" s="109">
        <v>0</v>
      </c>
      <c r="V145" s="651">
        <v>0.49930121948470574</v>
      </c>
      <c r="W145" s="89"/>
      <c r="X145" s="45"/>
      <c r="Y145" s="45"/>
      <c r="Z145" s="45"/>
      <c r="AA145" s="45"/>
      <c r="AB145" s="45"/>
      <c r="AC145" s="45"/>
      <c r="AD145" s="45"/>
      <c r="AE145" s="45"/>
      <c r="AF145" s="45"/>
      <c r="AG145" s="45"/>
      <c r="AH145" s="45"/>
      <c r="AI145" s="45"/>
      <c r="AJ145" s="45"/>
      <c r="AK145" s="45"/>
      <c r="AL145" s="45"/>
      <c r="AM145" s="45"/>
      <c r="AN145" s="45"/>
      <c r="AO145" s="45"/>
      <c r="AP145" s="45"/>
      <c r="AQ145" s="638"/>
    </row>
    <row r="146" spans="3:45" s="33" customFormat="1" ht="10.7" customHeight="1">
      <c r="X146" s="54"/>
      <c r="Y146" s="638"/>
      <c r="Z146" s="638"/>
      <c r="AA146" s="638"/>
      <c r="AB146" s="638"/>
      <c r="AC146" s="638"/>
      <c r="AD146" s="638"/>
      <c r="AE146" s="638"/>
      <c r="AF146" s="638"/>
      <c r="AG146" s="638"/>
      <c r="AH146" s="638"/>
      <c r="AI146" s="638"/>
      <c r="AJ146" s="638"/>
      <c r="AK146" s="638"/>
      <c r="AL146" s="638"/>
      <c r="AM146" s="638"/>
      <c r="AN146" s="638"/>
      <c r="AO146" s="638"/>
      <c r="AP146" s="638"/>
      <c r="AQ146" s="638"/>
    </row>
    <row r="147" spans="3:45" s="33" customFormat="1" ht="17.25">
      <c r="C147" s="34" t="s">
        <v>220</v>
      </c>
      <c r="D147" s="101"/>
      <c r="E147" s="101"/>
      <c r="F147" s="101"/>
      <c r="G147" s="101"/>
      <c r="H147" s="101"/>
      <c r="I147" s="101"/>
      <c r="J147" s="101"/>
      <c r="K147" s="101"/>
      <c r="L147" s="101"/>
      <c r="M147" s="101"/>
      <c r="N147" s="101"/>
      <c r="O147" s="101"/>
      <c r="P147" s="101"/>
      <c r="Q147" s="101"/>
      <c r="R147" s="101"/>
      <c r="S147" s="101"/>
      <c r="T147" s="101"/>
      <c r="U147" s="101"/>
      <c r="V147" s="101"/>
      <c r="W147" s="31" t="s">
        <v>56</v>
      </c>
      <c r="X147" s="101"/>
      <c r="Y147" s="102"/>
      <c r="Z147" s="102"/>
      <c r="AA147" s="102"/>
      <c r="AB147" s="102"/>
      <c r="AC147" s="102"/>
      <c r="AD147" s="102"/>
      <c r="AE147" s="102"/>
      <c r="AF147" s="102"/>
      <c r="AG147" s="102"/>
      <c r="AH147" s="102"/>
      <c r="AI147" s="102"/>
      <c r="AJ147" s="102"/>
      <c r="AK147" s="102"/>
      <c r="AL147" s="102"/>
      <c r="AM147" s="102"/>
      <c r="AN147" s="102"/>
      <c r="AO147" s="102"/>
      <c r="AP147" s="102"/>
      <c r="AQ147" s="102"/>
    </row>
    <row r="148" spans="3:45" s="33" customFormat="1" ht="12.95" customHeight="1">
      <c r="C148" s="51"/>
      <c r="D148" s="629" t="str">
        <f t="shared" ref="D148:AP148" si="70">D9</f>
        <v>01</v>
      </c>
      <c r="E148" s="629" t="str">
        <f t="shared" si="70"/>
        <v>02</v>
      </c>
      <c r="F148" s="629" t="str">
        <f t="shared" si="70"/>
        <v>03</v>
      </c>
      <c r="G148" s="629" t="str">
        <f t="shared" si="70"/>
        <v>04</v>
      </c>
      <c r="H148" s="629" t="str">
        <f t="shared" si="70"/>
        <v>05</v>
      </c>
      <c r="I148" s="629" t="str">
        <f t="shared" si="70"/>
        <v>06</v>
      </c>
      <c r="J148" s="629" t="str">
        <f t="shared" si="70"/>
        <v>07</v>
      </c>
      <c r="K148" s="629" t="str">
        <f t="shared" si="70"/>
        <v>08</v>
      </c>
      <c r="L148" s="629" t="str">
        <f t="shared" si="70"/>
        <v>09</v>
      </c>
      <c r="M148" s="629" t="str">
        <f t="shared" si="70"/>
        <v>10</v>
      </c>
      <c r="N148" s="629" t="str">
        <f t="shared" si="70"/>
        <v>11</v>
      </c>
      <c r="O148" s="629" t="str">
        <f t="shared" si="70"/>
        <v>12</v>
      </c>
      <c r="P148" s="629" t="str">
        <f t="shared" si="70"/>
        <v>13</v>
      </c>
      <c r="Q148" s="629" t="str">
        <f t="shared" si="70"/>
        <v>14</v>
      </c>
      <c r="R148" s="629" t="str">
        <f t="shared" si="70"/>
        <v>15</v>
      </c>
      <c r="S148" s="629" t="str">
        <f t="shared" si="70"/>
        <v>16</v>
      </c>
      <c r="T148" s="629" t="str">
        <f t="shared" si="70"/>
        <v>17</v>
      </c>
      <c r="U148" s="629" t="str">
        <f t="shared" si="70"/>
        <v>18</v>
      </c>
      <c r="V148" s="629" t="str">
        <f t="shared" si="70"/>
        <v>19</v>
      </c>
      <c r="W148" s="629" t="str">
        <f t="shared" si="70"/>
        <v>20</v>
      </c>
      <c r="X148" s="629" t="str">
        <f t="shared" si="70"/>
        <v>21</v>
      </c>
      <c r="Y148" s="629" t="str">
        <f t="shared" si="70"/>
        <v>22</v>
      </c>
      <c r="Z148" s="629" t="str">
        <f t="shared" si="70"/>
        <v>23</v>
      </c>
      <c r="AA148" s="629" t="str">
        <f t="shared" si="70"/>
        <v>24</v>
      </c>
      <c r="AB148" s="629" t="str">
        <f t="shared" si="70"/>
        <v>25</v>
      </c>
      <c r="AC148" s="629" t="str">
        <f t="shared" si="70"/>
        <v>26</v>
      </c>
      <c r="AD148" s="629" t="str">
        <f t="shared" si="70"/>
        <v>27</v>
      </c>
      <c r="AE148" s="629" t="str">
        <f t="shared" si="70"/>
        <v>28</v>
      </c>
      <c r="AF148" s="629" t="str">
        <f t="shared" si="70"/>
        <v>29</v>
      </c>
      <c r="AG148" s="629" t="str">
        <f t="shared" si="70"/>
        <v>30</v>
      </c>
      <c r="AH148" s="629" t="str">
        <f t="shared" si="70"/>
        <v>31</v>
      </c>
      <c r="AI148" s="629" t="str">
        <f t="shared" si="70"/>
        <v>32</v>
      </c>
      <c r="AJ148" s="629" t="str">
        <f t="shared" si="70"/>
        <v>33</v>
      </c>
      <c r="AK148" s="629" t="str">
        <f t="shared" si="70"/>
        <v>34</v>
      </c>
      <c r="AL148" s="629" t="str">
        <f t="shared" si="70"/>
        <v>35</v>
      </c>
      <c r="AM148" s="629" t="str">
        <f t="shared" si="70"/>
        <v>36</v>
      </c>
      <c r="AN148" s="629" t="str">
        <f t="shared" si="70"/>
        <v>37</v>
      </c>
      <c r="AO148" s="629" t="str">
        <f t="shared" si="70"/>
        <v>38</v>
      </c>
      <c r="AP148" s="629" t="str">
        <f t="shared" si="70"/>
        <v>39</v>
      </c>
      <c r="AQ148" s="102" t="s">
        <v>575</v>
      </c>
      <c r="AR148" s="102"/>
      <c r="AS148" s="51"/>
    </row>
    <row r="149" spans="3:45" s="33" customFormat="1" ht="40.5">
      <c r="C149" s="79" t="s">
        <v>57</v>
      </c>
      <c r="D149" s="630" t="str">
        <f t="shared" ref="D149:AP149" si="71">D10</f>
        <v>農業</v>
      </c>
      <c r="E149" s="630" t="str">
        <f t="shared" si="71"/>
        <v>林業</v>
      </c>
      <c r="F149" s="630" t="str">
        <f t="shared" si="71"/>
        <v>漁業</v>
      </c>
      <c r="G149" s="630" t="str">
        <f t="shared" si="71"/>
        <v>鉱業</v>
      </c>
      <c r="H149" s="630" t="str">
        <f t="shared" si="71"/>
        <v>飲食料品</v>
      </c>
      <c r="I149" s="630" t="str">
        <f t="shared" si="71"/>
        <v>繊維製品</v>
      </c>
      <c r="J149" s="630" t="str">
        <f t="shared" si="71"/>
        <v>パルプ・紙・木製品</v>
      </c>
      <c r="K149" s="630" t="str">
        <f t="shared" si="71"/>
        <v>化学製品</v>
      </c>
      <c r="L149" s="630" t="str">
        <f t="shared" si="71"/>
        <v>石油・石炭製品</v>
      </c>
      <c r="M149" s="668" t="str">
        <f t="shared" si="71"/>
        <v>プラスチック・ゴム製品</v>
      </c>
      <c r="N149" s="630" t="str">
        <f t="shared" si="71"/>
        <v>窯業・土石製品</v>
      </c>
      <c r="O149" s="630" t="str">
        <f t="shared" si="71"/>
        <v>鉄鋼</v>
      </c>
      <c r="P149" s="630" t="str">
        <f t="shared" si="71"/>
        <v>非鉄金属</v>
      </c>
      <c r="Q149" s="630" t="str">
        <f t="shared" si="71"/>
        <v>金属製品</v>
      </c>
      <c r="R149" s="630" t="str">
        <f t="shared" si="71"/>
        <v>はん用機械</v>
      </c>
      <c r="S149" s="630" t="str">
        <f t="shared" si="71"/>
        <v>生産用機械</v>
      </c>
      <c r="T149" s="630" t="str">
        <f t="shared" si="71"/>
        <v>業務用機械</v>
      </c>
      <c r="U149" s="630" t="str">
        <f t="shared" si="71"/>
        <v>電子部品</v>
      </c>
      <c r="V149" s="630" t="str">
        <f t="shared" si="71"/>
        <v>電気機械</v>
      </c>
      <c r="W149" s="630" t="str">
        <f t="shared" si="71"/>
        <v>情報通信機器</v>
      </c>
      <c r="X149" s="637" t="str">
        <f t="shared" si="71"/>
        <v>輸送機械</v>
      </c>
      <c r="Y149" s="637" t="str">
        <f t="shared" si="71"/>
        <v>その他の製造工業製品</v>
      </c>
      <c r="Z149" s="637" t="str">
        <f t="shared" si="71"/>
        <v>建設</v>
      </c>
      <c r="AA149" s="637" t="str">
        <f t="shared" si="71"/>
        <v>電力・ガス・熱供給</v>
      </c>
      <c r="AB149" s="637" t="str">
        <f t="shared" si="71"/>
        <v>水道</v>
      </c>
      <c r="AC149" s="637" t="str">
        <f t="shared" si="71"/>
        <v>廃棄物処理</v>
      </c>
      <c r="AD149" s="637" t="str">
        <f t="shared" si="71"/>
        <v>商業</v>
      </c>
      <c r="AE149" s="637" t="str">
        <f t="shared" si="71"/>
        <v>金融・保険</v>
      </c>
      <c r="AF149" s="637" t="str">
        <f t="shared" si="71"/>
        <v>不動産</v>
      </c>
      <c r="AG149" s="637" t="str">
        <f t="shared" si="71"/>
        <v>運輸・郵便</v>
      </c>
      <c r="AH149" s="637" t="str">
        <f t="shared" si="71"/>
        <v>情報通信</v>
      </c>
      <c r="AI149" s="637" t="str">
        <f t="shared" si="71"/>
        <v>公務</v>
      </c>
      <c r="AJ149" s="637" t="str">
        <f t="shared" si="71"/>
        <v>教育・研究</v>
      </c>
      <c r="AK149" s="637" t="str">
        <f t="shared" si="71"/>
        <v>医療・福祉</v>
      </c>
      <c r="AL149" s="669" t="str">
        <f t="shared" si="71"/>
        <v>他に分類されない会員制団体</v>
      </c>
      <c r="AM149" s="637" t="str">
        <f t="shared" si="71"/>
        <v>対事業所サービス</v>
      </c>
      <c r="AN149" s="637" t="str">
        <f t="shared" si="71"/>
        <v>対個人サービス</v>
      </c>
      <c r="AO149" s="637" t="str">
        <f t="shared" si="71"/>
        <v>事務用品</v>
      </c>
      <c r="AP149" s="637" t="str">
        <f t="shared" si="71"/>
        <v>分類不明</v>
      </c>
      <c r="AQ149" s="102" t="s">
        <v>575</v>
      </c>
      <c r="AR149" s="102"/>
      <c r="AS149" s="32" t="s">
        <v>76</v>
      </c>
    </row>
    <row r="150" spans="3:45" s="33" customFormat="1" ht="14.25" customHeight="1">
      <c r="C150" s="80" t="s">
        <v>100</v>
      </c>
      <c r="D150" s="81">
        <f>D128*D$142</f>
        <v>0</v>
      </c>
      <c r="E150" s="81">
        <f t="shared" ref="E150:AP150" si="72">E128*E$142</f>
        <v>0</v>
      </c>
      <c r="F150" s="81">
        <f t="shared" si="72"/>
        <v>0</v>
      </c>
      <c r="G150" s="81">
        <f t="shared" si="72"/>
        <v>0</v>
      </c>
      <c r="H150" s="81">
        <f t="shared" si="72"/>
        <v>0</v>
      </c>
      <c r="I150" s="81">
        <f t="shared" si="72"/>
        <v>0</v>
      </c>
      <c r="J150" s="81">
        <f t="shared" si="72"/>
        <v>0</v>
      </c>
      <c r="K150" s="81">
        <f t="shared" si="72"/>
        <v>0</v>
      </c>
      <c r="L150" s="81">
        <f t="shared" si="72"/>
        <v>0</v>
      </c>
      <c r="M150" s="81">
        <f t="shared" si="72"/>
        <v>0</v>
      </c>
      <c r="N150" s="81">
        <f t="shared" si="72"/>
        <v>0</v>
      </c>
      <c r="O150" s="81">
        <f t="shared" si="72"/>
        <v>0</v>
      </c>
      <c r="P150" s="81">
        <f t="shared" si="72"/>
        <v>0</v>
      </c>
      <c r="Q150" s="99">
        <f t="shared" si="72"/>
        <v>0</v>
      </c>
      <c r="R150" s="99">
        <f t="shared" si="72"/>
        <v>0</v>
      </c>
      <c r="S150" s="99">
        <f t="shared" si="72"/>
        <v>0</v>
      </c>
      <c r="T150" s="99">
        <f t="shared" si="72"/>
        <v>0</v>
      </c>
      <c r="U150" s="99">
        <f t="shared" si="72"/>
        <v>0</v>
      </c>
      <c r="V150" s="99">
        <f t="shared" si="72"/>
        <v>0</v>
      </c>
      <c r="W150" s="81">
        <f t="shared" si="72"/>
        <v>0</v>
      </c>
      <c r="X150" s="81">
        <f t="shared" si="72"/>
        <v>0</v>
      </c>
      <c r="Y150" s="81">
        <f t="shared" si="72"/>
        <v>0</v>
      </c>
      <c r="Z150" s="81">
        <f t="shared" si="72"/>
        <v>0</v>
      </c>
      <c r="AA150" s="81">
        <f t="shared" si="72"/>
        <v>0</v>
      </c>
      <c r="AB150" s="81">
        <f t="shared" si="72"/>
        <v>0</v>
      </c>
      <c r="AC150" s="81">
        <f t="shared" si="72"/>
        <v>0</v>
      </c>
      <c r="AD150" s="81">
        <f t="shared" si="72"/>
        <v>0</v>
      </c>
      <c r="AE150" s="81">
        <f t="shared" si="72"/>
        <v>0</v>
      </c>
      <c r="AF150" s="81">
        <f t="shared" si="72"/>
        <v>0</v>
      </c>
      <c r="AG150" s="81">
        <f t="shared" si="72"/>
        <v>0</v>
      </c>
      <c r="AH150" s="81">
        <f t="shared" si="72"/>
        <v>0</v>
      </c>
      <c r="AI150" s="81">
        <f t="shared" si="72"/>
        <v>0</v>
      </c>
      <c r="AJ150" s="81">
        <f t="shared" si="72"/>
        <v>0</v>
      </c>
      <c r="AK150" s="81">
        <f t="shared" si="72"/>
        <v>0</v>
      </c>
      <c r="AL150" s="81">
        <f t="shared" si="72"/>
        <v>0</v>
      </c>
      <c r="AM150" s="81">
        <f t="shared" si="72"/>
        <v>0</v>
      </c>
      <c r="AN150" s="81">
        <f t="shared" si="72"/>
        <v>0</v>
      </c>
      <c r="AO150" s="81">
        <f t="shared" si="72"/>
        <v>0</v>
      </c>
      <c r="AP150" s="81">
        <f t="shared" si="72"/>
        <v>0</v>
      </c>
      <c r="AQ150" s="102" t="s">
        <v>575</v>
      </c>
      <c r="AR150" s="102"/>
      <c r="AS150" s="645">
        <f>+SUM(D150:AP150)-W156</f>
        <v>0</v>
      </c>
    </row>
    <row r="151" spans="3:45" s="33" customFormat="1" ht="14.25" customHeight="1">
      <c r="C151" s="83" t="s">
        <v>101</v>
      </c>
      <c r="D151" s="39">
        <f t="shared" ref="D151:D152" si="73">D129*D$142</f>
        <v>0</v>
      </c>
      <c r="E151" s="39">
        <f t="shared" ref="E151:AP151" si="74">E129*E$142</f>
        <v>0</v>
      </c>
      <c r="F151" s="39">
        <f t="shared" si="74"/>
        <v>0</v>
      </c>
      <c r="G151" s="39">
        <f t="shared" si="74"/>
        <v>0</v>
      </c>
      <c r="H151" s="39">
        <f t="shared" si="74"/>
        <v>0</v>
      </c>
      <c r="I151" s="39">
        <f t="shared" si="74"/>
        <v>0</v>
      </c>
      <c r="J151" s="39">
        <f t="shared" si="74"/>
        <v>0</v>
      </c>
      <c r="K151" s="39">
        <f t="shared" si="74"/>
        <v>0</v>
      </c>
      <c r="L151" s="39">
        <f t="shared" si="74"/>
        <v>0</v>
      </c>
      <c r="M151" s="39">
        <f t="shared" si="74"/>
        <v>0</v>
      </c>
      <c r="N151" s="39">
        <f t="shared" si="74"/>
        <v>0</v>
      </c>
      <c r="O151" s="39">
        <f t="shared" si="74"/>
        <v>0</v>
      </c>
      <c r="P151" s="39">
        <f t="shared" si="74"/>
        <v>0</v>
      </c>
      <c r="Q151" s="100">
        <f t="shared" si="74"/>
        <v>0</v>
      </c>
      <c r="R151" s="100">
        <f t="shared" si="74"/>
        <v>0</v>
      </c>
      <c r="S151" s="100">
        <f t="shared" si="74"/>
        <v>0</v>
      </c>
      <c r="T151" s="100">
        <f t="shared" si="74"/>
        <v>0</v>
      </c>
      <c r="U151" s="100">
        <f t="shared" si="74"/>
        <v>0</v>
      </c>
      <c r="V151" s="100">
        <f t="shared" si="74"/>
        <v>0</v>
      </c>
      <c r="W151" s="39">
        <f t="shared" si="74"/>
        <v>0</v>
      </c>
      <c r="X151" s="39">
        <f t="shared" si="74"/>
        <v>0</v>
      </c>
      <c r="Y151" s="39">
        <f t="shared" si="74"/>
        <v>0</v>
      </c>
      <c r="Z151" s="39">
        <f t="shared" si="74"/>
        <v>0</v>
      </c>
      <c r="AA151" s="39">
        <f t="shared" si="74"/>
        <v>0</v>
      </c>
      <c r="AB151" s="39">
        <f t="shared" si="74"/>
        <v>0</v>
      </c>
      <c r="AC151" s="39">
        <f t="shared" si="74"/>
        <v>0</v>
      </c>
      <c r="AD151" s="39">
        <f t="shared" si="74"/>
        <v>0</v>
      </c>
      <c r="AE151" s="39">
        <f t="shared" si="74"/>
        <v>0</v>
      </c>
      <c r="AF151" s="39">
        <f t="shared" si="74"/>
        <v>0</v>
      </c>
      <c r="AG151" s="39">
        <f t="shared" si="74"/>
        <v>0</v>
      </c>
      <c r="AH151" s="39">
        <f t="shared" si="74"/>
        <v>0</v>
      </c>
      <c r="AI151" s="39">
        <f t="shared" si="74"/>
        <v>0</v>
      </c>
      <c r="AJ151" s="39">
        <f t="shared" si="74"/>
        <v>0</v>
      </c>
      <c r="AK151" s="39">
        <f t="shared" si="74"/>
        <v>0</v>
      </c>
      <c r="AL151" s="39">
        <f t="shared" si="74"/>
        <v>0</v>
      </c>
      <c r="AM151" s="39">
        <f t="shared" si="74"/>
        <v>0</v>
      </c>
      <c r="AN151" s="39">
        <f t="shared" si="74"/>
        <v>0</v>
      </c>
      <c r="AO151" s="39">
        <f t="shared" si="74"/>
        <v>0</v>
      </c>
      <c r="AP151" s="39">
        <f t="shared" si="74"/>
        <v>0</v>
      </c>
      <c r="AQ151" s="102" t="s">
        <v>575</v>
      </c>
      <c r="AR151" s="102"/>
      <c r="AS151" s="645">
        <f t="shared" ref="AS151:AS153" si="75">+SUM(D151:AP151)-W157</f>
        <v>0</v>
      </c>
    </row>
    <row r="152" spans="3:45" s="33" customFormat="1" ht="14.25" customHeight="1">
      <c r="C152" s="83" t="s">
        <v>102</v>
      </c>
      <c r="D152" s="39">
        <f t="shared" si="73"/>
        <v>0</v>
      </c>
      <c r="E152" s="39">
        <f t="shared" ref="E152:AP152" si="76">E130*E$142</f>
        <v>0</v>
      </c>
      <c r="F152" s="39">
        <f t="shared" si="76"/>
        <v>0</v>
      </c>
      <c r="G152" s="39">
        <f t="shared" si="76"/>
        <v>0</v>
      </c>
      <c r="H152" s="39">
        <f t="shared" si="76"/>
        <v>0</v>
      </c>
      <c r="I152" s="39">
        <f t="shared" si="76"/>
        <v>0</v>
      </c>
      <c r="J152" s="39">
        <f t="shared" si="76"/>
        <v>0</v>
      </c>
      <c r="K152" s="39">
        <f t="shared" si="76"/>
        <v>0</v>
      </c>
      <c r="L152" s="39">
        <f t="shared" si="76"/>
        <v>0</v>
      </c>
      <c r="M152" s="39">
        <f t="shared" si="76"/>
        <v>0</v>
      </c>
      <c r="N152" s="39">
        <f t="shared" si="76"/>
        <v>0</v>
      </c>
      <c r="O152" s="39">
        <f t="shared" si="76"/>
        <v>0</v>
      </c>
      <c r="P152" s="39">
        <f t="shared" si="76"/>
        <v>0</v>
      </c>
      <c r="Q152" s="100">
        <f t="shared" si="76"/>
        <v>0</v>
      </c>
      <c r="R152" s="100">
        <f t="shared" si="76"/>
        <v>0</v>
      </c>
      <c r="S152" s="100">
        <f t="shared" si="76"/>
        <v>0</v>
      </c>
      <c r="T152" s="100">
        <f t="shared" si="76"/>
        <v>0</v>
      </c>
      <c r="U152" s="100">
        <f t="shared" si="76"/>
        <v>0</v>
      </c>
      <c r="V152" s="100">
        <f t="shared" si="76"/>
        <v>0</v>
      </c>
      <c r="W152" s="39">
        <f t="shared" si="76"/>
        <v>0</v>
      </c>
      <c r="X152" s="39">
        <f t="shared" si="76"/>
        <v>0</v>
      </c>
      <c r="Y152" s="39">
        <f t="shared" si="76"/>
        <v>0</v>
      </c>
      <c r="Z152" s="39">
        <f t="shared" si="76"/>
        <v>0</v>
      </c>
      <c r="AA152" s="39">
        <f t="shared" si="76"/>
        <v>0</v>
      </c>
      <c r="AB152" s="39">
        <f t="shared" si="76"/>
        <v>0</v>
      </c>
      <c r="AC152" s="39">
        <f t="shared" si="76"/>
        <v>0</v>
      </c>
      <c r="AD152" s="39">
        <f t="shared" si="76"/>
        <v>0</v>
      </c>
      <c r="AE152" s="39">
        <f t="shared" si="76"/>
        <v>0</v>
      </c>
      <c r="AF152" s="39">
        <f t="shared" si="76"/>
        <v>0</v>
      </c>
      <c r="AG152" s="39">
        <f t="shared" si="76"/>
        <v>0</v>
      </c>
      <c r="AH152" s="39">
        <f t="shared" si="76"/>
        <v>0</v>
      </c>
      <c r="AI152" s="39">
        <f t="shared" si="76"/>
        <v>0</v>
      </c>
      <c r="AJ152" s="39">
        <f t="shared" si="76"/>
        <v>0</v>
      </c>
      <c r="AK152" s="39">
        <f t="shared" si="76"/>
        <v>0</v>
      </c>
      <c r="AL152" s="39">
        <f t="shared" si="76"/>
        <v>0</v>
      </c>
      <c r="AM152" s="39">
        <f t="shared" si="76"/>
        <v>0</v>
      </c>
      <c r="AN152" s="39">
        <f t="shared" si="76"/>
        <v>0</v>
      </c>
      <c r="AO152" s="39">
        <f t="shared" si="76"/>
        <v>0</v>
      </c>
      <c r="AP152" s="39">
        <f t="shared" si="76"/>
        <v>0</v>
      </c>
      <c r="AQ152" s="102" t="s">
        <v>575</v>
      </c>
      <c r="AR152" s="102"/>
      <c r="AS152" s="646">
        <f t="shared" si="75"/>
        <v>0</v>
      </c>
    </row>
    <row r="153" spans="3:45" s="33" customFormat="1" ht="14.25" customHeight="1">
      <c r="C153" s="83" t="s">
        <v>93</v>
      </c>
      <c r="D153" s="39">
        <f t="shared" ref="D153:P153" si="77">SUM(D150:D152)</f>
        <v>0</v>
      </c>
      <c r="E153" s="39">
        <f t="shared" si="77"/>
        <v>0</v>
      </c>
      <c r="F153" s="39">
        <f t="shared" si="77"/>
        <v>0</v>
      </c>
      <c r="G153" s="39">
        <f t="shared" si="77"/>
        <v>0</v>
      </c>
      <c r="H153" s="39">
        <f t="shared" si="77"/>
        <v>0</v>
      </c>
      <c r="I153" s="39">
        <f t="shared" si="77"/>
        <v>0</v>
      </c>
      <c r="J153" s="39">
        <f t="shared" si="77"/>
        <v>0</v>
      </c>
      <c r="K153" s="39">
        <f t="shared" si="77"/>
        <v>0</v>
      </c>
      <c r="L153" s="39">
        <f t="shared" si="77"/>
        <v>0</v>
      </c>
      <c r="M153" s="39">
        <f t="shared" si="77"/>
        <v>0</v>
      </c>
      <c r="N153" s="39">
        <f t="shared" si="77"/>
        <v>0</v>
      </c>
      <c r="O153" s="39">
        <f t="shared" si="77"/>
        <v>0</v>
      </c>
      <c r="P153" s="39">
        <f t="shared" si="77"/>
        <v>0</v>
      </c>
      <c r="Q153" s="100">
        <f>SUM(Q150:Q152)</f>
        <v>0</v>
      </c>
      <c r="R153" s="100">
        <f>SUM(R150:R152)</f>
        <v>0</v>
      </c>
      <c r="S153" s="100">
        <f>SUM(S150:S152)</f>
        <v>0</v>
      </c>
      <c r="T153" s="100">
        <f>SUM(T150:T152)</f>
        <v>0</v>
      </c>
      <c r="U153" s="100">
        <f>SUM(U150:U152)</f>
        <v>0</v>
      </c>
      <c r="V153" s="100">
        <f t="shared" ref="V153:AP153" si="78">SUM(V150:V152)</f>
        <v>0</v>
      </c>
      <c r="W153" s="39">
        <f t="shared" si="78"/>
        <v>0</v>
      </c>
      <c r="X153" s="43">
        <f t="shared" si="78"/>
        <v>0</v>
      </c>
      <c r="Y153" s="43">
        <f t="shared" si="78"/>
        <v>0</v>
      </c>
      <c r="Z153" s="43">
        <f t="shared" si="78"/>
        <v>0</v>
      </c>
      <c r="AA153" s="43">
        <f t="shared" si="78"/>
        <v>0</v>
      </c>
      <c r="AB153" s="43">
        <f t="shared" si="78"/>
        <v>0</v>
      </c>
      <c r="AC153" s="43">
        <f t="shared" si="78"/>
        <v>0</v>
      </c>
      <c r="AD153" s="43">
        <f t="shared" si="78"/>
        <v>0</v>
      </c>
      <c r="AE153" s="43">
        <f t="shared" si="78"/>
        <v>0</v>
      </c>
      <c r="AF153" s="43">
        <f t="shared" si="78"/>
        <v>0</v>
      </c>
      <c r="AG153" s="43">
        <f t="shared" si="78"/>
        <v>0</v>
      </c>
      <c r="AH153" s="43">
        <f t="shared" si="78"/>
        <v>0</v>
      </c>
      <c r="AI153" s="43">
        <f t="shared" si="78"/>
        <v>0</v>
      </c>
      <c r="AJ153" s="43">
        <f t="shared" si="78"/>
        <v>0</v>
      </c>
      <c r="AK153" s="43">
        <f t="shared" si="78"/>
        <v>0</v>
      </c>
      <c r="AL153" s="43">
        <f t="shared" si="78"/>
        <v>0</v>
      </c>
      <c r="AM153" s="43">
        <f t="shared" si="78"/>
        <v>0</v>
      </c>
      <c r="AN153" s="43">
        <f t="shared" si="78"/>
        <v>0</v>
      </c>
      <c r="AO153" s="43">
        <f t="shared" si="78"/>
        <v>0</v>
      </c>
      <c r="AP153" s="43">
        <f t="shared" si="78"/>
        <v>0</v>
      </c>
      <c r="AQ153" s="102" t="s">
        <v>575</v>
      </c>
      <c r="AR153" s="102"/>
      <c r="AS153" s="646">
        <f t="shared" si="75"/>
        <v>0</v>
      </c>
    </row>
    <row r="154" spans="3:45" s="33" customFormat="1" ht="13.5">
      <c r="C154" s="51"/>
      <c r="D154" s="629" t="str">
        <f t="shared" ref="D154:V154" si="79">D15</f>
        <v>21</v>
      </c>
      <c r="E154" s="629" t="str">
        <f t="shared" si="79"/>
        <v>22</v>
      </c>
      <c r="F154" s="629" t="str">
        <f t="shared" si="79"/>
        <v>23</v>
      </c>
      <c r="G154" s="629" t="str">
        <f t="shared" si="79"/>
        <v>24</v>
      </c>
      <c r="H154" s="629" t="str">
        <f t="shared" si="79"/>
        <v>25</v>
      </c>
      <c r="I154" s="629" t="str">
        <f t="shared" si="79"/>
        <v>26</v>
      </c>
      <c r="J154" s="629" t="str">
        <f t="shared" si="79"/>
        <v>27</v>
      </c>
      <c r="K154" s="629" t="str">
        <f t="shared" si="79"/>
        <v>28</v>
      </c>
      <c r="L154" s="629" t="str">
        <f t="shared" si="79"/>
        <v>29</v>
      </c>
      <c r="M154" s="629" t="str">
        <f t="shared" si="79"/>
        <v>30</v>
      </c>
      <c r="N154" s="629" t="str">
        <f t="shared" si="79"/>
        <v>31</v>
      </c>
      <c r="O154" s="629" t="str">
        <f t="shared" si="79"/>
        <v>32</v>
      </c>
      <c r="P154" s="629" t="str">
        <f t="shared" si="79"/>
        <v>33</v>
      </c>
      <c r="Q154" s="629" t="str">
        <f t="shared" si="79"/>
        <v>34</v>
      </c>
      <c r="R154" s="629" t="str">
        <f t="shared" si="79"/>
        <v>35</v>
      </c>
      <c r="S154" s="629" t="str">
        <f t="shared" si="79"/>
        <v>36</v>
      </c>
      <c r="T154" s="629" t="str">
        <f t="shared" si="79"/>
        <v>37</v>
      </c>
      <c r="U154" s="629" t="str">
        <f t="shared" si="79"/>
        <v>38</v>
      </c>
      <c r="V154" s="629" t="str">
        <f t="shared" si="79"/>
        <v>39</v>
      </c>
      <c r="W154" s="51"/>
      <c r="X154" s="101"/>
    </row>
    <row r="155" spans="3:45" s="33" customFormat="1" ht="40.5">
      <c r="C155" s="79" t="s">
        <v>57</v>
      </c>
      <c r="D155" s="630" t="str">
        <f t="shared" ref="D155:V155" si="80">D16</f>
        <v>輸送機械</v>
      </c>
      <c r="E155" s="630" t="str">
        <f t="shared" si="80"/>
        <v>その他の製造工業製品</v>
      </c>
      <c r="F155" s="630" t="str">
        <f t="shared" si="80"/>
        <v>建設</v>
      </c>
      <c r="G155" s="630" t="str">
        <f t="shared" si="80"/>
        <v>電力・ガス・熱供給</v>
      </c>
      <c r="H155" s="630" t="str">
        <f t="shared" si="80"/>
        <v>水道</v>
      </c>
      <c r="I155" s="630" t="str">
        <f t="shared" si="80"/>
        <v>廃棄物処理</v>
      </c>
      <c r="J155" s="630" t="str">
        <f t="shared" si="80"/>
        <v>商業</v>
      </c>
      <c r="K155" s="630" t="str">
        <f t="shared" si="80"/>
        <v>金融・保険</v>
      </c>
      <c r="L155" s="630" t="str">
        <f t="shared" si="80"/>
        <v>不動産</v>
      </c>
      <c r="M155" s="630" t="str">
        <f t="shared" si="80"/>
        <v>運輸・郵便</v>
      </c>
      <c r="N155" s="630" t="str">
        <f t="shared" si="80"/>
        <v>情報通信</v>
      </c>
      <c r="O155" s="630" t="str">
        <f t="shared" si="80"/>
        <v>公務</v>
      </c>
      <c r="P155" s="630" t="str">
        <f t="shared" si="80"/>
        <v>教育・研究</v>
      </c>
      <c r="Q155" s="630" t="str">
        <f t="shared" si="80"/>
        <v>医療・福祉</v>
      </c>
      <c r="R155" s="668" t="str">
        <f t="shared" si="80"/>
        <v>他に分類されない会員制団体</v>
      </c>
      <c r="S155" s="630" t="str">
        <f t="shared" si="80"/>
        <v>対事業所サービス</v>
      </c>
      <c r="T155" s="630" t="str">
        <f t="shared" si="80"/>
        <v>対個人サービス</v>
      </c>
      <c r="U155" s="630" t="str">
        <f t="shared" si="80"/>
        <v>事務用品</v>
      </c>
      <c r="V155" s="630" t="str">
        <f t="shared" si="80"/>
        <v>分類不明</v>
      </c>
      <c r="W155" s="32" t="s">
        <v>76</v>
      </c>
      <c r="X155" s="101"/>
    </row>
    <row r="156" spans="3:45" s="33" customFormat="1" ht="13.5">
      <c r="C156" s="80" t="s">
        <v>100</v>
      </c>
      <c r="D156" s="81">
        <f t="array" ref="D156:V159">+X150:AP153</f>
        <v>0</v>
      </c>
      <c r="E156" s="81">
        <v>0</v>
      </c>
      <c r="F156" s="81">
        <v>0</v>
      </c>
      <c r="G156" s="81">
        <v>0</v>
      </c>
      <c r="H156" s="81">
        <v>0</v>
      </c>
      <c r="I156" s="81">
        <v>0</v>
      </c>
      <c r="J156" s="81">
        <v>0</v>
      </c>
      <c r="K156" s="81">
        <v>0</v>
      </c>
      <c r="L156" s="81">
        <v>0</v>
      </c>
      <c r="M156" s="81">
        <v>0</v>
      </c>
      <c r="N156" s="81">
        <v>0</v>
      </c>
      <c r="O156" s="81">
        <v>0</v>
      </c>
      <c r="P156" s="81">
        <v>0</v>
      </c>
      <c r="Q156" s="99">
        <v>0</v>
      </c>
      <c r="R156" s="99">
        <v>0</v>
      </c>
      <c r="S156" s="99">
        <v>0</v>
      </c>
      <c r="T156" s="99">
        <v>0</v>
      </c>
      <c r="U156" s="99">
        <v>0</v>
      </c>
      <c r="V156" s="99">
        <v>0</v>
      </c>
      <c r="W156" s="81">
        <f>SUM(D150:W150,D156:V156)</f>
        <v>0</v>
      </c>
      <c r="X156" s="101"/>
    </row>
    <row r="157" spans="3:45" s="33" customFormat="1" ht="13.5">
      <c r="C157" s="83" t="s">
        <v>101</v>
      </c>
      <c r="D157" s="100">
        <v>0</v>
      </c>
      <c r="E157" s="100">
        <v>0</v>
      </c>
      <c r="F157" s="100">
        <v>0</v>
      </c>
      <c r="G157" s="100">
        <v>0</v>
      </c>
      <c r="H157" s="100">
        <v>0</v>
      </c>
      <c r="I157" s="100">
        <v>0</v>
      </c>
      <c r="J157" s="100">
        <v>0</v>
      </c>
      <c r="K157" s="100">
        <v>0</v>
      </c>
      <c r="L157" s="100">
        <v>0</v>
      </c>
      <c r="M157" s="100">
        <v>0</v>
      </c>
      <c r="N157" s="100">
        <v>0</v>
      </c>
      <c r="O157" s="100">
        <v>0</v>
      </c>
      <c r="P157" s="100">
        <v>0</v>
      </c>
      <c r="Q157" s="100">
        <v>0</v>
      </c>
      <c r="R157" s="100">
        <v>0</v>
      </c>
      <c r="S157" s="100">
        <v>0</v>
      </c>
      <c r="T157" s="100">
        <v>0</v>
      </c>
      <c r="U157" s="100">
        <v>0</v>
      </c>
      <c r="V157" s="100">
        <v>0</v>
      </c>
      <c r="W157" s="39">
        <f t="shared" ref="W157:W159" si="81">SUM(D151:W151,D157:V157)</f>
        <v>0</v>
      </c>
      <c r="X157" s="101"/>
    </row>
    <row r="158" spans="3:45" s="33" customFormat="1" ht="13.5">
      <c r="C158" s="83" t="s">
        <v>102</v>
      </c>
      <c r="D158" s="39">
        <v>0</v>
      </c>
      <c r="E158" s="39">
        <v>0</v>
      </c>
      <c r="F158" s="39">
        <v>0</v>
      </c>
      <c r="G158" s="39">
        <v>0</v>
      </c>
      <c r="H158" s="39">
        <v>0</v>
      </c>
      <c r="I158" s="39">
        <v>0</v>
      </c>
      <c r="J158" s="39">
        <v>0</v>
      </c>
      <c r="K158" s="39">
        <v>0</v>
      </c>
      <c r="L158" s="39">
        <v>0</v>
      </c>
      <c r="M158" s="39">
        <v>0</v>
      </c>
      <c r="N158" s="39">
        <v>0</v>
      </c>
      <c r="O158" s="39">
        <v>0</v>
      </c>
      <c r="P158" s="39">
        <v>0</v>
      </c>
      <c r="Q158" s="100">
        <v>0</v>
      </c>
      <c r="R158" s="100">
        <v>0</v>
      </c>
      <c r="S158" s="100">
        <v>0</v>
      </c>
      <c r="T158" s="100">
        <v>0</v>
      </c>
      <c r="U158" s="100">
        <v>0</v>
      </c>
      <c r="V158" s="100">
        <v>0</v>
      </c>
      <c r="W158" s="39">
        <f t="shared" si="81"/>
        <v>0</v>
      </c>
      <c r="X158" s="101"/>
    </row>
    <row r="159" spans="3:45" s="33" customFormat="1" ht="13.5">
      <c r="C159" s="85" t="s">
        <v>93</v>
      </c>
      <c r="D159" s="43">
        <v>0</v>
      </c>
      <c r="E159" s="43">
        <v>0</v>
      </c>
      <c r="F159" s="43">
        <v>0</v>
      </c>
      <c r="G159" s="43">
        <v>0</v>
      </c>
      <c r="H159" s="43">
        <v>0</v>
      </c>
      <c r="I159" s="43">
        <v>0</v>
      </c>
      <c r="J159" s="43">
        <v>0</v>
      </c>
      <c r="K159" s="43">
        <v>0</v>
      </c>
      <c r="L159" s="43">
        <v>0</v>
      </c>
      <c r="M159" s="43">
        <v>0</v>
      </c>
      <c r="N159" s="43">
        <v>0</v>
      </c>
      <c r="O159" s="43">
        <v>0</v>
      </c>
      <c r="P159" s="43">
        <v>0</v>
      </c>
      <c r="Q159" s="43">
        <v>0</v>
      </c>
      <c r="R159" s="43">
        <v>0</v>
      </c>
      <c r="S159" s="43">
        <v>0</v>
      </c>
      <c r="T159" s="43">
        <v>0</v>
      </c>
      <c r="U159" s="43">
        <v>0</v>
      </c>
      <c r="V159" s="43">
        <v>0</v>
      </c>
      <c r="W159" s="43">
        <f t="shared" si="81"/>
        <v>0</v>
      </c>
      <c r="X159" s="101"/>
    </row>
    <row r="160" spans="3:45" s="33" customFormat="1" ht="10.7" customHeight="1">
      <c r="X160" s="101"/>
    </row>
    <row r="161" spans="3:45" s="33" customFormat="1" ht="14.25" customHeight="1">
      <c r="C161" s="33" t="s">
        <v>105</v>
      </c>
      <c r="X161" s="101"/>
    </row>
    <row r="162" spans="3:45" s="33" customFormat="1" ht="9.9499999999999993" customHeight="1">
      <c r="X162" s="101"/>
    </row>
    <row r="163" spans="3:45" s="33" customFormat="1" ht="10.7" customHeight="1">
      <c r="D163" s="102"/>
      <c r="E163" s="102"/>
      <c r="F163" s="102"/>
      <c r="G163" s="102"/>
      <c r="H163" s="102"/>
      <c r="I163" s="102"/>
      <c r="J163" s="102"/>
      <c r="K163" s="102"/>
      <c r="L163" s="102"/>
      <c r="M163" s="102"/>
      <c r="N163" s="102"/>
      <c r="O163" s="102"/>
      <c r="P163" s="102"/>
      <c r="Q163" s="102"/>
      <c r="R163" s="102"/>
      <c r="S163" s="102"/>
      <c r="T163" s="102"/>
      <c r="U163" s="102"/>
      <c r="V163" s="102"/>
      <c r="W163" s="102"/>
      <c r="X163" s="101"/>
    </row>
    <row r="164" spans="3:45" s="33" customFormat="1" ht="18.75">
      <c r="C164" s="53" t="s">
        <v>221</v>
      </c>
      <c r="D164" s="102"/>
      <c r="E164" s="102"/>
      <c r="F164" s="102"/>
      <c r="G164" s="102"/>
      <c r="H164" s="102"/>
      <c r="I164" s="102"/>
      <c r="J164" s="102"/>
      <c r="K164" s="102"/>
      <c r="L164" s="102"/>
      <c r="M164" s="102"/>
      <c r="N164" s="102"/>
      <c r="O164" s="102"/>
      <c r="P164" s="102"/>
      <c r="Q164" s="102"/>
      <c r="R164" s="102"/>
      <c r="S164" s="102"/>
      <c r="T164" s="102"/>
      <c r="U164" s="102"/>
      <c r="V164" s="102"/>
      <c r="W164" s="102"/>
      <c r="X164" s="101"/>
    </row>
    <row r="165" spans="3:45" s="33" customFormat="1" ht="10.7" customHeight="1">
      <c r="D165" s="102"/>
      <c r="E165" s="102"/>
      <c r="F165" s="102"/>
      <c r="G165" s="102"/>
      <c r="H165" s="102"/>
      <c r="I165" s="102"/>
      <c r="J165" s="102"/>
      <c r="K165" s="102"/>
      <c r="L165" s="102"/>
      <c r="M165" s="102"/>
      <c r="N165" s="102"/>
      <c r="O165" s="102"/>
      <c r="P165" s="102"/>
      <c r="Q165" s="102"/>
      <c r="R165" s="102"/>
      <c r="S165" s="102"/>
      <c r="T165" s="102"/>
      <c r="U165" s="102"/>
      <c r="V165" s="102"/>
      <c r="W165" s="102"/>
      <c r="X165" s="101"/>
    </row>
    <row r="166" spans="3:45" s="33" customFormat="1" ht="17.25">
      <c r="C166" s="34" t="s">
        <v>197</v>
      </c>
      <c r="D166" s="27"/>
      <c r="E166" s="27"/>
      <c r="F166" s="75"/>
      <c r="G166" s="76"/>
      <c r="H166" s="27"/>
      <c r="I166" s="27"/>
      <c r="J166" s="77"/>
      <c r="K166" s="78"/>
      <c r="L166" s="27"/>
      <c r="M166" s="27"/>
      <c r="N166" s="27"/>
      <c r="O166" s="27"/>
      <c r="P166" s="27"/>
      <c r="Q166" s="27"/>
      <c r="R166" s="27"/>
      <c r="S166" s="27"/>
      <c r="T166" s="27"/>
      <c r="U166" s="27"/>
      <c r="V166" s="27"/>
      <c r="W166" s="31" t="s">
        <v>56</v>
      </c>
      <c r="X166" s="101"/>
    </row>
    <row r="167" spans="3:45" s="33" customFormat="1" ht="14.25" customHeight="1">
      <c r="C167" s="51"/>
      <c r="D167" s="629" t="str">
        <f t="shared" ref="D167:AP167" si="82">D9</f>
        <v>01</v>
      </c>
      <c r="E167" s="629" t="str">
        <f t="shared" si="82"/>
        <v>02</v>
      </c>
      <c r="F167" s="629" t="str">
        <f t="shared" si="82"/>
        <v>03</v>
      </c>
      <c r="G167" s="629" t="str">
        <f t="shared" si="82"/>
        <v>04</v>
      </c>
      <c r="H167" s="629" t="str">
        <f t="shared" si="82"/>
        <v>05</v>
      </c>
      <c r="I167" s="629" t="str">
        <f t="shared" si="82"/>
        <v>06</v>
      </c>
      <c r="J167" s="629" t="str">
        <f t="shared" si="82"/>
        <v>07</v>
      </c>
      <c r="K167" s="629" t="str">
        <f t="shared" si="82"/>
        <v>08</v>
      </c>
      <c r="L167" s="629" t="str">
        <f t="shared" si="82"/>
        <v>09</v>
      </c>
      <c r="M167" s="629" t="str">
        <f t="shared" si="82"/>
        <v>10</v>
      </c>
      <c r="N167" s="629" t="str">
        <f t="shared" si="82"/>
        <v>11</v>
      </c>
      <c r="O167" s="629" t="str">
        <f t="shared" si="82"/>
        <v>12</v>
      </c>
      <c r="P167" s="629" t="str">
        <f t="shared" si="82"/>
        <v>13</v>
      </c>
      <c r="Q167" s="629" t="str">
        <f t="shared" si="82"/>
        <v>14</v>
      </c>
      <c r="R167" s="629" t="str">
        <f t="shared" si="82"/>
        <v>15</v>
      </c>
      <c r="S167" s="629" t="str">
        <f t="shared" si="82"/>
        <v>16</v>
      </c>
      <c r="T167" s="629" t="str">
        <f t="shared" si="82"/>
        <v>17</v>
      </c>
      <c r="U167" s="629" t="str">
        <f t="shared" si="82"/>
        <v>18</v>
      </c>
      <c r="V167" s="629" t="str">
        <f t="shared" si="82"/>
        <v>19</v>
      </c>
      <c r="W167" s="629" t="str">
        <f t="shared" si="82"/>
        <v>20</v>
      </c>
      <c r="X167" s="629" t="str">
        <f t="shared" si="82"/>
        <v>21</v>
      </c>
      <c r="Y167" s="629" t="str">
        <f t="shared" si="82"/>
        <v>22</v>
      </c>
      <c r="Z167" s="629" t="str">
        <f t="shared" si="82"/>
        <v>23</v>
      </c>
      <c r="AA167" s="629" t="str">
        <f t="shared" si="82"/>
        <v>24</v>
      </c>
      <c r="AB167" s="629" t="str">
        <f t="shared" si="82"/>
        <v>25</v>
      </c>
      <c r="AC167" s="629" t="str">
        <f t="shared" si="82"/>
        <v>26</v>
      </c>
      <c r="AD167" s="629" t="str">
        <f t="shared" si="82"/>
        <v>27</v>
      </c>
      <c r="AE167" s="629" t="str">
        <f t="shared" si="82"/>
        <v>28</v>
      </c>
      <c r="AF167" s="629" t="str">
        <f t="shared" si="82"/>
        <v>29</v>
      </c>
      <c r="AG167" s="629" t="str">
        <f t="shared" si="82"/>
        <v>30</v>
      </c>
      <c r="AH167" s="629" t="str">
        <f t="shared" si="82"/>
        <v>31</v>
      </c>
      <c r="AI167" s="629" t="str">
        <f t="shared" si="82"/>
        <v>32</v>
      </c>
      <c r="AJ167" s="629" t="str">
        <f t="shared" si="82"/>
        <v>33</v>
      </c>
      <c r="AK167" s="629" t="str">
        <f t="shared" si="82"/>
        <v>34</v>
      </c>
      <c r="AL167" s="629" t="str">
        <f t="shared" si="82"/>
        <v>35</v>
      </c>
      <c r="AM167" s="629" t="str">
        <f t="shared" si="82"/>
        <v>36</v>
      </c>
      <c r="AN167" s="629" t="str">
        <f t="shared" si="82"/>
        <v>37</v>
      </c>
      <c r="AO167" s="629" t="str">
        <f t="shared" si="82"/>
        <v>38</v>
      </c>
      <c r="AP167" s="629" t="str">
        <f t="shared" si="82"/>
        <v>39</v>
      </c>
      <c r="AQ167" s="102" t="s">
        <v>575</v>
      </c>
      <c r="AR167" s="102"/>
      <c r="AS167" s="51"/>
    </row>
    <row r="168" spans="3:45" s="33" customFormat="1" ht="28.5" customHeight="1">
      <c r="C168" s="79" t="s">
        <v>57</v>
      </c>
      <c r="D168" s="630" t="str">
        <f t="shared" ref="D168:AP168" si="83">D10</f>
        <v>農業</v>
      </c>
      <c r="E168" s="630" t="str">
        <f t="shared" si="83"/>
        <v>林業</v>
      </c>
      <c r="F168" s="630" t="str">
        <f t="shared" si="83"/>
        <v>漁業</v>
      </c>
      <c r="G168" s="630" t="str">
        <f t="shared" si="83"/>
        <v>鉱業</v>
      </c>
      <c r="H168" s="630" t="str">
        <f t="shared" si="83"/>
        <v>飲食料品</v>
      </c>
      <c r="I168" s="630" t="str">
        <f t="shared" si="83"/>
        <v>繊維製品</v>
      </c>
      <c r="J168" s="630" t="str">
        <f t="shared" si="83"/>
        <v>パルプ・紙・木製品</v>
      </c>
      <c r="K168" s="630" t="str">
        <f t="shared" si="83"/>
        <v>化学製品</v>
      </c>
      <c r="L168" s="630" t="str">
        <f t="shared" si="83"/>
        <v>石油・石炭製品</v>
      </c>
      <c r="M168" s="668" t="str">
        <f t="shared" si="83"/>
        <v>プラスチック・ゴム製品</v>
      </c>
      <c r="N168" s="630" t="str">
        <f t="shared" si="83"/>
        <v>窯業・土石製品</v>
      </c>
      <c r="O168" s="630" t="str">
        <f t="shared" si="83"/>
        <v>鉄鋼</v>
      </c>
      <c r="P168" s="630" t="str">
        <f t="shared" si="83"/>
        <v>非鉄金属</v>
      </c>
      <c r="Q168" s="630" t="str">
        <f t="shared" si="83"/>
        <v>金属製品</v>
      </c>
      <c r="R168" s="630" t="str">
        <f t="shared" si="83"/>
        <v>はん用機械</v>
      </c>
      <c r="S168" s="630" t="str">
        <f t="shared" si="83"/>
        <v>生産用機械</v>
      </c>
      <c r="T168" s="630" t="str">
        <f t="shared" si="83"/>
        <v>業務用機械</v>
      </c>
      <c r="U168" s="630" t="str">
        <f t="shared" si="83"/>
        <v>電子部品</v>
      </c>
      <c r="V168" s="630" t="str">
        <f t="shared" si="83"/>
        <v>電気機械</v>
      </c>
      <c r="W168" s="630" t="str">
        <f t="shared" si="83"/>
        <v>情報通信機器</v>
      </c>
      <c r="X168" s="637" t="str">
        <f t="shared" si="83"/>
        <v>輸送機械</v>
      </c>
      <c r="Y168" s="637" t="str">
        <f t="shared" si="83"/>
        <v>その他の製造工業製品</v>
      </c>
      <c r="Z168" s="637" t="str">
        <f t="shared" si="83"/>
        <v>建設</v>
      </c>
      <c r="AA168" s="637" t="str">
        <f t="shared" si="83"/>
        <v>電力・ガス・熱供給</v>
      </c>
      <c r="AB168" s="637" t="str">
        <f t="shared" si="83"/>
        <v>水道</v>
      </c>
      <c r="AC168" s="637" t="str">
        <f t="shared" si="83"/>
        <v>廃棄物処理</v>
      </c>
      <c r="AD168" s="637" t="str">
        <f t="shared" si="83"/>
        <v>商業</v>
      </c>
      <c r="AE168" s="637" t="str">
        <f t="shared" si="83"/>
        <v>金融・保険</v>
      </c>
      <c r="AF168" s="637" t="str">
        <f t="shared" si="83"/>
        <v>不動産</v>
      </c>
      <c r="AG168" s="637" t="str">
        <f t="shared" si="83"/>
        <v>運輸・郵便</v>
      </c>
      <c r="AH168" s="637" t="str">
        <f t="shared" si="83"/>
        <v>情報通信</v>
      </c>
      <c r="AI168" s="637" t="str">
        <f t="shared" si="83"/>
        <v>公務</v>
      </c>
      <c r="AJ168" s="637" t="str">
        <f t="shared" si="83"/>
        <v>教育・研究</v>
      </c>
      <c r="AK168" s="637" t="str">
        <f t="shared" si="83"/>
        <v>医療・福祉</v>
      </c>
      <c r="AL168" s="669" t="str">
        <f t="shared" si="83"/>
        <v>他に分類されない会員制団体</v>
      </c>
      <c r="AM168" s="637" t="str">
        <f t="shared" si="83"/>
        <v>対事業所サービス</v>
      </c>
      <c r="AN168" s="637" t="str">
        <f t="shared" si="83"/>
        <v>対個人サービス</v>
      </c>
      <c r="AO168" s="637" t="str">
        <f t="shared" si="83"/>
        <v>事務用品</v>
      </c>
      <c r="AP168" s="637" t="str">
        <f t="shared" si="83"/>
        <v>分類不明</v>
      </c>
      <c r="AQ168" s="102" t="s">
        <v>575</v>
      </c>
      <c r="AR168" s="102"/>
      <c r="AS168" s="32" t="s">
        <v>76</v>
      </c>
    </row>
    <row r="169" spans="3:45" s="33" customFormat="1" ht="14.25" customHeight="1">
      <c r="C169" s="80" t="s">
        <v>100</v>
      </c>
      <c r="D169" s="81">
        <f t="array" ref="D169:AP171">+詳細1!D72:AP74</f>
        <v>0</v>
      </c>
      <c r="E169" s="81">
        <v>0</v>
      </c>
      <c r="F169" s="81">
        <v>0</v>
      </c>
      <c r="G169" s="81">
        <v>0</v>
      </c>
      <c r="H169" s="81">
        <v>0</v>
      </c>
      <c r="I169" s="81">
        <v>0</v>
      </c>
      <c r="J169" s="81">
        <v>0</v>
      </c>
      <c r="K169" s="81">
        <v>0</v>
      </c>
      <c r="L169" s="81">
        <v>0</v>
      </c>
      <c r="M169" s="81">
        <v>0</v>
      </c>
      <c r="N169" s="81">
        <v>0</v>
      </c>
      <c r="O169" s="81">
        <v>0</v>
      </c>
      <c r="P169" s="81">
        <v>0</v>
      </c>
      <c r="Q169" s="99">
        <v>0</v>
      </c>
      <c r="R169" s="99">
        <v>0</v>
      </c>
      <c r="S169" s="99">
        <v>0</v>
      </c>
      <c r="T169" s="99">
        <v>0</v>
      </c>
      <c r="U169" s="99">
        <v>0</v>
      </c>
      <c r="V169" s="99">
        <v>0</v>
      </c>
      <c r="W169" s="81">
        <v>0</v>
      </c>
      <c r="X169" s="81">
        <v>0</v>
      </c>
      <c r="Y169" s="81">
        <v>0</v>
      </c>
      <c r="Z169" s="81">
        <v>0</v>
      </c>
      <c r="AA169" s="81">
        <v>0</v>
      </c>
      <c r="AB169" s="81">
        <v>0</v>
      </c>
      <c r="AC169" s="81">
        <v>0</v>
      </c>
      <c r="AD169" s="81">
        <v>0</v>
      </c>
      <c r="AE169" s="81">
        <v>0</v>
      </c>
      <c r="AF169" s="81">
        <v>0</v>
      </c>
      <c r="AG169" s="81">
        <v>0</v>
      </c>
      <c r="AH169" s="81">
        <v>0</v>
      </c>
      <c r="AI169" s="81">
        <v>0</v>
      </c>
      <c r="AJ169" s="81">
        <v>0</v>
      </c>
      <c r="AK169" s="81">
        <v>0</v>
      </c>
      <c r="AL169" s="81">
        <v>0</v>
      </c>
      <c r="AM169" s="81">
        <v>0</v>
      </c>
      <c r="AN169" s="81">
        <v>0</v>
      </c>
      <c r="AO169" s="81">
        <v>0</v>
      </c>
      <c r="AP169" s="81">
        <v>0</v>
      </c>
      <c r="AQ169" s="102" t="s">
        <v>575</v>
      </c>
      <c r="AR169" s="102"/>
      <c r="AS169" s="645">
        <f>+SUM(D169:AP169)-W175</f>
        <v>0</v>
      </c>
    </row>
    <row r="170" spans="3:45" s="33" customFormat="1" ht="14.25" customHeight="1">
      <c r="C170" s="83" t="s">
        <v>101</v>
      </c>
      <c r="D170" s="39">
        <v>0</v>
      </c>
      <c r="E170" s="39">
        <v>0</v>
      </c>
      <c r="F170" s="39">
        <v>0</v>
      </c>
      <c r="G170" s="39">
        <v>0</v>
      </c>
      <c r="H170" s="39">
        <v>0</v>
      </c>
      <c r="I170" s="39">
        <v>0</v>
      </c>
      <c r="J170" s="39">
        <v>0</v>
      </c>
      <c r="K170" s="39">
        <v>0</v>
      </c>
      <c r="L170" s="39">
        <v>0</v>
      </c>
      <c r="M170" s="39">
        <v>0</v>
      </c>
      <c r="N170" s="39">
        <v>0</v>
      </c>
      <c r="O170" s="39">
        <v>0</v>
      </c>
      <c r="P170" s="39">
        <v>0</v>
      </c>
      <c r="Q170" s="100">
        <v>0</v>
      </c>
      <c r="R170" s="100">
        <v>0</v>
      </c>
      <c r="S170" s="100">
        <v>0</v>
      </c>
      <c r="T170" s="100">
        <v>0</v>
      </c>
      <c r="U170" s="100">
        <v>0</v>
      </c>
      <c r="V170" s="100">
        <v>0</v>
      </c>
      <c r="W170" s="39">
        <v>0</v>
      </c>
      <c r="X170" s="39">
        <v>0</v>
      </c>
      <c r="Y170" s="39">
        <v>0</v>
      </c>
      <c r="Z170" s="39">
        <v>0</v>
      </c>
      <c r="AA170" s="39">
        <v>0</v>
      </c>
      <c r="AB170" s="39">
        <v>0</v>
      </c>
      <c r="AC170" s="39">
        <v>0</v>
      </c>
      <c r="AD170" s="39">
        <v>0</v>
      </c>
      <c r="AE170" s="39">
        <v>0</v>
      </c>
      <c r="AF170" s="39">
        <v>0</v>
      </c>
      <c r="AG170" s="39">
        <v>0</v>
      </c>
      <c r="AH170" s="39">
        <v>0</v>
      </c>
      <c r="AI170" s="39">
        <v>0</v>
      </c>
      <c r="AJ170" s="39">
        <v>0</v>
      </c>
      <c r="AK170" s="39">
        <v>0</v>
      </c>
      <c r="AL170" s="39">
        <v>0</v>
      </c>
      <c r="AM170" s="39">
        <v>0</v>
      </c>
      <c r="AN170" s="39">
        <v>0</v>
      </c>
      <c r="AO170" s="39">
        <v>0</v>
      </c>
      <c r="AP170" s="39">
        <v>0</v>
      </c>
      <c r="AQ170" s="102" t="s">
        <v>575</v>
      </c>
      <c r="AR170" s="102"/>
      <c r="AS170" s="645">
        <f t="shared" ref="AS170:AS172" si="84">+SUM(D170:AP170)-W176</f>
        <v>0</v>
      </c>
    </row>
    <row r="171" spans="3:45" s="33" customFormat="1" ht="14.25" customHeight="1">
      <c r="C171" s="83" t="s">
        <v>102</v>
      </c>
      <c r="D171" s="39">
        <v>0</v>
      </c>
      <c r="E171" s="39">
        <v>0</v>
      </c>
      <c r="F171" s="39">
        <v>0</v>
      </c>
      <c r="G171" s="39">
        <v>0</v>
      </c>
      <c r="H171" s="39">
        <v>0</v>
      </c>
      <c r="I171" s="39">
        <v>0</v>
      </c>
      <c r="J171" s="39">
        <v>0</v>
      </c>
      <c r="K171" s="39">
        <v>0</v>
      </c>
      <c r="L171" s="39">
        <v>0</v>
      </c>
      <c r="M171" s="39">
        <v>0</v>
      </c>
      <c r="N171" s="39">
        <v>0</v>
      </c>
      <c r="O171" s="39">
        <v>0</v>
      </c>
      <c r="P171" s="39">
        <v>0</v>
      </c>
      <c r="Q171" s="100">
        <v>0</v>
      </c>
      <c r="R171" s="100">
        <v>0</v>
      </c>
      <c r="S171" s="100">
        <v>0</v>
      </c>
      <c r="T171" s="100">
        <v>0</v>
      </c>
      <c r="U171" s="100">
        <v>0</v>
      </c>
      <c r="V171" s="100">
        <v>0</v>
      </c>
      <c r="W171" s="39">
        <v>0</v>
      </c>
      <c r="X171" s="39">
        <v>0</v>
      </c>
      <c r="Y171" s="39">
        <v>0</v>
      </c>
      <c r="Z171" s="39">
        <v>0</v>
      </c>
      <c r="AA171" s="39">
        <v>0</v>
      </c>
      <c r="AB171" s="39">
        <v>0</v>
      </c>
      <c r="AC171" s="39">
        <v>0</v>
      </c>
      <c r="AD171" s="39">
        <v>0</v>
      </c>
      <c r="AE171" s="39">
        <v>0</v>
      </c>
      <c r="AF171" s="39">
        <v>0</v>
      </c>
      <c r="AG171" s="39">
        <v>0</v>
      </c>
      <c r="AH171" s="39">
        <v>0</v>
      </c>
      <c r="AI171" s="39">
        <v>0</v>
      </c>
      <c r="AJ171" s="39">
        <v>0</v>
      </c>
      <c r="AK171" s="39">
        <v>0</v>
      </c>
      <c r="AL171" s="39">
        <v>0</v>
      </c>
      <c r="AM171" s="39">
        <v>0</v>
      </c>
      <c r="AN171" s="39">
        <v>0</v>
      </c>
      <c r="AO171" s="39">
        <v>0</v>
      </c>
      <c r="AP171" s="39">
        <v>0</v>
      </c>
      <c r="AQ171" s="102" t="s">
        <v>575</v>
      </c>
      <c r="AR171" s="102"/>
      <c r="AS171" s="646">
        <f t="shared" si="84"/>
        <v>0</v>
      </c>
    </row>
    <row r="172" spans="3:45" s="33" customFormat="1" ht="14.25" customHeight="1">
      <c r="C172" s="83" t="s">
        <v>93</v>
      </c>
      <c r="D172" s="39">
        <f t="shared" ref="D172:P172" si="85">SUM(D169:D171)</f>
        <v>0</v>
      </c>
      <c r="E172" s="39">
        <f t="shared" si="85"/>
        <v>0</v>
      </c>
      <c r="F172" s="39">
        <f t="shared" si="85"/>
        <v>0</v>
      </c>
      <c r="G172" s="39">
        <f t="shared" si="85"/>
        <v>0</v>
      </c>
      <c r="H172" s="39">
        <f t="shared" si="85"/>
        <v>0</v>
      </c>
      <c r="I172" s="39">
        <f t="shared" si="85"/>
        <v>0</v>
      </c>
      <c r="J172" s="39">
        <f t="shared" si="85"/>
        <v>0</v>
      </c>
      <c r="K172" s="39">
        <f t="shared" si="85"/>
        <v>0</v>
      </c>
      <c r="L172" s="39">
        <f t="shared" si="85"/>
        <v>0</v>
      </c>
      <c r="M172" s="39">
        <f t="shared" si="85"/>
        <v>0</v>
      </c>
      <c r="N172" s="39">
        <f t="shared" si="85"/>
        <v>0</v>
      </c>
      <c r="O172" s="39">
        <f t="shared" si="85"/>
        <v>0</v>
      </c>
      <c r="P172" s="39">
        <f t="shared" si="85"/>
        <v>0</v>
      </c>
      <c r="Q172" s="100">
        <f>SUM(Q169:Q171)</f>
        <v>0</v>
      </c>
      <c r="R172" s="100">
        <f>SUM(R169:R171)</f>
        <v>0</v>
      </c>
      <c r="S172" s="100">
        <f>SUM(S169:S171)</f>
        <v>0</v>
      </c>
      <c r="T172" s="100">
        <f>SUM(T169:T171)</f>
        <v>0</v>
      </c>
      <c r="U172" s="100">
        <f>SUM(U169:U171)</f>
        <v>0</v>
      </c>
      <c r="V172" s="100">
        <f t="shared" ref="V172:AP172" si="86">SUM(V169:V171)</f>
        <v>0</v>
      </c>
      <c r="W172" s="39">
        <f t="shared" si="86"/>
        <v>0</v>
      </c>
      <c r="X172" s="43">
        <f t="shared" si="86"/>
        <v>0</v>
      </c>
      <c r="Y172" s="43">
        <f t="shared" si="86"/>
        <v>0</v>
      </c>
      <c r="Z172" s="43">
        <f t="shared" si="86"/>
        <v>0</v>
      </c>
      <c r="AA172" s="43">
        <f t="shared" si="86"/>
        <v>0</v>
      </c>
      <c r="AB172" s="43">
        <f t="shared" si="86"/>
        <v>0</v>
      </c>
      <c r="AC172" s="43">
        <f t="shared" si="86"/>
        <v>0</v>
      </c>
      <c r="AD172" s="43">
        <f t="shared" si="86"/>
        <v>0</v>
      </c>
      <c r="AE172" s="43">
        <f t="shared" si="86"/>
        <v>0</v>
      </c>
      <c r="AF172" s="43">
        <f t="shared" si="86"/>
        <v>0</v>
      </c>
      <c r="AG172" s="43">
        <f t="shared" si="86"/>
        <v>0</v>
      </c>
      <c r="AH172" s="43">
        <f t="shared" si="86"/>
        <v>0</v>
      </c>
      <c r="AI172" s="43">
        <f t="shared" si="86"/>
        <v>0</v>
      </c>
      <c r="AJ172" s="43">
        <f t="shared" si="86"/>
        <v>0</v>
      </c>
      <c r="AK172" s="43">
        <f t="shared" si="86"/>
        <v>0</v>
      </c>
      <c r="AL172" s="43">
        <f t="shared" si="86"/>
        <v>0</v>
      </c>
      <c r="AM172" s="43">
        <f t="shared" si="86"/>
        <v>0</v>
      </c>
      <c r="AN172" s="43">
        <f t="shared" si="86"/>
        <v>0</v>
      </c>
      <c r="AO172" s="43">
        <f t="shared" si="86"/>
        <v>0</v>
      </c>
      <c r="AP172" s="43">
        <f t="shared" si="86"/>
        <v>0</v>
      </c>
      <c r="AQ172" s="102" t="s">
        <v>575</v>
      </c>
      <c r="AR172" s="102"/>
      <c r="AS172" s="646">
        <f t="shared" si="84"/>
        <v>0</v>
      </c>
    </row>
    <row r="173" spans="3:45" s="33" customFormat="1" ht="13.5">
      <c r="C173" s="51"/>
      <c r="D173" s="629" t="str">
        <f t="shared" ref="D173:V173" si="87">D15</f>
        <v>21</v>
      </c>
      <c r="E173" s="629" t="str">
        <f t="shared" si="87"/>
        <v>22</v>
      </c>
      <c r="F173" s="629" t="str">
        <f t="shared" si="87"/>
        <v>23</v>
      </c>
      <c r="G173" s="629" t="str">
        <f t="shared" si="87"/>
        <v>24</v>
      </c>
      <c r="H173" s="629" t="str">
        <f t="shared" si="87"/>
        <v>25</v>
      </c>
      <c r="I173" s="629" t="str">
        <f t="shared" si="87"/>
        <v>26</v>
      </c>
      <c r="J173" s="629" t="str">
        <f t="shared" si="87"/>
        <v>27</v>
      </c>
      <c r="K173" s="629" t="str">
        <f t="shared" si="87"/>
        <v>28</v>
      </c>
      <c r="L173" s="629" t="str">
        <f t="shared" si="87"/>
        <v>29</v>
      </c>
      <c r="M173" s="629" t="str">
        <f t="shared" si="87"/>
        <v>30</v>
      </c>
      <c r="N173" s="629" t="str">
        <f t="shared" si="87"/>
        <v>31</v>
      </c>
      <c r="O173" s="629" t="str">
        <f t="shared" si="87"/>
        <v>32</v>
      </c>
      <c r="P173" s="629" t="str">
        <f t="shared" si="87"/>
        <v>33</v>
      </c>
      <c r="Q173" s="629" t="str">
        <f t="shared" si="87"/>
        <v>34</v>
      </c>
      <c r="R173" s="629" t="str">
        <f t="shared" si="87"/>
        <v>35</v>
      </c>
      <c r="S173" s="629" t="str">
        <f t="shared" si="87"/>
        <v>36</v>
      </c>
      <c r="T173" s="629" t="str">
        <f t="shared" si="87"/>
        <v>37</v>
      </c>
      <c r="U173" s="629" t="str">
        <f t="shared" si="87"/>
        <v>38</v>
      </c>
      <c r="V173" s="629" t="str">
        <f t="shared" si="87"/>
        <v>39</v>
      </c>
      <c r="W173" s="51"/>
      <c r="X173" s="101"/>
    </row>
    <row r="174" spans="3:45" s="33" customFormat="1" ht="40.5">
      <c r="C174" s="79" t="s">
        <v>57</v>
      </c>
      <c r="D174" s="630" t="str">
        <f t="shared" ref="D174:V174" si="88">D16</f>
        <v>輸送機械</v>
      </c>
      <c r="E174" s="630" t="str">
        <f t="shared" si="88"/>
        <v>その他の製造工業製品</v>
      </c>
      <c r="F174" s="630" t="str">
        <f t="shared" si="88"/>
        <v>建設</v>
      </c>
      <c r="G174" s="630" t="str">
        <f t="shared" si="88"/>
        <v>電力・ガス・熱供給</v>
      </c>
      <c r="H174" s="630" t="str">
        <f t="shared" si="88"/>
        <v>水道</v>
      </c>
      <c r="I174" s="630" t="str">
        <f t="shared" si="88"/>
        <v>廃棄物処理</v>
      </c>
      <c r="J174" s="630" t="str">
        <f t="shared" si="88"/>
        <v>商業</v>
      </c>
      <c r="K174" s="630" t="str">
        <f t="shared" si="88"/>
        <v>金融・保険</v>
      </c>
      <c r="L174" s="630" t="str">
        <f t="shared" si="88"/>
        <v>不動産</v>
      </c>
      <c r="M174" s="630" t="str">
        <f t="shared" si="88"/>
        <v>運輸・郵便</v>
      </c>
      <c r="N174" s="630" t="str">
        <f t="shared" si="88"/>
        <v>情報通信</v>
      </c>
      <c r="O174" s="630" t="str">
        <f t="shared" si="88"/>
        <v>公務</v>
      </c>
      <c r="P174" s="630" t="str">
        <f t="shared" si="88"/>
        <v>教育・研究</v>
      </c>
      <c r="Q174" s="630" t="str">
        <f t="shared" si="88"/>
        <v>医療・福祉</v>
      </c>
      <c r="R174" s="668" t="str">
        <f t="shared" si="88"/>
        <v>他に分類されない会員制団体</v>
      </c>
      <c r="S174" s="630" t="str">
        <f t="shared" si="88"/>
        <v>対事業所サービス</v>
      </c>
      <c r="T174" s="630" t="str">
        <f t="shared" si="88"/>
        <v>対個人サービス</v>
      </c>
      <c r="U174" s="630" t="str">
        <f t="shared" si="88"/>
        <v>事務用品</v>
      </c>
      <c r="V174" s="630" t="str">
        <f t="shared" si="88"/>
        <v>分類不明</v>
      </c>
      <c r="W174" s="32" t="s">
        <v>76</v>
      </c>
      <c r="X174" s="101"/>
    </row>
    <row r="175" spans="3:45" s="33" customFormat="1" ht="13.5">
      <c r="C175" s="80" t="s">
        <v>100</v>
      </c>
      <c r="D175" s="81">
        <f t="array" ref="D175:V178">+X169:AP172</f>
        <v>0</v>
      </c>
      <c r="E175" s="81">
        <v>0</v>
      </c>
      <c r="F175" s="81">
        <v>0</v>
      </c>
      <c r="G175" s="81">
        <v>0</v>
      </c>
      <c r="H175" s="81">
        <v>0</v>
      </c>
      <c r="I175" s="81">
        <v>0</v>
      </c>
      <c r="J175" s="81">
        <v>0</v>
      </c>
      <c r="K175" s="81">
        <v>0</v>
      </c>
      <c r="L175" s="81">
        <v>0</v>
      </c>
      <c r="M175" s="81">
        <v>0</v>
      </c>
      <c r="N175" s="81">
        <v>0</v>
      </c>
      <c r="O175" s="81">
        <v>0</v>
      </c>
      <c r="P175" s="81">
        <v>0</v>
      </c>
      <c r="Q175" s="99">
        <v>0</v>
      </c>
      <c r="R175" s="99">
        <v>0</v>
      </c>
      <c r="S175" s="99">
        <v>0</v>
      </c>
      <c r="T175" s="99">
        <v>0</v>
      </c>
      <c r="U175" s="99">
        <v>0</v>
      </c>
      <c r="V175" s="99">
        <v>0</v>
      </c>
      <c r="W175" s="81">
        <f>SUM(D169:W169,D175:V175)</f>
        <v>0</v>
      </c>
      <c r="X175" s="101"/>
    </row>
    <row r="176" spans="3:45" s="33" customFormat="1" ht="13.5">
      <c r="C176" s="83" t="s">
        <v>101</v>
      </c>
      <c r="D176" s="100">
        <v>0</v>
      </c>
      <c r="E176" s="100">
        <v>0</v>
      </c>
      <c r="F176" s="100">
        <v>0</v>
      </c>
      <c r="G176" s="100">
        <v>0</v>
      </c>
      <c r="H176" s="100">
        <v>0</v>
      </c>
      <c r="I176" s="100">
        <v>0</v>
      </c>
      <c r="J176" s="100">
        <v>0</v>
      </c>
      <c r="K176" s="100">
        <v>0</v>
      </c>
      <c r="L176" s="100">
        <v>0</v>
      </c>
      <c r="M176" s="100">
        <v>0</v>
      </c>
      <c r="N176" s="100">
        <v>0</v>
      </c>
      <c r="O176" s="100">
        <v>0</v>
      </c>
      <c r="P176" s="100">
        <v>0</v>
      </c>
      <c r="Q176" s="100">
        <v>0</v>
      </c>
      <c r="R176" s="100">
        <v>0</v>
      </c>
      <c r="S176" s="100">
        <v>0</v>
      </c>
      <c r="T176" s="100">
        <v>0</v>
      </c>
      <c r="U176" s="100">
        <v>0</v>
      </c>
      <c r="V176" s="100">
        <v>0</v>
      </c>
      <c r="W176" s="39">
        <f t="shared" ref="W176:W178" si="89">SUM(D170:W170,D176:V176)</f>
        <v>0</v>
      </c>
      <c r="X176" s="101"/>
    </row>
    <row r="177" spans="3:45" s="33" customFormat="1" ht="13.5">
      <c r="C177" s="83" t="s">
        <v>102</v>
      </c>
      <c r="D177" s="39">
        <v>0</v>
      </c>
      <c r="E177" s="39">
        <v>0</v>
      </c>
      <c r="F177" s="39">
        <v>0</v>
      </c>
      <c r="G177" s="39">
        <v>0</v>
      </c>
      <c r="H177" s="39">
        <v>0</v>
      </c>
      <c r="I177" s="39">
        <v>0</v>
      </c>
      <c r="J177" s="39">
        <v>0</v>
      </c>
      <c r="K177" s="39">
        <v>0</v>
      </c>
      <c r="L177" s="39">
        <v>0</v>
      </c>
      <c r="M177" s="39">
        <v>0</v>
      </c>
      <c r="N177" s="39">
        <v>0</v>
      </c>
      <c r="O177" s="39">
        <v>0</v>
      </c>
      <c r="P177" s="39">
        <v>0</v>
      </c>
      <c r="Q177" s="100">
        <v>0</v>
      </c>
      <c r="R177" s="100">
        <v>0</v>
      </c>
      <c r="S177" s="100">
        <v>0</v>
      </c>
      <c r="T177" s="100">
        <v>0</v>
      </c>
      <c r="U177" s="100">
        <v>0</v>
      </c>
      <c r="V177" s="100">
        <v>0</v>
      </c>
      <c r="W177" s="39">
        <f t="shared" si="89"/>
        <v>0</v>
      </c>
      <c r="X177" s="101"/>
    </row>
    <row r="178" spans="3:45" s="33" customFormat="1" ht="13.5">
      <c r="C178" s="85" t="s">
        <v>93</v>
      </c>
      <c r="D178" s="43">
        <v>0</v>
      </c>
      <c r="E178" s="43">
        <v>0</v>
      </c>
      <c r="F178" s="43">
        <v>0</v>
      </c>
      <c r="G178" s="43">
        <v>0</v>
      </c>
      <c r="H178" s="43">
        <v>0</v>
      </c>
      <c r="I178" s="43">
        <v>0</v>
      </c>
      <c r="J178" s="43">
        <v>0</v>
      </c>
      <c r="K178" s="43">
        <v>0</v>
      </c>
      <c r="L178" s="43">
        <v>0</v>
      </c>
      <c r="M178" s="43">
        <v>0</v>
      </c>
      <c r="N178" s="43">
        <v>0</v>
      </c>
      <c r="O178" s="43">
        <v>0</v>
      </c>
      <c r="P178" s="43">
        <v>0</v>
      </c>
      <c r="Q178" s="43">
        <v>0</v>
      </c>
      <c r="R178" s="43">
        <v>0</v>
      </c>
      <c r="S178" s="43">
        <v>0</v>
      </c>
      <c r="T178" s="43">
        <v>0</v>
      </c>
      <c r="U178" s="43">
        <v>0</v>
      </c>
      <c r="V178" s="43">
        <v>0</v>
      </c>
      <c r="W178" s="43">
        <f t="shared" si="89"/>
        <v>0</v>
      </c>
      <c r="X178" s="101"/>
    </row>
    <row r="179" spans="3:45" s="33" customFormat="1" ht="14.25" customHeight="1">
      <c r="D179" s="102"/>
      <c r="E179" s="102"/>
      <c r="F179" s="102"/>
      <c r="G179" s="102"/>
      <c r="H179" s="102"/>
      <c r="I179" s="102"/>
      <c r="J179" s="102"/>
      <c r="K179" s="102"/>
      <c r="L179" s="102"/>
      <c r="M179" s="102"/>
      <c r="N179" s="102"/>
      <c r="O179" s="102"/>
      <c r="P179" s="102"/>
      <c r="Q179" s="102"/>
      <c r="R179" s="102"/>
      <c r="S179" s="102"/>
      <c r="T179" s="102"/>
      <c r="U179" s="102"/>
      <c r="V179" s="102"/>
      <c r="W179" s="102"/>
      <c r="X179" s="101"/>
    </row>
    <row r="180" spans="3:45" s="33" customFormat="1" ht="17.25">
      <c r="C180" s="34" t="s">
        <v>213</v>
      </c>
      <c r="D180" s="27"/>
      <c r="E180" s="27"/>
      <c r="F180" s="75"/>
      <c r="G180" s="76"/>
      <c r="H180" s="27"/>
      <c r="I180" s="27"/>
      <c r="J180" s="77"/>
      <c r="K180" s="78"/>
      <c r="L180" s="27"/>
      <c r="M180" s="27"/>
      <c r="N180" s="27"/>
      <c r="O180" s="27"/>
      <c r="P180" s="27"/>
      <c r="Q180" s="27"/>
      <c r="R180" s="27"/>
      <c r="S180" s="27"/>
      <c r="T180" s="27"/>
      <c r="U180" s="27"/>
      <c r="V180" s="27"/>
      <c r="W180" s="102"/>
      <c r="X180" s="101"/>
    </row>
    <row r="181" spans="3:45" s="33" customFormat="1" ht="13.5">
      <c r="C181" s="51"/>
      <c r="D181" s="629" t="str">
        <f t="shared" ref="D181:AP181" si="90">D9</f>
        <v>01</v>
      </c>
      <c r="E181" s="629" t="str">
        <f t="shared" si="90"/>
        <v>02</v>
      </c>
      <c r="F181" s="629" t="str">
        <f t="shared" si="90"/>
        <v>03</v>
      </c>
      <c r="G181" s="629" t="str">
        <f t="shared" si="90"/>
        <v>04</v>
      </c>
      <c r="H181" s="629" t="str">
        <f t="shared" si="90"/>
        <v>05</v>
      </c>
      <c r="I181" s="629" t="str">
        <f t="shared" si="90"/>
        <v>06</v>
      </c>
      <c r="J181" s="629" t="str">
        <f t="shared" si="90"/>
        <v>07</v>
      </c>
      <c r="K181" s="629" t="str">
        <f t="shared" si="90"/>
        <v>08</v>
      </c>
      <c r="L181" s="629" t="str">
        <f t="shared" si="90"/>
        <v>09</v>
      </c>
      <c r="M181" s="629" t="str">
        <f t="shared" si="90"/>
        <v>10</v>
      </c>
      <c r="N181" s="629" t="str">
        <f t="shared" si="90"/>
        <v>11</v>
      </c>
      <c r="O181" s="629" t="str">
        <f t="shared" si="90"/>
        <v>12</v>
      </c>
      <c r="P181" s="629" t="str">
        <f t="shared" si="90"/>
        <v>13</v>
      </c>
      <c r="Q181" s="629" t="str">
        <f t="shared" si="90"/>
        <v>14</v>
      </c>
      <c r="R181" s="629" t="str">
        <f t="shared" si="90"/>
        <v>15</v>
      </c>
      <c r="S181" s="629" t="str">
        <f t="shared" si="90"/>
        <v>16</v>
      </c>
      <c r="T181" s="629" t="str">
        <f t="shared" si="90"/>
        <v>17</v>
      </c>
      <c r="U181" s="629" t="str">
        <f t="shared" si="90"/>
        <v>18</v>
      </c>
      <c r="V181" s="629" t="str">
        <f t="shared" si="90"/>
        <v>19</v>
      </c>
      <c r="W181" s="629" t="str">
        <f t="shared" si="90"/>
        <v>20</v>
      </c>
      <c r="X181" s="629" t="str">
        <f t="shared" si="90"/>
        <v>21</v>
      </c>
      <c r="Y181" s="629" t="str">
        <f t="shared" si="90"/>
        <v>22</v>
      </c>
      <c r="Z181" s="629" t="str">
        <f t="shared" si="90"/>
        <v>23</v>
      </c>
      <c r="AA181" s="629" t="str">
        <f t="shared" si="90"/>
        <v>24</v>
      </c>
      <c r="AB181" s="629" t="str">
        <f t="shared" si="90"/>
        <v>25</v>
      </c>
      <c r="AC181" s="629" t="str">
        <f t="shared" si="90"/>
        <v>26</v>
      </c>
      <c r="AD181" s="629" t="str">
        <f t="shared" si="90"/>
        <v>27</v>
      </c>
      <c r="AE181" s="629" t="str">
        <f t="shared" si="90"/>
        <v>28</v>
      </c>
      <c r="AF181" s="629" t="str">
        <f t="shared" si="90"/>
        <v>29</v>
      </c>
      <c r="AG181" s="629" t="str">
        <f t="shared" si="90"/>
        <v>30</v>
      </c>
      <c r="AH181" s="629" t="str">
        <f t="shared" si="90"/>
        <v>31</v>
      </c>
      <c r="AI181" s="629" t="str">
        <f t="shared" si="90"/>
        <v>32</v>
      </c>
      <c r="AJ181" s="629" t="str">
        <f t="shared" si="90"/>
        <v>33</v>
      </c>
      <c r="AK181" s="629" t="str">
        <f t="shared" si="90"/>
        <v>34</v>
      </c>
      <c r="AL181" s="629" t="str">
        <f t="shared" si="90"/>
        <v>35</v>
      </c>
      <c r="AM181" s="629" t="str">
        <f t="shared" si="90"/>
        <v>36</v>
      </c>
      <c r="AN181" s="629" t="str">
        <f t="shared" si="90"/>
        <v>37</v>
      </c>
      <c r="AO181" s="629" t="str">
        <f t="shared" si="90"/>
        <v>38</v>
      </c>
      <c r="AP181" s="629" t="str">
        <f t="shared" si="90"/>
        <v>39</v>
      </c>
      <c r="AQ181" s="102" t="s">
        <v>533</v>
      </c>
    </row>
    <row r="182" spans="3:45" s="33" customFormat="1" ht="40.5">
      <c r="C182" s="79" t="s">
        <v>57</v>
      </c>
      <c r="D182" s="630" t="str">
        <f t="shared" ref="D182:AP182" si="91">D10</f>
        <v>農業</v>
      </c>
      <c r="E182" s="630" t="str">
        <f t="shared" si="91"/>
        <v>林業</v>
      </c>
      <c r="F182" s="630" t="str">
        <f t="shared" si="91"/>
        <v>漁業</v>
      </c>
      <c r="G182" s="630" t="str">
        <f t="shared" si="91"/>
        <v>鉱業</v>
      </c>
      <c r="H182" s="630" t="str">
        <f t="shared" si="91"/>
        <v>飲食料品</v>
      </c>
      <c r="I182" s="630" t="str">
        <f t="shared" si="91"/>
        <v>繊維製品</v>
      </c>
      <c r="J182" s="630" t="str">
        <f t="shared" si="91"/>
        <v>パルプ・紙・木製品</v>
      </c>
      <c r="K182" s="630" t="str">
        <f t="shared" si="91"/>
        <v>化学製品</v>
      </c>
      <c r="L182" s="630" t="str">
        <f t="shared" si="91"/>
        <v>石油・石炭製品</v>
      </c>
      <c r="M182" s="668" t="str">
        <f t="shared" si="91"/>
        <v>プラスチック・ゴム製品</v>
      </c>
      <c r="N182" s="630" t="str">
        <f t="shared" si="91"/>
        <v>窯業・土石製品</v>
      </c>
      <c r="O182" s="630" t="str">
        <f t="shared" si="91"/>
        <v>鉄鋼</v>
      </c>
      <c r="P182" s="630" t="str">
        <f t="shared" si="91"/>
        <v>非鉄金属</v>
      </c>
      <c r="Q182" s="630" t="str">
        <f t="shared" si="91"/>
        <v>金属製品</v>
      </c>
      <c r="R182" s="630" t="str">
        <f t="shared" si="91"/>
        <v>はん用機械</v>
      </c>
      <c r="S182" s="630" t="str">
        <f t="shared" si="91"/>
        <v>生産用機械</v>
      </c>
      <c r="T182" s="630" t="str">
        <f t="shared" si="91"/>
        <v>業務用機械</v>
      </c>
      <c r="U182" s="630" t="str">
        <f t="shared" si="91"/>
        <v>電子部品</v>
      </c>
      <c r="V182" s="630" t="str">
        <f t="shared" si="91"/>
        <v>電気機械</v>
      </c>
      <c r="W182" s="630" t="str">
        <f t="shared" si="91"/>
        <v>情報通信機器</v>
      </c>
      <c r="X182" s="637" t="str">
        <f t="shared" si="91"/>
        <v>輸送機械</v>
      </c>
      <c r="Y182" s="637" t="str">
        <f t="shared" si="91"/>
        <v>その他の製造工業製品</v>
      </c>
      <c r="Z182" s="637" t="str">
        <f t="shared" si="91"/>
        <v>建設</v>
      </c>
      <c r="AA182" s="637" t="str">
        <f t="shared" si="91"/>
        <v>電力・ガス・熱供給</v>
      </c>
      <c r="AB182" s="637" t="str">
        <f t="shared" si="91"/>
        <v>水道</v>
      </c>
      <c r="AC182" s="637" t="str">
        <f t="shared" si="91"/>
        <v>廃棄物処理</v>
      </c>
      <c r="AD182" s="637" t="str">
        <f t="shared" si="91"/>
        <v>商業</v>
      </c>
      <c r="AE182" s="637" t="str">
        <f t="shared" si="91"/>
        <v>金融・保険</v>
      </c>
      <c r="AF182" s="637" t="str">
        <f t="shared" si="91"/>
        <v>不動産</v>
      </c>
      <c r="AG182" s="637" t="str">
        <f t="shared" si="91"/>
        <v>運輸・郵便</v>
      </c>
      <c r="AH182" s="637" t="str">
        <f t="shared" si="91"/>
        <v>情報通信</v>
      </c>
      <c r="AI182" s="637" t="str">
        <f t="shared" si="91"/>
        <v>公務</v>
      </c>
      <c r="AJ182" s="637" t="str">
        <f t="shared" si="91"/>
        <v>教育・研究</v>
      </c>
      <c r="AK182" s="637" t="str">
        <f t="shared" si="91"/>
        <v>医療・福祉</v>
      </c>
      <c r="AL182" s="669" t="str">
        <f t="shared" si="91"/>
        <v>他に分類されない会員制団体</v>
      </c>
      <c r="AM182" s="637" t="str">
        <f t="shared" si="91"/>
        <v>対事業所サービス</v>
      </c>
      <c r="AN182" s="637" t="str">
        <f t="shared" si="91"/>
        <v>対個人サービス</v>
      </c>
      <c r="AO182" s="637" t="str">
        <f t="shared" si="91"/>
        <v>事務用品</v>
      </c>
      <c r="AP182" s="637" t="str">
        <f t="shared" si="91"/>
        <v>分類不明</v>
      </c>
      <c r="AQ182" s="102" t="s">
        <v>533</v>
      </c>
    </row>
    <row r="183" spans="3:45" s="33" customFormat="1" ht="13.5">
      <c r="C183" s="80" t="s">
        <v>209</v>
      </c>
      <c r="D183" s="109">
        <f>+係数!J42</f>
        <v>0.44964188826759599</v>
      </c>
      <c r="E183" s="109">
        <f>+係数!J43</f>
        <v>0.66448169481474006</v>
      </c>
      <c r="F183" s="109">
        <f>+係数!J44</f>
        <v>0.54896259495480071</v>
      </c>
      <c r="G183" s="109">
        <f>+係数!J45</f>
        <v>0.52116474966780701</v>
      </c>
      <c r="H183" s="109">
        <f>+係数!J46</f>
        <v>0.37248483278655359</v>
      </c>
      <c r="I183" s="109">
        <f>+係数!J47</f>
        <v>0.40414624583969561</v>
      </c>
      <c r="J183" s="109">
        <f>+係数!J48</f>
        <v>0.35716377936382837</v>
      </c>
      <c r="K183" s="109">
        <f>+係数!J49</f>
        <v>0.33756584945247625</v>
      </c>
      <c r="L183" s="109">
        <f>+係数!J50</f>
        <v>0.30179880828189209</v>
      </c>
      <c r="M183" s="109">
        <f>+係数!J51</f>
        <v>0.38546897503840677</v>
      </c>
      <c r="N183" s="109">
        <f>+係数!J52</f>
        <v>0.48610064376760059</v>
      </c>
      <c r="O183" s="109">
        <f>+係数!J53</f>
        <v>0.26390239487323991</v>
      </c>
      <c r="P183" s="109">
        <f>+係数!J54</f>
        <v>0.24571111419519315</v>
      </c>
      <c r="Q183" s="109">
        <f>+係数!J55</f>
        <v>0.45037161815134841</v>
      </c>
      <c r="R183" s="109">
        <f>+係数!J56</f>
        <v>0.44420374871562845</v>
      </c>
      <c r="S183" s="109">
        <f>+係数!J57</f>
        <v>0.46294753200725208</v>
      </c>
      <c r="T183" s="109">
        <f>+係数!J58</f>
        <v>0.42284653312835213</v>
      </c>
      <c r="U183" s="109">
        <f>+係数!J59</f>
        <v>0.38742673525838311</v>
      </c>
      <c r="V183" s="109">
        <f>+係数!J60</f>
        <v>0.36811375515023415</v>
      </c>
      <c r="W183" s="109">
        <f>+係数!J61</f>
        <v>0.35430222304383241</v>
      </c>
      <c r="X183" s="109">
        <f>+係数!J62</f>
        <v>0.24489018118737274</v>
      </c>
      <c r="Y183" s="109">
        <f>+係数!J63</f>
        <v>0.46743936795813801</v>
      </c>
      <c r="Z183" s="109">
        <f>+係数!J64</f>
        <v>0.46849697745604568</v>
      </c>
      <c r="AA183" s="109">
        <f>+係数!J65</f>
        <v>0.35552559877623013</v>
      </c>
      <c r="AB183" s="109">
        <f>+係数!J66</f>
        <v>0.49809254067477171</v>
      </c>
      <c r="AC183" s="109">
        <f>+係数!J67</f>
        <v>0.6614329188282555</v>
      </c>
      <c r="AD183" s="109">
        <f>+係数!J68</f>
        <v>0.69821874761802993</v>
      </c>
      <c r="AE183" s="109">
        <f>+係数!J69</f>
        <v>0.67480481894986755</v>
      </c>
      <c r="AF183" s="109">
        <f>+係数!J70</f>
        <v>0.84051297339276498</v>
      </c>
      <c r="AG183" s="109">
        <f>+係数!J71</f>
        <v>0.62228178256471867</v>
      </c>
      <c r="AH183" s="109">
        <f>+係数!J72</f>
        <v>0.5159656525007893</v>
      </c>
      <c r="AI183" s="109">
        <f>+係数!J73</f>
        <v>0.70749180708118375</v>
      </c>
      <c r="AJ183" s="109">
        <f>+係数!J74</f>
        <v>0.7315487386589633</v>
      </c>
      <c r="AK183" s="109">
        <f>+係数!J75</f>
        <v>0.6201807782299722</v>
      </c>
      <c r="AL183" s="109">
        <f>+係数!J76</f>
        <v>0.59890235830653638</v>
      </c>
      <c r="AM183" s="109">
        <f>+係数!J77</f>
        <v>0.62498937266502874</v>
      </c>
      <c r="AN183" s="109">
        <f>+係数!J78</f>
        <v>0.53155166423037392</v>
      </c>
      <c r="AO183" s="109">
        <f>+係数!J79</f>
        <v>0</v>
      </c>
      <c r="AP183" s="109">
        <f>+係数!J80</f>
        <v>0.41006897522339086</v>
      </c>
      <c r="AQ183" s="102" t="s">
        <v>533</v>
      </c>
    </row>
    <row r="184" spans="3:45" s="33" customFormat="1" ht="13.5">
      <c r="C184" s="51"/>
      <c r="D184" s="629" t="str">
        <f t="shared" ref="D184:V184" si="92">D15</f>
        <v>21</v>
      </c>
      <c r="E184" s="629" t="str">
        <f t="shared" si="92"/>
        <v>22</v>
      </c>
      <c r="F184" s="629" t="str">
        <f t="shared" si="92"/>
        <v>23</v>
      </c>
      <c r="G184" s="629" t="str">
        <f t="shared" si="92"/>
        <v>24</v>
      </c>
      <c r="H184" s="629" t="str">
        <f t="shared" si="92"/>
        <v>25</v>
      </c>
      <c r="I184" s="629" t="str">
        <f t="shared" si="92"/>
        <v>26</v>
      </c>
      <c r="J184" s="629" t="str">
        <f t="shared" si="92"/>
        <v>27</v>
      </c>
      <c r="K184" s="629" t="str">
        <f t="shared" si="92"/>
        <v>28</v>
      </c>
      <c r="L184" s="629" t="str">
        <f t="shared" si="92"/>
        <v>29</v>
      </c>
      <c r="M184" s="629" t="str">
        <f t="shared" si="92"/>
        <v>30</v>
      </c>
      <c r="N184" s="629" t="str">
        <f t="shared" si="92"/>
        <v>31</v>
      </c>
      <c r="O184" s="629" t="str">
        <f t="shared" si="92"/>
        <v>32</v>
      </c>
      <c r="P184" s="629" t="str">
        <f t="shared" si="92"/>
        <v>33</v>
      </c>
      <c r="Q184" s="629" t="str">
        <f t="shared" si="92"/>
        <v>34</v>
      </c>
      <c r="R184" s="629" t="str">
        <f t="shared" si="92"/>
        <v>35</v>
      </c>
      <c r="S184" s="629" t="str">
        <f t="shared" si="92"/>
        <v>36</v>
      </c>
      <c r="T184" s="629" t="str">
        <f t="shared" si="92"/>
        <v>37</v>
      </c>
      <c r="U184" s="629" t="str">
        <f t="shared" si="92"/>
        <v>38</v>
      </c>
      <c r="V184" s="629" t="str">
        <f t="shared" si="92"/>
        <v>39</v>
      </c>
      <c r="W184" s="105"/>
      <c r="X184" s="45"/>
      <c r="Y184" s="45"/>
      <c r="Z184" s="45"/>
      <c r="AA184" s="45"/>
      <c r="AB184" s="45"/>
      <c r="AC184" s="45"/>
      <c r="AD184" s="45"/>
      <c r="AE184" s="45"/>
      <c r="AF184" s="45"/>
      <c r="AG184" s="45"/>
      <c r="AH184" s="45"/>
      <c r="AI184" s="45"/>
      <c r="AJ184" s="45"/>
      <c r="AK184" s="45"/>
      <c r="AL184" s="45"/>
      <c r="AM184" s="45"/>
      <c r="AN184" s="45"/>
      <c r="AO184" s="45"/>
      <c r="AP184" s="45"/>
      <c r="AQ184" s="638"/>
    </row>
    <row r="185" spans="3:45" s="33" customFormat="1" ht="40.5">
      <c r="C185" s="79" t="s">
        <v>57</v>
      </c>
      <c r="D185" s="630" t="str">
        <f t="shared" ref="D185:V185" si="93">D16</f>
        <v>輸送機械</v>
      </c>
      <c r="E185" s="630" t="str">
        <f t="shared" si="93"/>
        <v>その他の製造工業製品</v>
      </c>
      <c r="F185" s="630" t="str">
        <f t="shared" si="93"/>
        <v>建設</v>
      </c>
      <c r="G185" s="630" t="str">
        <f t="shared" si="93"/>
        <v>電力・ガス・熱供給</v>
      </c>
      <c r="H185" s="630" t="str">
        <f t="shared" si="93"/>
        <v>水道</v>
      </c>
      <c r="I185" s="630" t="str">
        <f t="shared" si="93"/>
        <v>廃棄物処理</v>
      </c>
      <c r="J185" s="630" t="str">
        <f t="shared" si="93"/>
        <v>商業</v>
      </c>
      <c r="K185" s="630" t="str">
        <f t="shared" si="93"/>
        <v>金融・保険</v>
      </c>
      <c r="L185" s="630" t="str">
        <f t="shared" si="93"/>
        <v>不動産</v>
      </c>
      <c r="M185" s="630" t="str">
        <f t="shared" si="93"/>
        <v>運輸・郵便</v>
      </c>
      <c r="N185" s="630" t="str">
        <f t="shared" si="93"/>
        <v>情報通信</v>
      </c>
      <c r="O185" s="630" t="str">
        <f t="shared" si="93"/>
        <v>公務</v>
      </c>
      <c r="P185" s="630" t="str">
        <f t="shared" si="93"/>
        <v>教育・研究</v>
      </c>
      <c r="Q185" s="630" t="str">
        <f t="shared" si="93"/>
        <v>医療・福祉</v>
      </c>
      <c r="R185" s="668" t="str">
        <f t="shared" si="93"/>
        <v>他に分類されない会員制団体</v>
      </c>
      <c r="S185" s="630" t="str">
        <f t="shared" si="93"/>
        <v>対事業所サービス</v>
      </c>
      <c r="T185" s="630" t="str">
        <f t="shared" si="93"/>
        <v>対個人サービス</v>
      </c>
      <c r="U185" s="630" t="str">
        <f t="shared" si="93"/>
        <v>事務用品</v>
      </c>
      <c r="V185" s="630" t="str">
        <f t="shared" si="93"/>
        <v>分類不明</v>
      </c>
      <c r="W185" s="650"/>
      <c r="X185" s="45"/>
      <c r="Y185" s="45"/>
      <c r="Z185" s="45"/>
      <c r="AA185" s="45"/>
      <c r="AB185" s="45"/>
      <c r="AC185" s="45"/>
      <c r="AD185" s="45"/>
      <c r="AE185" s="45"/>
      <c r="AF185" s="45"/>
      <c r="AG185" s="45"/>
      <c r="AH185" s="45"/>
      <c r="AI185" s="45"/>
      <c r="AJ185" s="45"/>
      <c r="AK185" s="45"/>
      <c r="AL185" s="45"/>
      <c r="AM185" s="45"/>
      <c r="AN185" s="45"/>
      <c r="AO185" s="45"/>
      <c r="AP185" s="45"/>
      <c r="AQ185" s="638"/>
    </row>
    <row r="186" spans="3:45" s="33" customFormat="1" ht="14.25">
      <c r="C186" s="108" t="s">
        <v>209</v>
      </c>
      <c r="D186" s="109">
        <f t="array" ref="D186:V186">+X183:AP183</f>
        <v>0.24489018118737274</v>
      </c>
      <c r="E186" s="109">
        <v>0.46743936795813801</v>
      </c>
      <c r="F186" s="109">
        <v>0.46849697745604568</v>
      </c>
      <c r="G186" s="109">
        <v>0.35552559877623013</v>
      </c>
      <c r="H186" s="109">
        <v>0.49809254067477171</v>
      </c>
      <c r="I186" s="109">
        <v>0.6614329188282555</v>
      </c>
      <c r="J186" s="109">
        <v>0.69821874761802993</v>
      </c>
      <c r="K186" s="109">
        <v>0.67480481894986755</v>
      </c>
      <c r="L186" s="109">
        <v>0.84051297339276498</v>
      </c>
      <c r="M186" s="109">
        <v>0.62228178256471867</v>
      </c>
      <c r="N186" s="109">
        <v>0.5159656525007893</v>
      </c>
      <c r="O186" s="109">
        <v>0.70749180708118375</v>
      </c>
      <c r="P186" s="110">
        <v>0.7315487386589633</v>
      </c>
      <c r="Q186" s="109">
        <v>0.6201807782299722</v>
      </c>
      <c r="R186" s="109">
        <v>0.59890235830653638</v>
      </c>
      <c r="S186" s="109">
        <v>0.62498937266502874</v>
      </c>
      <c r="T186" s="109">
        <v>0.53155166423037392</v>
      </c>
      <c r="U186" s="109">
        <v>0</v>
      </c>
      <c r="V186" s="651">
        <v>0.41006897522339086</v>
      </c>
      <c r="W186" s="89"/>
      <c r="X186" s="45"/>
      <c r="Y186" s="45"/>
      <c r="Z186" s="45"/>
      <c r="AA186" s="45"/>
      <c r="AB186" s="45"/>
      <c r="AC186" s="45"/>
      <c r="AD186" s="45"/>
      <c r="AE186" s="45"/>
      <c r="AF186" s="45"/>
      <c r="AG186" s="45"/>
      <c r="AH186" s="45"/>
      <c r="AI186" s="45"/>
      <c r="AJ186" s="45"/>
      <c r="AK186" s="45"/>
      <c r="AL186" s="45"/>
      <c r="AM186" s="45"/>
      <c r="AN186" s="45"/>
      <c r="AO186" s="45"/>
      <c r="AP186" s="45"/>
      <c r="AQ186" s="638"/>
    </row>
    <row r="187" spans="3:45" s="33" customFormat="1" ht="14.25" customHeight="1">
      <c r="D187" s="102"/>
      <c r="E187" s="102"/>
      <c r="F187" s="102"/>
      <c r="G187" s="102"/>
      <c r="H187" s="102"/>
      <c r="I187" s="102"/>
      <c r="J187" s="102"/>
      <c r="K187" s="102"/>
      <c r="L187" s="102"/>
      <c r="M187" s="102"/>
      <c r="N187" s="102"/>
      <c r="O187" s="102"/>
      <c r="P187" s="102"/>
      <c r="Q187" s="102"/>
      <c r="R187" s="102"/>
      <c r="S187" s="102"/>
      <c r="T187" s="102"/>
      <c r="U187" s="102"/>
      <c r="V187" s="102"/>
      <c r="W187" s="102"/>
      <c r="X187" s="54"/>
      <c r="Y187" s="638"/>
      <c r="Z187" s="638"/>
      <c r="AA187" s="638"/>
      <c r="AB187" s="638"/>
      <c r="AC187" s="638"/>
      <c r="AD187" s="638"/>
      <c r="AE187" s="638"/>
      <c r="AF187" s="638"/>
      <c r="AG187" s="638"/>
      <c r="AH187" s="638"/>
      <c r="AI187" s="638"/>
      <c r="AJ187" s="638"/>
      <c r="AK187" s="638"/>
      <c r="AL187" s="638"/>
      <c r="AM187" s="638"/>
      <c r="AN187" s="638"/>
      <c r="AO187" s="638"/>
      <c r="AP187" s="638"/>
      <c r="AQ187" s="638"/>
    </row>
    <row r="188" spans="3:45" s="33" customFormat="1" ht="17.25">
      <c r="C188" s="34" t="s">
        <v>222</v>
      </c>
      <c r="D188" s="101"/>
      <c r="E188" s="101"/>
      <c r="F188" s="101"/>
      <c r="G188" s="101"/>
      <c r="H188" s="101"/>
      <c r="I188" s="101"/>
      <c r="J188" s="101"/>
      <c r="K188" s="101"/>
      <c r="L188" s="101"/>
      <c r="M188" s="101"/>
      <c r="N188" s="101"/>
      <c r="O188" s="101"/>
      <c r="P188" s="101"/>
      <c r="Q188" s="101"/>
      <c r="R188" s="101"/>
      <c r="S188" s="101"/>
      <c r="T188" s="101"/>
      <c r="U188" s="101"/>
      <c r="V188" s="101"/>
      <c r="W188" s="31" t="s">
        <v>56</v>
      </c>
      <c r="X188" s="101"/>
    </row>
    <row r="189" spans="3:45" s="33" customFormat="1" ht="14.25" customHeight="1">
      <c r="C189" s="51"/>
      <c r="D189" s="629" t="str">
        <f t="shared" ref="D189:AP189" si="94">D9</f>
        <v>01</v>
      </c>
      <c r="E189" s="629" t="str">
        <f t="shared" si="94"/>
        <v>02</v>
      </c>
      <c r="F189" s="629" t="str">
        <f t="shared" si="94"/>
        <v>03</v>
      </c>
      <c r="G189" s="629" t="str">
        <f t="shared" si="94"/>
        <v>04</v>
      </c>
      <c r="H189" s="629" t="str">
        <f t="shared" si="94"/>
        <v>05</v>
      </c>
      <c r="I189" s="629" t="str">
        <f t="shared" si="94"/>
        <v>06</v>
      </c>
      <c r="J189" s="629" t="str">
        <f t="shared" si="94"/>
        <v>07</v>
      </c>
      <c r="K189" s="629" t="str">
        <f t="shared" si="94"/>
        <v>08</v>
      </c>
      <c r="L189" s="629" t="str">
        <f t="shared" si="94"/>
        <v>09</v>
      </c>
      <c r="M189" s="629" t="str">
        <f t="shared" si="94"/>
        <v>10</v>
      </c>
      <c r="N189" s="629" t="str">
        <f t="shared" si="94"/>
        <v>11</v>
      </c>
      <c r="O189" s="629" t="str">
        <f t="shared" si="94"/>
        <v>12</v>
      </c>
      <c r="P189" s="629" t="str">
        <f t="shared" si="94"/>
        <v>13</v>
      </c>
      <c r="Q189" s="629" t="str">
        <f t="shared" si="94"/>
        <v>14</v>
      </c>
      <c r="R189" s="629" t="str">
        <f t="shared" si="94"/>
        <v>15</v>
      </c>
      <c r="S189" s="629" t="str">
        <f t="shared" si="94"/>
        <v>16</v>
      </c>
      <c r="T189" s="629" t="str">
        <f t="shared" si="94"/>
        <v>17</v>
      </c>
      <c r="U189" s="629" t="str">
        <f t="shared" si="94"/>
        <v>18</v>
      </c>
      <c r="V189" s="629" t="str">
        <f t="shared" si="94"/>
        <v>19</v>
      </c>
      <c r="W189" s="629" t="str">
        <f t="shared" si="94"/>
        <v>20</v>
      </c>
      <c r="X189" s="629" t="str">
        <f t="shared" si="94"/>
        <v>21</v>
      </c>
      <c r="Y189" s="629" t="str">
        <f t="shared" si="94"/>
        <v>22</v>
      </c>
      <c r="Z189" s="629" t="str">
        <f t="shared" si="94"/>
        <v>23</v>
      </c>
      <c r="AA189" s="629" t="str">
        <f t="shared" si="94"/>
        <v>24</v>
      </c>
      <c r="AB189" s="629" t="str">
        <f t="shared" si="94"/>
        <v>25</v>
      </c>
      <c r="AC189" s="629" t="str">
        <f t="shared" si="94"/>
        <v>26</v>
      </c>
      <c r="AD189" s="629" t="str">
        <f t="shared" si="94"/>
        <v>27</v>
      </c>
      <c r="AE189" s="629" t="str">
        <f t="shared" si="94"/>
        <v>28</v>
      </c>
      <c r="AF189" s="629" t="str">
        <f t="shared" si="94"/>
        <v>29</v>
      </c>
      <c r="AG189" s="629" t="str">
        <f t="shared" si="94"/>
        <v>30</v>
      </c>
      <c r="AH189" s="629" t="str">
        <f t="shared" si="94"/>
        <v>31</v>
      </c>
      <c r="AI189" s="629" t="str">
        <f t="shared" si="94"/>
        <v>32</v>
      </c>
      <c r="AJ189" s="629" t="str">
        <f t="shared" si="94"/>
        <v>33</v>
      </c>
      <c r="AK189" s="629" t="str">
        <f t="shared" si="94"/>
        <v>34</v>
      </c>
      <c r="AL189" s="629" t="str">
        <f t="shared" si="94"/>
        <v>35</v>
      </c>
      <c r="AM189" s="629" t="str">
        <f t="shared" si="94"/>
        <v>36</v>
      </c>
      <c r="AN189" s="629" t="str">
        <f t="shared" si="94"/>
        <v>37</v>
      </c>
      <c r="AO189" s="629" t="str">
        <f t="shared" si="94"/>
        <v>38</v>
      </c>
      <c r="AP189" s="629" t="str">
        <f t="shared" si="94"/>
        <v>39</v>
      </c>
      <c r="AQ189" s="102" t="s">
        <v>575</v>
      </c>
      <c r="AR189" s="102"/>
      <c r="AS189" s="51"/>
    </row>
    <row r="190" spans="3:45" s="33" customFormat="1" ht="40.5">
      <c r="C190" s="79" t="s">
        <v>57</v>
      </c>
      <c r="D190" s="630" t="str">
        <f t="shared" ref="D190:AP190" si="95">D10</f>
        <v>農業</v>
      </c>
      <c r="E190" s="630" t="str">
        <f t="shared" si="95"/>
        <v>林業</v>
      </c>
      <c r="F190" s="630" t="str">
        <f t="shared" si="95"/>
        <v>漁業</v>
      </c>
      <c r="G190" s="630" t="str">
        <f t="shared" si="95"/>
        <v>鉱業</v>
      </c>
      <c r="H190" s="630" t="str">
        <f t="shared" si="95"/>
        <v>飲食料品</v>
      </c>
      <c r="I190" s="630" t="str">
        <f t="shared" si="95"/>
        <v>繊維製品</v>
      </c>
      <c r="J190" s="630" t="str">
        <f t="shared" si="95"/>
        <v>パルプ・紙・木製品</v>
      </c>
      <c r="K190" s="630" t="str">
        <f t="shared" si="95"/>
        <v>化学製品</v>
      </c>
      <c r="L190" s="630" t="str">
        <f t="shared" si="95"/>
        <v>石油・石炭製品</v>
      </c>
      <c r="M190" s="668" t="str">
        <f t="shared" si="95"/>
        <v>プラスチック・ゴム製品</v>
      </c>
      <c r="N190" s="630" t="str">
        <f t="shared" si="95"/>
        <v>窯業・土石製品</v>
      </c>
      <c r="O190" s="630" t="str">
        <f t="shared" si="95"/>
        <v>鉄鋼</v>
      </c>
      <c r="P190" s="630" t="str">
        <f t="shared" si="95"/>
        <v>非鉄金属</v>
      </c>
      <c r="Q190" s="630" t="str">
        <f t="shared" si="95"/>
        <v>金属製品</v>
      </c>
      <c r="R190" s="630" t="str">
        <f t="shared" si="95"/>
        <v>はん用機械</v>
      </c>
      <c r="S190" s="630" t="str">
        <f t="shared" si="95"/>
        <v>生産用機械</v>
      </c>
      <c r="T190" s="630" t="str">
        <f t="shared" si="95"/>
        <v>業務用機械</v>
      </c>
      <c r="U190" s="630" t="str">
        <f t="shared" si="95"/>
        <v>電子部品</v>
      </c>
      <c r="V190" s="630" t="str">
        <f t="shared" si="95"/>
        <v>電気機械</v>
      </c>
      <c r="W190" s="630" t="str">
        <f t="shared" si="95"/>
        <v>情報通信機器</v>
      </c>
      <c r="X190" s="637" t="str">
        <f t="shared" si="95"/>
        <v>輸送機械</v>
      </c>
      <c r="Y190" s="637" t="str">
        <f t="shared" si="95"/>
        <v>その他の製造工業製品</v>
      </c>
      <c r="Z190" s="637" t="str">
        <f t="shared" si="95"/>
        <v>建設</v>
      </c>
      <c r="AA190" s="637" t="str">
        <f t="shared" si="95"/>
        <v>電力・ガス・熱供給</v>
      </c>
      <c r="AB190" s="637" t="str">
        <f t="shared" si="95"/>
        <v>水道</v>
      </c>
      <c r="AC190" s="637" t="str">
        <f t="shared" si="95"/>
        <v>廃棄物処理</v>
      </c>
      <c r="AD190" s="637" t="str">
        <f t="shared" si="95"/>
        <v>商業</v>
      </c>
      <c r="AE190" s="637" t="str">
        <f t="shared" si="95"/>
        <v>金融・保険</v>
      </c>
      <c r="AF190" s="637" t="str">
        <f t="shared" si="95"/>
        <v>不動産</v>
      </c>
      <c r="AG190" s="637" t="str">
        <f t="shared" si="95"/>
        <v>運輸・郵便</v>
      </c>
      <c r="AH190" s="637" t="str">
        <f t="shared" si="95"/>
        <v>情報通信</v>
      </c>
      <c r="AI190" s="637" t="str">
        <f t="shared" si="95"/>
        <v>公務</v>
      </c>
      <c r="AJ190" s="637" t="str">
        <f t="shared" si="95"/>
        <v>教育・研究</v>
      </c>
      <c r="AK190" s="637" t="str">
        <f t="shared" si="95"/>
        <v>医療・福祉</v>
      </c>
      <c r="AL190" s="669" t="str">
        <f t="shared" si="95"/>
        <v>他に分類されない会員制団体</v>
      </c>
      <c r="AM190" s="637" t="str">
        <f t="shared" si="95"/>
        <v>対事業所サービス</v>
      </c>
      <c r="AN190" s="637" t="str">
        <f t="shared" si="95"/>
        <v>対個人サービス</v>
      </c>
      <c r="AO190" s="637" t="str">
        <f t="shared" si="95"/>
        <v>事務用品</v>
      </c>
      <c r="AP190" s="637" t="str">
        <f t="shared" si="95"/>
        <v>分類不明</v>
      </c>
      <c r="AQ190" s="102" t="s">
        <v>575</v>
      </c>
      <c r="AR190" s="102"/>
      <c r="AS190" s="32" t="s">
        <v>76</v>
      </c>
    </row>
    <row r="191" spans="3:45" s="33" customFormat="1" ht="14.25" customHeight="1">
      <c r="C191" s="80" t="s">
        <v>100</v>
      </c>
      <c r="D191" s="81">
        <f>D169*D$183</f>
        <v>0</v>
      </c>
      <c r="E191" s="81">
        <f t="shared" ref="E191:AP191" si="96">E169*E$183</f>
        <v>0</v>
      </c>
      <c r="F191" s="81">
        <f t="shared" si="96"/>
        <v>0</v>
      </c>
      <c r="G191" s="81">
        <f t="shared" si="96"/>
        <v>0</v>
      </c>
      <c r="H191" s="81">
        <f t="shared" si="96"/>
        <v>0</v>
      </c>
      <c r="I191" s="81">
        <f t="shared" si="96"/>
        <v>0</v>
      </c>
      <c r="J191" s="81">
        <f t="shared" si="96"/>
        <v>0</v>
      </c>
      <c r="K191" s="81">
        <f t="shared" si="96"/>
        <v>0</v>
      </c>
      <c r="L191" s="81">
        <f t="shared" si="96"/>
        <v>0</v>
      </c>
      <c r="M191" s="81">
        <f t="shared" si="96"/>
        <v>0</v>
      </c>
      <c r="N191" s="81">
        <f t="shared" si="96"/>
        <v>0</v>
      </c>
      <c r="O191" s="81">
        <f t="shared" si="96"/>
        <v>0</v>
      </c>
      <c r="P191" s="81">
        <f t="shared" si="96"/>
        <v>0</v>
      </c>
      <c r="Q191" s="99">
        <f t="shared" si="96"/>
        <v>0</v>
      </c>
      <c r="R191" s="99">
        <f t="shared" si="96"/>
        <v>0</v>
      </c>
      <c r="S191" s="99">
        <f t="shared" si="96"/>
        <v>0</v>
      </c>
      <c r="T191" s="99">
        <f t="shared" si="96"/>
        <v>0</v>
      </c>
      <c r="U191" s="99">
        <f t="shared" si="96"/>
        <v>0</v>
      </c>
      <c r="V191" s="99">
        <f t="shared" si="96"/>
        <v>0</v>
      </c>
      <c r="W191" s="81">
        <f t="shared" si="96"/>
        <v>0</v>
      </c>
      <c r="X191" s="81">
        <f t="shared" si="96"/>
        <v>0</v>
      </c>
      <c r="Y191" s="81">
        <f t="shared" si="96"/>
        <v>0</v>
      </c>
      <c r="Z191" s="81">
        <f t="shared" si="96"/>
        <v>0</v>
      </c>
      <c r="AA191" s="81">
        <f t="shared" si="96"/>
        <v>0</v>
      </c>
      <c r="AB191" s="81">
        <f t="shared" si="96"/>
        <v>0</v>
      </c>
      <c r="AC191" s="81">
        <f t="shared" si="96"/>
        <v>0</v>
      </c>
      <c r="AD191" s="81">
        <f t="shared" si="96"/>
        <v>0</v>
      </c>
      <c r="AE191" s="81">
        <f t="shared" si="96"/>
        <v>0</v>
      </c>
      <c r="AF191" s="81">
        <f t="shared" si="96"/>
        <v>0</v>
      </c>
      <c r="AG191" s="81">
        <f t="shared" si="96"/>
        <v>0</v>
      </c>
      <c r="AH191" s="81">
        <f t="shared" si="96"/>
        <v>0</v>
      </c>
      <c r="AI191" s="81">
        <f t="shared" si="96"/>
        <v>0</v>
      </c>
      <c r="AJ191" s="81">
        <f t="shared" si="96"/>
        <v>0</v>
      </c>
      <c r="AK191" s="81">
        <f t="shared" si="96"/>
        <v>0</v>
      </c>
      <c r="AL191" s="81">
        <f t="shared" si="96"/>
        <v>0</v>
      </c>
      <c r="AM191" s="81">
        <f t="shared" si="96"/>
        <v>0</v>
      </c>
      <c r="AN191" s="81">
        <f t="shared" si="96"/>
        <v>0</v>
      </c>
      <c r="AO191" s="81">
        <f t="shared" si="96"/>
        <v>0</v>
      </c>
      <c r="AP191" s="81">
        <f t="shared" si="96"/>
        <v>0</v>
      </c>
      <c r="AQ191" s="102" t="s">
        <v>575</v>
      </c>
      <c r="AR191" s="102"/>
      <c r="AS191" s="645">
        <f>+SUM(D191:AP191)-W197</f>
        <v>0</v>
      </c>
    </row>
    <row r="192" spans="3:45" s="33" customFormat="1" ht="14.25" customHeight="1">
      <c r="C192" s="83" t="s">
        <v>101</v>
      </c>
      <c r="D192" s="39">
        <f t="shared" ref="D192:D193" si="97">D170*D$183</f>
        <v>0</v>
      </c>
      <c r="E192" s="39">
        <f t="shared" ref="E192:AP192" si="98">E170*E$183</f>
        <v>0</v>
      </c>
      <c r="F192" s="39">
        <f t="shared" si="98"/>
        <v>0</v>
      </c>
      <c r="G192" s="39">
        <f t="shared" si="98"/>
        <v>0</v>
      </c>
      <c r="H192" s="39">
        <f t="shared" si="98"/>
        <v>0</v>
      </c>
      <c r="I192" s="39">
        <f t="shared" si="98"/>
        <v>0</v>
      </c>
      <c r="J192" s="39">
        <f t="shared" si="98"/>
        <v>0</v>
      </c>
      <c r="K192" s="39">
        <f t="shared" si="98"/>
        <v>0</v>
      </c>
      <c r="L192" s="39">
        <f t="shared" si="98"/>
        <v>0</v>
      </c>
      <c r="M192" s="39">
        <f t="shared" si="98"/>
        <v>0</v>
      </c>
      <c r="N192" s="39">
        <f t="shared" si="98"/>
        <v>0</v>
      </c>
      <c r="O192" s="39">
        <f t="shared" si="98"/>
        <v>0</v>
      </c>
      <c r="P192" s="39">
        <f t="shared" si="98"/>
        <v>0</v>
      </c>
      <c r="Q192" s="100">
        <f t="shared" si="98"/>
        <v>0</v>
      </c>
      <c r="R192" s="100">
        <f t="shared" si="98"/>
        <v>0</v>
      </c>
      <c r="S192" s="100">
        <f t="shared" si="98"/>
        <v>0</v>
      </c>
      <c r="T192" s="100">
        <f t="shared" si="98"/>
        <v>0</v>
      </c>
      <c r="U192" s="100">
        <f t="shared" si="98"/>
        <v>0</v>
      </c>
      <c r="V192" s="100">
        <f t="shared" si="98"/>
        <v>0</v>
      </c>
      <c r="W192" s="39">
        <f t="shared" si="98"/>
        <v>0</v>
      </c>
      <c r="X192" s="39">
        <f t="shared" si="98"/>
        <v>0</v>
      </c>
      <c r="Y192" s="39">
        <f t="shared" si="98"/>
        <v>0</v>
      </c>
      <c r="Z192" s="39">
        <f t="shared" si="98"/>
        <v>0</v>
      </c>
      <c r="AA192" s="39">
        <f t="shared" si="98"/>
        <v>0</v>
      </c>
      <c r="AB192" s="39">
        <f t="shared" si="98"/>
        <v>0</v>
      </c>
      <c r="AC192" s="39">
        <f t="shared" si="98"/>
        <v>0</v>
      </c>
      <c r="AD192" s="39">
        <f t="shared" si="98"/>
        <v>0</v>
      </c>
      <c r="AE192" s="39">
        <f t="shared" si="98"/>
        <v>0</v>
      </c>
      <c r="AF192" s="39">
        <f t="shared" si="98"/>
        <v>0</v>
      </c>
      <c r="AG192" s="39">
        <f t="shared" si="98"/>
        <v>0</v>
      </c>
      <c r="AH192" s="39">
        <f t="shared" si="98"/>
        <v>0</v>
      </c>
      <c r="AI192" s="39">
        <f t="shared" si="98"/>
        <v>0</v>
      </c>
      <c r="AJ192" s="39">
        <f t="shared" si="98"/>
        <v>0</v>
      </c>
      <c r="AK192" s="39">
        <f t="shared" si="98"/>
        <v>0</v>
      </c>
      <c r="AL192" s="39">
        <f t="shared" si="98"/>
        <v>0</v>
      </c>
      <c r="AM192" s="39">
        <f t="shared" si="98"/>
        <v>0</v>
      </c>
      <c r="AN192" s="39">
        <f t="shared" si="98"/>
        <v>0</v>
      </c>
      <c r="AO192" s="39">
        <f t="shared" si="98"/>
        <v>0</v>
      </c>
      <c r="AP192" s="39">
        <f t="shared" si="98"/>
        <v>0</v>
      </c>
      <c r="AQ192" s="102" t="s">
        <v>575</v>
      </c>
      <c r="AR192" s="102"/>
      <c r="AS192" s="645">
        <f t="shared" ref="AS192:AS194" si="99">+SUM(D192:AP192)-W198</f>
        <v>0</v>
      </c>
    </row>
    <row r="193" spans="2:45" s="33" customFormat="1" ht="14.25" customHeight="1">
      <c r="C193" s="83" t="s">
        <v>102</v>
      </c>
      <c r="D193" s="39">
        <f t="shared" si="97"/>
        <v>0</v>
      </c>
      <c r="E193" s="39">
        <f t="shared" ref="E193:AP193" si="100">E171*E$183</f>
        <v>0</v>
      </c>
      <c r="F193" s="39">
        <f t="shared" si="100"/>
        <v>0</v>
      </c>
      <c r="G193" s="39">
        <f t="shared" si="100"/>
        <v>0</v>
      </c>
      <c r="H193" s="39">
        <f t="shared" si="100"/>
        <v>0</v>
      </c>
      <c r="I193" s="39">
        <f t="shared" si="100"/>
        <v>0</v>
      </c>
      <c r="J193" s="39">
        <f t="shared" si="100"/>
        <v>0</v>
      </c>
      <c r="K193" s="39">
        <f t="shared" si="100"/>
        <v>0</v>
      </c>
      <c r="L193" s="39">
        <f t="shared" si="100"/>
        <v>0</v>
      </c>
      <c r="M193" s="39">
        <f t="shared" si="100"/>
        <v>0</v>
      </c>
      <c r="N193" s="39">
        <f t="shared" si="100"/>
        <v>0</v>
      </c>
      <c r="O193" s="39">
        <f t="shared" si="100"/>
        <v>0</v>
      </c>
      <c r="P193" s="39">
        <f t="shared" si="100"/>
        <v>0</v>
      </c>
      <c r="Q193" s="100">
        <f t="shared" si="100"/>
        <v>0</v>
      </c>
      <c r="R193" s="100">
        <f t="shared" si="100"/>
        <v>0</v>
      </c>
      <c r="S193" s="100">
        <f t="shared" si="100"/>
        <v>0</v>
      </c>
      <c r="T193" s="100">
        <f t="shared" si="100"/>
        <v>0</v>
      </c>
      <c r="U193" s="100">
        <f t="shared" si="100"/>
        <v>0</v>
      </c>
      <c r="V193" s="100">
        <f t="shared" si="100"/>
        <v>0</v>
      </c>
      <c r="W193" s="39">
        <f t="shared" si="100"/>
        <v>0</v>
      </c>
      <c r="X193" s="39">
        <f t="shared" si="100"/>
        <v>0</v>
      </c>
      <c r="Y193" s="39">
        <f t="shared" si="100"/>
        <v>0</v>
      </c>
      <c r="Z193" s="39">
        <f t="shared" si="100"/>
        <v>0</v>
      </c>
      <c r="AA193" s="39">
        <f t="shared" si="100"/>
        <v>0</v>
      </c>
      <c r="AB193" s="39">
        <f t="shared" si="100"/>
        <v>0</v>
      </c>
      <c r="AC193" s="39">
        <f t="shared" si="100"/>
        <v>0</v>
      </c>
      <c r="AD193" s="39">
        <f t="shared" si="100"/>
        <v>0</v>
      </c>
      <c r="AE193" s="39">
        <f t="shared" si="100"/>
        <v>0</v>
      </c>
      <c r="AF193" s="39">
        <f t="shared" si="100"/>
        <v>0</v>
      </c>
      <c r="AG193" s="39">
        <f t="shared" si="100"/>
        <v>0</v>
      </c>
      <c r="AH193" s="39">
        <f t="shared" si="100"/>
        <v>0</v>
      </c>
      <c r="AI193" s="39">
        <f t="shared" si="100"/>
        <v>0</v>
      </c>
      <c r="AJ193" s="39">
        <f t="shared" si="100"/>
        <v>0</v>
      </c>
      <c r="AK193" s="39">
        <f t="shared" si="100"/>
        <v>0</v>
      </c>
      <c r="AL193" s="39">
        <f t="shared" si="100"/>
        <v>0</v>
      </c>
      <c r="AM193" s="39">
        <f t="shared" si="100"/>
        <v>0</v>
      </c>
      <c r="AN193" s="39">
        <f t="shared" si="100"/>
        <v>0</v>
      </c>
      <c r="AO193" s="39">
        <f t="shared" si="100"/>
        <v>0</v>
      </c>
      <c r="AP193" s="39">
        <f t="shared" si="100"/>
        <v>0</v>
      </c>
      <c r="AQ193" s="102" t="s">
        <v>575</v>
      </c>
      <c r="AR193" s="102"/>
      <c r="AS193" s="646">
        <f t="shared" si="99"/>
        <v>0</v>
      </c>
    </row>
    <row r="194" spans="2:45" s="33" customFormat="1" ht="14.25" customHeight="1">
      <c r="C194" s="83" t="s">
        <v>93</v>
      </c>
      <c r="D194" s="39">
        <f t="shared" ref="D194:P194" si="101">SUM(D191:D193)</f>
        <v>0</v>
      </c>
      <c r="E194" s="39">
        <f t="shared" si="101"/>
        <v>0</v>
      </c>
      <c r="F194" s="39">
        <f t="shared" si="101"/>
        <v>0</v>
      </c>
      <c r="G194" s="39">
        <f t="shared" si="101"/>
        <v>0</v>
      </c>
      <c r="H194" s="39">
        <f t="shared" si="101"/>
        <v>0</v>
      </c>
      <c r="I194" s="39">
        <f t="shared" si="101"/>
        <v>0</v>
      </c>
      <c r="J194" s="39">
        <f t="shared" si="101"/>
        <v>0</v>
      </c>
      <c r="K194" s="39">
        <f t="shared" si="101"/>
        <v>0</v>
      </c>
      <c r="L194" s="39">
        <f t="shared" si="101"/>
        <v>0</v>
      </c>
      <c r="M194" s="39">
        <f t="shared" si="101"/>
        <v>0</v>
      </c>
      <c r="N194" s="39">
        <f t="shared" si="101"/>
        <v>0</v>
      </c>
      <c r="O194" s="39">
        <f t="shared" si="101"/>
        <v>0</v>
      </c>
      <c r="P194" s="39">
        <f t="shared" si="101"/>
        <v>0</v>
      </c>
      <c r="Q194" s="100">
        <f>SUM(Q191:Q193)</f>
        <v>0</v>
      </c>
      <c r="R194" s="100">
        <f>SUM(R191:R193)</f>
        <v>0</v>
      </c>
      <c r="S194" s="100">
        <f>SUM(S191:S193)</f>
        <v>0</v>
      </c>
      <c r="T194" s="100">
        <f>SUM(T191:T193)</f>
        <v>0</v>
      </c>
      <c r="U194" s="100">
        <f>SUM(U191:U193)</f>
        <v>0</v>
      </c>
      <c r="V194" s="100">
        <f t="shared" ref="V194:AP194" si="102">SUM(V191:V193)</f>
        <v>0</v>
      </c>
      <c r="W194" s="39">
        <f t="shared" si="102"/>
        <v>0</v>
      </c>
      <c r="X194" s="43">
        <f t="shared" si="102"/>
        <v>0</v>
      </c>
      <c r="Y194" s="43">
        <f t="shared" si="102"/>
        <v>0</v>
      </c>
      <c r="Z194" s="43">
        <f t="shared" si="102"/>
        <v>0</v>
      </c>
      <c r="AA194" s="43">
        <f t="shared" si="102"/>
        <v>0</v>
      </c>
      <c r="AB194" s="43">
        <f t="shared" si="102"/>
        <v>0</v>
      </c>
      <c r="AC194" s="43">
        <f t="shared" si="102"/>
        <v>0</v>
      </c>
      <c r="AD194" s="43">
        <f t="shared" si="102"/>
        <v>0</v>
      </c>
      <c r="AE194" s="43">
        <f t="shared" si="102"/>
        <v>0</v>
      </c>
      <c r="AF194" s="43">
        <f t="shared" si="102"/>
        <v>0</v>
      </c>
      <c r="AG194" s="43">
        <f t="shared" si="102"/>
        <v>0</v>
      </c>
      <c r="AH194" s="43">
        <f t="shared" si="102"/>
        <v>0</v>
      </c>
      <c r="AI194" s="43">
        <f t="shared" si="102"/>
        <v>0</v>
      </c>
      <c r="AJ194" s="43">
        <f t="shared" si="102"/>
        <v>0</v>
      </c>
      <c r="AK194" s="43">
        <f t="shared" si="102"/>
        <v>0</v>
      </c>
      <c r="AL194" s="43">
        <f t="shared" si="102"/>
        <v>0</v>
      </c>
      <c r="AM194" s="43">
        <f t="shared" si="102"/>
        <v>0</v>
      </c>
      <c r="AN194" s="43">
        <f t="shared" si="102"/>
        <v>0</v>
      </c>
      <c r="AO194" s="43">
        <f t="shared" si="102"/>
        <v>0</v>
      </c>
      <c r="AP194" s="43">
        <f t="shared" si="102"/>
        <v>0</v>
      </c>
      <c r="AQ194" s="102" t="s">
        <v>575</v>
      </c>
      <c r="AR194" s="102"/>
      <c r="AS194" s="646">
        <f t="shared" si="99"/>
        <v>0</v>
      </c>
    </row>
    <row r="195" spans="2:45" s="33" customFormat="1" ht="13.5">
      <c r="C195" s="51"/>
      <c r="D195" s="629" t="str">
        <f t="shared" ref="D195:V195" si="103">D15</f>
        <v>21</v>
      </c>
      <c r="E195" s="629" t="str">
        <f t="shared" si="103"/>
        <v>22</v>
      </c>
      <c r="F195" s="629" t="str">
        <f t="shared" si="103"/>
        <v>23</v>
      </c>
      <c r="G195" s="629" t="str">
        <f t="shared" si="103"/>
        <v>24</v>
      </c>
      <c r="H195" s="629" t="str">
        <f t="shared" si="103"/>
        <v>25</v>
      </c>
      <c r="I195" s="629" t="str">
        <f t="shared" si="103"/>
        <v>26</v>
      </c>
      <c r="J195" s="629" t="str">
        <f t="shared" si="103"/>
        <v>27</v>
      </c>
      <c r="K195" s="629" t="str">
        <f t="shared" si="103"/>
        <v>28</v>
      </c>
      <c r="L195" s="629" t="str">
        <f t="shared" si="103"/>
        <v>29</v>
      </c>
      <c r="M195" s="629" t="str">
        <f t="shared" si="103"/>
        <v>30</v>
      </c>
      <c r="N195" s="629" t="str">
        <f t="shared" si="103"/>
        <v>31</v>
      </c>
      <c r="O195" s="629" t="str">
        <f t="shared" si="103"/>
        <v>32</v>
      </c>
      <c r="P195" s="629" t="str">
        <f t="shared" si="103"/>
        <v>33</v>
      </c>
      <c r="Q195" s="629" t="str">
        <f t="shared" si="103"/>
        <v>34</v>
      </c>
      <c r="R195" s="629" t="str">
        <f t="shared" si="103"/>
        <v>35</v>
      </c>
      <c r="S195" s="629" t="str">
        <f t="shared" si="103"/>
        <v>36</v>
      </c>
      <c r="T195" s="629" t="str">
        <f t="shared" si="103"/>
        <v>37</v>
      </c>
      <c r="U195" s="629" t="str">
        <f t="shared" si="103"/>
        <v>38</v>
      </c>
      <c r="V195" s="629" t="str">
        <f t="shared" si="103"/>
        <v>39</v>
      </c>
      <c r="W195" s="51"/>
      <c r="X195" s="101"/>
    </row>
    <row r="196" spans="2:45" s="33" customFormat="1" ht="40.5">
      <c r="C196" s="79" t="s">
        <v>57</v>
      </c>
      <c r="D196" s="630" t="str">
        <f t="shared" ref="D196:V196" si="104">D16</f>
        <v>輸送機械</v>
      </c>
      <c r="E196" s="630" t="str">
        <f t="shared" si="104"/>
        <v>その他の製造工業製品</v>
      </c>
      <c r="F196" s="630" t="str">
        <f t="shared" si="104"/>
        <v>建設</v>
      </c>
      <c r="G196" s="630" t="str">
        <f t="shared" si="104"/>
        <v>電力・ガス・熱供給</v>
      </c>
      <c r="H196" s="630" t="str">
        <f t="shared" si="104"/>
        <v>水道</v>
      </c>
      <c r="I196" s="630" t="str">
        <f t="shared" si="104"/>
        <v>廃棄物処理</v>
      </c>
      <c r="J196" s="630" t="str">
        <f t="shared" si="104"/>
        <v>商業</v>
      </c>
      <c r="K196" s="630" t="str">
        <f t="shared" si="104"/>
        <v>金融・保険</v>
      </c>
      <c r="L196" s="630" t="str">
        <f t="shared" si="104"/>
        <v>不動産</v>
      </c>
      <c r="M196" s="630" t="str">
        <f t="shared" si="104"/>
        <v>運輸・郵便</v>
      </c>
      <c r="N196" s="630" t="str">
        <f t="shared" si="104"/>
        <v>情報通信</v>
      </c>
      <c r="O196" s="630" t="str">
        <f t="shared" si="104"/>
        <v>公務</v>
      </c>
      <c r="P196" s="630" t="str">
        <f t="shared" si="104"/>
        <v>教育・研究</v>
      </c>
      <c r="Q196" s="630" t="str">
        <f t="shared" si="104"/>
        <v>医療・福祉</v>
      </c>
      <c r="R196" s="668" t="str">
        <f t="shared" si="104"/>
        <v>他に分類されない会員制団体</v>
      </c>
      <c r="S196" s="630" t="str">
        <f t="shared" si="104"/>
        <v>対事業所サービス</v>
      </c>
      <c r="T196" s="630" t="str">
        <f t="shared" si="104"/>
        <v>対個人サービス</v>
      </c>
      <c r="U196" s="630" t="str">
        <f t="shared" si="104"/>
        <v>事務用品</v>
      </c>
      <c r="V196" s="630" t="str">
        <f t="shared" si="104"/>
        <v>分類不明</v>
      </c>
      <c r="W196" s="32" t="s">
        <v>76</v>
      </c>
      <c r="X196" s="101"/>
    </row>
    <row r="197" spans="2:45" s="33" customFormat="1" ht="13.5">
      <c r="C197" s="80" t="s">
        <v>100</v>
      </c>
      <c r="D197" s="81">
        <f t="array" ref="D197:V200">+X191:AP194</f>
        <v>0</v>
      </c>
      <c r="E197" s="81">
        <v>0</v>
      </c>
      <c r="F197" s="81">
        <v>0</v>
      </c>
      <c r="G197" s="81">
        <v>0</v>
      </c>
      <c r="H197" s="81">
        <v>0</v>
      </c>
      <c r="I197" s="81">
        <v>0</v>
      </c>
      <c r="J197" s="81">
        <v>0</v>
      </c>
      <c r="K197" s="81">
        <v>0</v>
      </c>
      <c r="L197" s="81">
        <v>0</v>
      </c>
      <c r="M197" s="81">
        <v>0</v>
      </c>
      <c r="N197" s="81">
        <v>0</v>
      </c>
      <c r="O197" s="81">
        <v>0</v>
      </c>
      <c r="P197" s="81">
        <v>0</v>
      </c>
      <c r="Q197" s="99">
        <v>0</v>
      </c>
      <c r="R197" s="99">
        <v>0</v>
      </c>
      <c r="S197" s="99">
        <v>0</v>
      </c>
      <c r="T197" s="99">
        <v>0</v>
      </c>
      <c r="U197" s="99">
        <v>0</v>
      </c>
      <c r="V197" s="99">
        <v>0</v>
      </c>
      <c r="W197" s="81">
        <f>SUM(D191:W191,D197:V197)</f>
        <v>0</v>
      </c>
      <c r="X197" s="101"/>
    </row>
    <row r="198" spans="2:45" s="33" customFormat="1" ht="13.5">
      <c r="C198" s="83" t="s">
        <v>101</v>
      </c>
      <c r="D198" s="100">
        <v>0</v>
      </c>
      <c r="E198" s="100">
        <v>0</v>
      </c>
      <c r="F198" s="100">
        <v>0</v>
      </c>
      <c r="G198" s="100">
        <v>0</v>
      </c>
      <c r="H198" s="100">
        <v>0</v>
      </c>
      <c r="I198" s="100">
        <v>0</v>
      </c>
      <c r="J198" s="100">
        <v>0</v>
      </c>
      <c r="K198" s="100">
        <v>0</v>
      </c>
      <c r="L198" s="100">
        <v>0</v>
      </c>
      <c r="M198" s="100">
        <v>0</v>
      </c>
      <c r="N198" s="100">
        <v>0</v>
      </c>
      <c r="O198" s="100">
        <v>0</v>
      </c>
      <c r="P198" s="100">
        <v>0</v>
      </c>
      <c r="Q198" s="100">
        <v>0</v>
      </c>
      <c r="R198" s="100">
        <v>0</v>
      </c>
      <c r="S198" s="100">
        <v>0</v>
      </c>
      <c r="T198" s="100">
        <v>0</v>
      </c>
      <c r="U198" s="100">
        <v>0</v>
      </c>
      <c r="V198" s="100">
        <v>0</v>
      </c>
      <c r="W198" s="39">
        <f t="shared" ref="W198:W200" si="105">SUM(D192:W192,D198:V198)</f>
        <v>0</v>
      </c>
      <c r="X198" s="101"/>
    </row>
    <row r="199" spans="2:45" s="33" customFormat="1" ht="13.5">
      <c r="C199" s="83" t="s">
        <v>102</v>
      </c>
      <c r="D199" s="39">
        <v>0</v>
      </c>
      <c r="E199" s="39">
        <v>0</v>
      </c>
      <c r="F199" s="39">
        <v>0</v>
      </c>
      <c r="G199" s="39">
        <v>0</v>
      </c>
      <c r="H199" s="39">
        <v>0</v>
      </c>
      <c r="I199" s="39">
        <v>0</v>
      </c>
      <c r="J199" s="39">
        <v>0</v>
      </c>
      <c r="K199" s="39">
        <v>0</v>
      </c>
      <c r="L199" s="39">
        <v>0</v>
      </c>
      <c r="M199" s="39">
        <v>0</v>
      </c>
      <c r="N199" s="39">
        <v>0</v>
      </c>
      <c r="O199" s="39">
        <v>0</v>
      </c>
      <c r="P199" s="39">
        <v>0</v>
      </c>
      <c r="Q199" s="100">
        <v>0</v>
      </c>
      <c r="R199" s="100">
        <v>0</v>
      </c>
      <c r="S199" s="100">
        <v>0</v>
      </c>
      <c r="T199" s="100">
        <v>0</v>
      </c>
      <c r="U199" s="100">
        <v>0</v>
      </c>
      <c r="V199" s="100">
        <v>0</v>
      </c>
      <c r="W199" s="39">
        <f t="shared" si="105"/>
        <v>0</v>
      </c>
      <c r="X199" s="101"/>
    </row>
    <row r="200" spans="2:45" s="33" customFormat="1" ht="13.5">
      <c r="C200" s="85" t="s">
        <v>93</v>
      </c>
      <c r="D200" s="43">
        <v>0</v>
      </c>
      <c r="E200" s="43">
        <v>0</v>
      </c>
      <c r="F200" s="43">
        <v>0</v>
      </c>
      <c r="G200" s="43">
        <v>0</v>
      </c>
      <c r="H200" s="43">
        <v>0</v>
      </c>
      <c r="I200" s="43">
        <v>0</v>
      </c>
      <c r="J200" s="43">
        <v>0</v>
      </c>
      <c r="K200" s="43">
        <v>0</v>
      </c>
      <c r="L200" s="43">
        <v>0</v>
      </c>
      <c r="M200" s="43">
        <v>0</v>
      </c>
      <c r="N200" s="43">
        <v>0</v>
      </c>
      <c r="O200" s="43">
        <v>0</v>
      </c>
      <c r="P200" s="43">
        <v>0</v>
      </c>
      <c r="Q200" s="43">
        <v>0</v>
      </c>
      <c r="R200" s="43">
        <v>0</v>
      </c>
      <c r="S200" s="43">
        <v>0</v>
      </c>
      <c r="T200" s="43">
        <v>0</v>
      </c>
      <c r="U200" s="43">
        <v>0</v>
      </c>
      <c r="V200" s="43">
        <v>0</v>
      </c>
      <c r="W200" s="43">
        <f t="shared" si="105"/>
        <v>0</v>
      </c>
      <c r="X200" s="101"/>
    </row>
    <row r="201" spans="2:45" s="33" customFormat="1" ht="10.7" customHeight="1">
      <c r="D201" s="102"/>
      <c r="E201" s="102"/>
      <c r="F201" s="102"/>
      <c r="G201" s="102"/>
      <c r="H201" s="102"/>
      <c r="I201" s="102"/>
      <c r="J201" s="102"/>
      <c r="K201" s="102"/>
      <c r="L201" s="102"/>
      <c r="M201" s="102"/>
      <c r="N201" s="102"/>
      <c r="O201" s="102"/>
      <c r="P201" s="102"/>
      <c r="Q201" s="102"/>
      <c r="R201" s="102"/>
      <c r="S201" s="102"/>
      <c r="T201" s="102"/>
      <c r="U201" s="102"/>
      <c r="V201" s="102"/>
      <c r="W201" s="102"/>
      <c r="X201" s="101"/>
    </row>
    <row r="202" spans="2:45" s="33" customFormat="1" ht="14.25" customHeight="1">
      <c r="C202" s="33" t="s">
        <v>105</v>
      </c>
      <c r="D202" s="102"/>
      <c r="E202" s="102"/>
      <c r="F202" s="102"/>
      <c r="G202" s="102"/>
      <c r="H202" s="102"/>
      <c r="I202" s="102"/>
      <c r="J202" s="102"/>
      <c r="K202" s="102"/>
      <c r="L202" s="102"/>
      <c r="M202" s="102"/>
      <c r="N202" s="102"/>
      <c r="O202" s="102"/>
      <c r="P202" s="102"/>
      <c r="Q202" s="102"/>
      <c r="R202" s="102"/>
      <c r="S202" s="102"/>
      <c r="T202" s="102"/>
      <c r="U202" s="102"/>
      <c r="V202" s="102"/>
      <c r="W202" s="102"/>
      <c r="X202" s="101"/>
    </row>
    <row r="203" spans="2:45" s="33" customFormat="1" ht="10.7" customHeight="1">
      <c r="D203" s="102"/>
      <c r="E203" s="102"/>
      <c r="F203" s="102"/>
      <c r="G203" s="102"/>
      <c r="H203" s="102"/>
      <c r="I203" s="102"/>
      <c r="J203" s="102"/>
      <c r="K203" s="102"/>
      <c r="L203" s="102"/>
      <c r="M203" s="102"/>
      <c r="N203" s="102"/>
      <c r="O203" s="102"/>
      <c r="P203" s="102"/>
      <c r="Q203" s="102"/>
      <c r="R203" s="102"/>
      <c r="S203" s="102"/>
      <c r="T203" s="102"/>
      <c r="U203" s="102"/>
      <c r="V203" s="102"/>
      <c r="W203" s="102"/>
      <c r="X203" s="101"/>
    </row>
    <row r="204" spans="2:45" s="33" customFormat="1" ht="10.7" customHeight="1">
      <c r="D204" s="102"/>
      <c r="E204" s="102"/>
      <c r="F204" s="102"/>
      <c r="G204" s="102"/>
      <c r="H204" s="102"/>
      <c r="I204" s="102"/>
      <c r="J204" s="102"/>
      <c r="K204" s="102"/>
      <c r="L204" s="102"/>
      <c r="M204" s="102"/>
      <c r="N204" s="102"/>
      <c r="O204" s="102"/>
      <c r="P204" s="102"/>
      <c r="Q204" s="102"/>
      <c r="R204" s="102"/>
      <c r="S204" s="102"/>
      <c r="T204" s="102"/>
      <c r="U204" s="102"/>
      <c r="V204" s="102"/>
      <c r="W204" s="102"/>
      <c r="X204" s="101"/>
    </row>
    <row r="205" spans="2:45" s="33" customFormat="1" ht="18.75">
      <c r="B205" s="46"/>
      <c r="C205" s="53" t="s">
        <v>223</v>
      </c>
      <c r="D205" s="102"/>
      <c r="E205" s="102"/>
      <c r="F205" s="102"/>
      <c r="G205" s="102"/>
      <c r="H205" s="102"/>
      <c r="I205" s="102"/>
      <c r="J205" s="102"/>
      <c r="K205" s="102"/>
      <c r="L205" s="102"/>
      <c r="M205" s="102"/>
      <c r="N205" s="102"/>
      <c r="O205" s="102"/>
      <c r="P205" s="102"/>
      <c r="Q205" s="102"/>
      <c r="R205" s="102"/>
      <c r="S205" s="102"/>
      <c r="T205" s="102"/>
      <c r="U205" s="102"/>
      <c r="V205" s="102"/>
      <c r="W205" s="102"/>
      <c r="X205" s="101"/>
    </row>
    <row r="206" spans="2:45" s="33" customFormat="1" ht="14.25" customHeight="1">
      <c r="D206" s="102"/>
      <c r="E206" s="102"/>
      <c r="F206" s="102"/>
      <c r="G206" s="102"/>
      <c r="H206" s="102"/>
      <c r="I206" s="102"/>
      <c r="J206" s="102"/>
      <c r="K206" s="102"/>
      <c r="L206" s="102"/>
      <c r="M206" s="102"/>
      <c r="N206" s="102"/>
      <c r="O206" s="102"/>
      <c r="P206" s="102"/>
      <c r="Q206" s="102"/>
      <c r="R206" s="102"/>
      <c r="S206" s="102"/>
      <c r="T206" s="102"/>
      <c r="U206" s="102"/>
      <c r="V206" s="102"/>
      <c r="W206" s="102"/>
      <c r="X206" s="101"/>
    </row>
    <row r="207" spans="2:45" s="33" customFormat="1" ht="17.25">
      <c r="C207" s="34" t="s">
        <v>224</v>
      </c>
      <c r="D207" s="101"/>
      <c r="E207" s="101"/>
      <c r="F207" s="101"/>
      <c r="G207" s="101"/>
      <c r="H207" s="101"/>
      <c r="I207" s="101"/>
      <c r="J207" s="101"/>
      <c r="K207" s="101"/>
      <c r="L207" s="101"/>
      <c r="M207" s="101"/>
      <c r="N207" s="101"/>
      <c r="O207" s="101"/>
      <c r="P207" s="101"/>
      <c r="Q207" s="101"/>
      <c r="R207" s="101"/>
      <c r="S207" s="101"/>
      <c r="T207" s="101"/>
      <c r="U207" s="101"/>
      <c r="V207" s="101"/>
      <c r="W207" s="31" t="s">
        <v>56</v>
      </c>
      <c r="X207" s="101"/>
    </row>
    <row r="208" spans="2:45" s="33" customFormat="1" ht="13.5">
      <c r="C208" s="51"/>
      <c r="D208" s="629" t="str">
        <f t="shared" ref="D208:AP208" si="106">D9</f>
        <v>01</v>
      </c>
      <c r="E208" s="629" t="str">
        <f t="shared" si="106"/>
        <v>02</v>
      </c>
      <c r="F208" s="629" t="str">
        <f t="shared" si="106"/>
        <v>03</v>
      </c>
      <c r="G208" s="629" t="str">
        <f t="shared" si="106"/>
        <v>04</v>
      </c>
      <c r="H208" s="629" t="str">
        <f t="shared" si="106"/>
        <v>05</v>
      </c>
      <c r="I208" s="629" t="str">
        <f t="shared" si="106"/>
        <v>06</v>
      </c>
      <c r="J208" s="629" t="str">
        <f t="shared" si="106"/>
        <v>07</v>
      </c>
      <c r="K208" s="629" t="str">
        <f t="shared" si="106"/>
        <v>08</v>
      </c>
      <c r="L208" s="629" t="str">
        <f t="shared" si="106"/>
        <v>09</v>
      </c>
      <c r="M208" s="629" t="str">
        <f t="shared" si="106"/>
        <v>10</v>
      </c>
      <c r="N208" s="629" t="str">
        <f t="shared" si="106"/>
        <v>11</v>
      </c>
      <c r="O208" s="629" t="str">
        <f t="shared" si="106"/>
        <v>12</v>
      </c>
      <c r="P208" s="629" t="str">
        <f t="shared" si="106"/>
        <v>13</v>
      </c>
      <c r="Q208" s="629" t="str">
        <f t="shared" si="106"/>
        <v>14</v>
      </c>
      <c r="R208" s="629" t="str">
        <f t="shared" si="106"/>
        <v>15</v>
      </c>
      <c r="S208" s="629" t="str">
        <f t="shared" si="106"/>
        <v>16</v>
      </c>
      <c r="T208" s="629" t="str">
        <f t="shared" si="106"/>
        <v>17</v>
      </c>
      <c r="U208" s="629" t="str">
        <f t="shared" si="106"/>
        <v>18</v>
      </c>
      <c r="V208" s="629" t="str">
        <f t="shared" si="106"/>
        <v>19</v>
      </c>
      <c r="W208" s="629" t="str">
        <f t="shared" si="106"/>
        <v>20</v>
      </c>
      <c r="X208" s="629" t="str">
        <f t="shared" si="106"/>
        <v>21</v>
      </c>
      <c r="Y208" s="629" t="str">
        <f t="shared" si="106"/>
        <v>22</v>
      </c>
      <c r="Z208" s="629" t="str">
        <f t="shared" si="106"/>
        <v>23</v>
      </c>
      <c r="AA208" s="629" t="str">
        <f t="shared" si="106"/>
        <v>24</v>
      </c>
      <c r="AB208" s="629" t="str">
        <f t="shared" si="106"/>
        <v>25</v>
      </c>
      <c r="AC208" s="629" t="str">
        <f t="shared" si="106"/>
        <v>26</v>
      </c>
      <c r="AD208" s="629" t="str">
        <f t="shared" si="106"/>
        <v>27</v>
      </c>
      <c r="AE208" s="629" t="str">
        <f t="shared" si="106"/>
        <v>28</v>
      </c>
      <c r="AF208" s="629" t="str">
        <f t="shared" si="106"/>
        <v>29</v>
      </c>
      <c r="AG208" s="629" t="str">
        <f t="shared" si="106"/>
        <v>30</v>
      </c>
      <c r="AH208" s="629" t="str">
        <f t="shared" si="106"/>
        <v>31</v>
      </c>
      <c r="AI208" s="629" t="str">
        <f t="shared" si="106"/>
        <v>32</v>
      </c>
      <c r="AJ208" s="629" t="str">
        <f t="shared" si="106"/>
        <v>33</v>
      </c>
      <c r="AK208" s="629" t="str">
        <f t="shared" si="106"/>
        <v>34</v>
      </c>
      <c r="AL208" s="629" t="str">
        <f t="shared" si="106"/>
        <v>35</v>
      </c>
      <c r="AM208" s="629" t="str">
        <f t="shared" si="106"/>
        <v>36</v>
      </c>
      <c r="AN208" s="629" t="str">
        <f t="shared" si="106"/>
        <v>37</v>
      </c>
      <c r="AO208" s="629" t="str">
        <f t="shared" si="106"/>
        <v>38</v>
      </c>
      <c r="AP208" s="629" t="str">
        <f t="shared" si="106"/>
        <v>39</v>
      </c>
      <c r="AQ208" s="102" t="s">
        <v>575</v>
      </c>
      <c r="AR208" s="102"/>
      <c r="AS208" s="51"/>
    </row>
    <row r="209" spans="3:45" s="33" customFormat="1" ht="40.5">
      <c r="C209" s="79" t="s">
        <v>57</v>
      </c>
      <c r="D209" s="630" t="str">
        <f t="shared" ref="D209:AP209" si="107">D10</f>
        <v>農業</v>
      </c>
      <c r="E209" s="630" t="str">
        <f t="shared" si="107"/>
        <v>林業</v>
      </c>
      <c r="F209" s="630" t="str">
        <f t="shared" si="107"/>
        <v>漁業</v>
      </c>
      <c r="G209" s="630" t="str">
        <f t="shared" si="107"/>
        <v>鉱業</v>
      </c>
      <c r="H209" s="630" t="str">
        <f t="shared" si="107"/>
        <v>飲食料品</v>
      </c>
      <c r="I209" s="630" t="str">
        <f t="shared" si="107"/>
        <v>繊維製品</v>
      </c>
      <c r="J209" s="630" t="str">
        <f t="shared" si="107"/>
        <v>パルプ・紙・木製品</v>
      </c>
      <c r="K209" s="630" t="str">
        <f t="shared" si="107"/>
        <v>化学製品</v>
      </c>
      <c r="L209" s="630" t="str">
        <f t="shared" si="107"/>
        <v>石油・石炭製品</v>
      </c>
      <c r="M209" s="668" t="str">
        <f t="shared" si="107"/>
        <v>プラスチック・ゴム製品</v>
      </c>
      <c r="N209" s="630" t="str">
        <f t="shared" si="107"/>
        <v>窯業・土石製品</v>
      </c>
      <c r="O209" s="630" t="str">
        <f t="shared" si="107"/>
        <v>鉄鋼</v>
      </c>
      <c r="P209" s="630" t="str">
        <f t="shared" si="107"/>
        <v>非鉄金属</v>
      </c>
      <c r="Q209" s="630" t="str">
        <f t="shared" si="107"/>
        <v>金属製品</v>
      </c>
      <c r="R209" s="630" t="str">
        <f t="shared" si="107"/>
        <v>はん用機械</v>
      </c>
      <c r="S209" s="630" t="str">
        <f t="shared" si="107"/>
        <v>生産用機械</v>
      </c>
      <c r="T209" s="630" t="str">
        <f t="shared" si="107"/>
        <v>業務用機械</v>
      </c>
      <c r="U209" s="630" t="str">
        <f t="shared" si="107"/>
        <v>電子部品</v>
      </c>
      <c r="V209" s="630" t="str">
        <f t="shared" si="107"/>
        <v>電気機械</v>
      </c>
      <c r="W209" s="630" t="str">
        <f t="shared" si="107"/>
        <v>情報通信機器</v>
      </c>
      <c r="X209" s="637" t="str">
        <f t="shared" si="107"/>
        <v>輸送機械</v>
      </c>
      <c r="Y209" s="637" t="str">
        <f t="shared" si="107"/>
        <v>その他の製造工業製品</v>
      </c>
      <c r="Z209" s="637" t="str">
        <f t="shared" si="107"/>
        <v>建設</v>
      </c>
      <c r="AA209" s="637" t="str">
        <f t="shared" si="107"/>
        <v>電力・ガス・熱供給</v>
      </c>
      <c r="AB209" s="637" t="str">
        <f t="shared" si="107"/>
        <v>水道</v>
      </c>
      <c r="AC209" s="637" t="str">
        <f t="shared" si="107"/>
        <v>廃棄物処理</v>
      </c>
      <c r="AD209" s="637" t="str">
        <f t="shared" si="107"/>
        <v>商業</v>
      </c>
      <c r="AE209" s="637" t="str">
        <f t="shared" si="107"/>
        <v>金融・保険</v>
      </c>
      <c r="AF209" s="637" t="str">
        <f t="shared" si="107"/>
        <v>不動産</v>
      </c>
      <c r="AG209" s="637" t="str">
        <f t="shared" si="107"/>
        <v>運輸・郵便</v>
      </c>
      <c r="AH209" s="637" t="str">
        <f t="shared" si="107"/>
        <v>情報通信</v>
      </c>
      <c r="AI209" s="637" t="str">
        <f t="shared" si="107"/>
        <v>公務</v>
      </c>
      <c r="AJ209" s="637" t="str">
        <f t="shared" si="107"/>
        <v>教育・研究</v>
      </c>
      <c r="AK209" s="637" t="str">
        <f t="shared" si="107"/>
        <v>医療・福祉</v>
      </c>
      <c r="AL209" s="669" t="str">
        <f t="shared" si="107"/>
        <v>他に分類されない会員制団体</v>
      </c>
      <c r="AM209" s="637" t="str">
        <f t="shared" si="107"/>
        <v>対事業所サービス</v>
      </c>
      <c r="AN209" s="637" t="str">
        <f t="shared" si="107"/>
        <v>対個人サービス</v>
      </c>
      <c r="AO209" s="637" t="str">
        <f t="shared" si="107"/>
        <v>事務用品</v>
      </c>
      <c r="AP209" s="637" t="str">
        <f t="shared" si="107"/>
        <v>分類不明</v>
      </c>
      <c r="AQ209" s="102" t="s">
        <v>575</v>
      </c>
      <c r="AR209" s="102"/>
      <c r="AS209" s="32" t="s">
        <v>76</v>
      </c>
    </row>
    <row r="210" spans="3:45" s="33" customFormat="1" ht="13.5">
      <c r="C210" s="80" t="s">
        <v>100</v>
      </c>
      <c r="D210" s="81">
        <f t="shared" ref="D210:D212" si="108">D150+D191</f>
        <v>0</v>
      </c>
      <c r="E210" s="81">
        <f t="shared" ref="E210:AP210" si="109">E150+E191</f>
        <v>0</v>
      </c>
      <c r="F210" s="81">
        <f t="shared" si="109"/>
        <v>0</v>
      </c>
      <c r="G210" s="81">
        <f t="shared" si="109"/>
        <v>0</v>
      </c>
      <c r="H210" s="81">
        <f t="shared" si="109"/>
        <v>0</v>
      </c>
      <c r="I210" s="81">
        <f t="shared" si="109"/>
        <v>0</v>
      </c>
      <c r="J210" s="81">
        <f t="shared" si="109"/>
        <v>0</v>
      </c>
      <c r="K210" s="81">
        <f t="shared" si="109"/>
        <v>0</v>
      </c>
      <c r="L210" s="81">
        <f t="shared" si="109"/>
        <v>0</v>
      </c>
      <c r="M210" s="81">
        <f t="shared" si="109"/>
        <v>0</v>
      </c>
      <c r="N210" s="81">
        <f t="shared" si="109"/>
        <v>0</v>
      </c>
      <c r="O210" s="81">
        <f t="shared" si="109"/>
        <v>0</v>
      </c>
      <c r="P210" s="81">
        <f t="shared" si="109"/>
        <v>0</v>
      </c>
      <c r="Q210" s="99">
        <f t="shared" si="109"/>
        <v>0</v>
      </c>
      <c r="R210" s="99">
        <f t="shared" si="109"/>
        <v>0</v>
      </c>
      <c r="S210" s="99">
        <f t="shared" si="109"/>
        <v>0</v>
      </c>
      <c r="T210" s="99">
        <f t="shared" si="109"/>
        <v>0</v>
      </c>
      <c r="U210" s="99">
        <f t="shared" si="109"/>
        <v>0</v>
      </c>
      <c r="V210" s="99">
        <f t="shared" si="109"/>
        <v>0</v>
      </c>
      <c r="W210" s="81">
        <f t="shared" si="109"/>
        <v>0</v>
      </c>
      <c r="X210" s="81">
        <f t="shared" si="109"/>
        <v>0</v>
      </c>
      <c r="Y210" s="81">
        <f t="shared" si="109"/>
        <v>0</v>
      </c>
      <c r="Z210" s="81">
        <f t="shared" si="109"/>
        <v>0</v>
      </c>
      <c r="AA210" s="81">
        <f t="shared" si="109"/>
        <v>0</v>
      </c>
      <c r="AB210" s="81">
        <f t="shared" si="109"/>
        <v>0</v>
      </c>
      <c r="AC210" s="81">
        <f t="shared" si="109"/>
        <v>0</v>
      </c>
      <c r="AD210" s="81">
        <f t="shared" si="109"/>
        <v>0</v>
      </c>
      <c r="AE210" s="81">
        <f t="shared" si="109"/>
        <v>0</v>
      </c>
      <c r="AF210" s="81">
        <f t="shared" si="109"/>
        <v>0</v>
      </c>
      <c r="AG210" s="81">
        <f t="shared" si="109"/>
        <v>0</v>
      </c>
      <c r="AH210" s="81">
        <f t="shared" si="109"/>
        <v>0</v>
      </c>
      <c r="AI210" s="81">
        <f t="shared" si="109"/>
        <v>0</v>
      </c>
      <c r="AJ210" s="81">
        <f t="shared" si="109"/>
        <v>0</v>
      </c>
      <c r="AK210" s="81">
        <f t="shared" si="109"/>
        <v>0</v>
      </c>
      <c r="AL210" s="81">
        <f t="shared" si="109"/>
        <v>0</v>
      </c>
      <c r="AM210" s="81">
        <f t="shared" si="109"/>
        <v>0</v>
      </c>
      <c r="AN210" s="81">
        <f t="shared" si="109"/>
        <v>0</v>
      </c>
      <c r="AO210" s="81">
        <f t="shared" si="109"/>
        <v>0</v>
      </c>
      <c r="AP210" s="81">
        <f t="shared" si="109"/>
        <v>0</v>
      </c>
      <c r="AQ210" s="102" t="s">
        <v>575</v>
      </c>
      <c r="AR210" s="102"/>
      <c r="AS210" s="645">
        <f>+SUM(D210:AP210)-W216</f>
        <v>0</v>
      </c>
    </row>
    <row r="211" spans="3:45" s="33" customFormat="1" ht="13.5">
      <c r="C211" s="83" t="s">
        <v>101</v>
      </c>
      <c r="D211" s="39">
        <f t="shared" si="108"/>
        <v>0</v>
      </c>
      <c r="E211" s="39">
        <f t="shared" ref="E211:AP211" si="110">E151+E192</f>
        <v>0</v>
      </c>
      <c r="F211" s="39">
        <f t="shared" si="110"/>
        <v>0</v>
      </c>
      <c r="G211" s="39">
        <f t="shared" si="110"/>
        <v>0</v>
      </c>
      <c r="H211" s="39">
        <f t="shared" si="110"/>
        <v>0</v>
      </c>
      <c r="I211" s="39">
        <f t="shared" si="110"/>
        <v>0</v>
      </c>
      <c r="J211" s="39">
        <f t="shared" si="110"/>
        <v>0</v>
      </c>
      <c r="K211" s="39">
        <f t="shared" si="110"/>
        <v>0</v>
      </c>
      <c r="L211" s="39">
        <f t="shared" si="110"/>
        <v>0</v>
      </c>
      <c r="M211" s="39">
        <f t="shared" si="110"/>
        <v>0</v>
      </c>
      <c r="N211" s="39">
        <f t="shared" si="110"/>
        <v>0</v>
      </c>
      <c r="O211" s="39">
        <f t="shared" si="110"/>
        <v>0</v>
      </c>
      <c r="P211" s="39">
        <f t="shared" si="110"/>
        <v>0</v>
      </c>
      <c r="Q211" s="100">
        <f t="shared" si="110"/>
        <v>0</v>
      </c>
      <c r="R211" s="100">
        <f t="shared" si="110"/>
        <v>0</v>
      </c>
      <c r="S211" s="100">
        <f t="shared" si="110"/>
        <v>0</v>
      </c>
      <c r="T211" s="100">
        <f t="shared" si="110"/>
        <v>0</v>
      </c>
      <c r="U211" s="100">
        <f t="shared" si="110"/>
        <v>0</v>
      </c>
      <c r="V211" s="100">
        <f t="shared" si="110"/>
        <v>0</v>
      </c>
      <c r="W211" s="39">
        <f t="shared" si="110"/>
        <v>0</v>
      </c>
      <c r="X211" s="39">
        <f t="shared" si="110"/>
        <v>0</v>
      </c>
      <c r="Y211" s="39">
        <f t="shared" si="110"/>
        <v>0</v>
      </c>
      <c r="Z211" s="39">
        <f t="shared" si="110"/>
        <v>0</v>
      </c>
      <c r="AA211" s="39">
        <f t="shared" si="110"/>
        <v>0</v>
      </c>
      <c r="AB211" s="39">
        <f t="shared" si="110"/>
        <v>0</v>
      </c>
      <c r="AC211" s="39">
        <f t="shared" si="110"/>
        <v>0</v>
      </c>
      <c r="AD211" s="39">
        <f t="shared" si="110"/>
        <v>0</v>
      </c>
      <c r="AE211" s="39">
        <f t="shared" si="110"/>
        <v>0</v>
      </c>
      <c r="AF211" s="39">
        <f t="shared" si="110"/>
        <v>0</v>
      </c>
      <c r="AG211" s="39">
        <f t="shared" si="110"/>
        <v>0</v>
      </c>
      <c r="AH211" s="39">
        <f t="shared" si="110"/>
        <v>0</v>
      </c>
      <c r="AI211" s="39">
        <f t="shared" si="110"/>
        <v>0</v>
      </c>
      <c r="AJ211" s="39">
        <f t="shared" si="110"/>
        <v>0</v>
      </c>
      <c r="AK211" s="39">
        <f t="shared" si="110"/>
        <v>0</v>
      </c>
      <c r="AL211" s="39">
        <f t="shared" si="110"/>
        <v>0</v>
      </c>
      <c r="AM211" s="39">
        <f t="shared" si="110"/>
        <v>0</v>
      </c>
      <c r="AN211" s="39">
        <f t="shared" si="110"/>
        <v>0</v>
      </c>
      <c r="AO211" s="39">
        <f t="shared" si="110"/>
        <v>0</v>
      </c>
      <c r="AP211" s="39">
        <f t="shared" si="110"/>
        <v>0</v>
      </c>
      <c r="AQ211" s="102" t="s">
        <v>575</v>
      </c>
      <c r="AR211" s="102"/>
      <c r="AS211" s="645">
        <f t="shared" ref="AS211:AS213" si="111">+SUM(D211:AP211)-W217</f>
        <v>0</v>
      </c>
    </row>
    <row r="212" spans="3:45" s="33" customFormat="1" ht="13.5">
      <c r="C212" s="83" t="s">
        <v>102</v>
      </c>
      <c r="D212" s="39">
        <f t="shared" si="108"/>
        <v>0</v>
      </c>
      <c r="E212" s="39">
        <f t="shared" ref="E212:AP212" si="112">E152+E193</f>
        <v>0</v>
      </c>
      <c r="F212" s="39">
        <f t="shared" si="112"/>
        <v>0</v>
      </c>
      <c r="G212" s="39">
        <f t="shared" si="112"/>
        <v>0</v>
      </c>
      <c r="H212" s="39">
        <f t="shared" si="112"/>
        <v>0</v>
      </c>
      <c r="I212" s="39">
        <f t="shared" si="112"/>
        <v>0</v>
      </c>
      <c r="J212" s="39">
        <f t="shared" si="112"/>
        <v>0</v>
      </c>
      <c r="K212" s="39">
        <f t="shared" si="112"/>
        <v>0</v>
      </c>
      <c r="L212" s="39">
        <f t="shared" si="112"/>
        <v>0</v>
      </c>
      <c r="M212" s="39">
        <f t="shared" si="112"/>
        <v>0</v>
      </c>
      <c r="N212" s="39">
        <f t="shared" si="112"/>
        <v>0</v>
      </c>
      <c r="O212" s="39">
        <f t="shared" si="112"/>
        <v>0</v>
      </c>
      <c r="P212" s="39">
        <f t="shared" si="112"/>
        <v>0</v>
      </c>
      <c r="Q212" s="100">
        <f t="shared" si="112"/>
        <v>0</v>
      </c>
      <c r="R212" s="100">
        <f t="shared" si="112"/>
        <v>0</v>
      </c>
      <c r="S212" s="100">
        <f t="shared" si="112"/>
        <v>0</v>
      </c>
      <c r="T212" s="100">
        <f t="shared" si="112"/>
        <v>0</v>
      </c>
      <c r="U212" s="100">
        <f t="shared" si="112"/>
        <v>0</v>
      </c>
      <c r="V212" s="100">
        <f t="shared" si="112"/>
        <v>0</v>
      </c>
      <c r="W212" s="39">
        <f t="shared" si="112"/>
        <v>0</v>
      </c>
      <c r="X212" s="39">
        <f t="shared" si="112"/>
        <v>0</v>
      </c>
      <c r="Y212" s="39">
        <f t="shared" si="112"/>
        <v>0</v>
      </c>
      <c r="Z212" s="39">
        <f t="shared" si="112"/>
        <v>0</v>
      </c>
      <c r="AA212" s="39">
        <f t="shared" si="112"/>
        <v>0</v>
      </c>
      <c r="AB212" s="39">
        <f t="shared" si="112"/>
        <v>0</v>
      </c>
      <c r="AC212" s="39">
        <f t="shared" si="112"/>
        <v>0</v>
      </c>
      <c r="AD212" s="39">
        <f t="shared" si="112"/>
        <v>0</v>
      </c>
      <c r="AE212" s="39">
        <f t="shared" si="112"/>
        <v>0</v>
      </c>
      <c r="AF212" s="39">
        <f t="shared" si="112"/>
        <v>0</v>
      </c>
      <c r="AG212" s="39">
        <f t="shared" si="112"/>
        <v>0</v>
      </c>
      <c r="AH212" s="39">
        <f t="shared" si="112"/>
        <v>0</v>
      </c>
      <c r="AI212" s="39">
        <f t="shared" si="112"/>
        <v>0</v>
      </c>
      <c r="AJ212" s="39">
        <f t="shared" si="112"/>
        <v>0</v>
      </c>
      <c r="AK212" s="39">
        <f t="shared" si="112"/>
        <v>0</v>
      </c>
      <c r="AL212" s="39">
        <f t="shared" si="112"/>
        <v>0</v>
      </c>
      <c r="AM212" s="39">
        <f t="shared" si="112"/>
        <v>0</v>
      </c>
      <c r="AN212" s="39">
        <f t="shared" si="112"/>
        <v>0</v>
      </c>
      <c r="AO212" s="39">
        <f t="shared" si="112"/>
        <v>0</v>
      </c>
      <c r="AP212" s="39">
        <f t="shared" si="112"/>
        <v>0</v>
      </c>
      <c r="AQ212" s="102" t="s">
        <v>575</v>
      </c>
      <c r="AR212" s="102"/>
      <c r="AS212" s="646">
        <f t="shared" si="111"/>
        <v>0</v>
      </c>
    </row>
    <row r="213" spans="3:45" s="33" customFormat="1" ht="13.5">
      <c r="C213" s="83" t="s">
        <v>93</v>
      </c>
      <c r="D213" s="39">
        <f t="shared" ref="D213:P213" si="113">SUM(D210:D212)</f>
        <v>0</v>
      </c>
      <c r="E213" s="39">
        <f t="shared" si="113"/>
        <v>0</v>
      </c>
      <c r="F213" s="39">
        <f t="shared" si="113"/>
        <v>0</v>
      </c>
      <c r="G213" s="39">
        <f t="shared" si="113"/>
        <v>0</v>
      </c>
      <c r="H213" s="39">
        <f t="shared" si="113"/>
        <v>0</v>
      </c>
      <c r="I213" s="39">
        <f t="shared" si="113"/>
        <v>0</v>
      </c>
      <c r="J213" s="39">
        <f t="shared" si="113"/>
        <v>0</v>
      </c>
      <c r="K213" s="39">
        <f t="shared" si="113"/>
        <v>0</v>
      </c>
      <c r="L213" s="39">
        <f t="shared" si="113"/>
        <v>0</v>
      </c>
      <c r="M213" s="39">
        <f t="shared" si="113"/>
        <v>0</v>
      </c>
      <c r="N213" s="39">
        <f t="shared" si="113"/>
        <v>0</v>
      </c>
      <c r="O213" s="39">
        <f t="shared" si="113"/>
        <v>0</v>
      </c>
      <c r="P213" s="39">
        <f t="shared" si="113"/>
        <v>0</v>
      </c>
      <c r="Q213" s="100">
        <f>SUM(Q210:Q212)</f>
        <v>0</v>
      </c>
      <c r="R213" s="100">
        <f>SUM(R210:R212)</f>
        <v>0</v>
      </c>
      <c r="S213" s="100">
        <f>SUM(S210:S212)</f>
        <v>0</v>
      </c>
      <c r="T213" s="100">
        <f>SUM(T210:T212)</f>
        <v>0</v>
      </c>
      <c r="U213" s="100">
        <f>SUM(U210:U212)</f>
        <v>0</v>
      </c>
      <c r="V213" s="100">
        <f t="shared" ref="V213:AP213" si="114">SUM(V210:V212)</f>
        <v>0</v>
      </c>
      <c r="W213" s="39">
        <f t="shared" si="114"/>
        <v>0</v>
      </c>
      <c r="X213" s="43">
        <f t="shared" si="114"/>
        <v>0</v>
      </c>
      <c r="Y213" s="43">
        <f t="shared" si="114"/>
        <v>0</v>
      </c>
      <c r="Z213" s="43">
        <f t="shared" si="114"/>
        <v>0</v>
      </c>
      <c r="AA213" s="43">
        <f t="shared" si="114"/>
        <v>0</v>
      </c>
      <c r="AB213" s="43">
        <f t="shared" si="114"/>
        <v>0</v>
      </c>
      <c r="AC213" s="43">
        <f t="shared" si="114"/>
        <v>0</v>
      </c>
      <c r="AD213" s="43">
        <f t="shared" si="114"/>
        <v>0</v>
      </c>
      <c r="AE213" s="43">
        <f t="shared" si="114"/>
        <v>0</v>
      </c>
      <c r="AF213" s="43">
        <f t="shared" si="114"/>
        <v>0</v>
      </c>
      <c r="AG213" s="43">
        <f t="shared" si="114"/>
        <v>0</v>
      </c>
      <c r="AH213" s="43">
        <f t="shared" si="114"/>
        <v>0</v>
      </c>
      <c r="AI213" s="43">
        <f t="shared" si="114"/>
        <v>0</v>
      </c>
      <c r="AJ213" s="43">
        <f t="shared" si="114"/>
        <v>0</v>
      </c>
      <c r="AK213" s="43">
        <f t="shared" si="114"/>
        <v>0</v>
      </c>
      <c r="AL213" s="43">
        <f t="shared" si="114"/>
        <v>0</v>
      </c>
      <c r="AM213" s="43">
        <f t="shared" si="114"/>
        <v>0</v>
      </c>
      <c r="AN213" s="43">
        <f t="shared" si="114"/>
        <v>0</v>
      </c>
      <c r="AO213" s="43">
        <f t="shared" si="114"/>
        <v>0</v>
      </c>
      <c r="AP213" s="43">
        <f t="shared" si="114"/>
        <v>0</v>
      </c>
      <c r="AQ213" s="102" t="s">
        <v>575</v>
      </c>
      <c r="AR213" s="102"/>
      <c r="AS213" s="646">
        <f t="shared" si="111"/>
        <v>0</v>
      </c>
    </row>
    <row r="214" spans="3:45" s="33" customFormat="1" ht="13.5">
      <c r="C214" s="51"/>
      <c r="D214" s="629" t="str">
        <f t="shared" ref="D214:V214" si="115">D15</f>
        <v>21</v>
      </c>
      <c r="E214" s="629" t="str">
        <f t="shared" si="115"/>
        <v>22</v>
      </c>
      <c r="F214" s="629" t="str">
        <f t="shared" si="115"/>
        <v>23</v>
      </c>
      <c r="G214" s="629" t="str">
        <f t="shared" si="115"/>
        <v>24</v>
      </c>
      <c r="H214" s="629" t="str">
        <f t="shared" si="115"/>
        <v>25</v>
      </c>
      <c r="I214" s="629" t="str">
        <f t="shared" si="115"/>
        <v>26</v>
      </c>
      <c r="J214" s="629" t="str">
        <f t="shared" si="115"/>
        <v>27</v>
      </c>
      <c r="K214" s="629" t="str">
        <f t="shared" si="115"/>
        <v>28</v>
      </c>
      <c r="L214" s="629" t="str">
        <f t="shared" si="115"/>
        <v>29</v>
      </c>
      <c r="M214" s="629" t="str">
        <f t="shared" si="115"/>
        <v>30</v>
      </c>
      <c r="N214" s="629" t="str">
        <f t="shared" si="115"/>
        <v>31</v>
      </c>
      <c r="O214" s="629" t="str">
        <f t="shared" si="115"/>
        <v>32</v>
      </c>
      <c r="P214" s="629" t="str">
        <f t="shared" si="115"/>
        <v>33</v>
      </c>
      <c r="Q214" s="629" t="str">
        <f t="shared" si="115"/>
        <v>34</v>
      </c>
      <c r="R214" s="629" t="str">
        <f t="shared" si="115"/>
        <v>35</v>
      </c>
      <c r="S214" s="629" t="str">
        <f t="shared" si="115"/>
        <v>36</v>
      </c>
      <c r="T214" s="629" t="str">
        <f t="shared" si="115"/>
        <v>37</v>
      </c>
      <c r="U214" s="629" t="str">
        <f t="shared" si="115"/>
        <v>38</v>
      </c>
      <c r="V214" s="629" t="str">
        <f t="shared" si="115"/>
        <v>39</v>
      </c>
      <c r="W214" s="51"/>
      <c r="X214" s="101"/>
    </row>
    <row r="215" spans="3:45" s="33" customFormat="1" ht="40.5">
      <c r="C215" s="79" t="s">
        <v>57</v>
      </c>
      <c r="D215" s="630" t="str">
        <f t="shared" ref="D215:V215" si="116">D16</f>
        <v>輸送機械</v>
      </c>
      <c r="E215" s="630" t="str">
        <f t="shared" si="116"/>
        <v>その他の製造工業製品</v>
      </c>
      <c r="F215" s="630" t="str">
        <f t="shared" si="116"/>
        <v>建設</v>
      </c>
      <c r="G215" s="630" t="str">
        <f t="shared" si="116"/>
        <v>電力・ガス・熱供給</v>
      </c>
      <c r="H215" s="630" t="str">
        <f t="shared" si="116"/>
        <v>水道</v>
      </c>
      <c r="I215" s="630" t="str">
        <f t="shared" si="116"/>
        <v>廃棄物処理</v>
      </c>
      <c r="J215" s="630" t="str">
        <f t="shared" si="116"/>
        <v>商業</v>
      </c>
      <c r="K215" s="630" t="str">
        <f t="shared" si="116"/>
        <v>金融・保険</v>
      </c>
      <c r="L215" s="630" t="str">
        <f t="shared" si="116"/>
        <v>不動産</v>
      </c>
      <c r="M215" s="630" t="str">
        <f t="shared" si="116"/>
        <v>運輸・郵便</v>
      </c>
      <c r="N215" s="630" t="str">
        <f t="shared" si="116"/>
        <v>情報通信</v>
      </c>
      <c r="O215" s="630" t="str">
        <f t="shared" si="116"/>
        <v>公務</v>
      </c>
      <c r="P215" s="630" t="str">
        <f t="shared" si="116"/>
        <v>教育・研究</v>
      </c>
      <c r="Q215" s="630" t="str">
        <f t="shared" si="116"/>
        <v>医療・福祉</v>
      </c>
      <c r="R215" s="668" t="str">
        <f t="shared" si="116"/>
        <v>他に分類されない会員制団体</v>
      </c>
      <c r="S215" s="630" t="str">
        <f t="shared" si="116"/>
        <v>対事業所サービス</v>
      </c>
      <c r="T215" s="630" t="str">
        <f t="shared" si="116"/>
        <v>対個人サービス</v>
      </c>
      <c r="U215" s="630" t="str">
        <f t="shared" si="116"/>
        <v>事務用品</v>
      </c>
      <c r="V215" s="630" t="str">
        <f t="shared" si="116"/>
        <v>分類不明</v>
      </c>
      <c r="W215" s="32" t="s">
        <v>76</v>
      </c>
      <c r="X215" s="101"/>
    </row>
    <row r="216" spans="3:45" s="33" customFormat="1" ht="13.5">
      <c r="C216" s="80" t="s">
        <v>100</v>
      </c>
      <c r="D216" s="81">
        <f t="array" ref="D216:V219">+X210:AP213</f>
        <v>0</v>
      </c>
      <c r="E216" s="81">
        <v>0</v>
      </c>
      <c r="F216" s="81">
        <v>0</v>
      </c>
      <c r="G216" s="81">
        <v>0</v>
      </c>
      <c r="H216" s="81">
        <v>0</v>
      </c>
      <c r="I216" s="81">
        <v>0</v>
      </c>
      <c r="J216" s="81">
        <v>0</v>
      </c>
      <c r="K216" s="81">
        <v>0</v>
      </c>
      <c r="L216" s="81">
        <v>0</v>
      </c>
      <c r="M216" s="81">
        <v>0</v>
      </c>
      <c r="N216" s="81">
        <v>0</v>
      </c>
      <c r="O216" s="81">
        <v>0</v>
      </c>
      <c r="P216" s="81">
        <v>0</v>
      </c>
      <c r="Q216" s="99">
        <v>0</v>
      </c>
      <c r="R216" s="99">
        <v>0</v>
      </c>
      <c r="S216" s="99">
        <v>0</v>
      </c>
      <c r="T216" s="99">
        <v>0</v>
      </c>
      <c r="U216" s="99">
        <v>0</v>
      </c>
      <c r="V216" s="99">
        <v>0</v>
      </c>
      <c r="W216" s="81">
        <f>SUM(D210:W210,D216:V216)</f>
        <v>0</v>
      </c>
      <c r="X216" s="101"/>
    </row>
    <row r="217" spans="3:45" s="33" customFormat="1" ht="13.5">
      <c r="C217" s="83" t="s">
        <v>101</v>
      </c>
      <c r="D217" s="100">
        <v>0</v>
      </c>
      <c r="E217" s="100">
        <v>0</v>
      </c>
      <c r="F217" s="100">
        <v>0</v>
      </c>
      <c r="G217" s="100">
        <v>0</v>
      </c>
      <c r="H217" s="100">
        <v>0</v>
      </c>
      <c r="I217" s="100">
        <v>0</v>
      </c>
      <c r="J217" s="100">
        <v>0</v>
      </c>
      <c r="K217" s="100">
        <v>0</v>
      </c>
      <c r="L217" s="100">
        <v>0</v>
      </c>
      <c r="M217" s="100">
        <v>0</v>
      </c>
      <c r="N217" s="100">
        <v>0</v>
      </c>
      <c r="O217" s="100">
        <v>0</v>
      </c>
      <c r="P217" s="100">
        <v>0</v>
      </c>
      <c r="Q217" s="100">
        <v>0</v>
      </c>
      <c r="R217" s="100">
        <v>0</v>
      </c>
      <c r="S217" s="100">
        <v>0</v>
      </c>
      <c r="T217" s="100">
        <v>0</v>
      </c>
      <c r="U217" s="100">
        <v>0</v>
      </c>
      <c r="V217" s="100">
        <v>0</v>
      </c>
      <c r="W217" s="39">
        <f t="shared" ref="W217:W219" si="117">SUM(D211:W211,D217:V217)</f>
        <v>0</v>
      </c>
      <c r="X217" s="101"/>
    </row>
    <row r="218" spans="3:45" s="33" customFormat="1" ht="13.5">
      <c r="C218" s="83" t="s">
        <v>102</v>
      </c>
      <c r="D218" s="39">
        <v>0</v>
      </c>
      <c r="E218" s="39">
        <v>0</v>
      </c>
      <c r="F218" s="39">
        <v>0</v>
      </c>
      <c r="G218" s="39">
        <v>0</v>
      </c>
      <c r="H218" s="39">
        <v>0</v>
      </c>
      <c r="I218" s="39">
        <v>0</v>
      </c>
      <c r="J218" s="39">
        <v>0</v>
      </c>
      <c r="K218" s="39">
        <v>0</v>
      </c>
      <c r="L218" s="39">
        <v>0</v>
      </c>
      <c r="M218" s="39">
        <v>0</v>
      </c>
      <c r="N218" s="39">
        <v>0</v>
      </c>
      <c r="O218" s="39">
        <v>0</v>
      </c>
      <c r="P218" s="39">
        <v>0</v>
      </c>
      <c r="Q218" s="100">
        <v>0</v>
      </c>
      <c r="R218" s="100">
        <v>0</v>
      </c>
      <c r="S218" s="100">
        <v>0</v>
      </c>
      <c r="T218" s="100">
        <v>0</v>
      </c>
      <c r="U218" s="100">
        <v>0</v>
      </c>
      <c r="V218" s="100">
        <v>0</v>
      </c>
      <c r="W218" s="39">
        <f t="shared" si="117"/>
        <v>0</v>
      </c>
      <c r="X218" s="101"/>
    </row>
    <row r="219" spans="3:45" s="33" customFormat="1" ht="13.5">
      <c r="C219" s="85" t="s">
        <v>93</v>
      </c>
      <c r="D219" s="43">
        <v>0</v>
      </c>
      <c r="E219" s="43">
        <v>0</v>
      </c>
      <c r="F219" s="43">
        <v>0</v>
      </c>
      <c r="G219" s="43">
        <v>0</v>
      </c>
      <c r="H219" s="43">
        <v>0</v>
      </c>
      <c r="I219" s="43">
        <v>0</v>
      </c>
      <c r="J219" s="43">
        <v>0</v>
      </c>
      <c r="K219" s="43">
        <v>0</v>
      </c>
      <c r="L219" s="43">
        <v>0</v>
      </c>
      <c r="M219" s="43">
        <v>0</v>
      </c>
      <c r="N219" s="43">
        <v>0</v>
      </c>
      <c r="O219" s="43">
        <v>0</v>
      </c>
      <c r="P219" s="43">
        <v>0</v>
      </c>
      <c r="Q219" s="43">
        <v>0</v>
      </c>
      <c r="R219" s="43">
        <v>0</v>
      </c>
      <c r="S219" s="43">
        <v>0</v>
      </c>
      <c r="T219" s="43">
        <v>0</v>
      </c>
      <c r="U219" s="43">
        <v>0</v>
      </c>
      <c r="V219" s="43">
        <v>0</v>
      </c>
      <c r="W219" s="43">
        <f t="shared" si="117"/>
        <v>0</v>
      </c>
      <c r="X219" s="101"/>
    </row>
    <row r="220" spans="3:45" s="33" customFormat="1" ht="14.25" customHeight="1">
      <c r="D220" s="102"/>
      <c r="E220" s="102"/>
      <c r="F220" s="102"/>
      <c r="G220" s="102"/>
      <c r="H220" s="102"/>
      <c r="I220" s="102"/>
      <c r="J220" s="102"/>
      <c r="K220" s="102"/>
      <c r="L220" s="102"/>
      <c r="M220" s="102"/>
      <c r="N220" s="102"/>
      <c r="O220" s="102"/>
      <c r="P220" s="102"/>
      <c r="Q220" s="102"/>
      <c r="R220" s="102"/>
      <c r="S220" s="102"/>
      <c r="T220" s="102"/>
      <c r="U220" s="102"/>
      <c r="V220" s="102"/>
      <c r="W220" s="102"/>
      <c r="X220" s="101"/>
    </row>
    <row r="221" spans="3:45" s="33" customFormat="1" ht="14.25" customHeight="1">
      <c r="C221" s="33" t="s">
        <v>105</v>
      </c>
      <c r="D221" s="102"/>
      <c r="E221" s="102"/>
      <c r="F221" s="102"/>
      <c r="G221" s="102"/>
      <c r="H221" s="102"/>
      <c r="I221" s="102"/>
      <c r="J221" s="102"/>
      <c r="K221" s="102"/>
      <c r="L221" s="102"/>
      <c r="M221" s="102"/>
      <c r="N221" s="102"/>
      <c r="O221" s="102"/>
      <c r="P221" s="102"/>
      <c r="Q221" s="102"/>
      <c r="R221" s="102"/>
      <c r="S221" s="102"/>
      <c r="T221" s="102"/>
      <c r="U221" s="102"/>
      <c r="V221" s="102"/>
      <c r="W221" s="102"/>
      <c r="X221" s="101"/>
    </row>
    <row r="222" spans="3:45" s="33" customFormat="1" ht="14.25" customHeight="1">
      <c r="D222" s="102"/>
      <c r="E222" s="102"/>
      <c r="F222" s="102"/>
      <c r="G222" s="102"/>
      <c r="H222" s="102"/>
      <c r="I222" s="102"/>
      <c r="J222" s="102"/>
      <c r="K222" s="102"/>
      <c r="L222" s="102"/>
      <c r="M222" s="102"/>
      <c r="N222" s="102"/>
      <c r="O222" s="102"/>
      <c r="P222" s="102"/>
      <c r="Q222" s="102"/>
      <c r="R222" s="102"/>
      <c r="S222" s="102"/>
      <c r="T222" s="102"/>
      <c r="U222" s="102"/>
      <c r="V222" s="102"/>
      <c r="W222" s="102"/>
      <c r="X222" s="101"/>
    </row>
    <row r="223" spans="3:45" s="33" customFormat="1" ht="14.25" customHeight="1">
      <c r="D223" s="102"/>
      <c r="E223" s="102"/>
      <c r="F223" s="102"/>
      <c r="G223" s="102"/>
      <c r="H223" s="102"/>
      <c r="I223" s="102"/>
      <c r="J223" s="102"/>
      <c r="K223" s="102"/>
      <c r="L223" s="102"/>
      <c r="M223" s="102"/>
      <c r="N223" s="102"/>
      <c r="O223" s="102"/>
      <c r="P223" s="102"/>
      <c r="Q223" s="102"/>
      <c r="R223" s="102"/>
      <c r="S223" s="102"/>
      <c r="T223" s="102"/>
      <c r="U223" s="102"/>
      <c r="V223" s="102"/>
      <c r="W223" s="102"/>
      <c r="X223" s="101"/>
    </row>
    <row r="224" spans="3:45" s="33" customFormat="1" ht="14.25" customHeight="1">
      <c r="D224" s="102"/>
      <c r="E224" s="102"/>
      <c r="F224" s="102"/>
      <c r="G224" s="102"/>
      <c r="H224" s="102"/>
      <c r="I224" s="102"/>
      <c r="J224" s="102"/>
      <c r="K224" s="102"/>
      <c r="L224" s="102"/>
      <c r="M224" s="102"/>
      <c r="N224" s="102"/>
      <c r="O224" s="102"/>
      <c r="P224" s="102"/>
      <c r="Q224" s="102"/>
      <c r="R224" s="102"/>
      <c r="S224" s="102"/>
      <c r="T224" s="102"/>
      <c r="U224" s="102"/>
      <c r="V224" s="102"/>
      <c r="W224" s="102"/>
      <c r="X224" s="101"/>
    </row>
    <row r="225" spans="3:54" s="33" customFormat="1" ht="14.25" customHeight="1">
      <c r="D225" s="102"/>
      <c r="E225" s="102"/>
      <c r="F225" s="102"/>
      <c r="G225" s="102"/>
      <c r="H225" s="102"/>
      <c r="I225" s="102"/>
      <c r="J225" s="102"/>
      <c r="K225" s="102"/>
      <c r="L225" s="102"/>
      <c r="M225" s="102"/>
      <c r="N225" s="102"/>
      <c r="O225" s="102"/>
      <c r="P225" s="102"/>
      <c r="Q225" s="102"/>
      <c r="R225" s="102"/>
      <c r="S225" s="102"/>
      <c r="T225" s="102"/>
      <c r="U225" s="102"/>
      <c r="V225" s="102"/>
      <c r="W225" s="102"/>
      <c r="X225" s="101"/>
    </row>
    <row r="226" spans="3:54" s="33" customFormat="1" ht="14.25" customHeight="1">
      <c r="D226" s="102"/>
      <c r="E226" s="102"/>
      <c r="F226" s="102"/>
      <c r="G226" s="102"/>
      <c r="H226" s="102"/>
      <c r="I226" s="102"/>
      <c r="J226" s="102"/>
      <c r="K226" s="102"/>
      <c r="L226" s="102"/>
      <c r="M226" s="102"/>
      <c r="N226" s="102"/>
      <c r="O226" s="102"/>
      <c r="P226" s="102"/>
      <c r="Q226" s="102"/>
      <c r="R226" s="102"/>
      <c r="S226" s="102"/>
      <c r="T226" s="102"/>
      <c r="U226" s="102"/>
      <c r="V226" s="102"/>
      <c r="W226" s="102"/>
      <c r="X226" s="101"/>
    </row>
    <row r="227" spans="3:54" s="33" customFormat="1" ht="14.25" customHeight="1">
      <c r="D227" s="102"/>
      <c r="E227" s="102"/>
      <c r="F227" s="102"/>
      <c r="G227" s="102"/>
      <c r="H227" s="102"/>
      <c r="I227" s="102"/>
      <c r="J227" s="102"/>
      <c r="K227" s="102"/>
      <c r="L227" s="102"/>
      <c r="M227" s="102"/>
      <c r="N227" s="102"/>
      <c r="O227" s="102"/>
      <c r="P227" s="102"/>
      <c r="Q227" s="102"/>
      <c r="R227" s="102"/>
      <c r="S227" s="102"/>
      <c r="T227" s="102"/>
      <c r="U227" s="102"/>
      <c r="V227" s="102"/>
      <c r="W227" s="102"/>
      <c r="X227" s="101"/>
    </row>
    <row r="228" spans="3:54" s="33" customFormat="1" ht="14.25" customHeight="1">
      <c r="D228" s="102"/>
      <c r="E228" s="102"/>
      <c r="F228" s="102"/>
      <c r="G228" s="102"/>
      <c r="H228" s="102"/>
      <c r="I228" s="102"/>
      <c r="J228" s="102"/>
      <c r="K228" s="102"/>
      <c r="L228" s="102"/>
      <c r="M228" s="102"/>
      <c r="N228" s="102"/>
      <c r="O228" s="102"/>
      <c r="P228" s="102"/>
      <c r="Q228" s="102"/>
      <c r="R228" s="102"/>
      <c r="S228" s="102"/>
      <c r="T228" s="102"/>
      <c r="U228" s="102"/>
      <c r="V228" s="102"/>
      <c r="W228" s="102"/>
      <c r="X228" s="101"/>
    </row>
    <row r="229" spans="3:54" s="33" customFormat="1" ht="14.25" customHeight="1">
      <c r="D229" s="102"/>
      <c r="E229" s="102"/>
      <c r="F229" s="102"/>
      <c r="G229" s="102"/>
      <c r="H229" s="102"/>
      <c r="I229" s="102"/>
      <c r="J229" s="102"/>
      <c r="K229" s="102"/>
      <c r="L229" s="102"/>
      <c r="M229" s="102"/>
      <c r="N229" s="102"/>
      <c r="O229" s="102"/>
      <c r="P229" s="102"/>
      <c r="Q229" s="102"/>
      <c r="R229" s="102"/>
      <c r="S229" s="102"/>
      <c r="T229" s="102"/>
      <c r="U229" s="102"/>
      <c r="V229" s="102"/>
      <c r="W229" s="102"/>
      <c r="X229" s="101"/>
    </row>
    <row r="230" spans="3:54" s="33" customFormat="1" ht="14.25" customHeight="1">
      <c r="D230" s="102"/>
      <c r="E230" s="102"/>
      <c r="F230" s="102"/>
      <c r="G230" s="102"/>
      <c r="H230" s="102"/>
      <c r="I230" s="102"/>
      <c r="J230" s="102"/>
      <c r="K230" s="102"/>
      <c r="L230" s="102"/>
      <c r="M230" s="102"/>
      <c r="N230" s="102"/>
      <c r="O230" s="102"/>
      <c r="P230" s="102"/>
      <c r="Q230" s="102"/>
      <c r="R230" s="102"/>
      <c r="S230" s="102"/>
      <c r="T230" s="102"/>
      <c r="U230" s="102"/>
      <c r="V230" s="102"/>
      <c r="W230" s="102"/>
      <c r="X230" s="101"/>
    </row>
    <row r="231" spans="3:54" s="33" customFormat="1" ht="14.25" customHeight="1">
      <c r="D231" s="102"/>
      <c r="E231" s="102"/>
      <c r="F231" s="102"/>
      <c r="G231" s="102"/>
      <c r="H231" s="102"/>
      <c r="I231" s="102"/>
      <c r="J231" s="102"/>
      <c r="K231" s="102"/>
      <c r="L231" s="102"/>
      <c r="M231" s="102"/>
      <c r="N231" s="102"/>
      <c r="O231" s="102"/>
      <c r="P231" s="102"/>
      <c r="Q231" s="102"/>
      <c r="R231" s="102"/>
      <c r="S231" s="102"/>
      <c r="T231" s="102"/>
      <c r="U231" s="102"/>
      <c r="V231" s="102"/>
      <c r="W231" s="102"/>
      <c r="X231" s="101"/>
    </row>
    <row r="232" spans="3:54" s="33" customFormat="1" ht="14.25" customHeight="1">
      <c r="D232" s="102"/>
      <c r="E232" s="102"/>
      <c r="F232" s="102"/>
      <c r="G232" s="102"/>
      <c r="H232" s="102"/>
      <c r="I232" s="102"/>
      <c r="J232" s="102"/>
      <c r="K232" s="102"/>
      <c r="L232" s="102"/>
      <c r="M232" s="102"/>
      <c r="N232" s="102"/>
      <c r="O232" s="102"/>
      <c r="P232" s="102"/>
      <c r="Q232" s="102"/>
      <c r="R232" s="102"/>
      <c r="S232" s="102"/>
      <c r="T232" s="102"/>
      <c r="U232" s="102"/>
      <c r="V232" s="102"/>
      <c r="W232" s="102"/>
      <c r="X232" s="101"/>
    </row>
    <row r="233" spans="3:54" s="33" customFormat="1" ht="14.25" customHeight="1">
      <c r="D233" s="102"/>
      <c r="E233" s="102"/>
      <c r="F233" s="102"/>
      <c r="G233" s="102"/>
      <c r="H233" s="102"/>
      <c r="I233" s="102"/>
      <c r="J233" s="102"/>
      <c r="K233" s="102"/>
      <c r="L233" s="102"/>
      <c r="M233" s="102"/>
      <c r="N233" s="102"/>
      <c r="O233" s="102"/>
      <c r="P233" s="102"/>
      <c r="Q233" s="102"/>
      <c r="R233" s="102"/>
      <c r="S233" s="102"/>
      <c r="T233" s="102"/>
      <c r="U233" s="102"/>
      <c r="V233" s="102"/>
      <c r="W233" s="102"/>
      <c r="X233" s="101"/>
    </row>
    <row r="234" spans="3:54" s="33" customFormat="1" ht="14.25" customHeight="1">
      <c r="D234" s="102"/>
      <c r="E234" s="102"/>
      <c r="F234" s="102"/>
      <c r="G234" s="102"/>
      <c r="H234" s="102"/>
      <c r="I234" s="102"/>
      <c r="J234" s="102"/>
      <c r="K234" s="102"/>
      <c r="L234" s="102"/>
      <c r="M234" s="102"/>
      <c r="N234" s="102"/>
      <c r="O234" s="102"/>
      <c r="P234" s="102"/>
      <c r="Q234" s="102"/>
      <c r="R234" s="102"/>
      <c r="S234" s="102"/>
      <c r="T234" s="102"/>
      <c r="U234" s="102"/>
      <c r="V234" s="102"/>
      <c r="W234" s="102"/>
      <c r="X234" s="101"/>
    </row>
    <row r="235" spans="3:54" s="33" customFormat="1" ht="14.25" customHeight="1">
      <c r="D235" s="102"/>
      <c r="E235" s="102"/>
      <c r="F235" s="102"/>
      <c r="G235" s="102"/>
      <c r="H235" s="102"/>
      <c r="I235" s="102"/>
      <c r="J235" s="102"/>
      <c r="K235" s="102"/>
      <c r="L235" s="102"/>
      <c r="M235" s="102"/>
      <c r="N235" s="102"/>
      <c r="O235" s="102"/>
      <c r="P235" s="102"/>
      <c r="Q235" s="102"/>
      <c r="R235" s="102"/>
      <c r="S235" s="102"/>
      <c r="T235" s="102"/>
      <c r="U235" s="102"/>
      <c r="V235" s="102"/>
      <c r="W235" s="102"/>
      <c r="X235" s="101"/>
    </row>
    <row r="236" spans="3:54" s="33" customFormat="1" ht="14.25" customHeight="1">
      <c r="D236" s="102"/>
      <c r="E236" s="102"/>
      <c r="F236" s="102"/>
      <c r="G236" s="102"/>
      <c r="H236" s="102"/>
      <c r="I236" s="102"/>
      <c r="J236" s="102"/>
      <c r="K236" s="102"/>
      <c r="L236" s="102"/>
      <c r="M236" s="102"/>
      <c r="N236" s="102"/>
      <c r="O236" s="102"/>
      <c r="P236" s="102"/>
      <c r="Q236" s="102"/>
      <c r="R236" s="102"/>
      <c r="S236" s="102"/>
      <c r="T236" s="102"/>
      <c r="U236" s="102"/>
      <c r="V236" s="102"/>
      <c r="W236" s="102"/>
      <c r="X236" s="101"/>
    </row>
    <row r="237" spans="3:54" ht="13.5">
      <c r="X237" s="101"/>
      <c r="Y237" s="33"/>
      <c r="Z237" s="33"/>
      <c r="AA237" s="33"/>
      <c r="AB237" s="33"/>
      <c r="AC237" s="33"/>
      <c r="AD237" s="33"/>
      <c r="AE237" s="33"/>
      <c r="AF237" s="33"/>
      <c r="AG237" s="33"/>
      <c r="AH237" s="33"/>
      <c r="AI237" s="33"/>
      <c r="AJ237" s="33"/>
      <c r="AK237" s="33"/>
      <c r="AL237" s="33"/>
      <c r="AM237" s="33"/>
      <c r="AN237" s="33"/>
      <c r="AO237" s="33"/>
      <c r="AP237" s="33"/>
      <c r="AQ237" s="33"/>
      <c r="AR237" s="33"/>
      <c r="AS237" s="33"/>
      <c r="AT237" s="33"/>
      <c r="AU237" s="33"/>
      <c r="AV237" s="33"/>
      <c r="AW237" s="33"/>
      <c r="AX237" s="33"/>
      <c r="AY237" s="33"/>
      <c r="AZ237" s="33"/>
      <c r="BA237" s="33"/>
      <c r="BB237" s="33"/>
    </row>
    <row r="238" spans="3:54" ht="13.5">
      <c r="X238" s="101"/>
      <c r="Y238" s="33"/>
      <c r="Z238" s="33"/>
      <c r="AA238" s="33"/>
      <c r="AB238" s="33"/>
      <c r="AC238" s="33"/>
      <c r="AD238" s="33"/>
      <c r="AE238" s="33"/>
      <c r="AF238" s="33"/>
      <c r="AG238" s="33"/>
      <c r="AH238" s="33"/>
      <c r="AI238" s="33"/>
      <c r="AJ238" s="33"/>
      <c r="AK238" s="33"/>
      <c r="AL238" s="33"/>
      <c r="AM238" s="33"/>
      <c r="AN238" s="33"/>
      <c r="AO238" s="33"/>
      <c r="AP238" s="33"/>
      <c r="AQ238" s="33"/>
      <c r="AR238" s="33"/>
      <c r="AS238" s="33"/>
      <c r="AT238" s="33"/>
      <c r="AU238" s="33"/>
      <c r="AV238" s="33"/>
      <c r="AW238" s="33"/>
      <c r="AX238" s="33"/>
      <c r="AY238" s="33"/>
      <c r="AZ238" s="33"/>
      <c r="BA238" s="33"/>
      <c r="BB238" s="33"/>
    </row>
    <row r="239" spans="3:54" s="33" customFormat="1" ht="18.75">
      <c r="C239" s="53" t="s">
        <v>225</v>
      </c>
      <c r="D239" s="101"/>
      <c r="E239" s="101"/>
      <c r="F239" s="101"/>
      <c r="G239" s="101"/>
      <c r="H239" s="101"/>
      <c r="I239" s="101"/>
      <c r="J239" s="101"/>
      <c r="K239" s="101"/>
      <c r="L239" s="101"/>
      <c r="M239" s="101"/>
      <c r="N239" s="101"/>
      <c r="O239" s="101"/>
      <c r="P239" s="101"/>
      <c r="Q239" s="101"/>
      <c r="R239" s="101"/>
      <c r="S239" s="101"/>
      <c r="T239" s="101"/>
      <c r="U239" s="101"/>
      <c r="V239" s="101"/>
      <c r="W239" s="101"/>
      <c r="X239" s="101"/>
    </row>
    <row r="240" spans="3:54" s="33" customFormat="1" ht="14.25" customHeight="1">
      <c r="D240" s="101"/>
      <c r="E240" s="101"/>
      <c r="F240" s="101"/>
      <c r="G240" s="101"/>
      <c r="H240" s="101"/>
      <c r="I240" s="101"/>
      <c r="J240" s="101"/>
      <c r="K240" s="101"/>
      <c r="L240" s="101"/>
      <c r="M240" s="101"/>
      <c r="N240" s="101"/>
      <c r="O240" s="101"/>
      <c r="P240" s="101"/>
      <c r="Q240" s="101"/>
      <c r="R240" s="101"/>
      <c r="S240" s="101"/>
      <c r="T240" s="101"/>
      <c r="U240" s="101"/>
      <c r="V240" s="101"/>
      <c r="W240" s="101"/>
      <c r="X240" s="101"/>
    </row>
    <row r="241" spans="3:45" s="33" customFormat="1" ht="17.25">
      <c r="C241" s="34" t="s">
        <v>226</v>
      </c>
      <c r="D241" s="101"/>
      <c r="E241" s="101"/>
      <c r="F241" s="101"/>
      <c r="G241" s="101"/>
      <c r="H241" s="101"/>
      <c r="I241" s="101"/>
      <c r="J241" s="101"/>
      <c r="K241" s="101"/>
      <c r="L241" s="101"/>
      <c r="M241" s="101"/>
      <c r="N241" s="101"/>
      <c r="O241" s="101"/>
      <c r="P241" s="101"/>
      <c r="Q241" s="101"/>
      <c r="R241" s="101"/>
      <c r="S241" s="101"/>
      <c r="T241" s="101"/>
      <c r="U241" s="101"/>
      <c r="V241" s="101"/>
      <c r="W241" s="31" t="s">
        <v>56</v>
      </c>
      <c r="X241" s="101"/>
    </row>
    <row r="242" spans="3:45" s="33" customFormat="1" ht="13.5">
      <c r="C242" s="51"/>
      <c r="D242" s="629" t="str">
        <f t="shared" ref="D242:AP242" si="118">D9</f>
        <v>01</v>
      </c>
      <c r="E242" s="629" t="str">
        <f t="shared" si="118"/>
        <v>02</v>
      </c>
      <c r="F242" s="629" t="str">
        <f t="shared" si="118"/>
        <v>03</v>
      </c>
      <c r="G242" s="629" t="str">
        <f t="shared" si="118"/>
        <v>04</v>
      </c>
      <c r="H242" s="629" t="str">
        <f t="shared" si="118"/>
        <v>05</v>
      </c>
      <c r="I242" s="629" t="str">
        <f t="shared" si="118"/>
        <v>06</v>
      </c>
      <c r="J242" s="629" t="str">
        <f t="shared" si="118"/>
        <v>07</v>
      </c>
      <c r="K242" s="629" t="str">
        <f t="shared" si="118"/>
        <v>08</v>
      </c>
      <c r="L242" s="629" t="str">
        <f t="shared" si="118"/>
        <v>09</v>
      </c>
      <c r="M242" s="629" t="str">
        <f t="shared" si="118"/>
        <v>10</v>
      </c>
      <c r="N242" s="629" t="str">
        <f t="shared" si="118"/>
        <v>11</v>
      </c>
      <c r="O242" s="629" t="str">
        <f t="shared" si="118"/>
        <v>12</v>
      </c>
      <c r="P242" s="629" t="str">
        <f t="shared" si="118"/>
        <v>13</v>
      </c>
      <c r="Q242" s="629" t="str">
        <f t="shared" si="118"/>
        <v>14</v>
      </c>
      <c r="R242" s="629" t="str">
        <f t="shared" si="118"/>
        <v>15</v>
      </c>
      <c r="S242" s="629" t="str">
        <f t="shared" si="118"/>
        <v>16</v>
      </c>
      <c r="T242" s="629" t="str">
        <f t="shared" si="118"/>
        <v>17</v>
      </c>
      <c r="U242" s="629" t="str">
        <f t="shared" si="118"/>
        <v>18</v>
      </c>
      <c r="V242" s="629" t="str">
        <f t="shared" si="118"/>
        <v>19</v>
      </c>
      <c r="W242" s="629" t="str">
        <f t="shared" si="118"/>
        <v>20</v>
      </c>
      <c r="X242" s="629" t="str">
        <f t="shared" si="118"/>
        <v>21</v>
      </c>
      <c r="Y242" s="629" t="str">
        <f t="shared" si="118"/>
        <v>22</v>
      </c>
      <c r="Z242" s="629" t="str">
        <f t="shared" si="118"/>
        <v>23</v>
      </c>
      <c r="AA242" s="629" t="str">
        <f t="shared" si="118"/>
        <v>24</v>
      </c>
      <c r="AB242" s="629" t="str">
        <f t="shared" si="118"/>
        <v>25</v>
      </c>
      <c r="AC242" s="629" t="str">
        <f t="shared" si="118"/>
        <v>26</v>
      </c>
      <c r="AD242" s="629" t="str">
        <f t="shared" si="118"/>
        <v>27</v>
      </c>
      <c r="AE242" s="629" t="str">
        <f t="shared" si="118"/>
        <v>28</v>
      </c>
      <c r="AF242" s="629" t="str">
        <f t="shared" si="118"/>
        <v>29</v>
      </c>
      <c r="AG242" s="629" t="str">
        <f t="shared" si="118"/>
        <v>30</v>
      </c>
      <c r="AH242" s="629" t="str">
        <f t="shared" si="118"/>
        <v>31</v>
      </c>
      <c r="AI242" s="629" t="str">
        <f t="shared" si="118"/>
        <v>32</v>
      </c>
      <c r="AJ242" s="629" t="str">
        <f t="shared" si="118"/>
        <v>33</v>
      </c>
      <c r="AK242" s="629" t="str">
        <f t="shared" si="118"/>
        <v>34</v>
      </c>
      <c r="AL242" s="629" t="str">
        <f t="shared" si="118"/>
        <v>35</v>
      </c>
      <c r="AM242" s="629" t="str">
        <f t="shared" si="118"/>
        <v>36</v>
      </c>
      <c r="AN242" s="629" t="str">
        <f t="shared" si="118"/>
        <v>37</v>
      </c>
      <c r="AO242" s="629" t="str">
        <f t="shared" si="118"/>
        <v>38</v>
      </c>
      <c r="AP242" s="629" t="str">
        <f t="shared" si="118"/>
        <v>39</v>
      </c>
      <c r="AQ242" s="102" t="s">
        <v>575</v>
      </c>
      <c r="AR242" s="102"/>
      <c r="AS242" s="51"/>
    </row>
    <row r="243" spans="3:45" s="33" customFormat="1" ht="40.5">
      <c r="C243" s="79" t="s">
        <v>57</v>
      </c>
      <c r="D243" s="630" t="str">
        <f t="shared" ref="D243:AP243" si="119">D10</f>
        <v>農業</v>
      </c>
      <c r="E243" s="630" t="str">
        <f t="shared" si="119"/>
        <v>林業</v>
      </c>
      <c r="F243" s="630" t="str">
        <f t="shared" si="119"/>
        <v>漁業</v>
      </c>
      <c r="G243" s="630" t="str">
        <f t="shared" si="119"/>
        <v>鉱業</v>
      </c>
      <c r="H243" s="630" t="str">
        <f t="shared" si="119"/>
        <v>飲食料品</v>
      </c>
      <c r="I243" s="630" t="str">
        <f t="shared" si="119"/>
        <v>繊維製品</v>
      </c>
      <c r="J243" s="630" t="str">
        <f t="shared" si="119"/>
        <v>パルプ・紙・木製品</v>
      </c>
      <c r="K243" s="630" t="str">
        <f t="shared" si="119"/>
        <v>化学製品</v>
      </c>
      <c r="L243" s="630" t="str">
        <f t="shared" si="119"/>
        <v>石油・石炭製品</v>
      </c>
      <c r="M243" s="668" t="str">
        <f t="shared" si="119"/>
        <v>プラスチック・ゴム製品</v>
      </c>
      <c r="N243" s="630" t="str">
        <f t="shared" si="119"/>
        <v>窯業・土石製品</v>
      </c>
      <c r="O243" s="630" t="str">
        <f t="shared" si="119"/>
        <v>鉄鋼</v>
      </c>
      <c r="P243" s="630" t="str">
        <f t="shared" si="119"/>
        <v>非鉄金属</v>
      </c>
      <c r="Q243" s="630" t="str">
        <f t="shared" si="119"/>
        <v>金属製品</v>
      </c>
      <c r="R243" s="630" t="str">
        <f t="shared" si="119"/>
        <v>はん用機械</v>
      </c>
      <c r="S243" s="630" t="str">
        <f t="shared" si="119"/>
        <v>生産用機械</v>
      </c>
      <c r="T243" s="630" t="str">
        <f t="shared" si="119"/>
        <v>業務用機械</v>
      </c>
      <c r="U243" s="630" t="str">
        <f t="shared" si="119"/>
        <v>電子部品</v>
      </c>
      <c r="V243" s="630" t="str">
        <f t="shared" si="119"/>
        <v>電気機械</v>
      </c>
      <c r="W243" s="630" t="str">
        <f t="shared" si="119"/>
        <v>情報通信機器</v>
      </c>
      <c r="X243" s="637" t="str">
        <f t="shared" si="119"/>
        <v>輸送機械</v>
      </c>
      <c r="Y243" s="637" t="str">
        <f t="shared" si="119"/>
        <v>その他の製造工業製品</v>
      </c>
      <c r="Z243" s="637" t="str">
        <f t="shared" si="119"/>
        <v>建設</v>
      </c>
      <c r="AA243" s="637" t="str">
        <f t="shared" si="119"/>
        <v>電力・ガス・熱供給</v>
      </c>
      <c r="AB243" s="637" t="str">
        <f t="shared" si="119"/>
        <v>水道</v>
      </c>
      <c r="AC243" s="637" t="str">
        <f t="shared" si="119"/>
        <v>廃棄物処理</v>
      </c>
      <c r="AD243" s="637" t="str">
        <f t="shared" si="119"/>
        <v>商業</v>
      </c>
      <c r="AE243" s="637" t="str">
        <f t="shared" si="119"/>
        <v>金融・保険</v>
      </c>
      <c r="AF243" s="637" t="str">
        <f t="shared" si="119"/>
        <v>不動産</v>
      </c>
      <c r="AG243" s="637" t="str">
        <f t="shared" si="119"/>
        <v>運輸・郵便</v>
      </c>
      <c r="AH243" s="637" t="str">
        <f t="shared" si="119"/>
        <v>情報通信</v>
      </c>
      <c r="AI243" s="637" t="str">
        <f t="shared" si="119"/>
        <v>公務</v>
      </c>
      <c r="AJ243" s="637" t="str">
        <f t="shared" si="119"/>
        <v>教育・研究</v>
      </c>
      <c r="AK243" s="637" t="str">
        <f t="shared" si="119"/>
        <v>医療・福祉</v>
      </c>
      <c r="AL243" s="669" t="str">
        <f t="shared" si="119"/>
        <v>他に分類されない会員制団体</v>
      </c>
      <c r="AM243" s="637" t="str">
        <f t="shared" si="119"/>
        <v>対事業所サービス</v>
      </c>
      <c r="AN243" s="637" t="str">
        <f t="shared" si="119"/>
        <v>対個人サービス</v>
      </c>
      <c r="AO243" s="637" t="str">
        <f t="shared" si="119"/>
        <v>事務用品</v>
      </c>
      <c r="AP243" s="637" t="str">
        <f t="shared" si="119"/>
        <v>分類不明</v>
      </c>
      <c r="AQ243" s="102" t="s">
        <v>575</v>
      </c>
      <c r="AR243" s="102"/>
      <c r="AS243" s="32" t="s">
        <v>76</v>
      </c>
    </row>
    <row r="244" spans="3:45" s="33" customFormat="1" ht="13.5">
      <c r="C244" s="80" t="s">
        <v>100</v>
      </c>
      <c r="D244" s="81">
        <f t="shared" ref="D244:D246" si="120">D33+D150</f>
        <v>0</v>
      </c>
      <c r="E244" s="81">
        <f t="shared" ref="E244:AP244" si="121">E33+E150</f>
        <v>0</v>
      </c>
      <c r="F244" s="81">
        <f t="shared" si="121"/>
        <v>0</v>
      </c>
      <c r="G244" s="81">
        <f t="shared" si="121"/>
        <v>0</v>
      </c>
      <c r="H244" s="81">
        <f t="shared" si="121"/>
        <v>0</v>
      </c>
      <c r="I244" s="81">
        <f t="shared" si="121"/>
        <v>0</v>
      </c>
      <c r="J244" s="81">
        <f t="shared" si="121"/>
        <v>0</v>
      </c>
      <c r="K244" s="81">
        <f t="shared" si="121"/>
        <v>0</v>
      </c>
      <c r="L244" s="81">
        <f t="shared" si="121"/>
        <v>0</v>
      </c>
      <c r="M244" s="81">
        <f t="shared" si="121"/>
        <v>0</v>
      </c>
      <c r="N244" s="81">
        <f t="shared" si="121"/>
        <v>0</v>
      </c>
      <c r="O244" s="81">
        <f t="shared" si="121"/>
        <v>0</v>
      </c>
      <c r="P244" s="81">
        <f t="shared" si="121"/>
        <v>0</v>
      </c>
      <c r="Q244" s="99">
        <f t="shared" si="121"/>
        <v>0</v>
      </c>
      <c r="R244" s="99">
        <f t="shared" si="121"/>
        <v>0</v>
      </c>
      <c r="S244" s="99">
        <f t="shared" si="121"/>
        <v>0</v>
      </c>
      <c r="T244" s="99">
        <f t="shared" si="121"/>
        <v>0</v>
      </c>
      <c r="U244" s="99">
        <f t="shared" si="121"/>
        <v>0</v>
      </c>
      <c r="V244" s="99">
        <f t="shared" si="121"/>
        <v>0</v>
      </c>
      <c r="W244" s="81">
        <f t="shared" si="121"/>
        <v>0</v>
      </c>
      <c r="X244" s="81">
        <f t="shared" si="121"/>
        <v>0</v>
      </c>
      <c r="Y244" s="81">
        <f t="shared" si="121"/>
        <v>0</v>
      </c>
      <c r="Z244" s="81">
        <f t="shared" si="121"/>
        <v>0</v>
      </c>
      <c r="AA244" s="81">
        <f t="shared" si="121"/>
        <v>0</v>
      </c>
      <c r="AB244" s="81">
        <f t="shared" si="121"/>
        <v>0</v>
      </c>
      <c r="AC244" s="81">
        <f t="shared" si="121"/>
        <v>0</v>
      </c>
      <c r="AD244" s="81">
        <f t="shared" si="121"/>
        <v>0</v>
      </c>
      <c r="AE244" s="81">
        <f t="shared" si="121"/>
        <v>0</v>
      </c>
      <c r="AF244" s="81">
        <f t="shared" si="121"/>
        <v>0</v>
      </c>
      <c r="AG244" s="81">
        <f t="shared" si="121"/>
        <v>0</v>
      </c>
      <c r="AH244" s="81">
        <f t="shared" si="121"/>
        <v>0</v>
      </c>
      <c r="AI244" s="81">
        <f t="shared" si="121"/>
        <v>0</v>
      </c>
      <c r="AJ244" s="81">
        <f t="shared" si="121"/>
        <v>0</v>
      </c>
      <c r="AK244" s="81">
        <f t="shared" si="121"/>
        <v>0</v>
      </c>
      <c r="AL244" s="81">
        <f t="shared" si="121"/>
        <v>0</v>
      </c>
      <c r="AM244" s="81">
        <f t="shared" si="121"/>
        <v>0</v>
      </c>
      <c r="AN244" s="81">
        <f t="shared" si="121"/>
        <v>0</v>
      </c>
      <c r="AO244" s="81">
        <f t="shared" si="121"/>
        <v>0</v>
      </c>
      <c r="AP244" s="81">
        <f t="shared" si="121"/>
        <v>0</v>
      </c>
      <c r="AQ244" s="102" t="s">
        <v>575</v>
      </c>
      <c r="AR244" s="102"/>
      <c r="AS244" s="645">
        <f>+SUM(D244:AP244)-W250</f>
        <v>0</v>
      </c>
    </row>
    <row r="245" spans="3:45" s="33" customFormat="1" ht="13.5">
      <c r="C245" s="83" t="s">
        <v>101</v>
      </c>
      <c r="D245" s="39">
        <f t="shared" si="120"/>
        <v>0</v>
      </c>
      <c r="E245" s="39">
        <f t="shared" ref="E245:AP245" si="122">E34+E151</f>
        <v>0</v>
      </c>
      <c r="F245" s="39">
        <f t="shared" si="122"/>
        <v>0</v>
      </c>
      <c r="G245" s="39">
        <f t="shared" si="122"/>
        <v>0</v>
      </c>
      <c r="H245" s="39">
        <f t="shared" si="122"/>
        <v>0</v>
      </c>
      <c r="I245" s="39">
        <f t="shared" si="122"/>
        <v>0</v>
      </c>
      <c r="J245" s="39">
        <f t="shared" si="122"/>
        <v>0</v>
      </c>
      <c r="K245" s="39">
        <f t="shared" si="122"/>
        <v>0</v>
      </c>
      <c r="L245" s="39">
        <f t="shared" si="122"/>
        <v>0</v>
      </c>
      <c r="M245" s="39">
        <f t="shared" si="122"/>
        <v>0</v>
      </c>
      <c r="N245" s="39">
        <f t="shared" si="122"/>
        <v>0</v>
      </c>
      <c r="O245" s="39">
        <f t="shared" si="122"/>
        <v>0</v>
      </c>
      <c r="P245" s="39">
        <f t="shared" si="122"/>
        <v>0</v>
      </c>
      <c r="Q245" s="100">
        <f t="shared" si="122"/>
        <v>0</v>
      </c>
      <c r="R245" s="100">
        <f t="shared" si="122"/>
        <v>0</v>
      </c>
      <c r="S245" s="100">
        <f t="shared" si="122"/>
        <v>0</v>
      </c>
      <c r="T245" s="100">
        <f t="shared" si="122"/>
        <v>0</v>
      </c>
      <c r="U245" s="100">
        <f t="shared" si="122"/>
        <v>0</v>
      </c>
      <c r="V245" s="100">
        <f t="shared" si="122"/>
        <v>0</v>
      </c>
      <c r="W245" s="39">
        <f t="shared" si="122"/>
        <v>0</v>
      </c>
      <c r="X245" s="39">
        <f t="shared" si="122"/>
        <v>0</v>
      </c>
      <c r="Y245" s="39">
        <f t="shared" si="122"/>
        <v>0</v>
      </c>
      <c r="Z245" s="39">
        <f t="shared" si="122"/>
        <v>0</v>
      </c>
      <c r="AA245" s="39">
        <f t="shared" si="122"/>
        <v>0</v>
      </c>
      <c r="AB245" s="39">
        <f t="shared" si="122"/>
        <v>0</v>
      </c>
      <c r="AC245" s="39">
        <f t="shared" si="122"/>
        <v>0</v>
      </c>
      <c r="AD245" s="39">
        <f t="shared" si="122"/>
        <v>0</v>
      </c>
      <c r="AE245" s="39">
        <f t="shared" si="122"/>
        <v>0</v>
      </c>
      <c r="AF245" s="39">
        <f t="shared" si="122"/>
        <v>0</v>
      </c>
      <c r="AG245" s="39">
        <f t="shared" si="122"/>
        <v>0</v>
      </c>
      <c r="AH245" s="39">
        <f t="shared" si="122"/>
        <v>0</v>
      </c>
      <c r="AI245" s="39">
        <f t="shared" si="122"/>
        <v>0</v>
      </c>
      <c r="AJ245" s="39">
        <f t="shared" si="122"/>
        <v>0</v>
      </c>
      <c r="AK245" s="39">
        <f t="shared" si="122"/>
        <v>0</v>
      </c>
      <c r="AL245" s="39">
        <f t="shared" si="122"/>
        <v>0</v>
      </c>
      <c r="AM245" s="39">
        <f t="shared" si="122"/>
        <v>0</v>
      </c>
      <c r="AN245" s="39">
        <f t="shared" si="122"/>
        <v>0</v>
      </c>
      <c r="AO245" s="39">
        <f t="shared" si="122"/>
        <v>0</v>
      </c>
      <c r="AP245" s="39">
        <f t="shared" si="122"/>
        <v>0</v>
      </c>
      <c r="AQ245" s="102" t="s">
        <v>575</v>
      </c>
      <c r="AR245" s="102"/>
      <c r="AS245" s="645">
        <f t="shared" ref="AS245:AS247" si="123">+SUM(D245:AP245)-W251</f>
        <v>0</v>
      </c>
    </row>
    <row r="246" spans="3:45" s="33" customFormat="1" ht="13.5">
      <c r="C246" s="83" t="s">
        <v>102</v>
      </c>
      <c r="D246" s="39">
        <f t="shared" si="120"/>
        <v>0</v>
      </c>
      <c r="E246" s="39">
        <f t="shared" ref="E246:AP246" si="124">E35+E152</f>
        <v>0</v>
      </c>
      <c r="F246" s="39">
        <f t="shared" si="124"/>
        <v>0</v>
      </c>
      <c r="G246" s="39">
        <f t="shared" si="124"/>
        <v>0</v>
      </c>
      <c r="H246" s="39">
        <f t="shared" si="124"/>
        <v>0</v>
      </c>
      <c r="I246" s="39">
        <f t="shared" si="124"/>
        <v>0</v>
      </c>
      <c r="J246" s="39">
        <f t="shared" si="124"/>
        <v>0</v>
      </c>
      <c r="K246" s="39">
        <f t="shared" si="124"/>
        <v>0</v>
      </c>
      <c r="L246" s="39">
        <f t="shared" si="124"/>
        <v>0</v>
      </c>
      <c r="M246" s="39">
        <f t="shared" si="124"/>
        <v>0</v>
      </c>
      <c r="N246" s="39">
        <f t="shared" si="124"/>
        <v>0</v>
      </c>
      <c r="O246" s="39">
        <f t="shared" si="124"/>
        <v>0</v>
      </c>
      <c r="P246" s="39">
        <f t="shared" si="124"/>
        <v>0</v>
      </c>
      <c r="Q246" s="100">
        <f t="shared" si="124"/>
        <v>0</v>
      </c>
      <c r="R246" s="100">
        <f t="shared" si="124"/>
        <v>0</v>
      </c>
      <c r="S246" s="100">
        <f t="shared" si="124"/>
        <v>0</v>
      </c>
      <c r="T246" s="100">
        <f t="shared" si="124"/>
        <v>0</v>
      </c>
      <c r="U246" s="100">
        <f t="shared" si="124"/>
        <v>0</v>
      </c>
      <c r="V246" s="100">
        <f t="shared" si="124"/>
        <v>0</v>
      </c>
      <c r="W246" s="39">
        <f t="shared" si="124"/>
        <v>0</v>
      </c>
      <c r="X246" s="39">
        <f t="shared" si="124"/>
        <v>0</v>
      </c>
      <c r="Y246" s="39">
        <f t="shared" si="124"/>
        <v>0</v>
      </c>
      <c r="Z246" s="39">
        <f t="shared" si="124"/>
        <v>0</v>
      </c>
      <c r="AA246" s="39">
        <f t="shared" si="124"/>
        <v>0</v>
      </c>
      <c r="AB246" s="39">
        <f t="shared" si="124"/>
        <v>0</v>
      </c>
      <c r="AC246" s="39">
        <f t="shared" si="124"/>
        <v>0</v>
      </c>
      <c r="AD246" s="39">
        <f t="shared" si="124"/>
        <v>0</v>
      </c>
      <c r="AE246" s="39">
        <f t="shared" si="124"/>
        <v>0</v>
      </c>
      <c r="AF246" s="39">
        <f t="shared" si="124"/>
        <v>0</v>
      </c>
      <c r="AG246" s="39">
        <f t="shared" si="124"/>
        <v>0</v>
      </c>
      <c r="AH246" s="39">
        <f t="shared" si="124"/>
        <v>0</v>
      </c>
      <c r="AI246" s="39">
        <f t="shared" si="124"/>
        <v>0</v>
      </c>
      <c r="AJ246" s="39">
        <f t="shared" si="124"/>
        <v>0</v>
      </c>
      <c r="AK246" s="39">
        <f t="shared" si="124"/>
        <v>0</v>
      </c>
      <c r="AL246" s="39">
        <f t="shared" si="124"/>
        <v>0</v>
      </c>
      <c r="AM246" s="39">
        <f t="shared" si="124"/>
        <v>0</v>
      </c>
      <c r="AN246" s="39">
        <f t="shared" si="124"/>
        <v>0</v>
      </c>
      <c r="AO246" s="39">
        <f t="shared" si="124"/>
        <v>0</v>
      </c>
      <c r="AP246" s="39">
        <f t="shared" si="124"/>
        <v>0</v>
      </c>
      <c r="AQ246" s="102" t="s">
        <v>575</v>
      </c>
      <c r="AR246" s="102"/>
      <c r="AS246" s="646">
        <f t="shared" si="123"/>
        <v>0</v>
      </c>
    </row>
    <row r="247" spans="3:45" s="33" customFormat="1" ht="13.5">
      <c r="C247" s="83" t="s">
        <v>93</v>
      </c>
      <c r="D247" s="39">
        <f t="shared" ref="D247:P247" si="125">SUM(D244:D246)</f>
        <v>0</v>
      </c>
      <c r="E247" s="39">
        <f t="shared" si="125"/>
        <v>0</v>
      </c>
      <c r="F247" s="39">
        <f t="shared" si="125"/>
        <v>0</v>
      </c>
      <c r="G247" s="39">
        <f t="shared" si="125"/>
        <v>0</v>
      </c>
      <c r="H247" s="39">
        <f t="shared" si="125"/>
        <v>0</v>
      </c>
      <c r="I247" s="39">
        <f t="shared" si="125"/>
        <v>0</v>
      </c>
      <c r="J247" s="39">
        <f t="shared" si="125"/>
        <v>0</v>
      </c>
      <c r="K247" s="39">
        <f t="shared" si="125"/>
        <v>0</v>
      </c>
      <c r="L247" s="39">
        <f t="shared" si="125"/>
        <v>0</v>
      </c>
      <c r="M247" s="39">
        <f t="shared" si="125"/>
        <v>0</v>
      </c>
      <c r="N247" s="39">
        <f t="shared" si="125"/>
        <v>0</v>
      </c>
      <c r="O247" s="39">
        <f t="shared" si="125"/>
        <v>0</v>
      </c>
      <c r="P247" s="39">
        <f t="shared" si="125"/>
        <v>0</v>
      </c>
      <c r="Q247" s="100">
        <f>SUM(Q244:Q246)</f>
        <v>0</v>
      </c>
      <c r="R247" s="100">
        <f>SUM(R244:R246)</f>
        <v>0</v>
      </c>
      <c r="S247" s="100">
        <f>SUM(S244:S246)</f>
        <v>0</v>
      </c>
      <c r="T247" s="100">
        <f>SUM(T244:T246)</f>
        <v>0</v>
      </c>
      <c r="U247" s="100">
        <f>SUM(U244:U246)</f>
        <v>0</v>
      </c>
      <c r="V247" s="100">
        <f t="shared" ref="V247:AP247" si="126">SUM(V244:V246)</f>
        <v>0</v>
      </c>
      <c r="W247" s="39">
        <f t="shared" si="126"/>
        <v>0</v>
      </c>
      <c r="X247" s="43">
        <f t="shared" si="126"/>
        <v>0</v>
      </c>
      <c r="Y247" s="43">
        <f t="shared" si="126"/>
        <v>0</v>
      </c>
      <c r="Z247" s="43">
        <f t="shared" si="126"/>
        <v>0</v>
      </c>
      <c r="AA247" s="43">
        <f t="shared" si="126"/>
        <v>0</v>
      </c>
      <c r="AB247" s="43">
        <f t="shared" si="126"/>
        <v>0</v>
      </c>
      <c r="AC247" s="43">
        <f t="shared" si="126"/>
        <v>0</v>
      </c>
      <c r="AD247" s="43">
        <f t="shared" si="126"/>
        <v>0</v>
      </c>
      <c r="AE247" s="43">
        <f t="shared" si="126"/>
        <v>0</v>
      </c>
      <c r="AF247" s="43">
        <f t="shared" si="126"/>
        <v>0</v>
      </c>
      <c r="AG247" s="43">
        <f t="shared" si="126"/>
        <v>0</v>
      </c>
      <c r="AH247" s="43">
        <f t="shared" si="126"/>
        <v>0</v>
      </c>
      <c r="AI247" s="43">
        <f t="shared" si="126"/>
        <v>0</v>
      </c>
      <c r="AJ247" s="43">
        <f t="shared" si="126"/>
        <v>0</v>
      </c>
      <c r="AK247" s="43">
        <f t="shared" si="126"/>
        <v>0</v>
      </c>
      <c r="AL247" s="43">
        <f t="shared" si="126"/>
        <v>0</v>
      </c>
      <c r="AM247" s="43">
        <f t="shared" si="126"/>
        <v>0</v>
      </c>
      <c r="AN247" s="43">
        <f t="shared" si="126"/>
        <v>0</v>
      </c>
      <c r="AO247" s="43">
        <f t="shared" si="126"/>
        <v>0</v>
      </c>
      <c r="AP247" s="43">
        <f t="shared" si="126"/>
        <v>0</v>
      </c>
      <c r="AQ247" s="102" t="s">
        <v>575</v>
      </c>
      <c r="AR247" s="102"/>
      <c r="AS247" s="646">
        <f t="shared" si="123"/>
        <v>0</v>
      </c>
    </row>
    <row r="248" spans="3:45" s="33" customFormat="1" ht="13.5">
      <c r="C248" s="51"/>
      <c r="D248" s="629" t="str">
        <f t="shared" ref="D248:V248" si="127">D15</f>
        <v>21</v>
      </c>
      <c r="E248" s="629" t="str">
        <f t="shared" si="127"/>
        <v>22</v>
      </c>
      <c r="F248" s="629" t="str">
        <f t="shared" si="127"/>
        <v>23</v>
      </c>
      <c r="G248" s="629" t="str">
        <f t="shared" si="127"/>
        <v>24</v>
      </c>
      <c r="H248" s="629" t="str">
        <f t="shared" si="127"/>
        <v>25</v>
      </c>
      <c r="I248" s="629" t="str">
        <f t="shared" si="127"/>
        <v>26</v>
      </c>
      <c r="J248" s="629" t="str">
        <f t="shared" si="127"/>
        <v>27</v>
      </c>
      <c r="K248" s="629" t="str">
        <f t="shared" si="127"/>
        <v>28</v>
      </c>
      <c r="L248" s="629" t="str">
        <f t="shared" si="127"/>
        <v>29</v>
      </c>
      <c r="M248" s="629" t="str">
        <f t="shared" si="127"/>
        <v>30</v>
      </c>
      <c r="N248" s="629" t="str">
        <f t="shared" si="127"/>
        <v>31</v>
      </c>
      <c r="O248" s="629" t="str">
        <f t="shared" si="127"/>
        <v>32</v>
      </c>
      <c r="P248" s="629" t="str">
        <f t="shared" si="127"/>
        <v>33</v>
      </c>
      <c r="Q248" s="629" t="str">
        <f t="shared" si="127"/>
        <v>34</v>
      </c>
      <c r="R248" s="629" t="str">
        <f t="shared" si="127"/>
        <v>35</v>
      </c>
      <c r="S248" s="629" t="str">
        <f t="shared" si="127"/>
        <v>36</v>
      </c>
      <c r="T248" s="629" t="str">
        <f t="shared" si="127"/>
        <v>37</v>
      </c>
      <c r="U248" s="629" t="str">
        <f t="shared" si="127"/>
        <v>38</v>
      </c>
      <c r="V248" s="629" t="str">
        <f t="shared" si="127"/>
        <v>39</v>
      </c>
      <c r="W248" s="51"/>
    </row>
    <row r="249" spans="3:45" s="33" customFormat="1" ht="40.5">
      <c r="C249" s="79" t="s">
        <v>57</v>
      </c>
      <c r="D249" s="630" t="str">
        <f t="shared" ref="D249:V249" si="128">D16</f>
        <v>輸送機械</v>
      </c>
      <c r="E249" s="630" t="str">
        <f t="shared" si="128"/>
        <v>その他の製造工業製品</v>
      </c>
      <c r="F249" s="630" t="str">
        <f t="shared" si="128"/>
        <v>建設</v>
      </c>
      <c r="G249" s="630" t="str">
        <f t="shared" si="128"/>
        <v>電力・ガス・熱供給</v>
      </c>
      <c r="H249" s="630" t="str">
        <f t="shared" si="128"/>
        <v>水道</v>
      </c>
      <c r="I249" s="630" t="str">
        <f t="shared" si="128"/>
        <v>廃棄物処理</v>
      </c>
      <c r="J249" s="630" t="str">
        <f t="shared" si="128"/>
        <v>商業</v>
      </c>
      <c r="K249" s="630" t="str">
        <f t="shared" si="128"/>
        <v>金融・保険</v>
      </c>
      <c r="L249" s="630" t="str">
        <f t="shared" si="128"/>
        <v>不動産</v>
      </c>
      <c r="M249" s="630" t="str">
        <f t="shared" si="128"/>
        <v>運輸・郵便</v>
      </c>
      <c r="N249" s="630" t="str">
        <f t="shared" si="128"/>
        <v>情報通信</v>
      </c>
      <c r="O249" s="630" t="str">
        <f t="shared" si="128"/>
        <v>公務</v>
      </c>
      <c r="P249" s="630" t="str">
        <f t="shared" si="128"/>
        <v>教育・研究</v>
      </c>
      <c r="Q249" s="630" t="str">
        <f t="shared" si="128"/>
        <v>医療・福祉</v>
      </c>
      <c r="R249" s="668" t="str">
        <f t="shared" si="128"/>
        <v>他に分類されない会員制団体</v>
      </c>
      <c r="S249" s="630" t="str">
        <f t="shared" si="128"/>
        <v>対事業所サービス</v>
      </c>
      <c r="T249" s="630" t="str">
        <f t="shared" si="128"/>
        <v>対個人サービス</v>
      </c>
      <c r="U249" s="630" t="str">
        <f t="shared" si="128"/>
        <v>事務用品</v>
      </c>
      <c r="V249" s="630" t="str">
        <f t="shared" si="128"/>
        <v>分類不明</v>
      </c>
      <c r="W249" s="32" t="s">
        <v>76</v>
      </c>
    </row>
    <row r="250" spans="3:45" s="33" customFormat="1" ht="13.5">
      <c r="C250" s="80" t="s">
        <v>100</v>
      </c>
      <c r="D250" s="81">
        <f t="array" ref="D250:V253">+X244:AP247</f>
        <v>0</v>
      </c>
      <c r="E250" s="81">
        <v>0</v>
      </c>
      <c r="F250" s="81">
        <v>0</v>
      </c>
      <c r="G250" s="81">
        <v>0</v>
      </c>
      <c r="H250" s="81">
        <v>0</v>
      </c>
      <c r="I250" s="81">
        <v>0</v>
      </c>
      <c r="J250" s="81">
        <v>0</v>
      </c>
      <c r="K250" s="81">
        <v>0</v>
      </c>
      <c r="L250" s="81">
        <v>0</v>
      </c>
      <c r="M250" s="81">
        <v>0</v>
      </c>
      <c r="N250" s="81">
        <v>0</v>
      </c>
      <c r="O250" s="81">
        <v>0</v>
      </c>
      <c r="P250" s="81">
        <v>0</v>
      </c>
      <c r="Q250" s="99">
        <v>0</v>
      </c>
      <c r="R250" s="99">
        <v>0</v>
      </c>
      <c r="S250" s="99">
        <v>0</v>
      </c>
      <c r="T250" s="99">
        <v>0</v>
      </c>
      <c r="U250" s="99">
        <v>0</v>
      </c>
      <c r="V250" s="99">
        <v>0</v>
      </c>
      <c r="W250" s="81">
        <f>SUM(D244:W244,D250:V250)</f>
        <v>0</v>
      </c>
    </row>
    <row r="251" spans="3:45" s="33" customFormat="1" ht="14.25" customHeight="1">
      <c r="C251" s="83" t="s">
        <v>101</v>
      </c>
      <c r="D251" s="100">
        <v>0</v>
      </c>
      <c r="E251" s="100">
        <v>0</v>
      </c>
      <c r="F251" s="100">
        <v>0</v>
      </c>
      <c r="G251" s="100">
        <v>0</v>
      </c>
      <c r="H251" s="100">
        <v>0</v>
      </c>
      <c r="I251" s="100">
        <v>0</v>
      </c>
      <c r="J251" s="100">
        <v>0</v>
      </c>
      <c r="K251" s="100">
        <v>0</v>
      </c>
      <c r="L251" s="100">
        <v>0</v>
      </c>
      <c r="M251" s="100">
        <v>0</v>
      </c>
      <c r="N251" s="100">
        <v>0</v>
      </c>
      <c r="O251" s="100">
        <v>0</v>
      </c>
      <c r="P251" s="100">
        <v>0</v>
      </c>
      <c r="Q251" s="100">
        <v>0</v>
      </c>
      <c r="R251" s="100">
        <v>0</v>
      </c>
      <c r="S251" s="100">
        <v>0</v>
      </c>
      <c r="T251" s="100">
        <v>0</v>
      </c>
      <c r="U251" s="100">
        <v>0</v>
      </c>
      <c r="V251" s="100">
        <v>0</v>
      </c>
      <c r="W251" s="39">
        <f t="shared" ref="W251:W253" si="129">SUM(D245:W245,D251:V251)</f>
        <v>0</v>
      </c>
    </row>
    <row r="252" spans="3:45" s="33" customFormat="1" ht="14.25" customHeight="1">
      <c r="C252" s="83" t="s">
        <v>102</v>
      </c>
      <c r="D252" s="39">
        <v>0</v>
      </c>
      <c r="E252" s="39">
        <v>0</v>
      </c>
      <c r="F252" s="39">
        <v>0</v>
      </c>
      <c r="G252" s="39">
        <v>0</v>
      </c>
      <c r="H252" s="39">
        <v>0</v>
      </c>
      <c r="I252" s="39">
        <v>0</v>
      </c>
      <c r="J252" s="39">
        <v>0</v>
      </c>
      <c r="K252" s="39">
        <v>0</v>
      </c>
      <c r="L252" s="39">
        <v>0</v>
      </c>
      <c r="M252" s="39">
        <v>0</v>
      </c>
      <c r="N252" s="39">
        <v>0</v>
      </c>
      <c r="O252" s="39">
        <v>0</v>
      </c>
      <c r="P252" s="39">
        <v>0</v>
      </c>
      <c r="Q252" s="100">
        <v>0</v>
      </c>
      <c r="R252" s="100">
        <v>0</v>
      </c>
      <c r="S252" s="100">
        <v>0</v>
      </c>
      <c r="T252" s="100">
        <v>0</v>
      </c>
      <c r="U252" s="100">
        <v>0</v>
      </c>
      <c r="V252" s="100">
        <v>0</v>
      </c>
      <c r="W252" s="39">
        <f t="shared" si="129"/>
        <v>0</v>
      </c>
    </row>
    <row r="253" spans="3:45" s="33" customFormat="1" ht="14.25" customHeight="1">
      <c r="C253" s="85" t="s">
        <v>93</v>
      </c>
      <c r="D253" s="43">
        <v>0</v>
      </c>
      <c r="E253" s="43">
        <v>0</v>
      </c>
      <c r="F253" s="43">
        <v>0</v>
      </c>
      <c r="G253" s="43">
        <v>0</v>
      </c>
      <c r="H253" s="43">
        <v>0</v>
      </c>
      <c r="I253" s="43">
        <v>0</v>
      </c>
      <c r="J253" s="43">
        <v>0</v>
      </c>
      <c r="K253" s="43">
        <v>0</v>
      </c>
      <c r="L253" s="43">
        <v>0</v>
      </c>
      <c r="M253" s="43">
        <v>0</v>
      </c>
      <c r="N253" s="43">
        <v>0</v>
      </c>
      <c r="O253" s="43">
        <v>0</v>
      </c>
      <c r="P253" s="43">
        <v>0</v>
      </c>
      <c r="Q253" s="43">
        <v>0</v>
      </c>
      <c r="R253" s="43">
        <v>0</v>
      </c>
      <c r="S253" s="43">
        <v>0</v>
      </c>
      <c r="T253" s="43">
        <v>0</v>
      </c>
      <c r="U253" s="43">
        <v>0</v>
      </c>
      <c r="V253" s="43">
        <v>0</v>
      </c>
      <c r="W253" s="43">
        <f t="shared" si="129"/>
        <v>0</v>
      </c>
    </row>
    <row r="254" spans="3:45" s="33" customFormat="1" ht="15" customHeight="1">
      <c r="D254" s="101"/>
      <c r="E254" s="101"/>
      <c r="F254" s="101"/>
      <c r="G254" s="101"/>
      <c r="H254" s="101"/>
      <c r="I254" s="101"/>
      <c r="J254" s="101"/>
      <c r="K254" s="101"/>
      <c r="L254" s="101"/>
      <c r="M254" s="101"/>
      <c r="N254" s="101"/>
      <c r="O254" s="101"/>
      <c r="P254" s="101"/>
      <c r="Q254" s="101"/>
      <c r="R254" s="101"/>
      <c r="S254" s="101"/>
      <c r="T254" s="101"/>
      <c r="U254" s="101"/>
      <c r="V254" s="101"/>
      <c r="W254" s="101"/>
      <c r="X254" s="101"/>
    </row>
    <row r="255" spans="3:45" s="33" customFormat="1" ht="17.25">
      <c r="C255" s="34" t="s">
        <v>227</v>
      </c>
      <c r="D255" s="101"/>
      <c r="E255" s="101"/>
      <c r="F255" s="101"/>
      <c r="G255" s="101"/>
      <c r="H255" s="101"/>
      <c r="I255" s="101"/>
      <c r="J255" s="101"/>
      <c r="K255" s="101"/>
      <c r="L255" s="101"/>
      <c r="M255" s="101"/>
      <c r="N255" s="101"/>
      <c r="O255" s="101"/>
      <c r="P255" s="101"/>
      <c r="Q255" s="101"/>
      <c r="R255" s="101"/>
      <c r="S255" s="101"/>
      <c r="T255" s="101"/>
      <c r="U255" s="101"/>
      <c r="V255" s="101"/>
      <c r="W255" s="31" t="s">
        <v>56</v>
      </c>
      <c r="X255" s="101"/>
    </row>
    <row r="256" spans="3:45" s="33" customFormat="1" ht="12.95" customHeight="1">
      <c r="C256" s="51"/>
      <c r="D256" s="629" t="str">
        <f t="shared" ref="D256:AP256" si="130">D9</f>
        <v>01</v>
      </c>
      <c r="E256" s="629" t="str">
        <f t="shared" si="130"/>
        <v>02</v>
      </c>
      <c r="F256" s="629" t="str">
        <f t="shared" si="130"/>
        <v>03</v>
      </c>
      <c r="G256" s="629" t="str">
        <f t="shared" si="130"/>
        <v>04</v>
      </c>
      <c r="H256" s="629" t="str">
        <f t="shared" si="130"/>
        <v>05</v>
      </c>
      <c r="I256" s="629" t="str">
        <f t="shared" si="130"/>
        <v>06</v>
      </c>
      <c r="J256" s="629" t="str">
        <f t="shared" si="130"/>
        <v>07</v>
      </c>
      <c r="K256" s="629" t="str">
        <f t="shared" si="130"/>
        <v>08</v>
      </c>
      <c r="L256" s="629" t="str">
        <f t="shared" si="130"/>
        <v>09</v>
      </c>
      <c r="M256" s="629" t="str">
        <f t="shared" si="130"/>
        <v>10</v>
      </c>
      <c r="N256" s="629" t="str">
        <f t="shared" si="130"/>
        <v>11</v>
      </c>
      <c r="O256" s="629" t="str">
        <f t="shared" si="130"/>
        <v>12</v>
      </c>
      <c r="P256" s="629" t="str">
        <f t="shared" si="130"/>
        <v>13</v>
      </c>
      <c r="Q256" s="629" t="str">
        <f t="shared" si="130"/>
        <v>14</v>
      </c>
      <c r="R256" s="629" t="str">
        <f t="shared" si="130"/>
        <v>15</v>
      </c>
      <c r="S256" s="629" t="str">
        <f t="shared" si="130"/>
        <v>16</v>
      </c>
      <c r="T256" s="629" t="str">
        <f t="shared" si="130"/>
        <v>17</v>
      </c>
      <c r="U256" s="629" t="str">
        <f t="shared" si="130"/>
        <v>18</v>
      </c>
      <c r="V256" s="629" t="str">
        <f t="shared" si="130"/>
        <v>19</v>
      </c>
      <c r="W256" s="629" t="str">
        <f t="shared" si="130"/>
        <v>20</v>
      </c>
      <c r="X256" s="629" t="str">
        <f t="shared" si="130"/>
        <v>21</v>
      </c>
      <c r="Y256" s="629" t="str">
        <f t="shared" si="130"/>
        <v>22</v>
      </c>
      <c r="Z256" s="629" t="str">
        <f t="shared" si="130"/>
        <v>23</v>
      </c>
      <c r="AA256" s="629" t="str">
        <f t="shared" si="130"/>
        <v>24</v>
      </c>
      <c r="AB256" s="629" t="str">
        <f t="shared" si="130"/>
        <v>25</v>
      </c>
      <c r="AC256" s="629" t="str">
        <f t="shared" si="130"/>
        <v>26</v>
      </c>
      <c r="AD256" s="629" t="str">
        <f t="shared" si="130"/>
        <v>27</v>
      </c>
      <c r="AE256" s="629" t="str">
        <f t="shared" si="130"/>
        <v>28</v>
      </c>
      <c r="AF256" s="629" t="str">
        <f t="shared" si="130"/>
        <v>29</v>
      </c>
      <c r="AG256" s="629" t="str">
        <f t="shared" si="130"/>
        <v>30</v>
      </c>
      <c r="AH256" s="629" t="str">
        <f t="shared" si="130"/>
        <v>31</v>
      </c>
      <c r="AI256" s="629" t="str">
        <f t="shared" si="130"/>
        <v>32</v>
      </c>
      <c r="AJ256" s="629" t="str">
        <f t="shared" si="130"/>
        <v>33</v>
      </c>
      <c r="AK256" s="629" t="str">
        <f t="shared" si="130"/>
        <v>34</v>
      </c>
      <c r="AL256" s="629" t="str">
        <f t="shared" si="130"/>
        <v>35</v>
      </c>
      <c r="AM256" s="629" t="str">
        <f t="shared" si="130"/>
        <v>36</v>
      </c>
      <c r="AN256" s="629" t="str">
        <f t="shared" si="130"/>
        <v>37</v>
      </c>
      <c r="AO256" s="629" t="str">
        <f t="shared" si="130"/>
        <v>38</v>
      </c>
      <c r="AP256" s="629" t="str">
        <f t="shared" si="130"/>
        <v>39</v>
      </c>
      <c r="AQ256" s="102" t="s">
        <v>575</v>
      </c>
      <c r="AR256" s="102"/>
      <c r="AS256" s="51"/>
    </row>
    <row r="257" spans="3:45" s="33" customFormat="1" ht="40.5">
      <c r="C257" s="79" t="s">
        <v>57</v>
      </c>
      <c r="D257" s="630" t="str">
        <f t="shared" ref="D257:AP257" si="131">D10</f>
        <v>農業</v>
      </c>
      <c r="E257" s="630" t="str">
        <f t="shared" si="131"/>
        <v>林業</v>
      </c>
      <c r="F257" s="630" t="str">
        <f t="shared" si="131"/>
        <v>漁業</v>
      </c>
      <c r="G257" s="630" t="str">
        <f t="shared" si="131"/>
        <v>鉱業</v>
      </c>
      <c r="H257" s="630" t="str">
        <f t="shared" si="131"/>
        <v>飲食料品</v>
      </c>
      <c r="I257" s="630" t="str">
        <f t="shared" si="131"/>
        <v>繊維製品</v>
      </c>
      <c r="J257" s="630" t="str">
        <f t="shared" si="131"/>
        <v>パルプ・紙・木製品</v>
      </c>
      <c r="K257" s="630" t="str">
        <f t="shared" si="131"/>
        <v>化学製品</v>
      </c>
      <c r="L257" s="630" t="str">
        <f t="shared" si="131"/>
        <v>石油・石炭製品</v>
      </c>
      <c r="M257" s="668" t="str">
        <f t="shared" si="131"/>
        <v>プラスチック・ゴム製品</v>
      </c>
      <c r="N257" s="630" t="str">
        <f t="shared" si="131"/>
        <v>窯業・土石製品</v>
      </c>
      <c r="O257" s="630" t="str">
        <f t="shared" si="131"/>
        <v>鉄鋼</v>
      </c>
      <c r="P257" s="630" t="str">
        <f t="shared" si="131"/>
        <v>非鉄金属</v>
      </c>
      <c r="Q257" s="630" t="str">
        <f t="shared" si="131"/>
        <v>金属製品</v>
      </c>
      <c r="R257" s="630" t="str">
        <f t="shared" si="131"/>
        <v>はん用機械</v>
      </c>
      <c r="S257" s="630" t="str">
        <f t="shared" si="131"/>
        <v>生産用機械</v>
      </c>
      <c r="T257" s="630" t="str">
        <f t="shared" si="131"/>
        <v>業務用機械</v>
      </c>
      <c r="U257" s="630" t="str">
        <f t="shared" si="131"/>
        <v>電子部品</v>
      </c>
      <c r="V257" s="630" t="str">
        <f t="shared" si="131"/>
        <v>電気機械</v>
      </c>
      <c r="W257" s="630" t="str">
        <f t="shared" si="131"/>
        <v>情報通信機器</v>
      </c>
      <c r="X257" s="637" t="str">
        <f t="shared" si="131"/>
        <v>輸送機械</v>
      </c>
      <c r="Y257" s="637" t="str">
        <f t="shared" si="131"/>
        <v>その他の製造工業製品</v>
      </c>
      <c r="Z257" s="637" t="str">
        <f t="shared" si="131"/>
        <v>建設</v>
      </c>
      <c r="AA257" s="637" t="str">
        <f t="shared" si="131"/>
        <v>電力・ガス・熱供給</v>
      </c>
      <c r="AB257" s="637" t="str">
        <f t="shared" si="131"/>
        <v>水道</v>
      </c>
      <c r="AC257" s="637" t="str">
        <f t="shared" si="131"/>
        <v>廃棄物処理</v>
      </c>
      <c r="AD257" s="637" t="str">
        <f t="shared" si="131"/>
        <v>商業</v>
      </c>
      <c r="AE257" s="637" t="str">
        <f t="shared" si="131"/>
        <v>金融・保険</v>
      </c>
      <c r="AF257" s="637" t="str">
        <f t="shared" si="131"/>
        <v>不動産</v>
      </c>
      <c r="AG257" s="637" t="str">
        <f t="shared" si="131"/>
        <v>運輸・郵便</v>
      </c>
      <c r="AH257" s="637" t="str">
        <f t="shared" si="131"/>
        <v>情報通信</v>
      </c>
      <c r="AI257" s="637" t="str">
        <f t="shared" si="131"/>
        <v>公務</v>
      </c>
      <c r="AJ257" s="637" t="str">
        <f t="shared" si="131"/>
        <v>教育・研究</v>
      </c>
      <c r="AK257" s="637" t="str">
        <f t="shared" si="131"/>
        <v>医療・福祉</v>
      </c>
      <c r="AL257" s="669" t="str">
        <f t="shared" si="131"/>
        <v>他に分類されない会員制団体</v>
      </c>
      <c r="AM257" s="637" t="str">
        <f t="shared" si="131"/>
        <v>対事業所サービス</v>
      </c>
      <c r="AN257" s="637" t="str">
        <f t="shared" si="131"/>
        <v>対個人サービス</v>
      </c>
      <c r="AO257" s="637" t="str">
        <f t="shared" si="131"/>
        <v>事務用品</v>
      </c>
      <c r="AP257" s="637" t="str">
        <f t="shared" si="131"/>
        <v>分類不明</v>
      </c>
      <c r="AQ257" s="102" t="s">
        <v>575</v>
      </c>
      <c r="AR257" s="102"/>
      <c r="AS257" s="32" t="s">
        <v>76</v>
      </c>
    </row>
    <row r="258" spans="3:45" s="33" customFormat="1" ht="13.5">
      <c r="C258" s="80" t="s">
        <v>100</v>
      </c>
      <c r="D258" s="81">
        <f t="shared" ref="D258:D260" si="132">D74+D191</f>
        <v>0</v>
      </c>
      <c r="E258" s="81">
        <f t="shared" ref="E258:AP258" si="133">E74+E191</f>
        <v>0</v>
      </c>
      <c r="F258" s="81">
        <f t="shared" si="133"/>
        <v>0</v>
      </c>
      <c r="G258" s="81">
        <f t="shared" si="133"/>
        <v>0</v>
      </c>
      <c r="H258" s="81">
        <f t="shared" si="133"/>
        <v>0</v>
      </c>
      <c r="I258" s="81">
        <f t="shared" si="133"/>
        <v>0</v>
      </c>
      <c r="J258" s="81">
        <f t="shared" si="133"/>
        <v>0</v>
      </c>
      <c r="K258" s="81">
        <f t="shared" si="133"/>
        <v>0</v>
      </c>
      <c r="L258" s="81">
        <f t="shared" si="133"/>
        <v>0</v>
      </c>
      <c r="M258" s="81">
        <f t="shared" si="133"/>
        <v>0</v>
      </c>
      <c r="N258" s="81">
        <f t="shared" si="133"/>
        <v>0</v>
      </c>
      <c r="O258" s="81">
        <f t="shared" si="133"/>
        <v>0</v>
      </c>
      <c r="P258" s="81">
        <f t="shared" si="133"/>
        <v>0</v>
      </c>
      <c r="Q258" s="99">
        <f t="shared" si="133"/>
        <v>0</v>
      </c>
      <c r="R258" s="99">
        <f t="shared" si="133"/>
        <v>0</v>
      </c>
      <c r="S258" s="99">
        <f t="shared" si="133"/>
        <v>0</v>
      </c>
      <c r="T258" s="99">
        <f t="shared" si="133"/>
        <v>0</v>
      </c>
      <c r="U258" s="99">
        <f t="shared" si="133"/>
        <v>0</v>
      </c>
      <c r="V258" s="99">
        <f t="shared" si="133"/>
        <v>0</v>
      </c>
      <c r="W258" s="81">
        <f t="shared" si="133"/>
        <v>0</v>
      </c>
      <c r="X258" s="81">
        <f t="shared" si="133"/>
        <v>0</v>
      </c>
      <c r="Y258" s="81">
        <f t="shared" si="133"/>
        <v>0</v>
      </c>
      <c r="Z258" s="81">
        <f t="shared" si="133"/>
        <v>0</v>
      </c>
      <c r="AA258" s="81">
        <f t="shared" si="133"/>
        <v>0</v>
      </c>
      <c r="AB258" s="81">
        <f t="shared" si="133"/>
        <v>0</v>
      </c>
      <c r="AC258" s="81">
        <f t="shared" si="133"/>
        <v>0</v>
      </c>
      <c r="AD258" s="81">
        <f t="shared" si="133"/>
        <v>0</v>
      </c>
      <c r="AE258" s="81">
        <f t="shared" si="133"/>
        <v>0</v>
      </c>
      <c r="AF258" s="81">
        <f t="shared" si="133"/>
        <v>0</v>
      </c>
      <c r="AG258" s="81">
        <f t="shared" si="133"/>
        <v>0</v>
      </c>
      <c r="AH258" s="81">
        <f t="shared" si="133"/>
        <v>0</v>
      </c>
      <c r="AI258" s="81">
        <f t="shared" si="133"/>
        <v>0</v>
      </c>
      <c r="AJ258" s="81">
        <f t="shared" si="133"/>
        <v>0</v>
      </c>
      <c r="AK258" s="81">
        <f t="shared" si="133"/>
        <v>0</v>
      </c>
      <c r="AL258" s="81">
        <f t="shared" si="133"/>
        <v>0</v>
      </c>
      <c r="AM258" s="81">
        <f t="shared" si="133"/>
        <v>0</v>
      </c>
      <c r="AN258" s="81">
        <f t="shared" si="133"/>
        <v>0</v>
      </c>
      <c r="AO258" s="81">
        <f t="shared" si="133"/>
        <v>0</v>
      </c>
      <c r="AP258" s="81">
        <f t="shared" si="133"/>
        <v>0</v>
      </c>
      <c r="AQ258" s="102" t="s">
        <v>575</v>
      </c>
      <c r="AR258" s="102"/>
      <c r="AS258" s="645">
        <f>+SUM(D258:AP258)-W264</f>
        <v>0</v>
      </c>
    </row>
    <row r="259" spans="3:45" s="33" customFormat="1" ht="13.5">
      <c r="C259" s="83" t="s">
        <v>101</v>
      </c>
      <c r="D259" s="39">
        <f t="shared" si="132"/>
        <v>0</v>
      </c>
      <c r="E259" s="39">
        <f t="shared" ref="E259:AP259" si="134">E75+E192</f>
        <v>0</v>
      </c>
      <c r="F259" s="39">
        <f t="shared" si="134"/>
        <v>0</v>
      </c>
      <c r="G259" s="39">
        <f t="shared" si="134"/>
        <v>0</v>
      </c>
      <c r="H259" s="39">
        <f t="shared" si="134"/>
        <v>0</v>
      </c>
      <c r="I259" s="39">
        <f t="shared" si="134"/>
        <v>0</v>
      </c>
      <c r="J259" s="39">
        <f t="shared" si="134"/>
        <v>0</v>
      </c>
      <c r="K259" s="39">
        <f t="shared" si="134"/>
        <v>0</v>
      </c>
      <c r="L259" s="39">
        <f t="shared" si="134"/>
        <v>0</v>
      </c>
      <c r="M259" s="39">
        <f t="shared" si="134"/>
        <v>0</v>
      </c>
      <c r="N259" s="39">
        <f t="shared" si="134"/>
        <v>0</v>
      </c>
      <c r="O259" s="39">
        <f t="shared" si="134"/>
        <v>0</v>
      </c>
      <c r="P259" s="39">
        <f t="shared" si="134"/>
        <v>0</v>
      </c>
      <c r="Q259" s="100">
        <f t="shared" si="134"/>
        <v>0</v>
      </c>
      <c r="R259" s="100">
        <f t="shared" si="134"/>
        <v>0</v>
      </c>
      <c r="S259" s="100">
        <f t="shared" si="134"/>
        <v>0</v>
      </c>
      <c r="T259" s="100">
        <f t="shared" si="134"/>
        <v>0</v>
      </c>
      <c r="U259" s="100">
        <f t="shared" si="134"/>
        <v>0</v>
      </c>
      <c r="V259" s="100">
        <f t="shared" si="134"/>
        <v>0</v>
      </c>
      <c r="W259" s="39">
        <f t="shared" si="134"/>
        <v>0</v>
      </c>
      <c r="X259" s="39">
        <f t="shared" si="134"/>
        <v>0</v>
      </c>
      <c r="Y259" s="39">
        <f t="shared" si="134"/>
        <v>0</v>
      </c>
      <c r="Z259" s="39">
        <f t="shared" si="134"/>
        <v>0</v>
      </c>
      <c r="AA259" s="39">
        <f t="shared" si="134"/>
        <v>0</v>
      </c>
      <c r="AB259" s="39">
        <f t="shared" si="134"/>
        <v>0</v>
      </c>
      <c r="AC259" s="39">
        <f t="shared" si="134"/>
        <v>0</v>
      </c>
      <c r="AD259" s="39">
        <f t="shared" si="134"/>
        <v>0</v>
      </c>
      <c r="AE259" s="39">
        <f t="shared" si="134"/>
        <v>0</v>
      </c>
      <c r="AF259" s="39">
        <f t="shared" si="134"/>
        <v>0</v>
      </c>
      <c r="AG259" s="39">
        <f t="shared" si="134"/>
        <v>0</v>
      </c>
      <c r="AH259" s="39">
        <f t="shared" si="134"/>
        <v>0</v>
      </c>
      <c r="AI259" s="39">
        <f t="shared" si="134"/>
        <v>0</v>
      </c>
      <c r="AJ259" s="39">
        <f t="shared" si="134"/>
        <v>0</v>
      </c>
      <c r="AK259" s="39">
        <f t="shared" si="134"/>
        <v>0</v>
      </c>
      <c r="AL259" s="39">
        <f t="shared" si="134"/>
        <v>0</v>
      </c>
      <c r="AM259" s="39">
        <f t="shared" si="134"/>
        <v>0</v>
      </c>
      <c r="AN259" s="39">
        <f t="shared" si="134"/>
        <v>0</v>
      </c>
      <c r="AO259" s="39">
        <f t="shared" si="134"/>
        <v>0</v>
      </c>
      <c r="AP259" s="39">
        <f t="shared" si="134"/>
        <v>0</v>
      </c>
      <c r="AQ259" s="102" t="s">
        <v>575</v>
      </c>
      <c r="AR259" s="102"/>
      <c r="AS259" s="645">
        <f t="shared" ref="AS259:AS261" si="135">+SUM(D259:AP259)-W265</f>
        <v>0</v>
      </c>
    </row>
    <row r="260" spans="3:45" s="33" customFormat="1" ht="13.5">
      <c r="C260" s="83" t="s">
        <v>102</v>
      </c>
      <c r="D260" s="39">
        <f t="shared" si="132"/>
        <v>0</v>
      </c>
      <c r="E260" s="39">
        <f t="shared" ref="E260:AP260" si="136">E76+E193</f>
        <v>0</v>
      </c>
      <c r="F260" s="39">
        <f t="shared" si="136"/>
        <v>0</v>
      </c>
      <c r="G260" s="39">
        <f t="shared" si="136"/>
        <v>0</v>
      </c>
      <c r="H260" s="39">
        <f t="shared" si="136"/>
        <v>0</v>
      </c>
      <c r="I260" s="39">
        <f t="shared" si="136"/>
        <v>0</v>
      </c>
      <c r="J260" s="39">
        <f t="shared" si="136"/>
        <v>0</v>
      </c>
      <c r="K260" s="39">
        <f t="shared" si="136"/>
        <v>0</v>
      </c>
      <c r="L260" s="39">
        <f t="shared" si="136"/>
        <v>0</v>
      </c>
      <c r="M260" s="39">
        <f t="shared" si="136"/>
        <v>0</v>
      </c>
      <c r="N260" s="39">
        <f t="shared" si="136"/>
        <v>0</v>
      </c>
      <c r="O260" s="39">
        <f t="shared" si="136"/>
        <v>0</v>
      </c>
      <c r="P260" s="39">
        <f t="shared" si="136"/>
        <v>0</v>
      </c>
      <c r="Q260" s="100">
        <f t="shared" si="136"/>
        <v>0</v>
      </c>
      <c r="R260" s="100">
        <f t="shared" si="136"/>
        <v>0</v>
      </c>
      <c r="S260" s="100">
        <f t="shared" si="136"/>
        <v>0</v>
      </c>
      <c r="T260" s="100">
        <f t="shared" si="136"/>
        <v>0</v>
      </c>
      <c r="U260" s="100">
        <f t="shared" si="136"/>
        <v>0</v>
      </c>
      <c r="V260" s="100">
        <f t="shared" si="136"/>
        <v>0</v>
      </c>
      <c r="W260" s="39">
        <f t="shared" si="136"/>
        <v>0</v>
      </c>
      <c r="X260" s="39">
        <f t="shared" si="136"/>
        <v>0</v>
      </c>
      <c r="Y260" s="39">
        <f t="shared" si="136"/>
        <v>0</v>
      </c>
      <c r="Z260" s="39">
        <f t="shared" si="136"/>
        <v>0</v>
      </c>
      <c r="AA260" s="39">
        <f t="shared" si="136"/>
        <v>0</v>
      </c>
      <c r="AB260" s="39">
        <f t="shared" si="136"/>
        <v>0</v>
      </c>
      <c r="AC260" s="39">
        <f t="shared" si="136"/>
        <v>0</v>
      </c>
      <c r="AD260" s="39">
        <f t="shared" si="136"/>
        <v>0</v>
      </c>
      <c r="AE260" s="39">
        <f t="shared" si="136"/>
        <v>0</v>
      </c>
      <c r="AF260" s="39">
        <f t="shared" si="136"/>
        <v>0</v>
      </c>
      <c r="AG260" s="39">
        <f t="shared" si="136"/>
        <v>0</v>
      </c>
      <c r="AH260" s="39">
        <f t="shared" si="136"/>
        <v>0</v>
      </c>
      <c r="AI260" s="39">
        <f t="shared" si="136"/>
        <v>0</v>
      </c>
      <c r="AJ260" s="39">
        <f t="shared" si="136"/>
        <v>0</v>
      </c>
      <c r="AK260" s="39">
        <f t="shared" si="136"/>
        <v>0</v>
      </c>
      <c r="AL260" s="39">
        <f t="shared" si="136"/>
        <v>0</v>
      </c>
      <c r="AM260" s="39">
        <f t="shared" si="136"/>
        <v>0</v>
      </c>
      <c r="AN260" s="39">
        <f t="shared" si="136"/>
        <v>0</v>
      </c>
      <c r="AO260" s="39">
        <f t="shared" si="136"/>
        <v>0</v>
      </c>
      <c r="AP260" s="39">
        <f t="shared" si="136"/>
        <v>0</v>
      </c>
      <c r="AQ260" s="102" t="s">
        <v>575</v>
      </c>
      <c r="AR260" s="102"/>
      <c r="AS260" s="646">
        <f t="shared" si="135"/>
        <v>0</v>
      </c>
    </row>
    <row r="261" spans="3:45" s="33" customFormat="1" ht="13.5">
      <c r="C261" s="83" t="s">
        <v>93</v>
      </c>
      <c r="D261" s="39">
        <f t="shared" ref="D261:P261" si="137">SUM(D258:D260)</f>
        <v>0</v>
      </c>
      <c r="E261" s="39">
        <f t="shared" si="137"/>
        <v>0</v>
      </c>
      <c r="F261" s="39">
        <f t="shared" si="137"/>
        <v>0</v>
      </c>
      <c r="G261" s="39">
        <f t="shared" si="137"/>
        <v>0</v>
      </c>
      <c r="H261" s="39">
        <f t="shared" si="137"/>
        <v>0</v>
      </c>
      <c r="I261" s="39">
        <f t="shared" si="137"/>
        <v>0</v>
      </c>
      <c r="J261" s="39">
        <f t="shared" si="137"/>
        <v>0</v>
      </c>
      <c r="K261" s="39">
        <f t="shared" si="137"/>
        <v>0</v>
      </c>
      <c r="L261" s="39">
        <f t="shared" si="137"/>
        <v>0</v>
      </c>
      <c r="M261" s="39">
        <f t="shared" si="137"/>
        <v>0</v>
      </c>
      <c r="N261" s="39">
        <f t="shared" si="137"/>
        <v>0</v>
      </c>
      <c r="O261" s="39">
        <f t="shared" si="137"/>
        <v>0</v>
      </c>
      <c r="P261" s="39">
        <f t="shared" si="137"/>
        <v>0</v>
      </c>
      <c r="Q261" s="100">
        <f>SUM(Q258:Q260)</f>
        <v>0</v>
      </c>
      <c r="R261" s="100">
        <f>SUM(R258:R260)</f>
        <v>0</v>
      </c>
      <c r="S261" s="100">
        <f>SUM(S258:S260)</f>
        <v>0</v>
      </c>
      <c r="T261" s="100">
        <f>SUM(T258:T260)</f>
        <v>0</v>
      </c>
      <c r="U261" s="100">
        <f>SUM(U258:U260)</f>
        <v>0</v>
      </c>
      <c r="V261" s="100">
        <f t="shared" ref="V261:AP261" si="138">SUM(V258:V260)</f>
        <v>0</v>
      </c>
      <c r="W261" s="39">
        <f t="shared" si="138"/>
        <v>0</v>
      </c>
      <c r="X261" s="43">
        <f t="shared" si="138"/>
        <v>0</v>
      </c>
      <c r="Y261" s="43">
        <f t="shared" si="138"/>
        <v>0</v>
      </c>
      <c r="Z261" s="43">
        <f t="shared" si="138"/>
        <v>0</v>
      </c>
      <c r="AA261" s="43">
        <f t="shared" si="138"/>
        <v>0</v>
      </c>
      <c r="AB261" s="43">
        <f t="shared" si="138"/>
        <v>0</v>
      </c>
      <c r="AC261" s="43">
        <f t="shared" si="138"/>
        <v>0</v>
      </c>
      <c r="AD261" s="43">
        <f t="shared" si="138"/>
        <v>0</v>
      </c>
      <c r="AE261" s="43">
        <f t="shared" si="138"/>
        <v>0</v>
      </c>
      <c r="AF261" s="43">
        <f t="shared" si="138"/>
        <v>0</v>
      </c>
      <c r="AG261" s="43">
        <f t="shared" si="138"/>
        <v>0</v>
      </c>
      <c r="AH261" s="43">
        <f t="shared" si="138"/>
        <v>0</v>
      </c>
      <c r="AI261" s="43">
        <f t="shared" si="138"/>
        <v>0</v>
      </c>
      <c r="AJ261" s="43">
        <f t="shared" si="138"/>
        <v>0</v>
      </c>
      <c r="AK261" s="43">
        <f t="shared" si="138"/>
        <v>0</v>
      </c>
      <c r="AL261" s="43">
        <f t="shared" si="138"/>
        <v>0</v>
      </c>
      <c r="AM261" s="43">
        <f t="shared" si="138"/>
        <v>0</v>
      </c>
      <c r="AN261" s="43">
        <f t="shared" si="138"/>
        <v>0</v>
      </c>
      <c r="AO261" s="43">
        <f t="shared" si="138"/>
        <v>0</v>
      </c>
      <c r="AP261" s="43">
        <f t="shared" si="138"/>
        <v>0</v>
      </c>
      <c r="AQ261" s="102" t="s">
        <v>575</v>
      </c>
      <c r="AR261" s="102"/>
      <c r="AS261" s="646">
        <f t="shared" si="135"/>
        <v>0</v>
      </c>
    </row>
    <row r="262" spans="3:45" s="33" customFormat="1" ht="13.5">
      <c r="C262" s="51"/>
      <c r="D262" s="629" t="str">
        <f t="shared" ref="D262:V262" si="139">D15</f>
        <v>21</v>
      </c>
      <c r="E262" s="629" t="str">
        <f t="shared" si="139"/>
        <v>22</v>
      </c>
      <c r="F262" s="629" t="str">
        <f t="shared" si="139"/>
        <v>23</v>
      </c>
      <c r="G262" s="629" t="str">
        <f t="shared" si="139"/>
        <v>24</v>
      </c>
      <c r="H262" s="629" t="str">
        <f t="shared" si="139"/>
        <v>25</v>
      </c>
      <c r="I262" s="629" t="str">
        <f t="shared" si="139"/>
        <v>26</v>
      </c>
      <c r="J262" s="629" t="str">
        <f t="shared" si="139"/>
        <v>27</v>
      </c>
      <c r="K262" s="629" t="str">
        <f t="shared" si="139"/>
        <v>28</v>
      </c>
      <c r="L262" s="629" t="str">
        <f t="shared" si="139"/>
        <v>29</v>
      </c>
      <c r="M262" s="629" t="str">
        <f t="shared" si="139"/>
        <v>30</v>
      </c>
      <c r="N262" s="629" t="str">
        <f t="shared" si="139"/>
        <v>31</v>
      </c>
      <c r="O262" s="629" t="str">
        <f t="shared" si="139"/>
        <v>32</v>
      </c>
      <c r="P262" s="629" t="str">
        <f t="shared" si="139"/>
        <v>33</v>
      </c>
      <c r="Q262" s="629" t="str">
        <f t="shared" si="139"/>
        <v>34</v>
      </c>
      <c r="R262" s="629" t="str">
        <f t="shared" si="139"/>
        <v>35</v>
      </c>
      <c r="S262" s="629" t="str">
        <f t="shared" si="139"/>
        <v>36</v>
      </c>
      <c r="T262" s="629" t="str">
        <f t="shared" si="139"/>
        <v>37</v>
      </c>
      <c r="U262" s="629" t="str">
        <f t="shared" si="139"/>
        <v>38</v>
      </c>
      <c r="V262" s="629" t="str">
        <f t="shared" si="139"/>
        <v>39</v>
      </c>
      <c r="W262" s="51"/>
      <c r="X262" s="101"/>
    </row>
    <row r="263" spans="3:45" s="33" customFormat="1" ht="40.5">
      <c r="C263" s="79" t="s">
        <v>57</v>
      </c>
      <c r="D263" s="630" t="str">
        <f t="shared" ref="D263:V263" si="140">D16</f>
        <v>輸送機械</v>
      </c>
      <c r="E263" s="630" t="str">
        <f t="shared" si="140"/>
        <v>その他の製造工業製品</v>
      </c>
      <c r="F263" s="630" t="str">
        <f t="shared" si="140"/>
        <v>建設</v>
      </c>
      <c r="G263" s="630" t="str">
        <f t="shared" si="140"/>
        <v>電力・ガス・熱供給</v>
      </c>
      <c r="H263" s="630" t="str">
        <f t="shared" si="140"/>
        <v>水道</v>
      </c>
      <c r="I263" s="630" t="str">
        <f t="shared" si="140"/>
        <v>廃棄物処理</v>
      </c>
      <c r="J263" s="630" t="str">
        <f t="shared" si="140"/>
        <v>商業</v>
      </c>
      <c r="K263" s="630" t="str">
        <f t="shared" si="140"/>
        <v>金融・保険</v>
      </c>
      <c r="L263" s="630" t="str">
        <f t="shared" si="140"/>
        <v>不動産</v>
      </c>
      <c r="M263" s="630" t="str">
        <f t="shared" si="140"/>
        <v>運輸・郵便</v>
      </c>
      <c r="N263" s="630" t="str">
        <f t="shared" si="140"/>
        <v>情報通信</v>
      </c>
      <c r="O263" s="630" t="str">
        <f t="shared" si="140"/>
        <v>公務</v>
      </c>
      <c r="P263" s="630" t="str">
        <f t="shared" si="140"/>
        <v>教育・研究</v>
      </c>
      <c r="Q263" s="630" t="str">
        <f t="shared" si="140"/>
        <v>医療・福祉</v>
      </c>
      <c r="R263" s="668" t="str">
        <f t="shared" si="140"/>
        <v>他に分類されない会員制団体</v>
      </c>
      <c r="S263" s="630" t="str">
        <f t="shared" si="140"/>
        <v>対事業所サービス</v>
      </c>
      <c r="T263" s="630" t="str">
        <f t="shared" si="140"/>
        <v>対個人サービス</v>
      </c>
      <c r="U263" s="630" t="str">
        <f t="shared" si="140"/>
        <v>事務用品</v>
      </c>
      <c r="V263" s="630" t="str">
        <f t="shared" si="140"/>
        <v>分類不明</v>
      </c>
      <c r="W263" s="32" t="s">
        <v>76</v>
      </c>
      <c r="X263" s="101"/>
    </row>
    <row r="264" spans="3:45" s="33" customFormat="1" ht="13.5">
      <c r="C264" s="80" t="s">
        <v>100</v>
      </c>
      <c r="D264" s="81">
        <f t="array" ref="D264:V267">+X258:AP261</f>
        <v>0</v>
      </c>
      <c r="E264" s="81">
        <v>0</v>
      </c>
      <c r="F264" s="81">
        <v>0</v>
      </c>
      <c r="G264" s="81">
        <v>0</v>
      </c>
      <c r="H264" s="81">
        <v>0</v>
      </c>
      <c r="I264" s="81">
        <v>0</v>
      </c>
      <c r="J264" s="81">
        <v>0</v>
      </c>
      <c r="K264" s="81">
        <v>0</v>
      </c>
      <c r="L264" s="81">
        <v>0</v>
      </c>
      <c r="M264" s="81">
        <v>0</v>
      </c>
      <c r="N264" s="81">
        <v>0</v>
      </c>
      <c r="O264" s="81">
        <v>0</v>
      </c>
      <c r="P264" s="81">
        <v>0</v>
      </c>
      <c r="Q264" s="99">
        <v>0</v>
      </c>
      <c r="R264" s="99">
        <v>0</v>
      </c>
      <c r="S264" s="99">
        <v>0</v>
      </c>
      <c r="T264" s="99">
        <v>0</v>
      </c>
      <c r="U264" s="99">
        <v>0</v>
      </c>
      <c r="V264" s="99">
        <v>0</v>
      </c>
      <c r="W264" s="81">
        <f>SUM(D258:W258,D264:V264)</f>
        <v>0</v>
      </c>
      <c r="X264" s="101"/>
    </row>
    <row r="265" spans="3:45" s="33" customFormat="1" ht="13.5">
      <c r="C265" s="83" t="s">
        <v>101</v>
      </c>
      <c r="D265" s="100">
        <v>0</v>
      </c>
      <c r="E265" s="100">
        <v>0</v>
      </c>
      <c r="F265" s="100">
        <v>0</v>
      </c>
      <c r="G265" s="100">
        <v>0</v>
      </c>
      <c r="H265" s="100">
        <v>0</v>
      </c>
      <c r="I265" s="100">
        <v>0</v>
      </c>
      <c r="J265" s="100">
        <v>0</v>
      </c>
      <c r="K265" s="100">
        <v>0</v>
      </c>
      <c r="L265" s="100">
        <v>0</v>
      </c>
      <c r="M265" s="100">
        <v>0</v>
      </c>
      <c r="N265" s="100">
        <v>0</v>
      </c>
      <c r="O265" s="100">
        <v>0</v>
      </c>
      <c r="P265" s="100">
        <v>0</v>
      </c>
      <c r="Q265" s="100">
        <v>0</v>
      </c>
      <c r="R265" s="100">
        <v>0</v>
      </c>
      <c r="S265" s="100">
        <v>0</v>
      </c>
      <c r="T265" s="100">
        <v>0</v>
      </c>
      <c r="U265" s="100">
        <v>0</v>
      </c>
      <c r="V265" s="100">
        <v>0</v>
      </c>
      <c r="W265" s="39">
        <f t="shared" ref="W265:W267" si="141">SUM(D259:W259,D265:V265)</f>
        <v>0</v>
      </c>
      <c r="X265" s="101"/>
    </row>
    <row r="266" spans="3:45" s="33" customFormat="1" ht="13.5">
      <c r="C266" s="83" t="s">
        <v>102</v>
      </c>
      <c r="D266" s="39">
        <v>0</v>
      </c>
      <c r="E266" s="39">
        <v>0</v>
      </c>
      <c r="F266" s="39">
        <v>0</v>
      </c>
      <c r="G266" s="39">
        <v>0</v>
      </c>
      <c r="H266" s="39">
        <v>0</v>
      </c>
      <c r="I266" s="39">
        <v>0</v>
      </c>
      <c r="J266" s="39">
        <v>0</v>
      </c>
      <c r="K266" s="39">
        <v>0</v>
      </c>
      <c r="L266" s="39">
        <v>0</v>
      </c>
      <c r="M266" s="39">
        <v>0</v>
      </c>
      <c r="N266" s="39">
        <v>0</v>
      </c>
      <c r="O266" s="39">
        <v>0</v>
      </c>
      <c r="P266" s="39">
        <v>0</v>
      </c>
      <c r="Q266" s="100">
        <v>0</v>
      </c>
      <c r="R266" s="100">
        <v>0</v>
      </c>
      <c r="S266" s="100">
        <v>0</v>
      </c>
      <c r="T266" s="100">
        <v>0</v>
      </c>
      <c r="U266" s="100">
        <v>0</v>
      </c>
      <c r="V266" s="100">
        <v>0</v>
      </c>
      <c r="W266" s="39">
        <f t="shared" si="141"/>
        <v>0</v>
      </c>
      <c r="X266" s="101"/>
    </row>
    <row r="267" spans="3:45" s="33" customFormat="1" ht="13.5">
      <c r="C267" s="85" t="s">
        <v>93</v>
      </c>
      <c r="D267" s="43">
        <v>0</v>
      </c>
      <c r="E267" s="43">
        <v>0</v>
      </c>
      <c r="F267" s="43">
        <v>0</v>
      </c>
      <c r="G267" s="43">
        <v>0</v>
      </c>
      <c r="H267" s="43">
        <v>0</v>
      </c>
      <c r="I267" s="43">
        <v>0</v>
      </c>
      <c r="J267" s="43">
        <v>0</v>
      </c>
      <c r="K267" s="43">
        <v>0</v>
      </c>
      <c r="L267" s="43">
        <v>0</v>
      </c>
      <c r="M267" s="43">
        <v>0</v>
      </c>
      <c r="N267" s="43">
        <v>0</v>
      </c>
      <c r="O267" s="43">
        <v>0</v>
      </c>
      <c r="P267" s="43">
        <v>0</v>
      </c>
      <c r="Q267" s="43">
        <v>0</v>
      </c>
      <c r="R267" s="43">
        <v>0</v>
      </c>
      <c r="S267" s="43">
        <v>0</v>
      </c>
      <c r="T267" s="43">
        <v>0</v>
      </c>
      <c r="U267" s="43">
        <v>0</v>
      </c>
      <c r="V267" s="43">
        <v>0</v>
      </c>
      <c r="W267" s="43">
        <f t="shared" si="141"/>
        <v>0</v>
      </c>
      <c r="X267" s="101"/>
    </row>
    <row r="268" spans="3:45" s="33" customFormat="1" ht="15" customHeight="1">
      <c r="D268" s="101"/>
      <c r="E268" s="101"/>
      <c r="F268" s="101"/>
      <c r="G268" s="101"/>
      <c r="H268" s="101"/>
      <c r="I268" s="101"/>
      <c r="J268" s="101"/>
      <c r="K268" s="101"/>
      <c r="L268" s="101"/>
      <c r="M268" s="101"/>
      <c r="N268" s="101"/>
      <c r="O268" s="101"/>
      <c r="P268" s="101"/>
      <c r="Q268" s="101"/>
      <c r="R268" s="101"/>
      <c r="S268" s="101"/>
      <c r="T268" s="101"/>
      <c r="U268" s="101"/>
      <c r="V268" s="101"/>
      <c r="W268" s="101"/>
      <c r="X268" s="101"/>
    </row>
    <row r="269" spans="3:45" s="33" customFormat="1" ht="17.25">
      <c r="C269" s="34" t="s">
        <v>139</v>
      </c>
      <c r="D269" s="101"/>
      <c r="E269" s="101"/>
      <c r="F269" s="101"/>
      <c r="G269" s="101"/>
      <c r="H269" s="101"/>
      <c r="I269" s="101"/>
      <c r="J269" s="101"/>
      <c r="K269" s="101"/>
      <c r="L269" s="101"/>
      <c r="M269" s="101"/>
      <c r="N269" s="101"/>
      <c r="O269" s="101"/>
      <c r="P269" s="101"/>
      <c r="Q269" s="101"/>
      <c r="R269" s="101"/>
      <c r="S269" s="101"/>
      <c r="T269" s="101"/>
      <c r="U269" s="101"/>
      <c r="V269" s="101"/>
      <c r="W269" s="31" t="s">
        <v>56</v>
      </c>
      <c r="X269" s="101"/>
    </row>
    <row r="270" spans="3:45" s="33" customFormat="1" ht="12.95" customHeight="1">
      <c r="C270" s="51"/>
      <c r="D270" s="629" t="str">
        <f t="shared" ref="D270:AP270" si="142">D9</f>
        <v>01</v>
      </c>
      <c r="E270" s="629" t="str">
        <f t="shared" si="142"/>
        <v>02</v>
      </c>
      <c r="F270" s="629" t="str">
        <f t="shared" si="142"/>
        <v>03</v>
      </c>
      <c r="G270" s="629" t="str">
        <f t="shared" si="142"/>
        <v>04</v>
      </c>
      <c r="H270" s="629" t="str">
        <f t="shared" si="142"/>
        <v>05</v>
      </c>
      <c r="I270" s="629" t="str">
        <f t="shared" si="142"/>
        <v>06</v>
      </c>
      <c r="J270" s="629" t="str">
        <f t="shared" si="142"/>
        <v>07</v>
      </c>
      <c r="K270" s="629" t="str">
        <f t="shared" si="142"/>
        <v>08</v>
      </c>
      <c r="L270" s="629" t="str">
        <f t="shared" si="142"/>
        <v>09</v>
      </c>
      <c r="M270" s="629" t="str">
        <f t="shared" si="142"/>
        <v>10</v>
      </c>
      <c r="N270" s="629" t="str">
        <f t="shared" si="142"/>
        <v>11</v>
      </c>
      <c r="O270" s="629" t="str">
        <f t="shared" si="142"/>
        <v>12</v>
      </c>
      <c r="P270" s="629" t="str">
        <f t="shared" si="142"/>
        <v>13</v>
      </c>
      <c r="Q270" s="629" t="str">
        <f t="shared" si="142"/>
        <v>14</v>
      </c>
      <c r="R270" s="629" t="str">
        <f t="shared" si="142"/>
        <v>15</v>
      </c>
      <c r="S270" s="629" t="str">
        <f t="shared" si="142"/>
        <v>16</v>
      </c>
      <c r="T270" s="629" t="str">
        <f t="shared" si="142"/>
        <v>17</v>
      </c>
      <c r="U270" s="629" t="str">
        <f t="shared" si="142"/>
        <v>18</v>
      </c>
      <c r="V270" s="629" t="str">
        <f t="shared" si="142"/>
        <v>19</v>
      </c>
      <c r="W270" s="629" t="str">
        <f t="shared" si="142"/>
        <v>20</v>
      </c>
      <c r="X270" s="629" t="str">
        <f t="shared" si="142"/>
        <v>21</v>
      </c>
      <c r="Y270" s="629" t="str">
        <f t="shared" si="142"/>
        <v>22</v>
      </c>
      <c r="Z270" s="629" t="str">
        <f t="shared" si="142"/>
        <v>23</v>
      </c>
      <c r="AA270" s="629" t="str">
        <f t="shared" si="142"/>
        <v>24</v>
      </c>
      <c r="AB270" s="629" t="str">
        <f t="shared" si="142"/>
        <v>25</v>
      </c>
      <c r="AC270" s="629" t="str">
        <f t="shared" si="142"/>
        <v>26</v>
      </c>
      <c r="AD270" s="629" t="str">
        <f t="shared" si="142"/>
        <v>27</v>
      </c>
      <c r="AE270" s="629" t="str">
        <f t="shared" si="142"/>
        <v>28</v>
      </c>
      <c r="AF270" s="629" t="str">
        <f t="shared" si="142"/>
        <v>29</v>
      </c>
      <c r="AG270" s="629" t="str">
        <f t="shared" si="142"/>
        <v>30</v>
      </c>
      <c r="AH270" s="629" t="str">
        <f t="shared" si="142"/>
        <v>31</v>
      </c>
      <c r="AI270" s="629" t="str">
        <f t="shared" si="142"/>
        <v>32</v>
      </c>
      <c r="AJ270" s="629" t="str">
        <f t="shared" si="142"/>
        <v>33</v>
      </c>
      <c r="AK270" s="629" t="str">
        <f t="shared" si="142"/>
        <v>34</v>
      </c>
      <c r="AL270" s="629" t="str">
        <f t="shared" si="142"/>
        <v>35</v>
      </c>
      <c r="AM270" s="629" t="str">
        <f t="shared" si="142"/>
        <v>36</v>
      </c>
      <c r="AN270" s="629" t="str">
        <f t="shared" si="142"/>
        <v>37</v>
      </c>
      <c r="AO270" s="629" t="str">
        <f t="shared" si="142"/>
        <v>38</v>
      </c>
      <c r="AP270" s="629" t="str">
        <f t="shared" si="142"/>
        <v>39</v>
      </c>
      <c r="AQ270" s="102" t="s">
        <v>575</v>
      </c>
      <c r="AR270" s="102"/>
      <c r="AS270" s="51"/>
    </row>
    <row r="271" spans="3:45" s="33" customFormat="1" ht="40.5">
      <c r="C271" s="79" t="s">
        <v>57</v>
      </c>
      <c r="D271" s="630" t="str">
        <f t="shared" ref="D271:AP271" si="143">D10</f>
        <v>農業</v>
      </c>
      <c r="E271" s="630" t="str">
        <f t="shared" si="143"/>
        <v>林業</v>
      </c>
      <c r="F271" s="630" t="str">
        <f t="shared" si="143"/>
        <v>漁業</v>
      </c>
      <c r="G271" s="630" t="str">
        <f t="shared" si="143"/>
        <v>鉱業</v>
      </c>
      <c r="H271" s="630" t="str">
        <f t="shared" si="143"/>
        <v>飲食料品</v>
      </c>
      <c r="I271" s="630" t="str">
        <f t="shared" si="143"/>
        <v>繊維製品</v>
      </c>
      <c r="J271" s="630" t="str">
        <f t="shared" si="143"/>
        <v>パルプ・紙・木製品</v>
      </c>
      <c r="K271" s="630" t="str">
        <f t="shared" si="143"/>
        <v>化学製品</v>
      </c>
      <c r="L271" s="630" t="str">
        <f t="shared" si="143"/>
        <v>石油・石炭製品</v>
      </c>
      <c r="M271" s="668" t="str">
        <f t="shared" si="143"/>
        <v>プラスチック・ゴム製品</v>
      </c>
      <c r="N271" s="630" t="str">
        <f t="shared" si="143"/>
        <v>窯業・土石製品</v>
      </c>
      <c r="O271" s="630" t="str">
        <f t="shared" si="143"/>
        <v>鉄鋼</v>
      </c>
      <c r="P271" s="630" t="str">
        <f t="shared" si="143"/>
        <v>非鉄金属</v>
      </c>
      <c r="Q271" s="630" t="str">
        <f t="shared" si="143"/>
        <v>金属製品</v>
      </c>
      <c r="R271" s="630" t="str">
        <f t="shared" si="143"/>
        <v>はん用機械</v>
      </c>
      <c r="S271" s="630" t="str">
        <f t="shared" si="143"/>
        <v>生産用機械</v>
      </c>
      <c r="T271" s="630" t="str">
        <f t="shared" si="143"/>
        <v>業務用機械</v>
      </c>
      <c r="U271" s="630" t="str">
        <f t="shared" si="143"/>
        <v>電子部品</v>
      </c>
      <c r="V271" s="630" t="str">
        <f t="shared" si="143"/>
        <v>電気機械</v>
      </c>
      <c r="W271" s="630" t="str">
        <f t="shared" si="143"/>
        <v>情報通信機器</v>
      </c>
      <c r="X271" s="637" t="str">
        <f t="shared" si="143"/>
        <v>輸送機械</v>
      </c>
      <c r="Y271" s="637" t="str">
        <f t="shared" si="143"/>
        <v>その他の製造工業製品</v>
      </c>
      <c r="Z271" s="637" t="str">
        <f t="shared" si="143"/>
        <v>建設</v>
      </c>
      <c r="AA271" s="637" t="str">
        <f t="shared" si="143"/>
        <v>電力・ガス・熱供給</v>
      </c>
      <c r="AB271" s="637" t="str">
        <f t="shared" si="143"/>
        <v>水道</v>
      </c>
      <c r="AC271" s="637" t="str">
        <f t="shared" si="143"/>
        <v>廃棄物処理</v>
      </c>
      <c r="AD271" s="637" t="str">
        <f t="shared" si="143"/>
        <v>商業</v>
      </c>
      <c r="AE271" s="637" t="str">
        <f t="shared" si="143"/>
        <v>金融・保険</v>
      </c>
      <c r="AF271" s="637" t="str">
        <f t="shared" si="143"/>
        <v>不動産</v>
      </c>
      <c r="AG271" s="637" t="str">
        <f t="shared" si="143"/>
        <v>運輸・郵便</v>
      </c>
      <c r="AH271" s="637" t="str">
        <f t="shared" si="143"/>
        <v>情報通信</v>
      </c>
      <c r="AI271" s="637" t="str">
        <f t="shared" si="143"/>
        <v>公務</v>
      </c>
      <c r="AJ271" s="637" t="str">
        <f t="shared" si="143"/>
        <v>教育・研究</v>
      </c>
      <c r="AK271" s="637" t="str">
        <f t="shared" si="143"/>
        <v>医療・福祉</v>
      </c>
      <c r="AL271" s="669" t="str">
        <f t="shared" si="143"/>
        <v>他に分類されない会員制団体</v>
      </c>
      <c r="AM271" s="637" t="str">
        <f t="shared" si="143"/>
        <v>対事業所サービス</v>
      </c>
      <c r="AN271" s="637" t="str">
        <f t="shared" si="143"/>
        <v>対個人サービス</v>
      </c>
      <c r="AO271" s="637" t="str">
        <f t="shared" si="143"/>
        <v>事務用品</v>
      </c>
      <c r="AP271" s="637" t="str">
        <f t="shared" si="143"/>
        <v>分類不明</v>
      </c>
      <c r="AQ271" s="102" t="s">
        <v>575</v>
      </c>
      <c r="AR271" s="102"/>
      <c r="AS271" s="32" t="s">
        <v>76</v>
      </c>
    </row>
    <row r="272" spans="3:45" s="33" customFormat="1" ht="13.5">
      <c r="C272" s="80" t="s">
        <v>100</v>
      </c>
      <c r="D272" s="81">
        <f>D244+D258</f>
        <v>0</v>
      </c>
      <c r="E272" s="81">
        <f t="shared" ref="E272:AP272" si="144">E244+E258</f>
        <v>0</v>
      </c>
      <c r="F272" s="81">
        <f t="shared" si="144"/>
        <v>0</v>
      </c>
      <c r="G272" s="81">
        <f t="shared" si="144"/>
        <v>0</v>
      </c>
      <c r="H272" s="81">
        <f t="shared" si="144"/>
        <v>0</v>
      </c>
      <c r="I272" s="81">
        <f t="shared" si="144"/>
        <v>0</v>
      </c>
      <c r="J272" s="81">
        <f t="shared" si="144"/>
        <v>0</v>
      </c>
      <c r="K272" s="81">
        <f t="shared" si="144"/>
        <v>0</v>
      </c>
      <c r="L272" s="81">
        <f t="shared" si="144"/>
        <v>0</v>
      </c>
      <c r="M272" s="81">
        <f t="shared" si="144"/>
        <v>0</v>
      </c>
      <c r="N272" s="81">
        <f t="shared" si="144"/>
        <v>0</v>
      </c>
      <c r="O272" s="81">
        <f t="shared" si="144"/>
        <v>0</v>
      </c>
      <c r="P272" s="81">
        <f t="shared" si="144"/>
        <v>0</v>
      </c>
      <c r="Q272" s="99">
        <f t="shared" si="144"/>
        <v>0</v>
      </c>
      <c r="R272" s="99">
        <f t="shared" si="144"/>
        <v>0</v>
      </c>
      <c r="S272" s="99">
        <f t="shared" si="144"/>
        <v>0</v>
      </c>
      <c r="T272" s="99">
        <f t="shared" si="144"/>
        <v>0</v>
      </c>
      <c r="U272" s="99">
        <f t="shared" si="144"/>
        <v>0</v>
      </c>
      <c r="V272" s="99">
        <f t="shared" si="144"/>
        <v>0</v>
      </c>
      <c r="W272" s="81">
        <f t="shared" si="144"/>
        <v>0</v>
      </c>
      <c r="X272" s="81">
        <f t="shared" si="144"/>
        <v>0</v>
      </c>
      <c r="Y272" s="81">
        <f t="shared" si="144"/>
        <v>0</v>
      </c>
      <c r="Z272" s="81">
        <f t="shared" si="144"/>
        <v>0</v>
      </c>
      <c r="AA272" s="81">
        <f t="shared" si="144"/>
        <v>0</v>
      </c>
      <c r="AB272" s="81">
        <f t="shared" si="144"/>
        <v>0</v>
      </c>
      <c r="AC272" s="81">
        <f t="shared" si="144"/>
        <v>0</v>
      </c>
      <c r="AD272" s="81">
        <f t="shared" si="144"/>
        <v>0</v>
      </c>
      <c r="AE272" s="81">
        <f t="shared" si="144"/>
        <v>0</v>
      </c>
      <c r="AF272" s="81">
        <f t="shared" si="144"/>
        <v>0</v>
      </c>
      <c r="AG272" s="81">
        <f t="shared" si="144"/>
        <v>0</v>
      </c>
      <c r="AH272" s="81">
        <f t="shared" si="144"/>
        <v>0</v>
      </c>
      <c r="AI272" s="81">
        <f t="shared" si="144"/>
        <v>0</v>
      </c>
      <c r="AJ272" s="81">
        <f t="shared" si="144"/>
        <v>0</v>
      </c>
      <c r="AK272" s="81">
        <f t="shared" si="144"/>
        <v>0</v>
      </c>
      <c r="AL272" s="81">
        <f t="shared" si="144"/>
        <v>0</v>
      </c>
      <c r="AM272" s="81">
        <f t="shared" si="144"/>
        <v>0</v>
      </c>
      <c r="AN272" s="81">
        <f t="shared" si="144"/>
        <v>0</v>
      </c>
      <c r="AO272" s="81">
        <f t="shared" si="144"/>
        <v>0</v>
      </c>
      <c r="AP272" s="81">
        <f t="shared" si="144"/>
        <v>0</v>
      </c>
      <c r="AQ272" s="102" t="s">
        <v>575</v>
      </c>
      <c r="AR272" s="102"/>
      <c r="AS272" s="645">
        <f>+SUM(D272:AP272)-W278</f>
        <v>0</v>
      </c>
    </row>
    <row r="273" spans="3:54" s="33" customFormat="1" ht="13.5">
      <c r="C273" s="83" t="s">
        <v>101</v>
      </c>
      <c r="D273" s="39">
        <f t="shared" ref="D273:D274" si="145">D245+D259</f>
        <v>0</v>
      </c>
      <c r="E273" s="39">
        <f t="shared" ref="E273:AP273" si="146">E245+E259</f>
        <v>0</v>
      </c>
      <c r="F273" s="39">
        <f t="shared" si="146"/>
        <v>0</v>
      </c>
      <c r="G273" s="39">
        <f t="shared" si="146"/>
        <v>0</v>
      </c>
      <c r="H273" s="39">
        <f t="shared" si="146"/>
        <v>0</v>
      </c>
      <c r="I273" s="39">
        <f t="shared" si="146"/>
        <v>0</v>
      </c>
      <c r="J273" s="39">
        <f t="shared" si="146"/>
        <v>0</v>
      </c>
      <c r="K273" s="39">
        <f t="shared" si="146"/>
        <v>0</v>
      </c>
      <c r="L273" s="39">
        <f t="shared" si="146"/>
        <v>0</v>
      </c>
      <c r="M273" s="39">
        <f t="shared" si="146"/>
        <v>0</v>
      </c>
      <c r="N273" s="39">
        <f t="shared" si="146"/>
        <v>0</v>
      </c>
      <c r="O273" s="39">
        <f t="shared" si="146"/>
        <v>0</v>
      </c>
      <c r="P273" s="39">
        <f t="shared" si="146"/>
        <v>0</v>
      </c>
      <c r="Q273" s="100">
        <f t="shared" si="146"/>
        <v>0</v>
      </c>
      <c r="R273" s="100">
        <f t="shared" si="146"/>
        <v>0</v>
      </c>
      <c r="S273" s="100">
        <f t="shared" si="146"/>
        <v>0</v>
      </c>
      <c r="T273" s="100">
        <f t="shared" si="146"/>
        <v>0</v>
      </c>
      <c r="U273" s="100">
        <f t="shared" si="146"/>
        <v>0</v>
      </c>
      <c r="V273" s="100">
        <f t="shared" si="146"/>
        <v>0</v>
      </c>
      <c r="W273" s="39">
        <f t="shared" si="146"/>
        <v>0</v>
      </c>
      <c r="X273" s="39">
        <f t="shared" si="146"/>
        <v>0</v>
      </c>
      <c r="Y273" s="39">
        <f t="shared" si="146"/>
        <v>0</v>
      </c>
      <c r="Z273" s="39">
        <f t="shared" si="146"/>
        <v>0</v>
      </c>
      <c r="AA273" s="39">
        <f t="shared" si="146"/>
        <v>0</v>
      </c>
      <c r="AB273" s="39">
        <f t="shared" si="146"/>
        <v>0</v>
      </c>
      <c r="AC273" s="39">
        <f t="shared" si="146"/>
        <v>0</v>
      </c>
      <c r="AD273" s="39">
        <f t="shared" si="146"/>
        <v>0</v>
      </c>
      <c r="AE273" s="39">
        <f t="shared" si="146"/>
        <v>0</v>
      </c>
      <c r="AF273" s="39">
        <f t="shared" si="146"/>
        <v>0</v>
      </c>
      <c r="AG273" s="39">
        <f t="shared" si="146"/>
        <v>0</v>
      </c>
      <c r="AH273" s="39">
        <f t="shared" si="146"/>
        <v>0</v>
      </c>
      <c r="AI273" s="39">
        <f t="shared" si="146"/>
        <v>0</v>
      </c>
      <c r="AJ273" s="39">
        <f t="shared" si="146"/>
        <v>0</v>
      </c>
      <c r="AK273" s="39">
        <f t="shared" si="146"/>
        <v>0</v>
      </c>
      <c r="AL273" s="39">
        <f t="shared" si="146"/>
        <v>0</v>
      </c>
      <c r="AM273" s="39">
        <f t="shared" si="146"/>
        <v>0</v>
      </c>
      <c r="AN273" s="39">
        <f t="shared" si="146"/>
        <v>0</v>
      </c>
      <c r="AO273" s="39">
        <f t="shared" si="146"/>
        <v>0</v>
      </c>
      <c r="AP273" s="39">
        <f t="shared" si="146"/>
        <v>0</v>
      </c>
      <c r="AQ273" s="102" t="s">
        <v>575</v>
      </c>
      <c r="AR273" s="102"/>
      <c r="AS273" s="645">
        <f t="shared" ref="AS273:AS275" si="147">+SUM(D273:AP273)-W279</f>
        <v>0</v>
      </c>
    </row>
    <row r="274" spans="3:54" s="33" customFormat="1" ht="13.5">
      <c r="C274" s="83" t="s">
        <v>102</v>
      </c>
      <c r="D274" s="39">
        <f t="shared" si="145"/>
        <v>0</v>
      </c>
      <c r="E274" s="39">
        <f t="shared" ref="E274:AP274" si="148">E246+E260</f>
        <v>0</v>
      </c>
      <c r="F274" s="39">
        <f t="shared" si="148"/>
        <v>0</v>
      </c>
      <c r="G274" s="39">
        <f t="shared" si="148"/>
        <v>0</v>
      </c>
      <c r="H274" s="39">
        <f t="shared" si="148"/>
        <v>0</v>
      </c>
      <c r="I274" s="39">
        <f t="shared" si="148"/>
        <v>0</v>
      </c>
      <c r="J274" s="39">
        <f t="shared" si="148"/>
        <v>0</v>
      </c>
      <c r="K274" s="39">
        <f t="shared" si="148"/>
        <v>0</v>
      </c>
      <c r="L274" s="39">
        <f t="shared" si="148"/>
        <v>0</v>
      </c>
      <c r="M274" s="39">
        <f t="shared" si="148"/>
        <v>0</v>
      </c>
      <c r="N274" s="39">
        <f t="shared" si="148"/>
        <v>0</v>
      </c>
      <c r="O274" s="39">
        <f t="shared" si="148"/>
        <v>0</v>
      </c>
      <c r="P274" s="39">
        <f t="shared" si="148"/>
        <v>0</v>
      </c>
      <c r="Q274" s="100">
        <f t="shared" si="148"/>
        <v>0</v>
      </c>
      <c r="R274" s="100">
        <f t="shared" si="148"/>
        <v>0</v>
      </c>
      <c r="S274" s="100">
        <f t="shared" si="148"/>
        <v>0</v>
      </c>
      <c r="T274" s="100">
        <f t="shared" si="148"/>
        <v>0</v>
      </c>
      <c r="U274" s="100">
        <f t="shared" si="148"/>
        <v>0</v>
      </c>
      <c r="V274" s="100">
        <f t="shared" si="148"/>
        <v>0</v>
      </c>
      <c r="W274" s="39">
        <f t="shared" si="148"/>
        <v>0</v>
      </c>
      <c r="X274" s="39">
        <f t="shared" si="148"/>
        <v>0</v>
      </c>
      <c r="Y274" s="39">
        <f t="shared" si="148"/>
        <v>0</v>
      </c>
      <c r="Z274" s="39">
        <f t="shared" si="148"/>
        <v>0</v>
      </c>
      <c r="AA274" s="39">
        <f t="shared" si="148"/>
        <v>0</v>
      </c>
      <c r="AB274" s="39">
        <f t="shared" si="148"/>
        <v>0</v>
      </c>
      <c r="AC274" s="39">
        <f t="shared" si="148"/>
        <v>0</v>
      </c>
      <c r="AD274" s="39">
        <f t="shared" si="148"/>
        <v>0</v>
      </c>
      <c r="AE274" s="39">
        <f t="shared" si="148"/>
        <v>0</v>
      </c>
      <c r="AF274" s="39">
        <f t="shared" si="148"/>
        <v>0</v>
      </c>
      <c r="AG274" s="39">
        <f t="shared" si="148"/>
        <v>0</v>
      </c>
      <c r="AH274" s="39">
        <f t="shared" si="148"/>
        <v>0</v>
      </c>
      <c r="AI274" s="39">
        <f t="shared" si="148"/>
        <v>0</v>
      </c>
      <c r="AJ274" s="39">
        <f t="shared" si="148"/>
        <v>0</v>
      </c>
      <c r="AK274" s="39">
        <f t="shared" si="148"/>
        <v>0</v>
      </c>
      <c r="AL274" s="39">
        <f t="shared" si="148"/>
        <v>0</v>
      </c>
      <c r="AM274" s="39">
        <f t="shared" si="148"/>
        <v>0</v>
      </c>
      <c r="AN274" s="39">
        <f t="shared" si="148"/>
        <v>0</v>
      </c>
      <c r="AO274" s="39">
        <f t="shared" si="148"/>
        <v>0</v>
      </c>
      <c r="AP274" s="39">
        <f t="shared" si="148"/>
        <v>0</v>
      </c>
      <c r="AQ274" s="102" t="s">
        <v>575</v>
      </c>
      <c r="AR274" s="102"/>
      <c r="AS274" s="646">
        <f t="shared" si="147"/>
        <v>0</v>
      </c>
    </row>
    <row r="275" spans="3:54" s="33" customFormat="1" ht="13.5">
      <c r="C275" s="83" t="s">
        <v>93</v>
      </c>
      <c r="D275" s="39">
        <f t="shared" ref="D275:P275" si="149">SUM(D272:D274)</f>
        <v>0</v>
      </c>
      <c r="E275" s="39">
        <f t="shared" si="149"/>
        <v>0</v>
      </c>
      <c r="F275" s="39">
        <f t="shared" si="149"/>
        <v>0</v>
      </c>
      <c r="G275" s="39">
        <f t="shared" si="149"/>
        <v>0</v>
      </c>
      <c r="H275" s="39">
        <f t="shared" si="149"/>
        <v>0</v>
      </c>
      <c r="I275" s="39">
        <f t="shared" si="149"/>
        <v>0</v>
      </c>
      <c r="J275" s="39">
        <f t="shared" si="149"/>
        <v>0</v>
      </c>
      <c r="K275" s="39">
        <f t="shared" si="149"/>
        <v>0</v>
      </c>
      <c r="L275" s="39">
        <f t="shared" si="149"/>
        <v>0</v>
      </c>
      <c r="M275" s="39">
        <f t="shared" si="149"/>
        <v>0</v>
      </c>
      <c r="N275" s="39">
        <f t="shared" si="149"/>
        <v>0</v>
      </c>
      <c r="O275" s="39">
        <f t="shared" si="149"/>
        <v>0</v>
      </c>
      <c r="P275" s="39">
        <f t="shared" si="149"/>
        <v>0</v>
      </c>
      <c r="Q275" s="100">
        <f>SUM(Q272:Q274)</f>
        <v>0</v>
      </c>
      <c r="R275" s="100">
        <f>SUM(R272:R274)</f>
        <v>0</v>
      </c>
      <c r="S275" s="100">
        <f>SUM(S272:S274)</f>
        <v>0</v>
      </c>
      <c r="T275" s="100">
        <f>SUM(T272:T274)</f>
        <v>0</v>
      </c>
      <c r="U275" s="100">
        <f>SUM(U272:U274)</f>
        <v>0</v>
      </c>
      <c r="V275" s="100">
        <f t="shared" ref="V275:AP275" si="150">SUM(V272:V274)</f>
        <v>0</v>
      </c>
      <c r="W275" s="39">
        <f t="shared" si="150"/>
        <v>0</v>
      </c>
      <c r="X275" s="43">
        <f t="shared" si="150"/>
        <v>0</v>
      </c>
      <c r="Y275" s="43">
        <f t="shared" si="150"/>
        <v>0</v>
      </c>
      <c r="Z275" s="43">
        <f t="shared" si="150"/>
        <v>0</v>
      </c>
      <c r="AA275" s="43">
        <f t="shared" si="150"/>
        <v>0</v>
      </c>
      <c r="AB275" s="43">
        <f t="shared" si="150"/>
        <v>0</v>
      </c>
      <c r="AC275" s="43">
        <f t="shared" si="150"/>
        <v>0</v>
      </c>
      <c r="AD275" s="43">
        <f t="shared" si="150"/>
        <v>0</v>
      </c>
      <c r="AE275" s="43">
        <f t="shared" si="150"/>
        <v>0</v>
      </c>
      <c r="AF275" s="43">
        <f t="shared" si="150"/>
        <v>0</v>
      </c>
      <c r="AG275" s="43">
        <f t="shared" si="150"/>
        <v>0</v>
      </c>
      <c r="AH275" s="43">
        <f t="shared" si="150"/>
        <v>0</v>
      </c>
      <c r="AI275" s="43">
        <f t="shared" si="150"/>
        <v>0</v>
      </c>
      <c r="AJ275" s="43">
        <f t="shared" si="150"/>
        <v>0</v>
      </c>
      <c r="AK275" s="43">
        <f t="shared" si="150"/>
        <v>0</v>
      </c>
      <c r="AL275" s="43">
        <f t="shared" si="150"/>
        <v>0</v>
      </c>
      <c r="AM275" s="43">
        <f t="shared" si="150"/>
        <v>0</v>
      </c>
      <c r="AN275" s="43">
        <f t="shared" si="150"/>
        <v>0</v>
      </c>
      <c r="AO275" s="43">
        <f t="shared" si="150"/>
        <v>0</v>
      </c>
      <c r="AP275" s="43">
        <f t="shared" si="150"/>
        <v>0</v>
      </c>
      <c r="AQ275" s="102" t="s">
        <v>575</v>
      </c>
      <c r="AR275" s="102"/>
      <c r="AS275" s="646">
        <f t="shared" si="147"/>
        <v>0</v>
      </c>
    </row>
    <row r="276" spans="3:54" s="33" customFormat="1" ht="13.5">
      <c r="C276" s="51"/>
      <c r="D276" s="629" t="str">
        <f t="shared" ref="D276:V276" si="151">D15</f>
        <v>21</v>
      </c>
      <c r="E276" s="629" t="str">
        <f t="shared" si="151"/>
        <v>22</v>
      </c>
      <c r="F276" s="629" t="str">
        <f t="shared" si="151"/>
        <v>23</v>
      </c>
      <c r="G276" s="629" t="str">
        <f t="shared" si="151"/>
        <v>24</v>
      </c>
      <c r="H276" s="629" t="str">
        <f t="shared" si="151"/>
        <v>25</v>
      </c>
      <c r="I276" s="629" t="str">
        <f t="shared" si="151"/>
        <v>26</v>
      </c>
      <c r="J276" s="629" t="str">
        <f t="shared" si="151"/>
        <v>27</v>
      </c>
      <c r="K276" s="629" t="str">
        <f t="shared" si="151"/>
        <v>28</v>
      </c>
      <c r="L276" s="629" t="str">
        <f t="shared" si="151"/>
        <v>29</v>
      </c>
      <c r="M276" s="629" t="str">
        <f t="shared" si="151"/>
        <v>30</v>
      </c>
      <c r="N276" s="629" t="str">
        <f t="shared" si="151"/>
        <v>31</v>
      </c>
      <c r="O276" s="629" t="str">
        <f t="shared" si="151"/>
        <v>32</v>
      </c>
      <c r="P276" s="629" t="str">
        <f t="shared" si="151"/>
        <v>33</v>
      </c>
      <c r="Q276" s="629" t="str">
        <f t="shared" si="151"/>
        <v>34</v>
      </c>
      <c r="R276" s="629" t="str">
        <f t="shared" si="151"/>
        <v>35</v>
      </c>
      <c r="S276" s="629" t="str">
        <f t="shared" si="151"/>
        <v>36</v>
      </c>
      <c r="T276" s="629" t="str">
        <f t="shared" si="151"/>
        <v>37</v>
      </c>
      <c r="U276" s="629" t="str">
        <f t="shared" si="151"/>
        <v>38</v>
      </c>
      <c r="V276" s="629" t="str">
        <f t="shared" si="151"/>
        <v>39</v>
      </c>
      <c r="W276" s="51"/>
      <c r="X276" s="101"/>
    </row>
    <row r="277" spans="3:54" s="33" customFormat="1" ht="40.5">
      <c r="C277" s="79" t="s">
        <v>57</v>
      </c>
      <c r="D277" s="630" t="str">
        <f t="shared" ref="D277:V277" si="152">D16</f>
        <v>輸送機械</v>
      </c>
      <c r="E277" s="630" t="str">
        <f t="shared" si="152"/>
        <v>その他の製造工業製品</v>
      </c>
      <c r="F277" s="630" t="str">
        <f t="shared" si="152"/>
        <v>建設</v>
      </c>
      <c r="G277" s="630" t="str">
        <f t="shared" si="152"/>
        <v>電力・ガス・熱供給</v>
      </c>
      <c r="H277" s="630" t="str">
        <f t="shared" si="152"/>
        <v>水道</v>
      </c>
      <c r="I277" s="630" t="str">
        <f t="shared" si="152"/>
        <v>廃棄物処理</v>
      </c>
      <c r="J277" s="630" t="str">
        <f t="shared" si="152"/>
        <v>商業</v>
      </c>
      <c r="K277" s="630" t="str">
        <f t="shared" si="152"/>
        <v>金融・保険</v>
      </c>
      <c r="L277" s="630" t="str">
        <f t="shared" si="152"/>
        <v>不動産</v>
      </c>
      <c r="M277" s="630" t="str">
        <f t="shared" si="152"/>
        <v>運輸・郵便</v>
      </c>
      <c r="N277" s="630" t="str">
        <f t="shared" si="152"/>
        <v>情報通信</v>
      </c>
      <c r="O277" s="630" t="str">
        <f t="shared" si="152"/>
        <v>公務</v>
      </c>
      <c r="P277" s="630" t="str">
        <f t="shared" si="152"/>
        <v>教育・研究</v>
      </c>
      <c r="Q277" s="630" t="str">
        <f t="shared" si="152"/>
        <v>医療・福祉</v>
      </c>
      <c r="R277" s="668" t="str">
        <f t="shared" si="152"/>
        <v>他に分類されない会員制団体</v>
      </c>
      <c r="S277" s="630" t="str">
        <f t="shared" si="152"/>
        <v>対事業所サービス</v>
      </c>
      <c r="T277" s="630" t="str">
        <f t="shared" si="152"/>
        <v>対個人サービス</v>
      </c>
      <c r="U277" s="630" t="str">
        <f t="shared" si="152"/>
        <v>事務用品</v>
      </c>
      <c r="V277" s="630" t="str">
        <f t="shared" si="152"/>
        <v>分類不明</v>
      </c>
      <c r="W277" s="32" t="s">
        <v>76</v>
      </c>
      <c r="X277" s="101"/>
    </row>
    <row r="278" spans="3:54" s="33" customFormat="1" ht="13.5">
      <c r="C278" s="80" t="s">
        <v>100</v>
      </c>
      <c r="D278" s="81">
        <f t="array" ref="D278:V281">+X272:AP275</f>
        <v>0</v>
      </c>
      <c r="E278" s="81">
        <v>0</v>
      </c>
      <c r="F278" s="81">
        <v>0</v>
      </c>
      <c r="G278" s="81">
        <v>0</v>
      </c>
      <c r="H278" s="81">
        <v>0</v>
      </c>
      <c r="I278" s="81">
        <v>0</v>
      </c>
      <c r="J278" s="81">
        <v>0</v>
      </c>
      <c r="K278" s="81">
        <v>0</v>
      </c>
      <c r="L278" s="81">
        <v>0</v>
      </c>
      <c r="M278" s="81">
        <v>0</v>
      </c>
      <c r="N278" s="81">
        <v>0</v>
      </c>
      <c r="O278" s="81">
        <v>0</v>
      </c>
      <c r="P278" s="81">
        <v>0</v>
      </c>
      <c r="Q278" s="99">
        <v>0</v>
      </c>
      <c r="R278" s="99">
        <v>0</v>
      </c>
      <c r="S278" s="99">
        <v>0</v>
      </c>
      <c r="T278" s="99">
        <v>0</v>
      </c>
      <c r="U278" s="99">
        <v>0</v>
      </c>
      <c r="V278" s="99">
        <v>0</v>
      </c>
      <c r="W278" s="81">
        <f>SUM(D272:W272,D278:V278)</f>
        <v>0</v>
      </c>
      <c r="X278" s="101"/>
    </row>
    <row r="279" spans="3:54" s="33" customFormat="1" ht="13.5">
      <c r="C279" s="83" t="s">
        <v>101</v>
      </c>
      <c r="D279" s="100">
        <v>0</v>
      </c>
      <c r="E279" s="100">
        <v>0</v>
      </c>
      <c r="F279" s="100">
        <v>0</v>
      </c>
      <c r="G279" s="100">
        <v>0</v>
      </c>
      <c r="H279" s="100">
        <v>0</v>
      </c>
      <c r="I279" s="100">
        <v>0</v>
      </c>
      <c r="J279" s="100">
        <v>0</v>
      </c>
      <c r="K279" s="100">
        <v>0</v>
      </c>
      <c r="L279" s="100">
        <v>0</v>
      </c>
      <c r="M279" s="100">
        <v>0</v>
      </c>
      <c r="N279" s="100">
        <v>0</v>
      </c>
      <c r="O279" s="100">
        <v>0</v>
      </c>
      <c r="P279" s="100">
        <v>0</v>
      </c>
      <c r="Q279" s="100">
        <v>0</v>
      </c>
      <c r="R279" s="100">
        <v>0</v>
      </c>
      <c r="S279" s="100">
        <v>0</v>
      </c>
      <c r="T279" s="100">
        <v>0</v>
      </c>
      <c r="U279" s="100">
        <v>0</v>
      </c>
      <c r="V279" s="100">
        <v>0</v>
      </c>
      <c r="W279" s="39">
        <f t="shared" ref="W279:W281" si="153">SUM(D273:W273,D279:V279)</f>
        <v>0</v>
      </c>
      <c r="X279" s="101"/>
    </row>
    <row r="280" spans="3:54" s="33" customFormat="1" ht="13.5">
      <c r="C280" s="83" t="s">
        <v>102</v>
      </c>
      <c r="D280" s="39">
        <v>0</v>
      </c>
      <c r="E280" s="39">
        <v>0</v>
      </c>
      <c r="F280" s="39">
        <v>0</v>
      </c>
      <c r="G280" s="39">
        <v>0</v>
      </c>
      <c r="H280" s="39">
        <v>0</v>
      </c>
      <c r="I280" s="39">
        <v>0</v>
      </c>
      <c r="J280" s="39">
        <v>0</v>
      </c>
      <c r="K280" s="39">
        <v>0</v>
      </c>
      <c r="L280" s="39">
        <v>0</v>
      </c>
      <c r="M280" s="39">
        <v>0</v>
      </c>
      <c r="N280" s="39">
        <v>0</v>
      </c>
      <c r="O280" s="39">
        <v>0</v>
      </c>
      <c r="P280" s="39">
        <v>0</v>
      </c>
      <c r="Q280" s="100">
        <v>0</v>
      </c>
      <c r="R280" s="100">
        <v>0</v>
      </c>
      <c r="S280" s="100">
        <v>0</v>
      </c>
      <c r="T280" s="100">
        <v>0</v>
      </c>
      <c r="U280" s="100">
        <v>0</v>
      </c>
      <c r="V280" s="100">
        <v>0</v>
      </c>
      <c r="W280" s="39">
        <f t="shared" si="153"/>
        <v>0</v>
      </c>
      <c r="X280" s="101"/>
    </row>
    <row r="281" spans="3:54" s="33" customFormat="1" ht="13.5">
      <c r="C281" s="85" t="s">
        <v>93</v>
      </c>
      <c r="D281" s="43">
        <v>0</v>
      </c>
      <c r="E281" s="43">
        <v>0</v>
      </c>
      <c r="F281" s="43">
        <v>0</v>
      </c>
      <c r="G281" s="43">
        <v>0</v>
      </c>
      <c r="H281" s="43">
        <v>0</v>
      </c>
      <c r="I281" s="43">
        <v>0</v>
      </c>
      <c r="J281" s="43">
        <v>0</v>
      </c>
      <c r="K281" s="43">
        <v>0</v>
      </c>
      <c r="L281" s="43">
        <v>0</v>
      </c>
      <c r="M281" s="43">
        <v>0</v>
      </c>
      <c r="N281" s="43">
        <v>0</v>
      </c>
      <c r="O281" s="43">
        <v>0</v>
      </c>
      <c r="P281" s="43">
        <v>0</v>
      </c>
      <c r="Q281" s="43">
        <v>0</v>
      </c>
      <c r="R281" s="43">
        <v>0</v>
      </c>
      <c r="S281" s="43">
        <v>0</v>
      </c>
      <c r="T281" s="43">
        <v>0</v>
      </c>
      <c r="U281" s="43">
        <v>0</v>
      </c>
      <c r="V281" s="43">
        <v>0</v>
      </c>
      <c r="W281" s="43">
        <f t="shared" si="153"/>
        <v>0</v>
      </c>
      <c r="X281" s="101"/>
    </row>
    <row r="282" spans="3:54" s="33" customFormat="1" ht="10.7" customHeight="1">
      <c r="D282" s="101"/>
      <c r="E282" s="101"/>
      <c r="F282" s="101"/>
      <c r="G282" s="101"/>
      <c r="H282" s="101"/>
      <c r="I282" s="101"/>
      <c r="J282" s="101"/>
      <c r="K282" s="101"/>
      <c r="L282" s="101"/>
      <c r="M282" s="101"/>
      <c r="N282" s="101"/>
      <c r="O282" s="101"/>
      <c r="P282" s="101"/>
      <c r="Q282" s="101"/>
      <c r="R282" s="101"/>
      <c r="S282" s="101"/>
      <c r="T282" s="101"/>
      <c r="U282" s="101"/>
      <c r="V282" s="101"/>
      <c r="W282" s="101"/>
      <c r="X282" s="101"/>
    </row>
    <row r="283" spans="3:54" s="33" customFormat="1" ht="13.5">
      <c r="C283" s="33" t="s">
        <v>105</v>
      </c>
      <c r="D283" s="101"/>
      <c r="E283" s="101"/>
      <c r="F283" s="101"/>
      <c r="G283" s="101"/>
      <c r="H283" s="101"/>
      <c r="I283" s="101"/>
      <c r="J283" s="101"/>
      <c r="K283" s="101"/>
      <c r="L283" s="101"/>
      <c r="M283" s="101"/>
      <c r="N283" s="101"/>
      <c r="O283" s="101"/>
      <c r="P283" s="101"/>
      <c r="Q283" s="101"/>
      <c r="R283" s="101"/>
      <c r="S283" s="101"/>
      <c r="T283" s="101"/>
      <c r="U283" s="101"/>
      <c r="V283" s="101"/>
      <c r="W283" s="101"/>
      <c r="X283" s="101"/>
    </row>
    <row r="284" spans="3:54" ht="13.5">
      <c r="X284" s="101"/>
      <c r="Y284" s="33"/>
      <c r="Z284" s="33"/>
      <c r="AA284" s="33"/>
      <c r="AB284" s="33"/>
      <c r="AC284" s="33"/>
      <c r="AD284" s="33"/>
      <c r="AE284" s="33"/>
      <c r="AF284" s="33"/>
      <c r="AG284" s="33"/>
      <c r="AH284" s="33"/>
      <c r="AI284" s="33"/>
      <c r="AJ284" s="33"/>
      <c r="AK284" s="33"/>
      <c r="AL284" s="33"/>
      <c r="AM284" s="33"/>
      <c r="AN284" s="33"/>
      <c r="AO284" s="33"/>
      <c r="AP284" s="33"/>
      <c r="AQ284" s="33"/>
      <c r="AR284" s="33"/>
      <c r="AS284" s="33"/>
      <c r="AT284" s="33"/>
      <c r="AU284" s="33"/>
      <c r="AV284" s="33"/>
      <c r="AW284" s="33"/>
      <c r="AX284" s="33"/>
      <c r="AY284" s="33"/>
      <c r="AZ284" s="33"/>
      <c r="BA284" s="33"/>
      <c r="BB284" s="33"/>
    </row>
    <row r="285" spans="3:54" ht="13.5">
      <c r="X285" s="101"/>
      <c r="Y285" s="33"/>
      <c r="Z285" s="33"/>
      <c r="AA285" s="33"/>
      <c r="AB285" s="33"/>
      <c r="AC285" s="33"/>
      <c r="AD285" s="33"/>
      <c r="AE285" s="33"/>
      <c r="AF285" s="33"/>
      <c r="AG285" s="33"/>
      <c r="AH285" s="33"/>
      <c r="AI285" s="33"/>
      <c r="AJ285" s="33"/>
      <c r="AK285" s="33"/>
      <c r="AL285" s="33"/>
      <c r="AM285" s="33"/>
      <c r="AN285" s="33"/>
      <c r="AO285" s="33"/>
      <c r="AP285" s="33"/>
      <c r="AQ285" s="33"/>
      <c r="AR285" s="33"/>
      <c r="AS285" s="33"/>
      <c r="AT285" s="33"/>
      <c r="AU285" s="33"/>
      <c r="AV285" s="33"/>
      <c r="AW285" s="33"/>
      <c r="AX285" s="33"/>
      <c r="AY285" s="33"/>
      <c r="AZ285" s="33"/>
      <c r="BA285" s="33"/>
      <c r="BB285" s="33"/>
    </row>
    <row r="286" spans="3:54" ht="13.5">
      <c r="X286" s="101"/>
      <c r="Y286" s="33"/>
      <c r="Z286" s="33"/>
      <c r="AA286" s="33"/>
      <c r="AB286" s="33"/>
      <c r="AC286" s="33"/>
      <c r="AD286" s="33"/>
      <c r="AE286" s="33"/>
      <c r="AF286" s="33"/>
      <c r="AG286" s="33"/>
      <c r="AH286" s="33"/>
      <c r="AI286" s="33"/>
      <c r="AJ286" s="33"/>
      <c r="AK286" s="33"/>
      <c r="AL286" s="33"/>
      <c r="AM286" s="33"/>
      <c r="AN286" s="33"/>
      <c r="AO286" s="33"/>
      <c r="AP286" s="33"/>
      <c r="AQ286" s="33"/>
      <c r="AR286" s="33"/>
      <c r="AS286" s="33"/>
      <c r="AT286" s="33"/>
      <c r="AU286" s="33"/>
      <c r="AV286" s="33"/>
      <c r="AW286" s="33"/>
      <c r="AX286" s="33"/>
      <c r="AY286" s="33"/>
      <c r="AZ286" s="33"/>
      <c r="BA286" s="33"/>
      <c r="BB286" s="33"/>
    </row>
    <row r="287" spans="3:54" ht="13.5">
      <c r="X287" s="101"/>
      <c r="Y287" s="33"/>
      <c r="Z287" s="33"/>
      <c r="AA287" s="33"/>
      <c r="AB287" s="33"/>
      <c r="AC287" s="33"/>
      <c r="AD287" s="33"/>
      <c r="AE287" s="33"/>
      <c r="AF287" s="33"/>
      <c r="AG287" s="33"/>
      <c r="AH287" s="33"/>
      <c r="AI287" s="33"/>
      <c r="AJ287" s="33"/>
      <c r="AK287" s="33"/>
      <c r="AL287" s="33"/>
      <c r="AM287" s="33"/>
      <c r="AN287" s="33"/>
      <c r="AO287" s="33"/>
      <c r="AP287" s="33"/>
      <c r="AQ287" s="33"/>
      <c r="AR287" s="33"/>
      <c r="AS287" s="33"/>
      <c r="AT287" s="33"/>
      <c r="AU287" s="33"/>
      <c r="AV287" s="33"/>
      <c r="AW287" s="33"/>
      <c r="AX287" s="33"/>
      <c r="AY287" s="33"/>
      <c r="AZ287" s="33"/>
      <c r="BA287" s="33"/>
      <c r="BB287" s="33"/>
    </row>
    <row r="288" spans="3:54" ht="13.5">
      <c r="X288" s="101"/>
      <c r="Y288" s="33"/>
      <c r="Z288" s="33"/>
      <c r="AA288" s="33"/>
      <c r="AB288" s="33"/>
      <c r="AC288" s="33"/>
      <c r="AD288" s="33"/>
      <c r="AE288" s="33"/>
      <c r="AF288" s="33"/>
      <c r="AG288" s="33"/>
      <c r="AH288" s="33"/>
      <c r="AI288" s="33"/>
      <c r="AJ288" s="33"/>
      <c r="AK288" s="33"/>
      <c r="AL288" s="33"/>
      <c r="AM288" s="33"/>
      <c r="AN288" s="33"/>
      <c r="AO288" s="33"/>
      <c r="AP288" s="33"/>
      <c r="AQ288" s="33"/>
      <c r="AR288" s="33"/>
      <c r="AS288" s="33"/>
      <c r="AT288" s="33"/>
      <c r="AU288" s="33"/>
      <c r="AV288" s="33"/>
      <c r="AW288" s="33"/>
      <c r="AX288" s="33"/>
      <c r="AY288" s="33"/>
      <c r="AZ288" s="33"/>
      <c r="BA288" s="33"/>
      <c r="BB288" s="33"/>
    </row>
    <row r="289" spans="24:54" ht="13.5">
      <c r="X289" s="101"/>
      <c r="Y289" s="33"/>
      <c r="Z289" s="33"/>
      <c r="AA289" s="33"/>
      <c r="AB289" s="33"/>
      <c r="AC289" s="33"/>
      <c r="AD289" s="33"/>
      <c r="AE289" s="33"/>
      <c r="AF289" s="33"/>
      <c r="AG289" s="33"/>
      <c r="AH289" s="33"/>
      <c r="AI289" s="33"/>
      <c r="AJ289" s="33"/>
      <c r="AK289" s="33"/>
      <c r="AL289" s="33"/>
      <c r="AM289" s="33"/>
      <c r="AN289" s="33"/>
      <c r="AO289" s="33"/>
      <c r="AP289" s="33"/>
      <c r="AQ289" s="33"/>
      <c r="AR289" s="33"/>
      <c r="AS289" s="33"/>
      <c r="AT289" s="33"/>
      <c r="AU289" s="33"/>
      <c r="AV289" s="33"/>
      <c r="AW289" s="33"/>
      <c r="AX289" s="33"/>
      <c r="AY289" s="33"/>
      <c r="AZ289" s="33"/>
      <c r="BA289" s="33"/>
      <c r="BB289" s="33"/>
    </row>
    <row r="290" spans="24:54" ht="13.5">
      <c r="X290" s="101"/>
      <c r="Y290" s="33"/>
      <c r="Z290" s="33"/>
      <c r="AA290" s="33"/>
      <c r="AB290" s="33"/>
      <c r="AC290" s="33"/>
      <c r="AD290" s="33"/>
      <c r="AE290" s="33"/>
      <c r="AF290" s="33"/>
      <c r="AG290" s="33"/>
      <c r="AH290" s="33"/>
      <c r="AI290" s="33"/>
      <c r="AJ290" s="33"/>
      <c r="AK290" s="33"/>
      <c r="AL290" s="33"/>
      <c r="AM290" s="33"/>
      <c r="AN290" s="33"/>
      <c r="AO290" s="33"/>
      <c r="AP290" s="33"/>
      <c r="AQ290" s="33"/>
      <c r="AR290" s="33"/>
      <c r="AS290" s="33"/>
      <c r="AT290" s="33"/>
      <c r="AU290" s="33"/>
      <c r="AV290" s="33"/>
      <c r="AW290" s="33"/>
      <c r="AX290" s="33"/>
      <c r="AY290" s="33"/>
      <c r="AZ290" s="33"/>
      <c r="BA290" s="33"/>
      <c r="BB290" s="33"/>
    </row>
    <row r="291" spans="24:54" ht="13.5">
      <c r="X291" s="101"/>
      <c r="Y291" s="33"/>
      <c r="Z291" s="33"/>
      <c r="AA291" s="33"/>
      <c r="AB291" s="33"/>
      <c r="AC291" s="33"/>
      <c r="AD291" s="33"/>
      <c r="AE291" s="33"/>
      <c r="AF291" s="33"/>
      <c r="AG291" s="33"/>
      <c r="AH291" s="33"/>
      <c r="AI291" s="33"/>
      <c r="AJ291" s="33"/>
      <c r="AK291" s="33"/>
      <c r="AL291" s="33"/>
      <c r="AM291" s="33"/>
      <c r="AN291" s="33"/>
      <c r="AO291" s="33"/>
      <c r="AP291" s="33"/>
      <c r="AQ291" s="33"/>
      <c r="AR291" s="33"/>
      <c r="AS291" s="33"/>
      <c r="AT291" s="33"/>
      <c r="AU291" s="33"/>
      <c r="AV291" s="33"/>
      <c r="AW291" s="33"/>
      <c r="AX291" s="33"/>
      <c r="AY291" s="33"/>
      <c r="AZ291" s="33"/>
      <c r="BA291" s="33"/>
      <c r="BB291" s="33"/>
    </row>
    <row r="292" spans="24:54" ht="13.5">
      <c r="X292" s="101"/>
      <c r="Y292" s="33"/>
      <c r="Z292" s="33"/>
      <c r="AA292" s="33"/>
      <c r="AB292" s="33"/>
      <c r="AC292" s="33"/>
      <c r="AD292" s="33"/>
      <c r="AE292" s="33"/>
      <c r="AF292" s="33"/>
      <c r="AG292" s="33"/>
      <c r="AH292" s="33"/>
      <c r="AI292" s="33"/>
      <c r="AJ292" s="33"/>
      <c r="AK292" s="33"/>
      <c r="AL292" s="33"/>
      <c r="AM292" s="33"/>
      <c r="AN292" s="33"/>
      <c r="AO292" s="33"/>
      <c r="AP292" s="33"/>
      <c r="AQ292" s="33"/>
      <c r="AR292" s="33"/>
      <c r="AS292" s="33"/>
      <c r="AT292" s="33"/>
      <c r="AU292" s="33"/>
      <c r="AV292" s="33"/>
      <c r="AW292" s="33"/>
      <c r="AX292" s="33"/>
      <c r="AY292" s="33"/>
      <c r="AZ292" s="33"/>
      <c r="BA292" s="33"/>
      <c r="BB292" s="33"/>
    </row>
    <row r="293" spans="24:54" ht="13.5">
      <c r="X293" s="101"/>
      <c r="Y293" s="33"/>
      <c r="Z293" s="33"/>
      <c r="AA293" s="33"/>
      <c r="AB293" s="33"/>
      <c r="AC293" s="33"/>
      <c r="AD293" s="33"/>
      <c r="AE293" s="33"/>
      <c r="AF293" s="33"/>
      <c r="AG293" s="33"/>
      <c r="AH293" s="33"/>
      <c r="AI293" s="33"/>
      <c r="AJ293" s="33"/>
      <c r="AK293" s="33"/>
      <c r="AL293" s="33"/>
      <c r="AM293" s="33"/>
      <c r="AN293" s="33"/>
      <c r="AO293" s="33"/>
      <c r="AP293" s="33"/>
      <c r="AQ293" s="33"/>
      <c r="AR293" s="33"/>
      <c r="AS293" s="33"/>
      <c r="AT293" s="33"/>
      <c r="AU293" s="33"/>
      <c r="AV293" s="33"/>
      <c r="AW293" s="33"/>
      <c r="AX293" s="33"/>
      <c r="AY293" s="33"/>
      <c r="AZ293" s="33"/>
      <c r="BA293" s="33"/>
      <c r="BB293" s="33"/>
    </row>
    <row r="294" spans="24:54" ht="13.5">
      <c r="X294" s="101"/>
      <c r="Y294" s="33"/>
      <c r="Z294" s="33"/>
      <c r="AA294" s="33"/>
      <c r="AB294" s="33"/>
      <c r="AC294" s="33"/>
      <c r="AD294" s="33"/>
      <c r="AE294" s="33"/>
      <c r="AF294" s="33"/>
      <c r="AG294" s="33"/>
      <c r="AH294" s="33"/>
      <c r="AI294" s="33"/>
      <c r="AJ294" s="33"/>
      <c r="AK294" s="33"/>
      <c r="AL294" s="33"/>
      <c r="AM294" s="33"/>
      <c r="AN294" s="33"/>
      <c r="AO294" s="33"/>
      <c r="AP294" s="33"/>
      <c r="AQ294" s="33"/>
      <c r="AR294" s="33"/>
      <c r="AS294" s="33"/>
      <c r="AT294" s="33"/>
      <c r="AU294" s="33"/>
      <c r="AV294" s="33"/>
      <c r="AW294" s="33"/>
      <c r="AX294" s="33"/>
      <c r="AY294" s="33"/>
      <c r="AZ294" s="33"/>
      <c r="BA294" s="33"/>
      <c r="BB294" s="33"/>
    </row>
    <row r="295" spans="24:54" ht="13.5">
      <c r="X295" s="101"/>
      <c r="Y295" s="33"/>
      <c r="Z295" s="33"/>
      <c r="AA295" s="33"/>
      <c r="AB295" s="33"/>
      <c r="AC295" s="33"/>
      <c r="AD295" s="33"/>
      <c r="AE295" s="33"/>
      <c r="AF295" s="33"/>
      <c r="AG295" s="33"/>
      <c r="AH295" s="33"/>
      <c r="AI295" s="33"/>
      <c r="AJ295" s="33"/>
      <c r="AK295" s="33"/>
      <c r="AL295" s="33"/>
      <c r="AM295" s="33"/>
      <c r="AN295" s="33"/>
      <c r="AO295" s="33"/>
      <c r="AP295" s="33"/>
      <c r="AQ295" s="33"/>
      <c r="AR295" s="33"/>
      <c r="AS295" s="33"/>
      <c r="AT295" s="33"/>
      <c r="AU295" s="33"/>
      <c r="AV295" s="33"/>
      <c r="AW295" s="33"/>
      <c r="AX295" s="33"/>
      <c r="AY295" s="33"/>
      <c r="AZ295" s="33"/>
      <c r="BA295" s="33"/>
      <c r="BB295" s="33"/>
    </row>
    <row r="296" spans="24:54" ht="13.5">
      <c r="X296" s="101"/>
      <c r="Y296" s="33"/>
      <c r="Z296" s="33"/>
      <c r="AA296" s="33"/>
      <c r="AB296" s="33"/>
      <c r="AC296" s="33"/>
      <c r="AD296" s="33"/>
      <c r="AE296" s="33"/>
      <c r="AF296" s="33"/>
      <c r="AG296" s="33"/>
      <c r="AH296" s="33"/>
      <c r="AI296" s="33"/>
      <c r="AJ296" s="33"/>
      <c r="AK296" s="33"/>
      <c r="AL296" s="33"/>
      <c r="AM296" s="33"/>
      <c r="AN296" s="33"/>
      <c r="AO296" s="33"/>
      <c r="AP296" s="33"/>
      <c r="AQ296" s="33"/>
      <c r="AR296" s="33"/>
      <c r="AS296" s="33"/>
      <c r="AT296" s="33"/>
      <c r="AU296" s="33"/>
      <c r="AV296" s="33"/>
      <c r="AW296" s="33"/>
      <c r="AX296" s="33"/>
      <c r="AY296" s="33"/>
      <c r="AZ296" s="33"/>
      <c r="BA296" s="33"/>
      <c r="BB296" s="33"/>
    </row>
    <row r="297" spans="24:54" ht="13.5">
      <c r="AR297" s="33"/>
      <c r="AS297" s="33"/>
      <c r="AT297" s="33"/>
      <c r="AU297" s="33"/>
      <c r="AV297" s="33"/>
      <c r="AW297" s="33"/>
      <c r="AX297" s="33"/>
      <c r="AY297" s="33"/>
      <c r="AZ297" s="33"/>
      <c r="BA297" s="33"/>
      <c r="BB297" s="33"/>
    </row>
    <row r="298" spans="24:54" ht="13.5">
      <c r="AS298" s="33"/>
      <c r="AT298" s="33"/>
      <c r="AU298" s="33"/>
      <c r="AV298" s="33"/>
      <c r="AW298" s="33"/>
      <c r="AX298" s="33"/>
      <c r="AY298" s="33"/>
      <c r="AZ298" s="33"/>
      <c r="BA298" s="33"/>
      <c r="BB298" s="33"/>
    </row>
    <row r="299" spans="24:54" ht="13.5">
      <c r="AS299" s="33"/>
      <c r="AT299" s="33"/>
      <c r="AU299" s="33"/>
      <c r="AV299" s="33"/>
      <c r="AW299" s="33"/>
      <c r="AX299" s="33"/>
      <c r="AY299" s="33"/>
      <c r="AZ299" s="33"/>
      <c r="BA299" s="33"/>
      <c r="BB299" s="33"/>
    </row>
    <row r="300" spans="24:54" ht="13.5">
      <c r="AS300" s="33"/>
      <c r="AT300" s="33"/>
      <c r="AU300" s="33"/>
      <c r="AV300" s="33"/>
      <c r="AW300" s="33"/>
      <c r="AX300" s="33"/>
      <c r="AY300" s="33"/>
      <c r="AZ300" s="33"/>
      <c r="BA300" s="33"/>
      <c r="BB300" s="33"/>
    </row>
    <row r="301" spans="24:54" ht="13.5">
      <c r="AS301" s="33"/>
      <c r="AT301" s="33"/>
      <c r="AU301" s="33"/>
      <c r="AV301" s="33"/>
      <c r="AW301" s="33"/>
      <c r="AX301" s="33"/>
      <c r="AY301" s="33"/>
      <c r="AZ301" s="33"/>
      <c r="BA301" s="33"/>
      <c r="BB301" s="33"/>
    </row>
    <row r="302" spans="24:54" ht="13.5">
      <c r="AS302" s="33"/>
      <c r="AT302" s="33"/>
      <c r="AU302" s="33"/>
      <c r="AV302" s="33"/>
      <c r="AW302" s="33"/>
      <c r="AX302" s="33"/>
      <c r="AY302" s="33"/>
      <c r="AZ302" s="33"/>
      <c r="BA302" s="33"/>
      <c r="BB302" s="33"/>
    </row>
    <row r="303" spans="24:54" ht="13.5">
      <c r="AS303" s="33"/>
      <c r="AT303" s="33"/>
      <c r="AU303" s="33"/>
      <c r="AV303" s="33"/>
      <c r="AW303" s="33"/>
      <c r="AX303" s="33"/>
      <c r="AY303" s="33"/>
      <c r="AZ303" s="33"/>
      <c r="BA303" s="33"/>
      <c r="BB303" s="33"/>
    </row>
    <row r="304" spans="24:54" ht="13.5">
      <c r="AS304" s="33"/>
      <c r="AT304" s="33"/>
      <c r="AU304" s="33"/>
      <c r="AV304" s="33"/>
      <c r="AW304" s="33"/>
      <c r="AX304" s="33"/>
      <c r="AY304" s="33"/>
      <c r="AZ304" s="33"/>
      <c r="BA304" s="33"/>
      <c r="BB304" s="33"/>
    </row>
  </sheetData>
  <phoneticPr fontId="5"/>
  <pageMargins left="0.78740157480314965" right="0.78740157480314965" top="0.98425196850393704" bottom="0.98425196850393704" header="0.51181102362204722" footer="0.51181102362204722"/>
  <pageSetup paperSize="9" scale="58" orientation="landscape" r:id="rId1"/>
  <headerFooter alignWithMargins="0"/>
  <rowBreaks count="7" manualBreakCount="7">
    <brk id="45" min="1" max="22" man="1"/>
    <brk id="86" min="1" max="22" man="1"/>
    <brk id="119" min="1" max="22" man="1"/>
    <brk id="162" min="1" max="22" man="1"/>
    <brk id="203" min="1" max="22" man="1"/>
    <brk id="237" min="1" max="22" man="1"/>
    <brk id="283" min="1" max="22"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B1:AS297"/>
  <sheetViews>
    <sheetView showGridLines="0" view="pageBreakPreview" zoomScale="75" zoomScaleNormal="75" workbookViewId="0"/>
  </sheetViews>
  <sheetFormatPr defaultRowHeight="14.25"/>
  <cols>
    <col min="1" max="1" width="1.875" style="30" customWidth="1"/>
    <col min="2" max="2" width="3.5" style="30" customWidth="1"/>
    <col min="3" max="3" width="20.25" style="30" customWidth="1"/>
    <col min="4" max="23" width="9.5" style="30" customWidth="1"/>
    <col min="24" max="25" width="9.5" style="27" customWidth="1"/>
    <col min="26" max="26" width="9" style="27" customWidth="1"/>
    <col min="27" max="27" width="9.75" style="27" customWidth="1"/>
    <col min="28" max="44" width="9" style="27" customWidth="1"/>
    <col min="45" max="73" width="9" style="30" customWidth="1"/>
    <col min="74" max="16384" width="9" style="30"/>
  </cols>
  <sheetData>
    <row r="1" spans="3:45" ht="9.9499999999999993" customHeight="1">
      <c r="X1" s="33"/>
      <c r="Y1" s="33"/>
      <c r="Z1" s="33"/>
      <c r="AA1" s="33"/>
      <c r="AB1" s="33"/>
      <c r="AC1" s="33"/>
      <c r="AD1" s="33"/>
      <c r="AE1" s="33"/>
      <c r="AF1" s="33"/>
      <c r="AG1" s="33"/>
      <c r="AH1" s="33"/>
      <c r="AI1" s="33"/>
      <c r="AJ1" s="33"/>
      <c r="AK1" s="33"/>
      <c r="AL1" s="33"/>
      <c r="AM1" s="33"/>
      <c r="AN1" s="33"/>
      <c r="AO1" s="33"/>
      <c r="AP1" s="33"/>
      <c r="AQ1" s="33"/>
      <c r="AR1" s="33"/>
    </row>
    <row r="2" spans="3:45" ht="18.75">
      <c r="C2" s="53" t="s">
        <v>228</v>
      </c>
      <c r="F2" s="29"/>
      <c r="N2" s="719"/>
      <c r="O2" s="719"/>
      <c r="P2" s="719"/>
      <c r="Q2" s="719"/>
      <c r="R2" s="719"/>
      <c r="S2" s="719"/>
      <c r="T2" s="719"/>
      <c r="U2" s="719"/>
      <c r="V2" s="719"/>
      <c r="W2" s="719"/>
      <c r="X2" s="101"/>
      <c r="Y2" s="102"/>
      <c r="Z2" s="102"/>
      <c r="AA2" s="102"/>
      <c r="AB2" s="102"/>
      <c r="AC2" s="102"/>
      <c r="AD2" s="102"/>
      <c r="AE2" s="102"/>
      <c r="AF2" s="102"/>
      <c r="AG2" s="102"/>
      <c r="AH2" s="102"/>
      <c r="AI2" s="102"/>
      <c r="AJ2" s="102"/>
      <c r="AK2" s="102"/>
      <c r="AL2" s="102"/>
      <c r="AM2" s="102"/>
      <c r="AN2" s="102"/>
      <c r="AO2" s="102"/>
      <c r="AP2" s="102"/>
      <c r="AQ2" s="102"/>
      <c r="AR2" s="33"/>
    </row>
    <row r="3" spans="3:45" ht="9.9499999999999993" customHeight="1">
      <c r="X3" s="101"/>
      <c r="Y3" s="102"/>
      <c r="Z3" s="102"/>
      <c r="AA3" s="102"/>
      <c r="AB3" s="102"/>
      <c r="AC3" s="102"/>
      <c r="AD3" s="102"/>
      <c r="AE3" s="102"/>
      <c r="AF3" s="102"/>
      <c r="AG3" s="102"/>
      <c r="AH3" s="102"/>
      <c r="AI3" s="102"/>
      <c r="AJ3" s="102"/>
      <c r="AK3" s="102"/>
      <c r="AL3" s="102"/>
      <c r="AM3" s="102"/>
      <c r="AN3" s="102"/>
      <c r="AO3" s="102"/>
      <c r="AP3" s="102"/>
      <c r="AQ3" s="102"/>
      <c r="AR3" s="33"/>
    </row>
    <row r="4" spans="3:45" ht="18.75">
      <c r="C4" s="53" t="s">
        <v>229</v>
      </c>
      <c r="X4" s="101"/>
      <c r="Y4" s="102"/>
      <c r="Z4" s="102"/>
      <c r="AA4" s="102"/>
      <c r="AB4" s="102"/>
      <c r="AC4" s="102"/>
      <c r="AD4" s="102"/>
      <c r="AE4" s="102"/>
      <c r="AF4" s="102"/>
      <c r="AG4" s="102"/>
      <c r="AH4" s="102"/>
      <c r="AI4" s="102"/>
      <c r="AJ4" s="102"/>
      <c r="AK4" s="102"/>
      <c r="AL4" s="102"/>
      <c r="AM4" s="102"/>
      <c r="AN4" s="102"/>
      <c r="AO4" s="102"/>
      <c r="AP4" s="102"/>
      <c r="AQ4" s="102"/>
      <c r="AR4" s="33"/>
    </row>
    <row r="5" spans="3:45" ht="9.9499999999999993" customHeight="1">
      <c r="X5" s="101"/>
      <c r="Y5" s="102"/>
      <c r="Z5" s="102"/>
      <c r="AA5" s="102"/>
      <c r="AB5" s="102"/>
      <c r="AC5" s="102"/>
      <c r="AD5" s="102"/>
      <c r="AE5" s="102"/>
      <c r="AF5" s="102"/>
      <c r="AG5" s="102"/>
      <c r="AH5" s="102"/>
      <c r="AI5" s="102"/>
      <c r="AJ5" s="102"/>
      <c r="AK5" s="102"/>
      <c r="AL5" s="102"/>
      <c r="AM5" s="102"/>
      <c r="AN5" s="102"/>
      <c r="AO5" s="102"/>
      <c r="AP5" s="102"/>
      <c r="AQ5" s="102"/>
      <c r="AR5" s="33"/>
    </row>
    <row r="6" spans="3:45" ht="18.75">
      <c r="C6" s="53" t="s">
        <v>164</v>
      </c>
      <c r="J6" s="114"/>
      <c r="K6" s="115"/>
      <c r="W6" s="114"/>
      <c r="X6" s="101"/>
      <c r="Y6" s="102"/>
      <c r="Z6" s="102"/>
      <c r="AA6" s="102"/>
      <c r="AB6" s="102"/>
      <c r="AC6" s="102"/>
      <c r="AD6" s="102"/>
      <c r="AE6" s="102"/>
      <c r="AF6" s="102"/>
      <c r="AG6" s="102"/>
      <c r="AH6" s="102"/>
      <c r="AI6" s="102"/>
      <c r="AJ6" s="102"/>
      <c r="AK6" s="102"/>
      <c r="AL6" s="102"/>
      <c r="AM6" s="102"/>
      <c r="AN6" s="102"/>
      <c r="AO6" s="102"/>
      <c r="AP6" s="102"/>
      <c r="AQ6" s="102"/>
      <c r="AR6" s="33"/>
    </row>
    <row r="7" spans="3:45" ht="10.7" customHeight="1">
      <c r="C7" s="46"/>
      <c r="J7" s="114"/>
      <c r="K7" s="115"/>
      <c r="W7" s="114"/>
      <c r="X7" s="101"/>
      <c r="Y7" s="102"/>
      <c r="Z7" s="102"/>
      <c r="AA7" s="102"/>
      <c r="AB7" s="102"/>
      <c r="AC7" s="102"/>
      <c r="AD7" s="102"/>
      <c r="AE7" s="102"/>
      <c r="AF7" s="102"/>
      <c r="AG7" s="102"/>
      <c r="AH7" s="102"/>
      <c r="AI7" s="102"/>
      <c r="AJ7" s="102"/>
      <c r="AK7" s="102"/>
      <c r="AL7" s="102"/>
      <c r="AM7" s="102"/>
      <c r="AN7" s="102"/>
      <c r="AO7" s="102"/>
      <c r="AP7" s="102"/>
      <c r="AQ7" s="102"/>
      <c r="AR7" s="33"/>
    </row>
    <row r="8" spans="3:45" ht="17.25">
      <c r="C8" s="34" t="s">
        <v>230</v>
      </c>
      <c r="J8" s="114"/>
      <c r="K8" s="115"/>
      <c r="W8" s="114" t="s">
        <v>231</v>
      </c>
      <c r="X8" s="101"/>
      <c r="Y8" s="102"/>
      <c r="Z8" s="102"/>
      <c r="AA8" s="102"/>
      <c r="AB8" s="102"/>
      <c r="AC8" s="102"/>
      <c r="AD8" s="102"/>
      <c r="AE8" s="102"/>
      <c r="AF8" s="102"/>
      <c r="AG8" s="102"/>
      <c r="AH8" s="102"/>
      <c r="AI8" s="102"/>
      <c r="AJ8" s="102"/>
      <c r="AK8" s="102"/>
      <c r="AL8" s="102"/>
      <c r="AM8" s="102"/>
      <c r="AN8" s="102"/>
      <c r="AO8" s="102"/>
      <c r="AP8" s="102"/>
      <c r="AQ8" s="102"/>
      <c r="AR8" s="33"/>
    </row>
    <row r="9" spans="3:45">
      <c r="C9" s="51"/>
      <c r="D9" s="629" t="str">
        <f>推計結果の概要!D6</f>
        <v>01</v>
      </c>
      <c r="E9" s="629" t="str">
        <f>推計結果の概要!E6</f>
        <v>02</v>
      </c>
      <c r="F9" s="629" t="str">
        <f>推計結果の概要!F6</f>
        <v>03</v>
      </c>
      <c r="G9" s="629" t="str">
        <f>推計結果の概要!G6</f>
        <v>04</v>
      </c>
      <c r="H9" s="629" t="str">
        <f>推計結果の概要!H6</f>
        <v>05</v>
      </c>
      <c r="I9" s="629" t="str">
        <f>推計結果の概要!I6</f>
        <v>06</v>
      </c>
      <c r="J9" s="629" t="str">
        <f>推計結果の概要!J6</f>
        <v>07</v>
      </c>
      <c r="K9" s="629" t="str">
        <f>推計結果の概要!K6</f>
        <v>08</v>
      </c>
      <c r="L9" s="629" t="str">
        <f>推計結果の概要!L6</f>
        <v>09</v>
      </c>
      <c r="M9" s="629" t="str">
        <f>推計結果の概要!M6</f>
        <v>10</v>
      </c>
      <c r="N9" s="629" t="str">
        <f>推計結果の概要!N6</f>
        <v>11</v>
      </c>
      <c r="O9" s="629" t="str">
        <f>推計結果の概要!O6</f>
        <v>12</v>
      </c>
      <c r="P9" s="629" t="str">
        <f>推計結果の概要!P6</f>
        <v>13</v>
      </c>
      <c r="Q9" s="629" t="str">
        <f>推計結果の概要!Q6</f>
        <v>14</v>
      </c>
      <c r="R9" s="629" t="str">
        <f>推計結果の概要!R6</f>
        <v>15</v>
      </c>
      <c r="S9" s="629" t="str">
        <f>推計結果の概要!S6</f>
        <v>16</v>
      </c>
      <c r="T9" s="629" t="str">
        <f>推計結果の概要!T6</f>
        <v>17</v>
      </c>
      <c r="U9" s="629" t="str">
        <f>推計結果の概要!U6</f>
        <v>18</v>
      </c>
      <c r="V9" s="629" t="str">
        <f>推計結果の概要!V6</f>
        <v>19</v>
      </c>
      <c r="W9" s="629" t="str">
        <f>推計結果の概要!W6</f>
        <v>20</v>
      </c>
      <c r="X9" s="629" t="str">
        <f>推計結果の概要!X6</f>
        <v>21</v>
      </c>
      <c r="Y9" s="629" t="str">
        <f>推計結果の概要!Y6</f>
        <v>22</v>
      </c>
      <c r="Z9" s="629" t="str">
        <f>推計結果の概要!Z6</f>
        <v>23</v>
      </c>
      <c r="AA9" s="629" t="str">
        <f>推計結果の概要!AA6</f>
        <v>24</v>
      </c>
      <c r="AB9" s="629" t="str">
        <f>推計結果の概要!AB6</f>
        <v>25</v>
      </c>
      <c r="AC9" s="629" t="str">
        <f>推計結果の概要!AC6</f>
        <v>26</v>
      </c>
      <c r="AD9" s="629" t="str">
        <f>推計結果の概要!AD6</f>
        <v>27</v>
      </c>
      <c r="AE9" s="629" t="str">
        <f>推計結果の概要!AE6</f>
        <v>28</v>
      </c>
      <c r="AF9" s="629" t="str">
        <f>推計結果の概要!AF6</f>
        <v>29</v>
      </c>
      <c r="AG9" s="629" t="str">
        <f>推計結果の概要!AG6</f>
        <v>30</v>
      </c>
      <c r="AH9" s="629" t="str">
        <f>推計結果の概要!AH6</f>
        <v>31</v>
      </c>
      <c r="AI9" s="629" t="str">
        <f>推計結果の概要!AI6</f>
        <v>32</v>
      </c>
      <c r="AJ9" s="629" t="str">
        <f>推計結果の概要!AJ6</f>
        <v>33</v>
      </c>
      <c r="AK9" s="629" t="str">
        <f>推計結果の概要!AK6</f>
        <v>34</v>
      </c>
      <c r="AL9" s="629" t="str">
        <f>推計結果の概要!AL6</f>
        <v>35</v>
      </c>
      <c r="AM9" s="629" t="str">
        <f>推計結果の概要!AM6</f>
        <v>36</v>
      </c>
      <c r="AN9" s="629" t="str">
        <f>推計結果の概要!AN6</f>
        <v>37</v>
      </c>
      <c r="AO9" s="629" t="str">
        <f>推計結果の概要!AO6</f>
        <v>38</v>
      </c>
      <c r="AP9" s="629" t="str">
        <f>推計結果の概要!AP6</f>
        <v>39</v>
      </c>
      <c r="AQ9" s="102" t="s">
        <v>575</v>
      </c>
      <c r="AR9" s="102"/>
      <c r="AS9" s="51"/>
    </row>
    <row r="10" spans="3:45" ht="40.5">
      <c r="C10" s="79" t="s">
        <v>57</v>
      </c>
      <c r="D10" s="630" t="str">
        <f>推計結果の概要!D7</f>
        <v>農業</v>
      </c>
      <c r="E10" s="630" t="str">
        <f>推計結果の概要!E7</f>
        <v>林業</v>
      </c>
      <c r="F10" s="630" t="str">
        <f>推計結果の概要!F7</f>
        <v>漁業</v>
      </c>
      <c r="G10" s="630" t="str">
        <f>推計結果の概要!G7</f>
        <v>鉱業</v>
      </c>
      <c r="H10" s="630" t="str">
        <f>推計結果の概要!H7</f>
        <v>飲食料品</v>
      </c>
      <c r="I10" s="630" t="str">
        <f>推計結果の概要!I7</f>
        <v>繊維製品</v>
      </c>
      <c r="J10" s="630" t="str">
        <f>推計結果の概要!J7</f>
        <v>パルプ・紙・木製品</v>
      </c>
      <c r="K10" s="630" t="str">
        <f>推計結果の概要!K7</f>
        <v>化学製品</v>
      </c>
      <c r="L10" s="630" t="str">
        <f>推計結果の概要!L7</f>
        <v>石油・石炭製品</v>
      </c>
      <c r="M10" s="668" t="str">
        <f>推計結果の概要!M7</f>
        <v>プラスチック・ゴム製品</v>
      </c>
      <c r="N10" s="630" t="str">
        <f>推計結果の概要!N7</f>
        <v>窯業・土石製品</v>
      </c>
      <c r="O10" s="630" t="str">
        <f>推計結果の概要!O7</f>
        <v>鉄鋼</v>
      </c>
      <c r="P10" s="630" t="str">
        <f>推計結果の概要!P7</f>
        <v>非鉄金属</v>
      </c>
      <c r="Q10" s="630" t="str">
        <f>推計結果の概要!Q7</f>
        <v>金属製品</v>
      </c>
      <c r="R10" s="630" t="str">
        <f>推計結果の概要!R7</f>
        <v>はん用機械</v>
      </c>
      <c r="S10" s="630" t="str">
        <f>推計結果の概要!S7</f>
        <v>生産用機械</v>
      </c>
      <c r="T10" s="630" t="str">
        <f>推計結果の概要!T7</f>
        <v>業務用機械</v>
      </c>
      <c r="U10" s="630" t="str">
        <f>推計結果の概要!U7</f>
        <v>電子部品</v>
      </c>
      <c r="V10" s="630" t="str">
        <f>推計結果の概要!V7</f>
        <v>電気機械</v>
      </c>
      <c r="W10" s="630" t="str">
        <f>推計結果の概要!W7</f>
        <v>情報通信機器</v>
      </c>
      <c r="X10" s="637" t="str">
        <f>推計結果の概要!X7</f>
        <v>輸送機械</v>
      </c>
      <c r="Y10" s="637" t="str">
        <f>推計結果の概要!Y7</f>
        <v>その他の製造工業製品</v>
      </c>
      <c r="Z10" s="637" t="str">
        <f>推計結果の概要!Z7</f>
        <v>建設</v>
      </c>
      <c r="AA10" s="637" t="str">
        <f>推計結果の概要!AA7</f>
        <v>電力・ガス・熱供給</v>
      </c>
      <c r="AB10" s="637" t="str">
        <f>推計結果の概要!AB7</f>
        <v>水道</v>
      </c>
      <c r="AC10" s="637" t="str">
        <f>推計結果の概要!AC7</f>
        <v>廃棄物処理</v>
      </c>
      <c r="AD10" s="637" t="str">
        <f>推計結果の概要!AD7</f>
        <v>商業</v>
      </c>
      <c r="AE10" s="637" t="str">
        <f>推計結果の概要!AE7</f>
        <v>金融・保険</v>
      </c>
      <c r="AF10" s="637" t="str">
        <f>推計結果の概要!AF7</f>
        <v>不動産</v>
      </c>
      <c r="AG10" s="637" t="str">
        <f>推計結果の概要!AG7</f>
        <v>運輸・郵便</v>
      </c>
      <c r="AH10" s="637" t="str">
        <f>推計結果の概要!AH7</f>
        <v>情報通信</v>
      </c>
      <c r="AI10" s="637" t="str">
        <f>推計結果の概要!AI7</f>
        <v>公務</v>
      </c>
      <c r="AJ10" s="637" t="str">
        <f>推計結果の概要!AJ7</f>
        <v>教育・研究</v>
      </c>
      <c r="AK10" s="637" t="str">
        <f>推計結果の概要!AK7</f>
        <v>医療・福祉</v>
      </c>
      <c r="AL10" s="669" t="str">
        <f>推計結果の概要!AL7</f>
        <v>他に分類されない会員制団体</v>
      </c>
      <c r="AM10" s="637" t="str">
        <f>推計結果の概要!AM7</f>
        <v>対事業所サービス</v>
      </c>
      <c r="AN10" s="637" t="str">
        <f>推計結果の概要!AN7</f>
        <v>対個人サービス</v>
      </c>
      <c r="AO10" s="637" t="str">
        <f>推計結果の概要!AO7</f>
        <v>事務用品</v>
      </c>
      <c r="AP10" s="637" t="str">
        <f>推計結果の概要!AP7</f>
        <v>分類不明</v>
      </c>
      <c r="AQ10" s="102" t="s">
        <v>575</v>
      </c>
      <c r="AR10" s="102"/>
      <c r="AS10" s="32" t="s">
        <v>76</v>
      </c>
    </row>
    <row r="11" spans="3:45" ht="13.5" customHeight="1">
      <c r="C11" s="80" t="s">
        <v>100</v>
      </c>
      <c r="D11" s="81">
        <f t="array" ref="D11:AP13">+詳細1!D11:AP13</f>
        <v>0</v>
      </c>
      <c r="E11" s="81">
        <v>0</v>
      </c>
      <c r="F11" s="81">
        <v>0</v>
      </c>
      <c r="G11" s="81">
        <v>0</v>
      </c>
      <c r="H11" s="81">
        <v>0</v>
      </c>
      <c r="I11" s="81">
        <v>0</v>
      </c>
      <c r="J11" s="81">
        <v>0</v>
      </c>
      <c r="K11" s="81">
        <v>0</v>
      </c>
      <c r="L11" s="81">
        <v>0</v>
      </c>
      <c r="M11" s="81">
        <v>0</v>
      </c>
      <c r="N11" s="81">
        <v>0</v>
      </c>
      <c r="O11" s="81">
        <v>0</v>
      </c>
      <c r="P11" s="81">
        <v>0</v>
      </c>
      <c r="Q11" s="99">
        <v>0</v>
      </c>
      <c r="R11" s="99">
        <v>0</v>
      </c>
      <c r="S11" s="99">
        <v>0</v>
      </c>
      <c r="T11" s="99">
        <v>0</v>
      </c>
      <c r="U11" s="99">
        <v>0</v>
      </c>
      <c r="V11" s="99">
        <v>0</v>
      </c>
      <c r="W11" s="81">
        <v>0</v>
      </c>
      <c r="X11" s="81">
        <v>0</v>
      </c>
      <c r="Y11" s="81">
        <v>0</v>
      </c>
      <c r="Z11" s="81">
        <v>0</v>
      </c>
      <c r="AA11" s="81">
        <v>0</v>
      </c>
      <c r="AB11" s="81">
        <v>0</v>
      </c>
      <c r="AC11" s="81">
        <v>0</v>
      </c>
      <c r="AD11" s="81">
        <v>0</v>
      </c>
      <c r="AE11" s="81">
        <v>0</v>
      </c>
      <c r="AF11" s="81">
        <v>0</v>
      </c>
      <c r="AG11" s="81">
        <v>0</v>
      </c>
      <c r="AH11" s="81">
        <v>0</v>
      </c>
      <c r="AI11" s="81">
        <v>0</v>
      </c>
      <c r="AJ11" s="81">
        <v>0</v>
      </c>
      <c r="AK11" s="81">
        <v>0</v>
      </c>
      <c r="AL11" s="81">
        <v>0</v>
      </c>
      <c r="AM11" s="81">
        <v>0</v>
      </c>
      <c r="AN11" s="81">
        <v>0</v>
      </c>
      <c r="AO11" s="81">
        <v>0</v>
      </c>
      <c r="AP11" s="81">
        <v>0</v>
      </c>
      <c r="AQ11" s="102" t="s">
        <v>575</v>
      </c>
      <c r="AR11" s="102"/>
      <c r="AS11" s="645">
        <f>+SUM(D11:AP11)-W17</f>
        <v>0</v>
      </c>
    </row>
    <row r="12" spans="3:45" ht="13.5" customHeight="1">
      <c r="C12" s="83" t="s">
        <v>101</v>
      </c>
      <c r="D12" s="39">
        <v>0</v>
      </c>
      <c r="E12" s="39">
        <v>0</v>
      </c>
      <c r="F12" s="39">
        <v>0</v>
      </c>
      <c r="G12" s="39">
        <v>0</v>
      </c>
      <c r="H12" s="39">
        <v>0</v>
      </c>
      <c r="I12" s="39">
        <v>0</v>
      </c>
      <c r="J12" s="39">
        <v>0</v>
      </c>
      <c r="K12" s="39">
        <v>0</v>
      </c>
      <c r="L12" s="39">
        <v>0</v>
      </c>
      <c r="M12" s="39">
        <v>0</v>
      </c>
      <c r="N12" s="39">
        <v>0</v>
      </c>
      <c r="O12" s="39">
        <v>0</v>
      </c>
      <c r="P12" s="39">
        <v>0</v>
      </c>
      <c r="Q12" s="100">
        <v>0</v>
      </c>
      <c r="R12" s="100">
        <v>0</v>
      </c>
      <c r="S12" s="100">
        <v>0</v>
      </c>
      <c r="T12" s="100">
        <v>0</v>
      </c>
      <c r="U12" s="100">
        <v>0</v>
      </c>
      <c r="V12" s="100">
        <v>0</v>
      </c>
      <c r="W12" s="39">
        <v>0</v>
      </c>
      <c r="X12" s="39">
        <v>0</v>
      </c>
      <c r="Y12" s="39">
        <v>0</v>
      </c>
      <c r="Z12" s="39">
        <v>0</v>
      </c>
      <c r="AA12" s="39">
        <v>0</v>
      </c>
      <c r="AB12" s="39">
        <v>0</v>
      </c>
      <c r="AC12" s="39">
        <v>0</v>
      </c>
      <c r="AD12" s="39">
        <v>0</v>
      </c>
      <c r="AE12" s="39">
        <v>0</v>
      </c>
      <c r="AF12" s="39">
        <v>0</v>
      </c>
      <c r="AG12" s="39">
        <v>0</v>
      </c>
      <c r="AH12" s="39">
        <v>0</v>
      </c>
      <c r="AI12" s="39">
        <v>0</v>
      </c>
      <c r="AJ12" s="39">
        <v>0</v>
      </c>
      <c r="AK12" s="39">
        <v>0</v>
      </c>
      <c r="AL12" s="39">
        <v>0</v>
      </c>
      <c r="AM12" s="39">
        <v>0</v>
      </c>
      <c r="AN12" s="39">
        <v>0</v>
      </c>
      <c r="AO12" s="39">
        <v>0</v>
      </c>
      <c r="AP12" s="39">
        <v>0</v>
      </c>
      <c r="AQ12" s="102" t="s">
        <v>575</v>
      </c>
      <c r="AR12" s="102"/>
      <c r="AS12" s="645">
        <f t="shared" ref="AS12:AS14" si="0">+SUM(D12:AP12)-W18</f>
        <v>0</v>
      </c>
    </row>
    <row r="13" spans="3:45" ht="13.5" customHeight="1">
      <c r="C13" s="83" t="s">
        <v>102</v>
      </c>
      <c r="D13" s="39">
        <v>0</v>
      </c>
      <c r="E13" s="39">
        <v>0</v>
      </c>
      <c r="F13" s="39">
        <v>0</v>
      </c>
      <c r="G13" s="39">
        <v>0</v>
      </c>
      <c r="H13" s="39">
        <v>0</v>
      </c>
      <c r="I13" s="39">
        <v>0</v>
      </c>
      <c r="J13" s="39">
        <v>0</v>
      </c>
      <c r="K13" s="39">
        <v>0</v>
      </c>
      <c r="L13" s="39">
        <v>0</v>
      </c>
      <c r="M13" s="39">
        <v>0</v>
      </c>
      <c r="N13" s="39">
        <v>0</v>
      </c>
      <c r="O13" s="39">
        <v>0</v>
      </c>
      <c r="P13" s="39">
        <v>0</v>
      </c>
      <c r="Q13" s="100">
        <v>0</v>
      </c>
      <c r="R13" s="100">
        <v>0</v>
      </c>
      <c r="S13" s="100">
        <v>0</v>
      </c>
      <c r="T13" s="100">
        <v>0</v>
      </c>
      <c r="U13" s="100">
        <v>0</v>
      </c>
      <c r="V13" s="100">
        <v>0</v>
      </c>
      <c r="W13" s="39">
        <v>0</v>
      </c>
      <c r="X13" s="39">
        <v>0</v>
      </c>
      <c r="Y13" s="39">
        <v>0</v>
      </c>
      <c r="Z13" s="39">
        <v>0</v>
      </c>
      <c r="AA13" s="39">
        <v>0</v>
      </c>
      <c r="AB13" s="39">
        <v>0</v>
      </c>
      <c r="AC13" s="39">
        <v>0</v>
      </c>
      <c r="AD13" s="39">
        <v>0</v>
      </c>
      <c r="AE13" s="39">
        <v>0</v>
      </c>
      <c r="AF13" s="39">
        <v>0</v>
      </c>
      <c r="AG13" s="39">
        <v>0</v>
      </c>
      <c r="AH13" s="39">
        <v>0</v>
      </c>
      <c r="AI13" s="39">
        <v>0</v>
      </c>
      <c r="AJ13" s="39">
        <v>0</v>
      </c>
      <c r="AK13" s="39">
        <v>0</v>
      </c>
      <c r="AL13" s="39">
        <v>0</v>
      </c>
      <c r="AM13" s="39">
        <v>0</v>
      </c>
      <c r="AN13" s="39">
        <v>0</v>
      </c>
      <c r="AO13" s="39">
        <v>0</v>
      </c>
      <c r="AP13" s="39">
        <v>0</v>
      </c>
      <c r="AQ13" s="102" t="s">
        <v>575</v>
      </c>
      <c r="AR13" s="102"/>
      <c r="AS13" s="646">
        <f t="shared" si="0"/>
        <v>0</v>
      </c>
    </row>
    <row r="14" spans="3:45" ht="13.5" customHeight="1">
      <c r="C14" s="85" t="s">
        <v>93</v>
      </c>
      <c r="D14" s="39">
        <f t="shared" ref="D14:P14" si="1">SUM(D11:D13)</f>
        <v>0</v>
      </c>
      <c r="E14" s="39">
        <f t="shared" si="1"/>
        <v>0</v>
      </c>
      <c r="F14" s="39">
        <f t="shared" si="1"/>
        <v>0</v>
      </c>
      <c r="G14" s="39">
        <f t="shared" si="1"/>
        <v>0</v>
      </c>
      <c r="H14" s="39">
        <f t="shared" si="1"/>
        <v>0</v>
      </c>
      <c r="I14" s="39">
        <f t="shared" si="1"/>
        <v>0</v>
      </c>
      <c r="J14" s="39">
        <f t="shared" si="1"/>
        <v>0</v>
      </c>
      <c r="K14" s="39">
        <f t="shared" si="1"/>
        <v>0</v>
      </c>
      <c r="L14" s="39">
        <f t="shared" si="1"/>
        <v>0</v>
      </c>
      <c r="M14" s="39">
        <f t="shared" si="1"/>
        <v>0</v>
      </c>
      <c r="N14" s="39">
        <f t="shared" si="1"/>
        <v>0</v>
      </c>
      <c r="O14" s="39">
        <f t="shared" si="1"/>
        <v>0</v>
      </c>
      <c r="P14" s="39">
        <f t="shared" si="1"/>
        <v>0</v>
      </c>
      <c r="Q14" s="100">
        <f>SUM(Q11:Q13)</f>
        <v>0</v>
      </c>
      <c r="R14" s="100">
        <f>SUM(R11:R13)</f>
        <v>0</v>
      </c>
      <c r="S14" s="100">
        <f>SUM(S11:S13)</f>
        <v>0</v>
      </c>
      <c r="T14" s="100">
        <f>SUM(T11:T13)</f>
        <v>0</v>
      </c>
      <c r="U14" s="100">
        <f>SUM(U11:U13)</f>
        <v>0</v>
      </c>
      <c r="V14" s="100">
        <f t="shared" ref="V14:AP14" si="2">SUM(V11:V13)</f>
        <v>0</v>
      </c>
      <c r="W14" s="39">
        <f t="shared" si="2"/>
        <v>0</v>
      </c>
      <c r="X14" s="43">
        <f t="shared" si="2"/>
        <v>0</v>
      </c>
      <c r="Y14" s="43">
        <f t="shared" si="2"/>
        <v>0</v>
      </c>
      <c r="Z14" s="43">
        <f t="shared" si="2"/>
        <v>0</v>
      </c>
      <c r="AA14" s="43">
        <f t="shared" si="2"/>
        <v>0</v>
      </c>
      <c r="AB14" s="43">
        <f t="shared" si="2"/>
        <v>0</v>
      </c>
      <c r="AC14" s="43">
        <f t="shared" si="2"/>
        <v>0</v>
      </c>
      <c r="AD14" s="43">
        <f t="shared" si="2"/>
        <v>0</v>
      </c>
      <c r="AE14" s="43">
        <f t="shared" si="2"/>
        <v>0</v>
      </c>
      <c r="AF14" s="43">
        <f t="shared" si="2"/>
        <v>0</v>
      </c>
      <c r="AG14" s="43">
        <f t="shared" si="2"/>
        <v>0</v>
      </c>
      <c r="AH14" s="43">
        <f t="shared" si="2"/>
        <v>0</v>
      </c>
      <c r="AI14" s="43">
        <f t="shared" si="2"/>
        <v>0</v>
      </c>
      <c r="AJ14" s="43">
        <f t="shared" si="2"/>
        <v>0</v>
      </c>
      <c r="AK14" s="43">
        <f t="shared" si="2"/>
        <v>0</v>
      </c>
      <c r="AL14" s="43">
        <f t="shared" si="2"/>
        <v>0</v>
      </c>
      <c r="AM14" s="43">
        <f t="shared" si="2"/>
        <v>0</v>
      </c>
      <c r="AN14" s="43">
        <f t="shared" si="2"/>
        <v>0</v>
      </c>
      <c r="AO14" s="43">
        <f t="shared" si="2"/>
        <v>0</v>
      </c>
      <c r="AP14" s="43">
        <f t="shared" si="2"/>
        <v>0</v>
      </c>
      <c r="AQ14" s="102" t="s">
        <v>575</v>
      </c>
      <c r="AR14" s="102"/>
      <c r="AS14" s="646">
        <f t="shared" si="0"/>
        <v>0</v>
      </c>
    </row>
    <row r="15" spans="3:45">
      <c r="C15" s="87"/>
      <c r="D15" s="629" t="str">
        <f t="shared" ref="D15:M16" si="3">X9</f>
        <v>21</v>
      </c>
      <c r="E15" s="629" t="str">
        <f t="shared" si="3"/>
        <v>22</v>
      </c>
      <c r="F15" s="629" t="str">
        <f t="shared" si="3"/>
        <v>23</v>
      </c>
      <c r="G15" s="629" t="str">
        <f t="shared" si="3"/>
        <v>24</v>
      </c>
      <c r="H15" s="629" t="str">
        <f t="shared" si="3"/>
        <v>25</v>
      </c>
      <c r="I15" s="629" t="str">
        <f t="shared" si="3"/>
        <v>26</v>
      </c>
      <c r="J15" s="629" t="str">
        <f t="shared" si="3"/>
        <v>27</v>
      </c>
      <c r="K15" s="629" t="str">
        <f t="shared" si="3"/>
        <v>28</v>
      </c>
      <c r="L15" s="629" t="str">
        <f t="shared" si="3"/>
        <v>29</v>
      </c>
      <c r="M15" s="629" t="str">
        <f t="shared" si="3"/>
        <v>30</v>
      </c>
      <c r="N15" s="629" t="str">
        <f t="shared" ref="N15:V16" si="4">AH9</f>
        <v>31</v>
      </c>
      <c r="O15" s="629" t="str">
        <f t="shared" si="4"/>
        <v>32</v>
      </c>
      <c r="P15" s="629" t="str">
        <f t="shared" si="4"/>
        <v>33</v>
      </c>
      <c r="Q15" s="629" t="str">
        <f t="shared" si="4"/>
        <v>34</v>
      </c>
      <c r="R15" s="629" t="str">
        <f t="shared" si="4"/>
        <v>35</v>
      </c>
      <c r="S15" s="629" t="str">
        <f t="shared" si="4"/>
        <v>36</v>
      </c>
      <c r="T15" s="629" t="str">
        <f t="shared" si="4"/>
        <v>37</v>
      </c>
      <c r="U15" s="629" t="str">
        <f t="shared" si="4"/>
        <v>38</v>
      </c>
      <c r="V15" s="629" t="str">
        <f t="shared" si="4"/>
        <v>39</v>
      </c>
      <c r="W15" s="51"/>
      <c r="X15" s="101"/>
      <c r="Y15" s="102"/>
      <c r="Z15" s="102"/>
      <c r="AA15" s="102"/>
      <c r="AB15" s="102"/>
      <c r="AC15" s="102"/>
      <c r="AD15" s="102"/>
      <c r="AE15" s="102"/>
      <c r="AF15" s="102"/>
      <c r="AG15" s="102"/>
      <c r="AH15" s="102"/>
      <c r="AI15" s="102"/>
      <c r="AJ15" s="102"/>
      <c r="AK15" s="102"/>
      <c r="AL15" s="102"/>
      <c r="AM15" s="102"/>
      <c r="AN15" s="102"/>
      <c r="AO15" s="102"/>
      <c r="AP15" s="102"/>
      <c r="AQ15" s="102"/>
      <c r="AR15" s="33"/>
    </row>
    <row r="16" spans="3:45" ht="40.5">
      <c r="C16" s="79" t="s">
        <v>57</v>
      </c>
      <c r="D16" s="630" t="str">
        <f t="shared" si="3"/>
        <v>輸送機械</v>
      </c>
      <c r="E16" s="630" t="str">
        <f t="shared" si="3"/>
        <v>その他の製造工業製品</v>
      </c>
      <c r="F16" s="630" t="str">
        <f t="shared" si="3"/>
        <v>建設</v>
      </c>
      <c r="G16" s="630" t="str">
        <f t="shared" si="3"/>
        <v>電力・ガス・熱供給</v>
      </c>
      <c r="H16" s="630" t="str">
        <f t="shared" si="3"/>
        <v>水道</v>
      </c>
      <c r="I16" s="630" t="str">
        <f t="shared" si="3"/>
        <v>廃棄物処理</v>
      </c>
      <c r="J16" s="630" t="str">
        <f t="shared" si="3"/>
        <v>商業</v>
      </c>
      <c r="K16" s="630" t="str">
        <f t="shared" si="3"/>
        <v>金融・保険</v>
      </c>
      <c r="L16" s="630" t="str">
        <f t="shared" si="3"/>
        <v>不動産</v>
      </c>
      <c r="M16" s="630" t="str">
        <f t="shared" si="3"/>
        <v>運輸・郵便</v>
      </c>
      <c r="N16" s="630" t="str">
        <f t="shared" si="4"/>
        <v>情報通信</v>
      </c>
      <c r="O16" s="630" t="str">
        <f t="shared" si="4"/>
        <v>公務</v>
      </c>
      <c r="P16" s="630" t="str">
        <f t="shared" si="4"/>
        <v>教育・研究</v>
      </c>
      <c r="Q16" s="630" t="str">
        <f t="shared" si="4"/>
        <v>医療・福祉</v>
      </c>
      <c r="R16" s="668" t="str">
        <f t="shared" si="4"/>
        <v>他に分類されない会員制団体</v>
      </c>
      <c r="S16" s="630" t="str">
        <f t="shared" si="4"/>
        <v>対事業所サービス</v>
      </c>
      <c r="T16" s="630" t="str">
        <f t="shared" si="4"/>
        <v>対個人サービス</v>
      </c>
      <c r="U16" s="630" t="str">
        <f t="shared" si="4"/>
        <v>事務用品</v>
      </c>
      <c r="V16" s="630" t="str">
        <f t="shared" si="4"/>
        <v>分類不明</v>
      </c>
      <c r="W16" s="32" t="s">
        <v>76</v>
      </c>
      <c r="X16" s="101"/>
      <c r="Y16" s="102"/>
      <c r="Z16" s="102"/>
      <c r="AA16" s="102"/>
      <c r="AB16" s="102"/>
      <c r="AC16" s="102"/>
      <c r="AD16" s="102"/>
      <c r="AE16" s="102"/>
      <c r="AF16" s="102"/>
      <c r="AG16" s="102"/>
      <c r="AH16" s="102"/>
      <c r="AI16" s="102"/>
      <c r="AJ16" s="102"/>
      <c r="AK16" s="102"/>
      <c r="AL16" s="102"/>
      <c r="AM16" s="102"/>
      <c r="AN16" s="102"/>
      <c r="AO16" s="102"/>
      <c r="AP16" s="102"/>
      <c r="AQ16" s="102"/>
      <c r="AR16" s="33"/>
    </row>
    <row r="17" spans="3:45" ht="13.5" customHeight="1">
      <c r="C17" s="80" t="s">
        <v>100</v>
      </c>
      <c r="D17" s="81">
        <f t="array" ref="D17:V20">+X11:AP14</f>
        <v>0</v>
      </c>
      <c r="E17" s="81">
        <v>0</v>
      </c>
      <c r="F17" s="81">
        <v>0</v>
      </c>
      <c r="G17" s="81">
        <v>0</v>
      </c>
      <c r="H17" s="81">
        <v>0</v>
      </c>
      <c r="I17" s="81">
        <v>0</v>
      </c>
      <c r="J17" s="81">
        <v>0</v>
      </c>
      <c r="K17" s="81">
        <v>0</v>
      </c>
      <c r="L17" s="81">
        <v>0</v>
      </c>
      <c r="M17" s="81">
        <v>0</v>
      </c>
      <c r="N17" s="81">
        <v>0</v>
      </c>
      <c r="O17" s="81">
        <v>0</v>
      </c>
      <c r="P17" s="81">
        <v>0</v>
      </c>
      <c r="Q17" s="99">
        <v>0</v>
      </c>
      <c r="R17" s="99">
        <v>0</v>
      </c>
      <c r="S17" s="99">
        <v>0</v>
      </c>
      <c r="T17" s="99">
        <v>0</v>
      </c>
      <c r="U17" s="99">
        <v>0</v>
      </c>
      <c r="V17" s="99">
        <v>0</v>
      </c>
      <c r="W17" s="81">
        <f>SUM(D11:W11,D17:V17)</f>
        <v>0</v>
      </c>
      <c r="X17" s="101"/>
      <c r="Y17" s="102"/>
      <c r="Z17" s="102"/>
      <c r="AA17" s="102"/>
      <c r="AB17" s="102"/>
      <c r="AC17" s="102"/>
      <c r="AD17" s="102"/>
      <c r="AE17" s="102"/>
      <c r="AF17" s="102"/>
      <c r="AG17" s="102"/>
      <c r="AH17" s="102"/>
      <c r="AI17" s="102"/>
      <c r="AJ17" s="102"/>
      <c r="AK17" s="102"/>
      <c r="AL17" s="102"/>
      <c r="AM17" s="102"/>
      <c r="AN17" s="102"/>
      <c r="AO17" s="102"/>
      <c r="AP17" s="102"/>
      <c r="AQ17" s="102"/>
      <c r="AR17" s="33"/>
    </row>
    <row r="18" spans="3:45" ht="13.5" customHeight="1">
      <c r="C18" s="83" t="s">
        <v>101</v>
      </c>
      <c r="D18" s="100">
        <v>0</v>
      </c>
      <c r="E18" s="100">
        <v>0</v>
      </c>
      <c r="F18" s="100">
        <v>0</v>
      </c>
      <c r="G18" s="100">
        <v>0</v>
      </c>
      <c r="H18" s="100">
        <v>0</v>
      </c>
      <c r="I18" s="100">
        <v>0</v>
      </c>
      <c r="J18" s="100">
        <v>0</v>
      </c>
      <c r="K18" s="100">
        <v>0</v>
      </c>
      <c r="L18" s="100">
        <v>0</v>
      </c>
      <c r="M18" s="100">
        <v>0</v>
      </c>
      <c r="N18" s="100">
        <v>0</v>
      </c>
      <c r="O18" s="100">
        <v>0</v>
      </c>
      <c r="P18" s="100">
        <v>0</v>
      </c>
      <c r="Q18" s="100">
        <v>0</v>
      </c>
      <c r="R18" s="100">
        <v>0</v>
      </c>
      <c r="S18" s="100">
        <v>0</v>
      </c>
      <c r="T18" s="100">
        <v>0</v>
      </c>
      <c r="U18" s="100">
        <v>0</v>
      </c>
      <c r="V18" s="100">
        <v>0</v>
      </c>
      <c r="W18" s="39">
        <f t="shared" ref="W18:W20" si="5">SUM(D12:W12,D18:V18)</f>
        <v>0</v>
      </c>
      <c r="X18" s="101"/>
      <c r="Y18" s="102"/>
      <c r="Z18" s="102"/>
      <c r="AA18" s="102"/>
      <c r="AB18" s="102"/>
      <c r="AC18" s="102"/>
      <c r="AD18" s="102"/>
      <c r="AE18" s="102"/>
      <c r="AF18" s="102"/>
      <c r="AG18" s="102"/>
      <c r="AH18" s="102"/>
      <c r="AI18" s="102"/>
      <c r="AJ18" s="102"/>
      <c r="AK18" s="102"/>
      <c r="AL18" s="102"/>
      <c r="AM18" s="102"/>
      <c r="AN18" s="102"/>
      <c r="AO18" s="102"/>
      <c r="AP18" s="102"/>
      <c r="AQ18" s="102"/>
      <c r="AR18" s="33"/>
    </row>
    <row r="19" spans="3:45" ht="13.5" customHeight="1">
      <c r="C19" s="83" t="s">
        <v>102</v>
      </c>
      <c r="D19" s="39">
        <v>0</v>
      </c>
      <c r="E19" s="39">
        <v>0</v>
      </c>
      <c r="F19" s="39">
        <v>0</v>
      </c>
      <c r="G19" s="39">
        <v>0</v>
      </c>
      <c r="H19" s="39">
        <v>0</v>
      </c>
      <c r="I19" s="39">
        <v>0</v>
      </c>
      <c r="J19" s="39">
        <v>0</v>
      </c>
      <c r="K19" s="39">
        <v>0</v>
      </c>
      <c r="L19" s="39">
        <v>0</v>
      </c>
      <c r="M19" s="39">
        <v>0</v>
      </c>
      <c r="N19" s="39">
        <v>0</v>
      </c>
      <c r="O19" s="39">
        <v>0</v>
      </c>
      <c r="P19" s="39">
        <v>0</v>
      </c>
      <c r="Q19" s="100">
        <v>0</v>
      </c>
      <c r="R19" s="100">
        <v>0</v>
      </c>
      <c r="S19" s="100">
        <v>0</v>
      </c>
      <c r="T19" s="100">
        <v>0</v>
      </c>
      <c r="U19" s="100">
        <v>0</v>
      </c>
      <c r="V19" s="100">
        <v>0</v>
      </c>
      <c r="W19" s="39">
        <f t="shared" si="5"/>
        <v>0</v>
      </c>
      <c r="X19" s="101"/>
      <c r="Y19" s="102"/>
      <c r="Z19" s="102"/>
      <c r="AA19" s="102"/>
      <c r="AB19" s="102"/>
      <c r="AC19" s="102"/>
      <c r="AD19" s="102"/>
      <c r="AE19" s="102"/>
      <c r="AF19" s="102"/>
      <c r="AG19" s="102"/>
      <c r="AH19" s="102"/>
      <c r="AI19" s="102"/>
      <c r="AJ19" s="102"/>
      <c r="AK19" s="102"/>
      <c r="AL19" s="102"/>
      <c r="AM19" s="102"/>
      <c r="AN19" s="102"/>
      <c r="AO19" s="102"/>
      <c r="AP19" s="102"/>
      <c r="AQ19" s="102"/>
      <c r="AR19" s="33"/>
    </row>
    <row r="20" spans="3:45" ht="13.5" customHeight="1">
      <c r="C20" s="85" t="s">
        <v>93</v>
      </c>
      <c r="D20" s="43">
        <v>0</v>
      </c>
      <c r="E20" s="43">
        <v>0</v>
      </c>
      <c r="F20" s="43">
        <v>0</v>
      </c>
      <c r="G20" s="43">
        <v>0</v>
      </c>
      <c r="H20" s="43">
        <v>0</v>
      </c>
      <c r="I20" s="43">
        <v>0</v>
      </c>
      <c r="J20" s="43">
        <v>0</v>
      </c>
      <c r="K20" s="43">
        <v>0</v>
      </c>
      <c r="L20" s="43">
        <v>0</v>
      </c>
      <c r="M20" s="43">
        <v>0</v>
      </c>
      <c r="N20" s="43">
        <v>0</v>
      </c>
      <c r="O20" s="43">
        <v>0</v>
      </c>
      <c r="P20" s="43">
        <v>0</v>
      </c>
      <c r="Q20" s="43">
        <v>0</v>
      </c>
      <c r="R20" s="43">
        <v>0</v>
      </c>
      <c r="S20" s="43">
        <v>0</v>
      </c>
      <c r="T20" s="43">
        <v>0</v>
      </c>
      <c r="U20" s="43">
        <v>0</v>
      </c>
      <c r="V20" s="43">
        <v>0</v>
      </c>
      <c r="W20" s="43">
        <f t="shared" si="5"/>
        <v>0</v>
      </c>
      <c r="X20" s="101"/>
      <c r="Y20" s="102"/>
      <c r="Z20" s="102"/>
      <c r="AA20" s="102"/>
      <c r="AB20" s="102"/>
      <c r="AC20" s="102"/>
      <c r="AD20" s="102"/>
      <c r="AE20" s="102"/>
      <c r="AF20" s="102"/>
      <c r="AG20" s="102"/>
      <c r="AH20" s="102"/>
      <c r="AI20" s="102"/>
      <c r="AJ20" s="102"/>
      <c r="AK20" s="102"/>
      <c r="AL20" s="102"/>
      <c r="AM20" s="102"/>
      <c r="AN20" s="102"/>
      <c r="AO20" s="102"/>
      <c r="AP20" s="102"/>
      <c r="AQ20" s="102"/>
      <c r="AR20" s="33"/>
    </row>
    <row r="21" spans="3:45" ht="10.7" customHeight="1">
      <c r="D21" s="117"/>
      <c r="E21" s="117"/>
      <c r="F21" s="117"/>
      <c r="G21" s="117"/>
      <c r="H21" s="117"/>
      <c r="I21" s="117"/>
      <c r="J21" s="117"/>
      <c r="K21" s="117"/>
      <c r="L21" s="117"/>
      <c r="M21" s="117"/>
      <c r="N21" s="117"/>
      <c r="O21" s="117"/>
      <c r="P21" s="117"/>
      <c r="Q21" s="117"/>
      <c r="R21" s="117"/>
      <c r="S21" s="117"/>
      <c r="T21" s="117"/>
      <c r="U21" s="117"/>
      <c r="V21" s="117"/>
      <c r="W21" s="117"/>
      <c r="X21" s="101"/>
      <c r="Y21" s="102"/>
      <c r="Z21" s="102"/>
      <c r="AA21" s="102"/>
      <c r="AB21" s="102"/>
      <c r="AC21" s="102"/>
      <c r="AD21" s="102"/>
      <c r="AE21" s="102"/>
      <c r="AF21" s="102"/>
      <c r="AG21" s="102"/>
      <c r="AH21" s="102"/>
      <c r="AI21" s="102"/>
      <c r="AJ21" s="102"/>
      <c r="AK21" s="102"/>
      <c r="AL21" s="102"/>
      <c r="AM21" s="102"/>
      <c r="AN21" s="102"/>
      <c r="AO21" s="102"/>
      <c r="AP21" s="102"/>
      <c r="AQ21" s="102"/>
      <c r="AR21" s="33"/>
    </row>
    <row r="22" spans="3:45" ht="17.25">
      <c r="C22" s="119" t="s">
        <v>232</v>
      </c>
      <c r="D22" s="117"/>
      <c r="E22" s="117"/>
      <c r="F22" s="117"/>
      <c r="G22" s="117"/>
      <c r="H22" s="117"/>
      <c r="I22" s="117"/>
      <c r="J22" s="117"/>
      <c r="K22" s="117"/>
      <c r="L22" s="117"/>
      <c r="M22" s="117"/>
      <c r="N22" s="117"/>
      <c r="O22" s="117"/>
      <c r="Q22" s="120"/>
      <c r="R22" s="120"/>
      <c r="S22" s="120"/>
      <c r="T22" s="120"/>
      <c r="U22" s="120" t="s">
        <v>233</v>
      </c>
      <c r="V22" s="120"/>
      <c r="W22" s="117"/>
      <c r="X22" s="101"/>
      <c r="Y22" s="102"/>
      <c r="Z22" s="102"/>
      <c r="AA22" s="102"/>
      <c r="AB22" s="102"/>
      <c r="AC22" s="102"/>
      <c r="AD22" s="102"/>
      <c r="AE22" s="102"/>
      <c r="AF22" s="102"/>
      <c r="AG22" s="102"/>
      <c r="AH22" s="102"/>
      <c r="AI22" s="102"/>
      <c r="AJ22" s="102"/>
      <c r="AK22" s="102"/>
      <c r="AL22" s="102"/>
      <c r="AM22" s="102"/>
      <c r="AN22" s="102"/>
      <c r="AO22" s="102"/>
      <c r="AP22" s="102"/>
      <c r="AQ22" s="102"/>
      <c r="AR22" s="33"/>
    </row>
    <row r="23" spans="3:45">
      <c r="C23" s="51"/>
      <c r="D23" s="629" t="str">
        <f t="shared" ref="D23:AP23" si="6">D9</f>
        <v>01</v>
      </c>
      <c r="E23" s="629" t="str">
        <f t="shared" si="6"/>
        <v>02</v>
      </c>
      <c r="F23" s="629" t="str">
        <f t="shared" si="6"/>
        <v>03</v>
      </c>
      <c r="G23" s="629" t="str">
        <f t="shared" si="6"/>
        <v>04</v>
      </c>
      <c r="H23" s="629" t="str">
        <f t="shared" si="6"/>
        <v>05</v>
      </c>
      <c r="I23" s="629" t="str">
        <f t="shared" si="6"/>
        <v>06</v>
      </c>
      <c r="J23" s="629" t="str">
        <f t="shared" si="6"/>
        <v>07</v>
      </c>
      <c r="K23" s="629" t="str">
        <f t="shared" si="6"/>
        <v>08</v>
      </c>
      <c r="L23" s="629" t="str">
        <f t="shared" si="6"/>
        <v>09</v>
      </c>
      <c r="M23" s="629" t="str">
        <f t="shared" si="6"/>
        <v>10</v>
      </c>
      <c r="N23" s="629" t="str">
        <f t="shared" si="6"/>
        <v>11</v>
      </c>
      <c r="O23" s="629" t="str">
        <f t="shared" si="6"/>
        <v>12</v>
      </c>
      <c r="P23" s="629" t="str">
        <f t="shared" si="6"/>
        <v>13</v>
      </c>
      <c r="Q23" s="629" t="str">
        <f t="shared" si="6"/>
        <v>14</v>
      </c>
      <c r="R23" s="629" t="str">
        <f t="shared" si="6"/>
        <v>15</v>
      </c>
      <c r="S23" s="629" t="str">
        <f t="shared" si="6"/>
        <v>16</v>
      </c>
      <c r="T23" s="629" t="str">
        <f t="shared" si="6"/>
        <v>17</v>
      </c>
      <c r="U23" s="629" t="str">
        <f t="shared" si="6"/>
        <v>18</v>
      </c>
      <c r="V23" s="629" t="str">
        <f t="shared" si="6"/>
        <v>19</v>
      </c>
      <c r="W23" s="629" t="str">
        <f t="shared" si="6"/>
        <v>20</v>
      </c>
      <c r="X23" s="629" t="str">
        <f t="shared" si="6"/>
        <v>21</v>
      </c>
      <c r="Y23" s="629" t="str">
        <f t="shared" si="6"/>
        <v>22</v>
      </c>
      <c r="Z23" s="629" t="str">
        <f t="shared" si="6"/>
        <v>23</v>
      </c>
      <c r="AA23" s="629" t="str">
        <f t="shared" si="6"/>
        <v>24</v>
      </c>
      <c r="AB23" s="629" t="str">
        <f t="shared" si="6"/>
        <v>25</v>
      </c>
      <c r="AC23" s="629" t="str">
        <f t="shared" si="6"/>
        <v>26</v>
      </c>
      <c r="AD23" s="629" t="str">
        <f t="shared" si="6"/>
        <v>27</v>
      </c>
      <c r="AE23" s="629" t="str">
        <f t="shared" si="6"/>
        <v>28</v>
      </c>
      <c r="AF23" s="629" t="str">
        <f t="shared" si="6"/>
        <v>29</v>
      </c>
      <c r="AG23" s="629" t="str">
        <f t="shared" si="6"/>
        <v>30</v>
      </c>
      <c r="AH23" s="629" t="str">
        <f t="shared" si="6"/>
        <v>31</v>
      </c>
      <c r="AI23" s="629" t="str">
        <f t="shared" si="6"/>
        <v>32</v>
      </c>
      <c r="AJ23" s="629" t="str">
        <f t="shared" si="6"/>
        <v>33</v>
      </c>
      <c r="AK23" s="629" t="str">
        <f t="shared" si="6"/>
        <v>34</v>
      </c>
      <c r="AL23" s="629" t="str">
        <f t="shared" si="6"/>
        <v>35</v>
      </c>
      <c r="AM23" s="629" t="str">
        <f t="shared" si="6"/>
        <v>36</v>
      </c>
      <c r="AN23" s="629" t="str">
        <f t="shared" si="6"/>
        <v>37</v>
      </c>
      <c r="AO23" s="629" t="str">
        <f t="shared" si="6"/>
        <v>38</v>
      </c>
      <c r="AP23" s="629" t="str">
        <f t="shared" si="6"/>
        <v>39</v>
      </c>
      <c r="AQ23" s="102" t="s">
        <v>575</v>
      </c>
      <c r="AR23" s="33"/>
    </row>
    <row r="24" spans="3:45" ht="40.5">
      <c r="C24" s="79" t="s">
        <v>57</v>
      </c>
      <c r="D24" s="630" t="str">
        <f t="shared" ref="D24:AP24" si="7">D10</f>
        <v>農業</v>
      </c>
      <c r="E24" s="630" t="str">
        <f t="shared" si="7"/>
        <v>林業</v>
      </c>
      <c r="F24" s="630" t="str">
        <f t="shared" si="7"/>
        <v>漁業</v>
      </c>
      <c r="G24" s="630" t="str">
        <f t="shared" si="7"/>
        <v>鉱業</v>
      </c>
      <c r="H24" s="630" t="str">
        <f t="shared" si="7"/>
        <v>飲食料品</v>
      </c>
      <c r="I24" s="630" t="str">
        <f t="shared" si="7"/>
        <v>繊維製品</v>
      </c>
      <c r="J24" s="630" t="str">
        <f t="shared" si="7"/>
        <v>パルプ・紙・木製品</v>
      </c>
      <c r="K24" s="630" t="str">
        <f t="shared" si="7"/>
        <v>化学製品</v>
      </c>
      <c r="L24" s="630" t="str">
        <f t="shared" si="7"/>
        <v>石油・石炭製品</v>
      </c>
      <c r="M24" s="668" t="str">
        <f t="shared" si="7"/>
        <v>プラスチック・ゴム製品</v>
      </c>
      <c r="N24" s="630" t="str">
        <f t="shared" si="7"/>
        <v>窯業・土石製品</v>
      </c>
      <c r="O24" s="630" t="str">
        <f t="shared" si="7"/>
        <v>鉄鋼</v>
      </c>
      <c r="P24" s="630" t="str">
        <f t="shared" si="7"/>
        <v>非鉄金属</v>
      </c>
      <c r="Q24" s="630" t="str">
        <f t="shared" si="7"/>
        <v>金属製品</v>
      </c>
      <c r="R24" s="630" t="str">
        <f t="shared" si="7"/>
        <v>はん用機械</v>
      </c>
      <c r="S24" s="630" t="str">
        <f t="shared" si="7"/>
        <v>生産用機械</v>
      </c>
      <c r="T24" s="630" t="str">
        <f t="shared" si="7"/>
        <v>業務用機械</v>
      </c>
      <c r="U24" s="630" t="str">
        <f t="shared" si="7"/>
        <v>電子部品</v>
      </c>
      <c r="V24" s="630" t="str">
        <f t="shared" si="7"/>
        <v>電気機械</v>
      </c>
      <c r="W24" s="630" t="str">
        <f t="shared" si="7"/>
        <v>情報通信機器</v>
      </c>
      <c r="X24" s="637" t="str">
        <f t="shared" si="7"/>
        <v>輸送機械</v>
      </c>
      <c r="Y24" s="637" t="str">
        <f t="shared" si="7"/>
        <v>その他の製造工業製品</v>
      </c>
      <c r="Z24" s="637" t="str">
        <f t="shared" si="7"/>
        <v>建設</v>
      </c>
      <c r="AA24" s="637" t="str">
        <f t="shared" si="7"/>
        <v>電力・ガス・熱供給</v>
      </c>
      <c r="AB24" s="637" t="str">
        <f t="shared" si="7"/>
        <v>水道</v>
      </c>
      <c r="AC24" s="637" t="str">
        <f t="shared" si="7"/>
        <v>廃棄物処理</v>
      </c>
      <c r="AD24" s="637" t="str">
        <f t="shared" si="7"/>
        <v>商業</v>
      </c>
      <c r="AE24" s="637" t="str">
        <f t="shared" si="7"/>
        <v>金融・保険</v>
      </c>
      <c r="AF24" s="637" t="str">
        <f t="shared" si="7"/>
        <v>不動産</v>
      </c>
      <c r="AG24" s="637" t="str">
        <f t="shared" si="7"/>
        <v>運輸・郵便</v>
      </c>
      <c r="AH24" s="637" t="str">
        <f t="shared" si="7"/>
        <v>情報通信</v>
      </c>
      <c r="AI24" s="637" t="str">
        <f t="shared" si="7"/>
        <v>公務</v>
      </c>
      <c r="AJ24" s="637" t="str">
        <f t="shared" si="7"/>
        <v>教育・研究</v>
      </c>
      <c r="AK24" s="637" t="str">
        <f t="shared" si="7"/>
        <v>医療・福祉</v>
      </c>
      <c r="AL24" s="669" t="str">
        <f t="shared" si="7"/>
        <v>他に分類されない会員制団体</v>
      </c>
      <c r="AM24" s="637" t="str">
        <f t="shared" si="7"/>
        <v>対事業所サービス</v>
      </c>
      <c r="AN24" s="637" t="str">
        <f t="shared" si="7"/>
        <v>対個人サービス</v>
      </c>
      <c r="AO24" s="637" t="str">
        <f t="shared" si="7"/>
        <v>事務用品</v>
      </c>
      <c r="AP24" s="637" t="str">
        <f t="shared" si="7"/>
        <v>分類不明</v>
      </c>
      <c r="AQ24" s="102" t="s">
        <v>575</v>
      </c>
      <c r="AR24" s="33"/>
    </row>
    <row r="25" spans="3:45">
      <c r="C25" s="80" t="s">
        <v>509</v>
      </c>
      <c r="D25" s="106">
        <f>+係数!L3</f>
        <v>5.3428181014387913E-2</v>
      </c>
      <c r="E25" s="106">
        <f>+係数!L4</f>
        <v>0.12061950387189919</v>
      </c>
      <c r="F25" s="106">
        <f>+係数!L5</f>
        <v>2.7866552342349363E-2</v>
      </c>
      <c r="G25" s="106">
        <f>+係数!L6</f>
        <v>4.295343137254902E-2</v>
      </c>
      <c r="H25" s="106">
        <f>+係数!L7</f>
        <v>3.6711766934890665E-2</v>
      </c>
      <c r="I25" s="106">
        <f>+係数!L8</f>
        <v>6.1749537419786622E-2</v>
      </c>
      <c r="J25" s="106">
        <f>+係数!L9</f>
        <v>4.3524790448795272E-2</v>
      </c>
      <c r="K25" s="106">
        <f>+係数!L10</f>
        <v>9.0645593614708444E-3</v>
      </c>
      <c r="L25" s="106">
        <f>+係数!L11</f>
        <v>8.4044546003813529E-4</v>
      </c>
      <c r="M25" s="106">
        <f>+係数!L12</f>
        <v>3.3559437922947646E-2</v>
      </c>
      <c r="N25" s="106">
        <f>+係数!L13</f>
        <v>3.9294686889364473E-2</v>
      </c>
      <c r="O25" s="106">
        <f>+係数!L14</f>
        <v>3.7599701229759648E-2</v>
      </c>
      <c r="P25" s="106">
        <f>+係数!L15</f>
        <v>1.2966677222984623E-2</v>
      </c>
      <c r="Q25" s="106">
        <f>+係数!L16</f>
        <v>5.567976420649566E-2</v>
      </c>
      <c r="R25" s="106">
        <f>+係数!L17</f>
        <v>3.6335956514416491E-2</v>
      </c>
      <c r="S25" s="106">
        <f>+係数!L18</f>
        <v>4.4567331861598655E-2</v>
      </c>
      <c r="T25" s="106">
        <f>+係数!L19</f>
        <v>1.6399630566598402E-2</v>
      </c>
      <c r="U25" s="106">
        <f>+係数!L20</f>
        <v>8.6992682554116775E-3</v>
      </c>
      <c r="V25" s="106">
        <f>+係数!L21</f>
        <v>3.2408448141130627E-2</v>
      </c>
      <c r="W25" s="109">
        <f>+係数!L22</f>
        <v>1.5625E-2</v>
      </c>
      <c r="X25" s="109">
        <f>+係数!L23</f>
        <v>1.5088322039409727E-2</v>
      </c>
      <c r="Y25" s="109">
        <f>+係数!L24</f>
        <v>4.3950358759584883E-2</v>
      </c>
      <c r="Z25" s="106">
        <f>+係数!L25</f>
        <v>7.9658268752686015E-2</v>
      </c>
      <c r="AA25" s="106">
        <f>+係数!L26</f>
        <v>4.4935363910040731E-3</v>
      </c>
      <c r="AB25" s="106">
        <f>+係数!L27</f>
        <v>5.3876944570725269E-2</v>
      </c>
      <c r="AC25" s="106">
        <f>+係数!L28</f>
        <v>8.4516446736944015E-2</v>
      </c>
      <c r="AD25" s="106">
        <f>+係数!L29</f>
        <v>0.1400291772331414</v>
      </c>
      <c r="AE25" s="106">
        <f>+係数!L30</f>
        <v>5.6497966581010625E-2</v>
      </c>
      <c r="AF25" s="106">
        <f>+係数!L31</f>
        <v>6.5831308887657819E-3</v>
      </c>
      <c r="AG25" s="106">
        <f>+係数!L32</f>
        <v>9.5210662667030266E-2</v>
      </c>
      <c r="AH25" s="106">
        <f>+係数!L33</f>
        <v>2.1445431190746319E-2</v>
      </c>
      <c r="AI25" s="106">
        <f>+係数!L34</f>
        <v>6.4956154595647936E-2</v>
      </c>
      <c r="AJ25" s="106">
        <f>+係数!L35</f>
        <v>0.1358664811038828</v>
      </c>
      <c r="AK25" s="106">
        <f>+係数!L36</f>
        <v>0.12336361891355813</v>
      </c>
      <c r="AL25" s="106">
        <f>+係数!L37</f>
        <v>0.13837328266588717</v>
      </c>
      <c r="AM25" s="106">
        <f>+係数!L38</f>
        <v>0.11156815693662958</v>
      </c>
      <c r="AN25" s="106">
        <f>+係数!L39</f>
        <v>0.13127091620887793</v>
      </c>
      <c r="AO25" s="106">
        <f>+係数!L40</f>
        <v>0</v>
      </c>
      <c r="AP25" s="106">
        <f>+係数!L41</f>
        <v>1.8145752090706218E-3</v>
      </c>
      <c r="AQ25" s="102" t="s">
        <v>575</v>
      </c>
      <c r="AR25" s="33"/>
    </row>
    <row r="26" spans="3:45">
      <c r="C26" s="51"/>
      <c r="D26" s="629" t="str">
        <f t="shared" ref="D26:V26" si="8">D15</f>
        <v>21</v>
      </c>
      <c r="E26" s="629" t="str">
        <f t="shared" si="8"/>
        <v>22</v>
      </c>
      <c r="F26" s="629" t="str">
        <f t="shared" si="8"/>
        <v>23</v>
      </c>
      <c r="G26" s="629" t="str">
        <f t="shared" si="8"/>
        <v>24</v>
      </c>
      <c r="H26" s="629" t="str">
        <f t="shared" si="8"/>
        <v>25</v>
      </c>
      <c r="I26" s="629" t="str">
        <f t="shared" si="8"/>
        <v>26</v>
      </c>
      <c r="J26" s="629" t="str">
        <f t="shared" si="8"/>
        <v>27</v>
      </c>
      <c r="K26" s="629" t="str">
        <f t="shared" si="8"/>
        <v>28</v>
      </c>
      <c r="L26" s="629" t="str">
        <f t="shared" si="8"/>
        <v>29</v>
      </c>
      <c r="M26" s="629" t="str">
        <f t="shared" si="8"/>
        <v>30</v>
      </c>
      <c r="N26" s="629" t="str">
        <f t="shared" si="8"/>
        <v>31</v>
      </c>
      <c r="O26" s="629" t="str">
        <f t="shared" si="8"/>
        <v>32</v>
      </c>
      <c r="P26" s="629" t="str">
        <f t="shared" si="8"/>
        <v>33</v>
      </c>
      <c r="Q26" s="629" t="str">
        <f t="shared" si="8"/>
        <v>34</v>
      </c>
      <c r="R26" s="629" t="str">
        <f t="shared" si="8"/>
        <v>35</v>
      </c>
      <c r="S26" s="629" t="str">
        <f t="shared" si="8"/>
        <v>36</v>
      </c>
      <c r="T26" s="629" t="str">
        <f t="shared" si="8"/>
        <v>37</v>
      </c>
      <c r="U26" s="629" t="str">
        <f t="shared" si="8"/>
        <v>38</v>
      </c>
      <c r="V26" s="629" t="str">
        <f t="shared" si="8"/>
        <v>39</v>
      </c>
      <c r="W26" s="105"/>
      <c r="X26" s="45"/>
      <c r="Y26" s="45"/>
      <c r="Z26" s="45"/>
      <c r="AA26" s="45"/>
      <c r="AB26" s="45"/>
      <c r="AC26" s="45"/>
      <c r="AD26" s="45"/>
      <c r="AE26" s="45"/>
      <c r="AF26" s="45"/>
      <c r="AG26" s="45"/>
      <c r="AH26" s="45"/>
      <c r="AI26" s="45"/>
      <c r="AJ26" s="45"/>
      <c r="AK26" s="45"/>
      <c r="AL26" s="45"/>
      <c r="AM26" s="45"/>
      <c r="AN26" s="45"/>
      <c r="AO26" s="45"/>
      <c r="AP26" s="45"/>
      <c r="AQ26" s="638"/>
      <c r="AR26" s="33"/>
    </row>
    <row r="27" spans="3:45" ht="40.5">
      <c r="C27" s="79" t="s">
        <v>57</v>
      </c>
      <c r="D27" s="630" t="str">
        <f t="shared" ref="D27:V27" si="9">D16</f>
        <v>輸送機械</v>
      </c>
      <c r="E27" s="630" t="str">
        <f t="shared" si="9"/>
        <v>その他の製造工業製品</v>
      </c>
      <c r="F27" s="630" t="str">
        <f t="shared" si="9"/>
        <v>建設</v>
      </c>
      <c r="G27" s="630" t="str">
        <f t="shared" si="9"/>
        <v>電力・ガス・熱供給</v>
      </c>
      <c r="H27" s="630" t="str">
        <f t="shared" si="9"/>
        <v>水道</v>
      </c>
      <c r="I27" s="630" t="str">
        <f t="shared" si="9"/>
        <v>廃棄物処理</v>
      </c>
      <c r="J27" s="630" t="str">
        <f t="shared" si="9"/>
        <v>商業</v>
      </c>
      <c r="K27" s="630" t="str">
        <f t="shared" si="9"/>
        <v>金融・保険</v>
      </c>
      <c r="L27" s="630" t="str">
        <f t="shared" si="9"/>
        <v>不動産</v>
      </c>
      <c r="M27" s="630" t="str">
        <f t="shared" si="9"/>
        <v>運輸・郵便</v>
      </c>
      <c r="N27" s="630" t="str">
        <f t="shared" si="9"/>
        <v>情報通信</v>
      </c>
      <c r="O27" s="630" t="str">
        <f t="shared" si="9"/>
        <v>公務</v>
      </c>
      <c r="P27" s="630" t="str">
        <f t="shared" si="9"/>
        <v>教育・研究</v>
      </c>
      <c r="Q27" s="630" t="str">
        <f t="shared" si="9"/>
        <v>医療・福祉</v>
      </c>
      <c r="R27" s="668" t="str">
        <f t="shared" si="9"/>
        <v>他に分類されない会員制団体</v>
      </c>
      <c r="S27" s="630" t="str">
        <f t="shared" si="9"/>
        <v>対事業所サービス</v>
      </c>
      <c r="T27" s="630" t="str">
        <f t="shared" si="9"/>
        <v>対個人サービス</v>
      </c>
      <c r="U27" s="630" t="str">
        <f t="shared" si="9"/>
        <v>事務用品</v>
      </c>
      <c r="V27" s="630" t="str">
        <f t="shared" si="9"/>
        <v>分類不明</v>
      </c>
      <c r="W27" s="650"/>
      <c r="X27" s="45"/>
      <c r="Y27" s="45"/>
      <c r="Z27" s="45"/>
      <c r="AA27" s="45"/>
      <c r="AB27" s="45"/>
      <c r="AC27" s="45"/>
      <c r="AD27" s="45"/>
      <c r="AE27" s="45"/>
      <c r="AF27" s="45"/>
      <c r="AG27" s="45"/>
      <c r="AH27" s="45"/>
      <c r="AI27" s="45"/>
      <c r="AJ27" s="45"/>
      <c r="AK27" s="45"/>
      <c r="AL27" s="45"/>
      <c r="AM27" s="45"/>
      <c r="AN27" s="45"/>
      <c r="AO27" s="45"/>
      <c r="AP27" s="45"/>
      <c r="AQ27" s="638"/>
      <c r="AR27" s="33"/>
    </row>
    <row r="28" spans="3:45">
      <c r="C28" s="108" t="s">
        <v>509</v>
      </c>
      <c r="D28" s="109">
        <f t="array" ref="D28:V28">+X25:AP25</f>
        <v>1.5088322039409727E-2</v>
      </c>
      <c r="E28" s="109">
        <v>4.3950358759584883E-2</v>
      </c>
      <c r="F28" s="109">
        <v>7.9658268752686015E-2</v>
      </c>
      <c r="G28" s="109">
        <v>4.4935363910040731E-3</v>
      </c>
      <c r="H28" s="109">
        <v>5.3876944570725269E-2</v>
      </c>
      <c r="I28" s="109">
        <v>8.4516446736944015E-2</v>
      </c>
      <c r="J28" s="109">
        <v>0.1400291772331414</v>
      </c>
      <c r="K28" s="109">
        <v>5.6497966581010625E-2</v>
      </c>
      <c r="L28" s="109">
        <v>6.5831308887657819E-3</v>
      </c>
      <c r="M28" s="109">
        <v>9.5210662667030266E-2</v>
      </c>
      <c r="N28" s="109">
        <v>2.1445431190746319E-2</v>
      </c>
      <c r="O28" s="109">
        <v>6.4956154595647936E-2</v>
      </c>
      <c r="P28" s="110">
        <v>0.1358664811038828</v>
      </c>
      <c r="Q28" s="109">
        <v>0.12336361891355813</v>
      </c>
      <c r="R28" s="109">
        <v>0.13837328266588717</v>
      </c>
      <c r="S28" s="109">
        <v>0.11156815693662958</v>
      </c>
      <c r="T28" s="109">
        <v>0.13127091620887793</v>
      </c>
      <c r="U28" s="109">
        <v>0</v>
      </c>
      <c r="V28" s="651">
        <v>1.8145752090706218E-3</v>
      </c>
      <c r="W28" s="89"/>
      <c r="X28" s="45"/>
      <c r="Y28" s="45"/>
      <c r="Z28" s="45"/>
      <c r="AA28" s="45"/>
      <c r="AB28" s="45"/>
      <c r="AC28" s="45"/>
      <c r="AD28" s="45"/>
      <c r="AE28" s="45"/>
      <c r="AF28" s="45"/>
      <c r="AG28" s="45"/>
      <c r="AH28" s="45"/>
      <c r="AI28" s="45"/>
      <c r="AJ28" s="45"/>
      <c r="AK28" s="45"/>
      <c r="AL28" s="45"/>
      <c r="AM28" s="45"/>
      <c r="AN28" s="45"/>
      <c r="AO28" s="45"/>
      <c r="AP28" s="45"/>
      <c r="AQ28" s="638"/>
      <c r="AR28" s="33"/>
    </row>
    <row r="29" spans="3:45" ht="10.7" customHeight="1">
      <c r="D29" s="117"/>
      <c r="E29" s="117"/>
      <c r="F29" s="117"/>
      <c r="G29" s="117"/>
      <c r="H29" s="117"/>
      <c r="I29" s="117"/>
      <c r="J29" s="117"/>
      <c r="K29" s="117"/>
      <c r="L29" s="117"/>
      <c r="M29" s="117"/>
      <c r="N29" s="117"/>
      <c r="O29" s="117"/>
      <c r="P29" s="117"/>
      <c r="Q29" s="117"/>
      <c r="R29" s="117"/>
      <c r="S29" s="117"/>
      <c r="T29" s="117"/>
      <c r="U29" s="117"/>
      <c r="V29" s="117"/>
      <c r="W29" s="117"/>
      <c r="X29" s="54"/>
      <c r="Y29" s="638"/>
      <c r="Z29" s="638"/>
      <c r="AA29" s="638"/>
      <c r="AB29" s="638"/>
      <c r="AC29" s="638"/>
      <c r="AD29" s="638"/>
      <c r="AE29" s="638"/>
      <c r="AF29" s="638"/>
      <c r="AG29" s="638"/>
      <c r="AH29" s="638"/>
      <c r="AI29" s="638"/>
      <c r="AJ29" s="638"/>
      <c r="AK29" s="638"/>
      <c r="AL29" s="638"/>
      <c r="AM29" s="638"/>
      <c r="AN29" s="638"/>
      <c r="AO29" s="638"/>
      <c r="AP29" s="638"/>
      <c r="AQ29" s="638"/>
      <c r="AR29" s="33"/>
    </row>
    <row r="30" spans="3:45" ht="17.25">
      <c r="C30" s="119" t="s">
        <v>234</v>
      </c>
      <c r="D30" s="117"/>
      <c r="E30" s="117"/>
      <c r="F30" s="117"/>
      <c r="G30" s="117"/>
      <c r="H30" s="117"/>
      <c r="I30" s="117"/>
      <c r="J30" s="117"/>
      <c r="K30" s="117"/>
      <c r="L30" s="117"/>
      <c r="M30" s="117"/>
      <c r="N30" s="117"/>
      <c r="O30" s="117"/>
      <c r="P30" s="117"/>
      <c r="Q30" s="117"/>
      <c r="R30" s="117"/>
      <c r="S30" s="117"/>
      <c r="T30" s="117"/>
      <c r="U30" s="117"/>
      <c r="V30" s="117"/>
      <c r="W30" s="121" t="s">
        <v>233</v>
      </c>
      <c r="X30" s="101"/>
      <c r="Y30" s="102"/>
      <c r="Z30" s="102"/>
      <c r="AA30" s="102"/>
      <c r="AB30" s="102"/>
      <c r="AC30" s="102"/>
      <c r="AD30" s="102"/>
      <c r="AE30" s="102"/>
      <c r="AF30" s="102"/>
      <c r="AG30" s="102"/>
      <c r="AH30" s="102"/>
      <c r="AI30" s="102"/>
      <c r="AJ30" s="102"/>
      <c r="AK30" s="102"/>
      <c r="AL30" s="102"/>
      <c r="AM30" s="102"/>
      <c r="AN30" s="102"/>
      <c r="AO30" s="102"/>
      <c r="AP30" s="102"/>
      <c r="AQ30" s="102"/>
      <c r="AR30" s="33"/>
    </row>
    <row r="31" spans="3:45">
      <c r="C31" s="51"/>
      <c r="D31" s="629" t="str">
        <f t="shared" ref="D31:AP31" si="10">D9</f>
        <v>01</v>
      </c>
      <c r="E31" s="629" t="str">
        <f t="shared" si="10"/>
        <v>02</v>
      </c>
      <c r="F31" s="629" t="str">
        <f t="shared" si="10"/>
        <v>03</v>
      </c>
      <c r="G31" s="629" t="str">
        <f t="shared" si="10"/>
        <v>04</v>
      </c>
      <c r="H31" s="629" t="str">
        <f t="shared" si="10"/>
        <v>05</v>
      </c>
      <c r="I31" s="629" t="str">
        <f t="shared" si="10"/>
        <v>06</v>
      </c>
      <c r="J31" s="629" t="str">
        <f t="shared" si="10"/>
        <v>07</v>
      </c>
      <c r="K31" s="629" t="str">
        <f t="shared" si="10"/>
        <v>08</v>
      </c>
      <c r="L31" s="629" t="str">
        <f t="shared" si="10"/>
        <v>09</v>
      </c>
      <c r="M31" s="629" t="str">
        <f t="shared" si="10"/>
        <v>10</v>
      </c>
      <c r="N31" s="629" t="str">
        <f t="shared" si="10"/>
        <v>11</v>
      </c>
      <c r="O31" s="629" t="str">
        <f t="shared" si="10"/>
        <v>12</v>
      </c>
      <c r="P31" s="629" t="str">
        <f t="shared" si="10"/>
        <v>13</v>
      </c>
      <c r="Q31" s="629" t="str">
        <f t="shared" si="10"/>
        <v>14</v>
      </c>
      <c r="R31" s="629" t="str">
        <f t="shared" si="10"/>
        <v>15</v>
      </c>
      <c r="S31" s="629" t="str">
        <f t="shared" si="10"/>
        <v>16</v>
      </c>
      <c r="T31" s="629" t="str">
        <f t="shared" si="10"/>
        <v>17</v>
      </c>
      <c r="U31" s="629" t="str">
        <f t="shared" si="10"/>
        <v>18</v>
      </c>
      <c r="V31" s="629" t="str">
        <f t="shared" si="10"/>
        <v>19</v>
      </c>
      <c r="W31" s="629" t="str">
        <f t="shared" si="10"/>
        <v>20</v>
      </c>
      <c r="X31" s="629" t="str">
        <f t="shared" si="10"/>
        <v>21</v>
      </c>
      <c r="Y31" s="629" t="str">
        <f t="shared" si="10"/>
        <v>22</v>
      </c>
      <c r="Z31" s="629" t="str">
        <f t="shared" si="10"/>
        <v>23</v>
      </c>
      <c r="AA31" s="629" t="str">
        <f t="shared" si="10"/>
        <v>24</v>
      </c>
      <c r="AB31" s="629" t="str">
        <f t="shared" si="10"/>
        <v>25</v>
      </c>
      <c r="AC31" s="629" t="str">
        <f t="shared" si="10"/>
        <v>26</v>
      </c>
      <c r="AD31" s="629" t="str">
        <f t="shared" si="10"/>
        <v>27</v>
      </c>
      <c r="AE31" s="629" t="str">
        <f t="shared" si="10"/>
        <v>28</v>
      </c>
      <c r="AF31" s="629" t="str">
        <f t="shared" si="10"/>
        <v>29</v>
      </c>
      <c r="AG31" s="629" t="str">
        <f t="shared" si="10"/>
        <v>30</v>
      </c>
      <c r="AH31" s="629" t="str">
        <f t="shared" si="10"/>
        <v>31</v>
      </c>
      <c r="AI31" s="629" t="str">
        <f t="shared" si="10"/>
        <v>32</v>
      </c>
      <c r="AJ31" s="629" t="str">
        <f t="shared" si="10"/>
        <v>33</v>
      </c>
      <c r="AK31" s="629" t="str">
        <f t="shared" si="10"/>
        <v>34</v>
      </c>
      <c r="AL31" s="629" t="str">
        <f t="shared" si="10"/>
        <v>35</v>
      </c>
      <c r="AM31" s="629" t="str">
        <f t="shared" si="10"/>
        <v>36</v>
      </c>
      <c r="AN31" s="629" t="str">
        <f t="shared" si="10"/>
        <v>37</v>
      </c>
      <c r="AO31" s="629" t="str">
        <f t="shared" si="10"/>
        <v>38</v>
      </c>
      <c r="AP31" s="629" t="str">
        <f t="shared" si="10"/>
        <v>39</v>
      </c>
      <c r="AQ31" s="102" t="s">
        <v>575</v>
      </c>
      <c r="AR31" s="102"/>
      <c r="AS31" s="51"/>
    </row>
    <row r="32" spans="3:45" ht="40.5">
      <c r="C32" s="79" t="s">
        <v>57</v>
      </c>
      <c r="D32" s="630" t="str">
        <f t="shared" ref="D32:AP32" si="11">D10</f>
        <v>農業</v>
      </c>
      <c r="E32" s="630" t="str">
        <f t="shared" si="11"/>
        <v>林業</v>
      </c>
      <c r="F32" s="630" t="str">
        <f t="shared" si="11"/>
        <v>漁業</v>
      </c>
      <c r="G32" s="630" t="str">
        <f t="shared" si="11"/>
        <v>鉱業</v>
      </c>
      <c r="H32" s="630" t="str">
        <f t="shared" si="11"/>
        <v>飲食料品</v>
      </c>
      <c r="I32" s="630" t="str">
        <f t="shared" si="11"/>
        <v>繊維製品</v>
      </c>
      <c r="J32" s="630" t="str">
        <f t="shared" si="11"/>
        <v>パルプ・紙・木製品</v>
      </c>
      <c r="K32" s="630" t="str">
        <f t="shared" si="11"/>
        <v>化学製品</v>
      </c>
      <c r="L32" s="630" t="str">
        <f t="shared" si="11"/>
        <v>石油・石炭製品</v>
      </c>
      <c r="M32" s="668" t="str">
        <f t="shared" si="11"/>
        <v>プラスチック・ゴム製品</v>
      </c>
      <c r="N32" s="630" t="str">
        <f t="shared" si="11"/>
        <v>窯業・土石製品</v>
      </c>
      <c r="O32" s="630" t="str">
        <f t="shared" si="11"/>
        <v>鉄鋼</v>
      </c>
      <c r="P32" s="630" t="str">
        <f t="shared" si="11"/>
        <v>非鉄金属</v>
      </c>
      <c r="Q32" s="630" t="str">
        <f t="shared" si="11"/>
        <v>金属製品</v>
      </c>
      <c r="R32" s="630" t="str">
        <f t="shared" si="11"/>
        <v>はん用機械</v>
      </c>
      <c r="S32" s="630" t="str">
        <f t="shared" si="11"/>
        <v>生産用機械</v>
      </c>
      <c r="T32" s="630" t="str">
        <f t="shared" si="11"/>
        <v>業務用機械</v>
      </c>
      <c r="U32" s="630" t="str">
        <f t="shared" si="11"/>
        <v>電子部品</v>
      </c>
      <c r="V32" s="630" t="str">
        <f t="shared" si="11"/>
        <v>電気機械</v>
      </c>
      <c r="W32" s="630" t="str">
        <f t="shared" si="11"/>
        <v>情報通信機器</v>
      </c>
      <c r="X32" s="637" t="str">
        <f t="shared" si="11"/>
        <v>輸送機械</v>
      </c>
      <c r="Y32" s="637" t="str">
        <f t="shared" si="11"/>
        <v>その他の製造工業製品</v>
      </c>
      <c r="Z32" s="637" t="str">
        <f t="shared" si="11"/>
        <v>建設</v>
      </c>
      <c r="AA32" s="637" t="str">
        <f t="shared" si="11"/>
        <v>電力・ガス・熱供給</v>
      </c>
      <c r="AB32" s="637" t="str">
        <f t="shared" si="11"/>
        <v>水道</v>
      </c>
      <c r="AC32" s="637" t="str">
        <f t="shared" si="11"/>
        <v>廃棄物処理</v>
      </c>
      <c r="AD32" s="637" t="str">
        <f t="shared" si="11"/>
        <v>商業</v>
      </c>
      <c r="AE32" s="637" t="str">
        <f t="shared" si="11"/>
        <v>金融・保険</v>
      </c>
      <c r="AF32" s="637" t="str">
        <f t="shared" si="11"/>
        <v>不動産</v>
      </c>
      <c r="AG32" s="637" t="str">
        <f t="shared" si="11"/>
        <v>運輸・郵便</v>
      </c>
      <c r="AH32" s="637" t="str">
        <f t="shared" si="11"/>
        <v>情報通信</v>
      </c>
      <c r="AI32" s="637" t="str">
        <f t="shared" si="11"/>
        <v>公務</v>
      </c>
      <c r="AJ32" s="637" t="str">
        <f t="shared" si="11"/>
        <v>教育・研究</v>
      </c>
      <c r="AK32" s="637" t="str">
        <f t="shared" si="11"/>
        <v>医療・福祉</v>
      </c>
      <c r="AL32" s="669" t="str">
        <f t="shared" si="11"/>
        <v>他に分類されない会員制団体</v>
      </c>
      <c r="AM32" s="637" t="str">
        <f t="shared" si="11"/>
        <v>対事業所サービス</v>
      </c>
      <c r="AN32" s="637" t="str">
        <f t="shared" si="11"/>
        <v>対個人サービス</v>
      </c>
      <c r="AO32" s="637" t="str">
        <f t="shared" si="11"/>
        <v>事務用品</v>
      </c>
      <c r="AP32" s="637" t="str">
        <f t="shared" si="11"/>
        <v>分類不明</v>
      </c>
      <c r="AQ32" s="102" t="s">
        <v>575</v>
      </c>
      <c r="AR32" s="102"/>
      <c r="AS32" s="32" t="s">
        <v>76</v>
      </c>
    </row>
    <row r="33" spans="3:45" ht="13.5" customHeight="1">
      <c r="C33" s="80" t="s">
        <v>100</v>
      </c>
      <c r="D33" s="645">
        <f>(D11*D$25)*100</f>
        <v>0</v>
      </c>
      <c r="E33" s="645">
        <f t="shared" ref="E33:AP33" si="12">(E11*E$25)*100</f>
        <v>0</v>
      </c>
      <c r="F33" s="645">
        <f t="shared" si="12"/>
        <v>0</v>
      </c>
      <c r="G33" s="645">
        <f t="shared" si="12"/>
        <v>0</v>
      </c>
      <c r="H33" s="645">
        <f t="shared" si="12"/>
        <v>0</v>
      </c>
      <c r="I33" s="645">
        <f t="shared" si="12"/>
        <v>0</v>
      </c>
      <c r="J33" s="645">
        <f t="shared" si="12"/>
        <v>0</v>
      </c>
      <c r="K33" s="645">
        <f t="shared" si="12"/>
        <v>0</v>
      </c>
      <c r="L33" s="645">
        <f t="shared" si="12"/>
        <v>0</v>
      </c>
      <c r="M33" s="645">
        <f t="shared" si="12"/>
        <v>0</v>
      </c>
      <c r="N33" s="645">
        <f t="shared" si="12"/>
        <v>0</v>
      </c>
      <c r="O33" s="645">
        <f t="shared" si="12"/>
        <v>0</v>
      </c>
      <c r="P33" s="645">
        <f t="shared" si="12"/>
        <v>0</v>
      </c>
      <c r="Q33" s="654">
        <f t="shared" si="12"/>
        <v>0</v>
      </c>
      <c r="R33" s="654">
        <f t="shared" si="12"/>
        <v>0</v>
      </c>
      <c r="S33" s="654">
        <f t="shared" si="12"/>
        <v>0</v>
      </c>
      <c r="T33" s="654">
        <f t="shared" si="12"/>
        <v>0</v>
      </c>
      <c r="U33" s="654">
        <f t="shared" si="12"/>
        <v>0</v>
      </c>
      <c r="V33" s="654">
        <f t="shared" si="12"/>
        <v>0</v>
      </c>
      <c r="W33" s="645">
        <f t="shared" si="12"/>
        <v>0</v>
      </c>
      <c r="X33" s="645">
        <f t="shared" si="12"/>
        <v>0</v>
      </c>
      <c r="Y33" s="645">
        <f t="shared" si="12"/>
        <v>0</v>
      </c>
      <c r="Z33" s="645">
        <f t="shared" si="12"/>
        <v>0</v>
      </c>
      <c r="AA33" s="645">
        <f t="shared" si="12"/>
        <v>0</v>
      </c>
      <c r="AB33" s="645">
        <f t="shared" si="12"/>
        <v>0</v>
      </c>
      <c r="AC33" s="645">
        <f t="shared" si="12"/>
        <v>0</v>
      </c>
      <c r="AD33" s="645">
        <f t="shared" si="12"/>
        <v>0</v>
      </c>
      <c r="AE33" s="645">
        <f t="shared" si="12"/>
        <v>0</v>
      </c>
      <c r="AF33" s="645">
        <f t="shared" si="12"/>
        <v>0</v>
      </c>
      <c r="AG33" s="645">
        <f t="shared" si="12"/>
        <v>0</v>
      </c>
      <c r="AH33" s="645">
        <f t="shared" si="12"/>
        <v>0</v>
      </c>
      <c r="AI33" s="645">
        <f t="shared" si="12"/>
        <v>0</v>
      </c>
      <c r="AJ33" s="645">
        <f t="shared" si="12"/>
        <v>0</v>
      </c>
      <c r="AK33" s="645">
        <f t="shared" si="12"/>
        <v>0</v>
      </c>
      <c r="AL33" s="645">
        <f t="shared" si="12"/>
        <v>0</v>
      </c>
      <c r="AM33" s="645">
        <f t="shared" si="12"/>
        <v>0</v>
      </c>
      <c r="AN33" s="645">
        <f t="shared" si="12"/>
        <v>0</v>
      </c>
      <c r="AO33" s="645">
        <f t="shared" si="12"/>
        <v>0</v>
      </c>
      <c r="AP33" s="645">
        <f t="shared" si="12"/>
        <v>0</v>
      </c>
      <c r="AQ33" s="102" t="s">
        <v>575</v>
      </c>
      <c r="AR33" s="102"/>
      <c r="AS33" s="645">
        <f>+SUM(D33:AP33)-W39</f>
        <v>0</v>
      </c>
    </row>
    <row r="34" spans="3:45" ht="13.5" customHeight="1">
      <c r="C34" s="83" t="s">
        <v>101</v>
      </c>
      <c r="D34" s="639">
        <f t="shared" ref="D34:D35" si="13">(D12*D$25)*100</f>
        <v>0</v>
      </c>
      <c r="E34" s="639">
        <f t="shared" ref="E34:AP34" si="14">(E12*E$25)*100</f>
        <v>0</v>
      </c>
      <c r="F34" s="639">
        <f t="shared" si="14"/>
        <v>0</v>
      </c>
      <c r="G34" s="639">
        <f t="shared" si="14"/>
        <v>0</v>
      </c>
      <c r="H34" s="639">
        <f t="shared" si="14"/>
        <v>0</v>
      </c>
      <c r="I34" s="639">
        <f t="shared" si="14"/>
        <v>0</v>
      </c>
      <c r="J34" s="639">
        <f t="shared" si="14"/>
        <v>0</v>
      </c>
      <c r="K34" s="639">
        <f t="shared" si="14"/>
        <v>0</v>
      </c>
      <c r="L34" s="639">
        <f t="shared" si="14"/>
        <v>0</v>
      </c>
      <c r="M34" s="639">
        <f t="shared" si="14"/>
        <v>0</v>
      </c>
      <c r="N34" s="639">
        <f t="shared" si="14"/>
        <v>0</v>
      </c>
      <c r="O34" s="639">
        <f t="shared" si="14"/>
        <v>0</v>
      </c>
      <c r="P34" s="639">
        <f t="shared" si="14"/>
        <v>0</v>
      </c>
      <c r="Q34" s="640">
        <f t="shared" si="14"/>
        <v>0</v>
      </c>
      <c r="R34" s="640">
        <f t="shared" si="14"/>
        <v>0</v>
      </c>
      <c r="S34" s="640">
        <f t="shared" si="14"/>
        <v>0</v>
      </c>
      <c r="T34" s="640">
        <f t="shared" si="14"/>
        <v>0</v>
      </c>
      <c r="U34" s="640">
        <f t="shared" si="14"/>
        <v>0</v>
      </c>
      <c r="V34" s="640">
        <f t="shared" si="14"/>
        <v>0</v>
      </c>
      <c r="W34" s="639">
        <f t="shared" si="14"/>
        <v>0</v>
      </c>
      <c r="X34" s="639">
        <f t="shared" si="14"/>
        <v>0</v>
      </c>
      <c r="Y34" s="639">
        <f t="shared" si="14"/>
        <v>0</v>
      </c>
      <c r="Z34" s="639">
        <f t="shared" si="14"/>
        <v>0</v>
      </c>
      <c r="AA34" s="639">
        <f t="shared" si="14"/>
        <v>0</v>
      </c>
      <c r="AB34" s="639">
        <f t="shared" si="14"/>
        <v>0</v>
      </c>
      <c r="AC34" s="639">
        <f t="shared" si="14"/>
        <v>0</v>
      </c>
      <c r="AD34" s="639">
        <f t="shared" si="14"/>
        <v>0</v>
      </c>
      <c r="AE34" s="639">
        <f t="shared" si="14"/>
        <v>0</v>
      </c>
      <c r="AF34" s="639">
        <f t="shared" si="14"/>
        <v>0</v>
      </c>
      <c r="AG34" s="639">
        <f t="shared" si="14"/>
        <v>0</v>
      </c>
      <c r="AH34" s="639">
        <f t="shared" si="14"/>
        <v>0</v>
      </c>
      <c r="AI34" s="639">
        <f t="shared" si="14"/>
        <v>0</v>
      </c>
      <c r="AJ34" s="639">
        <f t="shared" si="14"/>
        <v>0</v>
      </c>
      <c r="AK34" s="639">
        <f t="shared" si="14"/>
        <v>0</v>
      </c>
      <c r="AL34" s="639">
        <f t="shared" si="14"/>
        <v>0</v>
      </c>
      <c r="AM34" s="639">
        <f t="shared" si="14"/>
        <v>0</v>
      </c>
      <c r="AN34" s="639">
        <f t="shared" si="14"/>
        <v>0</v>
      </c>
      <c r="AO34" s="639">
        <f t="shared" si="14"/>
        <v>0</v>
      </c>
      <c r="AP34" s="639">
        <f t="shared" si="14"/>
        <v>0</v>
      </c>
      <c r="AQ34" s="102" t="s">
        <v>575</v>
      </c>
      <c r="AR34" s="102"/>
      <c r="AS34" s="645">
        <f t="shared" ref="AS34:AS36" si="15">+SUM(D34:AP34)-W40</f>
        <v>0</v>
      </c>
    </row>
    <row r="35" spans="3:45" ht="13.5" customHeight="1">
      <c r="C35" s="83" t="s">
        <v>102</v>
      </c>
      <c r="D35" s="639">
        <f t="shared" si="13"/>
        <v>0</v>
      </c>
      <c r="E35" s="639">
        <f t="shared" ref="E35:AP35" si="16">(E13*E$25)*100</f>
        <v>0</v>
      </c>
      <c r="F35" s="639">
        <f t="shared" si="16"/>
        <v>0</v>
      </c>
      <c r="G35" s="639">
        <f t="shared" si="16"/>
        <v>0</v>
      </c>
      <c r="H35" s="639">
        <f t="shared" si="16"/>
        <v>0</v>
      </c>
      <c r="I35" s="639">
        <f t="shared" si="16"/>
        <v>0</v>
      </c>
      <c r="J35" s="639">
        <f t="shared" si="16"/>
        <v>0</v>
      </c>
      <c r="K35" s="639">
        <f t="shared" si="16"/>
        <v>0</v>
      </c>
      <c r="L35" s="639">
        <f t="shared" si="16"/>
        <v>0</v>
      </c>
      <c r="M35" s="639">
        <f t="shared" si="16"/>
        <v>0</v>
      </c>
      <c r="N35" s="639">
        <f t="shared" si="16"/>
        <v>0</v>
      </c>
      <c r="O35" s="639">
        <f t="shared" si="16"/>
        <v>0</v>
      </c>
      <c r="P35" s="639">
        <f t="shared" si="16"/>
        <v>0</v>
      </c>
      <c r="Q35" s="640">
        <f t="shared" si="16"/>
        <v>0</v>
      </c>
      <c r="R35" s="640">
        <f t="shared" si="16"/>
        <v>0</v>
      </c>
      <c r="S35" s="640">
        <f t="shared" si="16"/>
        <v>0</v>
      </c>
      <c r="T35" s="640">
        <f t="shared" si="16"/>
        <v>0</v>
      </c>
      <c r="U35" s="640">
        <f t="shared" si="16"/>
        <v>0</v>
      </c>
      <c r="V35" s="640">
        <f t="shared" si="16"/>
        <v>0</v>
      </c>
      <c r="W35" s="639">
        <f t="shared" si="16"/>
        <v>0</v>
      </c>
      <c r="X35" s="639">
        <f t="shared" si="16"/>
        <v>0</v>
      </c>
      <c r="Y35" s="639">
        <f t="shared" si="16"/>
        <v>0</v>
      </c>
      <c r="Z35" s="639">
        <f t="shared" si="16"/>
        <v>0</v>
      </c>
      <c r="AA35" s="639">
        <f t="shared" si="16"/>
        <v>0</v>
      </c>
      <c r="AB35" s="639">
        <f t="shared" si="16"/>
        <v>0</v>
      </c>
      <c r="AC35" s="639">
        <f t="shared" si="16"/>
        <v>0</v>
      </c>
      <c r="AD35" s="639">
        <f t="shared" si="16"/>
        <v>0</v>
      </c>
      <c r="AE35" s="639">
        <f t="shared" si="16"/>
        <v>0</v>
      </c>
      <c r="AF35" s="639">
        <f t="shared" si="16"/>
        <v>0</v>
      </c>
      <c r="AG35" s="639">
        <f t="shared" si="16"/>
        <v>0</v>
      </c>
      <c r="AH35" s="639">
        <f t="shared" si="16"/>
        <v>0</v>
      </c>
      <c r="AI35" s="639">
        <f t="shared" si="16"/>
        <v>0</v>
      </c>
      <c r="AJ35" s="639">
        <f t="shared" si="16"/>
        <v>0</v>
      </c>
      <c r="AK35" s="639">
        <f t="shared" si="16"/>
        <v>0</v>
      </c>
      <c r="AL35" s="639">
        <f t="shared" si="16"/>
        <v>0</v>
      </c>
      <c r="AM35" s="639">
        <f t="shared" si="16"/>
        <v>0</v>
      </c>
      <c r="AN35" s="639">
        <f t="shared" si="16"/>
        <v>0</v>
      </c>
      <c r="AO35" s="639">
        <f t="shared" si="16"/>
        <v>0</v>
      </c>
      <c r="AP35" s="639">
        <f t="shared" si="16"/>
        <v>0</v>
      </c>
      <c r="AQ35" s="102" t="s">
        <v>575</v>
      </c>
      <c r="AR35" s="102"/>
      <c r="AS35" s="646">
        <f t="shared" si="15"/>
        <v>0</v>
      </c>
    </row>
    <row r="36" spans="3:45" ht="13.5" customHeight="1">
      <c r="C36" s="83" t="s">
        <v>93</v>
      </c>
      <c r="D36" s="639">
        <f t="shared" ref="D36:P36" si="17">SUM(D33:D35)</f>
        <v>0</v>
      </c>
      <c r="E36" s="639">
        <f t="shared" si="17"/>
        <v>0</v>
      </c>
      <c r="F36" s="639">
        <f t="shared" si="17"/>
        <v>0</v>
      </c>
      <c r="G36" s="639">
        <f t="shared" si="17"/>
        <v>0</v>
      </c>
      <c r="H36" s="639">
        <f t="shared" si="17"/>
        <v>0</v>
      </c>
      <c r="I36" s="639">
        <f t="shared" si="17"/>
        <v>0</v>
      </c>
      <c r="J36" s="639">
        <f t="shared" si="17"/>
        <v>0</v>
      </c>
      <c r="K36" s="639">
        <f t="shared" si="17"/>
        <v>0</v>
      </c>
      <c r="L36" s="639">
        <f t="shared" si="17"/>
        <v>0</v>
      </c>
      <c r="M36" s="639">
        <f t="shared" si="17"/>
        <v>0</v>
      </c>
      <c r="N36" s="639">
        <f t="shared" si="17"/>
        <v>0</v>
      </c>
      <c r="O36" s="639">
        <f t="shared" si="17"/>
        <v>0</v>
      </c>
      <c r="P36" s="639">
        <f t="shared" si="17"/>
        <v>0</v>
      </c>
      <c r="Q36" s="640">
        <f>SUM(Q33:Q35)</f>
        <v>0</v>
      </c>
      <c r="R36" s="640">
        <f>SUM(R33:R35)</f>
        <v>0</v>
      </c>
      <c r="S36" s="640">
        <f>SUM(S33:S35)</f>
        <v>0</v>
      </c>
      <c r="T36" s="640">
        <f>SUM(T33:T35)</f>
        <v>0</v>
      </c>
      <c r="U36" s="640">
        <f>SUM(U33:U35)</f>
        <v>0</v>
      </c>
      <c r="V36" s="640">
        <f t="shared" ref="V36:AP36" si="18">SUM(V33:V35)</f>
        <v>0</v>
      </c>
      <c r="W36" s="639">
        <f t="shared" si="18"/>
        <v>0</v>
      </c>
      <c r="X36" s="641">
        <f t="shared" si="18"/>
        <v>0</v>
      </c>
      <c r="Y36" s="641">
        <f t="shared" si="18"/>
        <v>0</v>
      </c>
      <c r="Z36" s="641">
        <f t="shared" si="18"/>
        <v>0</v>
      </c>
      <c r="AA36" s="641">
        <f t="shared" si="18"/>
        <v>0</v>
      </c>
      <c r="AB36" s="641">
        <f t="shared" si="18"/>
        <v>0</v>
      </c>
      <c r="AC36" s="641">
        <f t="shared" si="18"/>
        <v>0</v>
      </c>
      <c r="AD36" s="641">
        <f t="shared" si="18"/>
        <v>0</v>
      </c>
      <c r="AE36" s="641">
        <f t="shared" si="18"/>
        <v>0</v>
      </c>
      <c r="AF36" s="641">
        <f t="shared" si="18"/>
        <v>0</v>
      </c>
      <c r="AG36" s="641">
        <f t="shared" si="18"/>
        <v>0</v>
      </c>
      <c r="AH36" s="641">
        <f t="shared" si="18"/>
        <v>0</v>
      </c>
      <c r="AI36" s="641">
        <f t="shared" si="18"/>
        <v>0</v>
      </c>
      <c r="AJ36" s="641">
        <f t="shared" si="18"/>
        <v>0</v>
      </c>
      <c r="AK36" s="641">
        <f t="shared" si="18"/>
        <v>0</v>
      </c>
      <c r="AL36" s="641">
        <f t="shared" si="18"/>
        <v>0</v>
      </c>
      <c r="AM36" s="641">
        <f t="shared" si="18"/>
        <v>0</v>
      </c>
      <c r="AN36" s="641">
        <f t="shared" si="18"/>
        <v>0</v>
      </c>
      <c r="AO36" s="641">
        <f t="shared" si="18"/>
        <v>0</v>
      </c>
      <c r="AP36" s="641">
        <f t="shared" si="18"/>
        <v>0</v>
      </c>
      <c r="AQ36" s="102" t="s">
        <v>575</v>
      </c>
      <c r="AR36" s="102"/>
      <c r="AS36" s="646">
        <f t="shared" si="15"/>
        <v>0</v>
      </c>
    </row>
    <row r="37" spans="3:45">
      <c r="C37" s="51"/>
      <c r="D37" s="629" t="str">
        <f t="shared" ref="D37:V37" si="19">D15</f>
        <v>21</v>
      </c>
      <c r="E37" s="629" t="str">
        <f t="shared" si="19"/>
        <v>22</v>
      </c>
      <c r="F37" s="629" t="str">
        <f t="shared" si="19"/>
        <v>23</v>
      </c>
      <c r="G37" s="629" t="str">
        <f t="shared" si="19"/>
        <v>24</v>
      </c>
      <c r="H37" s="629" t="str">
        <f t="shared" si="19"/>
        <v>25</v>
      </c>
      <c r="I37" s="629" t="str">
        <f t="shared" si="19"/>
        <v>26</v>
      </c>
      <c r="J37" s="629" t="str">
        <f t="shared" si="19"/>
        <v>27</v>
      </c>
      <c r="K37" s="629" t="str">
        <f t="shared" si="19"/>
        <v>28</v>
      </c>
      <c r="L37" s="629" t="str">
        <f t="shared" si="19"/>
        <v>29</v>
      </c>
      <c r="M37" s="629" t="str">
        <f t="shared" si="19"/>
        <v>30</v>
      </c>
      <c r="N37" s="629" t="str">
        <f t="shared" si="19"/>
        <v>31</v>
      </c>
      <c r="O37" s="629" t="str">
        <f t="shared" si="19"/>
        <v>32</v>
      </c>
      <c r="P37" s="629" t="str">
        <f t="shared" si="19"/>
        <v>33</v>
      </c>
      <c r="Q37" s="629" t="str">
        <f t="shared" si="19"/>
        <v>34</v>
      </c>
      <c r="R37" s="629" t="str">
        <f t="shared" si="19"/>
        <v>35</v>
      </c>
      <c r="S37" s="629" t="str">
        <f t="shared" si="19"/>
        <v>36</v>
      </c>
      <c r="T37" s="629" t="str">
        <f t="shared" si="19"/>
        <v>37</v>
      </c>
      <c r="U37" s="629" t="str">
        <f t="shared" si="19"/>
        <v>38</v>
      </c>
      <c r="V37" s="629" t="str">
        <f t="shared" si="19"/>
        <v>39</v>
      </c>
      <c r="W37" s="51"/>
      <c r="X37" s="101"/>
      <c r="Y37" s="33"/>
      <c r="Z37" s="33"/>
      <c r="AA37" s="33"/>
      <c r="AB37" s="33"/>
      <c r="AC37" s="33"/>
      <c r="AD37" s="33"/>
      <c r="AE37" s="33"/>
      <c r="AF37" s="33"/>
      <c r="AG37" s="33"/>
      <c r="AH37" s="33"/>
      <c r="AI37" s="33"/>
      <c r="AJ37" s="33"/>
      <c r="AK37" s="33"/>
      <c r="AL37" s="33"/>
      <c r="AM37" s="33"/>
      <c r="AN37" s="33"/>
      <c r="AO37" s="33"/>
      <c r="AP37" s="33"/>
      <c r="AQ37" s="33"/>
      <c r="AR37" s="33"/>
    </row>
    <row r="38" spans="3:45" ht="40.5">
      <c r="C38" s="79" t="s">
        <v>57</v>
      </c>
      <c r="D38" s="630" t="str">
        <f t="shared" ref="D38:V38" si="20">D16</f>
        <v>輸送機械</v>
      </c>
      <c r="E38" s="630" t="str">
        <f t="shared" si="20"/>
        <v>その他の製造工業製品</v>
      </c>
      <c r="F38" s="630" t="str">
        <f t="shared" si="20"/>
        <v>建設</v>
      </c>
      <c r="G38" s="630" t="str">
        <f t="shared" si="20"/>
        <v>電力・ガス・熱供給</v>
      </c>
      <c r="H38" s="630" t="str">
        <f t="shared" si="20"/>
        <v>水道</v>
      </c>
      <c r="I38" s="630" t="str">
        <f t="shared" si="20"/>
        <v>廃棄物処理</v>
      </c>
      <c r="J38" s="630" t="str">
        <f t="shared" si="20"/>
        <v>商業</v>
      </c>
      <c r="K38" s="630" t="str">
        <f t="shared" si="20"/>
        <v>金融・保険</v>
      </c>
      <c r="L38" s="630" t="str">
        <f t="shared" si="20"/>
        <v>不動産</v>
      </c>
      <c r="M38" s="630" t="str">
        <f t="shared" si="20"/>
        <v>運輸・郵便</v>
      </c>
      <c r="N38" s="630" t="str">
        <f t="shared" si="20"/>
        <v>情報通信</v>
      </c>
      <c r="O38" s="630" t="str">
        <f t="shared" si="20"/>
        <v>公務</v>
      </c>
      <c r="P38" s="630" t="str">
        <f t="shared" si="20"/>
        <v>教育・研究</v>
      </c>
      <c r="Q38" s="630" t="str">
        <f t="shared" si="20"/>
        <v>医療・福祉</v>
      </c>
      <c r="R38" s="668" t="str">
        <f t="shared" si="20"/>
        <v>他に分類されない会員制団体</v>
      </c>
      <c r="S38" s="630" t="str">
        <f t="shared" si="20"/>
        <v>対事業所サービス</v>
      </c>
      <c r="T38" s="630" t="str">
        <f t="shared" si="20"/>
        <v>対個人サービス</v>
      </c>
      <c r="U38" s="630" t="str">
        <f t="shared" si="20"/>
        <v>事務用品</v>
      </c>
      <c r="V38" s="630" t="str">
        <f t="shared" si="20"/>
        <v>分類不明</v>
      </c>
      <c r="W38" s="32" t="s">
        <v>76</v>
      </c>
      <c r="X38" s="101"/>
      <c r="Y38" s="33"/>
      <c r="Z38" s="33"/>
      <c r="AA38" s="33"/>
      <c r="AB38" s="33"/>
      <c r="AC38" s="33"/>
      <c r="AD38" s="33"/>
      <c r="AE38" s="33"/>
      <c r="AF38" s="33"/>
      <c r="AG38" s="33"/>
      <c r="AH38" s="33"/>
      <c r="AI38" s="33"/>
      <c r="AJ38" s="33"/>
      <c r="AK38" s="33"/>
      <c r="AL38" s="33"/>
      <c r="AM38" s="33"/>
      <c r="AN38" s="33"/>
      <c r="AO38" s="33"/>
      <c r="AP38" s="33"/>
      <c r="AQ38" s="33"/>
      <c r="AR38" s="33"/>
    </row>
    <row r="39" spans="3:45" ht="13.5" customHeight="1">
      <c r="C39" s="80" t="s">
        <v>100</v>
      </c>
      <c r="D39" s="645">
        <f t="array" ref="D39:V42">+X33:AP36</f>
        <v>0</v>
      </c>
      <c r="E39" s="645">
        <v>0</v>
      </c>
      <c r="F39" s="645">
        <v>0</v>
      </c>
      <c r="G39" s="645">
        <v>0</v>
      </c>
      <c r="H39" s="645">
        <v>0</v>
      </c>
      <c r="I39" s="645">
        <v>0</v>
      </c>
      <c r="J39" s="645">
        <v>0</v>
      </c>
      <c r="K39" s="645">
        <v>0</v>
      </c>
      <c r="L39" s="645">
        <v>0</v>
      </c>
      <c r="M39" s="645">
        <v>0</v>
      </c>
      <c r="N39" s="645">
        <v>0</v>
      </c>
      <c r="O39" s="645">
        <v>0</v>
      </c>
      <c r="P39" s="645">
        <v>0</v>
      </c>
      <c r="Q39" s="654">
        <v>0</v>
      </c>
      <c r="R39" s="654">
        <v>0</v>
      </c>
      <c r="S39" s="654">
        <v>0</v>
      </c>
      <c r="T39" s="654">
        <v>0</v>
      </c>
      <c r="U39" s="654">
        <v>0</v>
      </c>
      <c r="V39" s="654">
        <v>0</v>
      </c>
      <c r="W39" s="645">
        <f>SUM(D33:W33,D39:V39)</f>
        <v>0</v>
      </c>
      <c r="X39" s="101"/>
      <c r="Y39" s="33"/>
      <c r="Z39" s="33"/>
      <c r="AA39" s="33"/>
      <c r="AB39" s="33"/>
      <c r="AC39" s="33"/>
      <c r="AD39" s="33"/>
      <c r="AE39" s="33"/>
      <c r="AF39" s="33"/>
      <c r="AG39" s="33"/>
      <c r="AH39" s="33"/>
      <c r="AI39" s="33"/>
      <c r="AJ39" s="33"/>
      <c r="AK39" s="33"/>
      <c r="AL39" s="33"/>
      <c r="AM39" s="33"/>
      <c r="AN39" s="33"/>
      <c r="AO39" s="33"/>
      <c r="AP39" s="33"/>
      <c r="AQ39" s="33"/>
      <c r="AR39" s="33"/>
    </row>
    <row r="40" spans="3:45" ht="13.5" customHeight="1">
      <c r="C40" s="83" t="s">
        <v>101</v>
      </c>
      <c r="D40" s="640">
        <v>0</v>
      </c>
      <c r="E40" s="640">
        <v>0</v>
      </c>
      <c r="F40" s="640">
        <v>0</v>
      </c>
      <c r="G40" s="640">
        <v>0</v>
      </c>
      <c r="H40" s="640">
        <v>0</v>
      </c>
      <c r="I40" s="640">
        <v>0</v>
      </c>
      <c r="J40" s="640">
        <v>0</v>
      </c>
      <c r="K40" s="640">
        <v>0</v>
      </c>
      <c r="L40" s="640">
        <v>0</v>
      </c>
      <c r="M40" s="640">
        <v>0</v>
      </c>
      <c r="N40" s="640">
        <v>0</v>
      </c>
      <c r="O40" s="640">
        <v>0</v>
      </c>
      <c r="P40" s="640">
        <v>0</v>
      </c>
      <c r="Q40" s="640">
        <v>0</v>
      </c>
      <c r="R40" s="640">
        <v>0</v>
      </c>
      <c r="S40" s="640">
        <v>0</v>
      </c>
      <c r="T40" s="640">
        <v>0</v>
      </c>
      <c r="U40" s="640">
        <v>0</v>
      </c>
      <c r="V40" s="640">
        <v>0</v>
      </c>
      <c r="W40" s="639">
        <f t="shared" ref="W40:W42" si="21">SUM(D34:W34,D40:V40)</f>
        <v>0</v>
      </c>
      <c r="X40" s="101"/>
      <c r="Y40" s="33"/>
      <c r="Z40" s="33"/>
      <c r="AA40" s="33"/>
      <c r="AB40" s="33"/>
      <c r="AC40" s="33"/>
      <c r="AD40" s="33"/>
      <c r="AE40" s="33"/>
      <c r="AF40" s="33"/>
      <c r="AG40" s="33"/>
      <c r="AH40" s="33"/>
      <c r="AI40" s="33"/>
      <c r="AJ40" s="33"/>
      <c r="AK40" s="33"/>
      <c r="AL40" s="33"/>
      <c r="AM40" s="33"/>
      <c r="AN40" s="33"/>
      <c r="AO40" s="33"/>
      <c r="AP40" s="33"/>
      <c r="AQ40" s="33"/>
      <c r="AR40" s="33"/>
    </row>
    <row r="41" spans="3:45" ht="13.5" customHeight="1">
      <c r="C41" s="83" t="s">
        <v>102</v>
      </c>
      <c r="D41" s="639">
        <v>0</v>
      </c>
      <c r="E41" s="639">
        <v>0</v>
      </c>
      <c r="F41" s="639">
        <v>0</v>
      </c>
      <c r="G41" s="639">
        <v>0</v>
      </c>
      <c r="H41" s="639">
        <v>0</v>
      </c>
      <c r="I41" s="639">
        <v>0</v>
      </c>
      <c r="J41" s="639">
        <v>0</v>
      </c>
      <c r="K41" s="639">
        <v>0</v>
      </c>
      <c r="L41" s="639">
        <v>0</v>
      </c>
      <c r="M41" s="639">
        <v>0</v>
      </c>
      <c r="N41" s="639">
        <v>0</v>
      </c>
      <c r="O41" s="639">
        <v>0</v>
      </c>
      <c r="P41" s="639">
        <v>0</v>
      </c>
      <c r="Q41" s="640">
        <v>0</v>
      </c>
      <c r="R41" s="640">
        <v>0</v>
      </c>
      <c r="S41" s="640">
        <v>0</v>
      </c>
      <c r="T41" s="640">
        <v>0</v>
      </c>
      <c r="U41" s="640">
        <v>0</v>
      </c>
      <c r="V41" s="640">
        <v>0</v>
      </c>
      <c r="W41" s="639">
        <f t="shared" si="21"/>
        <v>0</v>
      </c>
      <c r="X41" s="101"/>
      <c r="Y41" s="33"/>
      <c r="Z41" s="33"/>
      <c r="AA41" s="33"/>
      <c r="AB41" s="33"/>
      <c r="AC41" s="33"/>
      <c r="AD41" s="33"/>
      <c r="AE41" s="33"/>
      <c r="AF41" s="33"/>
      <c r="AG41" s="33"/>
      <c r="AH41" s="33"/>
      <c r="AI41" s="33"/>
      <c r="AJ41" s="33"/>
      <c r="AK41" s="33"/>
      <c r="AL41" s="33"/>
      <c r="AM41" s="33"/>
      <c r="AN41" s="33"/>
      <c r="AO41" s="33"/>
      <c r="AP41" s="33"/>
      <c r="AQ41" s="33"/>
      <c r="AR41" s="33"/>
    </row>
    <row r="42" spans="3:45" ht="13.5" customHeight="1">
      <c r="C42" s="85" t="s">
        <v>93</v>
      </c>
      <c r="D42" s="641">
        <v>0</v>
      </c>
      <c r="E42" s="641">
        <v>0</v>
      </c>
      <c r="F42" s="641">
        <v>0</v>
      </c>
      <c r="G42" s="641">
        <v>0</v>
      </c>
      <c r="H42" s="641">
        <v>0</v>
      </c>
      <c r="I42" s="641">
        <v>0</v>
      </c>
      <c r="J42" s="641">
        <v>0</v>
      </c>
      <c r="K42" s="641">
        <v>0</v>
      </c>
      <c r="L42" s="641">
        <v>0</v>
      </c>
      <c r="M42" s="641">
        <v>0</v>
      </c>
      <c r="N42" s="641">
        <v>0</v>
      </c>
      <c r="O42" s="641">
        <v>0</v>
      </c>
      <c r="P42" s="641">
        <v>0</v>
      </c>
      <c r="Q42" s="641">
        <v>0</v>
      </c>
      <c r="R42" s="641">
        <v>0</v>
      </c>
      <c r="S42" s="641">
        <v>0</v>
      </c>
      <c r="T42" s="641">
        <v>0</v>
      </c>
      <c r="U42" s="641">
        <v>0</v>
      </c>
      <c r="V42" s="641">
        <v>0</v>
      </c>
      <c r="W42" s="641">
        <f t="shared" si="21"/>
        <v>0</v>
      </c>
      <c r="X42" s="101"/>
      <c r="Y42" s="33"/>
      <c r="Z42" s="33"/>
      <c r="AA42" s="33"/>
      <c r="AB42" s="33"/>
      <c r="AC42" s="33"/>
      <c r="AD42" s="33"/>
      <c r="AE42" s="33"/>
      <c r="AF42" s="33"/>
      <c r="AG42" s="33"/>
      <c r="AH42" s="33"/>
      <c r="AI42" s="33"/>
      <c r="AJ42" s="33"/>
      <c r="AK42" s="33"/>
      <c r="AL42" s="33"/>
      <c r="AM42" s="33"/>
      <c r="AN42" s="33"/>
      <c r="AO42" s="33"/>
      <c r="AP42" s="33"/>
      <c r="AQ42" s="33"/>
      <c r="AR42" s="33"/>
    </row>
    <row r="43" spans="3:45" ht="10.7" customHeight="1">
      <c r="D43" s="118"/>
      <c r="E43" s="118"/>
      <c r="F43" s="118"/>
      <c r="G43" s="118"/>
      <c r="H43" s="118"/>
      <c r="I43" s="118"/>
      <c r="J43" s="118"/>
      <c r="K43" s="118"/>
      <c r="L43" s="118"/>
      <c r="M43" s="118"/>
      <c r="N43" s="118"/>
      <c r="O43" s="118"/>
      <c r="P43" s="118"/>
      <c r="Q43" s="118"/>
      <c r="R43" s="118"/>
      <c r="S43" s="118"/>
      <c r="T43" s="118"/>
      <c r="U43" s="118"/>
      <c r="V43" s="118"/>
      <c r="W43" s="118"/>
      <c r="X43" s="101"/>
      <c r="Y43" s="33"/>
      <c r="Z43" s="33"/>
      <c r="AA43" s="33"/>
      <c r="AB43" s="33"/>
      <c r="AC43" s="33"/>
      <c r="AD43" s="33"/>
      <c r="AE43" s="33"/>
      <c r="AF43" s="33"/>
      <c r="AG43" s="33"/>
      <c r="AH43" s="33"/>
      <c r="AI43" s="33"/>
      <c r="AJ43" s="33"/>
      <c r="AK43" s="33"/>
      <c r="AL43" s="33"/>
      <c r="AM43" s="33"/>
      <c r="AN43" s="33"/>
      <c r="AO43" s="33"/>
      <c r="AP43" s="33"/>
      <c r="AQ43" s="33"/>
      <c r="AR43" s="33"/>
    </row>
    <row r="44" spans="3:45">
      <c r="C44" s="33" t="s">
        <v>105</v>
      </c>
      <c r="D44" s="118"/>
      <c r="E44" s="118"/>
      <c r="F44" s="118"/>
      <c r="G44" s="118"/>
      <c r="H44" s="118"/>
      <c r="I44" s="118"/>
      <c r="J44" s="118"/>
      <c r="K44" s="118"/>
      <c r="L44" s="118"/>
      <c r="M44" s="118"/>
      <c r="N44" s="118"/>
      <c r="O44" s="118"/>
      <c r="P44" s="118"/>
      <c r="Q44" s="118"/>
      <c r="R44" s="118"/>
      <c r="S44" s="118"/>
      <c r="T44" s="118"/>
      <c r="U44" s="118"/>
      <c r="V44" s="118"/>
      <c r="W44" s="118"/>
      <c r="X44" s="101"/>
      <c r="Y44" s="33"/>
      <c r="Z44" s="33"/>
      <c r="AA44" s="33"/>
      <c r="AB44" s="33"/>
      <c r="AC44" s="33"/>
      <c r="AD44" s="33"/>
      <c r="AE44" s="33"/>
      <c r="AF44" s="33"/>
      <c r="AG44" s="33"/>
      <c r="AH44" s="33"/>
      <c r="AI44" s="33"/>
      <c r="AJ44" s="33"/>
      <c r="AK44" s="33"/>
      <c r="AL44" s="33"/>
      <c r="AM44" s="33"/>
      <c r="AN44" s="33"/>
      <c r="AO44" s="33"/>
      <c r="AP44" s="33"/>
      <c r="AQ44" s="33"/>
      <c r="AR44" s="33"/>
    </row>
    <row r="45" spans="3:45" ht="10.7" customHeight="1">
      <c r="D45" s="118"/>
      <c r="E45" s="118"/>
      <c r="F45" s="118"/>
      <c r="G45" s="118"/>
      <c r="H45" s="118"/>
      <c r="I45" s="118"/>
      <c r="J45" s="118"/>
      <c r="K45" s="118"/>
      <c r="L45" s="118"/>
      <c r="M45" s="118"/>
      <c r="N45" s="118"/>
      <c r="O45" s="118"/>
      <c r="P45" s="118"/>
      <c r="Q45" s="118"/>
      <c r="R45" s="118"/>
      <c r="S45" s="118"/>
      <c r="T45" s="118"/>
      <c r="U45" s="118"/>
      <c r="V45" s="118"/>
      <c r="W45" s="118"/>
      <c r="X45" s="101"/>
      <c r="Y45" s="33"/>
      <c r="Z45" s="33"/>
      <c r="AA45" s="33"/>
      <c r="AB45" s="33"/>
      <c r="AC45" s="33"/>
      <c r="AD45" s="33"/>
      <c r="AE45" s="33"/>
      <c r="AF45" s="33"/>
      <c r="AG45" s="33"/>
      <c r="AH45" s="33"/>
      <c r="AI45" s="33"/>
      <c r="AJ45" s="33"/>
      <c r="AK45" s="33"/>
      <c r="AL45" s="33"/>
      <c r="AM45" s="33"/>
      <c r="AN45" s="33"/>
      <c r="AO45" s="33"/>
      <c r="AP45" s="33"/>
      <c r="AQ45" s="33"/>
      <c r="AR45" s="33"/>
    </row>
    <row r="46" spans="3:45" ht="10.7" customHeight="1">
      <c r="D46" s="118"/>
      <c r="E46" s="118"/>
      <c r="F46" s="118"/>
      <c r="G46" s="118"/>
      <c r="H46" s="118"/>
      <c r="I46" s="118"/>
      <c r="J46" s="118"/>
      <c r="K46" s="118"/>
      <c r="L46" s="118"/>
      <c r="M46" s="118"/>
      <c r="N46" s="118"/>
      <c r="O46" s="118"/>
      <c r="P46" s="118"/>
      <c r="Q46" s="118"/>
      <c r="R46" s="118"/>
      <c r="S46" s="118"/>
      <c r="T46" s="118"/>
      <c r="U46" s="118"/>
      <c r="V46" s="118"/>
      <c r="W46" s="118"/>
      <c r="X46" s="101"/>
      <c r="Y46" s="33"/>
      <c r="Z46" s="33"/>
      <c r="AA46" s="33"/>
      <c r="AB46" s="33"/>
      <c r="AC46" s="33"/>
      <c r="AD46" s="33"/>
      <c r="AE46" s="33"/>
      <c r="AF46" s="33"/>
      <c r="AG46" s="33"/>
      <c r="AH46" s="33"/>
      <c r="AI46" s="33"/>
      <c r="AJ46" s="33"/>
      <c r="AK46" s="33"/>
      <c r="AL46" s="33"/>
      <c r="AM46" s="33"/>
      <c r="AN46" s="33"/>
      <c r="AO46" s="33"/>
      <c r="AP46" s="33"/>
      <c r="AQ46" s="33"/>
      <c r="AR46" s="33"/>
    </row>
    <row r="47" spans="3:45" ht="18.75">
      <c r="C47" s="53" t="s">
        <v>235</v>
      </c>
      <c r="J47" s="114"/>
      <c r="K47" s="115"/>
      <c r="W47" s="114"/>
      <c r="X47" s="101"/>
      <c r="Y47" s="33"/>
      <c r="Z47" s="33"/>
      <c r="AA47" s="33"/>
      <c r="AB47" s="33"/>
      <c r="AC47" s="33"/>
      <c r="AD47" s="33"/>
      <c r="AE47" s="33"/>
      <c r="AF47" s="33"/>
      <c r="AG47" s="33"/>
      <c r="AH47" s="33"/>
      <c r="AI47" s="33"/>
      <c r="AJ47" s="33"/>
      <c r="AK47" s="33"/>
      <c r="AL47" s="33"/>
      <c r="AM47" s="33"/>
      <c r="AN47" s="33"/>
      <c r="AO47" s="33"/>
      <c r="AP47" s="33"/>
      <c r="AQ47" s="33"/>
      <c r="AR47" s="33"/>
    </row>
    <row r="48" spans="3:45" ht="10.7" customHeight="1">
      <c r="C48" s="46"/>
      <c r="J48" s="114"/>
      <c r="K48" s="115"/>
      <c r="W48" s="114"/>
      <c r="X48" s="101"/>
      <c r="Y48" s="33"/>
      <c r="Z48" s="33"/>
      <c r="AA48" s="33"/>
      <c r="AB48" s="33"/>
      <c r="AC48" s="33"/>
      <c r="AD48" s="33"/>
      <c r="AE48" s="33"/>
      <c r="AF48" s="33"/>
      <c r="AG48" s="33"/>
      <c r="AH48" s="33"/>
      <c r="AI48" s="33"/>
      <c r="AJ48" s="33"/>
      <c r="AK48" s="33"/>
      <c r="AL48" s="33"/>
      <c r="AM48" s="33"/>
      <c r="AN48" s="33"/>
      <c r="AO48" s="33"/>
      <c r="AP48" s="33"/>
      <c r="AQ48" s="33"/>
      <c r="AR48" s="33"/>
    </row>
    <row r="49" spans="3:45" ht="17.25">
      <c r="C49" s="34" t="s">
        <v>236</v>
      </c>
      <c r="J49" s="114"/>
      <c r="K49" s="115"/>
      <c r="W49" s="114" t="s">
        <v>237</v>
      </c>
      <c r="X49" s="101"/>
      <c r="Y49" s="33"/>
      <c r="Z49" s="33"/>
      <c r="AA49" s="33"/>
      <c r="AB49" s="33"/>
      <c r="AC49" s="33"/>
      <c r="AD49" s="33"/>
      <c r="AE49" s="33"/>
      <c r="AF49" s="33"/>
      <c r="AG49" s="33"/>
      <c r="AH49" s="33"/>
      <c r="AI49" s="33"/>
      <c r="AJ49" s="33"/>
      <c r="AK49" s="33"/>
      <c r="AL49" s="33"/>
      <c r="AM49" s="33"/>
      <c r="AN49" s="33"/>
      <c r="AO49" s="33"/>
      <c r="AP49" s="33"/>
      <c r="AQ49" s="33"/>
      <c r="AR49" s="33"/>
    </row>
    <row r="50" spans="3:45">
      <c r="C50" s="51"/>
      <c r="D50" s="629" t="str">
        <f t="shared" ref="D50:AP50" si="22">D9</f>
        <v>01</v>
      </c>
      <c r="E50" s="629" t="str">
        <f t="shared" si="22"/>
        <v>02</v>
      </c>
      <c r="F50" s="629" t="str">
        <f t="shared" si="22"/>
        <v>03</v>
      </c>
      <c r="G50" s="629" t="str">
        <f t="shared" si="22"/>
        <v>04</v>
      </c>
      <c r="H50" s="629" t="str">
        <f t="shared" si="22"/>
        <v>05</v>
      </c>
      <c r="I50" s="629" t="str">
        <f t="shared" si="22"/>
        <v>06</v>
      </c>
      <c r="J50" s="629" t="str">
        <f t="shared" si="22"/>
        <v>07</v>
      </c>
      <c r="K50" s="629" t="str">
        <f t="shared" si="22"/>
        <v>08</v>
      </c>
      <c r="L50" s="629" t="str">
        <f t="shared" si="22"/>
        <v>09</v>
      </c>
      <c r="M50" s="629" t="str">
        <f t="shared" si="22"/>
        <v>10</v>
      </c>
      <c r="N50" s="629" t="str">
        <f t="shared" si="22"/>
        <v>11</v>
      </c>
      <c r="O50" s="629" t="str">
        <f t="shared" si="22"/>
        <v>12</v>
      </c>
      <c r="P50" s="629" t="str">
        <f t="shared" si="22"/>
        <v>13</v>
      </c>
      <c r="Q50" s="629" t="str">
        <f t="shared" si="22"/>
        <v>14</v>
      </c>
      <c r="R50" s="629" t="str">
        <f t="shared" si="22"/>
        <v>15</v>
      </c>
      <c r="S50" s="629" t="str">
        <f t="shared" si="22"/>
        <v>16</v>
      </c>
      <c r="T50" s="629" t="str">
        <f t="shared" si="22"/>
        <v>17</v>
      </c>
      <c r="U50" s="629" t="str">
        <f t="shared" si="22"/>
        <v>18</v>
      </c>
      <c r="V50" s="629" t="str">
        <f t="shared" si="22"/>
        <v>19</v>
      </c>
      <c r="W50" s="629" t="str">
        <f t="shared" si="22"/>
        <v>20</v>
      </c>
      <c r="X50" s="629" t="str">
        <f t="shared" si="22"/>
        <v>21</v>
      </c>
      <c r="Y50" s="629" t="str">
        <f t="shared" si="22"/>
        <v>22</v>
      </c>
      <c r="Z50" s="629" t="str">
        <f t="shared" si="22"/>
        <v>23</v>
      </c>
      <c r="AA50" s="629" t="str">
        <f t="shared" si="22"/>
        <v>24</v>
      </c>
      <c r="AB50" s="629" t="str">
        <f t="shared" si="22"/>
        <v>25</v>
      </c>
      <c r="AC50" s="629" t="str">
        <f t="shared" si="22"/>
        <v>26</v>
      </c>
      <c r="AD50" s="629" t="str">
        <f t="shared" si="22"/>
        <v>27</v>
      </c>
      <c r="AE50" s="629" t="str">
        <f t="shared" si="22"/>
        <v>28</v>
      </c>
      <c r="AF50" s="629" t="str">
        <f t="shared" si="22"/>
        <v>29</v>
      </c>
      <c r="AG50" s="629" t="str">
        <f t="shared" si="22"/>
        <v>30</v>
      </c>
      <c r="AH50" s="629" t="str">
        <f t="shared" si="22"/>
        <v>31</v>
      </c>
      <c r="AI50" s="629" t="str">
        <f t="shared" si="22"/>
        <v>32</v>
      </c>
      <c r="AJ50" s="629" t="str">
        <f t="shared" si="22"/>
        <v>33</v>
      </c>
      <c r="AK50" s="629" t="str">
        <f t="shared" si="22"/>
        <v>34</v>
      </c>
      <c r="AL50" s="629" t="str">
        <f t="shared" si="22"/>
        <v>35</v>
      </c>
      <c r="AM50" s="629" t="str">
        <f t="shared" si="22"/>
        <v>36</v>
      </c>
      <c r="AN50" s="629" t="str">
        <f t="shared" si="22"/>
        <v>37</v>
      </c>
      <c r="AO50" s="629" t="str">
        <f t="shared" si="22"/>
        <v>38</v>
      </c>
      <c r="AP50" s="629" t="str">
        <f t="shared" si="22"/>
        <v>39</v>
      </c>
      <c r="AQ50" s="102" t="s">
        <v>575</v>
      </c>
      <c r="AR50" s="102"/>
      <c r="AS50" s="51"/>
    </row>
    <row r="51" spans="3:45" ht="40.5">
      <c r="C51" s="79" t="s">
        <v>57</v>
      </c>
      <c r="D51" s="630" t="str">
        <f t="shared" ref="D51:AP51" si="23">D10</f>
        <v>農業</v>
      </c>
      <c r="E51" s="630" t="str">
        <f t="shared" si="23"/>
        <v>林業</v>
      </c>
      <c r="F51" s="630" t="str">
        <f t="shared" si="23"/>
        <v>漁業</v>
      </c>
      <c r="G51" s="630" t="str">
        <f t="shared" si="23"/>
        <v>鉱業</v>
      </c>
      <c r="H51" s="630" t="str">
        <f t="shared" si="23"/>
        <v>飲食料品</v>
      </c>
      <c r="I51" s="630" t="str">
        <f t="shared" si="23"/>
        <v>繊維製品</v>
      </c>
      <c r="J51" s="630" t="str">
        <f t="shared" si="23"/>
        <v>パルプ・紙・木製品</v>
      </c>
      <c r="K51" s="630" t="str">
        <f t="shared" si="23"/>
        <v>化学製品</v>
      </c>
      <c r="L51" s="630" t="str">
        <f t="shared" si="23"/>
        <v>石油・石炭製品</v>
      </c>
      <c r="M51" s="668" t="str">
        <f t="shared" si="23"/>
        <v>プラスチック・ゴム製品</v>
      </c>
      <c r="N51" s="630" t="str">
        <f t="shared" si="23"/>
        <v>窯業・土石製品</v>
      </c>
      <c r="O51" s="630" t="str">
        <f t="shared" si="23"/>
        <v>鉄鋼</v>
      </c>
      <c r="P51" s="630" t="str">
        <f t="shared" si="23"/>
        <v>非鉄金属</v>
      </c>
      <c r="Q51" s="630" t="str">
        <f t="shared" si="23"/>
        <v>金属製品</v>
      </c>
      <c r="R51" s="630" t="str">
        <f t="shared" si="23"/>
        <v>はん用機械</v>
      </c>
      <c r="S51" s="630" t="str">
        <f t="shared" si="23"/>
        <v>生産用機械</v>
      </c>
      <c r="T51" s="630" t="str">
        <f t="shared" si="23"/>
        <v>業務用機械</v>
      </c>
      <c r="U51" s="630" t="str">
        <f t="shared" si="23"/>
        <v>電子部品</v>
      </c>
      <c r="V51" s="630" t="str">
        <f t="shared" si="23"/>
        <v>電気機械</v>
      </c>
      <c r="W51" s="630" t="str">
        <f t="shared" si="23"/>
        <v>情報通信機器</v>
      </c>
      <c r="X51" s="637" t="str">
        <f t="shared" si="23"/>
        <v>輸送機械</v>
      </c>
      <c r="Y51" s="637" t="str">
        <f t="shared" si="23"/>
        <v>その他の製造工業製品</v>
      </c>
      <c r="Z51" s="637" t="str">
        <f t="shared" si="23"/>
        <v>建設</v>
      </c>
      <c r="AA51" s="637" t="str">
        <f t="shared" si="23"/>
        <v>電力・ガス・熱供給</v>
      </c>
      <c r="AB51" s="637" t="str">
        <f t="shared" si="23"/>
        <v>水道</v>
      </c>
      <c r="AC51" s="637" t="str">
        <f t="shared" si="23"/>
        <v>廃棄物処理</v>
      </c>
      <c r="AD51" s="637" t="str">
        <f t="shared" si="23"/>
        <v>商業</v>
      </c>
      <c r="AE51" s="637" t="str">
        <f t="shared" si="23"/>
        <v>金融・保険</v>
      </c>
      <c r="AF51" s="637" t="str">
        <f t="shared" si="23"/>
        <v>不動産</v>
      </c>
      <c r="AG51" s="637" t="str">
        <f t="shared" si="23"/>
        <v>運輸・郵便</v>
      </c>
      <c r="AH51" s="637" t="str">
        <f t="shared" si="23"/>
        <v>情報通信</v>
      </c>
      <c r="AI51" s="637" t="str">
        <f t="shared" si="23"/>
        <v>公務</v>
      </c>
      <c r="AJ51" s="637" t="str">
        <f t="shared" si="23"/>
        <v>教育・研究</v>
      </c>
      <c r="AK51" s="637" t="str">
        <f t="shared" si="23"/>
        <v>医療・福祉</v>
      </c>
      <c r="AL51" s="669" t="str">
        <f t="shared" si="23"/>
        <v>他に分類されない会員制団体</v>
      </c>
      <c r="AM51" s="637" t="str">
        <f t="shared" si="23"/>
        <v>対事業所サービス</v>
      </c>
      <c r="AN51" s="637" t="str">
        <f t="shared" si="23"/>
        <v>対個人サービス</v>
      </c>
      <c r="AO51" s="637" t="str">
        <f t="shared" si="23"/>
        <v>事務用品</v>
      </c>
      <c r="AP51" s="637" t="str">
        <f t="shared" si="23"/>
        <v>分類不明</v>
      </c>
      <c r="AQ51" s="102" t="s">
        <v>575</v>
      </c>
      <c r="AR51" s="102"/>
      <c r="AS51" s="32" t="s">
        <v>76</v>
      </c>
    </row>
    <row r="52" spans="3:45" ht="13.5" customHeight="1">
      <c r="C52" s="80" t="s">
        <v>100</v>
      </c>
      <c r="D52" s="81">
        <f t="array" ref="D52:AP54">+詳細1!D25:AP27</f>
        <v>0</v>
      </c>
      <c r="E52" s="81">
        <v>0</v>
      </c>
      <c r="F52" s="81">
        <v>0</v>
      </c>
      <c r="G52" s="81">
        <v>0</v>
      </c>
      <c r="H52" s="81">
        <v>0</v>
      </c>
      <c r="I52" s="81">
        <v>0</v>
      </c>
      <c r="J52" s="81">
        <v>0</v>
      </c>
      <c r="K52" s="81">
        <v>0</v>
      </c>
      <c r="L52" s="81">
        <v>0</v>
      </c>
      <c r="M52" s="81">
        <v>0</v>
      </c>
      <c r="N52" s="81">
        <v>0</v>
      </c>
      <c r="O52" s="81">
        <v>0</v>
      </c>
      <c r="P52" s="81">
        <v>0</v>
      </c>
      <c r="Q52" s="99">
        <v>0</v>
      </c>
      <c r="R52" s="99">
        <v>0</v>
      </c>
      <c r="S52" s="99">
        <v>0</v>
      </c>
      <c r="T52" s="99">
        <v>0</v>
      </c>
      <c r="U52" s="99">
        <v>0</v>
      </c>
      <c r="V52" s="99">
        <v>0</v>
      </c>
      <c r="W52" s="81">
        <v>0</v>
      </c>
      <c r="X52" s="81">
        <v>0</v>
      </c>
      <c r="Y52" s="81">
        <v>0</v>
      </c>
      <c r="Z52" s="81">
        <v>0</v>
      </c>
      <c r="AA52" s="81">
        <v>0</v>
      </c>
      <c r="AB52" s="81">
        <v>0</v>
      </c>
      <c r="AC52" s="81">
        <v>0</v>
      </c>
      <c r="AD52" s="81">
        <v>0</v>
      </c>
      <c r="AE52" s="81">
        <v>0</v>
      </c>
      <c r="AF52" s="81">
        <v>0</v>
      </c>
      <c r="AG52" s="81">
        <v>0</v>
      </c>
      <c r="AH52" s="81">
        <v>0</v>
      </c>
      <c r="AI52" s="81">
        <v>0</v>
      </c>
      <c r="AJ52" s="81">
        <v>0</v>
      </c>
      <c r="AK52" s="81">
        <v>0</v>
      </c>
      <c r="AL52" s="81">
        <v>0</v>
      </c>
      <c r="AM52" s="81">
        <v>0</v>
      </c>
      <c r="AN52" s="81">
        <v>0</v>
      </c>
      <c r="AO52" s="81">
        <v>0</v>
      </c>
      <c r="AP52" s="81">
        <v>0</v>
      </c>
      <c r="AQ52" s="102" t="s">
        <v>575</v>
      </c>
      <c r="AR52" s="102"/>
      <c r="AS52" s="645">
        <f>+SUM(D52:AP52)-W58</f>
        <v>0</v>
      </c>
    </row>
    <row r="53" spans="3:45" ht="13.5" customHeight="1">
      <c r="C53" s="83" t="s">
        <v>101</v>
      </c>
      <c r="D53" s="39">
        <v>0</v>
      </c>
      <c r="E53" s="39">
        <v>0</v>
      </c>
      <c r="F53" s="39">
        <v>0</v>
      </c>
      <c r="G53" s="39">
        <v>0</v>
      </c>
      <c r="H53" s="39">
        <v>0</v>
      </c>
      <c r="I53" s="39">
        <v>0</v>
      </c>
      <c r="J53" s="39">
        <v>0</v>
      </c>
      <c r="K53" s="39">
        <v>0</v>
      </c>
      <c r="L53" s="39">
        <v>0</v>
      </c>
      <c r="M53" s="39">
        <v>0</v>
      </c>
      <c r="N53" s="39">
        <v>0</v>
      </c>
      <c r="O53" s="39">
        <v>0</v>
      </c>
      <c r="P53" s="39">
        <v>0</v>
      </c>
      <c r="Q53" s="100">
        <v>0</v>
      </c>
      <c r="R53" s="100">
        <v>0</v>
      </c>
      <c r="S53" s="100">
        <v>0</v>
      </c>
      <c r="T53" s="100">
        <v>0</v>
      </c>
      <c r="U53" s="100">
        <v>0</v>
      </c>
      <c r="V53" s="100">
        <v>0</v>
      </c>
      <c r="W53" s="39">
        <v>0</v>
      </c>
      <c r="X53" s="39">
        <v>0</v>
      </c>
      <c r="Y53" s="39">
        <v>0</v>
      </c>
      <c r="Z53" s="39">
        <v>0</v>
      </c>
      <c r="AA53" s="39">
        <v>0</v>
      </c>
      <c r="AB53" s="39">
        <v>0</v>
      </c>
      <c r="AC53" s="39">
        <v>0</v>
      </c>
      <c r="AD53" s="39">
        <v>0</v>
      </c>
      <c r="AE53" s="39">
        <v>0</v>
      </c>
      <c r="AF53" s="39">
        <v>0</v>
      </c>
      <c r="AG53" s="39">
        <v>0</v>
      </c>
      <c r="AH53" s="39">
        <v>0</v>
      </c>
      <c r="AI53" s="39">
        <v>0</v>
      </c>
      <c r="AJ53" s="39">
        <v>0</v>
      </c>
      <c r="AK53" s="39">
        <v>0</v>
      </c>
      <c r="AL53" s="39">
        <v>0</v>
      </c>
      <c r="AM53" s="39">
        <v>0</v>
      </c>
      <c r="AN53" s="39">
        <v>0</v>
      </c>
      <c r="AO53" s="39">
        <v>0</v>
      </c>
      <c r="AP53" s="39">
        <v>0</v>
      </c>
      <c r="AQ53" s="102" t="s">
        <v>575</v>
      </c>
      <c r="AR53" s="102"/>
      <c r="AS53" s="645">
        <f t="shared" ref="AS53:AS55" si="24">+SUM(D53:AP53)-W59</f>
        <v>0</v>
      </c>
    </row>
    <row r="54" spans="3:45" ht="13.5" customHeight="1">
      <c r="C54" s="83" t="s">
        <v>102</v>
      </c>
      <c r="D54" s="39">
        <v>0</v>
      </c>
      <c r="E54" s="39">
        <v>0</v>
      </c>
      <c r="F54" s="39">
        <v>0</v>
      </c>
      <c r="G54" s="39">
        <v>0</v>
      </c>
      <c r="H54" s="39">
        <v>0</v>
      </c>
      <c r="I54" s="39">
        <v>0</v>
      </c>
      <c r="J54" s="39">
        <v>0</v>
      </c>
      <c r="K54" s="39">
        <v>0</v>
      </c>
      <c r="L54" s="39">
        <v>0</v>
      </c>
      <c r="M54" s="39">
        <v>0</v>
      </c>
      <c r="N54" s="39">
        <v>0</v>
      </c>
      <c r="O54" s="39">
        <v>0</v>
      </c>
      <c r="P54" s="39">
        <v>0</v>
      </c>
      <c r="Q54" s="100">
        <v>0</v>
      </c>
      <c r="R54" s="100">
        <v>0</v>
      </c>
      <c r="S54" s="100">
        <v>0</v>
      </c>
      <c r="T54" s="100">
        <v>0</v>
      </c>
      <c r="U54" s="100">
        <v>0</v>
      </c>
      <c r="V54" s="100">
        <v>0</v>
      </c>
      <c r="W54" s="39">
        <v>0</v>
      </c>
      <c r="X54" s="39">
        <v>0</v>
      </c>
      <c r="Y54" s="39">
        <v>0</v>
      </c>
      <c r="Z54" s="39">
        <v>0</v>
      </c>
      <c r="AA54" s="39">
        <v>0</v>
      </c>
      <c r="AB54" s="39">
        <v>0</v>
      </c>
      <c r="AC54" s="39">
        <v>0</v>
      </c>
      <c r="AD54" s="39">
        <v>0</v>
      </c>
      <c r="AE54" s="39">
        <v>0</v>
      </c>
      <c r="AF54" s="39">
        <v>0</v>
      </c>
      <c r="AG54" s="39">
        <v>0</v>
      </c>
      <c r="AH54" s="39">
        <v>0</v>
      </c>
      <c r="AI54" s="39">
        <v>0</v>
      </c>
      <c r="AJ54" s="39">
        <v>0</v>
      </c>
      <c r="AK54" s="39">
        <v>0</v>
      </c>
      <c r="AL54" s="39">
        <v>0</v>
      </c>
      <c r="AM54" s="39">
        <v>0</v>
      </c>
      <c r="AN54" s="39">
        <v>0</v>
      </c>
      <c r="AO54" s="39">
        <v>0</v>
      </c>
      <c r="AP54" s="39">
        <v>0</v>
      </c>
      <c r="AQ54" s="102" t="s">
        <v>575</v>
      </c>
      <c r="AR54" s="102"/>
      <c r="AS54" s="646">
        <f t="shared" si="24"/>
        <v>0</v>
      </c>
    </row>
    <row r="55" spans="3:45" ht="13.5" customHeight="1">
      <c r="C55" s="83" t="s">
        <v>93</v>
      </c>
      <c r="D55" s="39">
        <f t="shared" ref="D55:P55" si="25">SUM(D52:D54)</f>
        <v>0</v>
      </c>
      <c r="E55" s="39">
        <f t="shared" si="25"/>
        <v>0</v>
      </c>
      <c r="F55" s="39">
        <f t="shared" si="25"/>
        <v>0</v>
      </c>
      <c r="G55" s="39">
        <f t="shared" si="25"/>
        <v>0</v>
      </c>
      <c r="H55" s="39">
        <f t="shared" si="25"/>
        <v>0</v>
      </c>
      <c r="I55" s="39">
        <f t="shared" si="25"/>
        <v>0</v>
      </c>
      <c r="J55" s="39">
        <f t="shared" si="25"/>
        <v>0</v>
      </c>
      <c r="K55" s="39">
        <f t="shared" si="25"/>
        <v>0</v>
      </c>
      <c r="L55" s="39">
        <f t="shared" si="25"/>
        <v>0</v>
      </c>
      <c r="M55" s="39">
        <f t="shared" si="25"/>
        <v>0</v>
      </c>
      <c r="N55" s="39">
        <f t="shared" si="25"/>
        <v>0</v>
      </c>
      <c r="O55" s="39">
        <f t="shared" si="25"/>
        <v>0</v>
      </c>
      <c r="P55" s="39">
        <f t="shared" si="25"/>
        <v>0</v>
      </c>
      <c r="Q55" s="100">
        <f>SUM(Q52:Q54)</f>
        <v>0</v>
      </c>
      <c r="R55" s="100">
        <f>SUM(R52:R54)</f>
        <v>0</v>
      </c>
      <c r="S55" s="100">
        <f>SUM(S52:S54)</f>
        <v>0</v>
      </c>
      <c r="T55" s="100">
        <f>SUM(T52:T54)</f>
        <v>0</v>
      </c>
      <c r="U55" s="100">
        <f>SUM(U52:U54)</f>
        <v>0</v>
      </c>
      <c r="V55" s="100">
        <f t="shared" ref="V55:AP55" si="26">SUM(V52:V54)</f>
        <v>0</v>
      </c>
      <c r="W55" s="39">
        <f t="shared" si="26"/>
        <v>0</v>
      </c>
      <c r="X55" s="43">
        <f t="shared" si="26"/>
        <v>0</v>
      </c>
      <c r="Y55" s="43">
        <f t="shared" si="26"/>
        <v>0</v>
      </c>
      <c r="Z55" s="43">
        <f t="shared" si="26"/>
        <v>0</v>
      </c>
      <c r="AA55" s="43">
        <f t="shared" si="26"/>
        <v>0</v>
      </c>
      <c r="AB55" s="43">
        <f t="shared" si="26"/>
        <v>0</v>
      </c>
      <c r="AC55" s="43">
        <f t="shared" si="26"/>
        <v>0</v>
      </c>
      <c r="AD55" s="43">
        <f t="shared" si="26"/>
        <v>0</v>
      </c>
      <c r="AE55" s="43">
        <f t="shared" si="26"/>
        <v>0</v>
      </c>
      <c r="AF55" s="43">
        <f t="shared" si="26"/>
        <v>0</v>
      </c>
      <c r="AG55" s="43">
        <f t="shared" si="26"/>
        <v>0</v>
      </c>
      <c r="AH55" s="43">
        <f t="shared" si="26"/>
        <v>0</v>
      </c>
      <c r="AI55" s="43">
        <f t="shared" si="26"/>
        <v>0</v>
      </c>
      <c r="AJ55" s="43">
        <f t="shared" si="26"/>
        <v>0</v>
      </c>
      <c r="AK55" s="43">
        <f t="shared" si="26"/>
        <v>0</v>
      </c>
      <c r="AL55" s="43">
        <f t="shared" si="26"/>
        <v>0</v>
      </c>
      <c r="AM55" s="43">
        <f t="shared" si="26"/>
        <v>0</v>
      </c>
      <c r="AN55" s="43">
        <f t="shared" si="26"/>
        <v>0</v>
      </c>
      <c r="AO55" s="43">
        <f t="shared" si="26"/>
        <v>0</v>
      </c>
      <c r="AP55" s="43">
        <f t="shared" si="26"/>
        <v>0</v>
      </c>
      <c r="AQ55" s="102" t="s">
        <v>575</v>
      </c>
      <c r="AR55" s="102"/>
      <c r="AS55" s="646">
        <f t="shared" si="24"/>
        <v>0</v>
      </c>
    </row>
    <row r="56" spans="3:45">
      <c r="C56" s="51"/>
      <c r="D56" s="629" t="str">
        <f t="shared" ref="D56:V56" si="27">D15</f>
        <v>21</v>
      </c>
      <c r="E56" s="629" t="str">
        <f t="shared" si="27"/>
        <v>22</v>
      </c>
      <c r="F56" s="629" t="str">
        <f t="shared" si="27"/>
        <v>23</v>
      </c>
      <c r="G56" s="629" t="str">
        <f t="shared" si="27"/>
        <v>24</v>
      </c>
      <c r="H56" s="629" t="str">
        <f t="shared" si="27"/>
        <v>25</v>
      </c>
      <c r="I56" s="629" t="str">
        <f t="shared" si="27"/>
        <v>26</v>
      </c>
      <c r="J56" s="629" t="str">
        <f t="shared" si="27"/>
        <v>27</v>
      </c>
      <c r="K56" s="629" t="str">
        <f t="shared" si="27"/>
        <v>28</v>
      </c>
      <c r="L56" s="629" t="str">
        <f t="shared" si="27"/>
        <v>29</v>
      </c>
      <c r="M56" s="629" t="str">
        <f t="shared" si="27"/>
        <v>30</v>
      </c>
      <c r="N56" s="629" t="str">
        <f t="shared" si="27"/>
        <v>31</v>
      </c>
      <c r="O56" s="629" t="str">
        <f t="shared" si="27"/>
        <v>32</v>
      </c>
      <c r="P56" s="629" t="str">
        <f t="shared" si="27"/>
        <v>33</v>
      </c>
      <c r="Q56" s="629" t="str">
        <f t="shared" si="27"/>
        <v>34</v>
      </c>
      <c r="R56" s="629" t="str">
        <f t="shared" si="27"/>
        <v>35</v>
      </c>
      <c r="S56" s="629" t="str">
        <f t="shared" si="27"/>
        <v>36</v>
      </c>
      <c r="T56" s="629" t="str">
        <f t="shared" si="27"/>
        <v>37</v>
      </c>
      <c r="U56" s="629" t="str">
        <f t="shared" si="27"/>
        <v>38</v>
      </c>
      <c r="V56" s="629" t="str">
        <f t="shared" si="27"/>
        <v>39</v>
      </c>
      <c r="W56" s="51"/>
      <c r="X56" s="101"/>
      <c r="Y56" s="33"/>
      <c r="Z56" s="33"/>
      <c r="AA56" s="33"/>
      <c r="AB56" s="33"/>
      <c r="AC56" s="33"/>
      <c r="AD56" s="33"/>
      <c r="AE56" s="33"/>
      <c r="AF56" s="33"/>
      <c r="AG56" s="33"/>
      <c r="AH56" s="33"/>
      <c r="AI56" s="33"/>
      <c r="AJ56" s="33"/>
      <c r="AK56" s="33"/>
      <c r="AL56" s="33"/>
      <c r="AM56" s="33"/>
      <c r="AN56" s="33"/>
      <c r="AO56" s="33"/>
      <c r="AP56" s="33"/>
      <c r="AQ56" s="33"/>
      <c r="AR56" s="33"/>
    </row>
    <row r="57" spans="3:45" ht="40.5">
      <c r="C57" s="79" t="s">
        <v>57</v>
      </c>
      <c r="D57" s="630" t="str">
        <f t="shared" ref="D57:V57" si="28">D16</f>
        <v>輸送機械</v>
      </c>
      <c r="E57" s="630" t="str">
        <f t="shared" si="28"/>
        <v>その他の製造工業製品</v>
      </c>
      <c r="F57" s="630" t="str">
        <f t="shared" si="28"/>
        <v>建設</v>
      </c>
      <c r="G57" s="630" t="str">
        <f t="shared" si="28"/>
        <v>電力・ガス・熱供給</v>
      </c>
      <c r="H57" s="630" t="str">
        <f t="shared" si="28"/>
        <v>水道</v>
      </c>
      <c r="I57" s="630" t="str">
        <f t="shared" si="28"/>
        <v>廃棄物処理</v>
      </c>
      <c r="J57" s="630" t="str">
        <f t="shared" si="28"/>
        <v>商業</v>
      </c>
      <c r="K57" s="630" t="str">
        <f t="shared" si="28"/>
        <v>金融・保険</v>
      </c>
      <c r="L57" s="630" t="str">
        <f t="shared" si="28"/>
        <v>不動産</v>
      </c>
      <c r="M57" s="630" t="str">
        <f t="shared" si="28"/>
        <v>運輸・郵便</v>
      </c>
      <c r="N57" s="630" t="str">
        <f t="shared" si="28"/>
        <v>情報通信</v>
      </c>
      <c r="O57" s="630" t="str">
        <f t="shared" si="28"/>
        <v>公務</v>
      </c>
      <c r="P57" s="630" t="str">
        <f t="shared" si="28"/>
        <v>教育・研究</v>
      </c>
      <c r="Q57" s="630" t="str">
        <f t="shared" si="28"/>
        <v>医療・福祉</v>
      </c>
      <c r="R57" s="668" t="str">
        <f t="shared" si="28"/>
        <v>他に分類されない会員制団体</v>
      </c>
      <c r="S57" s="630" t="str">
        <f t="shared" si="28"/>
        <v>対事業所サービス</v>
      </c>
      <c r="T57" s="630" t="str">
        <f t="shared" si="28"/>
        <v>対個人サービス</v>
      </c>
      <c r="U57" s="630" t="str">
        <f t="shared" si="28"/>
        <v>事務用品</v>
      </c>
      <c r="V57" s="630" t="str">
        <f t="shared" si="28"/>
        <v>分類不明</v>
      </c>
      <c r="W57" s="32" t="s">
        <v>76</v>
      </c>
      <c r="X57" s="101"/>
      <c r="Y57" s="33"/>
      <c r="Z57" s="33"/>
      <c r="AA57" s="33"/>
      <c r="AB57" s="33"/>
      <c r="AC57" s="33"/>
      <c r="AD57" s="33"/>
      <c r="AE57" s="33"/>
      <c r="AF57" s="33"/>
      <c r="AG57" s="33"/>
      <c r="AH57" s="33"/>
      <c r="AI57" s="33"/>
      <c r="AJ57" s="33"/>
      <c r="AK57" s="33"/>
      <c r="AL57" s="33"/>
      <c r="AM57" s="33"/>
      <c r="AN57" s="33"/>
      <c r="AO57" s="33"/>
      <c r="AP57" s="33"/>
      <c r="AQ57" s="33"/>
      <c r="AR57" s="33"/>
    </row>
    <row r="58" spans="3:45" ht="13.5" customHeight="1">
      <c r="C58" s="80" t="s">
        <v>100</v>
      </c>
      <c r="D58" s="81">
        <f t="array" ref="D58:V61">+X52:AP55</f>
        <v>0</v>
      </c>
      <c r="E58" s="81">
        <v>0</v>
      </c>
      <c r="F58" s="81">
        <v>0</v>
      </c>
      <c r="G58" s="81">
        <v>0</v>
      </c>
      <c r="H58" s="81">
        <v>0</v>
      </c>
      <c r="I58" s="81">
        <v>0</v>
      </c>
      <c r="J58" s="81">
        <v>0</v>
      </c>
      <c r="K58" s="81">
        <v>0</v>
      </c>
      <c r="L58" s="81">
        <v>0</v>
      </c>
      <c r="M58" s="81">
        <v>0</v>
      </c>
      <c r="N58" s="81">
        <v>0</v>
      </c>
      <c r="O58" s="81">
        <v>0</v>
      </c>
      <c r="P58" s="81">
        <v>0</v>
      </c>
      <c r="Q58" s="99">
        <v>0</v>
      </c>
      <c r="R58" s="99">
        <v>0</v>
      </c>
      <c r="S58" s="99">
        <v>0</v>
      </c>
      <c r="T58" s="99">
        <v>0</v>
      </c>
      <c r="U58" s="99">
        <v>0</v>
      </c>
      <c r="V58" s="99">
        <v>0</v>
      </c>
      <c r="W58" s="81">
        <f>SUM(D52:W52,D58:V58)</f>
        <v>0</v>
      </c>
      <c r="X58" s="101"/>
      <c r="Y58" s="33"/>
      <c r="Z58" s="33"/>
      <c r="AA58" s="33"/>
      <c r="AB58" s="33"/>
      <c r="AC58" s="33"/>
      <c r="AD58" s="33"/>
      <c r="AE58" s="33"/>
      <c r="AF58" s="33"/>
      <c r="AG58" s="33"/>
      <c r="AH58" s="33"/>
      <c r="AI58" s="33"/>
      <c r="AJ58" s="33"/>
      <c r="AK58" s="33"/>
      <c r="AL58" s="33"/>
      <c r="AM58" s="33"/>
      <c r="AN58" s="33"/>
      <c r="AO58" s="33"/>
      <c r="AP58" s="33"/>
      <c r="AQ58" s="33"/>
      <c r="AR58" s="33"/>
    </row>
    <row r="59" spans="3:45" ht="13.5" customHeight="1">
      <c r="C59" s="83" t="s">
        <v>101</v>
      </c>
      <c r="D59" s="100">
        <v>0</v>
      </c>
      <c r="E59" s="100">
        <v>0</v>
      </c>
      <c r="F59" s="100">
        <v>0</v>
      </c>
      <c r="G59" s="100">
        <v>0</v>
      </c>
      <c r="H59" s="100">
        <v>0</v>
      </c>
      <c r="I59" s="100">
        <v>0</v>
      </c>
      <c r="J59" s="100">
        <v>0</v>
      </c>
      <c r="K59" s="100">
        <v>0</v>
      </c>
      <c r="L59" s="100">
        <v>0</v>
      </c>
      <c r="M59" s="100">
        <v>0</v>
      </c>
      <c r="N59" s="100">
        <v>0</v>
      </c>
      <c r="O59" s="100">
        <v>0</v>
      </c>
      <c r="P59" s="100">
        <v>0</v>
      </c>
      <c r="Q59" s="100">
        <v>0</v>
      </c>
      <c r="R59" s="100">
        <v>0</v>
      </c>
      <c r="S59" s="100">
        <v>0</v>
      </c>
      <c r="T59" s="100">
        <v>0</v>
      </c>
      <c r="U59" s="100">
        <v>0</v>
      </c>
      <c r="V59" s="100">
        <v>0</v>
      </c>
      <c r="W59" s="39">
        <f t="shared" ref="W59:W61" si="29">SUM(D53:W53,D59:V59)</f>
        <v>0</v>
      </c>
      <c r="X59" s="101"/>
      <c r="Y59" s="33"/>
      <c r="Z59" s="33"/>
      <c r="AA59" s="33"/>
      <c r="AB59" s="33"/>
      <c r="AC59" s="33"/>
      <c r="AD59" s="33"/>
      <c r="AE59" s="33"/>
      <c r="AF59" s="33"/>
      <c r="AG59" s="33"/>
      <c r="AH59" s="33"/>
      <c r="AI59" s="33"/>
      <c r="AJ59" s="33"/>
      <c r="AK59" s="33"/>
      <c r="AL59" s="33"/>
      <c r="AM59" s="33"/>
      <c r="AN59" s="33"/>
      <c r="AO59" s="33"/>
      <c r="AP59" s="33"/>
      <c r="AQ59" s="33"/>
      <c r="AR59" s="33"/>
    </row>
    <row r="60" spans="3:45" ht="13.5" customHeight="1">
      <c r="C60" s="83" t="s">
        <v>102</v>
      </c>
      <c r="D60" s="39">
        <v>0</v>
      </c>
      <c r="E60" s="39">
        <v>0</v>
      </c>
      <c r="F60" s="39">
        <v>0</v>
      </c>
      <c r="G60" s="39">
        <v>0</v>
      </c>
      <c r="H60" s="39">
        <v>0</v>
      </c>
      <c r="I60" s="39">
        <v>0</v>
      </c>
      <c r="J60" s="39">
        <v>0</v>
      </c>
      <c r="K60" s="39">
        <v>0</v>
      </c>
      <c r="L60" s="39">
        <v>0</v>
      </c>
      <c r="M60" s="39">
        <v>0</v>
      </c>
      <c r="N60" s="39">
        <v>0</v>
      </c>
      <c r="O60" s="39">
        <v>0</v>
      </c>
      <c r="P60" s="39">
        <v>0</v>
      </c>
      <c r="Q60" s="100">
        <v>0</v>
      </c>
      <c r="R60" s="100">
        <v>0</v>
      </c>
      <c r="S60" s="100">
        <v>0</v>
      </c>
      <c r="T60" s="100">
        <v>0</v>
      </c>
      <c r="U60" s="100">
        <v>0</v>
      </c>
      <c r="V60" s="100">
        <v>0</v>
      </c>
      <c r="W60" s="39">
        <f t="shared" si="29"/>
        <v>0</v>
      </c>
      <c r="X60" s="101"/>
      <c r="Y60" s="33"/>
      <c r="Z60" s="33"/>
      <c r="AA60" s="33"/>
      <c r="AB60" s="33"/>
      <c r="AC60" s="33"/>
      <c r="AD60" s="33"/>
      <c r="AE60" s="33"/>
      <c r="AF60" s="33"/>
      <c r="AG60" s="33"/>
      <c r="AH60" s="33"/>
      <c r="AI60" s="33"/>
      <c r="AJ60" s="33"/>
      <c r="AK60" s="33"/>
      <c r="AL60" s="33"/>
      <c r="AM60" s="33"/>
      <c r="AN60" s="33"/>
      <c r="AO60" s="33"/>
      <c r="AP60" s="33"/>
      <c r="AQ60" s="33"/>
      <c r="AR60" s="33"/>
    </row>
    <row r="61" spans="3:45" ht="13.5" customHeight="1">
      <c r="C61" s="85" t="s">
        <v>93</v>
      </c>
      <c r="D61" s="43">
        <v>0</v>
      </c>
      <c r="E61" s="43">
        <v>0</v>
      </c>
      <c r="F61" s="43">
        <v>0</v>
      </c>
      <c r="G61" s="43">
        <v>0</v>
      </c>
      <c r="H61" s="43">
        <v>0</v>
      </c>
      <c r="I61" s="43">
        <v>0</v>
      </c>
      <c r="J61" s="43">
        <v>0</v>
      </c>
      <c r="K61" s="43">
        <v>0</v>
      </c>
      <c r="L61" s="43">
        <v>0</v>
      </c>
      <c r="M61" s="43">
        <v>0</v>
      </c>
      <c r="N61" s="43">
        <v>0</v>
      </c>
      <c r="O61" s="43">
        <v>0</v>
      </c>
      <c r="P61" s="43">
        <v>0</v>
      </c>
      <c r="Q61" s="43">
        <v>0</v>
      </c>
      <c r="R61" s="43">
        <v>0</v>
      </c>
      <c r="S61" s="43">
        <v>0</v>
      </c>
      <c r="T61" s="43">
        <v>0</v>
      </c>
      <c r="U61" s="43">
        <v>0</v>
      </c>
      <c r="V61" s="43">
        <v>0</v>
      </c>
      <c r="W61" s="43">
        <f t="shared" si="29"/>
        <v>0</v>
      </c>
      <c r="X61" s="101"/>
      <c r="Y61" s="33"/>
      <c r="Z61" s="33"/>
      <c r="AA61" s="33"/>
      <c r="AB61" s="33"/>
      <c r="AC61" s="33"/>
      <c r="AD61" s="33"/>
      <c r="AE61" s="33"/>
      <c r="AF61" s="33"/>
      <c r="AG61" s="33"/>
      <c r="AH61" s="33"/>
      <c r="AI61" s="33"/>
      <c r="AJ61" s="33"/>
      <c r="AK61" s="33"/>
      <c r="AL61" s="33"/>
      <c r="AM61" s="33"/>
      <c r="AN61" s="33"/>
      <c r="AO61" s="33"/>
      <c r="AP61" s="33"/>
      <c r="AQ61" s="33"/>
      <c r="AR61" s="33"/>
    </row>
    <row r="62" spans="3:45" ht="10.7" customHeight="1">
      <c r="D62" s="117"/>
      <c r="E62" s="117"/>
      <c r="F62" s="117"/>
      <c r="G62" s="117"/>
      <c r="H62" s="117"/>
      <c r="I62" s="117"/>
      <c r="J62" s="117"/>
      <c r="K62" s="117"/>
      <c r="L62" s="117"/>
      <c r="M62" s="117"/>
      <c r="N62" s="117"/>
      <c r="O62" s="117"/>
      <c r="P62" s="117"/>
      <c r="Q62" s="117"/>
      <c r="R62" s="117"/>
      <c r="S62" s="117"/>
      <c r="T62" s="117"/>
      <c r="U62" s="117"/>
      <c r="V62" s="117"/>
      <c r="W62" s="117"/>
      <c r="X62" s="101"/>
      <c r="Y62" s="33"/>
      <c r="Z62" s="33"/>
      <c r="AA62" s="33"/>
      <c r="AB62" s="33"/>
      <c r="AC62" s="33"/>
      <c r="AD62" s="33"/>
      <c r="AE62" s="33"/>
      <c r="AF62" s="33"/>
      <c r="AG62" s="33"/>
      <c r="AH62" s="33"/>
      <c r="AI62" s="33"/>
      <c r="AJ62" s="33"/>
      <c r="AK62" s="33"/>
      <c r="AL62" s="33"/>
      <c r="AM62" s="33"/>
      <c r="AN62" s="33"/>
      <c r="AO62" s="33"/>
      <c r="AP62" s="33"/>
      <c r="AQ62" s="33"/>
      <c r="AR62" s="33"/>
    </row>
    <row r="63" spans="3:45" ht="17.25">
      <c r="C63" s="119" t="s">
        <v>238</v>
      </c>
      <c r="D63" s="117"/>
      <c r="E63" s="117"/>
      <c r="F63" s="117"/>
      <c r="G63" s="117"/>
      <c r="H63" s="117"/>
      <c r="I63" s="117"/>
      <c r="J63" s="117"/>
      <c r="K63" s="117"/>
      <c r="L63" s="117"/>
      <c r="M63" s="117"/>
      <c r="N63" s="117"/>
      <c r="O63" s="117"/>
      <c r="Q63" s="120"/>
      <c r="R63" s="120"/>
      <c r="S63" s="120"/>
      <c r="T63" s="120"/>
      <c r="U63" s="120" t="s">
        <v>233</v>
      </c>
      <c r="V63" s="120"/>
      <c r="W63" s="117"/>
      <c r="X63" s="101"/>
      <c r="Y63" s="33"/>
      <c r="Z63" s="33"/>
      <c r="AA63" s="33"/>
      <c r="AB63" s="33"/>
      <c r="AC63" s="33"/>
      <c r="AD63" s="33"/>
      <c r="AE63" s="33"/>
      <c r="AF63" s="33"/>
      <c r="AG63" s="33"/>
      <c r="AH63" s="33"/>
      <c r="AI63" s="33"/>
      <c r="AJ63" s="33"/>
      <c r="AK63" s="33"/>
      <c r="AL63" s="33"/>
      <c r="AM63" s="33"/>
      <c r="AN63" s="33"/>
      <c r="AO63" s="33"/>
      <c r="AP63" s="33"/>
      <c r="AQ63" s="33"/>
      <c r="AR63" s="33"/>
    </row>
    <row r="64" spans="3:45">
      <c r="C64" s="51"/>
      <c r="D64" s="629" t="str">
        <f t="shared" ref="D64:AP64" si="30">D9</f>
        <v>01</v>
      </c>
      <c r="E64" s="629" t="str">
        <f t="shared" si="30"/>
        <v>02</v>
      </c>
      <c r="F64" s="629" t="str">
        <f t="shared" si="30"/>
        <v>03</v>
      </c>
      <c r="G64" s="629" t="str">
        <f t="shared" si="30"/>
        <v>04</v>
      </c>
      <c r="H64" s="629" t="str">
        <f t="shared" si="30"/>
        <v>05</v>
      </c>
      <c r="I64" s="629" t="str">
        <f t="shared" si="30"/>
        <v>06</v>
      </c>
      <c r="J64" s="629" t="str">
        <f t="shared" si="30"/>
        <v>07</v>
      </c>
      <c r="K64" s="629" t="str">
        <f t="shared" si="30"/>
        <v>08</v>
      </c>
      <c r="L64" s="629" t="str">
        <f t="shared" si="30"/>
        <v>09</v>
      </c>
      <c r="M64" s="629" t="str">
        <f t="shared" si="30"/>
        <v>10</v>
      </c>
      <c r="N64" s="629" t="str">
        <f t="shared" si="30"/>
        <v>11</v>
      </c>
      <c r="O64" s="629" t="str">
        <f t="shared" si="30"/>
        <v>12</v>
      </c>
      <c r="P64" s="629" t="str">
        <f t="shared" si="30"/>
        <v>13</v>
      </c>
      <c r="Q64" s="629" t="str">
        <f t="shared" si="30"/>
        <v>14</v>
      </c>
      <c r="R64" s="629" t="str">
        <f t="shared" si="30"/>
        <v>15</v>
      </c>
      <c r="S64" s="629" t="str">
        <f t="shared" si="30"/>
        <v>16</v>
      </c>
      <c r="T64" s="629" t="str">
        <f t="shared" si="30"/>
        <v>17</v>
      </c>
      <c r="U64" s="629" t="str">
        <f t="shared" si="30"/>
        <v>18</v>
      </c>
      <c r="V64" s="629" t="str">
        <f t="shared" si="30"/>
        <v>19</v>
      </c>
      <c r="W64" s="629" t="str">
        <f t="shared" si="30"/>
        <v>20</v>
      </c>
      <c r="X64" s="629" t="str">
        <f t="shared" si="30"/>
        <v>21</v>
      </c>
      <c r="Y64" s="629" t="str">
        <f t="shared" si="30"/>
        <v>22</v>
      </c>
      <c r="Z64" s="629" t="str">
        <f t="shared" si="30"/>
        <v>23</v>
      </c>
      <c r="AA64" s="629" t="str">
        <f t="shared" si="30"/>
        <v>24</v>
      </c>
      <c r="AB64" s="629" t="str">
        <f t="shared" si="30"/>
        <v>25</v>
      </c>
      <c r="AC64" s="629" t="str">
        <f t="shared" si="30"/>
        <v>26</v>
      </c>
      <c r="AD64" s="629" t="str">
        <f t="shared" si="30"/>
        <v>27</v>
      </c>
      <c r="AE64" s="629" t="str">
        <f t="shared" si="30"/>
        <v>28</v>
      </c>
      <c r="AF64" s="629" t="str">
        <f t="shared" si="30"/>
        <v>29</v>
      </c>
      <c r="AG64" s="629" t="str">
        <f t="shared" si="30"/>
        <v>30</v>
      </c>
      <c r="AH64" s="629" t="str">
        <f t="shared" si="30"/>
        <v>31</v>
      </c>
      <c r="AI64" s="629" t="str">
        <f t="shared" si="30"/>
        <v>32</v>
      </c>
      <c r="AJ64" s="629" t="str">
        <f t="shared" si="30"/>
        <v>33</v>
      </c>
      <c r="AK64" s="629" t="str">
        <f t="shared" si="30"/>
        <v>34</v>
      </c>
      <c r="AL64" s="629" t="str">
        <f t="shared" si="30"/>
        <v>35</v>
      </c>
      <c r="AM64" s="629" t="str">
        <f t="shared" si="30"/>
        <v>36</v>
      </c>
      <c r="AN64" s="629" t="str">
        <f t="shared" si="30"/>
        <v>37</v>
      </c>
      <c r="AO64" s="629" t="str">
        <f t="shared" si="30"/>
        <v>38</v>
      </c>
      <c r="AP64" s="629" t="str">
        <f t="shared" si="30"/>
        <v>39</v>
      </c>
      <c r="AQ64" s="102" t="s">
        <v>575</v>
      </c>
      <c r="AR64" s="33"/>
    </row>
    <row r="65" spans="3:45" ht="40.5">
      <c r="C65" s="79" t="s">
        <v>57</v>
      </c>
      <c r="D65" s="630" t="str">
        <f t="shared" ref="D65:AP65" si="31">D10</f>
        <v>農業</v>
      </c>
      <c r="E65" s="630" t="str">
        <f t="shared" si="31"/>
        <v>林業</v>
      </c>
      <c r="F65" s="630" t="str">
        <f t="shared" si="31"/>
        <v>漁業</v>
      </c>
      <c r="G65" s="630" t="str">
        <f t="shared" si="31"/>
        <v>鉱業</v>
      </c>
      <c r="H65" s="630" t="str">
        <f t="shared" si="31"/>
        <v>飲食料品</v>
      </c>
      <c r="I65" s="630" t="str">
        <f t="shared" si="31"/>
        <v>繊維製品</v>
      </c>
      <c r="J65" s="630" t="str">
        <f t="shared" si="31"/>
        <v>パルプ・紙・木製品</v>
      </c>
      <c r="K65" s="630" t="str">
        <f t="shared" si="31"/>
        <v>化学製品</v>
      </c>
      <c r="L65" s="630" t="str">
        <f t="shared" si="31"/>
        <v>石油・石炭製品</v>
      </c>
      <c r="M65" s="668" t="str">
        <f t="shared" si="31"/>
        <v>プラスチック・ゴム製品</v>
      </c>
      <c r="N65" s="630" t="str">
        <f t="shared" si="31"/>
        <v>窯業・土石製品</v>
      </c>
      <c r="O65" s="630" t="str">
        <f t="shared" si="31"/>
        <v>鉄鋼</v>
      </c>
      <c r="P65" s="630" t="str">
        <f t="shared" si="31"/>
        <v>非鉄金属</v>
      </c>
      <c r="Q65" s="630" t="str">
        <f t="shared" si="31"/>
        <v>金属製品</v>
      </c>
      <c r="R65" s="630" t="str">
        <f t="shared" si="31"/>
        <v>はん用機械</v>
      </c>
      <c r="S65" s="630" t="str">
        <f t="shared" si="31"/>
        <v>生産用機械</v>
      </c>
      <c r="T65" s="630" t="str">
        <f t="shared" si="31"/>
        <v>業務用機械</v>
      </c>
      <c r="U65" s="630" t="str">
        <f t="shared" si="31"/>
        <v>電子部品</v>
      </c>
      <c r="V65" s="630" t="str">
        <f t="shared" si="31"/>
        <v>電気機械</v>
      </c>
      <c r="W65" s="630" t="str">
        <f t="shared" si="31"/>
        <v>情報通信機器</v>
      </c>
      <c r="X65" s="637" t="str">
        <f t="shared" si="31"/>
        <v>輸送機械</v>
      </c>
      <c r="Y65" s="637" t="str">
        <f t="shared" si="31"/>
        <v>その他の製造工業製品</v>
      </c>
      <c r="Z65" s="637" t="str">
        <f t="shared" si="31"/>
        <v>建設</v>
      </c>
      <c r="AA65" s="637" t="str">
        <f t="shared" si="31"/>
        <v>電力・ガス・熱供給</v>
      </c>
      <c r="AB65" s="637" t="str">
        <f t="shared" si="31"/>
        <v>水道</v>
      </c>
      <c r="AC65" s="637" t="str">
        <f t="shared" si="31"/>
        <v>廃棄物処理</v>
      </c>
      <c r="AD65" s="637" t="str">
        <f t="shared" si="31"/>
        <v>商業</v>
      </c>
      <c r="AE65" s="637" t="str">
        <f t="shared" si="31"/>
        <v>金融・保険</v>
      </c>
      <c r="AF65" s="637" t="str">
        <f t="shared" si="31"/>
        <v>不動産</v>
      </c>
      <c r="AG65" s="637" t="str">
        <f t="shared" si="31"/>
        <v>運輸・郵便</v>
      </c>
      <c r="AH65" s="637" t="str">
        <f t="shared" si="31"/>
        <v>情報通信</v>
      </c>
      <c r="AI65" s="637" t="str">
        <f t="shared" si="31"/>
        <v>公務</v>
      </c>
      <c r="AJ65" s="637" t="str">
        <f t="shared" si="31"/>
        <v>教育・研究</v>
      </c>
      <c r="AK65" s="637" t="str">
        <f t="shared" si="31"/>
        <v>医療・福祉</v>
      </c>
      <c r="AL65" s="669" t="str">
        <f t="shared" si="31"/>
        <v>他に分類されない会員制団体</v>
      </c>
      <c r="AM65" s="637" t="str">
        <f t="shared" si="31"/>
        <v>対事業所サービス</v>
      </c>
      <c r="AN65" s="637" t="str">
        <f t="shared" si="31"/>
        <v>対個人サービス</v>
      </c>
      <c r="AO65" s="637" t="str">
        <f t="shared" si="31"/>
        <v>事務用品</v>
      </c>
      <c r="AP65" s="637" t="str">
        <f t="shared" si="31"/>
        <v>分類不明</v>
      </c>
      <c r="AQ65" s="102" t="s">
        <v>575</v>
      </c>
      <c r="AR65" s="33"/>
    </row>
    <row r="66" spans="3:45">
      <c r="C66" s="80" t="s">
        <v>509</v>
      </c>
      <c r="D66" s="109">
        <f>+係数!L42</f>
        <v>4.0092016963999735E-2</v>
      </c>
      <c r="E66" s="109">
        <f>+係数!L43</f>
        <v>6.3240109269622161E-2</v>
      </c>
      <c r="F66" s="109">
        <f>+係数!L44</f>
        <v>6.2349718223690426E-2</v>
      </c>
      <c r="G66" s="109">
        <f>+係数!L45</f>
        <v>4.3925228025661532E-2</v>
      </c>
      <c r="H66" s="109">
        <f>+係数!L46</f>
        <v>3.857571873933157E-2</v>
      </c>
      <c r="I66" s="109">
        <f>+係数!L47</f>
        <v>8.8852166130440224E-2</v>
      </c>
      <c r="J66" s="109">
        <f>+係数!L48</f>
        <v>3.907818996208777E-2</v>
      </c>
      <c r="K66" s="109">
        <f>+係数!L49</f>
        <v>1.407109487529783E-2</v>
      </c>
      <c r="L66" s="109">
        <f>+係数!L50</f>
        <v>1.4382893271307601E-3</v>
      </c>
      <c r="M66" s="109">
        <f>+係数!L51</f>
        <v>5.0050242958750518E-2</v>
      </c>
      <c r="N66" s="109">
        <f>+係数!L52</f>
        <v>4.7262667089698639E-2</v>
      </c>
      <c r="O66" s="109">
        <f>+係数!L53</f>
        <v>9.2194999014953496E-3</v>
      </c>
      <c r="P66" s="109">
        <f>+係数!L54</f>
        <v>1.6195117263894394E-2</v>
      </c>
      <c r="Q66" s="109">
        <f>+係数!L55</f>
        <v>6.762361854401415E-2</v>
      </c>
      <c r="R66" s="109">
        <f>+係数!L56</f>
        <v>3.8490430785727683E-2</v>
      </c>
      <c r="S66" s="109">
        <f>+係数!L57</f>
        <v>4.3984276235959199E-2</v>
      </c>
      <c r="T66" s="109">
        <f>+係数!L58</f>
        <v>3.684205780649117E-2</v>
      </c>
      <c r="U66" s="109">
        <f>+係数!L59</f>
        <v>3.9044748824735583E-2</v>
      </c>
      <c r="V66" s="109">
        <f>+係数!L60</f>
        <v>3.3324156146014812E-2</v>
      </c>
      <c r="W66" s="109">
        <f>+係数!L61</f>
        <v>2.9146003209746418E-2</v>
      </c>
      <c r="X66" s="109">
        <f>+係数!L62</f>
        <v>1.9405386574528331E-2</v>
      </c>
      <c r="Y66" s="109">
        <f>+係数!L63</f>
        <v>6.3596017916753525E-2</v>
      </c>
      <c r="Z66" s="109">
        <f>+係数!L64</f>
        <v>7.0633856429153846E-2</v>
      </c>
      <c r="AA66" s="109">
        <f>+係数!L65</f>
        <v>9.4813831532489252E-3</v>
      </c>
      <c r="AB66" s="109">
        <f>+係数!L66</f>
        <v>2.1020096274119313E-2</v>
      </c>
      <c r="AC66" s="109">
        <f>+係数!L67</f>
        <v>9.817260745071954E-2</v>
      </c>
      <c r="AD66" s="109">
        <f>+係数!L68</f>
        <v>0.10423056051998526</v>
      </c>
      <c r="AE66" s="109">
        <f>+係数!L69</f>
        <v>4.9281625480211429E-2</v>
      </c>
      <c r="AF66" s="109">
        <f>+係数!L70</f>
        <v>9.134801308772254E-3</v>
      </c>
      <c r="AG66" s="109">
        <f>+係数!L71</f>
        <v>7.3678092470764359E-2</v>
      </c>
      <c r="AH66" s="109">
        <f>+係数!L72</f>
        <v>3.3020844358673661E-2</v>
      </c>
      <c r="AI66" s="109">
        <f>+係数!L73</f>
        <v>5.0897421545580059E-2</v>
      </c>
      <c r="AJ66" s="109">
        <f>+係数!L74</f>
        <v>7.8864783464325974E-2</v>
      </c>
      <c r="AK66" s="109">
        <f>+係数!L75</f>
        <v>0.10921448035317524</v>
      </c>
      <c r="AL66" s="109">
        <f>+係数!L76</f>
        <v>0.12068655942988107</v>
      </c>
      <c r="AM66" s="109">
        <f>+係数!L77</f>
        <v>8.5785155867961635E-2</v>
      </c>
      <c r="AN66" s="109">
        <f>+係数!L78</f>
        <v>0.13167598815473799</v>
      </c>
      <c r="AO66" s="109">
        <f>+係数!L79</f>
        <v>0</v>
      </c>
      <c r="AP66" s="109">
        <f>+係数!L80</f>
        <v>2.303735104561817E-3</v>
      </c>
      <c r="AQ66" s="102" t="s">
        <v>575</v>
      </c>
      <c r="AR66" s="33"/>
    </row>
    <row r="67" spans="3:45">
      <c r="C67" s="51"/>
      <c r="D67" s="629" t="str">
        <f t="shared" ref="D67:V67" si="32">D15</f>
        <v>21</v>
      </c>
      <c r="E67" s="629" t="str">
        <f t="shared" si="32"/>
        <v>22</v>
      </c>
      <c r="F67" s="629" t="str">
        <f t="shared" si="32"/>
        <v>23</v>
      </c>
      <c r="G67" s="629" t="str">
        <f t="shared" si="32"/>
        <v>24</v>
      </c>
      <c r="H67" s="629" t="str">
        <f t="shared" si="32"/>
        <v>25</v>
      </c>
      <c r="I67" s="629" t="str">
        <f t="shared" si="32"/>
        <v>26</v>
      </c>
      <c r="J67" s="629" t="str">
        <f t="shared" si="32"/>
        <v>27</v>
      </c>
      <c r="K67" s="629" t="str">
        <f t="shared" si="32"/>
        <v>28</v>
      </c>
      <c r="L67" s="629" t="str">
        <f t="shared" si="32"/>
        <v>29</v>
      </c>
      <c r="M67" s="629" t="str">
        <f t="shared" si="32"/>
        <v>30</v>
      </c>
      <c r="N67" s="629" t="str">
        <f t="shared" si="32"/>
        <v>31</v>
      </c>
      <c r="O67" s="629" t="str">
        <f t="shared" si="32"/>
        <v>32</v>
      </c>
      <c r="P67" s="629" t="str">
        <f t="shared" si="32"/>
        <v>33</v>
      </c>
      <c r="Q67" s="629" t="str">
        <f t="shared" si="32"/>
        <v>34</v>
      </c>
      <c r="R67" s="629" t="str">
        <f t="shared" si="32"/>
        <v>35</v>
      </c>
      <c r="S67" s="629" t="str">
        <f t="shared" si="32"/>
        <v>36</v>
      </c>
      <c r="T67" s="629" t="str">
        <f t="shared" si="32"/>
        <v>37</v>
      </c>
      <c r="U67" s="629" t="str">
        <f t="shared" si="32"/>
        <v>38</v>
      </c>
      <c r="V67" s="629" t="str">
        <f t="shared" si="32"/>
        <v>39</v>
      </c>
      <c r="W67" s="105"/>
      <c r="X67" s="45"/>
      <c r="Y67" s="45"/>
      <c r="Z67" s="45"/>
      <c r="AA67" s="45"/>
      <c r="AB67" s="45"/>
      <c r="AC67" s="45"/>
      <c r="AD67" s="45"/>
      <c r="AE67" s="45"/>
      <c r="AF67" s="45"/>
      <c r="AG67" s="45"/>
      <c r="AH67" s="45"/>
      <c r="AI67" s="45"/>
      <c r="AJ67" s="45"/>
      <c r="AK67" s="45"/>
      <c r="AL67" s="45"/>
      <c r="AM67" s="45"/>
      <c r="AN67" s="45"/>
      <c r="AO67" s="45"/>
      <c r="AP67" s="45"/>
      <c r="AQ67" s="638"/>
      <c r="AR67" s="33"/>
    </row>
    <row r="68" spans="3:45" ht="40.5">
      <c r="C68" s="79" t="s">
        <v>57</v>
      </c>
      <c r="D68" s="630" t="str">
        <f t="shared" ref="D68:V68" si="33">D16</f>
        <v>輸送機械</v>
      </c>
      <c r="E68" s="630" t="str">
        <f t="shared" si="33"/>
        <v>その他の製造工業製品</v>
      </c>
      <c r="F68" s="630" t="str">
        <f t="shared" si="33"/>
        <v>建設</v>
      </c>
      <c r="G68" s="630" t="str">
        <f t="shared" si="33"/>
        <v>電力・ガス・熱供給</v>
      </c>
      <c r="H68" s="630" t="str">
        <f t="shared" si="33"/>
        <v>水道</v>
      </c>
      <c r="I68" s="630" t="str">
        <f t="shared" si="33"/>
        <v>廃棄物処理</v>
      </c>
      <c r="J68" s="630" t="str">
        <f t="shared" si="33"/>
        <v>商業</v>
      </c>
      <c r="K68" s="630" t="str">
        <f t="shared" si="33"/>
        <v>金融・保険</v>
      </c>
      <c r="L68" s="630" t="str">
        <f t="shared" si="33"/>
        <v>不動産</v>
      </c>
      <c r="M68" s="630" t="str">
        <f t="shared" si="33"/>
        <v>運輸・郵便</v>
      </c>
      <c r="N68" s="630" t="str">
        <f t="shared" si="33"/>
        <v>情報通信</v>
      </c>
      <c r="O68" s="630" t="str">
        <f t="shared" si="33"/>
        <v>公務</v>
      </c>
      <c r="P68" s="630" t="str">
        <f t="shared" si="33"/>
        <v>教育・研究</v>
      </c>
      <c r="Q68" s="630" t="str">
        <f t="shared" si="33"/>
        <v>医療・福祉</v>
      </c>
      <c r="R68" s="668" t="str">
        <f t="shared" si="33"/>
        <v>他に分類されない会員制団体</v>
      </c>
      <c r="S68" s="630" t="str">
        <f t="shared" si="33"/>
        <v>対事業所サービス</v>
      </c>
      <c r="T68" s="630" t="str">
        <f t="shared" si="33"/>
        <v>対個人サービス</v>
      </c>
      <c r="U68" s="630" t="str">
        <f t="shared" si="33"/>
        <v>事務用品</v>
      </c>
      <c r="V68" s="630" t="str">
        <f t="shared" si="33"/>
        <v>分類不明</v>
      </c>
      <c r="W68" s="650"/>
      <c r="X68" s="45"/>
      <c r="Y68" s="45"/>
      <c r="Z68" s="45"/>
      <c r="AA68" s="45"/>
      <c r="AB68" s="45"/>
      <c r="AC68" s="45"/>
      <c r="AD68" s="45"/>
      <c r="AE68" s="45"/>
      <c r="AF68" s="45"/>
      <c r="AG68" s="45"/>
      <c r="AH68" s="45"/>
      <c r="AI68" s="45"/>
      <c r="AJ68" s="45"/>
      <c r="AK68" s="45"/>
      <c r="AL68" s="45"/>
      <c r="AM68" s="45"/>
      <c r="AN68" s="45"/>
      <c r="AO68" s="45"/>
      <c r="AP68" s="45"/>
      <c r="AQ68" s="638"/>
      <c r="AR68" s="33"/>
    </row>
    <row r="69" spans="3:45">
      <c r="C69" s="108" t="s">
        <v>509</v>
      </c>
      <c r="D69" s="109">
        <f t="array" ref="D69:V69">+X66:AP66</f>
        <v>1.9405386574528331E-2</v>
      </c>
      <c r="E69" s="109">
        <v>6.3596017916753525E-2</v>
      </c>
      <c r="F69" s="109">
        <v>7.0633856429153846E-2</v>
      </c>
      <c r="G69" s="109">
        <v>9.4813831532489252E-3</v>
      </c>
      <c r="H69" s="109">
        <v>2.1020096274119313E-2</v>
      </c>
      <c r="I69" s="109">
        <v>9.817260745071954E-2</v>
      </c>
      <c r="J69" s="109">
        <v>0.10423056051998526</v>
      </c>
      <c r="K69" s="109">
        <v>4.9281625480211429E-2</v>
      </c>
      <c r="L69" s="109">
        <v>9.134801308772254E-3</v>
      </c>
      <c r="M69" s="109">
        <v>7.3678092470764359E-2</v>
      </c>
      <c r="N69" s="109">
        <v>3.3020844358673661E-2</v>
      </c>
      <c r="O69" s="109">
        <v>5.0897421545580059E-2</v>
      </c>
      <c r="P69" s="110">
        <v>7.8864783464325974E-2</v>
      </c>
      <c r="Q69" s="109">
        <v>0.10921448035317524</v>
      </c>
      <c r="R69" s="109">
        <v>0.12068655942988107</v>
      </c>
      <c r="S69" s="109">
        <v>8.5785155867961635E-2</v>
      </c>
      <c r="T69" s="109">
        <v>0.13167598815473799</v>
      </c>
      <c r="U69" s="109">
        <v>0</v>
      </c>
      <c r="V69" s="651">
        <v>2.303735104561817E-3</v>
      </c>
      <c r="W69" s="89"/>
      <c r="X69" s="45"/>
      <c r="Y69" s="45"/>
      <c r="Z69" s="45"/>
      <c r="AA69" s="45"/>
      <c r="AB69" s="45"/>
      <c r="AC69" s="45"/>
      <c r="AD69" s="45"/>
      <c r="AE69" s="45"/>
      <c r="AF69" s="45"/>
      <c r="AG69" s="45"/>
      <c r="AH69" s="45"/>
      <c r="AI69" s="45"/>
      <c r="AJ69" s="45"/>
      <c r="AK69" s="45"/>
      <c r="AL69" s="45"/>
      <c r="AM69" s="45"/>
      <c r="AN69" s="45"/>
      <c r="AO69" s="45"/>
      <c r="AP69" s="45"/>
      <c r="AQ69" s="638"/>
      <c r="AR69" s="33"/>
    </row>
    <row r="70" spans="3:45" ht="10.7" customHeight="1">
      <c r="D70" s="117"/>
      <c r="E70" s="117"/>
      <c r="F70" s="117"/>
      <c r="G70" s="117"/>
      <c r="H70" s="117"/>
      <c r="I70" s="117"/>
      <c r="J70" s="117"/>
      <c r="K70" s="117"/>
      <c r="L70" s="117"/>
      <c r="M70" s="117"/>
      <c r="N70" s="117"/>
      <c r="O70" s="117"/>
      <c r="P70" s="117"/>
      <c r="Q70" s="117"/>
      <c r="R70" s="117"/>
      <c r="S70" s="117"/>
      <c r="T70" s="117"/>
      <c r="U70" s="117"/>
      <c r="V70" s="117"/>
      <c r="W70" s="117"/>
      <c r="X70" s="54"/>
      <c r="Y70" s="638"/>
      <c r="Z70" s="638"/>
      <c r="AA70" s="638"/>
      <c r="AB70" s="638"/>
      <c r="AC70" s="638"/>
      <c r="AD70" s="638"/>
      <c r="AE70" s="638"/>
      <c r="AF70" s="638"/>
      <c r="AG70" s="638"/>
      <c r="AH70" s="638"/>
      <c r="AI70" s="638"/>
      <c r="AJ70" s="638"/>
      <c r="AK70" s="638"/>
      <c r="AL70" s="638"/>
      <c r="AM70" s="638"/>
      <c r="AN70" s="638"/>
      <c r="AO70" s="638"/>
      <c r="AP70" s="638"/>
      <c r="AQ70" s="638"/>
      <c r="AR70" s="33"/>
    </row>
    <row r="71" spans="3:45" ht="17.25">
      <c r="C71" s="119" t="s">
        <v>239</v>
      </c>
      <c r="D71" s="117"/>
      <c r="E71" s="117"/>
      <c r="F71" s="117"/>
      <c r="G71" s="117"/>
      <c r="H71" s="117"/>
      <c r="I71" s="117"/>
      <c r="J71" s="117"/>
      <c r="K71" s="117"/>
      <c r="L71" s="117"/>
      <c r="M71" s="117"/>
      <c r="N71" s="117"/>
      <c r="O71" s="117"/>
      <c r="P71" s="117"/>
      <c r="Q71" s="117"/>
      <c r="R71" s="117"/>
      <c r="S71" s="117"/>
      <c r="T71" s="117"/>
      <c r="U71" s="117"/>
      <c r="V71" s="117"/>
      <c r="W71" s="121" t="s">
        <v>233</v>
      </c>
      <c r="X71" s="101"/>
      <c r="Y71" s="33"/>
      <c r="Z71" s="33"/>
      <c r="AA71" s="33"/>
      <c r="AB71" s="33"/>
      <c r="AC71" s="33"/>
      <c r="AD71" s="33"/>
      <c r="AE71" s="33"/>
      <c r="AF71" s="33"/>
      <c r="AG71" s="33"/>
      <c r="AH71" s="33"/>
      <c r="AI71" s="33"/>
      <c r="AJ71" s="33"/>
      <c r="AK71" s="33"/>
      <c r="AL71" s="33"/>
      <c r="AM71" s="33"/>
      <c r="AN71" s="33"/>
      <c r="AO71" s="33"/>
      <c r="AP71" s="33"/>
      <c r="AQ71" s="33"/>
      <c r="AR71" s="33"/>
    </row>
    <row r="72" spans="3:45">
      <c r="C72" s="51"/>
      <c r="D72" s="629" t="str">
        <f t="shared" ref="D72:AP72" si="34">D9</f>
        <v>01</v>
      </c>
      <c r="E72" s="629" t="str">
        <f t="shared" si="34"/>
        <v>02</v>
      </c>
      <c r="F72" s="629" t="str">
        <f t="shared" si="34"/>
        <v>03</v>
      </c>
      <c r="G72" s="629" t="str">
        <f t="shared" si="34"/>
        <v>04</v>
      </c>
      <c r="H72" s="629" t="str">
        <f t="shared" si="34"/>
        <v>05</v>
      </c>
      <c r="I72" s="629" t="str">
        <f t="shared" si="34"/>
        <v>06</v>
      </c>
      <c r="J72" s="629" t="str">
        <f t="shared" si="34"/>
        <v>07</v>
      </c>
      <c r="K72" s="629" t="str">
        <f t="shared" si="34"/>
        <v>08</v>
      </c>
      <c r="L72" s="629" t="str">
        <f t="shared" si="34"/>
        <v>09</v>
      </c>
      <c r="M72" s="629" t="str">
        <f t="shared" si="34"/>
        <v>10</v>
      </c>
      <c r="N72" s="629" t="str">
        <f t="shared" si="34"/>
        <v>11</v>
      </c>
      <c r="O72" s="629" t="str">
        <f t="shared" si="34"/>
        <v>12</v>
      </c>
      <c r="P72" s="629" t="str">
        <f t="shared" si="34"/>
        <v>13</v>
      </c>
      <c r="Q72" s="629" t="str">
        <f t="shared" si="34"/>
        <v>14</v>
      </c>
      <c r="R72" s="629" t="str">
        <f t="shared" si="34"/>
        <v>15</v>
      </c>
      <c r="S72" s="629" t="str">
        <f t="shared" si="34"/>
        <v>16</v>
      </c>
      <c r="T72" s="629" t="str">
        <f t="shared" si="34"/>
        <v>17</v>
      </c>
      <c r="U72" s="629" t="str">
        <f t="shared" si="34"/>
        <v>18</v>
      </c>
      <c r="V72" s="629" t="str">
        <f t="shared" si="34"/>
        <v>19</v>
      </c>
      <c r="W72" s="629" t="str">
        <f t="shared" si="34"/>
        <v>20</v>
      </c>
      <c r="X72" s="629" t="str">
        <f t="shared" si="34"/>
        <v>21</v>
      </c>
      <c r="Y72" s="629" t="str">
        <f t="shared" si="34"/>
        <v>22</v>
      </c>
      <c r="Z72" s="629" t="str">
        <f t="shared" si="34"/>
        <v>23</v>
      </c>
      <c r="AA72" s="629" t="str">
        <f t="shared" si="34"/>
        <v>24</v>
      </c>
      <c r="AB72" s="629" t="str">
        <f t="shared" si="34"/>
        <v>25</v>
      </c>
      <c r="AC72" s="629" t="str">
        <f t="shared" si="34"/>
        <v>26</v>
      </c>
      <c r="AD72" s="629" t="str">
        <f t="shared" si="34"/>
        <v>27</v>
      </c>
      <c r="AE72" s="629" t="str">
        <f t="shared" si="34"/>
        <v>28</v>
      </c>
      <c r="AF72" s="629" t="str">
        <f t="shared" si="34"/>
        <v>29</v>
      </c>
      <c r="AG72" s="629" t="str">
        <f t="shared" si="34"/>
        <v>30</v>
      </c>
      <c r="AH72" s="629" t="str">
        <f t="shared" si="34"/>
        <v>31</v>
      </c>
      <c r="AI72" s="629" t="str">
        <f t="shared" si="34"/>
        <v>32</v>
      </c>
      <c r="AJ72" s="629" t="str">
        <f t="shared" si="34"/>
        <v>33</v>
      </c>
      <c r="AK72" s="629" t="str">
        <f t="shared" si="34"/>
        <v>34</v>
      </c>
      <c r="AL72" s="629" t="str">
        <f t="shared" si="34"/>
        <v>35</v>
      </c>
      <c r="AM72" s="629" t="str">
        <f t="shared" si="34"/>
        <v>36</v>
      </c>
      <c r="AN72" s="629" t="str">
        <f t="shared" si="34"/>
        <v>37</v>
      </c>
      <c r="AO72" s="629" t="str">
        <f t="shared" si="34"/>
        <v>38</v>
      </c>
      <c r="AP72" s="629" t="str">
        <f t="shared" si="34"/>
        <v>39</v>
      </c>
      <c r="AQ72" s="102" t="s">
        <v>575</v>
      </c>
      <c r="AR72" s="102"/>
      <c r="AS72" s="51"/>
    </row>
    <row r="73" spans="3:45" ht="40.5">
      <c r="C73" s="79" t="s">
        <v>57</v>
      </c>
      <c r="D73" s="630" t="str">
        <f t="shared" ref="D73:AP73" si="35">D10</f>
        <v>農業</v>
      </c>
      <c r="E73" s="630" t="str">
        <f t="shared" si="35"/>
        <v>林業</v>
      </c>
      <c r="F73" s="630" t="str">
        <f t="shared" si="35"/>
        <v>漁業</v>
      </c>
      <c r="G73" s="630" t="str">
        <f t="shared" si="35"/>
        <v>鉱業</v>
      </c>
      <c r="H73" s="630" t="str">
        <f t="shared" si="35"/>
        <v>飲食料品</v>
      </c>
      <c r="I73" s="630" t="str">
        <f t="shared" si="35"/>
        <v>繊維製品</v>
      </c>
      <c r="J73" s="630" t="str">
        <f t="shared" si="35"/>
        <v>パルプ・紙・木製品</v>
      </c>
      <c r="K73" s="630" t="str">
        <f t="shared" si="35"/>
        <v>化学製品</v>
      </c>
      <c r="L73" s="630" t="str">
        <f t="shared" si="35"/>
        <v>石油・石炭製品</v>
      </c>
      <c r="M73" s="668" t="str">
        <f t="shared" si="35"/>
        <v>プラスチック・ゴム製品</v>
      </c>
      <c r="N73" s="630" t="str">
        <f t="shared" si="35"/>
        <v>窯業・土石製品</v>
      </c>
      <c r="O73" s="630" t="str">
        <f t="shared" si="35"/>
        <v>鉄鋼</v>
      </c>
      <c r="P73" s="630" t="str">
        <f t="shared" si="35"/>
        <v>非鉄金属</v>
      </c>
      <c r="Q73" s="630" t="str">
        <f t="shared" si="35"/>
        <v>金属製品</v>
      </c>
      <c r="R73" s="630" t="str">
        <f t="shared" si="35"/>
        <v>はん用機械</v>
      </c>
      <c r="S73" s="630" t="str">
        <f t="shared" si="35"/>
        <v>生産用機械</v>
      </c>
      <c r="T73" s="630" t="str">
        <f t="shared" si="35"/>
        <v>業務用機械</v>
      </c>
      <c r="U73" s="630" t="str">
        <f t="shared" si="35"/>
        <v>電子部品</v>
      </c>
      <c r="V73" s="630" t="str">
        <f t="shared" si="35"/>
        <v>電気機械</v>
      </c>
      <c r="W73" s="630" t="str">
        <f t="shared" si="35"/>
        <v>情報通信機器</v>
      </c>
      <c r="X73" s="637" t="str">
        <f t="shared" si="35"/>
        <v>輸送機械</v>
      </c>
      <c r="Y73" s="637" t="str">
        <f t="shared" si="35"/>
        <v>その他の製造工業製品</v>
      </c>
      <c r="Z73" s="637" t="str">
        <f t="shared" si="35"/>
        <v>建設</v>
      </c>
      <c r="AA73" s="637" t="str">
        <f t="shared" si="35"/>
        <v>電力・ガス・熱供給</v>
      </c>
      <c r="AB73" s="637" t="str">
        <f t="shared" si="35"/>
        <v>水道</v>
      </c>
      <c r="AC73" s="637" t="str">
        <f t="shared" si="35"/>
        <v>廃棄物処理</v>
      </c>
      <c r="AD73" s="637" t="str">
        <f t="shared" si="35"/>
        <v>商業</v>
      </c>
      <c r="AE73" s="637" t="str">
        <f t="shared" si="35"/>
        <v>金融・保険</v>
      </c>
      <c r="AF73" s="637" t="str">
        <f t="shared" si="35"/>
        <v>不動産</v>
      </c>
      <c r="AG73" s="637" t="str">
        <f t="shared" si="35"/>
        <v>運輸・郵便</v>
      </c>
      <c r="AH73" s="637" t="str">
        <f t="shared" si="35"/>
        <v>情報通信</v>
      </c>
      <c r="AI73" s="637" t="str">
        <f t="shared" si="35"/>
        <v>公務</v>
      </c>
      <c r="AJ73" s="637" t="str">
        <f t="shared" si="35"/>
        <v>教育・研究</v>
      </c>
      <c r="AK73" s="637" t="str">
        <f t="shared" si="35"/>
        <v>医療・福祉</v>
      </c>
      <c r="AL73" s="669" t="str">
        <f t="shared" si="35"/>
        <v>他に分類されない会員制団体</v>
      </c>
      <c r="AM73" s="637" t="str">
        <f t="shared" si="35"/>
        <v>対事業所サービス</v>
      </c>
      <c r="AN73" s="637" t="str">
        <f t="shared" si="35"/>
        <v>対個人サービス</v>
      </c>
      <c r="AO73" s="637" t="str">
        <f t="shared" si="35"/>
        <v>事務用品</v>
      </c>
      <c r="AP73" s="637" t="str">
        <f t="shared" si="35"/>
        <v>分類不明</v>
      </c>
      <c r="AQ73" s="102" t="s">
        <v>575</v>
      </c>
      <c r="AR73" s="102"/>
      <c r="AS73" s="32" t="s">
        <v>76</v>
      </c>
    </row>
    <row r="74" spans="3:45" ht="13.5" customHeight="1">
      <c r="C74" s="80" t="s">
        <v>100</v>
      </c>
      <c r="D74" s="645">
        <f>(D52*D$66)*100</f>
        <v>0</v>
      </c>
      <c r="E74" s="645">
        <f t="shared" ref="E74:AP74" si="36">(E52*E$66)*100</f>
        <v>0</v>
      </c>
      <c r="F74" s="645">
        <f t="shared" si="36"/>
        <v>0</v>
      </c>
      <c r="G74" s="645">
        <f t="shared" si="36"/>
        <v>0</v>
      </c>
      <c r="H74" s="645">
        <f t="shared" si="36"/>
        <v>0</v>
      </c>
      <c r="I74" s="645">
        <f t="shared" si="36"/>
        <v>0</v>
      </c>
      <c r="J74" s="645">
        <f t="shared" si="36"/>
        <v>0</v>
      </c>
      <c r="K74" s="645">
        <f t="shared" si="36"/>
        <v>0</v>
      </c>
      <c r="L74" s="645">
        <f t="shared" si="36"/>
        <v>0</v>
      </c>
      <c r="M74" s="645">
        <f t="shared" si="36"/>
        <v>0</v>
      </c>
      <c r="N74" s="645">
        <f t="shared" si="36"/>
        <v>0</v>
      </c>
      <c r="O74" s="645">
        <f t="shared" si="36"/>
        <v>0</v>
      </c>
      <c r="P74" s="645">
        <f t="shared" si="36"/>
        <v>0</v>
      </c>
      <c r="Q74" s="654">
        <f t="shared" si="36"/>
        <v>0</v>
      </c>
      <c r="R74" s="654">
        <f t="shared" si="36"/>
        <v>0</v>
      </c>
      <c r="S74" s="654">
        <f t="shared" si="36"/>
        <v>0</v>
      </c>
      <c r="T74" s="654">
        <f t="shared" si="36"/>
        <v>0</v>
      </c>
      <c r="U74" s="654">
        <f t="shared" si="36"/>
        <v>0</v>
      </c>
      <c r="V74" s="654">
        <f t="shared" si="36"/>
        <v>0</v>
      </c>
      <c r="W74" s="645">
        <f t="shared" si="36"/>
        <v>0</v>
      </c>
      <c r="X74" s="645">
        <f t="shared" si="36"/>
        <v>0</v>
      </c>
      <c r="Y74" s="645">
        <f t="shared" si="36"/>
        <v>0</v>
      </c>
      <c r="Z74" s="645">
        <f t="shared" si="36"/>
        <v>0</v>
      </c>
      <c r="AA74" s="645">
        <f t="shared" si="36"/>
        <v>0</v>
      </c>
      <c r="AB74" s="645">
        <f t="shared" si="36"/>
        <v>0</v>
      </c>
      <c r="AC74" s="645">
        <f t="shared" si="36"/>
        <v>0</v>
      </c>
      <c r="AD74" s="645">
        <f t="shared" si="36"/>
        <v>0</v>
      </c>
      <c r="AE74" s="645">
        <f t="shared" si="36"/>
        <v>0</v>
      </c>
      <c r="AF74" s="645">
        <f t="shared" si="36"/>
        <v>0</v>
      </c>
      <c r="AG74" s="645">
        <f t="shared" si="36"/>
        <v>0</v>
      </c>
      <c r="AH74" s="645">
        <f t="shared" si="36"/>
        <v>0</v>
      </c>
      <c r="AI74" s="645">
        <f t="shared" si="36"/>
        <v>0</v>
      </c>
      <c r="AJ74" s="645">
        <f t="shared" si="36"/>
        <v>0</v>
      </c>
      <c r="AK74" s="645">
        <f t="shared" si="36"/>
        <v>0</v>
      </c>
      <c r="AL74" s="645">
        <f t="shared" si="36"/>
        <v>0</v>
      </c>
      <c r="AM74" s="645">
        <f t="shared" si="36"/>
        <v>0</v>
      </c>
      <c r="AN74" s="645">
        <f t="shared" si="36"/>
        <v>0</v>
      </c>
      <c r="AO74" s="645">
        <f t="shared" si="36"/>
        <v>0</v>
      </c>
      <c r="AP74" s="645">
        <f t="shared" si="36"/>
        <v>0</v>
      </c>
      <c r="AQ74" s="102" t="s">
        <v>575</v>
      </c>
      <c r="AR74" s="102"/>
      <c r="AS74" s="645">
        <f>+SUM(D74:AP74)-W80</f>
        <v>0</v>
      </c>
    </row>
    <row r="75" spans="3:45" ht="13.5" customHeight="1">
      <c r="C75" s="83" t="s">
        <v>101</v>
      </c>
      <c r="D75" s="639">
        <f>(D53*D$66)*100</f>
        <v>0</v>
      </c>
      <c r="E75" s="639">
        <f t="shared" ref="E75:AP75" si="37">(E53*E$66)*100</f>
        <v>0</v>
      </c>
      <c r="F75" s="639">
        <f t="shared" si="37"/>
        <v>0</v>
      </c>
      <c r="G75" s="639">
        <f t="shared" si="37"/>
        <v>0</v>
      </c>
      <c r="H75" s="639">
        <f t="shared" si="37"/>
        <v>0</v>
      </c>
      <c r="I75" s="639">
        <f t="shared" si="37"/>
        <v>0</v>
      </c>
      <c r="J75" s="639">
        <f t="shared" si="37"/>
        <v>0</v>
      </c>
      <c r="K75" s="639">
        <f t="shared" si="37"/>
        <v>0</v>
      </c>
      <c r="L75" s="639">
        <f t="shared" si="37"/>
        <v>0</v>
      </c>
      <c r="M75" s="639">
        <f t="shared" si="37"/>
        <v>0</v>
      </c>
      <c r="N75" s="639">
        <f t="shared" si="37"/>
        <v>0</v>
      </c>
      <c r="O75" s="639">
        <f t="shared" si="37"/>
        <v>0</v>
      </c>
      <c r="P75" s="639">
        <f t="shared" si="37"/>
        <v>0</v>
      </c>
      <c r="Q75" s="640">
        <f t="shared" si="37"/>
        <v>0</v>
      </c>
      <c r="R75" s="640">
        <f t="shared" si="37"/>
        <v>0</v>
      </c>
      <c r="S75" s="640">
        <f t="shared" si="37"/>
        <v>0</v>
      </c>
      <c r="T75" s="640">
        <f t="shared" si="37"/>
        <v>0</v>
      </c>
      <c r="U75" s="640">
        <f t="shared" si="37"/>
        <v>0</v>
      </c>
      <c r="V75" s="640">
        <f t="shared" si="37"/>
        <v>0</v>
      </c>
      <c r="W75" s="639">
        <f t="shared" si="37"/>
        <v>0</v>
      </c>
      <c r="X75" s="639">
        <f t="shared" si="37"/>
        <v>0</v>
      </c>
      <c r="Y75" s="639">
        <f t="shared" si="37"/>
        <v>0</v>
      </c>
      <c r="Z75" s="639">
        <f t="shared" si="37"/>
        <v>0</v>
      </c>
      <c r="AA75" s="639">
        <f t="shared" si="37"/>
        <v>0</v>
      </c>
      <c r="AB75" s="639">
        <f t="shared" si="37"/>
        <v>0</v>
      </c>
      <c r="AC75" s="639">
        <f t="shared" si="37"/>
        <v>0</v>
      </c>
      <c r="AD75" s="639">
        <f t="shared" si="37"/>
        <v>0</v>
      </c>
      <c r="AE75" s="639">
        <f t="shared" si="37"/>
        <v>0</v>
      </c>
      <c r="AF75" s="639">
        <f t="shared" si="37"/>
        <v>0</v>
      </c>
      <c r="AG75" s="639">
        <f t="shared" si="37"/>
        <v>0</v>
      </c>
      <c r="AH75" s="639">
        <f t="shared" si="37"/>
        <v>0</v>
      </c>
      <c r="AI75" s="639">
        <f t="shared" si="37"/>
        <v>0</v>
      </c>
      <c r="AJ75" s="639">
        <f t="shared" si="37"/>
        <v>0</v>
      </c>
      <c r="AK75" s="639">
        <f t="shared" si="37"/>
        <v>0</v>
      </c>
      <c r="AL75" s="639">
        <f t="shared" si="37"/>
        <v>0</v>
      </c>
      <c r="AM75" s="639">
        <f t="shared" si="37"/>
        <v>0</v>
      </c>
      <c r="AN75" s="639">
        <f t="shared" si="37"/>
        <v>0</v>
      </c>
      <c r="AO75" s="639">
        <f t="shared" si="37"/>
        <v>0</v>
      </c>
      <c r="AP75" s="639">
        <f t="shared" si="37"/>
        <v>0</v>
      </c>
      <c r="AQ75" s="102" t="s">
        <v>575</v>
      </c>
      <c r="AR75" s="102"/>
      <c r="AS75" s="645">
        <f t="shared" ref="AS75:AS77" si="38">+SUM(D75:AP75)-W81</f>
        <v>0</v>
      </c>
    </row>
    <row r="76" spans="3:45" ht="13.5" customHeight="1">
      <c r="C76" s="83" t="s">
        <v>102</v>
      </c>
      <c r="D76" s="639">
        <f>(D54*D$66)*100</f>
        <v>0</v>
      </c>
      <c r="E76" s="639">
        <f t="shared" ref="E76:AP76" si="39">(E54*E$66)*100</f>
        <v>0</v>
      </c>
      <c r="F76" s="639">
        <f t="shared" si="39"/>
        <v>0</v>
      </c>
      <c r="G76" s="639">
        <f t="shared" si="39"/>
        <v>0</v>
      </c>
      <c r="H76" s="639">
        <f t="shared" si="39"/>
        <v>0</v>
      </c>
      <c r="I76" s="639">
        <f t="shared" si="39"/>
        <v>0</v>
      </c>
      <c r="J76" s="639">
        <f t="shared" si="39"/>
        <v>0</v>
      </c>
      <c r="K76" s="639">
        <f t="shared" si="39"/>
        <v>0</v>
      </c>
      <c r="L76" s="639">
        <f t="shared" si="39"/>
        <v>0</v>
      </c>
      <c r="M76" s="639">
        <f t="shared" si="39"/>
        <v>0</v>
      </c>
      <c r="N76" s="639">
        <f t="shared" si="39"/>
        <v>0</v>
      </c>
      <c r="O76" s="639">
        <f t="shared" si="39"/>
        <v>0</v>
      </c>
      <c r="P76" s="639">
        <f t="shared" si="39"/>
        <v>0</v>
      </c>
      <c r="Q76" s="640">
        <f t="shared" si="39"/>
        <v>0</v>
      </c>
      <c r="R76" s="640">
        <f t="shared" si="39"/>
        <v>0</v>
      </c>
      <c r="S76" s="640">
        <f t="shared" si="39"/>
        <v>0</v>
      </c>
      <c r="T76" s="640">
        <f t="shared" si="39"/>
        <v>0</v>
      </c>
      <c r="U76" s="640">
        <f t="shared" si="39"/>
        <v>0</v>
      </c>
      <c r="V76" s="640">
        <f t="shared" si="39"/>
        <v>0</v>
      </c>
      <c r="W76" s="639">
        <f t="shared" si="39"/>
        <v>0</v>
      </c>
      <c r="X76" s="639">
        <f t="shared" si="39"/>
        <v>0</v>
      </c>
      <c r="Y76" s="639">
        <f t="shared" si="39"/>
        <v>0</v>
      </c>
      <c r="Z76" s="639">
        <f t="shared" si="39"/>
        <v>0</v>
      </c>
      <c r="AA76" s="639">
        <f t="shared" si="39"/>
        <v>0</v>
      </c>
      <c r="AB76" s="639">
        <f t="shared" si="39"/>
        <v>0</v>
      </c>
      <c r="AC76" s="639">
        <f t="shared" si="39"/>
        <v>0</v>
      </c>
      <c r="AD76" s="639">
        <f t="shared" si="39"/>
        <v>0</v>
      </c>
      <c r="AE76" s="639">
        <f t="shared" si="39"/>
        <v>0</v>
      </c>
      <c r="AF76" s="639">
        <f t="shared" si="39"/>
        <v>0</v>
      </c>
      <c r="AG76" s="639">
        <f t="shared" si="39"/>
        <v>0</v>
      </c>
      <c r="AH76" s="639">
        <f t="shared" si="39"/>
        <v>0</v>
      </c>
      <c r="AI76" s="639">
        <f t="shared" si="39"/>
        <v>0</v>
      </c>
      <c r="AJ76" s="639">
        <f t="shared" si="39"/>
        <v>0</v>
      </c>
      <c r="AK76" s="639">
        <f t="shared" si="39"/>
        <v>0</v>
      </c>
      <c r="AL76" s="639">
        <f t="shared" si="39"/>
        <v>0</v>
      </c>
      <c r="AM76" s="639">
        <f t="shared" si="39"/>
        <v>0</v>
      </c>
      <c r="AN76" s="639">
        <f t="shared" si="39"/>
        <v>0</v>
      </c>
      <c r="AO76" s="639">
        <f t="shared" si="39"/>
        <v>0</v>
      </c>
      <c r="AP76" s="639">
        <f t="shared" si="39"/>
        <v>0</v>
      </c>
      <c r="AQ76" s="102" t="s">
        <v>575</v>
      </c>
      <c r="AR76" s="102"/>
      <c r="AS76" s="646">
        <f t="shared" si="38"/>
        <v>0</v>
      </c>
    </row>
    <row r="77" spans="3:45" ht="13.5" customHeight="1">
      <c r="C77" s="83" t="s">
        <v>93</v>
      </c>
      <c r="D77" s="639">
        <f t="shared" ref="D77:P77" si="40">SUM(D74:D76)</f>
        <v>0</v>
      </c>
      <c r="E77" s="639">
        <f t="shared" si="40"/>
        <v>0</v>
      </c>
      <c r="F77" s="639">
        <f t="shared" si="40"/>
        <v>0</v>
      </c>
      <c r="G77" s="639">
        <f t="shared" si="40"/>
        <v>0</v>
      </c>
      <c r="H77" s="639">
        <f t="shared" si="40"/>
        <v>0</v>
      </c>
      <c r="I77" s="639">
        <f t="shared" si="40"/>
        <v>0</v>
      </c>
      <c r="J77" s="639">
        <f t="shared" si="40"/>
        <v>0</v>
      </c>
      <c r="K77" s="639">
        <f t="shared" si="40"/>
        <v>0</v>
      </c>
      <c r="L77" s="639">
        <f t="shared" si="40"/>
        <v>0</v>
      </c>
      <c r="M77" s="639">
        <f t="shared" si="40"/>
        <v>0</v>
      </c>
      <c r="N77" s="639">
        <f t="shared" si="40"/>
        <v>0</v>
      </c>
      <c r="O77" s="639">
        <f t="shared" si="40"/>
        <v>0</v>
      </c>
      <c r="P77" s="639">
        <f t="shared" si="40"/>
        <v>0</v>
      </c>
      <c r="Q77" s="640">
        <f>SUM(Q74:Q76)</f>
        <v>0</v>
      </c>
      <c r="R77" s="640">
        <f>SUM(R74:R76)</f>
        <v>0</v>
      </c>
      <c r="S77" s="640">
        <f>SUM(S74:S76)</f>
        <v>0</v>
      </c>
      <c r="T77" s="640">
        <f>SUM(T74:T76)</f>
        <v>0</v>
      </c>
      <c r="U77" s="640">
        <f>SUM(U74:U76)</f>
        <v>0</v>
      </c>
      <c r="V77" s="640">
        <f t="shared" ref="V77:AP77" si="41">SUM(V74:V76)</f>
        <v>0</v>
      </c>
      <c r="W77" s="639">
        <f t="shared" si="41"/>
        <v>0</v>
      </c>
      <c r="X77" s="641">
        <f t="shared" si="41"/>
        <v>0</v>
      </c>
      <c r="Y77" s="641">
        <f t="shared" si="41"/>
        <v>0</v>
      </c>
      <c r="Z77" s="641">
        <f t="shared" si="41"/>
        <v>0</v>
      </c>
      <c r="AA77" s="641">
        <f t="shared" si="41"/>
        <v>0</v>
      </c>
      <c r="AB77" s="641">
        <f t="shared" si="41"/>
        <v>0</v>
      </c>
      <c r="AC77" s="641">
        <f t="shared" si="41"/>
        <v>0</v>
      </c>
      <c r="AD77" s="641">
        <f t="shared" si="41"/>
        <v>0</v>
      </c>
      <c r="AE77" s="641">
        <f t="shared" si="41"/>
        <v>0</v>
      </c>
      <c r="AF77" s="641">
        <f t="shared" si="41"/>
        <v>0</v>
      </c>
      <c r="AG77" s="641">
        <f t="shared" si="41"/>
        <v>0</v>
      </c>
      <c r="AH77" s="641">
        <f t="shared" si="41"/>
        <v>0</v>
      </c>
      <c r="AI77" s="641">
        <f t="shared" si="41"/>
        <v>0</v>
      </c>
      <c r="AJ77" s="641">
        <f t="shared" si="41"/>
        <v>0</v>
      </c>
      <c r="AK77" s="641">
        <f t="shared" si="41"/>
        <v>0</v>
      </c>
      <c r="AL77" s="641">
        <f t="shared" si="41"/>
        <v>0</v>
      </c>
      <c r="AM77" s="641">
        <f t="shared" si="41"/>
        <v>0</v>
      </c>
      <c r="AN77" s="641">
        <f t="shared" si="41"/>
        <v>0</v>
      </c>
      <c r="AO77" s="641">
        <f t="shared" si="41"/>
        <v>0</v>
      </c>
      <c r="AP77" s="641">
        <f t="shared" si="41"/>
        <v>0</v>
      </c>
      <c r="AQ77" s="102" t="s">
        <v>575</v>
      </c>
      <c r="AR77" s="102"/>
      <c r="AS77" s="646">
        <f t="shared" si="38"/>
        <v>0</v>
      </c>
    </row>
    <row r="78" spans="3:45">
      <c r="C78" s="51"/>
      <c r="D78" s="629" t="str">
        <f t="shared" ref="D78:V78" si="42">D15</f>
        <v>21</v>
      </c>
      <c r="E78" s="629" t="str">
        <f t="shared" si="42"/>
        <v>22</v>
      </c>
      <c r="F78" s="629" t="str">
        <f t="shared" si="42"/>
        <v>23</v>
      </c>
      <c r="G78" s="629" t="str">
        <f t="shared" si="42"/>
        <v>24</v>
      </c>
      <c r="H78" s="629" t="str">
        <f t="shared" si="42"/>
        <v>25</v>
      </c>
      <c r="I78" s="629" t="str">
        <f t="shared" si="42"/>
        <v>26</v>
      </c>
      <c r="J78" s="629" t="str">
        <f t="shared" si="42"/>
        <v>27</v>
      </c>
      <c r="K78" s="629" t="str">
        <f t="shared" si="42"/>
        <v>28</v>
      </c>
      <c r="L78" s="629" t="str">
        <f t="shared" si="42"/>
        <v>29</v>
      </c>
      <c r="M78" s="629" t="str">
        <f t="shared" si="42"/>
        <v>30</v>
      </c>
      <c r="N78" s="629" t="str">
        <f t="shared" si="42"/>
        <v>31</v>
      </c>
      <c r="O78" s="629" t="str">
        <f t="shared" si="42"/>
        <v>32</v>
      </c>
      <c r="P78" s="629" t="str">
        <f t="shared" si="42"/>
        <v>33</v>
      </c>
      <c r="Q78" s="629" t="str">
        <f t="shared" si="42"/>
        <v>34</v>
      </c>
      <c r="R78" s="629" t="str">
        <f t="shared" si="42"/>
        <v>35</v>
      </c>
      <c r="S78" s="629" t="str">
        <f t="shared" si="42"/>
        <v>36</v>
      </c>
      <c r="T78" s="629" t="str">
        <f t="shared" si="42"/>
        <v>37</v>
      </c>
      <c r="U78" s="629" t="str">
        <f t="shared" si="42"/>
        <v>38</v>
      </c>
      <c r="V78" s="629" t="str">
        <f t="shared" si="42"/>
        <v>39</v>
      </c>
      <c r="W78" s="51"/>
      <c r="X78" s="101"/>
      <c r="Y78" s="33"/>
      <c r="Z78" s="33"/>
      <c r="AA78" s="33"/>
      <c r="AB78" s="33"/>
      <c r="AC78" s="33"/>
      <c r="AD78" s="33"/>
      <c r="AE78" s="33"/>
      <c r="AF78" s="33"/>
      <c r="AG78" s="33"/>
      <c r="AH78" s="33"/>
      <c r="AI78" s="33"/>
      <c r="AJ78" s="33"/>
      <c r="AK78" s="33"/>
      <c r="AL78" s="33"/>
      <c r="AM78" s="33"/>
      <c r="AN78" s="33"/>
      <c r="AO78" s="33"/>
      <c r="AP78" s="33"/>
      <c r="AQ78" s="33"/>
      <c r="AR78" s="33"/>
    </row>
    <row r="79" spans="3:45" ht="40.5">
      <c r="C79" s="79" t="s">
        <v>57</v>
      </c>
      <c r="D79" s="630" t="str">
        <f t="shared" ref="D79:V79" si="43">D16</f>
        <v>輸送機械</v>
      </c>
      <c r="E79" s="630" t="str">
        <f t="shared" si="43"/>
        <v>その他の製造工業製品</v>
      </c>
      <c r="F79" s="630" t="str">
        <f t="shared" si="43"/>
        <v>建設</v>
      </c>
      <c r="G79" s="630" t="str">
        <f t="shared" si="43"/>
        <v>電力・ガス・熱供給</v>
      </c>
      <c r="H79" s="630" t="str">
        <f t="shared" si="43"/>
        <v>水道</v>
      </c>
      <c r="I79" s="630" t="str">
        <f t="shared" si="43"/>
        <v>廃棄物処理</v>
      </c>
      <c r="J79" s="630" t="str">
        <f t="shared" si="43"/>
        <v>商業</v>
      </c>
      <c r="K79" s="630" t="str">
        <f t="shared" si="43"/>
        <v>金融・保険</v>
      </c>
      <c r="L79" s="630" t="str">
        <f t="shared" si="43"/>
        <v>不動産</v>
      </c>
      <c r="M79" s="630" t="str">
        <f t="shared" si="43"/>
        <v>運輸・郵便</v>
      </c>
      <c r="N79" s="630" t="str">
        <f t="shared" si="43"/>
        <v>情報通信</v>
      </c>
      <c r="O79" s="630" t="str">
        <f t="shared" si="43"/>
        <v>公務</v>
      </c>
      <c r="P79" s="630" t="str">
        <f t="shared" si="43"/>
        <v>教育・研究</v>
      </c>
      <c r="Q79" s="630" t="str">
        <f t="shared" si="43"/>
        <v>医療・福祉</v>
      </c>
      <c r="R79" s="668" t="str">
        <f t="shared" si="43"/>
        <v>他に分類されない会員制団体</v>
      </c>
      <c r="S79" s="630" t="str">
        <f t="shared" si="43"/>
        <v>対事業所サービス</v>
      </c>
      <c r="T79" s="630" t="str">
        <f t="shared" si="43"/>
        <v>対個人サービス</v>
      </c>
      <c r="U79" s="630" t="str">
        <f t="shared" si="43"/>
        <v>事務用品</v>
      </c>
      <c r="V79" s="630" t="str">
        <f t="shared" si="43"/>
        <v>分類不明</v>
      </c>
      <c r="W79" s="32" t="s">
        <v>76</v>
      </c>
      <c r="X79" s="101"/>
      <c r="Y79" s="33"/>
      <c r="Z79" s="33"/>
      <c r="AA79" s="33"/>
      <c r="AB79" s="33"/>
      <c r="AC79" s="33"/>
      <c r="AD79" s="33"/>
      <c r="AE79" s="33"/>
      <c r="AF79" s="33"/>
      <c r="AG79" s="33"/>
      <c r="AH79" s="33"/>
      <c r="AI79" s="33"/>
      <c r="AJ79" s="33"/>
      <c r="AK79" s="33"/>
      <c r="AL79" s="33"/>
      <c r="AM79" s="33"/>
      <c r="AN79" s="33"/>
      <c r="AO79" s="33"/>
      <c r="AP79" s="33"/>
      <c r="AQ79" s="33"/>
      <c r="AR79" s="33"/>
    </row>
    <row r="80" spans="3:45" ht="13.5" customHeight="1">
      <c r="C80" s="80" t="s">
        <v>100</v>
      </c>
      <c r="D80" s="645">
        <f t="array" ref="D80:V83">+X74:AP77</f>
        <v>0</v>
      </c>
      <c r="E80" s="645">
        <v>0</v>
      </c>
      <c r="F80" s="645">
        <v>0</v>
      </c>
      <c r="G80" s="645">
        <v>0</v>
      </c>
      <c r="H80" s="645">
        <v>0</v>
      </c>
      <c r="I80" s="645">
        <v>0</v>
      </c>
      <c r="J80" s="645">
        <v>0</v>
      </c>
      <c r="K80" s="645">
        <v>0</v>
      </c>
      <c r="L80" s="645">
        <v>0</v>
      </c>
      <c r="M80" s="645">
        <v>0</v>
      </c>
      <c r="N80" s="645">
        <v>0</v>
      </c>
      <c r="O80" s="645">
        <v>0</v>
      </c>
      <c r="P80" s="645">
        <v>0</v>
      </c>
      <c r="Q80" s="654">
        <v>0</v>
      </c>
      <c r="R80" s="654">
        <v>0</v>
      </c>
      <c r="S80" s="654">
        <v>0</v>
      </c>
      <c r="T80" s="654">
        <v>0</v>
      </c>
      <c r="U80" s="654">
        <v>0</v>
      </c>
      <c r="V80" s="654">
        <v>0</v>
      </c>
      <c r="W80" s="645">
        <f>SUM(D74:W74,D80:V80)</f>
        <v>0</v>
      </c>
      <c r="X80" s="101"/>
      <c r="Y80" s="33"/>
      <c r="Z80" s="33"/>
      <c r="AA80" s="33"/>
      <c r="AB80" s="33"/>
      <c r="AC80" s="33"/>
      <c r="AD80" s="33"/>
      <c r="AE80" s="33"/>
      <c r="AF80" s="33"/>
      <c r="AG80" s="33"/>
      <c r="AH80" s="33"/>
      <c r="AI80" s="33"/>
      <c r="AJ80" s="33"/>
      <c r="AK80" s="33"/>
      <c r="AL80" s="33"/>
      <c r="AM80" s="33"/>
      <c r="AN80" s="33"/>
      <c r="AO80" s="33"/>
      <c r="AP80" s="33"/>
      <c r="AQ80" s="33"/>
      <c r="AR80" s="33"/>
    </row>
    <row r="81" spans="3:45" ht="13.5" customHeight="1">
      <c r="C81" s="83" t="s">
        <v>101</v>
      </c>
      <c r="D81" s="640">
        <v>0</v>
      </c>
      <c r="E81" s="640">
        <v>0</v>
      </c>
      <c r="F81" s="640">
        <v>0</v>
      </c>
      <c r="G81" s="640">
        <v>0</v>
      </c>
      <c r="H81" s="640">
        <v>0</v>
      </c>
      <c r="I81" s="640">
        <v>0</v>
      </c>
      <c r="J81" s="640">
        <v>0</v>
      </c>
      <c r="K81" s="640">
        <v>0</v>
      </c>
      <c r="L81" s="640">
        <v>0</v>
      </c>
      <c r="M81" s="640">
        <v>0</v>
      </c>
      <c r="N81" s="640">
        <v>0</v>
      </c>
      <c r="O81" s="640">
        <v>0</v>
      </c>
      <c r="P81" s="640">
        <v>0</v>
      </c>
      <c r="Q81" s="640">
        <v>0</v>
      </c>
      <c r="R81" s="640">
        <v>0</v>
      </c>
      <c r="S81" s="640">
        <v>0</v>
      </c>
      <c r="T81" s="640">
        <v>0</v>
      </c>
      <c r="U81" s="640">
        <v>0</v>
      </c>
      <c r="V81" s="640">
        <v>0</v>
      </c>
      <c r="W81" s="639">
        <f t="shared" ref="W81:W83" si="44">SUM(D75:W75,D81:V81)</f>
        <v>0</v>
      </c>
      <c r="X81" s="101"/>
      <c r="Y81" s="33"/>
      <c r="Z81" s="33"/>
      <c r="AA81" s="33"/>
      <c r="AB81" s="33"/>
      <c r="AC81" s="33"/>
      <c r="AD81" s="33"/>
      <c r="AE81" s="33"/>
      <c r="AF81" s="33"/>
      <c r="AG81" s="33"/>
      <c r="AH81" s="33"/>
      <c r="AI81" s="33"/>
      <c r="AJ81" s="33"/>
      <c r="AK81" s="33"/>
      <c r="AL81" s="33"/>
      <c r="AM81" s="33"/>
      <c r="AN81" s="33"/>
      <c r="AO81" s="33"/>
      <c r="AP81" s="33"/>
      <c r="AQ81" s="33"/>
      <c r="AR81" s="33"/>
    </row>
    <row r="82" spans="3:45" ht="13.5" customHeight="1">
      <c r="C82" s="83" t="s">
        <v>102</v>
      </c>
      <c r="D82" s="639">
        <v>0</v>
      </c>
      <c r="E82" s="639">
        <v>0</v>
      </c>
      <c r="F82" s="639">
        <v>0</v>
      </c>
      <c r="G82" s="639">
        <v>0</v>
      </c>
      <c r="H82" s="639">
        <v>0</v>
      </c>
      <c r="I82" s="639">
        <v>0</v>
      </c>
      <c r="J82" s="639">
        <v>0</v>
      </c>
      <c r="K82" s="639">
        <v>0</v>
      </c>
      <c r="L82" s="639">
        <v>0</v>
      </c>
      <c r="M82" s="639">
        <v>0</v>
      </c>
      <c r="N82" s="639">
        <v>0</v>
      </c>
      <c r="O82" s="639">
        <v>0</v>
      </c>
      <c r="P82" s="639">
        <v>0</v>
      </c>
      <c r="Q82" s="640">
        <v>0</v>
      </c>
      <c r="R82" s="640">
        <v>0</v>
      </c>
      <c r="S82" s="640">
        <v>0</v>
      </c>
      <c r="T82" s="640">
        <v>0</v>
      </c>
      <c r="U82" s="640">
        <v>0</v>
      </c>
      <c r="V82" s="640">
        <v>0</v>
      </c>
      <c r="W82" s="639">
        <f t="shared" si="44"/>
        <v>0</v>
      </c>
      <c r="X82" s="101"/>
      <c r="Y82" s="33"/>
      <c r="Z82" s="33"/>
      <c r="AA82" s="33"/>
      <c r="AB82" s="33"/>
      <c r="AC82" s="33"/>
      <c r="AD82" s="33"/>
      <c r="AE82" s="33"/>
      <c r="AF82" s="33"/>
      <c r="AG82" s="33"/>
      <c r="AH82" s="33"/>
      <c r="AI82" s="33"/>
      <c r="AJ82" s="33"/>
      <c r="AK82" s="33"/>
      <c r="AL82" s="33"/>
      <c r="AM82" s="33"/>
      <c r="AN82" s="33"/>
      <c r="AO82" s="33"/>
      <c r="AP82" s="33"/>
      <c r="AQ82" s="33"/>
      <c r="AR82" s="33"/>
    </row>
    <row r="83" spans="3:45" ht="13.5" customHeight="1">
      <c r="C83" s="85" t="s">
        <v>93</v>
      </c>
      <c r="D83" s="641">
        <v>0</v>
      </c>
      <c r="E83" s="641">
        <v>0</v>
      </c>
      <c r="F83" s="641">
        <v>0</v>
      </c>
      <c r="G83" s="641">
        <v>0</v>
      </c>
      <c r="H83" s="641">
        <v>0</v>
      </c>
      <c r="I83" s="641">
        <v>0</v>
      </c>
      <c r="J83" s="641">
        <v>0</v>
      </c>
      <c r="K83" s="641">
        <v>0</v>
      </c>
      <c r="L83" s="641">
        <v>0</v>
      </c>
      <c r="M83" s="641">
        <v>0</v>
      </c>
      <c r="N83" s="641">
        <v>0</v>
      </c>
      <c r="O83" s="641">
        <v>0</v>
      </c>
      <c r="P83" s="641">
        <v>0</v>
      </c>
      <c r="Q83" s="641">
        <v>0</v>
      </c>
      <c r="R83" s="641">
        <v>0</v>
      </c>
      <c r="S83" s="641">
        <v>0</v>
      </c>
      <c r="T83" s="641">
        <v>0</v>
      </c>
      <c r="U83" s="641">
        <v>0</v>
      </c>
      <c r="V83" s="641">
        <v>0</v>
      </c>
      <c r="W83" s="641">
        <f t="shared" si="44"/>
        <v>0</v>
      </c>
      <c r="X83" s="101"/>
      <c r="Y83" s="33"/>
      <c r="Z83" s="33"/>
      <c r="AA83" s="33"/>
      <c r="AB83" s="33"/>
      <c r="AC83" s="33"/>
      <c r="AD83" s="33"/>
      <c r="AE83" s="33"/>
      <c r="AF83" s="33"/>
      <c r="AG83" s="33"/>
      <c r="AH83" s="33"/>
      <c r="AI83" s="33"/>
      <c r="AJ83" s="33"/>
      <c r="AK83" s="33"/>
      <c r="AL83" s="33"/>
      <c r="AM83" s="33"/>
      <c r="AN83" s="33"/>
      <c r="AO83" s="33"/>
      <c r="AP83" s="33"/>
      <c r="AQ83" s="33"/>
      <c r="AR83" s="33"/>
    </row>
    <row r="84" spans="3:45" ht="9.4" customHeight="1">
      <c r="D84" s="118"/>
      <c r="E84" s="118"/>
      <c r="F84" s="118"/>
      <c r="G84" s="118"/>
      <c r="H84" s="118"/>
      <c r="I84" s="118"/>
      <c r="J84" s="118"/>
      <c r="K84" s="118"/>
      <c r="L84" s="118"/>
      <c r="M84" s="118"/>
      <c r="N84" s="118"/>
      <c r="O84" s="118"/>
      <c r="P84" s="118"/>
      <c r="Q84" s="118"/>
      <c r="R84" s="118"/>
      <c r="S84" s="118"/>
      <c r="T84" s="118"/>
      <c r="U84" s="118"/>
      <c r="V84" s="118"/>
      <c r="W84" s="118"/>
      <c r="X84" s="101"/>
      <c r="Y84" s="33"/>
      <c r="Z84" s="33"/>
      <c r="AA84" s="33"/>
      <c r="AB84" s="33"/>
      <c r="AC84" s="33"/>
      <c r="AD84" s="33"/>
      <c r="AE84" s="33"/>
      <c r="AF84" s="33"/>
      <c r="AG84" s="33"/>
      <c r="AH84" s="33"/>
      <c r="AI84" s="33"/>
      <c r="AJ84" s="33"/>
      <c r="AK84" s="33"/>
      <c r="AL84" s="33"/>
      <c r="AM84" s="33"/>
      <c r="AN84" s="33"/>
      <c r="AO84" s="33"/>
      <c r="AP84" s="33"/>
      <c r="AQ84" s="33"/>
      <c r="AR84" s="33"/>
    </row>
    <row r="85" spans="3:45" ht="17.25" customHeight="1">
      <c r="C85" s="33" t="s">
        <v>105</v>
      </c>
      <c r="D85" s="118"/>
      <c r="E85" s="118"/>
      <c r="F85" s="118"/>
      <c r="G85" s="118"/>
      <c r="H85" s="118"/>
      <c r="I85" s="118"/>
      <c r="J85" s="118"/>
      <c r="K85" s="118"/>
      <c r="L85" s="118"/>
      <c r="M85" s="118"/>
      <c r="N85" s="118"/>
      <c r="O85" s="118"/>
      <c r="P85" s="118"/>
      <c r="Q85" s="118"/>
      <c r="R85" s="118"/>
      <c r="S85" s="118"/>
      <c r="T85" s="118"/>
      <c r="U85" s="118"/>
      <c r="V85" s="118"/>
      <c r="W85" s="118"/>
      <c r="X85" s="101"/>
      <c r="Y85" s="33"/>
      <c r="Z85" s="33"/>
      <c r="AA85" s="33"/>
      <c r="AB85" s="33"/>
      <c r="AC85" s="33"/>
      <c r="AD85" s="33"/>
      <c r="AE85" s="33"/>
      <c r="AF85" s="33"/>
      <c r="AG85" s="33"/>
      <c r="AH85" s="33"/>
      <c r="AI85" s="33"/>
      <c r="AJ85" s="33"/>
      <c r="AK85" s="33"/>
      <c r="AL85" s="33"/>
      <c r="AM85" s="33"/>
      <c r="AN85" s="33"/>
      <c r="AO85" s="33"/>
      <c r="AP85" s="33"/>
      <c r="AQ85" s="33"/>
      <c r="AR85" s="33"/>
    </row>
    <row r="86" spans="3:45" ht="10.7" customHeight="1">
      <c r="X86" s="101"/>
      <c r="Y86" s="33"/>
      <c r="Z86" s="33"/>
      <c r="AA86" s="33"/>
      <c r="AB86" s="33"/>
      <c r="AC86" s="33"/>
      <c r="AD86" s="33"/>
      <c r="AE86" s="33"/>
      <c r="AF86" s="33"/>
      <c r="AG86" s="33"/>
      <c r="AH86" s="33"/>
      <c r="AI86" s="33"/>
      <c r="AJ86" s="33"/>
      <c r="AK86" s="33"/>
      <c r="AL86" s="33"/>
      <c r="AM86" s="33"/>
      <c r="AN86" s="33"/>
      <c r="AO86" s="33"/>
      <c r="AP86" s="33"/>
      <c r="AQ86" s="33"/>
      <c r="AR86" s="33"/>
    </row>
    <row r="87" spans="3:45" ht="10.7" customHeight="1">
      <c r="X87" s="101"/>
      <c r="Y87" s="33"/>
      <c r="Z87" s="33"/>
      <c r="AA87" s="33"/>
      <c r="AB87" s="33"/>
      <c r="AC87" s="33"/>
      <c r="AD87" s="33"/>
      <c r="AE87" s="33"/>
      <c r="AF87" s="33"/>
      <c r="AG87" s="33"/>
      <c r="AH87" s="33"/>
      <c r="AI87" s="33"/>
      <c r="AJ87" s="33"/>
      <c r="AK87" s="33"/>
      <c r="AL87" s="33"/>
      <c r="AM87" s="33"/>
      <c r="AN87" s="33"/>
      <c r="AO87" s="33"/>
      <c r="AP87" s="33"/>
      <c r="AQ87" s="33"/>
      <c r="AR87" s="33"/>
    </row>
    <row r="88" spans="3:45" ht="18.75">
      <c r="C88" s="53" t="s">
        <v>240</v>
      </c>
      <c r="J88" s="114"/>
      <c r="K88" s="115"/>
      <c r="W88" s="114"/>
      <c r="X88" s="101"/>
      <c r="Y88" s="33"/>
      <c r="Z88" s="33"/>
      <c r="AA88" s="33"/>
      <c r="AB88" s="33"/>
      <c r="AC88" s="33"/>
      <c r="AD88" s="33"/>
      <c r="AE88" s="33"/>
      <c r="AF88" s="33"/>
      <c r="AG88" s="33"/>
      <c r="AH88" s="33"/>
      <c r="AI88" s="33"/>
      <c r="AJ88" s="33"/>
      <c r="AK88" s="33"/>
      <c r="AL88" s="33"/>
      <c r="AM88" s="33"/>
      <c r="AN88" s="33"/>
      <c r="AO88" s="33"/>
      <c r="AP88" s="33"/>
      <c r="AQ88" s="33"/>
      <c r="AR88" s="33"/>
    </row>
    <row r="89" spans="3:45" ht="10.7" customHeight="1">
      <c r="C89" s="46"/>
      <c r="J89" s="114"/>
      <c r="K89" s="115"/>
      <c r="W89" s="114"/>
      <c r="X89" s="101"/>
      <c r="Y89" s="33"/>
      <c r="Z89" s="33"/>
      <c r="AA89" s="33"/>
      <c r="AB89" s="33"/>
      <c r="AC89" s="33"/>
      <c r="AD89" s="33"/>
      <c r="AE89" s="33"/>
      <c r="AF89" s="33"/>
      <c r="AG89" s="33"/>
      <c r="AH89" s="33"/>
      <c r="AI89" s="33"/>
      <c r="AJ89" s="33"/>
      <c r="AK89" s="33"/>
      <c r="AL89" s="33"/>
      <c r="AM89" s="33"/>
      <c r="AN89" s="33"/>
      <c r="AO89" s="33"/>
      <c r="AP89" s="33"/>
      <c r="AQ89" s="33"/>
      <c r="AR89" s="33"/>
    </row>
    <row r="90" spans="3:45" ht="17.25">
      <c r="C90" s="34" t="s">
        <v>241</v>
      </c>
      <c r="J90" s="114"/>
      <c r="K90" s="115"/>
      <c r="W90" s="121" t="s">
        <v>233</v>
      </c>
      <c r="X90" s="101"/>
      <c r="Y90" s="33"/>
      <c r="Z90" s="33"/>
      <c r="AA90" s="33"/>
      <c r="AB90" s="33"/>
      <c r="AC90" s="33"/>
      <c r="AD90" s="33"/>
      <c r="AE90" s="33"/>
      <c r="AF90" s="33"/>
      <c r="AG90" s="33"/>
      <c r="AH90" s="33"/>
      <c r="AI90" s="33"/>
      <c r="AJ90" s="33"/>
      <c r="AK90" s="33"/>
      <c r="AL90" s="33"/>
      <c r="AM90" s="33"/>
      <c r="AN90" s="33"/>
      <c r="AO90" s="33"/>
      <c r="AP90" s="33"/>
      <c r="AQ90" s="33"/>
      <c r="AR90" s="33"/>
    </row>
    <row r="91" spans="3:45">
      <c r="C91" s="51"/>
      <c r="D91" s="629" t="str">
        <f t="shared" ref="D91:AP91" si="45">D9</f>
        <v>01</v>
      </c>
      <c r="E91" s="629" t="str">
        <f t="shared" si="45"/>
        <v>02</v>
      </c>
      <c r="F91" s="629" t="str">
        <f t="shared" si="45"/>
        <v>03</v>
      </c>
      <c r="G91" s="629" t="str">
        <f t="shared" si="45"/>
        <v>04</v>
      </c>
      <c r="H91" s="629" t="str">
        <f t="shared" si="45"/>
        <v>05</v>
      </c>
      <c r="I91" s="629" t="str">
        <f t="shared" si="45"/>
        <v>06</v>
      </c>
      <c r="J91" s="629" t="str">
        <f t="shared" si="45"/>
        <v>07</v>
      </c>
      <c r="K91" s="629" t="str">
        <f t="shared" si="45"/>
        <v>08</v>
      </c>
      <c r="L91" s="629" t="str">
        <f t="shared" si="45"/>
        <v>09</v>
      </c>
      <c r="M91" s="629" t="str">
        <f t="shared" si="45"/>
        <v>10</v>
      </c>
      <c r="N91" s="629" t="str">
        <f t="shared" si="45"/>
        <v>11</v>
      </c>
      <c r="O91" s="629" t="str">
        <f t="shared" si="45"/>
        <v>12</v>
      </c>
      <c r="P91" s="629" t="str">
        <f t="shared" si="45"/>
        <v>13</v>
      </c>
      <c r="Q91" s="629" t="str">
        <f t="shared" si="45"/>
        <v>14</v>
      </c>
      <c r="R91" s="629" t="str">
        <f t="shared" si="45"/>
        <v>15</v>
      </c>
      <c r="S91" s="629" t="str">
        <f t="shared" si="45"/>
        <v>16</v>
      </c>
      <c r="T91" s="629" t="str">
        <f t="shared" si="45"/>
        <v>17</v>
      </c>
      <c r="U91" s="629" t="str">
        <f t="shared" si="45"/>
        <v>18</v>
      </c>
      <c r="V91" s="629" t="str">
        <f t="shared" si="45"/>
        <v>19</v>
      </c>
      <c r="W91" s="629" t="str">
        <f t="shared" si="45"/>
        <v>20</v>
      </c>
      <c r="X91" s="629" t="str">
        <f t="shared" si="45"/>
        <v>21</v>
      </c>
      <c r="Y91" s="629" t="str">
        <f t="shared" si="45"/>
        <v>22</v>
      </c>
      <c r="Z91" s="629" t="str">
        <f t="shared" si="45"/>
        <v>23</v>
      </c>
      <c r="AA91" s="629" t="str">
        <f t="shared" si="45"/>
        <v>24</v>
      </c>
      <c r="AB91" s="629" t="str">
        <f t="shared" si="45"/>
        <v>25</v>
      </c>
      <c r="AC91" s="629" t="str">
        <f t="shared" si="45"/>
        <v>26</v>
      </c>
      <c r="AD91" s="629" t="str">
        <f t="shared" si="45"/>
        <v>27</v>
      </c>
      <c r="AE91" s="629" t="str">
        <f t="shared" si="45"/>
        <v>28</v>
      </c>
      <c r="AF91" s="629" t="str">
        <f t="shared" si="45"/>
        <v>29</v>
      </c>
      <c r="AG91" s="629" t="str">
        <f t="shared" si="45"/>
        <v>30</v>
      </c>
      <c r="AH91" s="629" t="str">
        <f t="shared" si="45"/>
        <v>31</v>
      </c>
      <c r="AI91" s="629" t="str">
        <f t="shared" si="45"/>
        <v>32</v>
      </c>
      <c r="AJ91" s="629" t="str">
        <f t="shared" si="45"/>
        <v>33</v>
      </c>
      <c r="AK91" s="629" t="str">
        <f t="shared" si="45"/>
        <v>34</v>
      </c>
      <c r="AL91" s="629" t="str">
        <f t="shared" si="45"/>
        <v>35</v>
      </c>
      <c r="AM91" s="629" t="str">
        <f t="shared" si="45"/>
        <v>36</v>
      </c>
      <c r="AN91" s="629" t="str">
        <f t="shared" si="45"/>
        <v>37</v>
      </c>
      <c r="AO91" s="629" t="str">
        <f t="shared" si="45"/>
        <v>38</v>
      </c>
      <c r="AP91" s="629" t="str">
        <f t="shared" si="45"/>
        <v>39</v>
      </c>
      <c r="AQ91" s="102" t="s">
        <v>575</v>
      </c>
      <c r="AR91" s="102"/>
      <c r="AS91" s="51"/>
    </row>
    <row r="92" spans="3:45" ht="40.5">
      <c r="C92" s="79" t="s">
        <v>57</v>
      </c>
      <c r="D92" s="630" t="str">
        <f t="shared" ref="D92:AP92" si="46">D10</f>
        <v>農業</v>
      </c>
      <c r="E92" s="630" t="str">
        <f t="shared" si="46"/>
        <v>林業</v>
      </c>
      <c r="F92" s="630" t="str">
        <f t="shared" si="46"/>
        <v>漁業</v>
      </c>
      <c r="G92" s="630" t="str">
        <f t="shared" si="46"/>
        <v>鉱業</v>
      </c>
      <c r="H92" s="630" t="str">
        <f t="shared" si="46"/>
        <v>飲食料品</v>
      </c>
      <c r="I92" s="630" t="str">
        <f t="shared" si="46"/>
        <v>繊維製品</v>
      </c>
      <c r="J92" s="630" t="str">
        <f t="shared" si="46"/>
        <v>パルプ・紙・木製品</v>
      </c>
      <c r="K92" s="630" t="str">
        <f t="shared" si="46"/>
        <v>化学製品</v>
      </c>
      <c r="L92" s="630" t="str">
        <f t="shared" si="46"/>
        <v>石油・石炭製品</v>
      </c>
      <c r="M92" s="668" t="str">
        <f t="shared" si="46"/>
        <v>プラスチック・ゴム製品</v>
      </c>
      <c r="N92" s="630" t="str">
        <f t="shared" si="46"/>
        <v>窯業・土石製品</v>
      </c>
      <c r="O92" s="630" t="str">
        <f t="shared" si="46"/>
        <v>鉄鋼</v>
      </c>
      <c r="P92" s="630" t="str">
        <f t="shared" si="46"/>
        <v>非鉄金属</v>
      </c>
      <c r="Q92" s="630" t="str">
        <f t="shared" si="46"/>
        <v>金属製品</v>
      </c>
      <c r="R92" s="630" t="str">
        <f t="shared" si="46"/>
        <v>はん用機械</v>
      </c>
      <c r="S92" s="630" t="str">
        <f t="shared" si="46"/>
        <v>生産用機械</v>
      </c>
      <c r="T92" s="630" t="str">
        <f t="shared" si="46"/>
        <v>業務用機械</v>
      </c>
      <c r="U92" s="630" t="str">
        <f t="shared" si="46"/>
        <v>電子部品</v>
      </c>
      <c r="V92" s="630" t="str">
        <f t="shared" si="46"/>
        <v>電気機械</v>
      </c>
      <c r="W92" s="630" t="str">
        <f t="shared" si="46"/>
        <v>情報通信機器</v>
      </c>
      <c r="X92" s="637" t="str">
        <f t="shared" si="46"/>
        <v>輸送機械</v>
      </c>
      <c r="Y92" s="637" t="str">
        <f t="shared" si="46"/>
        <v>その他の製造工業製品</v>
      </c>
      <c r="Z92" s="637" t="str">
        <f t="shared" si="46"/>
        <v>建設</v>
      </c>
      <c r="AA92" s="637" t="str">
        <f t="shared" si="46"/>
        <v>電力・ガス・熱供給</v>
      </c>
      <c r="AB92" s="637" t="str">
        <f t="shared" si="46"/>
        <v>水道</v>
      </c>
      <c r="AC92" s="637" t="str">
        <f t="shared" si="46"/>
        <v>廃棄物処理</v>
      </c>
      <c r="AD92" s="637" t="str">
        <f t="shared" si="46"/>
        <v>商業</v>
      </c>
      <c r="AE92" s="637" t="str">
        <f t="shared" si="46"/>
        <v>金融・保険</v>
      </c>
      <c r="AF92" s="637" t="str">
        <f t="shared" si="46"/>
        <v>不動産</v>
      </c>
      <c r="AG92" s="637" t="str">
        <f t="shared" si="46"/>
        <v>運輸・郵便</v>
      </c>
      <c r="AH92" s="637" t="str">
        <f t="shared" si="46"/>
        <v>情報通信</v>
      </c>
      <c r="AI92" s="637" t="str">
        <f t="shared" si="46"/>
        <v>公務</v>
      </c>
      <c r="AJ92" s="637" t="str">
        <f t="shared" si="46"/>
        <v>教育・研究</v>
      </c>
      <c r="AK92" s="637" t="str">
        <f t="shared" si="46"/>
        <v>医療・福祉</v>
      </c>
      <c r="AL92" s="669" t="str">
        <f t="shared" si="46"/>
        <v>他に分類されない会員制団体</v>
      </c>
      <c r="AM92" s="637" t="str">
        <f t="shared" si="46"/>
        <v>対事業所サービス</v>
      </c>
      <c r="AN92" s="637" t="str">
        <f t="shared" si="46"/>
        <v>対個人サービス</v>
      </c>
      <c r="AO92" s="637" t="str">
        <f t="shared" si="46"/>
        <v>事務用品</v>
      </c>
      <c r="AP92" s="637" t="str">
        <f t="shared" si="46"/>
        <v>分類不明</v>
      </c>
      <c r="AQ92" s="102" t="s">
        <v>575</v>
      </c>
      <c r="AR92" s="102"/>
      <c r="AS92" s="32" t="s">
        <v>76</v>
      </c>
    </row>
    <row r="93" spans="3:45" ht="13.5" customHeight="1">
      <c r="C93" s="80" t="s">
        <v>100</v>
      </c>
      <c r="D93" s="90">
        <f>D33+D74</f>
        <v>0</v>
      </c>
      <c r="E93" s="90">
        <f t="shared" ref="E93:AP93" si="47">E33+E74</f>
        <v>0</v>
      </c>
      <c r="F93" s="90">
        <f t="shared" si="47"/>
        <v>0</v>
      </c>
      <c r="G93" s="90">
        <f t="shared" si="47"/>
        <v>0</v>
      </c>
      <c r="H93" s="90">
        <f t="shared" si="47"/>
        <v>0</v>
      </c>
      <c r="I93" s="90">
        <f t="shared" si="47"/>
        <v>0</v>
      </c>
      <c r="J93" s="90">
        <f t="shared" si="47"/>
        <v>0</v>
      </c>
      <c r="K93" s="90">
        <f t="shared" si="47"/>
        <v>0</v>
      </c>
      <c r="L93" s="90">
        <f t="shared" si="47"/>
        <v>0</v>
      </c>
      <c r="M93" s="90">
        <f t="shared" si="47"/>
        <v>0</v>
      </c>
      <c r="N93" s="90">
        <f t="shared" si="47"/>
        <v>0</v>
      </c>
      <c r="O93" s="90">
        <f t="shared" si="47"/>
        <v>0</v>
      </c>
      <c r="P93" s="90">
        <f t="shared" si="47"/>
        <v>0</v>
      </c>
      <c r="Q93" s="122">
        <f t="shared" si="47"/>
        <v>0</v>
      </c>
      <c r="R93" s="122">
        <f t="shared" si="47"/>
        <v>0</v>
      </c>
      <c r="S93" s="122">
        <f t="shared" si="47"/>
        <v>0</v>
      </c>
      <c r="T93" s="122">
        <f t="shared" si="47"/>
        <v>0</v>
      </c>
      <c r="U93" s="122">
        <f t="shared" si="47"/>
        <v>0</v>
      </c>
      <c r="V93" s="122">
        <f t="shared" si="47"/>
        <v>0</v>
      </c>
      <c r="W93" s="90">
        <f t="shared" si="47"/>
        <v>0</v>
      </c>
      <c r="X93" s="645">
        <f t="shared" si="47"/>
        <v>0</v>
      </c>
      <c r="Y93" s="645">
        <f t="shared" si="47"/>
        <v>0</v>
      </c>
      <c r="Z93" s="645">
        <f t="shared" si="47"/>
        <v>0</v>
      </c>
      <c r="AA93" s="645">
        <f t="shared" si="47"/>
        <v>0</v>
      </c>
      <c r="AB93" s="645">
        <f t="shared" si="47"/>
        <v>0</v>
      </c>
      <c r="AC93" s="645">
        <f t="shared" si="47"/>
        <v>0</v>
      </c>
      <c r="AD93" s="645">
        <f t="shared" si="47"/>
        <v>0</v>
      </c>
      <c r="AE93" s="645">
        <f t="shared" si="47"/>
        <v>0</v>
      </c>
      <c r="AF93" s="645">
        <f t="shared" si="47"/>
        <v>0</v>
      </c>
      <c r="AG93" s="645">
        <f t="shared" si="47"/>
        <v>0</v>
      </c>
      <c r="AH93" s="645">
        <f t="shared" si="47"/>
        <v>0</v>
      </c>
      <c r="AI93" s="645">
        <f t="shared" si="47"/>
        <v>0</v>
      </c>
      <c r="AJ93" s="645">
        <f t="shared" si="47"/>
        <v>0</v>
      </c>
      <c r="AK93" s="645">
        <f t="shared" si="47"/>
        <v>0</v>
      </c>
      <c r="AL93" s="645">
        <f t="shared" si="47"/>
        <v>0</v>
      </c>
      <c r="AM93" s="645">
        <f t="shared" si="47"/>
        <v>0</v>
      </c>
      <c r="AN93" s="645">
        <f t="shared" si="47"/>
        <v>0</v>
      </c>
      <c r="AO93" s="645">
        <f t="shared" si="47"/>
        <v>0</v>
      </c>
      <c r="AP93" s="645">
        <f t="shared" si="47"/>
        <v>0</v>
      </c>
      <c r="AQ93" s="102" t="s">
        <v>575</v>
      </c>
      <c r="AR93" s="102"/>
      <c r="AS93" s="645">
        <f>+SUM(D93:AP93)-W99</f>
        <v>0</v>
      </c>
    </row>
    <row r="94" spans="3:45" ht="13.5" customHeight="1">
      <c r="C94" s="83" t="s">
        <v>101</v>
      </c>
      <c r="D94" s="91">
        <f t="shared" ref="D94:D95" si="48">D34+D75</f>
        <v>0</v>
      </c>
      <c r="E94" s="91">
        <f t="shared" ref="E94:AP94" si="49">E34+E75</f>
        <v>0</v>
      </c>
      <c r="F94" s="91">
        <f t="shared" si="49"/>
        <v>0</v>
      </c>
      <c r="G94" s="91">
        <f t="shared" si="49"/>
        <v>0</v>
      </c>
      <c r="H94" s="91">
        <f t="shared" si="49"/>
        <v>0</v>
      </c>
      <c r="I94" s="91">
        <f t="shared" si="49"/>
        <v>0</v>
      </c>
      <c r="J94" s="91">
        <f t="shared" si="49"/>
        <v>0</v>
      </c>
      <c r="K94" s="91">
        <f t="shared" si="49"/>
        <v>0</v>
      </c>
      <c r="L94" s="91">
        <f t="shared" si="49"/>
        <v>0</v>
      </c>
      <c r="M94" s="91">
        <f t="shared" si="49"/>
        <v>0</v>
      </c>
      <c r="N94" s="91">
        <f t="shared" si="49"/>
        <v>0</v>
      </c>
      <c r="O94" s="91">
        <f t="shared" si="49"/>
        <v>0</v>
      </c>
      <c r="P94" s="91">
        <f t="shared" si="49"/>
        <v>0</v>
      </c>
      <c r="Q94" s="123">
        <f t="shared" si="49"/>
        <v>0</v>
      </c>
      <c r="R94" s="123">
        <f t="shared" si="49"/>
        <v>0</v>
      </c>
      <c r="S94" s="123">
        <f t="shared" si="49"/>
        <v>0</v>
      </c>
      <c r="T94" s="123">
        <f t="shared" si="49"/>
        <v>0</v>
      </c>
      <c r="U94" s="123">
        <f t="shared" si="49"/>
        <v>0</v>
      </c>
      <c r="V94" s="123">
        <f t="shared" si="49"/>
        <v>0</v>
      </c>
      <c r="W94" s="91">
        <f t="shared" si="49"/>
        <v>0</v>
      </c>
      <c r="X94" s="639">
        <f t="shared" si="49"/>
        <v>0</v>
      </c>
      <c r="Y94" s="639">
        <f t="shared" si="49"/>
        <v>0</v>
      </c>
      <c r="Z94" s="639">
        <f t="shared" si="49"/>
        <v>0</v>
      </c>
      <c r="AA94" s="639">
        <f t="shared" si="49"/>
        <v>0</v>
      </c>
      <c r="AB94" s="639">
        <f t="shared" si="49"/>
        <v>0</v>
      </c>
      <c r="AC94" s="639">
        <f t="shared" si="49"/>
        <v>0</v>
      </c>
      <c r="AD94" s="639">
        <f t="shared" si="49"/>
        <v>0</v>
      </c>
      <c r="AE94" s="639">
        <f t="shared" si="49"/>
        <v>0</v>
      </c>
      <c r="AF94" s="639">
        <f t="shared" si="49"/>
        <v>0</v>
      </c>
      <c r="AG94" s="639">
        <f t="shared" si="49"/>
        <v>0</v>
      </c>
      <c r="AH94" s="639">
        <f t="shared" si="49"/>
        <v>0</v>
      </c>
      <c r="AI94" s="639">
        <f t="shared" si="49"/>
        <v>0</v>
      </c>
      <c r="AJ94" s="639">
        <f t="shared" si="49"/>
        <v>0</v>
      </c>
      <c r="AK94" s="639">
        <f t="shared" si="49"/>
        <v>0</v>
      </c>
      <c r="AL94" s="639">
        <f t="shared" si="49"/>
        <v>0</v>
      </c>
      <c r="AM94" s="639">
        <f t="shared" si="49"/>
        <v>0</v>
      </c>
      <c r="AN94" s="639">
        <f t="shared" si="49"/>
        <v>0</v>
      </c>
      <c r="AO94" s="639">
        <f t="shared" si="49"/>
        <v>0</v>
      </c>
      <c r="AP94" s="639">
        <f t="shared" si="49"/>
        <v>0</v>
      </c>
      <c r="AQ94" s="102" t="s">
        <v>575</v>
      </c>
      <c r="AR94" s="102"/>
      <c r="AS94" s="645">
        <f t="shared" ref="AS94:AS96" si="50">+SUM(D94:AP94)-W100</f>
        <v>0</v>
      </c>
    </row>
    <row r="95" spans="3:45" ht="13.5" customHeight="1">
      <c r="C95" s="83" t="s">
        <v>102</v>
      </c>
      <c r="D95" s="91">
        <f t="shared" si="48"/>
        <v>0</v>
      </c>
      <c r="E95" s="91">
        <f t="shared" ref="E95:AP95" si="51">E35+E76</f>
        <v>0</v>
      </c>
      <c r="F95" s="91">
        <f t="shared" si="51"/>
        <v>0</v>
      </c>
      <c r="G95" s="91">
        <f t="shared" si="51"/>
        <v>0</v>
      </c>
      <c r="H95" s="91">
        <f t="shared" si="51"/>
        <v>0</v>
      </c>
      <c r="I95" s="91">
        <f t="shared" si="51"/>
        <v>0</v>
      </c>
      <c r="J95" s="91">
        <f t="shared" si="51"/>
        <v>0</v>
      </c>
      <c r="K95" s="91">
        <f t="shared" si="51"/>
        <v>0</v>
      </c>
      <c r="L95" s="91">
        <f t="shared" si="51"/>
        <v>0</v>
      </c>
      <c r="M95" s="91">
        <f t="shared" si="51"/>
        <v>0</v>
      </c>
      <c r="N95" s="91">
        <f t="shared" si="51"/>
        <v>0</v>
      </c>
      <c r="O95" s="91">
        <f t="shared" si="51"/>
        <v>0</v>
      </c>
      <c r="P95" s="91">
        <f t="shared" si="51"/>
        <v>0</v>
      </c>
      <c r="Q95" s="123">
        <f t="shared" si="51"/>
        <v>0</v>
      </c>
      <c r="R95" s="123">
        <f t="shared" si="51"/>
        <v>0</v>
      </c>
      <c r="S95" s="123">
        <f t="shared" si="51"/>
        <v>0</v>
      </c>
      <c r="T95" s="123">
        <f t="shared" si="51"/>
        <v>0</v>
      </c>
      <c r="U95" s="123">
        <f t="shared" si="51"/>
        <v>0</v>
      </c>
      <c r="V95" s="123">
        <f t="shared" si="51"/>
        <v>0</v>
      </c>
      <c r="W95" s="91">
        <f t="shared" si="51"/>
        <v>0</v>
      </c>
      <c r="X95" s="639">
        <f t="shared" si="51"/>
        <v>0</v>
      </c>
      <c r="Y95" s="639">
        <f t="shared" si="51"/>
        <v>0</v>
      </c>
      <c r="Z95" s="639">
        <f t="shared" si="51"/>
        <v>0</v>
      </c>
      <c r="AA95" s="639">
        <f t="shared" si="51"/>
        <v>0</v>
      </c>
      <c r="AB95" s="639">
        <f t="shared" si="51"/>
        <v>0</v>
      </c>
      <c r="AC95" s="639">
        <f t="shared" si="51"/>
        <v>0</v>
      </c>
      <c r="AD95" s="639">
        <f t="shared" si="51"/>
        <v>0</v>
      </c>
      <c r="AE95" s="639">
        <f t="shared" si="51"/>
        <v>0</v>
      </c>
      <c r="AF95" s="639">
        <f t="shared" si="51"/>
        <v>0</v>
      </c>
      <c r="AG95" s="639">
        <f t="shared" si="51"/>
        <v>0</v>
      </c>
      <c r="AH95" s="639">
        <f t="shared" si="51"/>
        <v>0</v>
      </c>
      <c r="AI95" s="639">
        <f t="shared" si="51"/>
        <v>0</v>
      </c>
      <c r="AJ95" s="639">
        <f t="shared" si="51"/>
        <v>0</v>
      </c>
      <c r="AK95" s="639">
        <f t="shared" si="51"/>
        <v>0</v>
      </c>
      <c r="AL95" s="639">
        <f t="shared" si="51"/>
        <v>0</v>
      </c>
      <c r="AM95" s="639">
        <f t="shared" si="51"/>
        <v>0</v>
      </c>
      <c r="AN95" s="639">
        <f t="shared" si="51"/>
        <v>0</v>
      </c>
      <c r="AO95" s="639">
        <f t="shared" si="51"/>
        <v>0</v>
      </c>
      <c r="AP95" s="639">
        <f t="shared" si="51"/>
        <v>0</v>
      </c>
      <c r="AQ95" s="102" t="s">
        <v>575</v>
      </c>
      <c r="AR95" s="102"/>
      <c r="AS95" s="646">
        <f t="shared" si="50"/>
        <v>0</v>
      </c>
    </row>
    <row r="96" spans="3:45" ht="13.5" customHeight="1">
      <c r="C96" s="83" t="s">
        <v>93</v>
      </c>
      <c r="D96" s="639">
        <f t="shared" ref="D96:P96" si="52">SUM(D93:D95)</f>
        <v>0</v>
      </c>
      <c r="E96" s="639">
        <f t="shared" si="52"/>
        <v>0</v>
      </c>
      <c r="F96" s="639">
        <f t="shared" si="52"/>
        <v>0</v>
      </c>
      <c r="G96" s="639">
        <f t="shared" si="52"/>
        <v>0</v>
      </c>
      <c r="H96" s="639">
        <f t="shared" si="52"/>
        <v>0</v>
      </c>
      <c r="I96" s="639">
        <f t="shared" si="52"/>
        <v>0</v>
      </c>
      <c r="J96" s="639">
        <f t="shared" si="52"/>
        <v>0</v>
      </c>
      <c r="K96" s="639">
        <f t="shared" si="52"/>
        <v>0</v>
      </c>
      <c r="L96" s="639">
        <f t="shared" si="52"/>
        <v>0</v>
      </c>
      <c r="M96" s="639">
        <f t="shared" si="52"/>
        <v>0</v>
      </c>
      <c r="N96" s="639">
        <f t="shared" si="52"/>
        <v>0</v>
      </c>
      <c r="O96" s="639">
        <f t="shared" si="52"/>
        <v>0</v>
      </c>
      <c r="P96" s="639">
        <f t="shared" si="52"/>
        <v>0</v>
      </c>
      <c r="Q96" s="640">
        <f>SUM(Q93:Q95)</f>
        <v>0</v>
      </c>
      <c r="R96" s="640">
        <f>SUM(R93:R95)</f>
        <v>0</v>
      </c>
      <c r="S96" s="640">
        <f>SUM(S93:S95)</f>
        <v>0</v>
      </c>
      <c r="T96" s="640">
        <f>SUM(T93:T95)</f>
        <v>0</v>
      </c>
      <c r="U96" s="640">
        <f>SUM(U93:U95)</f>
        <v>0</v>
      </c>
      <c r="V96" s="640">
        <f t="shared" ref="V96:AP96" si="53">SUM(V93:V95)</f>
        <v>0</v>
      </c>
      <c r="W96" s="639">
        <f t="shared" si="53"/>
        <v>0</v>
      </c>
      <c r="X96" s="641">
        <f t="shared" si="53"/>
        <v>0</v>
      </c>
      <c r="Y96" s="641">
        <f t="shared" si="53"/>
        <v>0</v>
      </c>
      <c r="Z96" s="641">
        <f t="shared" si="53"/>
        <v>0</v>
      </c>
      <c r="AA96" s="641">
        <f t="shared" si="53"/>
        <v>0</v>
      </c>
      <c r="AB96" s="641">
        <f t="shared" si="53"/>
        <v>0</v>
      </c>
      <c r="AC96" s="641">
        <f t="shared" si="53"/>
        <v>0</v>
      </c>
      <c r="AD96" s="641">
        <f t="shared" si="53"/>
        <v>0</v>
      </c>
      <c r="AE96" s="641">
        <f t="shared" si="53"/>
        <v>0</v>
      </c>
      <c r="AF96" s="641">
        <f t="shared" si="53"/>
        <v>0</v>
      </c>
      <c r="AG96" s="641">
        <f t="shared" si="53"/>
        <v>0</v>
      </c>
      <c r="AH96" s="641">
        <f t="shared" si="53"/>
        <v>0</v>
      </c>
      <c r="AI96" s="641">
        <f t="shared" si="53"/>
        <v>0</v>
      </c>
      <c r="AJ96" s="641">
        <f t="shared" si="53"/>
        <v>0</v>
      </c>
      <c r="AK96" s="641">
        <f t="shared" si="53"/>
        <v>0</v>
      </c>
      <c r="AL96" s="641">
        <f t="shared" si="53"/>
        <v>0</v>
      </c>
      <c r="AM96" s="641">
        <f t="shared" si="53"/>
        <v>0</v>
      </c>
      <c r="AN96" s="641">
        <f t="shared" si="53"/>
        <v>0</v>
      </c>
      <c r="AO96" s="641">
        <f t="shared" si="53"/>
        <v>0</v>
      </c>
      <c r="AP96" s="641">
        <f t="shared" si="53"/>
        <v>0</v>
      </c>
      <c r="AQ96" s="102" t="s">
        <v>575</v>
      </c>
      <c r="AR96" s="102"/>
      <c r="AS96" s="646">
        <f t="shared" si="50"/>
        <v>0</v>
      </c>
    </row>
    <row r="97" spans="3:44">
      <c r="C97" s="51"/>
      <c r="D97" s="629" t="str">
        <f t="shared" ref="D97:V97" si="54">D15</f>
        <v>21</v>
      </c>
      <c r="E97" s="629" t="str">
        <f t="shared" si="54"/>
        <v>22</v>
      </c>
      <c r="F97" s="629" t="str">
        <f t="shared" si="54"/>
        <v>23</v>
      </c>
      <c r="G97" s="629" t="str">
        <f t="shared" si="54"/>
        <v>24</v>
      </c>
      <c r="H97" s="629" t="str">
        <f t="shared" si="54"/>
        <v>25</v>
      </c>
      <c r="I97" s="629" t="str">
        <f t="shared" si="54"/>
        <v>26</v>
      </c>
      <c r="J97" s="629" t="str">
        <f t="shared" si="54"/>
        <v>27</v>
      </c>
      <c r="K97" s="629" t="str">
        <f t="shared" si="54"/>
        <v>28</v>
      </c>
      <c r="L97" s="629" t="str">
        <f t="shared" si="54"/>
        <v>29</v>
      </c>
      <c r="M97" s="629" t="str">
        <f t="shared" si="54"/>
        <v>30</v>
      </c>
      <c r="N97" s="629" t="str">
        <f t="shared" si="54"/>
        <v>31</v>
      </c>
      <c r="O97" s="629" t="str">
        <f t="shared" si="54"/>
        <v>32</v>
      </c>
      <c r="P97" s="629" t="str">
        <f t="shared" si="54"/>
        <v>33</v>
      </c>
      <c r="Q97" s="629" t="str">
        <f t="shared" si="54"/>
        <v>34</v>
      </c>
      <c r="R97" s="629" t="str">
        <f t="shared" si="54"/>
        <v>35</v>
      </c>
      <c r="S97" s="629" t="str">
        <f t="shared" si="54"/>
        <v>36</v>
      </c>
      <c r="T97" s="629" t="str">
        <f t="shared" si="54"/>
        <v>37</v>
      </c>
      <c r="U97" s="629" t="str">
        <f t="shared" si="54"/>
        <v>38</v>
      </c>
      <c r="V97" s="629" t="str">
        <f t="shared" si="54"/>
        <v>39</v>
      </c>
      <c r="W97" s="51"/>
      <c r="X97" s="101"/>
      <c r="Y97" s="33"/>
      <c r="Z97" s="33"/>
      <c r="AA97" s="33"/>
      <c r="AB97" s="33"/>
      <c r="AC97" s="33"/>
      <c r="AD97" s="33"/>
      <c r="AE97" s="33"/>
      <c r="AF97" s="33"/>
      <c r="AG97" s="33"/>
      <c r="AH97" s="33"/>
      <c r="AI97" s="33"/>
      <c r="AJ97" s="33"/>
      <c r="AK97" s="33"/>
      <c r="AL97" s="33"/>
      <c r="AM97" s="33"/>
      <c r="AN97" s="33"/>
      <c r="AO97" s="33"/>
      <c r="AP97" s="33"/>
      <c r="AQ97" s="33"/>
      <c r="AR97" s="33"/>
    </row>
    <row r="98" spans="3:44" ht="40.5">
      <c r="C98" s="79" t="s">
        <v>57</v>
      </c>
      <c r="D98" s="630" t="str">
        <f t="shared" ref="D98:V98" si="55">D16</f>
        <v>輸送機械</v>
      </c>
      <c r="E98" s="630" t="str">
        <f t="shared" si="55"/>
        <v>その他の製造工業製品</v>
      </c>
      <c r="F98" s="630" t="str">
        <f t="shared" si="55"/>
        <v>建設</v>
      </c>
      <c r="G98" s="630" t="str">
        <f t="shared" si="55"/>
        <v>電力・ガス・熱供給</v>
      </c>
      <c r="H98" s="630" t="str">
        <f t="shared" si="55"/>
        <v>水道</v>
      </c>
      <c r="I98" s="630" t="str">
        <f t="shared" si="55"/>
        <v>廃棄物処理</v>
      </c>
      <c r="J98" s="630" t="str">
        <f t="shared" si="55"/>
        <v>商業</v>
      </c>
      <c r="K98" s="630" t="str">
        <f t="shared" si="55"/>
        <v>金融・保険</v>
      </c>
      <c r="L98" s="630" t="str">
        <f t="shared" si="55"/>
        <v>不動産</v>
      </c>
      <c r="M98" s="630" t="str">
        <f t="shared" si="55"/>
        <v>運輸・郵便</v>
      </c>
      <c r="N98" s="630" t="str">
        <f t="shared" si="55"/>
        <v>情報通信</v>
      </c>
      <c r="O98" s="630" t="str">
        <f t="shared" si="55"/>
        <v>公務</v>
      </c>
      <c r="P98" s="630" t="str">
        <f t="shared" si="55"/>
        <v>教育・研究</v>
      </c>
      <c r="Q98" s="630" t="str">
        <f t="shared" si="55"/>
        <v>医療・福祉</v>
      </c>
      <c r="R98" s="668" t="str">
        <f t="shared" si="55"/>
        <v>他に分類されない会員制団体</v>
      </c>
      <c r="S98" s="630" t="str">
        <f t="shared" si="55"/>
        <v>対事業所サービス</v>
      </c>
      <c r="T98" s="630" t="str">
        <f t="shared" si="55"/>
        <v>対個人サービス</v>
      </c>
      <c r="U98" s="630" t="str">
        <f t="shared" si="55"/>
        <v>事務用品</v>
      </c>
      <c r="V98" s="630" t="str">
        <f t="shared" si="55"/>
        <v>分類不明</v>
      </c>
      <c r="W98" s="32" t="s">
        <v>76</v>
      </c>
      <c r="X98" s="101"/>
      <c r="Y98" s="33"/>
      <c r="Z98" s="33"/>
      <c r="AA98" s="33"/>
      <c r="AB98" s="33"/>
      <c r="AC98" s="33"/>
      <c r="AD98" s="33"/>
      <c r="AE98" s="33"/>
      <c r="AF98" s="33"/>
      <c r="AG98" s="33"/>
      <c r="AH98" s="33"/>
      <c r="AI98" s="33"/>
      <c r="AJ98" s="33"/>
      <c r="AK98" s="33"/>
      <c r="AL98" s="33"/>
      <c r="AM98" s="33"/>
      <c r="AN98" s="33"/>
      <c r="AO98" s="33"/>
      <c r="AP98" s="33"/>
      <c r="AQ98" s="33"/>
      <c r="AR98" s="33"/>
    </row>
    <row r="99" spans="3:44" ht="13.5" customHeight="1">
      <c r="C99" s="80" t="s">
        <v>100</v>
      </c>
      <c r="D99" s="645">
        <f t="array" ref="D99:V102">+X93:AP96</f>
        <v>0</v>
      </c>
      <c r="E99" s="645">
        <v>0</v>
      </c>
      <c r="F99" s="645">
        <v>0</v>
      </c>
      <c r="G99" s="645">
        <v>0</v>
      </c>
      <c r="H99" s="645">
        <v>0</v>
      </c>
      <c r="I99" s="645">
        <v>0</v>
      </c>
      <c r="J99" s="645">
        <v>0</v>
      </c>
      <c r="K99" s="645">
        <v>0</v>
      </c>
      <c r="L99" s="645">
        <v>0</v>
      </c>
      <c r="M99" s="645">
        <v>0</v>
      </c>
      <c r="N99" s="645">
        <v>0</v>
      </c>
      <c r="O99" s="645">
        <v>0</v>
      </c>
      <c r="P99" s="645">
        <v>0</v>
      </c>
      <c r="Q99" s="654">
        <v>0</v>
      </c>
      <c r="R99" s="654">
        <v>0</v>
      </c>
      <c r="S99" s="654">
        <v>0</v>
      </c>
      <c r="T99" s="654">
        <v>0</v>
      </c>
      <c r="U99" s="654">
        <v>0</v>
      </c>
      <c r="V99" s="654">
        <v>0</v>
      </c>
      <c r="W99" s="645">
        <f>SUM(D93:W93,D99:V99)</f>
        <v>0</v>
      </c>
      <c r="X99" s="101"/>
      <c r="Y99" s="33"/>
      <c r="Z99" s="33"/>
      <c r="AA99" s="33"/>
      <c r="AB99" s="33"/>
      <c r="AC99" s="33"/>
      <c r="AD99" s="33"/>
      <c r="AE99" s="33"/>
      <c r="AF99" s="33"/>
      <c r="AG99" s="33"/>
      <c r="AH99" s="33"/>
      <c r="AI99" s="33"/>
      <c r="AJ99" s="33"/>
      <c r="AK99" s="33"/>
      <c r="AL99" s="33"/>
      <c r="AM99" s="33"/>
      <c r="AN99" s="33"/>
      <c r="AO99" s="33"/>
      <c r="AP99" s="33"/>
      <c r="AQ99" s="33"/>
      <c r="AR99" s="33"/>
    </row>
    <row r="100" spans="3:44" ht="13.5" customHeight="1">
      <c r="C100" s="83" t="s">
        <v>101</v>
      </c>
      <c r="D100" s="640">
        <v>0</v>
      </c>
      <c r="E100" s="640">
        <v>0</v>
      </c>
      <c r="F100" s="640">
        <v>0</v>
      </c>
      <c r="G100" s="640">
        <v>0</v>
      </c>
      <c r="H100" s="640">
        <v>0</v>
      </c>
      <c r="I100" s="640">
        <v>0</v>
      </c>
      <c r="J100" s="640">
        <v>0</v>
      </c>
      <c r="K100" s="640">
        <v>0</v>
      </c>
      <c r="L100" s="640">
        <v>0</v>
      </c>
      <c r="M100" s="640">
        <v>0</v>
      </c>
      <c r="N100" s="640">
        <v>0</v>
      </c>
      <c r="O100" s="640">
        <v>0</v>
      </c>
      <c r="P100" s="640">
        <v>0</v>
      </c>
      <c r="Q100" s="640">
        <v>0</v>
      </c>
      <c r="R100" s="640">
        <v>0</v>
      </c>
      <c r="S100" s="640">
        <v>0</v>
      </c>
      <c r="T100" s="640">
        <v>0</v>
      </c>
      <c r="U100" s="640">
        <v>0</v>
      </c>
      <c r="V100" s="640">
        <v>0</v>
      </c>
      <c r="W100" s="639">
        <f t="shared" ref="W100:W102" si="56">SUM(D94:W94,D100:V100)</f>
        <v>0</v>
      </c>
      <c r="X100" s="101"/>
      <c r="Y100" s="33"/>
      <c r="Z100" s="33"/>
      <c r="AA100" s="33"/>
      <c r="AB100" s="33"/>
      <c r="AC100" s="33"/>
      <c r="AD100" s="33"/>
      <c r="AE100" s="33"/>
      <c r="AF100" s="33"/>
      <c r="AG100" s="33"/>
      <c r="AH100" s="33"/>
      <c r="AI100" s="33"/>
      <c r="AJ100" s="33"/>
      <c r="AK100" s="33"/>
      <c r="AL100" s="33"/>
      <c r="AM100" s="33"/>
      <c r="AN100" s="33"/>
      <c r="AO100" s="33"/>
      <c r="AP100" s="33"/>
      <c r="AQ100" s="33"/>
      <c r="AR100" s="33"/>
    </row>
    <row r="101" spans="3:44" ht="13.5" customHeight="1">
      <c r="C101" s="83" t="s">
        <v>102</v>
      </c>
      <c r="D101" s="639">
        <v>0</v>
      </c>
      <c r="E101" s="639">
        <v>0</v>
      </c>
      <c r="F101" s="639">
        <v>0</v>
      </c>
      <c r="G101" s="639">
        <v>0</v>
      </c>
      <c r="H101" s="639">
        <v>0</v>
      </c>
      <c r="I101" s="639">
        <v>0</v>
      </c>
      <c r="J101" s="639">
        <v>0</v>
      </c>
      <c r="K101" s="639">
        <v>0</v>
      </c>
      <c r="L101" s="639">
        <v>0</v>
      </c>
      <c r="M101" s="639">
        <v>0</v>
      </c>
      <c r="N101" s="639">
        <v>0</v>
      </c>
      <c r="O101" s="639">
        <v>0</v>
      </c>
      <c r="P101" s="639">
        <v>0</v>
      </c>
      <c r="Q101" s="640">
        <v>0</v>
      </c>
      <c r="R101" s="640">
        <v>0</v>
      </c>
      <c r="S101" s="640">
        <v>0</v>
      </c>
      <c r="T101" s="640">
        <v>0</v>
      </c>
      <c r="U101" s="640">
        <v>0</v>
      </c>
      <c r="V101" s="640">
        <v>0</v>
      </c>
      <c r="W101" s="639">
        <f t="shared" si="56"/>
        <v>0</v>
      </c>
      <c r="X101" s="101"/>
      <c r="Y101" s="33"/>
      <c r="Z101" s="33"/>
      <c r="AA101" s="33"/>
      <c r="AB101" s="33"/>
      <c r="AC101" s="33"/>
      <c r="AD101" s="33"/>
      <c r="AE101" s="33"/>
      <c r="AF101" s="33"/>
      <c r="AG101" s="33"/>
      <c r="AH101" s="33"/>
      <c r="AI101" s="33"/>
      <c r="AJ101" s="33"/>
      <c r="AK101" s="33"/>
      <c r="AL101" s="33"/>
      <c r="AM101" s="33"/>
      <c r="AN101" s="33"/>
      <c r="AO101" s="33"/>
      <c r="AP101" s="33"/>
      <c r="AQ101" s="33"/>
      <c r="AR101" s="33"/>
    </row>
    <row r="102" spans="3:44" ht="13.5" customHeight="1">
      <c r="C102" s="85" t="s">
        <v>93</v>
      </c>
      <c r="D102" s="641">
        <v>0</v>
      </c>
      <c r="E102" s="641">
        <v>0</v>
      </c>
      <c r="F102" s="641">
        <v>0</v>
      </c>
      <c r="G102" s="641">
        <v>0</v>
      </c>
      <c r="H102" s="641">
        <v>0</v>
      </c>
      <c r="I102" s="641">
        <v>0</v>
      </c>
      <c r="J102" s="641">
        <v>0</v>
      </c>
      <c r="K102" s="641">
        <v>0</v>
      </c>
      <c r="L102" s="641">
        <v>0</v>
      </c>
      <c r="M102" s="641">
        <v>0</v>
      </c>
      <c r="N102" s="641">
        <v>0</v>
      </c>
      <c r="O102" s="641">
        <v>0</v>
      </c>
      <c r="P102" s="641">
        <v>0</v>
      </c>
      <c r="Q102" s="641">
        <v>0</v>
      </c>
      <c r="R102" s="641">
        <v>0</v>
      </c>
      <c r="S102" s="641">
        <v>0</v>
      </c>
      <c r="T102" s="641">
        <v>0</v>
      </c>
      <c r="U102" s="641">
        <v>0</v>
      </c>
      <c r="V102" s="641">
        <v>0</v>
      </c>
      <c r="W102" s="641">
        <f t="shared" si="56"/>
        <v>0</v>
      </c>
      <c r="X102" s="101"/>
      <c r="Y102" s="33"/>
      <c r="Z102" s="33"/>
      <c r="AA102" s="33"/>
      <c r="AB102" s="33"/>
      <c r="AC102" s="33"/>
      <c r="AD102" s="33"/>
      <c r="AE102" s="33"/>
      <c r="AF102" s="33"/>
      <c r="AG102" s="33"/>
      <c r="AH102" s="33"/>
      <c r="AI102" s="33"/>
      <c r="AJ102" s="33"/>
      <c r="AK102" s="33"/>
      <c r="AL102" s="33"/>
      <c r="AM102" s="33"/>
      <c r="AN102" s="33"/>
      <c r="AO102" s="33"/>
      <c r="AP102" s="33"/>
      <c r="AQ102" s="33"/>
      <c r="AR102" s="33"/>
    </row>
    <row r="103" spans="3:44" ht="10.7" customHeight="1">
      <c r="X103" s="101"/>
      <c r="Y103" s="33"/>
      <c r="Z103" s="33"/>
      <c r="AA103" s="33"/>
      <c r="AB103" s="33"/>
      <c r="AC103" s="33"/>
      <c r="AD103" s="33"/>
      <c r="AE103" s="33"/>
      <c r="AF103" s="33"/>
      <c r="AG103" s="33"/>
      <c r="AH103" s="33"/>
      <c r="AI103" s="33"/>
      <c r="AJ103" s="33"/>
      <c r="AK103" s="33"/>
      <c r="AL103" s="33"/>
      <c r="AM103" s="33"/>
      <c r="AN103" s="33"/>
      <c r="AO103" s="33"/>
      <c r="AP103" s="33"/>
      <c r="AQ103" s="33"/>
      <c r="AR103" s="33"/>
    </row>
    <row r="104" spans="3:44" ht="13.5" customHeight="1">
      <c r="X104" s="101"/>
      <c r="Y104" s="33"/>
      <c r="Z104" s="33"/>
      <c r="AA104" s="33"/>
      <c r="AB104" s="33"/>
      <c r="AC104" s="33"/>
      <c r="AD104" s="33"/>
      <c r="AE104" s="33"/>
      <c r="AF104" s="33"/>
      <c r="AG104" s="33"/>
      <c r="AH104" s="33"/>
      <c r="AI104" s="33"/>
      <c r="AJ104" s="33"/>
      <c r="AK104" s="33"/>
      <c r="AL104" s="33"/>
      <c r="AM104" s="33"/>
      <c r="AN104" s="33"/>
      <c r="AO104" s="33"/>
      <c r="AP104" s="33"/>
      <c r="AQ104" s="33"/>
      <c r="AR104" s="33"/>
    </row>
    <row r="105" spans="3:44" ht="13.5" customHeight="1">
      <c r="X105" s="101"/>
      <c r="Y105" s="33"/>
      <c r="Z105" s="33"/>
      <c r="AA105" s="33"/>
      <c r="AB105" s="33"/>
      <c r="AC105" s="33"/>
      <c r="AD105" s="33"/>
      <c r="AE105" s="33"/>
      <c r="AF105" s="33"/>
      <c r="AG105" s="33"/>
      <c r="AH105" s="33"/>
      <c r="AI105" s="33"/>
      <c r="AJ105" s="33"/>
      <c r="AK105" s="33"/>
      <c r="AL105" s="33"/>
      <c r="AM105" s="33"/>
      <c r="AN105" s="33"/>
      <c r="AO105" s="33"/>
      <c r="AP105" s="33"/>
      <c r="AQ105" s="33"/>
      <c r="AR105" s="33"/>
    </row>
    <row r="106" spans="3:44" ht="13.5" customHeight="1">
      <c r="X106" s="101"/>
      <c r="Y106" s="33"/>
      <c r="Z106" s="33"/>
      <c r="AA106" s="33"/>
      <c r="AB106" s="33"/>
      <c r="AC106" s="33"/>
      <c r="AD106" s="33"/>
      <c r="AE106" s="33"/>
      <c r="AF106" s="33"/>
      <c r="AG106" s="33"/>
      <c r="AH106" s="33"/>
      <c r="AI106" s="33"/>
      <c r="AJ106" s="33"/>
      <c r="AK106" s="33"/>
      <c r="AL106" s="33"/>
      <c r="AM106" s="33"/>
      <c r="AN106" s="33"/>
      <c r="AO106" s="33"/>
      <c r="AP106" s="33"/>
      <c r="AQ106" s="33"/>
      <c r="AR106" s="33"/>
    </row>
    <row r="107" spans="3:44" ht="13.5" customHeight="1">
      <c r="X107" s="101"/>
      <c r="Y107" s="33"/>
      <c r="Z107" s="33"/>
      <c r="AA107" s="33"/>
      <c r="AB107" s="33"/>
      <c r="AC107" s="33"/>
      <c r="AD107" s="33"/>
      <c r="AE107" s="33"/>
      <c r="AF107" s="33"/>
      <c r="AG107" s="33"/>
      <c r="AH107" s="33"/>
      <c r="AI107" s="33"/>
      <c r="AJ107" s="33"/>
      <c r="AK107" s="33"/>
      <c r="AL107" s="33"/>
      <c r="AM107" s="33"/>
      <c r="AN107" s="33"/>
      <c r="AO107" s="33"/>
      <c r="AP107" s="33"/>
      <c r="AQ107" s="33"/>
      <c r="AR107" s="33"/>
    </row>
    <row r="108" spans="3:44" ht="13.5" customHeight="1">
      <c r="X108" s="101"/>
      <c r="Y108" s="33"/>
      <c r="Z108" s="33"/>
      <c r="AA108" s="33"/>
      <c r="AB108" s="33"/>
      <c r="AC108" s="33"/>
      <c r="AD108" s="33"/>
      <c r="AE108" s="33"/>
      <c r="AF108" s="33"/>
      <c r="AG108" s="33"/>
      <c r="AH108" s="33"/>
      <c r="AI108" s="33"/>
      <c r="AJ108" s="33"/>
      <c r="AK108" s="33"/>
      <c r="AL108" s="33"/>
      <c r="AM108" s="33"/>
      <c r="AN108" s="33"/>
      <c r="AO108" s="33"/>
      <c r="AP108" s="33"/>
      <c r="AQ108" s="33"/>
      <c r="AR108" s="33"/>
    </row>
    <row r="109" spans="3:44" ht="13.5" customHeight="1">
      <c r="X109" s="101"/>
      <c r="Y109" s="33"/>
      <c r="Z109" s="33"/>
      <c r="AA109" s="33"/>
      <c r="AB109" s="33"/>
      <c r="AC109" s="33"/>
      <c r="AD109" s="33"/>
      <c r="AE109" s="33"/>
      <c r="AF109" s="33"/>
      <c r="AG109" s="33"/>
      <c r="AH109" s="33"/>
      <c r="AI109" s="33"/>
      <c r="AJ109" s="33"/>
      <c r="AK109" s="33"/>
      <c r="AL109" s="33"/>
      <c r="AM109" s="33"/>
      <c r="AN109" s="33"/>
      <c r="AO109" s="33"/>
      <c r="AP109" s="33"/>
      <c r="AQ109" s="33"/>
      <c r="AR109" s="33"/>
    </row>
    <row r="110" spans="3:44" ht="13.5" customHeight="1">
      <c r="X110" s="101"/>
      <c r="Y110" s="33"/>
      <c r="Z110" s="33"/>
      <c r="AA110" s="33"/>
      <c r="AB110" s="33"/>
      <c r="AC110" s="33"/>
      <c r="AD110" s="33"/>
      <c r="AE110" s="33"/>
      <c r="AF110" s="33"/>
      <c r="AG110" s="33"/>
      <c r="AH110" s="33"/>
      <c r="AI110" s="33"/>
      <c r="AJ110" s="33"/>
      <c r="AK110" s="33"/>
      <c r="AL110" s="33"/>
      <c r="AM110" s="33"/>
      <c r="AN110" s="33"/>
      <c r="AO110" s="33"/>
      <c r="AP110" s="33"/>
      <c r="AQ110" s="33"/>
      <c r="AR110" s="33"/>
    </row>
    <row r="111" spans="3:44" ht="13.5" customHeight="1">
      <c r="X111" s="101"/>
      <c r="Y111" s="33"/>
      <c r="Z111" s="33"/>
      <c r="AA111" s="33"/>
      <c r="AB111" s="33"/>
      <c r="AC111" s="33"/>
      <c r="AD111" s="33"/>
      <c r="AE111" s="33"/>
      <c r="AF111" s="33"/>
      <c r="AG111" s="33"/>
      <c r="AH111" s="33"/>
      <c r="AI111" s="33"/>
      <c r="AJ111" s="33"/>
      <c r="AK111" s="33"/>
      <c r="AL111" s="33"/>
      <c r="AM111" s="33"/>
      <c r="AN111" s="33"/>
      <c r="AO111" s="33"/>
      <c r="AP111" s="33"/>
      <c r="AQ111" s="33"/>
      <c r="AR111" s="33"/>
    </row>
    <row r="112" spans="3:44" ht="13.5" customHeight="1">
      <c r="X112" s="101"/>
      <c r="Y112" s="33"/>
      <c r="Z112" s="33"/>
      <c r="AA112" s="33"/>
      <c r="AB112" s="33"/>
      <c r="AC112" s="33"/>
      <c r="AD112" s="33"/>
      <c r="AE112" s="33"/>
      <c r="AF112" s="33"/>
      <c r="AG112" s="33"/>
      <c r="AH112" s="33"/>
      <c r="AI112" s="33"/>
      <c r="AJ112" s="33"/>
      <c r="AK112" s="33"/>
      <c r="AL112" s="33"/>
      <c r="AM112" s="33"/>
      <c r="AN112" s="33"/>
      <c r="AO112" s="33"/>
      <c r="AP112" s="33"/>
      <c r="AQ112" s="33"/>
      <c r="AR112" s="33"/>
    </row>
    <row r="113" spans="3:45" ht="13.5" customHeight="1">
      <c r="X113" s="101"/>
      <c r="Y113" s="33"/>
      <c r="Z113" s="33"/>
      <c r="AA113" s="33"/>
      <c r="AB113" s="33"/>
      <c r="AC113" s="33"/>
      <c r="AD113" s="33"/>
      <c r="AE113" s="33"/>
      <c r="AF113" s="33"/>
      <c r="AG113" s="33"/>
      <c r="AH113" s="33"/>
      <c r="AI113" s="33"/>
      <c r="AJ113" s="33"/>
      <c r="AK113" s="33"/>
      <c r="AL113" s="33"/>
      <c r="AM113" s="33"/>
      <c r="AN113" s="33"/>
      <c r="AO113" s="33"/>
      <c r="AP113" s="33"/>
      <c r="AQ113" s="33"/>
      <c r="AR113" s="33"/>
    </row>
    <row r="114" spans="3:45" ht="13.5" customHeight="1">
      <c r="X114" s="101"/>
      <c r="Y114" s="33"/>
      <c r="Z114" s="33"/>
      <c r="AA114" s="33"/>
      <c r="AB114" s="33"/>
      <c r="AC114" s="33"/>
      <c r="AD114" s="33"/>
      <c r="AE114" s="33"/>
      <c r="AF114" s="33"/>
      <c r="AG114" s="33"/>
      <c r="AH114" s="33"/>
      <c r="AI114" s="33"/>
      <c r="AJ114" s="33"/>
      <c r="AK114" s="33"/>
      <c r="AL114" s="33"/>
      <c r="AM114" s="33"/>
      <c r="AN114" s="33"/>
      <c r="AO114" s="33"/>
      <c r="AP114" s="33"/>
      <c r="AQ114" s="33"/>
      <c r="AR114" s="33"/>
    </row>
    <row r="115" spans="3:45" ht="13.5" customHeight="1">
      <c r="X115" s="101"/>
      <c r="Y115" s="33"/>
      <c r="Z115" s="33"/>
      <c r="AA115" s="33"/>
      <c r="AB115" s="33"/>
      <c r="AC115" s="33"/>
      <c r="AD115" s="33"/>
      <c r="AE115" s="33"/>
      <c r="AF115" s="33"/>
      <c r="AG115" s="33"/>
      <c r="AH115" s="33"/>
      <c r="AI115" s="33"/>
      <c r="AJ115" s="33"/>
      <c r="AK115" s="33"/>
      <c r="AL115" s="33"/>
      <c r="AM115" s="33"/>
      <c r="AN115" s="33"/>
      <c r="AO115" s="33"/>
      <c r="AP115" s="33"/>
      <c r="AQ115" s="33"/>
      <c r="AR115" s="33"/>
    </row>
    <row r="116" spans="3:45" ht="13.5" customHeight="1">
      <c r="X116" s="101"/>
      <c r="Y116" s="33"/>
      <c r="Z116" s="33"/>
      <c r="AA116" s="33"/>
      <c r="AB116" s="33"/>
      <c r="AC116" s="33"/>
      <c r="AD116" s="33"/>
      <c r="AE116" s="33"/>
      <c r="AF116" s="33"/>
      <c r="AG116" s="33"/>
      <c r="AH116" s="33"/>
      <c r="AI116" s="33"/>
      <c r="AJ116" s="33"/>
      <c r="AK116" s="33"/>
      <c r="AL116" s="33"/>
      <c r="AM116" s="33"/>
      <c r="AN116" s="33"/>
      <c r="AO116" s="33"/>
      <c r="AP116" s="33"/>
      <c r="AQ116" s="33"/>
      <c r="AR116" s="33"/>
    </row>
    <row r="117" spans="3:45" ht="13.5" customHeight="1">
      <c r="X117" s="101"/>
      <c r="Y117" s="33"/>
      <c r="Z117" s="33"/>
      <c r="AA117" s="33"/>
      <c r="AB117" s="33"/>
      <c r="AC117" s="33"/>
      <c r="AD117" s="33"/>
      <c r="AE117" s="33"/>
      <c r="AF117" s="33"/>
      <c r="AG117" s="33"/>
      <c r="AH117" s="33"/>
      <c r="AI117" s="33"/>
      <c r="AJ117" s="33"/>
      <c r="AK117" s="33"/>
      <c r="AL117" s="33"/>
      <c r="AM117" s="33"/>
      <c r="AN117" s="33"/>
      <c r="AO117" s="33"/>
      <c r="AP117" s="33"/>
      <c r="AQ117" s="33"/>
      <c r="AR117" s="33"/>
    </row>
    <row r="118" spans="3:45" ht="13.5" customHeight="1">
      <c r="X118" s="101"/>
      <c r="Y118" s="33"/>
      <c r="Z118" s="33"/>
      <c r="AA118" s="33"/>
      <c r="AB118" s="33"/>
      <c r="AC118" s="33"/>
      <c r="AD118" s="33"/>
      <c r="AE118" s="33"/>
      <c r="AF118" s="33"/>
      <c r="AG118" s="33"/>
      <c r="AH118" s="33"/>
      <c r="AI118" s="33"/>
      <c r="AJ118" s="33"/>
      <c r="AK118" s="33"/>
      <c r="AL118" s="33"/>
      <c r="AM118" s="33"/>
      <c r="AN118" s="33"/>
      <c r="AO118" s="33"/>
      <c r="AP118" s="33"/>
      <c r="AQ118" s="33"/>
      <c r="AR118" s="33"/>
    </row>
    <row r="119" spans="3:45" ht="10.7" customHeight="1">
      <c r="X119" s="101"/>
      <c r="Y119" s="33"/>
      <c r="Z119" s="33"/>
      <c r="AA119" s="33"/>
      <c r="AB119" s="33"/>
      <c r="AC119" s="33"/>
      <c r="AD119" s="33"/>
      <c r="AE119" s="33"/>
      <c r="AF119" s="33"/>
      <c r="AG119" s="33"/>
      <c r="AH119" s="33"/>
      <c r="AI119" s="33"/>
      <c r="AJ119" s="33"/>
      <c r="AK119" s="33"/>
      <c r="AL119" s="33"/>
      <c r="AM119" s="33"/>
      <c r="AN119" s="33"/>
      <c r="AO119" s="33"/>
      <c r="AP119" s="33"/>
      <c r="AQ119" s="33"/>
      <c r="AR119" s="33"/>
    </row>
    <row r="120" spans="3:45" ht="18.75">
      <c r="C120" s="53" t="s">
        <v>242</v>
      </c>
      <c r="X120" s="101"/>
      <c r="Y120" s="33"/>
      <c r="Z120" s="33"/>
      <c r="AA120" s="33"/>
      <c r="AB120" s="33"/>
      <c r="AC120" s="33"/>
      <c r="AD120" s="33"/>
      <c r="AE120" s="33"/>
      <c r="AF120" s="33"/>
      <c r="AG120" s="33"/>
      <c r="AH120" s="33"/>
      <c r="AI120" s="33"/>
      <c r="AJ120" s="33"/>
      <c r="AK120" s="33"/>
      <c r="AL120" s="33"/>
      <c r="AM120" s="33"/>
      <c r="AN120" s="33"/>
      <c r="AO120" s="33"/>
      <c r="AP120" s="33"/>
      <c r="AQ120" s="33"/>
      <c r="AR120" s="33"/>
    </row>
    <row r="121" spans="3:45" ht="10.7" customHeight="1">
      <c r="X121" s="101"/>
      <c r="Y121" s="33"/>
      <c r="Z121" s="33"/>
      <c r="AA121" s="33"/>
      <c r="AB121" s="33"/>
      <c r="AC121" s="33"/>
      <c r="AD121" s="33"/>
      <c r="AE121" s="33"/>
      <c r="AF121" s="33"/>
      <c r="AG121" s="33"/>
      <c r="AH121" s="33"/>
      <c r="AI121" s="33"/>
      <c r="AJ121" s="33"/>
      <c r="AK121" s="33"/>
      <c r="AL121" s="33"/>
      <c r="AM121" s="33"/>
      <c r="AN121" s="33"/>
      <c r="AO121" s="33"/>
      <c r="AP121" s="33"/>
      <c r="AQ121" s="33"/>
      <c r="AR121" s="33"/>
    </row>
    <row r="122" spans="3:45" ht="18.75">
      <c r="C122" s="53" t="s">
        <v>243</v>
      </c>
      <c r="J122" s="114"/>
      <c r="K122" s="115"/>
      <c r="W122" s="114"/>
      <c r="X122" s="101"/>
      <c r="Y122" s="33"/>
      <c r="Z122" s="33"/>
      <c r="AA122" s="33"/>
      <c r="AB122" s="33"/>
      <c r="AC122" s="33"/>
      <c r="AD122" s="33"/>
      <c r="AE122" s="33"/>
      <c r="AF122" s="33"/>
      <c r="AG122" s="33"/>
      <c r="AH122" s="33"/>
      <c r="AI122" s="33"/>
      <c r="AJ122" s="33"/>
      <c r="AK122" s="33"/>
      <c r="AL122" s="33"/>
      <c r="AM122" s="33"/>
      <c r="AN122" s="33"/>
      <c r="AO122" s="33"/>
      <c r="AP122" s="33"/>
      <c r="AQ122" s="33"/>
      <c r="AR122" s="33"/>
    </row>
    <row r="123" spans="3:45" ht="10.7" customHeight="1">
      <c r="C123" s="46"/>
      <c r="J123" s="114"/>
      <c r="K123" s="115"/>
      <c r="W123" s="114"/>
      <c r="X123" s="101"/>
      <c r="Y123" s="33"/>
      <c r="Z123" s="33"/>
      <c r="AA123" s="33"/>
      <c r="AB123" s="33"/>
      <c r="AC123" s="33"/>
      <c r="AD123" s="33"/>
      <c r="AE123" s="33"/>
      <c r="AF123" s="33"/>
      <c r="AG123" s="33"/>
      <c r="AH123" s="33"/>
      <c r="AI123" s="33"/>
      <c r="AJ123" s="33"/>
      <c r="AK123" s="33"/>
      <c r="AL123" s="33"/>
      <c r="AM123" s="33"/>
      <c r="AN123" s="33"/>
      <c r="AO123" s="33"/>
      <c r="AP123" s="33"/>
      <c r="AQ123" s="33"/>
      <c r="AR123" s="33"/>
    </row>
    <row r="124" spans="3:45" ht="17.25">
      <c r="C124" s="34" t="s">
        <v>194</v>
      </c>
      <c r="J124" s="114"/>
      <c r="K124" s="115"/>
      <c r="W124" s="114" t="s">
        <v>231</v>
      </c>
      <c r="X124" s="101"/>
      <c r="Y124" s="33"/>
      <c r="Z124" s="33"/>
      <c r="AA124" s="33"/>
      <c r="AB124" s="33"/>
      <c r="AC124" s="33"/>
      <c r="AD124" s="33"/>
      <c r="AE124" s="33"/>
      <c r="AF124" s="33"/>
      <c r="AG124" s="33"/>
      <c r="AH124" s="33"/>
      <c r="AI124" s="33"/>
      <c r="AJ124" s="33"/>
      <c r="AK124" s="33"/>
      <c r="AL124" s="33"/>
      <c r="AM124" s="33"/>
      <c r="AN124" s="33"/>
      <c r="AO124" s="33"/>
      <c r="AP124" s="33"/>
      <c r="AQ124" s="33"/>
      <c r="AR124" s="33"/>
    </row>
    <row r="125" spans="3:45">
      <c r="C125" s="51"/>
      <c r="D125" s="629" t="str">
        <f t="shared" ref="D125:AP125" si="57">D9</f>
        <v>01</v>
      </c>
      <c r="E125" s="629" t="str">
        <f t="shared" si="57"/>
        <v>02</v>
      </c>
      <c r="F125" s="629" t="str">
        <f t="shared" si="57"/>
        <v>03</v>
      </c>
      <c r="G125" s="629" t="str">
        <f t="shared" si="57"/>
        <v>04</v>
      </c>
      <c r="H125" s="629" t="str">
        <f t="shared" si="57"/>
        <v>05</v>
      </c>
      <c r="I125" s="629" t="str">
        <f t="shared" si="57"/>
        <v>06</v>
      </c>
      <c r="J125" s="629" t="str">
        <f t="shared" si="57"/>
        <v>07</v>
      </c>
      <c r="K125" s="629" t="str">
        <f t="shared" si="57"/>
        <v>08</v>
      </c>
      <c r="L125" s="629" t="str">
        <f t="shared" si="57"/>
        <v>09</v>
      </c>
      <c r="M125" s="629" t="str">
        <f t="shared" si="57"/>
        <v>10</v>
      </c>
      <c r="N125" s="629" t="str">
        <f t="shared" si="57"/>
        <v>11</v>
      </c>
      <c r="O125" s="629" t="str">
        <f t="shared" si="57"/>
        <v>12</v>
      </c>
      <c r="P125" s="629" t="str">
        <f t="shared" si="57"/>
        <v>13</v>
      </c>
      <c r="Q125" s="629" t="str">
        <f t="shared" si="57"/>
        <v>14</v>
      </c>
      <c r="R125" s="629" t="str">
        <f t="shared" si="57"/>
        <v>15</v>
      </c>
      <c r="S125" s="629" t="str">
        <f t="shared" si="57"/>
        <v>16</v>
      </c>
      <c r="T125" s="629" t="str">
        <f t="shared" si="57"/>
        <v>17</v>
      </c>
      <c r="U125" s="629" t="str">
        <f t="shared" si="57"/>
        <v>18</v>
      </c>
      <c r="V125" s="629" t="str">
        <f t="shared" si="57"/>
        <v>19</v>
      </c>
      <c r="W125" s="629" t="str">
        <f t="shared" si="57"/>
        <v>20</v>
      </c>
      <c r="X125" s="629" t="str">
        <f t="shared" si="57"/>
        <v>21</v>
      </c>
      <c r="Y125" s="629" t="str">
        <f t="shared" si="57"/>
        <v>22</v>
      </c>
      <c r="Z125" s="629" t="str">
        <f t="shared" si="57"/>
        <v>23</v>
      </c>
      <c r="AA125" s="629" t="str">
        <f t="shared" si="57"/>
        <v>24</v>
      </c>
      <c r="AB125" s="629" t="str">
        <f t="shared" si="57"/>
        <v>25</v>
      </c>
      <c r="AC125" s="629" t="str">
        <f t="shared" si="57"/>
        <v>26</v>
      </c>
      <c r="AD125" s="629" t="str">
        <f t="shared" si="57"/>
        <v>27</v>
      </c>
      <c r="AE125" s="629" t="str">
        <f t="shared" si="57"/>
        <v>28</v>
      </c>
      <c r="AF125" s="629" t="str">
        <f t="shared" si="57"/>
        <v>29</v>
      </c>
      <c r="AG125" s="629" t="str">
        <f t="shared" si="57"/>
        <v>30</v>
      </c>
      <c r="AH125" s="629" t="str">
        <f t="shared" si="57"/>
        <v>31</v>
      </c>
      <c r="AI125" s="629" t="str">
        <f t="shared" si="57"/>
        <v>32</v>
      </c>
      <c r="AJ125" s="629" t="str">
        <f t="shared" si="57"/>
        <v>33</v>
      </c>
      <c r="AK125" s="629" t="str">
        <f t="shared" si="57"/>
        <v>34</v>
      </c>
      <c r="AL125" s="629" t="str">
        <f t="shared" si="57"/>
        <v>35</v>
      </c>
      <c r="AM125" s="629" t="str">
        <f t="shared" si="57"/>
        <v>36</v>
      </c>
      <c r="AN125" s="629" t="str">
        <f t="shared" si="57"/>
        <v>37</v>
      </c>
      <c r="AO125" s="629" t="str">
        <f t="shared" si="57"/>
        <v>38</v>
      </c>
      <c r="AP125" s="629" t="str">
        <f t="shared" si="57"/>
        <v>39</v>
      </c>
      <c r="AQ125" s="102" t="s">
        <v>575</v>
      </c>
      <c r="AR125" s="102"/>
      <c r="AS125" s="51"/>
    </row>
    <row r="126" spans="3:45" ht="40.5">
      <c r="C126" s="79" t="s">
        <v>57</v>
      </c>
      <c r="D126" s="630" t="str">
        <f t="shared" ref="D126:AP126" si="58">D10</f>
        <v>農業</v>
      </c>
      <c r="E126" s="630" t="str">
        <f t="shared" si="58"/>
        <v>林業</v>
      </c>
      <c r="F126" s="630" t="str">
        <f t="shared" si="58"/>
        <v>漁業</v>
      </c>
      <c r="G126" s="630" t="str">
        <f t="shared" si="58"/>
        <v>鉱業</v>
      </c>
      <c r="H126" s="630" t="str">
        <f t="shared" si="58"/>
        <v>飲食料品</v>
      </c>
      <c r="I126" s="630" t="str">
        <f t="shared" si="58"/>
        <v>繊維製品</v>
      </c>
      <c r="J126" s="630" t="str">
        <f t="shared" si="58"/>
        <v>パルプ・紙・木製品</v>
      </c>
      <c r="K126" s="630" t="str">
        <f t="shared" si="58"/>
        <v>化学製品</v>
      </c>
      <c r="L126" s="630" t="str">
        <f t="shared" si="58"/>
        <v>石油・石炭製品</v>
      </c>
      <c r="M126" s="668" t="str">
        <f t="shared" si="58"/>
        <v>プラスチック・ゴム製品</v>
      </c>
      <c r="N126" s="630" t="str">
        <f t="shared" si="58"/>
        <v>窯業・土石製品</v>
      </c>
      <c r="O126" s="630" t="str">
        <f t="shared" si="58"/>
        <v>鉄鋼</v>
      </c>
      <c r="P126" s="630" t="str">
        <f t="shared" si="58"/>
        <v>非鉄金属</v>
      </c>
      <c r="Q126" s="630" t="str">
        <f t="shared" si="58"/>
        <v>金属製品</v>
      </c>
      <c r="R126" s="630" t="str">
        <f t="shared" si="58"/>
        <v>はん用機械</v>
      </c>
      <c r="S126" s="630" t="str">
        <f t="shared" si="58"/>
        <v>生産用機械</v>
      </c>
      <c r="T126" s="630" t="str">
        <f t="shared" si="58"/>
        <v>業務用機械</v>
      </c>
      <c r="U126" s="630" t="str">
        <f t="shared" si="58"/>
        <v>電子部品</v>
      </c>
      <c r="V126" s="630" t="str">
        <f t="shared" si="58"/>
        <v>電気機械</v>
      </c>
      <c r="W126" s="630" t="str">
        <f t="shared" si="58"/>
        <v>情報通信機器</v>
      </c>
      <c r="X126" s="637" t="str">
        <f t="shared" si="58"/>
        <v>輸送機械</v>
      </c>
      <c r="Y126" s="637" t="str">
        <f t="shared" si="58"/>
        <v>その他の製造工業製品</v>
      </c>
      <c r="Z126" s="637" t="str">
        <f t="shared" si="58"/>
        <v>建設</v>
      </c>
      <c r="AA126" s="637" t="str">
        <f t="shared" si="58"/>
        <v>電力・ガス・熱供給</v>
      </c>
      <c r="AB126" s="637" t="str">
        <f t="shared" si="58"/>
        <v>水道</v>
      </c>
      <c r="AC126" s="637" t="str">
        <f t="shared" si="58"/>
        <v>廃棄物処理</v>
      </c>
      <c r="AD126" s="637" t="str">
        <f t="shared" si="58"/>
        <v>商業</v>
      </c>
      <c r="AE126" s="637" t="str">
        <f t="shared" si="58"/>
        <v>金融・保険</v>
      </c>
      <c r="AF126" s="637" t="str">
        <f t="shared" si="58"/>
        <v>不動産</v>
      </c>
      <c r="AG126" s="637" t="str">
        <f t="shared" si="58"/>
        <v>運輸・郵便</v>
      </c>
      <c r="AH126" s="637" t="str">
        <f t="shared" si="58"/>
        <v>情報通信</v>
      </c>
      <c r="AI126" s="637" t="str">
        <f t="shared" si="58"/>
        <v>公務</v>
      </c>
      <c r="AJ126" s="637" t="str">
        <f t="shared" si="58"/>
        <v>教育・研究</v>
      </c>
      <c r="AK126" s="637" t="str">
        <f t="shared" si="58"/>
        <v>医療・福祉</v>
      </c>
      <c r="AL126" s="669" t="str">
        <f t="shared" si="58"/>
        <v>他に分類されない会員制団体</v>
      </c>
      <c r="AM126" s="637" t="str">
        <f t="shared" si="58"/>
        <v>対事業所サービス</v>
      </c>
      <c r="AN126" s="637" t="str">
        <f t="shared" si="58"/>
        <v>対個人サービス</v>
      </c>
      <c r="AO126" s="637" t="str">
        <f t="shared" si="58"/>
        <v>事務用品</v>
      </c>
      <c r="AP126" s="637" t="str">
        <f t="shared" si="58"/>
        <v>分類不明</v>
      </c>
      <c r="AQ126" s="102" t="s">
        <v>575</v>
      </c>
      <c r="AR126" s="102"/>
      <c r="AS126" s="32" t="s">
        <v>76</v>
      </c>
    </row>
    <row r="127" spans="3:45" ht="13.5" customHeight="1">
      <c r="C127" s="80" t="s">
        <v>100</v>
      </c>
      <c r="D127" s="81">
        <f t="array" ref="D127:AP129">+詳細1!D58:AP60</f>
        <v>0</v>
      </c>
      <c r="E127" s="81">
        <v>0</v>
      </c>
      <c r="F127" s="81">
        <v>0</v>
      </c>
      <c r="G127" s="81">
        <v>0</v>
      </c>
      <c r="H127" s="81">
        <v>0</v>
      </c>
      <c r="I127" s="81">
        <v>0</v>
      </c>
      <c r="J127" s="81">
        <v>0</v>
      </c>
      <c r="K127" s="81">
        <v>0</v>
      </c>
      <c r="L127" s="81">
        <v>0</v>
      </c>
      <c r="M127" s="81">
        <v>0</v>
      </c>
      <c r="N127" s="81">
        <v>0</v>
      </c>
      <c r="O127" s="81">
        <v>0</v>
      </c>
      <c r="P127" s="81">
        <v>0</v>
      </c>
      <c r="Q127" s="99">
        <v>0</v>
      </c>
      <c r="R127" s="99">
        <v>0</v>
      </c>
      <c r="S127" s="99">
        <v>0</v>
      </c>
      <c r="T127" s="99">
        <v>0</v>
      </c>
      <c r="U127" s="99">
        <v>0</v>
      </c>
      <c r="V127" s="99">
        <v>0</v>
      </c>
      <c r="W127" s="81">
        <v>0</v>
      </c>
      <c r="X127" s="81">
        <v>0</v>
      </c>
      <c r="Y127" s="81">
        <v>0</v>
      </c>
      <c r="Z127" s="81">
        <v>0</v>
      </c>
      <c r="AA127" s="81">
        <v>0</v>
      </c>
      <c r="AB127" s="81">
        <v>0</v>
      </c>
      <c r="AC127" s="81">
        <v>0</v>
      </c>
      <c r="AD127" s="81">
        <v>0</v>
      </c>
      <c r="AE127" s="81">
        <v>0</v>
      </c>
      <c r="AF127" s="81">
        <v>0</v>
      </c>
      <c r="AG127" s="81">
        <v>0</v>
      </c>
      <c r="AH127" s="81">
        <v>0</v>
      </c>
      <c r="AI127" s="81">
        <v>0</v>
      </c>
      <c r="AJ127" s="81">
        <v>0</v>
      </c>
      <c r="AK127" s="81">
        <v>0</v>
      </c>
      <c r="AL127" s="81">
        <v>0</v>
      </c>
      <c r="AM127" s="81">
        <v>0</v>
      </c>
      <c r="AN127" s="81">
        <v>0</v>
      </c>
      <c r="AO127" s="81">
        <v>0</v>
      </c>
      <c r="AP127" s="81">
        <v>0</v>
      </c>
      <c r="AQ127" s="102" t="s">
        <v>575</v>
      </c>
      <c r="AR127" s="102"/>
      <c r="AS127" s="645">
        <f>+SUM(D127:AP127)-W133</f>
        <v>0</v>
      </c>
    </row>
    <row r="128" spans="3:45" ht="13.5" customHeight="1">
      <c r="C128" s="83" t="s">
        <v>101</v>
      </c>
      <c r="D128" s="39">
        <v>0</v>
      </c>
      <c r="E128" s="39">
        <v>0</v>
      </c>
      <c r="F128" s="39">
        <v>0</v>
      </c>
      <c r="G128" s="39">
        <v>0</v>
      </c>
      <c r="H128" s="39">
        <v>0</v>
      </c>
      <c r="I128" s="39">
        <v>0</v>
      </c>
      <c r="J128" s="39">
        <v>0</v>
      </c>
      <c r="K128" s="39">
        <v>0</v>
      </c>
      <c r="L128" s="39">
        <v>0</v>
      </c>
      <c r="M128" s="39">
        <v>0</v>
      </c>
      <c r="N128" s="39">
        <v>0</v>
      </c>
      <c r="O128" s="39">
        <v>0</v>
      </c>
      <c r="P128" s="39">
        <v>0</v>
      </c>
      <c r="Q128" s="100">
        <v>0</v>
      </c>
      <c r="R128" s="100">
        <v>0</v>
      </c>
      <c r="S128" s="100">
        <v>0</v>
      </c>
      <c r="T128" s="100">
        <v>0</v>
      </c>
      <c r="U128" s="100">
        <v>0</v>
      </c>
      <c r="V128" s="100">
        <v>0</v>
      </c>
      <c r="W128" s="39">
        <v>0</v>
      </c>
      <c r="X128" s="39">
        <v>0</v>
      </c>
      <c r="Y128" s="39">
        <v>0</v>
      </c>
      <c r="Z128" s="39">
        <v>0</v>
      </c>
      <c r="AA128" s="39">
        <v>0</v>
      </c>
      <c r="AB128" s="39">
        <v>0</v>
      </c>
      <c r="AC128" s="39">
        <v>0</v>
      </c>
      <c r="AD128" s="39">
        <v>0</v>
      </c>
      <c r="AE128" s="39">
        <v>0</v>
      </c>
      <c r="AF128" s="39">
        <v>0</v>
      </c>
      <c r="AG128" s="39">
        <v>0</v>
      </c>
      <c r="AH128" s="39">
        <v>0</v>
      </c>
      <c r="AI128" s="39">
        <v>0</v>
      </c>
      <c r="AJ128" s="39">
        <v>0</v>
      </c>
      <c r="AK128" s="39">
        <v>0</v>
      </c>
      <c r="AL128" s="39">
        <v>0</v>
      </c>
      <c r="AM128" s="39">
        <v>0</v>
      </c>
      <c r="AN128" s="39">
        <v>0</v>
      </c>
      <c r="AO128" s="39">
        <v>0</v>
      </c>
      <c r="AP128" s="39">
        <v>0</v>
      </c>
      <c r="AQ128" s="102" t="s">
        <v>575</v>
      </c>
      <c r="AR128" s="102"/>
      <c r="AS128" s="645">
        <f t="shared" ref="AS128:AS130" si="59">+SUM(D128:AP128)-W134</f>
        <v>0</v>
      </c>
    </row>
    <row r="129" spans="3:45" ht="13.5" customHeight="1">
      <c r="C129" s="83" t="s">
        <v>102</v>
      </c>
      <c r="D129" s="39">
        <v>0</v>
      </c>
      <c r="E129" s="39">
        <v>0</v>
      </c>
      <c r="F129" s="39">
        <v>0</v>
      </c>
      <c r="G129" s="39">
        <v>0</v>
      </c>
      <c r="H129" s="39">
        <v>0</v>
      </c>
      <c r="I129" s="39">
        <v>0</v>
      </c>
      <c r="J129" s="39">
        <v>0</v>
      </c>
      <c r="K129" s="39">
        <v>0</v>
      </c>
      <c r="L129" s="39">
        <v>0</v>
      </c>
      <c r="M129" s="39">
        <v>0</v>
      </c>
      <c r="N129" s="39">
        <v>0</v>
      </c>
      <c r="O129" s="39">
        <v>0</v>
      </c>
      <c r="P129" s="39">
        <v>0</v>
      </c>
      <c r="Q129" s="100">
        <v>0</v>
      </c>
      <c r="R129" s="100">
        <v>0</v>
      </c>
      <c r="S129" s="100">
        <v>0</v>
      </c>
      <c r="T129" s="100">
        <v>0</v>
      </c>
      <c r="U129" s="100">
        <v>0</v>
      </c>
      <c r="V129" s="100">
        <v>0</v>
      </c>
      <c r="W129" s="39">
        <v>0</v>
      </c>
      <c r="X129" s="39">
        <v>0</v>
      </c>
      <c r="Y129" s="39">
        <v>0</v>
      </c>
      <c r="Z129" s="39">
        <v>0</v>
      </c>
      <c r="AA129" s="39">
        <v>0</v>
      </c>
      <c r="AB129" s="39">
        <v>0</v>
      </c>
      <c r="AC129" s="39">
        <v>0</v>
      </c>
      <c r="AD129" s="39">
        <v>0</v>
      </c>
      <c r="AE129" s="39">
        <v>0</v>
      </c>
      <c r="AF129" s="39">
        <v>0</v>
      </c>
      <c r="AG129" s="39">
        <v>0</v>
      </c>
      <c r="AH129" s="39">
        <v>0</v>
      </c>
      <c r="AI129" s="39">
        <v>0</v>
      </c>
      <c r="AJ129" s="39">
        <v>0</v>
      </c>
      <c r="AK129" s="39">
        <v>0</v>
      </c>
      <c r="AL129" s="39">
        <v>0</v>
      </c>
      <c r="AM129" s="39">
        <v>0</v>
      </c>
      <c r="AN129" s="39">
        <v>0</v>
      </c>
      <c r="AO129" s="39">
        <v>0</v>
      </c>
      <c r="AP129" s="39">
        <v>0</v>
      </c>
      <c r="AQ129" s="102" t="s">
        <v>575</v>
      </c>
      <c r="AR129" s="102"/>
      <c r="AS129" s="646">
        <f t="shared" si="59"/>
        <v>0</v>
      </c>
    </row>
    <row r="130" spans="3:45" ht="13.5" customHeight="1">
      <c r="C130" s="83" t="s">
        <v>93</v>
      </c>
      <c r="D130" s="642">
        <f t="shared" ref="D130:P130" si="60">SUM(D127:D129)</f>
        <v>0</v>
      </c>
      <c r="E130" s="642">
        <f t="shared" si="60"/>
        <v>0</v>
      </c>
      <c r="F130" s="642">
        <f t="shared" si="60"/>
        <v>0</v>
      </c>
      <c r="G130" s="642">
        <f t="shared" si="60"/>
        <v>0</v>
      </c>
      <c r="H130" s="642">
        <f t="shared" si="60"/>
        <v>0</v>
      </c>
      <c r="I130" s="642">
        <f t="shared" si="60"/>
        <v>0</v>
      </c>
      <c r="J130" s="642">
        <f t="shared" si="60"/>
        <v>0</v>
      </c>
      <c r="K130" s="642">
        <f t="shared" si="60"/>
        <v>0</v>
      </c>
      <c r="L130" s="642">
        <f t="shared" si="60"/>
        <v>0</v>
      </c>
      <c r="M130" s="642">
        <f t="shared" si="60"/>
        <v>0</v>
      </c>
      <c r="N130" s="642">
        <f t="shared" si="60"/>
        <v>0</v>
      </c>
      <c r="O130" s="642">
        <f t="shared" si="60"/>
        <v>0</v>
      </c>
      <c r="P130" s="642">
        <f t="shared" si="60"/>
        <v>0</v>
      </c>
      <c r="Q130" s="643">
        <f>SUM(Q127:Q129)</f>
        <v>0</v>
      </c>
      <c r="R130" s="643">
        <f>SUM(R127:R129)</f>
        <v>0</v>
      </c>
      <c r="S130" s="643">
        <f>SUM(S127:S129)</f>
        <v>0</v>
      </c>
      <c r="T130" s="643">
        <f>SUM(T127:T129)</f>
        <v>0</v>
      </c>
      <c r="U130" s="643">
        <f>SUM(U127:U129)</f>
        <v>0</v>
      </c>
      <c r="V130" s="643">
        <f t="shared" ref="V130:AP130" si="61">SUM(V127:V129)</f>
        <v>0</v>
      </c>
      <c r="W130" s="642">
        <f t="shared" si="61"/>
        <v>0</v>
      </c>
      <c r="X130" s="644">
        <f t="shared" si="61"/>
        <v>0</v>
      </c>
      <c r="Y130" s="644">
        <f t="shared" si="61"/>
        <v>0</v>
      </c>
      <c r="Z130" s="644">
        <f t="shared" si="61"/>
        <v>0</v>
      </c>
      <c r="AA130" s="644">
        <f t="shared" si="61"/>
        <v>0</v>
      </c>
      <c r="AB130" s="644">
        <f t="shared" si="61"/>
        <v>0</v>
      </c>
      <c r="AC130" s="644">
        <f t="shared" si="61"/>
        <v>0</v>
      </c>
      <c r="AD130" s="644">
        <f t="shared" si="61"/>
        <v>0</v>
      </c>
      <c r="AE130" s="644">
        <f t="shared" si="61"/>
        <v>0</v>
      </c>
      <c r="AF130" s="644">
        <f t="shared" si="61"/>
        <v>0</v>
      </c>
      <c r="AG130" s="644">
        <f t="shared" si="61"/>
        <v>0</v>
      </c>
      <c r="AH130" s="644">
        <f t="shared" si="61"/>
        <v>0</v>
      </c>
      <c r="AI130" s="644">
        <f t="shared" si="61"/>
        <v>0</v>
      </c>
      <c r="AJ130" s="644">
        <f t="shared" si="61"/>
        <v>0</v>
      </c>
      <c r="AK130" s="644">
        <f t="shared" si="61"/>
        <v>0</v>
      </c>
      <c r="AL130" s="644">
        <f t="shared" si="61"/>
        <v>0</v>
      </c>
      <c r="AM130" s="644">
        <f t="shared" si="61"/>
        <v>0</v>
      </c>
      <c r="AN130" s="644">
        <f t="shared" si="61"/>
        <v>0</v>
      </c>
      <c r="AO130" s="644">
        <f t="shared" si="61"/>
        <v>0</v>
      </c>
      <c r="AP130" s="644">
        <f t="shared" si="61"/>
        <v>0</v>
      </c>
      <c r="AQ130" s="102" t="s">
        <v>575</v>
      </c>
      <c r="AR130" s="102"/>
      <c r="AS130" s="646">
        <f t="shared" si="59"/>
        <v>0</v>
      </c>
    </row>
    <row r="131" spans="3:45">
      <c r="C131" s="51"/>
      <c r="D131" s="629" t="str">
        <f t="shared" ref="D131:V131" si="62">D15</f>
        <v>21</v>
      </c>
      <c r="E131" s="629" t="str">
        <f t="shared" si="62"/>
        <v>22</v>
      </c>
      <c r="F131" s="629" t="str">
        <f t="shared" si="62"/>
        <v>23</v>
      </c>
      <c r="G131" s="629" t="str">
        <f t="shared" si="62"/>
        <v>24</v>
      </c>
      <c r="H131" s="629" t="str">
        <f t="shared" si="62"/>
        <v>25</v>
      </c>
      <c r="I131" s="629" t="str">
        <f t="shared" si="62"/>
        <v>26</v>
      </c>
      <c r="J131" s="629" t="str">
        <f t="shared" si="62"/>
        <v>27</v>
      </c>
      <c r="K131" s="629" t="str">
        <f t="shared" si="62"/>
        <v>28</v>
      </c>
      <c r="L131" s="629" t="str">
        <f t="shared" si="62"/>
        <v>29</v>
      </c>
      <c r="M131" s="629" t="str">
        <f t="shared" si="62"/>
        <v>30</v>
      </c>
      <c r="N131" s="629" t="str">
        <f t="shared" si="62"/>
        <v>31</v>
      </c>
      <c r="O131" s="629" t="str">
        <f t="shared" si="62"/>
        <v>32</v>
      </c>
      <c r="P131" s="629" t="str">
        <f t="shared" si="62"/>
        <v>33</v>
      </c>
      <c r="Q131" s="629" t="str">
        <f t="shared" si="62"/>
        <v>34</v>
      </c>
      <c r="R131" s="629" t="str">
        <f t="shared" si="62"/>
        <v>35</v>
      </c>
      <c r="S131" s="629" t="str">
        <f t="shared" si="62"/>
        <v>36</v>
      </c>
      <c r="T131" s="629" t="str">
        <f t="shared" si="62"/>
        <v>37</v>
      </c>
      <c r="U131" s="629" t="str">
        <f t="shared" si="62"/>
        <v>38</v>
      </c>
      <c r="V131" s="629" t="str">
        <f t="shared" si="62"/>
        <v>39</v>
      </c>
      <c r="W131" s="51"/>
      <c r="X131" s="101"/>
      <c r="Y131" s="33"/>
      <c r="Z131" s="33"/>
      <c r="AA131" s="33"/>
      <c r="AB131" s="33"/>
      <c r="AC131" s="33"/>
      <c r="AD131" s="33"/>
      <c r="AE131" s="33"/>
      <c r="AF131" s="33"/>
      <c r="AG131" s="33"/>
      <c r="AH131" s="33"/>
      <c r="AI131" s="33"/>
      <c r="AJ131" s="33"/>
      <c r="AK131" s="33"/>
      <c r="AL131" s="33"/>
      <c r="AM131" s="33"/>
      <c r="AN131" s="33"/>
      <c r="AO131" s="33"/>
      <c r="AP131" s="33"/>
      <c r="AQ131" s="33"/>
      <c r="AR131" s="33"/>
    </row>
    <row r="132" spans="3:45" ht="40.5">
      <c r="C132" s="79" t="s">
        <v>57</v>
      </c>
      <c r="D132" s="630" t="str">
        <f t="shared" ref="D132:V132" si="63">D16</f>
        <v>輸送機械</v>
      </c>
      <c r="E132" s="630" t="str">
        <f t="shared" si="63"/>
        <v>その他の製造工業製品</v>
      </c>
      <c r="F132" s="630" t="str">
        <f t="shared" si="63"/>
        <v>建設</v>
      </c>
      <c r="G132" s="630" t="str">
        <f t="shared" si="63"/>
        <v>電力・ガス・熱供給</v>
      </c>
      <c r="H132" s="630" t="str">
        <f t="shared" si="63"/>
        <v>水道</v>
      </c>
      <c r="I132" s="630" t="str">
        <f t="shared" si="63"/>
        <v>廃棄物処理</v>
      </c>
      <c r="J132" s="630" t="str">
        <f t="shared" si="63"/>
        <v>商業</v>
      </c>
      <c r="K132" s="630" t="str">
        <f t="shared" si="63"/>
        <v>金融・保険</v>
      </c>
      <c r="L132" s="630" t="str">
        <f t="shared" si="63"/>
        <v>不動産</v>
      </c>
      <c r="M132" s="630" t="str">
        <f t="shared" si="63"/>
        <v>運輸・郵便</v>
      </c>
      <c r="N132" s="630" t="str">
        <f t="shared" si="63"/>
        <v>情報通信</v>
      </c>
      <c r="O132" s="630" t="str">
        <f t="shared" si="63"/>
        <v>公務</v>
      </c>
      <c r="P132" s="630" t="str">
        <f t="shared" si="63"/>
        <v>教育・研究</v>
      </c>
      <c r="Q132" s="630" t="str">
        <f t="shared" si="63"/>
        <v>医療・福祉</v>
      </c>
      <c r="R132" s="668" t="str">
        <f t="shared" si="63"/>
        <v>他に分類されない会員制団体</v>
      </c>
      <c r="S132" s="630" t="str">
        <f t="shared" si="63"/>
        <v>対事業所サービス</v>
      </c>
      <c r="T132" s="630" t="str">
        <f t="shared" si="63"/>
        <v>対個人サービス</v>
      </c>
      <c r="U132" s="630" t="str">
        <f t="shared" si="63"/>
        <v>事務用品</v>
      </c>
      <c r="V132" s="630" t="str">
        <f t="shared" si="63"/>
        <v>分類不明</v>
      </c>
      <c r="W132" s="32" t="s">
        <v>76</v>
      </c>
      <c r="X132" s="101"/>
      <c r="Y132" s="33"/>
      <c r="Z132" s="33"/>
      <c r="AA132" s="33"/>
      <c r="AB132" s="33"/>
      <c r="AC132" s="33"/>
      <c r="AD132" s="33"/>
      <c r="AE132" s="33"/>
      <c r="AF132" s="33"/>
      <c r="AG132" s="33"/>
      <c r="AH132" s="33"/>
      <c r="AI132" s="33"/>
      <c r="AJ132" s="33"/>
      <c r="AK132" s="33"/>
      <c r="AL132" s="33"/>
      <c r="AM132" s="33"/>
      <c r="AN132" s="33"/>
      <c r="AO132" s="33"/>
      <c r="AP132" s="33"/>
      <c r="AQ132" s="33"/>
      <c r="AR132" s="33"/>
    </row>
    <row r="133" spans="3:45" ht="13.5" customHeight="1">
      <c r="C133" s="80" t="s">
        <v>100</v>
      </c>
      <c r="D133" s="81">
        <f t="array" ref="D133:V136">+X127:AP130</f>
        <v>0</v>
      </c>
      <c r="E133" s="81">
        <v>0</v>
      </c>
      <c r="F133" s="81">
        <v>0</v>
      </c>
      <c r="G133" s="81">
        <v>0</v>
      </c>
      <c r="H133" s="81">
        <v>0</v>
      </c>
      <c r="I133" s="81">
        <v>0</v>
      </c>
      <c r="J133" s="81">
        <v>0</v>
      </c>
      <c r="K133" s="81">
        <v>0</v>
      </c>
      <c r="L133" s="81">
        <v>0</v>
      </c>
      <c r="M133" s="81">
        <v>0</v>
      </c>
      <c r="N133" s="81">
        <v>0</v>
      </c>
      <c r="O133" s="81">
        <v>0</v>
      </c>
      <c r="P133" s="81">
        <v>0</v>
      </c>
      <c r="Q133" s="99">
        <v>0</v>
      </c>
      <c r="R133" s="99">
        <v>0</v>
      </c>
      <c r="S133" s="99">
        <v>0</v>
      </c>
      <c r="T133" s="99">
        <v>0</v>
      </c>
      <c r="U133" s="99">
        <v>0</v>
      </c>
      <c r="V133" s="99">
        <v>0</v>
      </c>
      <c r="W133" s="81">
        <f>SUM(D127:W127,D133:V133)</f>
        <v>0</v>
      </c>
      <c r="X133" s="101"/>
      <c r="Y133" s="33"/>
      <c r="Z133" s="33"/>
      <c r="AA133" s="33"/>
      <c r="AB133" s="33"/>
      <c r="AC133" s="33"/>
      <c r="AD133" s="33"/>
      <c r="AE133" s="33"/>
      <c r="AF133" s="33"/>
      <c r="AG133" s="33"/>
      <c r="AH133" s="33"/>
      <c r="AI133" s="33"/>
      <c r="AJ133" s="33"/>
      <c r="AK133" s="33"/>
      <c r="AL133" s="33"/>
      <c r="AM133" s="33"/>
      <c r="AN133" s="33"/>
      <c r="AO133" s="33"/>
      <c r="AP133" s="33"/>
      <c r="AQ133" s="33"/>
      <c r="AR133" s="33"/>
    </row>
    <row r="134" spans="3:45" ht="13.5" customHeight="1">
      <c r="C134" s="83" t="s">
        <v>101</v>
      </c>
      <c r="D134" s="100">
        <v>0</v>
      </c>
      <c r="E134" s="100">
        <v>0</v>
      </c>
      <c r="F134" s="100">
        <v>0</v>
      </c>
      <c r="G134" s="100">
        <v>0</v>
      </c>
      <c r="H134" s="100">
        <v>0</v>
      </c>
      <c r="I134" s="100">
        <v>0</v>
      </c>
      <c r="J134" s="100">
        <v>0</v>
      </c>
      <c r="K134" s="100">
        <v>0</v>
      </c>
      <c r="L134" s="100">
        <v>0</v>
      </c>
      <c r="M134" s="100">
        <v>0</v>
      </c>
      <c r="N134" s="100">
        <v>0</v>
      </c>
      <c r="O134" s="100">
        <v>0</v>
      </c>
      <c r="P134" s="100">
        <v>0</v>
      </c>
      <c r="Q134" s="100">
        <v>0</v>
      </c>
      <c r="R134" s="100">
        <v>0</v>
      </c>
      <c r="S134" s="100">
        <v>0</v>
      </c>
      <c r="T134" s="100">
        <v>0</v>
      </c>
      <c r="U134" s="100">
        <v>0</v>
      </c>
      <c r="V134" s="100">
        <v>0</v>
      </c>
      <c r="W134" s="39">
        <f t="shared" ref="W134:W136" si="64">SUM(D128:W128,D134:V134)</f>
        <v>0</v>
      </c>
      <c r="X134" s="101"/>
      <c r="Y134" s="33"/>
      <c r="Z134" s="33"/>
      <c r="AA134" s="33"/>
      <c r="AB134" s="33"/>
      <c r="AC134" s="33"/>
      <c r="AD134" s="33"/>
      <c r="AE134" s="33"/>
      <c r="AF134" s="33"/>
      <c r="AG134" s="33"/>
      <c r="AH134" s="33"/>
      <c r="AI134" s="33"/>
      <c r="AJ134" s="33"/>
      <c r="AK134" s="33"/>
      <c r="AL134" s="33"/>
      <c r="AM134" s="33"/>
      <c r="AN134" s="33"/>
      <c r="AO134" s="33"/>
      <c r="AP134" s="33"/>
      <c r="AQ134" s="33"/>
      <c r="AR134" s="33"/>
    </row>
    <row r="135" spans="3:45" ht="13.5" customHeight="1">
      <c r="C135" s="83" t="s">
        <v>102</v>
      </c>
      <c r="D135" s="39">
        <v>0</v>
      </c>
      <c r="E135" s="39">
        <v>0</v>
      </c>
      <c r="F135" s="39">
        <v>0</v>
      </c>
      <c r="G135" s="39">
        <v>0</v>
      </c>
      <c r="H135" s="39">
        <v>0</v>
      </c>
      <c r="I135" s="39">
        <v>0</v>
      </c>
      <c r="J135" s="39">
        <v>0</v>
      </c>
      <c r="K135" s="39">
        <v>0</v>
      </c>
      <c r="L135" s="39">
        <v>0</v>
      </c>
      <c r="M135" s="39">
        <v>0</v>
      </c>
      <c r="N135" s="39">
        <v>0</v>
      </c>
      <c r="O135" s="39">
        <v>0</v>
      </c>
      <c r="P135" s="39">
        <v>0</v>
      </c>
      <c r="Q135" s="100">
        <v>0</v>
      </c>
      <c r="R135" s="100">
        <v>0</v>
      </c>
      <c r="S135" s="100">
        <v>0</v>
      </c>
      <c r="T135" s="100">
        <v>0</v>
      </c>
      <c r="U135" s="100">
        <v>0</v>
      </c>
      <c r="V135" s="100">
        <v>0</v>
      </c>
      <c r="W135" s="39">
        <f t="shared" si="64"/>
        <v>0</v>
      </c>
      <c r="X135" s="101"/>
      <c r="Y135" s="33"/>
      <c r="Z135" s="33"/>
      <c r="AA135" s="33"/>
      <c r="AB135" s="33"/>
      <c r="AC135" s="33"/>
      <c r="AD135" s="33"/>
      <c r="AE135" s="33"/>
      <c r="AF135" s="33"/>
      <c r="AG135" s="33"/>
      <c r="AH135" s="33"/>
      <c r="AI135" s="33"/>
      <c r="AJ135" s="33"/>
      <c r="AK135" s="33"/>
      <c r="AL135" s="33"/>
      <c r="AM135" s="33"/>
      <c r="AN135" s="33"/>
      <c r="AO135" s="33"/>
      <c r="AP135" s="33"/>
      <c r="AQ135" s="33"/>
      <c r="AR135" s="33"/>
    </row>
    <row r="136" spans="3:45" ht="13.5" customHeight="1">
      <c r="C136" s="85" t="s">
        <v>93</v>
      </c>
      <c r="D136" s="43">
        <v>0</v>
      </c>
      <c r="E136" s="43">
        <v>0</v>
      </c>
      <c r="F136" s="43">
        <v>0</v>
      </c>
      <c r="G136" s="43">
        <v>0</v>
      </c>
      <c r="H136" s="43">
        <v>0</v>
      </c>
      <c r="I136" s="43">
        <v>0</v>
      </c>
      <c r="J136" s="43">
        <v>0</v>
      </c>
      <c r="K136" s="43">
        <v>0</v>
      </c>
      <c r="L136" s="43">
        <v>0</v>
      </c>
      <c r="M136" s="43">
        <v>0</v>
      </c>
      <c r="N136" s="43">
        <v>0</v>
      </c>
      <c r="O136" s="43">
        <v>0</v>
      </c>
      <c r="P136" s="43">
        <v>0</v>
      </c>
      <c r="Q136" s="43">
        <v>0</v>
      </c>
      <c r="R136" s="43">
        <v>0</v>
      </c>
      <c r="S136" s="43">
        <v>0</v>
      </c>
      <c r="T136" s="43">
        <v>0</v>
      </c>
      <c r="U136" s="43">
        <v>0</v>
      </c>
      <c r="V136" s="43">
        <v>0</v>
      </c>
      <c r="W136" s="43">
        <f t="shared" si="64"/>
        <v>0</v>
      </c>
      <c r="X136" s="101"/>
      <c r="Y136" s="33"/>
      <c r="Z136" s="33"/>
      <c r="AA136" s="33"/>
      <c r="AB136" s="33"/>
      <c r="AC136" s="33"/>
      <c r="AD136" s="33"/>
      <c r="AE136" s="33"/>
      <c r="AF136" s="33"/>
      <c r="AG136" s="33"/>
      <c r="AH136" s="33"/>
      <c r="AI136" s="33"/>
      <c r="AJ136" s="33"/>
      <c r="AK136" s="33"/>
      <c r="AL136" s="33"/>
      <c r="AM136" s="33"/>
      <c r="AN136" s="33"/>
      <c r="AO136" s="33"/>
      <c r="AP136" s="33"/>
      <c r="AQ136" s="33"/>
      <c r="AR136" s="33"/>
    </row>
    <row r="137" spans="3:45" ht="9.9499999999999993" customHeight="1">
      <c r="D137" s="117"/>
      <c r="E137" s="117"/>
      <c r="F137" s="117"/>
      <c r="G137" s="117"/>
      <c r="H137" s="117"/>
      <c r="I137" s="117"/>
      <c r="J137" s="117"/>
      <c r="K137" s="117"/>
      <c r="L137" s="117"/>
      <c r="M137" s="117"/>
      <c r="N137" s="117"/>
      <c r="O137" s="117"/>
      <c r="P137" s="117"/>
      <c r="Q137" s="117"/>
      <c r="R137" s="117"/>
      <c r="S137" s="117"/>
      <c r="T137" s="117"/>
      <c r="U137" s="117"/>
      <c r="V137" s="117"/>
      <c r="W137" s="117"/>
      <c r="X137" s="101"/>
      <c r="Y137" s="33"/>
      <c r="Z137" s="33"/>
      <c r="AA137" s="33"/>
      <c r="AB137" s="33"/>
      <c r="AC137" s="33"/>
      <c r="AD137" s="33"/>
      <c r="AE137" s="33"/>
      <c r="AF137" s="33"/>
      <c r="AG137" s="33"/>
      <c r="AH137" s="33"/>
      <c r="AI137" s="33"/>
      <c r="AJ137" s="33"/>
      <c r="AK137" s="33"/>
      <c r="AL137" s="33"/>
      <c r="AM137" s="33"/>
      <c r="AN137" s="33"/>
      <c r="AO137" s="33"/>
      <c r="AP137" s="33"/>
      <c r="AQ137" s="33"/>
      <c r="AR137" s="33"/>
    </row>
    <row r="138" spans="3:45" ht="17.25">
      <c r="C138" s="119" t="s">
        <v>232</v>
      </c>
      <c r="D138" s="117"/>
      <c r="E138" s="117"/>
      <c r="F138" s="117"/>
      <c r="G138" s="117"/>
      <c r="H138" s="117"/>
      <c r="I138" s="117"/>
      <c r="J138" s="117"/>
      <c r="K138" s="117"/>
      <c r="L138" s="117"/>
      <c r="M138" s="117"/>
      <c r="N138" s="117"/>
      <c r="O138" s="117"/>
      <c r="Q138" s="120"/>
      <c r="R138" s="120"/>
      <c r="S138" s="120"/>
      <c r="T138" s="120"/>
      <c r="U138" s="120" t="s">
        <v>233</v>
      </c>
      <c r="V138" s="120"/>
      <c r="W138" s="117"/>
      <c r="X138" s="101"/>
      <c r="Y138" s="33"/>
      <c r="Z138" s="33"/>
      <c r="AA138" s="33"/>
      <c r="AB138" s="33"/>
      <c r="AC138" s="33"/>
      <c r="AD138" s="33"/>
      <c r="AE138" s="33"/>
      <c r="AF138" s="33"/>
      <c r="AG138" s="33"/>
      <c r="AH138" s="33"/>
      <c r="AI138" s="33"/>
      <c r="AJ138" s="33"/>
      <c r="AK138" s="33"/>
      <c r="AL138" s="33"/>
      <c r="AM138" s="33"/>
      <c r="AN138" s="33"/>
      <c r="AO138" s="33"/>
      <c r="AP138" s="33"/>
      <c r="AQ138" s="33"/>
      <c r="AR138" s="33"/>
    </row>
    <row r="139" spans="3:45">
      <c r="C139" s="51"/>
      <c r="D139" s="629" t="str">
        <f t="shared" ref="D139:AP139" si="65">D9</f>
        <v>01</v>
      </c>
      <c r="E139" s="629" t="str">
        <f t="shared" si="65"/>
        <v>02</v>
      </c>
      <c r="F139" s="629" t="str">
        <f t="shared" si="65"/>
        <v>03</v>
      </c>
      <c r="G139" s="629" t="str">
        <f t="shared" si="65"/>
        <v>04</v>
      </c>
      <c r="H139" s="629" t="str">
        <f t="shared" si="65"/>
        <v>05</v>
      </c>
      <c r="I139" s="629" t="str">
        <f t="shared" si="65"/>
        <v>06</v>
      </c>
      <c r="J139" s="629" t="str">
        <f t="shared" si="65"/>
        <v>07</v>
      </c>
      <c r="K139" s="629" t="str">
        <f t="shared" si="65"/>
        <v>08</v>
      </c>
      <c r="L139" s="629" t="str">
        <f t="shared" si="65"/>
        <v>09</v>
      </c>
      <c r="M139" s="629" t="str">
        <f t="shared" si="65"/>
        <v>10</v>
      </c>
      <c r="N139" s="629" t="str">
        <f t="shared" si="65"/>
        <v>11</v>
      </c>
      <c r="O139" s="629" t="str">
        <f t="shared" si="65"/>
        <v>12</v>
      </c>
      <c r="P139" s="629" t="str">
        <f t="shared" si="65"/>
        <v>13</v>
      </c>
      <c r="Q139" s="629" t="str">
        <f t="shared" si="65"/>
        <v>14</v>
      </c>
      <c r="R139" s="629" t="str">
        <f t="shared" si="65"/>
        <v>15</v>
      </c>
      <c r="S139" s="629" t="str">
        <f t="shared" si="65"/>
        <v>16</v>
      </c>
      <c r="T139" s="629" t="str">
        <f t="shared" si="65"/>
        <v>17</v>
      </c>
      <c r="U139" s="629" t="str">
        <f t="shared" si="65"/>
        <v>18</v>
      </c>
      <c r="V139" s="629" t="str">
        <f t="shared" si="65"/>
        <v>19</v>
      </c>
      <c r="W139" s="629" t="str">
        <f t="shared" si="65"/>
        <v>20</v>
      </c>
      <c r="X139" s="629" t="str">
        <f t="shared" si="65"/>
        <v>21</v>
      </c>
      <c r="Y139" s="629" t="str">
        <f t="shared" si="65"/>
        <v>22</v>
      </c>
      <c r="Z139" s="629" t="str">
        <f t="shared" si="65"/>
        <v>23</v>
      </c>
      <c r="AA139" s="629" t="str">
        <f t="shared" si="65"/>
        <v>24</v>
      </c>
      <c r="AB139" s="629" t="str">
        <f t="shared" si="65"/>
        <v>25</v>
      </c>
      <c r="AC139" s="629" t="str">
        <f t="shared" si="65"/>
        <v>26</v>
      </c>
      <c r="AD139" s="629" t="str">
        <f t="shared" si="65"/>
        <v>27</v>
      </c>
      <c r="AE139" s="629" t="str">
        <f t="shared" si="65"/>
        <v>28</v>
      </c>
      <c r="AF139" s="629" t="str">
        <f t="shared" si="65"/>
        <v>29</v>
      </c>
      <c r="AG139" s="629" t="str">
        <f t="shared" si="65"/>
        <v>30</v>
      </c>
      <c r="AH139" s="629" t="str">
        <f t="shared" si="65"/>
        <v>31</v>
      </c>
      <c r="AI139" s="629" t="str">
        <f t="shared" si="65"/>
        <v>32</v>
      </c>
      <c r="AJ139" s="629" t="str">
        <f t="shared" si="65"/>
        <v>33</v>
      </c>
      <c r="AK139" s="629" t="str">
        <f t="shared" si="65"/>
        <v>34</v>
      </c>
      <c r="AL139" s="629" t="str">
        <f t="shared" si="65"/>
        <v>35</v>
      </c>
      <c r="AM139" s="629" t="str">
        <f t="shared" si="65"/>
        <v>36</v>
      </c>
      <c r="AN139" s="629" t="str">
        <f t="shared" si="65"/>
        <v>37</v>
      </c>
      <c r="AO139" s="629" t="str">
        <f t="shared" si="65"/>
        <v>38</v>
      </c>
      <c r="AP139" s="629" t="str">
        <f t="shared" si="65"/>
        <v>39</v>
      </c>
      <c r="AQ139" s="102" t="s">
        <v>575</v>
      </c>
      <c r="AR139" s="33"/>
    </row>
    <row r="140" spans="3:45" ht="40.5">
      <c r="C140" s="79" t="s">
        <v>57</v>
      </c>
      <c r="D140" s="630" t="str">
        <f t="shared" ref="D140:AP140" si="66">D10</f>
        <v>農業</v>
      </c>
      <c r="E140" s="630" t="str">
        <f t="shared" si="66"/>
        <v>林業</v>
      </c>
      <c r="F140" s="630" t="str">
        <f t="shared" si="66"/>
        <v>漁業</v>
      </c>
      <c r="G140" s="630" t="str">
        <f t="shared" si="66"/>
        <v>鉱業</v>
      </c>
      <c r="H140" s="630" t="str">
        <f t="shared" si="66"/>
        <v>飲食料品</v>
      </c>
      <c r="I140" s="630" t="str">
        <f t="shared" si="66"/>
        <v>繊維製品</v>
      </c>
      <c r="J140" s="630" t="str">
        <f t="shared" si="66"/>
        <v>パルプ・紙・木製品</v>
      </c>
      <c r="K140" s="630" t="str">
        <f t="shared" si="66"/>
        <v>化学製品</v>
      </c>
      <c r="L140" s="630" t="str">
        <f t="shared" si="66"/>
        <v>石油・石炭製品</v>
      </c>
      <c r="M140" s="668" t="str">
        <f t="shared" si="66"/>
        <v>プラスチック・ゴム製品</v>
      </c>
      <c r="N140" s="630" t="str">
        <f t="shared" si="66"/>
        <v>窯業・土石製品</v>
      </c>
      <c r="O140" s="630" t="str">
        <f t="shared" si="66"/>
        <v>鉄鋼</v>
      </c>
      <c r="P140" s="630" t="str">
        <f t="shared" si="66"/>
        <v>非鉄金属</v>
      </c>
      <c r="Q140" s="630" t="str">
        <f t="shared" si="66"/>
        <v>金属製品</v>
      </c>
      <c r="R140" s="630" t="str">
        <f t="shared" si="66"/>
        <v>はん用機械</v>
      </c>
      <c r="S140" s="630" t="str">
        <f t="shared" si="66"/>
        <v>生産用機械</v>
      </c>
      <c r="T140" s="630" t="str">
        <f t="shared" si="66"/>
        <v>業務用機械</v>
      </c>
      <c r="U140" s="630" t="str">
        <f t="shared" si="66"/>
        <v>電子部品</v>
      </c>
      <c r="V140" s="630" t="str">
        <f t="shared" si="66"/>
        <v>電気機械</v>
      </c>
      <c r="W140" s="630" t="str">
        <f t="shared" si="66"/>
        <v>情報通信機器</v>
      </c>
      <c r="X140" s="637" t="str">
        <f t="shared" si="66"/>
        <v>輸送機械</v>
      </c>
      <c r="Y140" s="637" t="str">
        <f t="shared" si="66"/>
        <v>その他の製造工業製品</v>
      </c>
      <c r="Z140" s="637" t="str">
        <f t="shared" si="66"/>
        <v>建設</v>
      </c>
      <c r="AA140" s="637" t="str">
        <f t="shared" si="66"/>
        <v>電力・ガス・熱供給</v>
      </c>
      <c r="AB140" s="637" t="str">
        <f t="shared" si="66"/>
        <v>水道</v>
      </c>
      <c r="AC140" s="637" t="str">
        <f t="shared" si="66"/>
        <v>廃棄物処理</v>
      </c>
      <c r="AD140" s="637" t="str">
        <f t="shared" si="66"/>
        <v>商業</v>
      </c>
      <c r="AE140" s="637" t="str">
        <f t="shared" si="66"/>
        <v>金融・保険</v>
      </c>
      <c r="AF140" s="637" t="str">
        <f t="shared" si="66"/>
        <v>不動産</v>
      </c>
      <c r="AG140" s="637" t="str">
        <f t="shared" si="66"/>
        <v>運輸・郵便</v>
      </c>
      <c r="AH140" s="637" t="str">
        <f t="shared" si="66"/>
        <v>情報通信</v>
      </c>
      <c r="AI140" s="637" t="str">
        <f t="shared" si="66"/>
        <v>公務</v>
      </c>
      <c r="AJ140" s="637" t="str">
        <f t="shared" si="66"/>
        <v>教育・研究</v>
      </c>
      <c r="AK140" s="637" t="str">
        <f t="shared" si="66"/>
        <v>医療・福祉</v>
      </c>
      <c r="AL140" s="669" t="str">
        <f t="shared" si="66"/>
        <v>他に分類されない会員制団体</v>
      </c>
      <c r="AM140" s="637" t="str">
        <f t="shared" si="66"/>
        <v>対事業所サービス</v>
      </c>
      <c r="AN140" s="637" t="str">
        <f t="shared" si="66"/>
        <v>対個人サービス</v>
      </c>
      <c r="AO140" s="637" t="str">
        <f t="shared" si="66"/>
        <v>事務用品</v>
      </c>
      <c r="AP140" s="637" t="str">
        <f t="shared" si="66"/>
        <v>分類不明</v>
      </c>
      <c r="AQ140" s="102" t="s">
        <v>575</v>
      </c>
      <c r="AR140" s="33"/>
    </row>
    <row r="141" spans="3:45">
      <c r="C141" s="80" t="s">
        <v>509</v>
      </c>
      <c r="D141" s="109">
        <f>+係数!L3</f>
        <v>5.3428181014387913E-2</v>
      </c>
      <c r="E141" s="109">
        <f>+係数!L4</f>
        <v>0.12061950387189919</v>
      </c>
      <c r="F141" s="109">
        <f>+係数!L5</f>
        <v>2.7866552342349363E-2</v>
      </c>
      <c r="G141" s="109">
        <f>+係数!L6</f>
        <v>4.295343137254902E-2</v>
      </c>
      <c r="H141" s="109">
        <f>+係数!L7</f>
        <v>3.6711766934890665E-2</v>
      </c>
      <c r="I141" s="109">
        <f>+係数!L8</f>
        <v>6.1749537419786622E-2</v>
      </c>
      <c r="J141" s="109">
        <f>+係数!L9</f>
        <v>4.3524790448795272E-2</v>
      </c>
      <c r="K141" s="109">
        <f>+係数!L10</f>
        <v>9.0645593614708444E-3</v>
      </c>
      <c r="L141" s="109">
        <f>+係数!L11</f>
        <v>8.4044546003813529E-4</v>
      </c>
      <c r="M141" s="109">
        <f>+係数!L12</f>
        <v>3.3559437922947646E-2</v>
      </c>
      <c r="N141" s="109">
        <f>+係数!L13</f>
        <v>3.9294686889364473E-2</v>
      </c>
      <c r="O141" s="109">
        <f>+係数!L14</f>
        <v>3.7599701229759648E-2</v>
      </c>
      <c r="P141" s="109">
        <f>+係数!L15</f>
        <v>1.2966677222984623E-2</v>
      </c>
      <c r="Q141" s="109">
        <f>+係数!L16</f>
        <v>5.567976420649566E-2</v>
      </c>
      <c r="R141" s="109">
        <f>+係数!L17</f>
        <v>3.6335956514416491E-2</v>
      </c>
      <c r="S141" s="109">
        <f>+係数!L18</f>
        <v>4.4567331861598655E-2</v>
      </c>
      <c r="T141" s="109">
        <f>+係数!L19</f>
        <v>1.6399630566598402E-2</v>
      </c>
      <c r="U141" s="109">
        <f>+係数!L20</f>
        <v>8.6992682554116775E-3</v>
      </c>
      <c r="V141" s="109">
        <f>+係数!L21</f>
        <v>3.2408448141130627E-2</v>
      </c>
      <c r="W141" s="109">
        <f>+係数!L22</f>
        <v>1.5625E-2</v>
      </c>
      <c r="X141" s="109">
        <f>+係数!L23</f>
        <v>1.5088322039409727E-2</v>
      </c>
      <c r="Y141" s="109">
        <f>+係数!L24</f>
        <v>4.3950358759584883E-2</v>
      </c>
      <c r="Z141" s="109">
        <f>+係数!L25</f>
        <v>7.9658268752686015E-2</v>
      </c>
      <c r="AA141" s="109">
        <f>+係数!L26</f>
        <v>4.4935363910040731E-3</v>
      </c>
      <c r="AB141" s="109">
        <f>+係数!L27</f>
        <v>5.3876944570725269E-2</v>
      </c>
      <c r="AC141" s="109">
        <f>+係数!L28</f>
        <v>8.4516446736944015E-2</v>
      </c>
      <c r="AD141" s="109">
        <f>+係数!L29</f>
        <v>0.1400291772331414</v>
      </c>
      <c r="AE141" s="109">
        <f>+係数!L30</f>
        <v>5.6497966581010625E-2</v>
      </c>
      <c r="AF141" s="109">
        <f>+係数!L31</f>
        <v>6.5831308887657819E-3</v>
      </c>
      <c r="AG141" s="109">
        <f>+係数!L32</f>
        <v>9.5210662667030266E-2</v>
      </c>
      <c r="AH141" s="109">
        <f>+係数!L33</f>
        <v>2.1445431190746319E-2</v>
      </c>
      <c r="AI141" s="109">
        <f>+係数!L34</f>
        <v>6.4956154595647936E-2</v>
      </c>
      <c r="AJ141" s="109">
        <f>+係数!L35</f>
        <v>0.1358664811038828</v>
      </c>
      <c r="AK141" s="109">
        <f>+係数!L36</f>
        <v>0.12336361891355813</v>
      </c>
      <c r="AL141" s="109">
        <f>+係数!L37</f>
        <v>0.13837328266588717</v>
      </c>
      <c r="AM141" s="109">
        <f>+係数!L38</f>
        <v>0.11156815693662958</v>
      </c>
      <c r="AN141" s="109">
        <f>+係数!L39</f>
        <v>0.13127091620887793</v>
      </c>
      <c r="AO141" s="109">
        <f>+係数!L40</f>
        <v>0</v>
      </c>
      <c r="AP141" s="109">
        <f>+係数!L41</f>
        <v>1.8145752090706218E-3</v>
      </c>
      <c r="AQ141" s="102" t="s">
        <v>575</v>
      </c>
      <c r="AR141" s="33"/>
    </row>
    <row r="142" spans="3:45">
      <c r="C142" s="51"/>
      <c r="D142" s="629" t="str">
        <f t="shared" ref="D142:V142" si="67">D15</f>
        <v>21</v>
      </c>
      <c r="E142" s="629" t="str">
        <f t="shared" si="67"/>
        <v>22</v>
      </c>
      <c r="F142" s="629" t="str">
        <f t="shared" si="67"/>
        <v>23</v>
      </c>
      <c r="G142" s="629" t="str">
        <f t="shared" si="67"/>
        <v>24</v>
      </c>
      <c r="H142" s="629" t="str">
        <f t="shared" si="67"/>
        <v>25</v>
      </c>
      <c r="I142" s="629" t="str">
        <f t="shared" si="67"/>
        <v>26</v>
      </c>
      <c r="J142" s="629" t="str">
        <f t="shared" si="67"/>
        <v>27</v>
      </c>
      <c r="K142" s="629" t="str">
        <f t="shared" si="67"/>
        <v>28</v>
      </c>
      <c r="L142" s="629" t="str">
        <f t="shared" si="67"/>
        <v>29</v>
      </c>
      <c r="M142" s="629" t="str">
        <f t="shared" si="67"/>
        <v>30</v>
      </c>
      <c r="N142" s="629" t="str">
        <f t="shared" si="67"/>
        <v>31</v>
      </c>
      <c r="O142" s="629" t="str">
        <f t="shared" si="67"/>
        <v>32</v>
      </c>
      <c r="P142" s="629" t="str">
        <f t="shared" si="67"/>
        <v>33</v>
      </c>
      <c r="Q142" s="629" t="str">
        <f t="shared" si="67"/>
        <v>34</v>
      </c>
      <c r="R142" s="629" t="str">
        <f t="shared" si="67"/>
        <v>35</v>
      </c>
      <c r="S142" s="629" t="str">
        <f t="shared" si="67"/>
        <v>36</v>
      </c>
      <c r="T142" s="629" t="str">
        <f t="shared" si="67"/>
        <v>37</v>
      </c>
      <c r="U142" s="629" t="str">
        <f t="shared" si="67"/>
        <v>38</v>
      </c>
      <c r="V142" s="629" t="str">
        <f t="shared" si="67"/>
        <v>39</v>
      </c>
      <c r="W142" s="105"/>
      <c r="X142" s="45"/>
      <c r="Y142" s="45"/>
      <c r="Z142" s="45"/>
      <c r="AA142" s="45"/>
      <c r="AB142" s="45"/>
      <c r="AC142" s="45"/>
      <c r="AD142" s="45"/>
      <c r="AE142" s="45"/>
      <c r="AF142" s="45"/>
      <c r="AG142" s="45"/>
      <c r="AH142" s="45"/>
      <c r="AI142" s="45"/>
      <c r="AJ142" s="45"/>
      <c r="AK142" s="45"/>
      <c r="AL142" s="45"/>
      <c r="AM142" s="45"/>
      <c r="AN142" s="45"/>
      <c r="AO142" s="45"/>
      <c r="AP142" s="45"/>
      <c r="AQ142" s="638"/>
      <c r="AR142" s="33"/>
    </row>
    <row r="143" spans="3:45" ht="40.5">
      <c r="C143" s="79" t="s">
        <v>57</v>
      </c>
      <c r="D143" s="630" t="str">
        <f t="shared" ref="D143:V143" si="68">D16</f>
        <v>輸送機械</v>
      </c>
      <c r="E143" s="630" t="str">
        <f t="shared" si="68"/>
        <v>その他の製造工業製品</v>
      </c>
      <c r="F143" s="630" t="str">
        <f t="shared" si="68"/>
        <v>建設</v>
      </c>
      <c r="G143" s="630" t="str">
        <f t="shared" si="68"/>
        <v>電力・ガス・熱供給</v>
      </c>
      <c r="H143" s="630" t="str">
        <f t="shared" si="68"/>
        <v>水道</v>
      </c>
      <c r="I143" s="630" t="str">
        <f t="shared" si="68"/>
        <v>廃棄物処理</v>
      </c>
      <c r="J143" s="630" t="str">
        <f t="shared" si="68"/>
        <v>商業</v>
      </c>
      <c r="K143" s="630" t="str">
        <f t="shared" si="68"/>
        <v>金融・保険</v>
      </c>
      <c r="L143" s="630" t="str">
        <f t="shared" si="68"/>
        <v>不動産</v>
      </c>
      <c r="M143" s="630" t="str">
        <f t="shared" si="68"/>
        <v>運輸・郵便</v>
      </c>
      <c r="N143" s="630" t="str">
        <f t="shared" si="68"/>
        <v>情報通信</v>
      </c>
      <c r="O143" s="630" t="str">
        <f t="shared" si="68"/>
        <v>公務</v>
      </c>
      <c r="P143" s="630" t="str">
        <f t="shared" si="68"/>
        <v>教育・研究</v>
      </c>
      <c r="Q143" s="630" t="str">
        <f t="shared" si="68"/>
        <v>医療・福祉</v>
      </c>
      <c r="R143" s="668" t="str">
        <f t="shared" si="68"/>
        <v>他に分類されない会員制団体</v>
      </c>
      <c r="S143" s="630" t="str">
        <f t="shared" si="68"/>
        <v>対事業所サービス</v>
      </c>
      <c r="T143" s="630" t="str">
        <f t="shared" si="68"/>
        <v>対個人サービス</v>
      </c>
      <c r="U143" s="630" t="str">
        <f t="shared" si="68"/>
        <v>事務用品</v>
      </c>
      <c r="V143" s="630" t="str">
        <f t="shared" si="68"/>
        <v>分類不明</v>
      </c>
      <c r="W143" s="650"/>
      <c r="X143" s="45"/>
      <c r="Y143" s="45"/>
      <c r="Z143" s="45"/>
      <c r="AA143" s="45"/>
      <c r="AB143" s="45"/>
      <c r="AC143" s="45"/>
      <c r="AD143" s="45"/>
      <c r="AE143" s="45"/>
      <c r="AF143" s="45"/>
      <c r="AG143" s="45"/>
      <c r="AH143" s="45"/>
      <c r="AI143" s="45"/>
      <c r="AJ143" s="45"/>
      <c r="AK143" s="45"/>
      <c r="AL143" s="45"/>
      <c r="AM143" s="45"/>
      <c r="AN143" s="45"/>
      <c r="AO143" s="45"/>
      <c r="AP143" s="45"/>
      <c r="AQ143" s="638"/>
      <c r="AR143" s="33"/>
    </row>
    <row r="144" spans="3:45">
      <c r="C144" s="108" t="s">
        <v>509</v>
      </c>
      <c r="D144" s="109">
        <f t="array" ref="D144:V144">+X141:AP141</f>
        <v>1.5088322039409727E-2</v>
      </c>
      <c r="E144" s="109">
        <v>4.3950358759584883E-2</v>
      </c>
      <c r="F144" s="109">
        <v>7.9658268752686015E-2</v>
      </c>
      <c r="G144" s="109">
        <v>4.4935363910040731E-3</v>
      </c>
      <c r="H144" s="109">
        <v>5.3876944570725269E-2</v>
      </c>
      <c r="I144" s="109">
        <v>8.4516446736944015E-2</v>
      </c>
      <c r="J144" s="109">
        <v>0.1400291772331414</v>
      </c>
      <c r="K144" s="109">
        <v>5.6497966581010625E-2</v>
      </c>
      <c r="L144" s="109">
        <v>6.5831308887657819E-3</v>
      </c>
      <c r="M144" s="109">
        <v>9.5210662667030266E-2</v>
      </c>
      <c r="N144" s="109">
        <v>2.1445431190746319E-2</v>
      </c>
      <c r="O144" s="109">
        <v>6.4956154595647936E-2</v>
      </c>
      <c r="P144" s="110">
        <v>0.1358664811038828</v>
      </c>
      <c r="Q144" s="109">
        <v>0.12336361891355813</v>
      </c>
      <c r="R144" s="109">
        <v>0.13837328266588717</v>
      </c>
      <c r="S144" s="109">
        <v>0.11156815693662958</v>
      </c>
      <c r="T144" s="109">
        <v>0.13127091620887793</v>
      </c>
      <c r="U144" s="109">
        <v>0</v>
      </c>
      <c r="V144" s="651">
        <v>1.8145752090706218E-3</v>
      </c>
      <c r="W144" s="89"/>
      <c r="X144" s="45"/>
      <c r="Y144" s="45"/>
      <c r="Z144" s="45"/>
      <c r="AA144" s="45"/>
      <c r="AB144" s="45"/>
      <c r="AC144" s="45"/>
      <c r="AD144" s="45"/>
      <c r="AE144" s="45"/>
      <c r="AF144" s="45"/>
      <c r="AG144" s="45"/>
      <c r="AH144" s="45"/>
      <c r="AI144" s="45"/>
      <c r="AJ144" s="45"/>
      <c r="AK144" s="45"/>
      <c r="AL144" s="45"/>
      <c r="AM144" s="45"/>
      <c r="AN144" s="45"/>
      <c r="AO144" s="45"/>
      <c r="AP144" s="45"/>
      <c r="AQ144" s="638"/>
      <c r="AR144" s="33"/>
    </row>
    <row r="145" spans="3:45" ht="10.7" customHeight="1">
      <c r="D145" s="117"/>
      <c r="E145" s="117"/>
      <c r="F145" s="117"/>
      <c r="G145" s="117"/>
      <c r="H145" s="117"/>
      <c r="I145" s="117"/>
      <c r="J145" s="117"/>
      <c r="K145" s="117"/>
      <c r="L145" s="117"/>
      <c r="M145" s="117"/>
      <c r="N145" s="117"/>
      <c r="O145" s="117"/>
      <c r="P145" s="117"/>
      <c r="Q145" s="117"/>
      <c r="R145" s="117"/>
      <c r="S145" s="117"/>
      <c r="T145" s="117"/>
      <c r="U145" s="117"/>
      <c r="V145" s="117"/>
      <c r="W145" s="117"/>
      <c r="X145" s="54"/>
      <c r="Y145" s="638"/>
      <c r="Z145" s="638"/>
      <c r="AA145" s="638"/>
      <c r="AB145" s="638"/>
      <c r="AC145" s="638"/>
      <c r="AD145" s="638"/>
      <c r="AE145" s="638"/>
      <c r="AF145" s="638"/>
      <c r="AG145" s="638"/>
      <c r="AH145" s="638"/>
      <c r="AI145" s="638"/>
      <c r="AJ145" s="638"/>
      <c r="AK145" s="638"/>
      <c r="AL145" s="638"/>
      <c r="AM145" s="638"/>
      <c r="AN145" s="638"/>
      <c r="AO145" s="638"/>
      <c r="AP145" s="638"/>
      <c r="AQ145" s="638"/>
      <c r="AR145" s="33"/>
    </row>
    <row r="146" spans="3:45" ht="17.25">
      <c r="C146" s="119" t="s">
        <v>244</v>
      </c>
      <c r="D146" s="117"/>
      <c r="E146" s="117"/>
      <c r="F146" s="117"/>
      <c r="G146" s="117"/>
      <c r="H146" s="117"/>
      <c r="I146" s="117"/>
      <c r="J146" s="117"/>
      <c r="K146" s="117"/>
      <c r="L146" s="117"/>
      <c r="M146" s="117"/>
      <c r="N146" s="117"/>
      <c r="O146" s="117"/>
      <c r="P146" s="117"/>
      <c r="Q146" s="117"/>
      <c r="R146" s="117"/>
      <c r="S146" s="117"/>
      <c r="T146" s="117"/>
      <c r="U146" s="117"/>
      <c r="V146" s="117"/>
      <c r="W146" s="121" t="s">
        <v>233</v>
      </c>
      <c r="X146" s="101"/>
      <c r="Y146" s="102"/>
      <c r="Z146" s="102"/>
      <c r="AA146" s="102"/>
      <c r="AB146" s="102"/>
      <c r="AC146" s="102"/>
      <c r="AD146" s="102"/>
      <c r="AE146" s="102"/>
      <c r="AF146" s="102"/>
      <c r="AG146" s="102"/>
      <c r="AH146" s="102"/>
      <c r="AI146" s="102"/>
      <c r="AJ146" s="102"/>
      <c r="AK146" s="102"/>
      <c r="AL146" s="102"/>
      <c r="AM146" s="102"/>
      <c r="AN146" s="102"/>
      <c r="AO146" s="102"/>
      <c r="AP146" s="102"/>
      <c r="AQ146" s="102"/>
      <c r="AR146" s="33"/>
    </row>
    <row r="147" spans="3:45">
      <c r="C147" s="51"/>
      <c r="D147" s="629" t="str">
        <f t="shared" ref="D147:AP147" si="69">D9</f>
        <v>01</v>
      </c>
      <c r="E147" s="629" t="str">
        <f t="shared" si="69"/>
        <v>02</v>
      </c>
      <c r="F147" s="629" t="str">
        <f t="shared" si="69"/>
        <v>03</v>
      </c>
      <c r="G147" s="629" t="str">
        <f t="shared" si="69"/>
        <v>04</v>
      </c>
      <c r="H147" s="629" t="str">
        <f t="shared" si="69"/>
        <v>05</v>
      </c>
      <c r="I147" s="629" t="str">
        <f t="shared" si="69"/>
        <v>06</v>
      </c>
      <c r="J147" s="629" t="str">
        <f t="shared" si="69"/>
        <v>07</v>
      </c>
      <c r="K147" s="629" t="str">
        <f t="shared" si="69"/>
        <v>08</v>
      </c>
      <c r="L147" s="629" t="str">
        <f t="shared" si="69"/>
        <v>09</v>
      </c>
      <c r="M147" s="629" t="str">
        <f t="shared" si="69"/>
        <v>10</v>
      </c>
      <c r="N147" s="629" t="str">
        <f t="shared" si="69"/>
        <v>11</v>
      </c>
      <c r="O147" s="629" t="str">
        <f t="shared" si="69"/>
        <v>12</v>
      </c>
      <c r="P147" s="629" t="str">
        <f t="shared" si="69"/>
        <v>13</v>
      </c>
      <c r="Q147" s="629" t="str">
        <f t="shared" si="69"/>
        <v>14</v>
      </c>
      <c r="R147" s="629" t="str">
        <f t="shared" si="69"/>
        <v>15</v>
      </c>
      <c r="S147" s="629" t="str">
        <f t="shared" si="69"/>
        <v>16</v>
      </c>
      <c r="T147" s="629" t="str">
        <f t="shared" si="69"/>
        <v>17</v>
      </c>
      <c r="U147" s="629" t="str">
        <f t="shared" si="69"/>
        <v>18</v>
      </c>
      <c r="V147" s="629" t="str">
        <f t="shared" si="69"/>
        <v>19</v>
      </c>
      <c r="W147" s="629" t="str">
        <f t="shared" si="69"/>
        <v>20</v>
      </c>
      <c r="X147" s="629" t="str">
        <f t="shared" si="69"/>
        <v>21</v>
      </c>
      <c r="Y147" s="629" t="str">
        <f t="shared" si="69"/>
        <v>22</v>
      </c>
      <c r="Z147" s="629" t="str">
        <f t="shared" si="69"/>
        <v>23</v>
      </c>
      <c r="AA147" s="629" t="str">
        <f t="shared" si="69"/>
        <v>24</v>
      </c>
      <c r="AB147" s="629" t="str">
        <f t="shared" si="69"/>
        <v>25</v>
      </c>
      <c r="AC147" s="629" t="str">
        <f t="shared" si="69"/>
        <v>26</v>
      </c>
      <c r="AD147" s="629" t="str">
        <f t="shared" si="69"/>
        <v>27</v>
      </c>
      <c r="AE147" s="629" t="str">
        <f t="shared" si="69"/>
        <v>28</v>
      </c>
      <c r="AF147" s="629" t="str">
        <f t="shared" si="69"/>
        <v>29</v>
      </c>
      <c r="AG147" s="629" t="str">
        <f t="shared" si="69"/>
        <v>30</v>
      </c>
      <c r="AH147" s="629" t="str">
        <f t="shared" si="69"/>
        <v>31</v>
      </c>
      <c r="AI147" s="629" t="str">
        <f t="shared" si="69"/>
        <v>32</v>
      </c>
      <c r="AJ147" s="629" t="str">
        <f t="shared" si="69"/>
        <v>33</v>
      </c>
      <c r="AK147" s="629" t="str">
        <f t="shared" si="69"/>
        <v>34</v>
      </c>
      <c r="AL147" s="629" t="str">
        <f t="shared" si="69"/>
        <v>35</v>
      </c>
      <c r="AM147" s="629" t="str">
        <f t="shared" si="69"/>
        <v>36</v>
      </c>
      <c r="AN147" s="629" t="str">
        <f t="shared" si="69"/>
        <v>37</v>
      </c>
      <c r="AO147" s="629" t="str">
        <f t="shared" si="69"/>
        <v>38</v>
      </c>
      <c r="AP147" s="629" t="str">
        <f t="shared" si="69"/>
        <v>39</v>
      </c>
      <c r="AQ147" s="102" t="s">
        <v>575</v>
      </c>
      <c r="AR147" s="102"/>
      <c r="AS147" s="51"/>
    </row>
    <row r="148" spans="3:45" ht="40.5">
      <c r="C148" s="79" t="s">
        <v>57</v>
      </c>
      <c r="D148" s="630" t="str">
        <f t="shared" ref="D148:AP148" si="70">D10</f>
        <v>農業</v>
      </c>
      <c r="E148" s="630" t="str">
        <f t="shared" si="70"/>
        <v>林業</v>
      </c>
      <c r="F148" s="630" t="str">
        <f t="shared" si="70"/>
        <v>漁業</v>
      </c>
      <c r="G148" s="630" t="str">
        <f t="shared" si="70"/>
        <v>鉱業</v>
      </c>
      <c r="H148" s="630" t="str">
        <f t="shared" si="70"/>
        <v>飲食料品</v>
      </c>
      <c r="I148" s="630" t="str">
        <f t="shared" si="70"/>
        <v>繊維製品</v>
      </c>
      <c r="J148" s="630" t="str">
        <f t="shared" si="70"/>
        <v>パルプ・紙・木製品</v>
      </c>
      <c r="K148" s="630" t="str">
        <f t="shared" si="70"/>
        <v>化学製品</v>
      </c>
      <c r="L148" s="630" t="str">
        <f t="shared" si="70"/>
        <v>石油・石炭製品</v>
      </c>
      <c r="M148" s="668" t="str">
        <f t="shared" si="70"/>
        <v>プラスチック・ゴム製品</v>
      </c>
      <c r="N148" s="630" t="str">
        <f t="shared" si="70"/>
        <v>窯業・土石製品</v>
      </c>
      <c r="O148" s="630" t="str">
        <f t="shared" si="70"/>
        <v>鉄鋼</v>
      </c>
      <c r="P148" s="630" t="str">
        <f t="shared" si="70"/>
        <v>非鉄金属</v>
      </c>
      <c r="Q148" s="630" t="str">
        <f t="shared" si="70"/>
        <v>金属製品</v>
      </c>
      <c r="R148" s="630" t="str">
        <f t="shared" si="70"/>
        <v>はん用機械</v>
      </c>
      <c r="S148" s="630" t="str">
        <f t="shared" si="70"/>
        <v>生産用機械</v>
      </c>
      <c r="T148" s="630" t="str">
        <f t="shared" si="70"/>
        <v>業務用機械</v>
      </c>
      <c r="U148" s="630" t="str">
        <f t="shared" si="70"/>
        <v>電子部品</v>
      </c>
      <c r="V148" s="630" t="str">
        <f t="shared" si="70"/>
        <v>電気機械</v>
      </c>
      <c r="W148" s="630" t="str">
        <f t="shared" si="70"/>
        <v>情報通信機器</v>
      </c>
      <c r="X148" s="637" t="str">
        <f t="shared" si="70"/>
        <v>輸送機械</v>
      </c>
      <c r="Y148" s="637" t="str">
        <f t="shared" si="70"/>
        <v>その他の製造工業製品</v>
      </c>
      <c r="Z148" s="637" t="str">
        <f t="shared" si="70"/>
        <v>建設</v>
      </c>
      <c r="AA148" s="637" t="str">
        <f t="shared" si="70"/>
        <v>電力・ガス・熱供給</v>
      </c>
      <c r="AB148" s="637" t="str">
        <f t="shared" si="70"/>
        <v>水道</v>
      </c>
      <c r="AC148" s="637" t="str">
        <f t="shared" si="70"/>
        <v>廃棄物処理</v>
      </c>
      <c r="AD148" s="637" t="str">
        <f t="shared" si="70"/>
        <v>商業</v>
      </c>
      <c r="AE148" s="637" t="str">
        <f t="shared" si="70"/>
        <v>金融・保険</v>
      </c>
      <c r="AF148" s="637" t="str">
        <f t="shared" si="70"/>
        <v>不動産</v>
      </c>
      <c r="AG148" s="637" t="str">
        <f t="shared" si="70"/>
        <v>運輸・郵便</v>
      </c>
      <c r="AH148" s="637" t="str">
        <f t="shared" si="70"/>
        <v>情報通信</v>
      </c>
      <c r="AI148" s="637" t="str">
        <f t="shared" si="70"/>
        <v>公務</v>
      </c>
      <c r="AJ148" s="637" t="str">
        <f t="shared" si="70"/>
        <v>教育・研究</v>
      </c>
      <c r="AK148" s="637" t="str">
        <f t="shared" si="70"/>
        <v>医療・福祉</v>
      </c>
      <c r="AL148" s="669" t="str">
        <f t="shared" si="70"/>
        <v>他に分類されない会員制団体</v>
      </c>
      <c r="AM148" s="637" t="str">
        <f t="shared" si="70"/>
        <v>対事業所サービス</v>
      </c>
      <c r="AN148" s="637" t="str">
        <f t="shared" si="70"/>
        <v>対個人サービス</v>
      </c>
      <c r="AO148" s="637" t="str">
        <f t="shared" si="70"/>
        <v>事務用品</v>
      </c>
      <c r="AP148" s="637" t="str">
        <f t="shared" si="70"/>
        <v>分類不明</v>
      </c>
      <c r="AQ148" s="102" t="s">
        <v>575</v>
      </c>
      <c r="AR148" s="102"/>
      <c r="AS148" s="32" t="s">
        <v>76</v>
      </c>
    </row>
    <row r="149" spans="3:45" ht="13.5" customHeight="1">
      <c r="C149" s="80" t="s">
        <v>100</v>
      </c>
      <c r="D149" s="645">
        <f>(D127*D$141)*100</f>
        <v>0</v>
      </c>
      <c r="E149" s="645">
        <f t="shared" ref="E149:AP149" si="71">(E127*E$141)*100</f>
        <v>0</v>
      </c>
      <c r="F149" s="645">
        <f t="shared" si="71"/>
        <v>0</v>
      </c>
      <c r="G149" s="645">
        <f t="shared" si="71"/>
        <v>0</v>
      </c>
      <c r="H149" s="645">
        <f t="shared" si="71"/>
        <v>0</v>
      </c>
      <c r="I149" s="645">
        <f t="shared" si="71"/>
        <v>0</v>
      </c>
      <c r="J149" s="645">
        <f t="shared" si="71"/>
        <v>0</v>
      </c>
      <c r="K149" s="645">
        <f t="shared" si="71"/>
        <v>0</v>
      </c>
      <c r="L149" s="645">
        <f t="shared" si="71"/>
        <v>0</v>
      </c>
      <c r="M149" s="645">
        <f t="shared" si="71"/>
        <v>0</v>
      </c>
      <c r="N149" s="645">
        <f t="shared" si="71"/>
        <v>0</v>
      </c>
      <c r="O149" s="645">
        <f t="shared" si="71"/>
        <v>0</v>
      </c>
      <c r="P149" s="645">
        <f t="shared" si="71"/>
        <v>0</v>
      </c>
      <c r="Q149" s="654">
        <f t="shared" si="71"/>
        <v>0</v>
      </c>
      <c r="R149" s="654">
        <f t="shared" si="71"/>
        <v>0</v>
      </c>
      <c r="S149" s="654">
        <f t="shared" si="71"/>
        <v>0</v>
      </c>
      <c r="T149" s="654">
        <f t="shared" si="71"/>
        <v>0</v>
      </c>
      <c r="U149" s="654">
        <f t="shared" si="71"/>
        <v>0</v>
      </c>
      <c r="V149" s="654">
        <f t="shared" si="71"/>
        <v>0</v>
      </c>
      <c r="W149" s="645">
        <f t="shared" si="71"/>
        <v>0</v>
      </c>
      <c r="X149" s="645">
        <f t="shared" si="71"/>
        <v>0</v>
      </c>
      <c r="Y149" s="645">
        <f t="shared" si="71"/>
        <v>0</v>
      </c>
      <c r="Z149" s="645">
        <f t="shared" si="71"/>
        <v>0</v>
      </c>
      <c r="AA149" s="645">
        <f t="shared" si="71"/>
        <v>0</v>
      </c>
      <c r="AB149" s="645">
        <f t="shared" si="71"/>
        <v>0</v>
      </c>
      <c r="AC149" s="645">
        <f t="shared" si="71"/>
        <v>0</v>
      </c>
      <c r="AD149" s="645">
        <f t="shared" si="71"/>
        <v>0</v>
      </c>
      <c r="AE149" s="645">
        <f t="shared" si="71"/>
        <v>0</v>
      </c>
      <c r="AF149" s="645">
        <f t="shared" si="71"/>
        <v>0</v>
      </c>
      <c r="AG149" s="645">
        <f t="shared" si="71"/>
        <v>0</v>
      </c>
      <c r="AH149" s="645">
        <f t="shared" si="71"/>
        <v>0</v>
      </c>
      <c r="AI149" s="645">
        <f t="shared" si="71"/>
        <v>0</v>
      </c>
      <c r="AJ149" s="645">
        <f t="shared" si="71"/>
        <v>0</v>
      </c>
      <c r="AK149" s="645">
        <f t="shared" si="71"/>
        <v>0</v>
      </c>
      <c r="AL149" s="645">
        <f t="shared" si="71"/>
        <v>0</v>
      </c>
      <c r="AM149" s="645">
        <f t="shared" si="71"/>
        <v>0</v>
      </c>
      <c r="AN149" s="645">
        <f t="shared" si="71"/>
        <v>0</v>
      </c>
      <c r="AO149" s="645">
        <f t="shared" si="71"/>
        <v>0</v>
      </c>
      <c r="AP149" s="645">
        <f t="shared" si="71"/>
        <v>0</v>
      </c>
      <c r="AQ149" s="102" t="s">
        <v>575</v>
      </c>
      <c r="AR149" s="102"/>
      <c r="AS149" s="645">
        <f>+SUM(D149:AP149)-W155</f>
        <v>0</v>
      </c>
    </row>
    <row r="150" spans="3:45" ht="13.5" customHeight="1">
      <c r="C150" s="83" t="s">
        <v>101</v>
      </c>
      <c r="D150" s="639">
        <f>(D128*D$141)*100</f>
        <v>0</v>
      </c>
      <c r="E150" s="639">
        <f t="shared" ref="E150:AP150" si="72">(E128*E$141)*100</f>
        <v>0</v>
      </c>
      <c r="F150" s="639">
        <f t="shared" si="72"/>
        <v>0</v>
      </c>
      <c r="G150" s="639">
        <f t="shared" si="72"/>
        <v>0</v>
      </c>
      <c r="H150" s="639">
        <f t="shared" si="72"/>
        <v>0</v>
      </c>
      <c r="I150" s="639">
        <f t="shared" si="72"/>
        <v>0</v>
      </c>
      <c r="J150" s="639">
        <f t="shared" si="72"/>
        <v>0</v>
      </c>
      <c r="K150" s="639">
        <f t="shared" si="72"/>
        <v>0</v>
      </c>
      <c r="L150" s="639">
        <f t="shared" si="72"/>
        <v>0</v>
      </c>
      <c r="M150" s="639">
        <f t="shared" si="72"/>
        <v>0</v>
      </c>
      <c r="N150" s="639">
        <f t="shared" si="72"/>
        <v>0</v>
      </c>
      <c r="O150" s="639">
        <f t="shared" si="72"/>
        <v>0</v>
      </c>
      <c r="P150" s="639">
        <f t="shared" si="72"/>
        <v>0</v>
      </c>
      <c r="Q150" s="640">
        <f t="shared" si="72"/>
        <v>0</v>
      </c>
      <c r="R150" s="640">
        <f t="shared" si="72"/>
        <v>0</v>
      </c>
      <c r="S150" s="640">
        <f t="shared" si="72"/>
        <v>0</v>
      </c>
      <c r="T150" s="640">
        <f t="shared" si="72"/>
        <v>0</v>
      </c>
      <c r="U150" s="640">
        <f t="shared" si="72"/>
        <v>0</v>
      </c>
      <c r="V150" s="640">
        <f t="shared" si="72"/>
        <v>0</v>
      </c>
      <c r="W150" s="639">
        <f t="shared" si="72"/>
        <v>0</v>
      </c>
      <c r="X150" s="639">
        <f t="shared" si="72"/>
        <v>0</v>
      </c>
      <c r="Y150" s="639">
        <f t="shared" si="72"/>
        <v>0</v>
      </c>
      <c r="Z150" s="639">
        <f t="shared" si="72"/>
        <v>0</v>
      </c>
      <c r="AA150" s="639">
        <f t="shared" si="72"/>
        <v>0</v>
      </c>
      <c r="AB150" s="639">
        <f t="shared" si="72"/>
        <v>0</v>
      </c>
      <c r="AC150" s="639">
        <f t="shared" si="72"/>
        <v>0</v>
      </c>
      <c r="AD150" s="639">
        <f t="shared" si="72"/>
        <v>0</v>
      </c>
      <c r="AE150" s="639">
        <f t="shared" si="72"/>
        <v>0</v>
      </c>
      <c r="AF150" s="639">
        <f t="shared" si="72"/>
        <v>0</v>
      </c>
      <c r="AG150" s="639">
        <f t="shared" si="72"/>
        <v>0</v>
      </c>
      <c r="AH150" s="639">
        <f t="shared" si="72"/>
        <v>0</v>
      </c>
      <c r="AI150" s="639">
        <f t="shared" si="72"/>
        <v>0</v>
      </c>
      <c r="AJ150" s="639">
        <f t="shared" si="72"/>
        <v>0</v>
      </c>
      <c r="AK150" s="639">
        <f t="shared" si="72"/>
        <v>0</v>
      </c>
      <c r="AL150" s="639">
        <f t="shared" si="72"/>
        <v>0</v>
      </c>
      <c r="AM150" s="639">
        <f t="shared" si="72"/>
        <v>0</v>
      </c>
      <c r="AN150" s="639">
        <f t="shared" si="72"/>
        <v>0</v>
      </c>
      <c r="AO150" s="639">
        <f t="shared" si="72"/>
        <v>0</v>
      </c>
      <c r="AP150" s="639">
        <f t="shared" si="72"/>
        <v>0</v>
      </c>
      <c r="AQ150" s="102" t="s">
        <v>575</v>
      </c>
      <c r="AR150" s="102"/>
      <c r="AS150" s="645">
        <f t="shared" ref="AS150:AS152" si="73">+SUM(D150:AP150)-W156</f>
        <v>0</v>
      </c>
    </row>
    <row r="151" spans="3:45" ht="13.5" customHeight="1">
      <c r="C151" s="83" t="s">
        <v>102</v>
      </c>
      <c r="D151" s="639">
        <f>(D129*D$141)*100</f>
        <v>0</v>
      </c>
      <c r="E151" s="639">
        <f t="shared" ref="E151:AP151" si="74">(E129*E$141)*100</f>
        <v>0</v>
      </c>
      <c r="F151" s="639">
        <f t="shared" si="74"/>
        <v>0</v>
      </c>
      <c r="G151" s="639">
        <f t="shared" si="74"/>
        <v>0</v>
      </c>
      <c r="H151" s="639">
        <f t="shared" si="74"/>
        <v>0</v>
      </c>
      <c r="I151" s="639">
        <f t="shared" si="74"/>
        <v>0</v>
      </c>
      <c r="J151" s="639">
        <f t="shared" si="74"/>
        <v>0</v>
      </c>
      <c r="K151" s="639">
        <f t="shared" si="74"/>
        <v>0</v>
      </c>
      <c r="L151" s="639">
        <f t="shared" si="74"/>
        <v>0</v>
      </c>
      <c r="M151" s="639">
        <f t="shared" si="74"/>
        <v>0</v>
      </c>
      <c r="N151" s="639">
        <f t="shared" si="74"/>
        <v>0</v>
      </c>
      <c r="O151" s="639">
        <f t="shared" si="74"/>
        <v>0</v>
      </c>
      <c r="P151" s="639">
        <f t="shared" si="74"/>
        <v>0</v>
      </c>
      <c r="Q151" s="640">
        <f t="shared" si="74"/>
        <v>0</v>
      </c>
      <c r="R151" s="640">
        <f t="shared" si="74"/>
        <v>0</v>
      </c>
      <c r="S151" s="640">
        <f t="shared" si="74"/>
        <v>0</v>
      </c>
      <c r="T151" s="640">
        <f t="shared" si="74"/>
        <v>0</v>
      </c>
      <c r="U151" s="640">
        <f t="shared" si="74"/>
        <v>0</v>
      </c>
      <c r="V151" s="640">
        <f t="shared" si="74"/>
        <v>0</v>
      </c>
      <c r="W151" s="639">
        <f t="shared" si="74"/>
        <v>0</v>
      </c>
      <c r="X151" s="639">
        <f t="shared" si="74"/>
        <v>0</v>
      </c>
      <c r="Y151" s="639">
        <f t="shared" si="74"/>
        <v>0</v>
      </c>
      <c r="Z151" s="639">
        <f t="shared" si="74"/>
        <v>0</v>
      </c>
      <c r="AA151" s="639">
        <f t="shared" si="74"/>
        <v>0</v>
      </c>
      <c r="AB151" s="639">
        <f t="shared" si="74"/>
        <v>0</v>
      </c>
      <c r="AC151" s="639">
        <f t="shared" si="74"/>
        <v>0</v>
      </c>
      <c r="AD151" s="639">
        <f t="shared" si="74"/>
        <v>0</v>
      </c>
      <c r="AE151" s="639">
        <f t="shared" si="74"/>
        <v>0</v>
      </c>
      <c r="AF151" s="639">
        <f t="shared" si="74"/>
        <v>0</v>
      </c>
      <c r="AG151" s="639">
        <f t="shared" si="74"/>
        <v>0</v>
      </c>
      <c r="AH151" s="639">
        <f t="shared" si="74"/>
        <v>0</v>
      </c>
      <c r="AI151" s="639">
        <f t="shared" si="74"/>
        <v>0</v>
      </c>
      <c r="AJ151" s="639">
        <f t="shared" si="74"/>
        <v>0</v>
      </c>
      <c r="AK151" s="639">
        <f t="shared" si="74"/>
        <v>0</v>
      </c>
      <c r="AL151" s="639">
        <f t="shared" si="74"/>
        <v>0</v>
      </c>
      <c r="AM151" s="639">
        <f t="shared" si="74"/>
        <v>0</v>
      </c>
      <c r="AN151" s="639">
        <f t="shared" si="74"/>
        <v>0</v>
      </c>
      <c r="AO151" s="639">
        <f t="shared" si="74"/>
        <v>0</v>
      </c>
      <c r="AP151" s="639">
        <f t="shared" si="74"/>
        <v>0</v>
      </c>
      <c r="AQ151" s="102" t="s">
        <v>575</v>
      </c>
      <c r="AR151" s="102"/>
      <c r="AS151" s="646">
        <f t="shared" si="73"/>
        <v>0</v>
      </c>
    </row>
    <row r="152" spans="3:45" ht="13.5" customHeight="1">
      <c r="C152" s="83" t="s">
        <v>93</v>
      </c>
      <c r="D152" s="639">
        <f t="shared" ref="D152:P152" si="75">SUM(D149:D151)</f>
        <v>0</v>
      </c>
      <c r="E152" s="639">
        <f t="shared" si="75"/>
        <v>0</v>
      </c>
      <c r="F152" s="639">
        <f t="shared" si="75"/>
        <v>0</v>
      </c>
      <c r="G152" s="639">
        <f t="shared" si="75"/>
        <v>0</v>
      </c>
      <c r="H152" s="639">
        <f t="shared" si="75"/>
        <v>0</v>
      </c>
      <c r="I152" s="639">
        <f t="shared" si="75"/>
        <v>0</v>
      </c>
      <c r="J152" s="639">
        <f t="shared" si="75"/>
        <v>0</v>
      </c>
      <c r="K152" s="639">
        <f t="shared" si="75"/>
        <v>0</v>
      </c>
      <c r="L152" s="639">
        <f t="shared" si="75"/>
        <v>0</v>
      </c>
      <c r="M152" s="639">
        <f t="shared" si="75"/>
        <v>0</v>
      </c>
      <c r="N152" s="639">
        <f t="shared" si="75"/>
        <v>0</v>
      </c>
      <c r="O152" s="639">
        <f t="shared" si="75"/>
        <v>0</v>
      </c>
      <c r="P152" s="639">
        <f t="shared" si="75"/>
        <v>0</v>
      </c>
      <c r="Q152" s="640">
        <f>SUM(Q149:Q151)</f>
        <v>0</v>
      </c>
      <c r="R152" s="640">
        <f>SUM(R149:R151)</f>
        <v>0</v>
      </c>
      <c r="S152" s="640">
        <f>SUM(S149:S151)</f>
        <v>0</v>
      </c>
      <c r="T152" s="640">
        <f>SUM(T149:T151)</f>
        <v>0</v>
      </c>
      <c r="U152" s="640">
        <f>SUM(U149:U151)</f>
        <v>0</v>
      </c>
      <c r="V152" s="640">
        <f t="shared" ref="V152:AP152" si="76">SUM(V149:V151)</f>
        <v>0</v>
      </c>
      <c r="W152" s="639">
        <f t="shared" si="76"/>
        <v>0</v>
      </c>
      <c r="X152" s="641">
        <f t="shared" si="76"/>
        <v>0</v>
      </c>
      <c r="Y152" s="641">
        <f t="shared" si="76"/>
        <v>0</v>
      </c>
      <c r="Z152" s="641">
        <f t="shared" si="76"/>
        <v>0</v>
      </c>
      <c r="AA152" s="641">
        <f t="shared" si="76"/>
        <v>0</v>
      </c>
      <c r="AB152" s="641">
        <f t="shared" si="76"/>
        <v>0</v>
      </c>
      <c r="AC152" s="641">
        <f t="shared" si="76"/>
        <v>0</v>
      </c>
      <c r="AD152" s="641">
        <f t="shared" si="76"/>
        <v>0</v>
      </c>
      <c r="AE152" s="641">
        <f t="shared" si="76"/>
        <v>0</v>
      </c>
      <c r="AF152" s="641">
        <f t="shared" si="76"/>
        <v>0</v>
      </c>
      <c r="AG152" s="641">
        <f t="shared" si="76"/>
        <v>0</v>
      </c>
      <c r="AH152" s="641">
        <f t="shared" si="76"/>
        <v>0</v>
      </c>
      <c r="AI152" s="641">
        <f t="shared" si="76"/>
        <v>0</v>
      </c>
      <c r="AJ152" s="641">
        <f t="shared" si="76"/>
        <v>0</v>
      </c>
      <c r="AK152" s="641">
        <f t="shared" si="76"/>
        <v>0</v>
      </c>
      <c r="AL152" s="641">
        <f t="shared" si="76"/>
        <v>0</v>
      </c>
      <c r="AM152" s="641">
        <f t="shared" si="76"/>
        <v>0</v>
      </c>
      <c r="AN152" s="641">
        <f t="shared" si="76"/>
        <v>0</v>
      </c>
      <c r="AO152" s="641">
        <f t="shared" si="76"/>
        <v>0</v>
      </c>
      <c r="AP152" s="641">
        <f t="shared" si="76"/>
        <v>0</v>
      </c>
      <c r="AQ152" s="102" t="s">
        <v>575</v>
      </c>
      <c r="AR152" s="102"/>
      <c r="AS152" s="646">
        <f t="shared" si="73"/>
        <v>0</v>
      </c>
    </row>
    <row r="153" spans="3:45">
      <c r="C153" s="51"/>
      <c r="D153" s="629" t="str">
        <f t="shared" ref="D153:V153" si="77">D15</f>
        <v>21</v>
      </c>
      <c r="E153" s="629" t="str">
        <f t="shared" si="77"/>
        <v>22</v>
      </c>
      <c r="F153" s="629" t="str">
        <f t="shared" si="77"/>
        <v>23</v>
      </c>
      <c r="G153" s="629" t="str">
        <f t="shared" si="77"/>
        <v>24</v>
      </c>
      <c r="H153" s="629" t="str">
        <f t="shared" si="77"/>
        <v>25</v>
      </c>
      <c r="I153" s="629" t="str">
        <f t="shared" si="77"/>
        <v>26</v>
      </c>
      <c r="J153" s="629" t="str">
        <f t="shared" si="77"/>
        <v>27</v>
      </c>
      <c r="K153" s="629" t="str">
        <f t="shared" si="77"/>
        <v>28</v>
      </c>
      <c r="L153" s="629" t="str">
        <f t="shared" si="77"/>
        <v>29</v>
      </c>
      <c r="M153" s="629" t="str">
        <f t="shared" si="77"/>
        <v>30</v>
      </c>
      <c r="N153" s="629" t="str">
        <f t="shared" si="77"/>
        <v>31</v>
      </c>
      <c r="O153" s="629" t="str">
        <f t="shared" si="77"/>
        <v>32</v>
      </c>
      <c r="P153" s="629" t="str">
        <f t="shared" si="77"/>
        <v>33</v>
      </c>
      <c r="Q153" s="629" t="str">
        <f t="shared" si="77"/>
        <v>34</v>
      </c>
      <c r="R153" s="629" t="str">
        <f t="shared" si="77"/>
        <v>35</v>
      </c>
      <c r="S153" s="629" t="str">
        <f t="shared" si="77"/>
        <v>36</v>
      </c>
      <c r="T153" s="629" t="str">
        <f t="shared" si="77"/>
        <v>37</v>
      </c>
      <c r="U153" s="629" t="str">
        <f t="shared" si="77"/>
        <v>38</v>
      </c>
      <c r="V153" s="629" t="str">
        <f t="shared" si="77"/>
        <v>39</v>
      </c>
      <c r="W153" s="51"/>
      <c r="X153" s="101"/>
      <c r="Y153" s="33"/>
      <c r="Z153" s="33"/>
      <c r="AA153" s="33"/>
      <c r="AB153" s="33"/>
      <c r="AC153" s="33"/>
      <c r="AD153" s="33"/>
      <c r="AE153" s="33"/>
      <c r="AF153" s="33"/>
      <c r="AG153" s="33"/>
      <c r="AH153" s="33"/>
      <c r="AI153" s="33"/>
      <c r="AJ153" s="33"/>
      <c r="AK153" s="33"/>
      <c r="AL153" s="33"/>
      <c r="AM153" s="33"/>
      <c r="AN153" s="33"/>
      <c r="AO153" s="33"/>
      <c r="AP153" s="33"/>
      <c r="AQ153" s="33"/>
      <c r="AR153" s="33"/>
    </row>
    <row r="154" spans="3:45" ht="40.5">
      <c r="C154" s="79" t="s">
        <v>57</v>
      </c>
      <c r="D154" s="630" t="str">
        <f t="shared" ref="D154:V154" si="78">D16</f>
        <v>輸送機械</v>
      </c>
      <c r="E154" s="630" t="str">
        <f t="shared" si="78"/>
        <v>その他の製造工業製品</v>
      </c>
      <c r="F154" s="630" t="str">
        <f t="shared" si="78"/>
        <v>建設</v>
      </c>
      <c r="G154" s="630" t="str">
        <f t="shared" si="78"/>
        <v>電力・ガス・熱供給</v>
      </c>
      <c r="H154" s="630" t="str">
        <f t="shared" si="78"/>
        <v>水道</v>
      </c>
      <c r="I154" s="630" t="str">
        <f t="shared" si="78"/>
        <v>廃棄物処理</v>
      </c>
      <c r="J154" s="630" t="str">
        <f t="shared" si="78"/>
        <v>商業</v>
      </c>
      <c r="K154" s="630" t="str">
        <f t="shared" si="78"/>
        <v>金融・保険</v>
      </c>
      <c r="L154" s="630" t="str">
        <f t="shared" si="78"/>
        <v>不動産</v>
      </c>
      <c r="M154" s="630" t="str">
        <f t="shared" si="78"/>
        <v>運輸・郵便</v>
      </c>
      <c r="N154" s="630" t="str">
        <f t="shared" si="78"/>
        <v>情報通信</v>
      </c>
      <c r="O154" s="630" t="str">
        <f t="shared" si="78"/>
        <v>公務</v>
      </c>
      <c r="P154" s="630" t="str">
        <f t="shared" si="78"/>
        <v>教育・研究</v>
      </c>
      <c r="Q154" s="630" t="str">
        <f t="shared" si="78"/>
        <v>医療・福祉</v>
      </c>
      <c r="R154" s="668" t="str">
        <f t="shared" si="78"/>
        <v>他に分類されない会員制団体</v>
      </c>
      <c r="S154" s="630" t="str">
        <f t="shared" si="78"/>
        <v>対事業所サービス</v>
      </c>
      <c r="T154" s="630" t="str">
        <f t="shared" si="78"/>
        <v>対個人サービス</v>
      </c>
      <c r="U154" s="630" t="str">
        <f t="shared" si="78"/>
        <v>事務用品</v>
      </c>
      <c r="V154" s="630" t="str">
        <f t="shared" si="78"/>
        <v>分類不明</v>
      </c>
      <c r="W154" s="32" t="s">
        <v>76</v>
      </c>
      <c r="X154" s="101"/>
      <c r="Y154" s="33"/>
      <c r="Z154" s="33"/>
      <c r="AA154" s="33"/>
      <c r="AB154" s="33"/>
      <c r="AC154" s="33"/>
      <c r="AD154" s="33"/>
      <c r="AE154" s="33"/>
      <c r="AF154" s="33"/>
      <c r="AG154" s="33"/>
      <c r="AH154" s="33"/>
      <c r="AI154" s="33"/>
      <c r="AJ154" s="33"/>
      <c r="AK154" s="33"/>
      <c r="AL154" s="33"/>
      <c r="AM154" s="33"/>
      <c r="AN154" s="33"/>
      <c r="AO154" s="33"/>
      <c r="AP154" s="33"/>
      <c r="AQ154" s="33"/>
      <c r="AR154" s="33"/>
    </row>
    <row r="155" spans="3:45" ht="13.5" customHeight="1">
      <c r="C155" s="80" t="s">
        <v>100</v>
      </c>
      <c r="D155" s="645">
        <f t="array" ref="D155:V158">+X149:AP152</f>
        <v>0</v>
      </c>
      <c r="E155" s="645">
        <v>0</v>
      </c>
      <c r="F155" s="645">
        <v>0</v>
      </c>
      <c r="G155" s="645">
        <v>0</v>
      </c>
      <c r="H155" s="645">
        <v>0</v>
      </c>
      <c r="I155" s="645">
        <v>0</v>
      </c>
      <c r="J155" s="645">
        <v>0</v>
      </c>
      <c r="K155" s="645">
        <v>0</v>
      </c>
      <c r="L155" s="645">
        <v>0</v>
      </c>
      <c r="M155" s="645">
        <v>0</v>
      </c>
      <c r="N155" s="645">
        <v>0</v>
      </c>
      <c r="O155" s="645">
        <v>0</v>
      </c>
      <c r="P155" s="645">
        <v>0</v>
      </c>
      <c r="Q155" s="654">
        <v>0</v>
      </c>
      <c r="R155" s="654">
        <v>0</v>
      </c>
      <c r="S155" s="654">
        <v>0</v>
      </c>
      <c r="T155" s="654">
        <v>0</v>
      </c>
      <c r="U155" s="654">
        <v>0</v>
      </c>
      <c r="V155" s="654">
        <v>0</v>
      </c>
      <c r="W155" s="645">
        <f>SUM(D149:W149,D155:V155)</f>
        <v>0</v>
      </c>
      <c r="X155" s="101"/>
      <c r="Y155" s="33"/>
      <c r="Z155" s="33"/>
      <c r="AA155" s="33"/>
      <c r="AB155" s="33"/>
      <c r="AC155" s="33"/>
      <c r="AD155" s="33"/>
      <c r="AE155" s="33"/>
      <c r="AF155" s="33"/>
      <c r="AG155" s="33"/>
      <c r="AH155" s="33"/>
      <c r="AI155" s="33"/>
      <c r="AJ155" s="33"/>
      <c r="AK155" s="33"/>
      <c r="AL155" s="33"/>
      <c r="AM155" s="33"/>
      <c r="AN155" s="33"/>
      <c r="AO155" s="33"/>
      <c r="AP155" s="33"/>
      <c r="AQ155" s="33"/>
      <c r="AR155" s="33"/>
    </row>
    <row r="156" spans="3:45" ht="13.5" customHeight="1">
      <c r="C156" s="83" t="s">
        <v>101</v>
      </c>
      <c r="D156" s="640">
        <v>0</v>
      </c>
      <c r="E156" s="640">
        <v>0</v>
      </c>
      <c r="F156" s="640">
        <v>0</v>
      </c>
      <c r="G156" s="640">
        <v>0</v>
      </c>
      <c r="H156" s="640">
        <v>0</v>
      </c>
      <c r="I156" s="640">
        <v>0</v>
      </c>
      <c r="J156" s="640">
        <v>0</v>
      </c>
      <c r="K156" s="640">
        <v>0</v>
      </c>
      <c r="L156" s="640">
        <v>0</v>
      </c>
      <c r="M156" s="640">
        <v>0</v>
      </c>
      <c r="N156" s="640">
        <v>0</v>
      </c>
      <c r="O156" s="640">
        <v>0</v>
      </c>
      <c r="P156" s="640">
        <v>0</v>
      </c>
      <c r="Q156" s="640">
        <v>0</v>
      </c>
      <c r="R156" s="640">
        <v>0</v>
      </c>
      <c r="S156" s="640">
        <v>0</v>
      </c>
      <c r="T156" s="640">
        <v>0</v>
      </c>
      <c r="U156" s="640">
        <v>0</v>
      </c>
      <c r="V156" s="640">
        <v>0</v>
      </c>
      <c r="W156" s="639">
        <f t="shared" ref="W156:W158" si="79">SUM(D150:W150,D156:V156)</f>
        <v>0</v>
      </c>
      <c r="X156" s="101"/>
      <c r="Y156" s="33"/>
      <c r="Z156" s="33"/>
      <c r="AA156" s="33"/>
      <c r="AB156" s="33"/>
      <c r="AC156" s="33"/>
      <c r="AD156" s="33"/>
      <c r="AE156" s="33"/>
      <c r="AF156" s="33"/>
      <c r="AG156" s="33"/>
      <c r="AH156" s="33"/>
      <c r="AI156" s="33"/>
      <c r="AJ156" s="33"/>
      <c r="AK156" s="33"/>
      <c r="AL156" s="33"/>
      <c r="AM156" s="33"/>
      <c r="AN156" s="33"/>
      <c r="AO156" s="33"/>
      <c r="AP156" s="33"/>
      <c r="AQ156" s="33"/>
      <c r="AR156" s="33"/>
    </row>
    <row r="157" spans="3:45" ht="13.5" customHeight="1">
      <c r="C157" s="83" t="s">
        <v>102</v>
      </c>
      <c r="D157" s="639">
        <v>0</v>
      </c>
      <c r="E157" s="639">
        <v>0</v>
      </c>
      <c r="F157" s="639">
        <v>0</v>
      </c>
      <c r="G157" s="639">
        <v>0</v>
      </c>
      <c r="H157" s="639">
        <v>0</v>
      </c>
      <c r="I157" s="639">
        <v>0</v>
      </c>
      <c r="J157" s="639">
        <v>0</v>
      </c>
      <c r="K157" s="639">
        <v>0</v>
      </c>
      <c r="L157" s="639">
        <v>0</v>
      </c>
      <c r="M157" s="639">
        <v>0</v>
      </c>
      <c r="N157" s="639">
        <v>0</v>
      </c>
      <c r="O157" s="639">
        <v>0</v>
      </c>
      <c r="P157" s="639">
        <v>0</v>
      </c>
      <c r="Q157" s="640">
        <v>0</v>
      </c>
      <c r="R157" s="640">
        <v>0</v>
      </c>
      <c r="S157" s="640">
        <v>0</v>
      </c>
      <c r="T157" s="640">
        <v>0</v>
      </c>
      <c r="U157" s="640">
        <v>0</v>
      </c>
      <c r="V157" s="640">
        <v>0</v>
      </c>
      <c r="W157" s="639">
        <f t="shared" si="79"/>
        <v>0</v>
      </c>
      <c r="X157" s="101"/>
      <c r="Y157" s="33"/>
      <c r="Z157" s="33"/>
      <c r="AA157" s="33"/>
      <c r="AB157" s="33"/>
      <c r="AC157" s="33"/>
      <c r="AD157" s="33"/>
      <c r="AE157" s="33"/>
      <c r="AF157" s="33"/>
      <c r="AG157" s="33"/>
      <c r="AH157" s="33"/>
      <c r="AI157" s="33"/>
      <c r="AJ157" s="33"/>
      <c r="AK157" s="33"/>
      <c r="AL157" s="33"/>
      <c r="AM157" s="33"/>
      <c r="AN157" s="33"/>
      <c r="AO157" s="33"/>
      <c r="AP157" s="33"/>
      <c r="AQ157" s="33"/>
      <c r="AR157" s="33"/>
    </row>
    <row r="158" spans="3:45" ht="13.5" customHeight="1">
      <c r="C158" s="85" t="s">
        <v>93</v>
      </c>
      <c r="D158" s="641">
        <v>0</v>
      </c>
      <c r="E158" s="641">
        <v>0</v>
      </c>
      <c r="F158" s="641">
        <v>0</v>
      </c>
      <c r="G158" s="641">
        <v>0</v>
      </c>
      <c r="H158" s="641">
        <v>0</v>
      </c>
      <c r="I158" s="641">
        <v>0</v>
      </c>
      <c r="J158" s="641">
        <v>0</v>
      </c>
      <c r="K158" s="641">
        <v>0</v>
      </c>
      <c r="L158" s="641">
        <v>0</v>
      </c>
      <c r="M158" s="641">
        <v>0</v>
      </c>
      <c r="N158" s="641">
        <v>0</v>
      </c>
      <c r="O158" s="641">
        <v>0</v>
      </c>
      <c r="P158" s="641">
        <v>0</v>
      </c>
      <c r="Q158" s="641">
        <v>0</v>
      </c>
      <c r="R158" s="641">
        <v>0</v>
      </c>
      <c r="S158" s="641">
        <v>0</v>
      </c>
      <c r="T158" s="641">
        <v>0</v>
      </c>
      <c r="U158" s="641">
        <v>0</v>
      </c>
      <c r="V158" s="641">
        <v>0</v>
      </c>
      <c r="W158" s="641">
        <f t="shared" si="79"/>
        <v>0</v>
      </c>
      <c r="X158" s="101"/>
      <c r="Y158" s="33"/>
      <c r="Z158" s="33"/>
      <c r="AA158" s="33"/>
      <c r="AB158" s="33"/>
      <c r="AC158" s="33"/>
      <c r="AD158" s="33"/>
      <c r="AE158" s="33"/>
      <c r="AF158" s="33"/>
      <c r="AG158" s="33"/>
      <c r="AH158" s="33"/>
      <c r="AI158" s="33"/>
      <c r="AJ158" s="33"/>
      <c r="AK158" s="33"/>
      <c r="AL158" s="33"/>
      <c r="AM158" s="33"/>
      <c r="AN158" s="33"/>
      <c r="AO158" s="33"/>
      <c r="AP158" s="33"/>
      <c r="AQ158" s="33"/>
      <c r="AR158" s="33"/>
    </row>
    <row r="159" spans="3:45" ht="10.7" customHeight="1">
      <c r="D159" s="118"/>
      <c r="E159" s="118"/>
      <c r="F159" s="118"/>
      <c r="G159" s="118"/>
      <c r="H159" s="118"/>
      <c r="I159" s="118"/>
      <c r="J159" s="118"/>
      <c r="K159" s="118"/>
      <c r="L159" s="118"/>
      <c r="M159" s="118"/>
      <c r="N159" s="118"/>
      <c r="O159" s="118"/>
      <c r="P159" s="118"/>
      <c r="Q159" s="118"/>
      <c r="R159" s="118"/>
      <c r="S159" s="118"/>
      <c r="T159" s="118"/>
      <c r="U159" s="118"/>
      <c r="V159" s="118"/>
      <c r="W159" s="118"/>
      <c r="X159" s="101"/>
      <c r="Y159" s="33"/>
      <c r="Z159" s="33"/>
      <c r="AA159" s="33"/>
      <c r="AB159" s="33"/>
      <c r="AC159" s="33"/>
      <c r="AD159" s="33"/>
      <c r="AE159" s="33"/>
      <c r="AF159" s="33"/>
      <c r="AG159" s="33"/>
      <c r="AH159" s="33"/>
      <c r="AI159" s="33"/>
      <c r="AJ159" s="33"/>
      <c r="AK159" s="33"/>
      <c r="AL159" s="33"/>
      <c r="AM159" s="33"/>
      <c r="AN159" s="33"/>
      <c r="AO159" s="33"/>
      <c r="AP159" s="33"/>
      <c r="AQ159" s="33"/>
      <c r="AR159" s="33"/>
    </row>
    <row r="160" spans="3:45">
      <c r="C160" s="33" t="s">
        <v>105</v>
      </c>
      <c r="D160" s="118"/>
      <c r="E160" s="118"/>
      <c r="F160" s="118"/>
      <c r="G160" s="118"/>
      <c r="H160" s="118"/>
      <c r="I160" s="118"/>
      <c r="J160" s="118"/>
      <c r="K160" s="118"/>
      <c r="L160" s="118"/>
      <c r="M160" s="118"/>
      <c r="N160" s="118"/>
      <c r="O160" s="118"/>
      <c r="P160" s="118"/>
      <c r="Q160" s="118"/>
      <c r="R160" s="118"/>
      <c r="S160" s="118"/>
      <c r="T160" s="118"/>
      <c r="U160" s="118"/>
      <c r="V160" s="118"/>
      <c r="W160" s="118"/>
      <c r="X160" s="101"/>
      <c r="Y160" s="33"/>
      <c r="Z160" s="33"/>
      <c r="AA160" s="33"/>
      <c r="AB160" s="33"/>
      <c r="AC160" s="33"/>
      <c r="AD160" s="33"/>
      <c r="AE160" s="33"/>
      <c r="AF160" s="33"/>
      <c r="AG160" s="33"/>
      <c r="AH160" s="33"/>
      <c r="AI160" s="33"/>
      <c r="AJ160" s="33"/>
      <c r="AK160" s="33"/>
      <c r="AL160" s="33"/>
      <c r="AM160" s="33"/>
      <c r="AN160" s="33"/>
      <c r="AO160" s="33"/>
      <c r="AP160" s="33"/>
      <c r="AQ160" s="33"/>
      <c r="AR160" s="33"/>
    </row>
    <row r="161" spans="3:45" ht="10.7" customHeight="1">
      <c r="D161" s="118"/>
      <c r="E161" s="118"/>
      <c r="F161" s="118"/>
      <c r="G161" s="118"/>
      <c r="H161" s="118"/>
      <c r="I161" s="118"/>
      <c r="J161" s="118"/>
      <c r="K161" s="118"/>
      <c r="L161" s="118"/>
      <c r="M161" s="118"/>
      <c r="N161" s="118"/>
      <c r="O161" s="118"/>
      <c r="P161" s="118"/>
      <c r="Q161" s="118"/>
      <c r="R161" s="118"/>
      <c r="S161" s="118"/>
      <c r="T161" s="118"/>
      <c r="U161" s="118"/>
      <c r="V161" s="118"/>
      <c r="W161" s="118"/>
      <c r="X161" s="101"/>
      <c r="Y161" s="33"/>
      <c r="Z161" s="33"/>
      <c r="AA161" s="33"/>
      <c r="AB161" s="33"/>
      <c r="AC161" s="33"/>
      <c r="AD161" s="33"/>
      <c r="AE161" s="33"/>
      <c r="AF161" s="33"/>
      <c r="AG161" s="33"/>
      <c r="AH161" s="33"/>
      <c r="AI161" s="33"/>
      <c r="AJ161" s="33"/>
      <c r="AK161" s="33"/>
      <c r="AL161" s="33"/>
      <c r="AM161" s="33"/>
      <c r="AN161" s="33"/>
      <c r="AO161" s="33"/>
      <c r="AP161" s="33"/>
      <c r="AQ161" s="33"/>
      <c r="AR161" s="33"/>
    </row>
    <row r="162" spans="3:45">
      <c r="D162" s="118"/>
      <c r="E162" s="118"/>
      <c r="F162" s="118"/>
      <c r="G162" s="118"/>
      <c r="H162" s="118"/>
      <c r="I162" s="118"/>
      <c r="J162" s="118"/>
      <c r="K162" s="118"/>
      <c r="L162" s="118"/>
      <c r="M162" s="118"/>
      <c r="N162" s="118"/>
      <c r="O162" s="118"/>
      <c r="P162" s="118"/>
      <c r="Q162" s="118"/>
      <c r="R162" s="118"/>
      <c r="S162" s="118"/>
      <c r="T162" s="118"/>
      <c r="U162" s="118"/>
      <c r="V162" s="118"/>
      <c r="W162" s="118"/>
      <c r="X162" s="101"/>
      <c r="Y162" s="33"/>
      <c r="Z162" s="33"/>
      <c r="AA162" s="33"/>
      <c r="AB162" s="33"/>
      <c r="AC162" s="33"/>
      <c r="AD162" s="33"/>
      <c r="AE162" s="33"/>
      <c r="AF162" s="33"/>
      <c r="AG162" s="33"/>
      <c r="AH162" s="33"/>
      <c r="AI162" s="33"/>
      <c r="AJ162" s="33"/>
      <c r="AK162" s="33"/>
      <c r="AL162" s="33"/>
      <c r="AM162" s="33"/>
      <c r="AN162" s="33"/>
      <c r="AO162" s="33"/>
      <c r="AP162" s="33"/>
      <c r="AQ162" s="33"/>
      <c r="AR162" s="33"/>
    </row>
    <row r="163" spans="3:45">
      <c r="D163" s="118"/>
      <c r="E163" s="118"/>
      <c r="F163" s="118"/>
      <c r="G163" s="118"/>
      <c r="H163" s="118"/>
      <c r="I163" s="118"/>
      <c r="J163" s="118"/>
      <c r="K163" s="118"/>
      <c r="L163" s="118"/>
      <c r="M163" s="118"/>
      <c r="N163" s="118"/>
      <c r="O163" s="118"/>
      <c r="P163" s="118"/>
      <c r="Q163" s="118"/>
      <c r="R163" s="118"/>
      <c r="S163" s="118"/>
      <c r="T163" s="118"/>
      <c r="U163" s="118"/>
      <c r="V163" s="118"/>
      <c r="W163" s="118"/>
      <c r="X163" s="101"/>
      <c r="Y163" s="33"/>
      <c r="Z163" s="33"/>
      <c r="AA163" s="33"/>
      <c r="AB163" s="33"/>
      <c r="AC163" s="33"/>
      <c r="AD163" s="33"/>
      <c r="AE163" s="33"/>
      <c r="AF163" s="33"/>
      <c r="AG163" s="33"/>
      <c r="AH163" s="33"/>
      <c r="AI163" s="33"/>
      <c r="AJ163" s="33"/>
      <c r="AK163" s="33"/>
      <c r="AL163" s="33"/>
      <c r="AM163" s="33"/>
      <c r="AN163" s="33"/>
      <c r="AO163" s="33"/>
      <c r="AP163" s="33"/>
      <c r="AQ163" s="33"/>
      <c r="AR163" s="33"/>
    </row>
    <row r="164" spans="3:45" ht="10.7" customHeight="1">
      <c r="D164" s="118"/>
      <c r="E164" s="118"/>
      <c r="F164" s="118"/>
      <c r="G164" s="118"/>
      <c r="H164" s="118"/>
      <c r="I164" s="118"/>
      <c r="J164" s="118"/>
      <c r="K164" s="118"/>
      <c r="L164" s="118"/>
      <c r="M164" s="118"/>
      <c r="N164" s="118"/>
      <c r="O164" s="118"/>
      <c r="P164" s="118"/>
      <c r="Q164" s="118"/>
      <c r="R164" s="118"/>
      <c r="S164" s="118"/>
      <c r="T164" s="118"/>
      <c r="U164" s="118"/>
      <c r="V164" s="118"/>
      <c r="W164" s="118"/>
      <c r="X164" s="101"/>
      <c r="Y164" s="33"/>
      <c r="Z164" s="33"/>
      <c r="AA164" s="33"/>
      <c r="AB164" s="33"/>
      <c r="AC164" s="33"/>
      <c r="AD164" s="33"/>
      <c r="AE164" s="33"/>
      <c r="AF164" s="33"/>
      <c r="AG164" s="33"/>
      <c r="AH164" s="33"/>
      <c r="AI164" s="33"/>
      <c r="AJ164" s="33"/>
      <c r="AK164" s="33"/>
      <c r="AL164" s="33"/>
      <c r="AM164" s="33"/>
      <c r="AN164" s="33"/>
      <c r="AO164" s="33"/>
      <c r="AP164" s="33"/>
      <c r="AQ164" s="33"/>
      <c r="AR164" s="33"/>
    </row>
    <row r="165" spans="3:45" ht="18.75">
      <c r="C165" s="53" t="s">
        <v>148</v>
      </c>
      <c r="J165" s="114"/>
      <c r="K165" s="115"/>
      <c r="W165" s="114"/>
      <c r="X165" s="101"/>
      <c r="Y165" s="33"/>
      <c r="Z165" s="33"/>
      <c r="AA165" s="33"/>
      <c r="AB165" s="33"/>
      <c r="AC165" s="33"/>
      <c r="AD165" s="33"/>
      <c r="AE165" s="33"/>
      <c r="AF165" s="33"/>
      <c r="AG165" s="33"/>
      <c r="AH165" s="33"/>
      <c r="AI165" s="33"/>
      <c r="AJ165" s="33"/>
      <c r="AK165" s="33"/>
      <c r="AL165" s="33"/>
      <c r="AM165" s="33"/>
      <c r="AN165" s="33"/>
      <c r="AO165" s="33"/>
      <c r="AP165" s="33"/>
      <c r="AQ165" s="33"/>
      <c r="AR165" s="33"/>
    </row>
    <row r="166" spans="3:45" ht="10.7" customHeight="1">
      <c r="C166" s="46"/>
      <c r="J166" s="114"/>
      <c r="K166" s="115"/>
      <c r="W166" s="114"/>
      <c r="X166" s="101"/>
      <c r="Y166" s="33"/>
      <c r="Z166" s="33"/>
      <c r="AA166" s="33"/>
      <c r="AB166" s="33"/>
      <c r="AC166" s="33"/>
      <c r="AD166" s="33"/>
      <c r="AE166" s="33"/>
      <c r="AF166" s="33"/>
      <c r="AG166" s="33"/>
      <c r="AH166" s="33"/>
      <c r="AI166" s="33"/>
      <c r="AJ166" s="33"/>
      <c r="AK166" s="33"/>
      <c r="AL166" s="33"/>
      <c r="AM166" s="33"/>
      <c r="AN166" s="33"/>
      <c r="AO166" s="33"/>
      <c r="AP166" s="33"/>
      <c r="AQ166" s="33"/>
      <c r="AR166" s="33"/>
    </row>
    <row r="167" spans="3:45" ht="17.25">
      <c r="C167" s="34" t="s">
        <v>197</v>
      </c>
      <c r="J167" s="114"/>
      <c r="K167" s="115"/>
      <c r="W167" s="121" t="s">
        <v>245</v>
      </c>
      <c r="X167" s="101"/>
      <c r="Y167" s="33"/>
      <c r="Z167" s="33"/>
      <c r="AA167" s="33"/>
      <c r="AB167" s="33"/>
      <c r="AC167" s="33"/>
      <c r="AD167" s="33"/>
      <c r="AE167" s="33"/>
      <c r="AF167" s="33"/>
      <c r="AG167" s="33"/>
      <c r="AH167" s="33"/>
      <c r="AI167" s="33"/>
      <c r="AJ167" s="33"/>
      <c r="AK167" s="33"/>
      <c r="AL167" s="33"/>
      <c r="AM167" s="33"/>
      <c r="AN167" s="33"/>
      <c r="AO167" s="33"/>
      <c r="AP167" s="33"/>
      <c r="AQ167" s="33"/>
      <c r="AR167" s="33"/>
    </row>
    <row r="168" spans="3:45">
      <c r="C168" s="51"/>
      <c r="D168" s="629" t="str">
        <f t="shared" ref="D168:AP168" si="80">D9</f>
        <v>01</v>
      </c>
      <c r="E168" s="629" t="str">
        <f t="shared" si="80"/>
        <v>02</v>
      </c>
      <c r="F168" s="629" t="str">
        <f t="shared" si="80"/>
        <v>03</v>
      </c>
      <c r="G168" s="629" t="str">
        <f t="shared" si="80"/>
        <v>04</v>
      </c>
      <c r="H168" s="629" t="str">
        <f t="shared" si="80"/>
        <v>05</v>
      </c>
      <c r="I168" s="629" t="str">
        <f t="shared" si="80"/>
        <v>06</v>
      </c>
      <c r="J168" s="629" t="str">
        <f t="shared" si="80"/>
        <v>07</v>
      </c>
      <c r="K168" s="629" t="str">
        <f t="shared" si="80"/>
        <v>08</v>
      </c>
      <c r="L168" s="629" t="str">
        <f t="shared" si="80"/>
        <v>09</v>
      </c>
      <c r="M168" s="629" t="str">
        <f t="shared" si="80"/>
        <v>10</v>
      </c>
      <c r="N168" s="629" t="str">
        <f t="shared" si="80"/>
        <v>11</v>
      </c>
      <c r="O168" s="629" t="str">
        <f t="shared" si="80"/>
        <v>12</v>
      </c>
      <c r="P168" s="629" t="str">
        <f t="shared" si="80"/>
        <v>13</v>
      </c>
      <c r="Q168" s="629" t="str">
        <f t="shared" si="80"/>
        <v>14</v>
      </c>
      <c r="R168" s="629" t="str">
        <f t="shared" si="80"/>
        <v>15</v>
      </c>
      <c r="S168" s="629" t="str">
        <f t="shared" si="80"/>
        <v>16</v>
      </c>
      <c r="T168" s="629" t="str">
        <f t="shared" si="80"/>
        <v>17</v>
      </c>
      <c r="U168" s="629" t="str">
        <f t="shared" si="80"/>
        <v>18</v>
      </c>
      <c r="V168" s="629" t="str">
        <f t="shared" si="80"/>
        <v>19</v>
      </c>
      <c r="W168" s="629" t="str">
        <f t="shared" si="80"/>
        <v>20</v>
      </c>
      <c r="X168" s="629" t="str">
        <f t="shared" si="80"/>
        <v>21</v>
      </c>
      <c r="Y168" s="629" t="str">
        <f t="shared" si="80"/>
        <v>22</v>
      </c>
      <c r="Z168" s="629" t="str">
        <f t="shared" si="80"/>
        <v>23</v>
      </c>
      <c r="AA168" s="629" t="str">
        <f t="shared" si="80"/>
        <v>24</v>
      </c>
      <c r="AB168" s="629" t="str">
        <f t="shared" si="80"/>
        <v>25</v>
      </c>
      <c r="AC168" s="629" t="str">
        <f t="shared" si="80"/>
        <v>26</v>
      </c>
      <c r="AD168" s="629" t="str">
        <f t="shared" si="80"/>
        <v>27</v>
      </c>
      <c r="AE168" s="629" t="str">
        <f t="shared" si="80"/>
        <v>28</v>
      </c>
      <c r="AF168" s="629" t="str">
        <f t="shared" si="80"/>
        <v>29</v>
      </c>
      <c r="AG168" s="629" t="str">
        <f t="shared" si="80"/>
        <v>30</v>
      </c>
      <c r="AH168" s="629" t="str">
        <f t="shared" si="80"/>
        <v>31</v>
      </c>
      <c r="AI168" s="629" t="str">
        <f t="shared" si="80"/>
        <v>32</v>
      </c>
      <c r="AJ168" s="629" t="str">
        <f t="shared" si="80"/>
        <v>33</v>
      </c>
      <c r="AK168" s="629" t="str">
        <f t="shared" si="80"/>
        <v>34</v>
      </c>
      <c r="AL168" s="629" t="str">
        <f t="shared" si="80"/>
        <v>35</v>
      </c>
      <c r="AM168" s="629" t="str">
        <f t="shared" si="80"/>
        <v>36</v>
      </c>
      <c r="AN168" s="629" t="str">
        <f t="shared" si="80"/>
        <v>37</v>
      </c>
      <c r="AO168" s="629" t="str">
        <f t="shared" si="80"/>
        <v>38</v>
      </c>
      <c r="AP168" s="629" t="str">
        <f t="shared" si="80"/>
        <v>39</v>
      </c>
      <c r="AQ168" s="102" t="s">
        <v>575</v>
      </c>
      <c r="AR168" s="102"/>
      <c r="AS168" s="51"/>
    </row>
    <row r="169" spans="3:45" ht="40.5">
      <c r="C169" s="79" t="s">
        <v>57</v>
      </c>
      <c r="D169" s="630" t="str">
        <f t="shared" ref="D169:AP169" si="81">D10</f>
        <v>農業</v>
      </c>
      <c r="E169" s="630" t="str">
        <f t="shared" si="81"/>
        <v>林業</v>
      </c>
      <c r="F169" s="630" t="str">
        <f t="shared" si="81"/>
        <v>漁業</v>
      </c>
      <c r="G169" s="630" t="str">
        <f t="shared" si="81"/>
        <v>鉱業</v>
      </c>
      <c r="H169" s="630" t="str">
        <f t="shared" si="81"/>
        <v>飲食料品</v>
      </c>
      <c r="I169" s="630" t="str">
        <f t="shared" si="81"/>
        <v>繊維製品</v>
      </c>
      <c r="J169" s="630" t="str">
        <f t="shared" si="81"/>
        <v>パルプ・紙・木製品</v>
      </c>
      <c r="K169" s="630" t="str">
        <f t="shared" si="81"/>
        <v>化学製品</v>
      </c>
      <c r="L169" s="630" t="str">
        <f t="shared" si="81"/>
        <v>石油・石炭製品</v>
      </c>
      <c r="M169" s="668" t="str">
        <f t="shared" si="81"/>
        <v>プラスチック・ゴム製品</v>
      </c>
      <c r="N169" s="630" t="str">
        <f t="shared" si="81"/>
        <v>窯業・土石製品</v>
      </c>
      <c r="O169" s="630" t="str">
        <f t="shared" si="81"/>
        <v>鉄鋼</v>
      </c>
      <c r="P169" s="630" t="str">
        <f t="shared" si="81"/>
        <v>非鉄金属</v>
      </c>
      <c r="Q169" s="630" t="str">
        <f t="shared" si="81"/>
        <v>金属製品</v>
      </c>
      <c r="R169" s="630" t="str">
        <f t="shared" si="81"/>
        <v>はん用機械</v>
      </c>
      <c r="S169" s="630" t="str">
        <f t="shared" si="81"/>
        <v>生産用機械</v>
      </c>
      <c r="T169" s="630" t="str">
        <f t="shared" si="81"/>
        <v>業務用機械</v>
      </c>
      <c r="U169" s="630" t="str">
        <f t="shared" si="81"/>
        <v>電子部品</v>
      </c>
      <c r="V169" s="630" t="str">
        <f t="shared" si="81"/>
        <v>電気機械</v>
      </c>
      <c r="W169" s="630" t="str">
        <f t="shared" si="81"/>
        <v>情報通信機器</v>
      </c>
      <c r="X169" s="637" t="str">
        <f t="shared" si="81"/>
        <v>輸送機械</v>
      </c>
      <c r="Y169" s="637" t="str">
        <f t="shared" si="81"/>
        <v>その他の製造工業製品</v>
      </c>
      <c r="Z169" s="637" t="str">
        <f t="shared" si="81"/>
        <v>建設</v>
      </c>
      <c r="AA169" s="637" t="str">
        <f t="shared" si="81"/>
        <v>電力・ガス・熱供給</v>
      </c>
      <c r="AB169" s="637" t="str">
        <f t="shared" si="81"/>
        <v>水道</v>
      </c>
      <c r="AC169" s="637" t="str">
        <f t="shared" si="81"/>
        <v>廃棄物処理</v>
      </c>
      <c r="AD169" s="637" t="str">
        <f t="shared" si="81"/>
        <v>商業</v>
      </c>
      <c r="AE169" s="637" t="str">
        <f t="shared" si="81"/>
        <v>金融・保険</v>
      </c>
      <c r="AF169" s="637" t="str">
        <f t="shared" si="81"/>
        <v>不動産</v>
      </c>
      <c r="AG169" s="637" t="str">
        <f t="shared" si="81"/>
        <v>運輸・郵便</v>
      </c>
      <c r="AH169" s="637" t="str">
        <f t="shared" si="81"/>
        <v>情報通信</v>
      </c>
      <c r="AI169" s="637" t="str">
        <f t="shared" si="81"/>
        <v>公務</v>
      </c>
      <c r="AJ169" s="637" t="str">
        <f t="shared" si="81"/>
        <v>教育・研究</v>
      </c>
      <c r="AK169" s="637" t="str">
        <f t="shared" si="81"/>
        <v>医療・福祉</v>
      </c>
      <c r="AL169" s="669" t="str">
        <f t="shared" si="81"/>
        <v>他に分類されない会員制団体</v>
      </c>
      <c r="AM169" s="637" t="str">
        <f t="shared" si="81"/>
        <v>対事業所サービス</v>
      </c>
      <c r="AN169" s="637" t="str">
        <f t="shared" si="81"/>
        <v>対個人サービス</v>
      </c>
      <c r="AO169" s="637" t="str">
        <f t="shared" si="81"/>
        <v>事務用品</v>
      </c>
      <c r="AP169" s="637" t="str">
        <f t="shared" si="81"/>
        <v>分類不明</v>
      </c>
      <c r="AQ169" s="102" t="s">
        <v>575</v>
      </c>
      <c r="AR169" s="102"/>
      <c r="AS169" s="32" t="s">
        <v>76</v>
      </c>
    </row>
    <row r="170" spans="3:45" ht="13.5" customHeight="1">
      <c r="C170" s="80" t="s">
        <v>100</v>
      </c>
      <c r="D170" s="81">
        <f t="array" ref="D170:AP172">+詳細1!D72:AP74</f>
        <v>0</v>
      </c>
      <c r="E170" s="81">
        <v>0</v>
      </c>
      <c r="F170" s="81">
        <v>0</v>
      </c>
      <c r="G170" s="81">
        <v>0</v>
      </c>
      <c r="H170" s="81">
        <v>0</v>
      </c>
      <c r="I170" s="81">
        <v>0</v>
      </c>
      <c r="J170" s="81">
        <v>0</v>
      </c>
      <c r="K170" s="81">
        <v>0</v>
      </c>
      <c r="L170" s="81">
        <v>0</v>
      </c>
      <c r="M170" s="81">
        <v>0</v>
      </c>
      <c r="N170" s="81">
        <v>0</v>
      </c>
      <c r="O170" s="81">
        <v>0</v>
      </c>
      <c r="P170" s="81">
        <v>0</v>
      </c>
      <c r="Q170" s="99">
        <v>0</v>
      </c>
      <c r="R170" s="99">
        <v>0</v>
      </c>
      <c r="S170" s="99">
        <v>0</v>
      </c>
      <c r="T170" s="99">
        <v>0</v>
      </c>
      <c r="U170" s="99">
        <v>0</v>
      </c>
      <c r="V170" s="99">
        <v>0</v>
      </c>
      <c r="W170" s="81">
        <v>0</v>
      </c>
      <c r="X170" s="81">
        <v>0</v>
      </c>
      <c r="Y170" s="81">
        <v>0</v>
      </c>
      <c r="Z170" s="81">
        <v>0</v>
      </c>
      <c r="AA170" s="81">
        <v>0</v>
      </c>
      <c r="AB170" s="81">
        <v>0</v>
      </c>
      <c r="AC170" s="81">
        <v>0</v>
      </c>
      <c r="AD170" s="81">
        <v>0</v>
      </c>
      <c r="AE170" s="81">
        <v>0</v>
      </c>
      <c r="AF170" s="81">
        <v>0</v>
      </c>
      <c r="AG170" s="81">
        <v>0</v>
      </c>
      <c r="AH170" s="81">
        <v>0</v>
      </c>
      <c r="AI170" s="81">
        <v>0</v>
      </c>
      <c r="AJ170" s="81">
        <v>0</v>
      </c>
      <c r="AK170" s="81">
        <v>0</v>
      </c>
      <c r="AL170" s="81">
        <v>0</v>
      </c>
      <c r="AM170" s="81">
        <v>0</v>
      </c>
      <c r="AN170" s="81">
        <v>0</v>
      </c>
      <c r="AO170" s="81">
        <v>0</v>
      </c>
      <c r="AP170" s="81">
        <v>0</v>
      </c>
      <c r="AQ170" s="102" t="s">
        <v>575</v>
      </c>
      <c r="AR170" s="102"/>
      <c r="AS170" s="645">
        <f>+SUM(D170:AP170)-W176</f>
        <v>0</v>
      </c>
    </row>
    <row r="171" spans="3:45" ht="13.5" customHeight="1">
      <c r="C171" s="83" t="s">
        <v>101</v>
      </c>
      <c r="D171" s="39">
        <v>0</v>
      </c>
      <c r="E171" s="39">
        <v>0</v>
      </c>
      <c r="F171" s="39">
        <v>0</v>
      </c>
      <c r="G171" s="39">
        <v>0</v>
      </c>
      <c r="H171" s="39">
        <v>0</v>
      </c>
      <c r="I171" s="39">
        <v>0</v>
      </c>
      <c r="J171" s="39">
        <v>0</v>
      </c>
      <c r="K171" s="39">
        <v>0</v>
      </c>
      <c r="L171" s="39">
        <v>0</v>
      </c>
      <c r="M171" s="39">
        <v>0</v>
      </c>
      <c r="N171" s="39">
        <v>0</v>
      </c>
      <c r="O171" s="39">
        <v>0</v>
      </c>
      <c r="P171" s="39">
        <v>0</v>
      </c>
      <c r="Q171" s="100">
        <v>0</v>
      </c>
      <c r="R171" s="100">
        <v>0</v>
      </c>
      <c r="S171" s="100">
        <v>0</v>
      </c>
      <c r="T171" s="100">
        <v>0</v>
      </c>
      <c r="U171" s="100">
        <v>0</v>
      </c>
      <c r="V171" s="100">
        <v>0</v>
      </c>
      <c r="W171" s="39">
        <v>0</v>
      </c>
      <c r="X171" s="39">
        <v>0</v>
      </c>
      <c r="Y171" s="39">
        <v>0</v>
      </c>
      <c r="Z171" s="39">
        <v>0</v>
      </c>
      <c r="AA171" s="39">
        <v>0</v>
      </c>
      <c r="AB171" s="39">
        <v>0</v>
      </c>
      <c r="AC171" s="39">
        <v>0</v>
      </c>
      <c r="AD171" s="39">
        <v>0</v>
      </c>
      <c r="AE171" s="39">
        <v>0</v>
      </c>
      <c r="AF171" s="39">
        <v>0</v>
      </c>
      <c r="AG171" s="39">
        <v>0</v>
      </c>
      <c r="AH171" s="39">
        <v>0</v>
      </c>
      <c r="AI171" s="39">
        <v>0</v>
      </c>
      <c r="AJ171" s="39">
        <v>0</v>
      </c>
      <c r="AK171" s="39">
        <v>0</v>
      </c>
      <c r="AL171" s="39">
        <v>0</v>
      </c>
      <c r="AM171" s="39">
        <v>0</v>
      </c>
      <c r="AN171" s="39">
        <v>0</v>
      </c>
      <c r="AO171" s="39">
        <v>0</v>
      </c>
      <c r="AP171" s="39">
        <v>0</v>
      </c>
      <c r="AQ171" s="102" t="s">
        <v>575</v>
      </c>
      <c r="AR171" s="102"/>
      <c r="AS171" s="645">
        <f t="shared" ref="AS171:AS173" si="82">+SUM(D171:AP171)-W177</f>
        <v>0</v>
      </c>
    </row>
    <row r="172" spans="3:45" ht="13.5" customHeight="1">
      <c r="C172" s="83" t="s">
        <v>102</v>
      </c>
      <c r="D172" s="39">
        <v>0</v>
      </c>
      <c r="E172" s="39">
        <v>0</v>
      </c>
      <c r="F172" s="39">
        <v>0</v>
      </c>
      <c r="G172" s="39">
        <v>0</v>
      </c>
      <c r="H172" s="39">
        <v>0</v>
      </c>
      <c r="I172" s="39">
        <v>0</v>
      </c>
      <c r="J172" s="39">
        <v>0</v>
      </c>
      <c r="K172" s="39">
        <v>0</v>
      </c>
      <c r="L172" s="39">
        <v>0</v>
      </c>
      <c r="M172" s="39">
        <v>0</v>
      </c>
      <c r="N172" s="39">
        <v>0</v>
      </c>
      <c r="O172" s="39">
        <v>0</v>
      </c>
      <c r="P172" s="39">
        <v>0</v>
      </c>
      <c r="Q172" s="100">
        <v>0</v>
      </c>
      <c r="R172" s="100">
        <v>0</v>
      </c>
      <c r="S172" s="100">
        <v>0</v>
      </c>
      <c r="T172" s="100">
        <v>0</v>
      </c>
      <c r="U172" s="100">
        <v>0</v>
      </c>
      <c r="V172" s="100">
        <v>0</v>
      </c>
      <c r="W172" s="39">
        <v>0</v>
      </c>
      <c r="X172" s="39">
        <v>0</v>
      </c>
      <c r="Y172" s="39">
        <v>0</v>
      </c>
      <c r="Z172" s="39">
        <v>0</v>
      </c>
      <c r="AA172" s="39">
        <v>0</v>
      </c>
      <c r="AB172" s="39">
        <v>0</v>
      </c>
      <c r="AC172" s="39">
        <v>0</v>
      </c>
      <c r="AD172" s="39">
        <v>0</v>
      </c>
      <c r="AE172" s="39">
        <v>0</v>
      </c>
      <c r="AF172" s="39">
        <v>0</v>
      </c>
      <c r="AG172" s="39">
        <v>0</v>
      </c>
      <c r="AH172" s="39">
        <v>0</v>
      </c>
      <c r="AI172" s="39">
        <v>0</v>
      </c>
      <c r="AJ172" s="39">
        <v>0</v>
      </c>
      <c r="AK172" s="39">
        <v>0</v>
      </c>
      <c r="AL172" s="39">
        <v>0</v>
      </c>
      <c r="AM172" s="39">
        <v>0</v>
      </c>
      <c r="AN172" s="39">
        <v>0</v>
      </c>
      <c r="AO172" s="39">
        <v>0</v>
      </c>
      <c r="AP172" s="39">
        <v>0</v>
      </c>
      <c r="AQ172" s="102" t="s">
        <v>575</v>
      </c>
      <c r="AR172" s="102"/>
      <c r="AS172" s="646">
        <f t="shared" si="82"/>
        <v>0</v>
      </c>
    </row>
    <row r="173" spans="3:45" ht="13.5" customHeight="1">
      <c r="C173" s="83" t="s">
        <v>93</v>
      </c>
      <c r="D173" s="642">
        <f t="shared" ref="D173:P173" si="83">SUM(D170:D172)</f>
        <v>0</v>
      </c>
      <c r="E173" s="642">
        <f t="shared" si="83"/>
        <v>0</v>
      </c>
      <c r="F173" s="642">
        <f t="shared" si="83"/>
        <v>0</v>
      </c>
      <c r="G173" s="642">
        <f t="shared" si="83"/>
        <v>0</v>
      </c>
      <c r="H173" s="642">
        <f t="shared" si="83"/>
        <v>0</v>
      </c>
      <c r="I173" s="642">
        <f t="shared" si="83"/>
        <v>0</v>
      </c>
      <c r="J173" s="642">
        <f t="shared" si="83"/>
        <v>0</v>
      </c>
      <c r="K173" s="642">
        <f t="shared" si="83"/>
        <v>0</v>
      </c>
      <c r="L173" s="642">
        <f t="shared" si="83"/>
        <v>0</v>
      </c>
      <c r="M173" s="642">
        <f t="shared" si="83"/>
        <v>0</v>
      </c>
      <c r="N173" s="642">
        <f t="shared" si="83"/>
        <v>0</v>
      </c>
      <c r="O173" s="642">
        <f t="shared" si="83"/>
        <v>0</v>
      </c>
      <c r="P173" s="642">
        <f t="shared" si="83"/>
        <v>0</v>
      </c>
      <c r="Q173" s="643">
        <f>SUM(Q170:Q172)</f>
        <v>0</v>
      </c>
      <c r="R173" s="643">
        <f>SUM(R170:R172)</f>
        <v>0</v>
      </c>
      <c r="S173" s="643">
        <f>SUM(S170:S172)</f>
        <v>0</v>
      </c>
      <c r="T173" s="643">
        <f>SUM(T170:T172)</f>
        <v>0</v>
      </c>
      <c r="U173" s="643">
        <f>SUM(U170:U172)</f>
        <v>0</v>
      </c>
      <c r="V173" s="643">
        <f t="shared" ref="V173:AP173" si="84">SUM(V170:V172)</f>
        <v>0</v>
      </c>
      <c r="W173" s="642">
        <f t="shared" si="84"/>
        <v>0</v>
      </c>
      <c r="X173" s="644">
        <f t="shared" si="84"/>
        <v>0</v>
      </c>
      <c r="Y173" s="644">
        <f t="shared" si="84"/>
        <v>0</v>
      </c>
      <c r="Z173" s="644">
        <f t="shared" si="84"/>
        <v>0</v>
      </c>
      <c r="AA173" s="644">
        <f t="shared" si="84"/>
        <v>0</v>
      </c>
      <c r="AB173" s="644">
        <f t="shared" si="84"/>
        <v>0</v>
      </c>
      <c r="AC173" s="644">
        <f t="shared" si="84"/>
        <v>0</v>
      </c>
      <c r="AD173" s="644">
        <f t="shared" si="84"/>
        <v>0</v>
      </c>
      <c r="AE173" s="644">
        <f t="shared" si="84"/>
        <v>0</v>
      </c>
      <c r="AF173" s="644">
        <f t="shared" si="84"/>
        <v>0</v>
      </c>
      <c r="AG173" s="644">
        <f t="shared" si="84"/>
        <v>0</v>
      </c>
      <c r="AH173" s="644">
        <f t="shared" si="84"/>
        <v>0</v>
      </c>
      <c r="AI173" s="644">
        <f t="shared" si="84"/>
        <v>0</v>
      </c>
      <c r="AJ173" s="644">
        <f t="shared" si="84"/>
        <v>0</v>
      </c>
      <c r="AK173" s="644">
        <f t="shared" si="84"/>
        <v>0</v>
      </c>
      <c r="AL173" s="644">
        <f t="shared" si="84"/>
        <v>0</v>
      </c>
      <c r="AM173" s="644">
        <f t="shared" si="84"/>
        <v>0</v>
      </c>
      <c r="AN173" s="644">
        <f t="shared" si="84"/>
        <v>0</v>
      </c>
      <c r="AO173" s="644">
        <f t="shared" si="84"/>
        <v>0</v>
      </c>
      <c r="AP173" s="644">
        <f t="shared" si="84"/>
        <v>0</v>
      </c>
      <c r="AQ173" s="102" t="s">
        <v>575</v>
      </c>
      <c r="AR173" s="102"/>
      <c r="AS173" s="646">
        <f t="shared" si="82"/>
        <v>0</v>
      </c>
    </row>
    <row r="174" spans="3:45">
      <c r="C174" s="51"/>
      <c r="D174" s="629" t="str">
        <f t="shared" ref="D174:V174" si="85">D15</f>
        <v>21</v>
      </c>
      <c r="E174" s="629" t="str">
        <f t="shared" si="85"/>
        <v>22</v>
      </c>
      <c r="F174" s="629" t="str">
        <f t="shared" si="85"/>
        <v>23</v>
      </c>
      <c r="G174" s="629" t="str">
        <f t="shared" si="85"/>
        <v>24</v>
      </c>
      <c r="H174" s="629" t="str">
        <f t="shared" si="85"/>
        <v>25</v>
      </c>
      <c r="I174" s="629" t="str">
        <f t="shared" si="85"/>
        <v>26</v>
      </c>
      <c r="J174" s="629" t="str">
        <f t="shared" si="85"/>
        <v>27</v>
      </c>
      <c r="K174" s="629" t="str">
        <f t="shared" si="85"/>
        <v>28</v>
      </c>
      <c r="L174" s="629" t="str">
        <f t="shared" si="85"/>
        <v>29</v>
      </c>
      <c r="M174" s="629" t="str">
        <f t="shared" si="85"/>
        <v>30</v>
      </c>
      <c r="N174" s="629" t="str">
        <f t="shared" si="85"/>
        <v>31</v>
      </c>
      <c r="O174" s="629" t="str">
        <f t="shared" si="85"/>
        <v>32</v>
      </c>
      <c r="P174" s="629" t="str">
        <f t="shared" si="85"/>
        <v>33</v>
      </c>
      <c r="Q174" s="629" t="str">
        <f t="shared" si="85"/>
        <v>34</v>
      </c>
      <c r="R174" s="629" t="str">
        <f t="shared" si="85"/>
        <v>35</v>
      </c>
      <c r="S174" s="629" t="str">
        <f t="shared" si="85"/>
        <v>36</v>
      </c>
      <c r="T174" s="629" t="str">
        <f t="shared" si="85"/>
        <v>37</v>
      </c>
      <c r="U174" s="629" t="str">
        <f t="shared" si="85"/>
        <v>38</v>
      </c>
      <c r="V174" s="629" t="str">
        <f t="shared" si="85"/>
        <v>39</v>
      </c>
      <c r="W174" s="51"/>
      <c r="X174" s="101"/>
      <c r="Y174" s="33"/>
      <c r="Z174" s="33"/>
      <c r="AA174" s="33"/>
      <c r="AB174" s="33"/>
      <c r="AC174" s="33"/>
      <c r="AD174" s="33"/>
      <c r="AE174" s="33"/>
      <c r="AF174" s="33"/>
      <c r="AG174" s="33"/>
      <c r="AH174" s="33"/>
      <c r="AI174" s="33"/>
      <c r="AJ174" s="33"/>
      <c r="AK174" s="33"/>
      <c r="AL174" s="33"/>
      <c r="AM174" s="33"/>
      <c r="AN174" s="33"/>
      <c r="AO174" s="33"/>
      <c r="AP174" s="33"/>
      <c r="AQ174" s="33"/>
      <c r="AR174" s="33"/>
    </row>
    <row r="175" spans="3:45" ht="40.5">
      <c r="C175" s="79" t="s">
        <v>57</v>
      </c>
      <c r="D175" s="630" t="str">
        <f t="shared" ref="D175:V175" si="86">D16</f>
        <v>輸送機械</v>
      </c>
      <c r="E175" s="630" t="str">
        <f t="shared" si="86"/>
        <v>その他の製造工業製品</v>
      </c>
      <c r="F175" s="630" t="str">
        <f t="shared" si="86"/>
        <v>建設</v>
      </c>
      <c r="G175" s="630" t="str">
        <f t="shared" si="86"/>
        <v>電力・ガス・熱供給</v>
      </c>
      <c r="H175" s="630" t="str">
        <f t="shared" si="86"/>
        <v>水道</v>
      </c>
      <c r="I175" s="630" t="str">
        <f t="shared" si="86"/>
        <v>廃棄物処理</v>
      </c>
      <c r="J175" s="630" t="str">
        <f t="shared" si="86"/>
        <v>商業</v>
      </c>
      <c r="K175" s="630" t="str">
        <f t="shared" si="86"/>
        <v>金融・保険</v>
      </c>
      <c r="L175" s="630" t="str">
        <f t="shared" si="86"/>
        <v>不動産</v>
      </c>
      <c r="M175" s="630" t="str">
        <f t="shared" si="86"/>
        <v>運輸・郵便</v>
      </c>
      <c r="N175" s="630" t="str">
        <f t="shared" si="86"/>
        <v>情報通信</v>
      </c>
      <c r="O175" s="630" t="str">
        <f t="shared" si="86"/>
        <v>公務</v>
      </c>
      <c r="P175" s="630" t="str">
        <f t="shared" si="86"/>
        <v>教育・研究</v>
      </c>
      <c r="Q175" s="630" t="str">
        <f t="shared" si="86"/>
        <v>医療・福祉</v>
      </c>
      <c r="R175" s="668" t="str">
        <f t="shared" si="86"/>
        <v>他に分類されない会員制団体</v>
      </c>
      <c r="S175" s="630" t="str">
        <f t="shared" si="86"/>
        <v>対事業所サービス</v>
      </c>
      <c r="T175" s="630" t="str">
        <f t="shared" si="86"/>
        <v>対個人サービス</v>
      </c>
      <c r="U175" s="630" t="str">
        <f t="shared" si="86"/>
        <v>事務用品</v>
      </c>
      <c r="V175" s="630" t="str">
        <f t="shared" si="86"/>
        <v>分類不明</v>
      </c>
      <c r="W175" s="32" t="s">
        <v>76</v>
      </c>
      <c r="X175" s="101"/>
      <c r="Y175" s="33"/>
      <c r="Z175" s="33"/>
      <c r="AA175" s="33"/>
      <c r="AB175" s="33"/>
      <c r="AC175" s="33"/>
      <c r="AD175" s="33"/>
      <c r="AE175" s="33"/>
      <c r="AF175" s="33"/>
      <c r="AG175" s="33"/>
      <c r="AH175" s="33"/>
      <c r="AI175" s="33"/>
      <c r="AJ175" s="33"/>
      <c r="AK175" s="33"/>
      <c r="AL175" s="33"/>
      <c r="AM175" s="33"/>
      <c r="AN175" s="33"/>
      <c r="AO175" s="33"/>
      <c r="AP175" s="33"/>
      <c r="AQ175" s="33"/>
      <c r="AR175" s="33"/>
    </row>
    <row r="176" spans="3:45" ht="13.5" customHeight="1">
      <c r="C176" s="80" t="s">
        <v>100</v>
      </c>
      <c r="D176" s="81">
        <f t="array" ref="D176:V179">+X170:AP173</f>
        <v>0</v>
      </c>
      <c r="E176" s="81">
        <v>0</v>
      </c>
      <c r="F176" s="81">
        <v>0</v>
      </c>
      <c r="G176" s="81">
        <v>0</v>
      </c>
      <c r="H176" s="81">
        <v>0</v>
      </c>
      <c r="I176" s="81">
        <v>0</v>
      </c>
      <c r="J176" s="81">
        <v>0</v>
      </c>
      <c r="K176" s="81">
        <v>0</v>
      </c>
      <c r="L176" s="81">
        <v>0</v>
      </c>
      <c r="M176" s="81">
        <v>0</v>
      </c>
      <c r="N176" s="81">
        <v>0</v>
      </c>
      <c r="O176" s="81">
        <v>0</v>
      </c>
      <c r="P176" s="81">
        <v>0</v>
      </c>
      <c r="Q176" s="99">
        <v>0</v>
      </c>
      <c r="R176" s="99">
        <v>0</v>
      </c>
      <c r="S176" s="99">
        <v>0</v>
      </c>
      <c r="T176" s="99">
        <v>0</v>
      </c>
      <c r="U176" s="99">
        <v>0</v>
      </c>
      <c r="V176" s="99">
        <v>0</v>
      </c>
      <c r="W176" s="81">
        <f>SUM(D170:W170,D176:V176)</f>
        <v>0</v>
      </c>
      <c r="X176" s="101"/>
      <c r="Y176" s="33"/>
      <c r="Z176" s="33"/>
      <c r="AA176" s="33"/>
      <c r="AB176" s="33"/>
      <c r="AC176" s="33"/>
      <c r="AD176" s="33"/>
      <c r="AE176" s="33"/>
      <c r="AF176" s="33"/>
      <c r="AG176" s="33"/>
      <c r="AH176" s="33"/>
      <c r="AI176" s="33"/>
      <c r="AJ176" s="33"/>
      <c r="AK176" s="33"/>
      <c r="AL176" s="33"/>
      <c r="AM176" s="33"/>
      <c r="AN176" s="33"/>
      <c r="AO176" s="33"/>
      <c r="AP176" s="33"/>
      <c r="AQ176" s="33"/>
      <c r="AR176" s="33"/>
    </row>
    <row r="177" spans="3:45" ht="13.5" customHeight="1">
      <c r="C177" s="83" t="s">
        <v>101</v>
      </c>
      <c r="D177" s="100">
        <v>0</v>
      </c>
      <c r="E177" s="100">
        <v>0</v>
      </c>
      <c r="F177" s="100">
        <v>0</v>
      </c>
      <c r="G177" s="100">
        <v>0</v>
      </c>
      <c r="H177" s="100">
        <v>0</v>
      </c>
      <c r="I177" s="100">
        <v>0</v>
      </c>
      <c r="J177" s="100">
        <v>0</v>
      </c>
      <c r="K177" s="100">
        <v>0</v>
      </c>
      <c r="L177" s="100">
        <v>0</v>
      </c>
      <c r="M177" s="100">
        <v>0</v>
      </c>
      <c r="N177" s="100">
        <v>0</v>
      </c>
      <c r="O177" s="100">
        <v>0</v>
      </c>
      <c r="P177" s="100">
        <v>0</v>
      </c>
      <c r="Q177" s="100">
        <v>0</v>
      </c>
      <c r="R177" s="100">
        <v>0</v>
      </c>
      <c r="S177" s="100">
        <v>0</v>
      </c>
      <c r="T177" s="100">
        <v>0</v>
      </c>
      <c r="U177" s="100">
        <v>0</v>
      </c>
      <c r="V177" s="100">
        <v>0</v>
      </c>
      <c r="W177" s="39">
        <f t="shared" ref="W177:W179" si="87">SUM(D171:W171,D177:V177)</f>
        <v>0</v>
      </c>
      <c r="X177" s="101"/>
      <c r="Y177" s="33"/>
      <c r="Z177" s="33"/>
      <c r="AA177" s="33"/>
      <c r="AB177" s="33"/>
      <c r="AC177" s="33"/>
      <c r="AD177" s="33"/>
      <c r="AE177" s="33"/>
      <c r="AF177" s="33"/>
      <c r="AG177" s="33"/>
      <c r="AH177" s="33"/>
      <c r="AI177" s="33"/>
      <c r="AJ177" s="33"/>
      <c r="AK177" s="33"/>
      <c r="AL177" s="33"/>
      <c r="AM177" s="33"/>
      <c r="AN177" s="33"/>
      <c r="AO177" s="33"/>
      <c r="AP177" s="33"/>
      <c r="AQ177" s="33"/>
      <c r="AR177" s="33"/>
    </row>
    <row r="178" spans="3:45" ht="13.5" customHeight="1">
      <c r="C178" s="83" t="s">
        <v>102</v>
      </c>
      <c r="D178" s="39">
        <v>0</v>
      </c>
      <c r="E178" s="39">
        <v>0</v>
      </c>
      <c r="F178" s="39">
        <v>0</v>
      </c>
      <c r="G178" s="39">
        <v>0</v>
      </c>
      <c r="H178" s="39">
        <v>0</v>
      </c>
      <c r="I178" s="39">
        <v>0</v>
      </c>
      <c r="J178" s="39">
        <v>0</v>
      </c>
      <c r="K178" s="39">
        <v>0</v>
      </c>
      <c r="L178" s="39">
        <v>0</v>
      </c>
      <c r="M178" s="39">
        <v>0</v>
      </c>
      <c r="N178" s="39">
        <v>0</v>
      </c>
      <c r="O178" s="39">
        <v>0</v>
      </c>
      <c r="P178" s="39">
        <v>0</v>
      </c>
      <c r="Q178" s="100">
        <v>0</v>
      </c>
      <c r="R178" s="100">
        <v>0</v>
      </c>
      <c r="S178" s="100">
        <v>0</v>
      </c>
      <c r="T178" s="100">
        <v>0</v>
      </c>
      <c r="U178" s="100">
        <v>0</v>
      </c>
      <c r="V178" s="100">
        <v>0</v>
      </c>
      <c r="W178" s="39">
        <f t="shared" si="87"/>
        <v>0</v>
      </c>
      <c r="X178" s="101"/>
      <c r="Y178" s="33"/>
      <c r="Z178" s="33"/>
      <c r="AA178" s="33"/>
      <c r="AB178" s="33"/>
      <c r="AC178" s="33"/>
      <c r="AD178" s="33"/>
      <c r="AE178" s="33"/>
      <c r="AF178" s="33"/>
      <c r="AG178" s="33"/>
      <c r="AH178" s="33"/>
      <c r="AI178" s="33"/>
      <c r="AJ178" s="33"/>
      <c r="AK178" s="33"/>
      <c r="AL178" s="33"/>
      <c r="AM178" s="33"/>
      <c r="AN178" s="33"/>
      <c r="AO178" s="33"/>
      <c r="AP178" s="33"/>
      <c r="AQ178" s="33"/>
      <c r="AR178" s="33"/>
    </row>
    <row r="179" spans="3:45" ht="13.5" customHeight="1">
      <c r="C179" s="85" t="s">
        <v>93</v>
      </c>
      <c r="D179" s="43">
        <v>0</v>
      </c>
      <c r="E179" s="43">
        <v>0</v>
      </c>
      <c r="F179" s="43">
        <v>0</v>
      </c>
      <c r="G179" s="43">
        <v>0</v>
      </c>
      <c r="H179" s="43">
        <v>0</v>
      </c>
      <c r="I179" s="43">
        <v>0</v>
      </c>
      <c r="J179" s="43">
        <v>0</v>
      </c>
      <c r="K179" s="43">
        <v>0</v>
      </c>
      <c r="L179" s="43">
        <v>0</v>
      </c>
      <c r="M179" s="43">
        <v>0</v>
      </c>
      <c r="N179" s="43">
        <v>0</v>
      </c>
      <c r="O179" s="43">
        <v>0</v>
      </c>
      <c r="P179" s="43">
        <v>0</v>
      </c>
      <c r="Q179" s="43">
        <v>0</v>
      </c>
      <c r="R179" s="43">
        <v>0</v>
      </c>
      <c r="S179" s="43">
        <v>0</v>
      </c>
      <c r="T179" s="43">
        <v>0</v>
      </c>
      <c r="U179" s="43">
        <v>0</v>
      </c>
      <c r="V179" s="43">
        <v>0</v>
      </c>
      <c r="W179" s="43">
        <f t="shared" si="87"/>
        <v>0</v>
      </c>
      <c r="X179" s="101"/>
      <c r="Y179" s="33"/>
      <c r="Z179" s="33"/>
      <c r="AA179" s="33"/>
      <c r="AB179" s="33"/>
      <c r="AC179" s="33"/>
      <c r="AD179" s="33"/>
      <c r="AE179" s="33"/>
      <c r="AF179" s="33"/>
      <c r="AG179" s="33"/>
      <c r="AH179" s="33"/>
      <c r="AI179" s="33"/>
      <c r="AJ179" s="33"/>
      <c r="AK179" s="33"/>
      <c r="AL179" s="33"/>
      <c r="AM179" s="33"/>
      <c r="AN179" s="33"/>
      <c r="AO179" s="33"/>
      <c r="AP179" s="33"/>
      <c r="AQ179" s="33"/>
      <c r="AR179" s="33"/>
    </row>
    <row r="180" spans="3:45" ht="10.7" customHeight="1">
      <c r="D180" s="117"/>
      <c r="E180" s="117"/>
      <c r="F180" s="117"/>
      <c r="G180" s="117"/>
      <c r="H180" s="117"/>
      <c r="I180" s="117"/>
      <c r="J180" s="117"/>
      <c r="K180" s="117"/>
      <c r="L180" s="117"/>
      <c r="M180" s="117"/>
      <c r="N180" s="117"/>
      <c r="O180" s="117"/>
      <c r="P180" s="117"/>
      <c r="Q180" s="117"/>
      <c r="R180" s="117"/>
      <c r="S180" s="117"/>
      <c r="T180" s="117"/>
      <c r="U180" s="117"/>
      <c r="V180" s="117"/>
      <c r="W180" s="117"/>
      <c r="X180" s="101"/>
      <c r="Y180" s="33"/>
      <c r="Z180" s="33"/>
      <c r="AA180" s="33"/>
      <c r="AB180" s="33"/>
      <c r="AC180" s="33"/>
      <c r="AD180" s="33"/>
      <c r="AE180" s="33"/>
      <c r="AF180" s="33"/>
      <c r="AG180" s="33"/>
      <c r="AH180" s="33"/>
      <c r="AI180" s="33"/>
      <c r="AJ180" s="33"/>
      <c r="AK180" s="33"/>
      <c r="AL180" s="33"/>
      <c r="AM180" s="33"/>
      <c r="AN180" s="33"/>
      <c r="AO180" s="33"/>
      <c r="AP180" s="33"/>
      <c r="AQ180" s="33"/>
      <c r="AR180" s="33"/>
    </row>
    <row r="181" spans="3:45" ht="17.25">
      <c r="C181" s="119" t="s">
        <v>238</v>
      </c>
      <c r="D181" s="117"/>
      <c r="E181" s="117"/>
      <c r="F181" s="117"/>
      <c r="G181" s="117"/>
      <c r="H181" s="117"/>
      <c r="I181" s="117"/>
      <c r="J181" s="117"/>
      <c r="K181" s="117"/>
      <c r="L181" s="117"/>
      <c r="M181" s="117"/>
      <c r="N181" s="117"/>
      <c r="O181" s="117"/>
      <c r="Q181" s="120"/>
      <c r="R181" s="120"/>
      <c r="S181" s="120"/>
      <c r="T181" s="120"/>
      <c r="U181" s="120" t="s">
        <v>233</v>
      </c>
      <c r="V181" s="120"/>
      <c r="W181" s="117"/>
      <c r="X181" s="101"/>
      <c r="Y181" s="33"/>
      <c r="Z181" s="33"/>
      <c r="AA181" s="33"/>
      <c r="AB181" s="33"/>
      <c r="AC181" s="33"/>
      <c r="AD181" s="33"/>
      <c r="AE181" s="33"/>
      <c r="AF181" s="33"/>
      <c r="AG181" s="33"/>
      <c r="AH181" s="33"/>
      <c r="AI181" s="33"/>
      <c r="AJ181" s="33"/>
      <c r="AK181" s="33"/>
      <c r="AL181" s="33"/>
      <c r="AM181" s="33"/>
      <c r="AN181" s="33"/>
      <c r="AO181" s="33"/>
      <c r="AP181" s="33"/>
      <c r="AQ181" s="33"/>
      <c r="AR181" s="33"/>
    </row>
    <row r="182" spans="3:45">
      <c r="C182" s="51"/>
      <c r="D182" s="629" t="str">
        <f t="shared" ref="D182:AP182" si="88">D9</f>
        <v>01</v>
      </c>
      <c r="E182" s="629" t="str">
        <f t="shared" si="88"/>
        <v>02</v>
      </c>
      <c r="F182" s="629" t="str">
        <f t="shared" si="88"/>
        <v>03</v>
      </c>
      <c r="G182" s="629" t="str">
        <f t="shared" si="88"/>
        <v>04</v>
      </c>
      <c r="H182" s="629" t="str">
        <f t="shared" si="88"/>
        <v>05</v>
      </c>
      <c r="I182" s="629" t="str">
        <f t="shared" si="88"/>
        <v>06</v>
      </c>
      <c r="J182" s="629" t="str">
        <f t="shared" si="88"/>
        <v>07</v>
      </c>
      <c r="K182" s="629" t="str">
        <f t="shared" si="88"/>
        <v>08</v>
      </c>
      <c r="L182" s="629" t="str">
        <f t="shared" si="88"/>
        <v>09</v>
      </c>
      <c r="M182" s="629" t="str">
        <f t="shared" si="88"/>
        <v>10</v>
      </c>
      <c r="N182" s="629" t="str">
        <f t="shared" si="88"/>
        <v>11</v>
      </c>
      <c r="O182" s="629" t="str">
        <f t="shared" si="88"/>
        <v>12</v>
      </c>
      <c r="P182" s="629" t="str">
        <f t="shared" si="88"/>
        <v>13</v>
      </c>
      <c r="Q182" s="629" t="str">
        <f t="shared" si="88"/>
        <v>14</v>
      </c>
      <c r="R182" s="629" t="str">
        <f t="shared" si="88"/>
        <v>15</v>
      </c>
      <c r="S182" s="629" t="str">
        <f t="shared" si="88"/>
        <v>16</v>
      </c>
      <c r="T182" s="629" t="str">
        <f t="shared" si="88"/>
        <v>17</v>
      </c>
      <c r="U182" s="629" t="str">
        <f t="shared" si="88"/>
        <v>18</v>
      </c>
      <c r="V182" s="629" t="str">
        <f t="shared" si="88"/>
        <v>19</v>
      </c>
      <c r="W182" s="629" t="str">
        <f t="shared" si="88"/>
        <v>20</v>
      </c>
      <c r="X182" s="629" t="str">
        <f t="shared" si="88"/>
        <v>21</v>
      </c>
      <c r="Y182" s="629" t="str">
        <f t="shared" si="88"/>
        <v>22</v>
      </c>
      <c r="Z182" s="629" t="str">
        <f t="shared" si="88"/>
        <v>23</v>
      </c>
      <c r="AA182" s="629" t="str">
        <f t="shared" si="88"/>
        <v>24</v>
      </c>
      <c r="AB182" s="629" t="str">
        <f t="shared" si="88"/>
        <v>25</v>
      </c>
      <c r="AC182" s="629" t="str">
        <f t="shared" si="88"/>
        <v>26</v>
      </c>
      <c r="AD182" s="629" t="str">
        <f t="shared" si="88"/>
        <v>27</v>
      </c>
      <c r="AE182" s="629" t="str">
        <f t="shared" si="88"/>
        <v>28</v>
      </c>
      <c r="AF182" s="629" t="str">
        <f t="shared" si="88"/>
        <v>29</v>
      </c>
      <c r="AG182" s="629" t="str">
        <f t="shared" si="88"/>
        <v>30</v>
      </c>
      <c r="AH182" s="629" t="str">
        <f t="shared" si="88"/>
        <v>31</v>
      </c>
      <c r="AI182" s="629" t="str">
        <f t="shared" si="88"/>
        <v>32</v>
      </c>
      <c r="AJ182" s="629" t="str">
        <f t="shared" si="88"/>
        <v>33</v>
      </c>
      <c r="AK182" s="629" t="str">
        <f t="shared" si="88"/>
        <v>34</v>
      </c>
      <c r="AL182" s="629" t="str">
        <f t="shared" si="88"/>
        <v>35</v>
      </c>
      <c r="AM182" s="629" t="str">
        <f t="shared" si="88"/>
        <v>36</v>
      </c>
      <c r="AN182" s="629" t="str">
        <f t="shared" si="88"/>
        <v>37</v>
      </c>
      <c r="AO182" s="629" t="str">
        <f t="shared" si="88"/>
        <v>38</v>
      </c>
      <c r="AP182" s="629" t="str">
        <f t="shared" si="88"/>
        <v>39</v>
      </c>
      <c r="AQ182" s="102" t="s">
        <v>575</v>
      </c>
      <c r="AR182" s="33"/>
    </row>
    <row r="183" spans="3:45" ht="40.5">
      <c r="C183" s="79" t="s">
        <v>57</v>
      </c>
      <c r="D183" s="630" t="str">
        <f t="shared" ref="D183:AP183" si="89">D10</f>
        <v>農業</v>
      </c>
      <c r="E183" s="630" t="str">
        <f t="shared" si="89"/>
        <v>林業</v>
      </c>
      <c r="F183" s="630" t="str">
        <f t="shared" si="89"/>
        <v>漁業</v>
      </c>
      <c r="G183" s="630" t="str">
        <f t="shared" si="89"/>
        <v>鉱業</v>
      </c>
      <c r="H183" s="630" t="str">
        <f t="shared" si="89"/>
        <v>飲食料品</v>
      </c>
      <c r="I183" s="630" t="str">
        <f t="shared" si="89"/>
        <v>繊維製品</v>
      </c>
      <c r="J183" s="630" t="str">
        <f t="shared" si="89"/>
        <v>パルプ・紙・木製品</v>
      </c>
      <c r="K183" s="630" t="str">
        <f t="shared" si="89"/>
        <v>化学製品</v>
      </c>
      <c r="L183" s="630" t="str">
        <f t="shared" si="89"/>
        <v>石油・石炭製品</v>
      </c>
      <c r="M183" s="668" t="str">
        <f t="shared" si="89"/>
        <v>プラスチック・ゴム製品</v>
      </c>
      <c r="N183" s="630" t="str">
        <f t="shared" si="89"/>
        <v>窯業・土石製品</v>
      </c>
      <c r="O183" s="630" t="str">
        <f t="shared" si="89"/>
        <v>鉄鋼</v>
      </c>
      <c r="P183" s="630" t="str">
        <f t="shared" si="89"/>
        <v>非鉄金属</v>
      </c>
      <c r="Q183" s="630" t="str">
        <f t="shared" si="89"/>
        <v>金属製品</v>
      </c>
      <c r="R183" s="630" t="str">
        <f t="shared" si="89"/>
        <v>はん用機械</v>
      </c>
      <c r="S183" s="630" t="str">
        <f t="shared" si="89"/>
        <v>生産用機械</v>
      </c>
      <c r="T183" s="630" t="str">
        <f t="shared" si="89"/>
        <v>業務用機械</v>
      </c>
      <c r="U183" s="630" t="str">
        <f t="shared" si="89"/>
        <v>電子部品</v>
      </c>
      <c r="V183" s="630" t="str">
        <f t="shared" si="89"/>
        <v>電気機械</v>
      </c>
      <c r="W183" s="630" t="str">
        <f t="shared" si="89"/>
        <v>情報通信機器</v>
      </c>
      <c r="X183" s="637" t="str">
        <f t="shared" si="89"/>
        <v>輸送機械</v>
      </c>
      <c r="Y183" s="637" t="str">
        <f t="shared" si="89"/>
        <v>その他の製造工業製品</v>
      </c>
      <c r="Z183" s="637" t="str">
        <f t="shared" si="89"/>
        <v>建設</v>
      </c>
      <c r="AA183" s="637" t="str">
        <f t="shared" si="89"/>
        <v>電力・ガス・熱供給</v>
      </c>
      <c r="AB183" s="637" t="str">
        <f t="shared" si="89"/>
        <v>水道</v>
      </c>
      <c r="AC183" s="637" t="str">
        <f t="shared" si="89"/>
        <v>廃棄物処理</v>
      </c>
      <c r="AD183" s="637" t="str">
        <f t="shared" si="89"/>
        <v>商業</v>
      </c>
      <c r="AE183" s="637" t="str">
        <f t="shared" si="89"/>
        <v>金融・保険</v>
      </c>
      <c r="AF183" s="637" t="str">
        <f t="shared" si="89"/>
        <v>不動産</v>
      </c>
      <c r="AG183" s="637" t="str">
        <f t="shared" si="89"/>
        <v>運輸・郵便</v>
      </c>
      <c r="AH183" s="637" t="str">
        <f t="shared" si="89"/>
        <v>情報通信</v>
      </c>
      <c r="AI183" s="637" t="str">
        <f t="shared" si="89"/>
        <v>公務</v>
      </c>
      <c r="AJ183" s="637" t="str">
        <f t="shared" si="89"/>
        <v>教育・研究</v>
      </c>
      <c r="AK183" s="637" t="str">
        <f t="shared" si="89"/>
        <v>医療・福祉</v>
      </c>
      <c r="AL183" s="669" t="str">
        <f t="shared" si="89"/>
        <v>他に分類されない会員制団体</v>
      </c>
      <c r="AM183" s="637" t="str">
        <f t="shared" si="89"/>
        <v>対事業所サービス</v>
      </c>
      <c r="AN183" s="637" t="str">
        <f t="shared" si="89"/>
        <v>対個人サービス</v>
      </c>
      <c r="AO183" s="637" t="str">
        <f t="shared" si="89"/>
        <v>事務用品</v>
      </c>
      <c r="AP183" s="637" t="str">
        <f t="shared" si="89"/>
        <v>分類不明</v>
      </c>
      <c r="AQ183" s="102" t="s">
        <v>575</v>
      </c>
      <c r="AR183" s="33"/>
    </row>
    <row r="184" spans="3:45">
      <c r="C184" s="80" t="s">
        <v>509</v>
      </c>
      <c r="D184" s="106">
        <f>+係数!L42</f>
        <v>4.0092016963999735E-2</v>
      </c>
      <c r="E184" s="106">
        <f>+係数!L43</f>
        <v>6.3240109269622161E-2</v>
      </c>
      <c r="F184" s="106">
        <f>+係数!L44</f>
        <v>6.2349718223690426E-2</v>
      </c>
      <c r="G184" s="106">
        <f>+係数!L45</f>
        <v>4.3925228025661532E-2</v>
      </c>
      <c r="H184" s="106">
        <f>+係数!L46</f>
        <v>3.857571873933157E-2</v>
      </c>
      <c r="I184" s="106">
        <f>+係数!L47</f>
        <v>8.8852166130440224E-2</v>
      </c>
      <c r="J184" s="106">
        <f>+係数!L48</f>
        <v>3.907818996208777E-2</v>
      </c>
      <c r="K184" s="106">
        <f>+係数!L49</f>
        <v>1.407109487529783E-2</v>
      </c>
      <c r="L184" s="106">
        <f>+係数!L50</f>
        <v>1.4382893271307601E-3</v>
      </c>
      <c r="M184" s="106">
        <f>+係数!L51</f>
        <v>5.0050242958750518E-2</v>
      </c>
      <c r="N184" s="106">
        <f>+係数!L52</f>
        <v>4.7262667089698639E-2</v>
      </c>
      <c r="O184" s="106">
        <f>+係数!L53</f>
        <v>9.2194999014953496E-3</v>
      </c>
      <c r="P184" s="107">
        <f>+係数!L54</f>
        <v>1.6195117263894394E-2</v>
      </c>
      <c r="Q184" s="106">
        <f>+係数!L55</f>
        <v>6.762361854401415E-2</v>
      </c>
      <c r="R184" s="106">
        <f>+係数!L56</f>
        <v>3.8490430785727683E-2</v>
      </c>
      <c r="S184" s="106">
        <f>+係数!L57</f>
        <v>4.3984276235959199E-2</v>
      </c>
      <c r="T184" s="106">
        <f>+係数!L58</f>
        <v>3.684205780649117E-2</v>
      </c>
      <c r="U184" s="106">
        <f>+係数!L59</f>
        <v>3.9044748824735583E-2</v>
      </c>
      <c r="V184" s="109">
        <f>+係数!L60</f>
        <v>3.3324156146014812E-2</v>
      </c>
      <c r="W184" s="109">
        <f>+係数!L61</f>
        <v>2.9146003209746418E-2</v>
      </c>
      <c r="X184" s="109">
        <f>+係数!L62</f>
        <v>1.9405386574528331E-2</v>
      </c>
      <c r="Y184" s="109">
        <f>+係数!L63</f>
        <v>6.3596017916753525E-2</v>
      </c>
      <c r="Z184" s="109">
        <f>+係数!L64</f>
        <v>7.0633856429153846E-2</v>
      </c>
      <c r="AA184" s="109">
        <f>+係数!L65</f>
        <v>9.4813831532489252E-3</v>
      </c>
      <c r="AB184" s="109">
        <f>+係数!L66</f>
        <v>2.1020096274119313E-2</v>
      </c>
      <c r="AC184" s="109">
        <f>+係数!L67</f>
        <v>9.817260745071954E-2</v>
      </c>
      <c r="AD184" s="109">
        <f>+係数!L68</f>
        <v>0.10423056051998526</v>
      </c>
      <c r="AE184" s="109">
        <f>+係数!L69</f>
        <v>4.9281625480211429E-2</v>
      </c>
      <c r="AF184" s="109">
        <f>+係数!L70</f>
        <v>9.134801308772254E-3</v>
      </c>
      <c r="AG184" s="109">
        <f>+係数!L71</f>
        <v>7.3678092470764359E-2</v>
      </c>
      <c r="AH184" s="109">
        <f>+係数!L72</f>
        <v>3.3020844358673661E-2</v>
      </c>
      <c r="AI184" s="109">
        <f>+係数!L73</f>
        <v>5.0897421545580059E-2</v>
      </c>
      <c r="AJ184" s="109">
        <f>+係数!L74</f>
        <v>7.8864783464325974E-2</v>
      </c>
      <c r="AK184" s="109">
        <f>+係数!L75</f>
        <v>0.10921448035317524</v>
      </c>
      <c r="AL184" s="109">
        <f>+係数!L76</f>
        <v>0.12068655942988107</v>
      </c>
      <c r="AM184" s="109">
        <f>+係数!L77</f>
        <v>8.5785155867961635E-2</v>
      </c>
      <c r="AN184" s="109">
        <f>+係数!L78</f>
        <v>0.13167598815473799</v>
      </c>
      <c r="AO184" s="109">
        <f>+係数!L79</f>
        <v>0</v>
      </c>
      <c r="AP184" s="109">
        <f>+係数!L80</f>
        <v>2.303735104561817E-3</v>
      </c>
      <c r="AQ184" s="102" t="s">
        <v>575</v>
      </c>
      <c r="AR184" s="33"/>
    </row>
    <row r="185" spans="3:45">
      <c r="C185" s="51"/>
      <c r="D185" s="629" t="str">
        <f t="shared" ref="D185:V185" si="90">D15</f>
        <v>21</v>
      </c>
      <c r="E185" s="629" t="str">
        <f t="shared" si="90"/>
        <v>22</v>
      </c>
      <c r="F185" s="629" t="str">
        <f t="shared" si="90"/>
        <v>23</v>
      </c>
      <c r="G185" s="629" t="str">
        <f t="shared" si="90"/>
        <v>24</v>
      </c>
      <c r="H185" s="629" t="str">
        <f t="shared" si="90"/>
        <v>25</v>
      </c>
      <c r="I185" s="629" t="str">
        <f t="shared" si="90"/>
        <v>26</v>
      </c>
      <c r="J185" s="629" t="str">
        <f t="shared" si="90"/>
        <v>27</v>
      </c>
      <c r="K185" s="629" t="str">
        <f t="shared" si="90"/>
        <v>28</v>
      </c>
      <c r="L185" s="629" t="str">
        <f t="shared" si="90"/>
        <v>29</v>
      </c>
      <c r="M185" s="629" t="str">
        <f t="shared" si="90"/>
        <v>30</v>
      </c>
      <c r="N185" s="629" t="str">
        <f t="shared" si="90"/>
        <v>31</v>
      </c>
      <c r="O185" s="629" t="str">
        <f t="shared" si="90"/>
        <v>32</v>
      </c>
      <c r="P185" s="629" t="str">
        <f t="shared" si="90"/>
        <v>33</v>
      </c>
      <c r="Q185" s="629" t="str">
        <f t="shared" si="90"/>
        <v>34</v>
      </c>
      <c r="R185" s="629" t="str">
        <f t="shared" si="90"/>
        <v>35</v>
      </c>
      <c r="S185" s="629" t="str">
        <f t="shared" si="90"/>
        <v>36</v>
      </c>
      <c r="T185" s="629" t="str">
        <f t="shared" si="90"/>
        <v>37</v>
      </c>
      <c r="U185" s="629" t="str">
        <f t="shared" si="90"/>
        <v>38</v>
      </c>
      <c r="V185" s="629" t="str">
        <f t="shared" si="90"/>
        <v>39</v>
      </c>
      <c r="W185" s="105"/>
      <c r="X185" s="45"/>
      <c r="Y185" s="45"/>
      <c r="Z185" s="45"/>
      <c r="AA185" s="45"/>
      <c r="AB185" s="45"/>
      <c r="AC185" s="45"/>
      <c r="AD185" s="45"/>
      <c r="AE185" s="45"/>
      <c r="AF185" s="45"/>
      <c r="AG185" s="45"/>
      <c r="AH185" s="45"/>
      <c r="AI185" s="45"/>
      <c r="AJ185" s="45"/>
      <c r="AK185" s="45"/>
      <c r="AL185" s="45"/>
      <c r="AM185" s="45"/>
      <c r="AN185" s="45"/>
      <c r="AO185" s="45"/>
      <c r="AP185" s="45"/>
      <c r="AQ185" s="638"/>
      <c r="AR185" s="33"/>
    </row>
    <row r="186" spans="3:45" ht="40.5">
      <c r="C186" s="79" t="s">
        <v>57</v>
      </c>
      <c r="D186" s="630" t="str">
        <f t="shared" ref="D186:V186" si="91">D16</f>
        <v>輸送機械</v>
      </c>
      <c r="E186" s="630" t="str">
        <f t="shared" si="91"/>
        <v>その他の製造工業製品</v>
      </c>
      <c r="F186" s="630" t="str">
        <f t="shared" si="91"/>
        <v>建設</v>
      </c>
      <c r="G186" s="630" t="str">
        <f t="shared" si="91"/>
        <v>電力・ガス・熱供給</v>
      </c>
      <c r="H186" s="630" t="str">
        <f t="shared" si="91"/>
        <v>水道</v>
      </c>
      <c r="I186" s="630" t="str">
        <f t="shared" si="91"/>
        <v>廃棄物処理</v>
      </c>
      <c r="J186" s="630" t="str">
        <f t="shared" si="91"/>
        <v>商業</v>
      </c>
      <c r="K186" s="630" t="str">
        <f t="shared" si="91"/>
        <v>金融・保険</v>
      </c>
      <c r="L186" s="630" t="str">
        <f t="shared" si="91"/>
        <v>不動産</v>
      </c>
      <c r="M186" s="630" t="str">
        <f t="shared" si="91"/>
        <v>運輸・郵便</v>
      </c>
      <c r="N186" s="630" t="str">
        <f t="shared" si="91"/>
        <v>情報通信</v>
      </c>
      <c r="O186" s="630" t="str">
        <f t="shared" si="91"/>
        <v>公務</v>
      </c>
      <c r="P186" s="630" t="str">
        <f t="shared" si="91"/>
        <v>教育・研究</v>
      </c>
      <c r="Q186" s="630" t="str">
        <f t="shared" si="91"/>
        <v>医療・福祉</v>
      </c>
      <c r="R186" s="668" t="str">
        <f t="shared" si="91"/>
        <v>他に分類されない会員制団体</v>
      </c>
      <c r="S186" s="630" t="str">
        <f t="shared" si="91"/>
        <v>対事業所サービス</v>
      </c>
      <c r="T186" s="630" t="str">
        <f t="shared" si="91"/>
        <v>対個人サービス</v>
      </c>
      <c r="U186" s="630" t="str">
        <f t="shared" si="91"/>
        <v>事務用品</v>
      </c>
      <c r="V186" s="630" t="str">
        <f t="shared" si="91"/>
        <v>分類不明</v>
      </c>
      <c r="W186" s="650"/>
      <c r="X186" s="45"/>
      <c r="Y186" s="45"/>
      <c r="Z186" s="45"/>
      <c r="AA186" s="45"/>
      <c r="AB186" s="45"/>
      <c r="AC186" s="45"/>
      <c r="AD186" s="45"/>
      <c r="AE186" s="45"/>
      <c r="AF186" s="45"/>
      <c r="AG186" s="45"/>
      <c r="AH186" s="45"/>
      <c r="AI186" s="45"/>
      <c r="AJ186" s="45"/>
      <c r="AK186" s="45"/>
      <c r="AL186" s="45"/>
      <c r="AM186" s="45"/>
      <c r="AN186" s="45"/>
      <c r="AO186" s="45"/>
      <c r="AP186" s="45"/>
      <c r="AQ186" s="638"/>
      <c r="AR186" s="33"/>
    </row>
    <row r="187" spans="3:45">
      <c r="C187" s="108" t="s">
        <v>509</v>
      </c>
      <c r="D187" s="109">
        <f t="array" ref="D187:V187">+X184:AP184</f>
        <v>1.9405386574528331E-2</v>
      </c>
      <c r="E187" s="109">
        <v>6.3596017916753525E-2</v>
      </c>
      <c r="F187" s="109">
        <v>7.0633856429153846E-2</v>
      </c>
      <c r="G187" s="109">
        <v>9.4813831532489252E-3</v>
      </c>
      <c r="H187" s="109">
        <v>2.1020096274119313E-2</v>
      </c>
      <c r="I187" s="109">
        <v>9.817260745071954E-2</v>
      </c>
      <c r="J187" s="109">
        <v>0.10423056051998526</v>
      </c>
      <c r="K187" s="109">
        <v>4.9281625480211429E-2</v>
      </c>
      <c r="L187" s="109">
        <v>9.134801308772254E-3</v>
      </c>
      <c r="M187" s="109">
        <v>7.3678092470764359E-2</v>
      </c>
      <c r="N187" s="109">
        <v>3.3020844358673661E-2</v>
      </c>
      <c r="O187" s="109">
        <v>5.0897421545580059E-2</v>
      </c>
      <c r="P187" s="110">
        <v>7.8864783464325974E-2</v>
      </c>
      <c r="Q187" s="109">
        <v>0.10921448035317524</v>
      </c>
      <c r="R187" s="109">
        <v>0.12068655942988107</v>
      </c>
      <c r="S187" s="109">
        <v>8.5785155867961635E-2</v>
      </c>
      <c r="T187" s="109">
        <v>0.13167598815473799</v>
      </c>
      <c r="U187" s="109">
        <v>0</v>
      </c>
      <c r="V187" s="651">
        <v>2.303735104561817E-3</v>
      </c>
      <c r="W187" s="89"/>
      <c r="X187" s="45"/>
      <c r="Y187" s="45"/>
      <c r="Z187" s="45"/>
      <c r="AA187" s="45"/>
      <c r="AB187" s="45"/>
      <c r="AC187" s="45"/>
      <c r="AD187" s="45"/>
      <c r="AE187" s="45"/>
      <c r="AF187" s="45"/>
      <c r="AG187" s="45"/>
      <c r="AH187" s="45"/>
      <c r="AI187" s="45"/>
      <c r="AJ187" s="45"/>
      <c r="AK187" s="45"/>
      <c r="AL187" s="45"/>
      <c r="AM187" s="45"/>
      <c r="AN187" s="45"/>
      <c r="AO187" s="45"/>
      <c r="AP187" s="45"/>
      <c r="AQ187" s="638"/>
      <c r="AR187" s="33"/>
    </row>
    <row r="188" spans="3:45" ht="10.7" customHeight="1">
      <c r="D188" s="117"/>
      <c r="E188" s="117"/>
      <c r="F188" s="117"/>
      <c r="G188" s="117"/>
      <c r="H188" s="117"/>
      <c r="I188" s="117"/>
      <c r="J188" s="117"/>
      <c r="K188" s="117"/>
      <c r="L188" s="117"/>
      <c r="M188" s="117"/>
      <c r="N188" s="117"/>
      <c r="O188" s="117"/>
      <c r="P188" s="117"/>
      <c r="Q188" s="117"/>
      <c r="R188" s="117"/>
      <c r="S188" s="117"/>
      <c r="T188" s="117"/>
      <c r="U188" s="117"/>
      <c r="V188" s="117"/>
      <c r="W188" s="117"/>
      <c r="X188" s="54"/>
      <c r="Y188" s="638"/>
      <c r="Z188" s="638"/>
      <c r="AA188" s="638"/>
      <c r="AB188" s="638"/>
      <c r="AC188" s="638"/>
      <c r="AD188" s="638"/>
      <c r="AE188" s="638"/>
      <c r="AF188" s="638"/>
      <c r="AG188" s="638"/>
      <c r="AH188" s="638"/>
      <c r="AI188" s="638"/>
      <c r="AJ188" s="638"/>
      <c r="AK188" s="638"/>
      <c r="AL188" s="638"/>
      <c r="AM188" s="638"/>
      <c r="AN188" s="638"/>
      <c r="AO188" s="638"/>
      <c r="AP188" s="638"/>
      <c r="AQ188" s="638"/>
      <c r="AR188" s="33"/>
    </row>
    <row r="189" spans="3:45" ht="17.25">
      <c r="C189" s="119" t="s">
        <v>246</v>
      </c>
      <c r="D189" s="117"/>
      <c r="E189" s="117"/>
      <c r="F189" s="117"/>
      <c r="G189" s="117"/>
      <c r="H189" s="117"/>
      <c r="I189" s="117"/>
      <c r="J189" s="117"/>
      <c r="K189" s="117"/>
      <c r="L189" s="117"/>
      <c r="M189" s="117"/>
      <c r="N189" s="117"/>
      <c r="O189" s="117"/>
      <c r="P189" s="117"/>
      <c r="Q189" s="117"/>
      <c r="R189" s="117"/>
      <c r="S189" s="117"/>
      <c r="T189" s="117"/>
      <c r="U189" s="117"/>
      <c r="V189" s="117"/>
      <c r="W189" s="121" t="s">
        <v>233</v>
      </c>
      <c r="X189" s="101"/>
      <c r="Y189" s="33"/>
      <c r="Z189" s="33"/>
      <c r="AA189" s="33"/>
      <c r="AB189" s="33"/>
      <c r="AC189" s="33"/>
      <c r="AD189" s="33"/>
      <c r="AE189" s="33"/>
      <c r="AF189" s="33"/>
      <c r="AG189" s="33"/>
      <c r="AH189" s="33"/>
      <c r="AI189" s="33"/>
      <c r="AJ189" s="33"/>
      <c r="AK189" s="33"/>
      <c r="AL189" s="33"/>
      <c r="AM189" s="33"/>
      <c r="AN189" s="33"/>
      <c r="AO189" s="33"/>
      <c r="AP189" s="33"/>
      <c r="AQ189" s="33"/>
      <c r="AR189" s="33"/>
    </row>
    <row r="190" spans="3:45">
      <c r="C190" s="51"/>
      <c r="D190" s="629" t="str">
        <f t="shared" ref="D190:AP190" si="92">D9</f>
        <v>01</v>
      </c>
      <c r="E190" s="629" t="str">
        <f t="shared" si="92"/>
        <v>02</v>
      </c>
      <c r="F190" s="629" t="str">
        <f t="shared" si="92"/>
        <v>03</v>
      </c>
      <c r="G190" s="629" t="str">
        <f t="shared" si="92"/>
        <v>04</v>
      </c>
      <c r="H190" s="629" t="str">
        <f t="shared" si="92"/>
        <v>05</v>
      </c>
      <c r="I190" s="629" t="str">
        <f t="shared" si="92"/>
        <v>06</v>
      </c>
      <c r="J190" s="629" t="str">
        <f t="shared" si="92"/>
        <v>07</v>
      </c>
      <c r="K190" s="629" t="str">
        <f t="shared" si="92"/>
        <v>08</v>
      </c>
      <c r="L190" s="629" t="str">
        <f t="shared" si="92"/>
        <v>09</v>
      </c>
      <c r="M190" s="629" t="str">
        <f t="shared" si="92"/>
        <v>10</v>
      </c>
      <c r="N190" s="629" t="str">
        <f t="shared" si="92"/>
        <v>11</v>
      </c>
      <c r="O190" s="629" t="str">
        <f t="shared" si="92"/>
        <v>12</v>
      </c>
      <c r="P190" s="629" t="str">
        <f t="shared" si="92"/>
        <v>13</v>
      </c>
      <c r="Q190" s="629" t="str">
        <f t="shared" si="92"/>
        <v>14</v>
      </c>
      <c r="R190" s="629" t="str">
        <f t="shared" si="92"/>
        <v>15</v>
      </c>
      <c r="S190" s="629" t="str">
        <f t="shared" si="92"/>
        <v>16</v>
      </c>
      <c r="T190" s="629" t="str">
        <f t="shared" si="92"/>
        <v>17</v>
      </c>
      <c r="U190" s="629" t="str">
        <f t="shared" si="92"/>
        <v>18</v>
      </c>
      <c r="V190" s="629" t="str">
        <f t="shared" si="92"/>
        <v>19</v>
      </c>
      <c r="W190" s="629" t="str">
        <f t="shared" si="92"/>
        <v>20</v>
      </c>
      <c r="X190" s="629" t="str">
        <f t="shared" si="92"/>
        <v>21</v>
      </c>
      <c r="Y190" s="629" t="str">
        <f t="shared" si="92"/>
        <v>22</v>
      </c>
      <c r="Z190" s="629" t="str">
        <f t="shared" si="92"/>
        <v>23</v>
      </c>
      <c r="AA190" s="629" t="str">
        <f t="shared" si="92"/>
        <v>24</v>
      </c>
      <c r="AB190" s="629" t="str">
        <f t="shared" si="92"/>
        <v>25</v>
      </c>
      <c r="AC190" s="629" t="str">
        <f t="shared" si="92"/>
        <v>26</v>
      </c>
      <c r="AD190" s="629" t="str">
        <f t="shared" si="92"/>
        <v>27</v>
      </c>
      <c r="AE190" s="629" t="str">
        <f t="shared" si="92"/>
        <v>28</v>
      </c>
      <c r="AF190" s="629" t="str">
        <f t="shared" si="92"/>
        <v>29</v>
      </c>
      <c r="AG190" s="629" t="str">
        <f t="shared" si="92"/>
        <v>30</v>
      </c>
      <c r="AH190" s="629" t="str">
        <f t="shared" si="92"/>
        <v>31</v>
      </c>
      <c r="AI190" s="629" t="str">
        <f t="shared" si="92"/>
        <v>32</v>
      </c>
      <c r="AJ190" s="629" t="str">
        <f t="shared" si="92"/>
        <v>33</v>
      </c>
      <c r="AK190" s="629" t="str">
        <f t="shared" si="92"/>
        <v>34</v>
      </c>
      <c r="AL190" s="629" t="str">
        <f t="shared" si="92"/>
        <v>35</v>
      </c>
      <c r="AM190" s="629" t="str">
        <f t="shared" si="92"/>
        <v>36</v>
      </c>
      <c r="AN190" s="629" t="str">
        <f t="shared" si="92"/>
        <v>37</v>
      </c>
      <c r="AO190" s="629" t="str">
        <f t="shared" si="92"/>
        <v>38</v>
      </c>
      <c r="AP190" s="629" t="str">
        <f t="shared" si="92"/>
        <v>39</v>
      </c>
      <c r="AQ190" s="102" t="s">
        <v>575</v>
      </c>
      <c r="AR190" s="102"/>
      <c r="AS190" s="51"/>
    </row>
    <row r="191" spans="3:45" ht="40.5">
      <c r="C191" s="79" t="s">
        <v>57</v>
      </c>
      <c r="D191" s="630" t="str">
        <f t="shared" ref="D191:AP191" si="93">D10</f>
        <v>農業</v>
      </c>
      <c r="E191" s="630" t="str">
        <f t="shared" si="93"/>
        <v>林業</v>
      </c>
      <c r="F191" s="630" t="str">
        <f t="shared" si="93"/>
        <v>漁業</v>
      </c>
      <c r="G191" s="630" t="str">
        <f t="shared" si="93"/>
        <v>鉱業</v>
      </c>
      <c r="H191" s="630" t="str">
        <f t="shared" si="93"/>
        <v>飲食料品</v>
      </c>
      <c r="I191" s="630" t="str">
        <f t="shared" si="93"/>
        <v>繊維製品</v>
      </c>
      <c r="J191" s="630" t="str">
        <f t="shared" si="93"/>
        <v>パルプ・紙・木製品</v>
      </c>
      <c r="K191" s="630" t="str">
        <f t="shared" si="93"/>
        <v>化学製品</v>
      </c>
      <c r="L191" s="630" t="str">
        <f t="shared" si="93"/>
        <v>石油・石炭製品</v>
      </c>
      <c r="M191" s="668" t="str">
        <f t="shared" si="93"/>
        <v>プラスチック・ゴム製品</v>
      </c>
      <c r="N191" s="630" t="str">
        <f t="shared" si="93"/>
        <v>窯業・土石製品</v>
      </c>
      <c r="O191" s="630" t="str">
        <f t="shared" si="93"/>
        <v>鉄鋼</v>
      </c>
      <c r="P191" s="630" t="str">
        <f t="shared" si="93"/>
        <v>非鉄金属</v>
      </c>
      <c r="Q191" s="630" t="str">
        <f t="shared" si="93"/>
        <v>金属製品</v>
      </c>
      <c r="R191" s="630" t="str">
        <f t="shared" si="93"/>
        <v>はん用機械</v>
      </c>
      <c r="S191" s="630" t="str">
        <f t="shared" si="93"/>
        <v>生産用機械</v>
      </c>
      <c r="T191" s="630" t="str">
        <f t="shared" si="93"/>
        <v>業務用機械</v>
      </c>
      <c r="U191" s="630" t="str">
        <f t="shared" si="93"/>
        <v>電子部品</v>
      </c>
      <c r="V191" s="630" t="str">
        <f t="shared" si="93"/>
        <v>電気機械</v>
      </c>
      <c r="W191" s="630" t="str">
        <f t="shared" si="93"/>
        <v>情報通信機器</v>
      </c>
      <c r="X191" s="637" t="str">
        <f t="shared" si="93"/>
        <v>輸送機械</v>
      </c>
      <c r="Y191" s="637" t="str">
        <f t="shared" si="93"/>
        <v>その他の製造工業製品</v>
      </c>
      <c r="Z191" s="637" t="str">
        <f t="shared" si="93"/>
        <v>建設</v>
      </c>
      <c r="AA191" s="637" t="str">
        <f t="shared" si="93"/>
        <v>電力・ガス・熱供給</v>
      </c>
      <c r="AB191" s="637" t="str">
        <f t="shared" si="93"/>
        <v>水道</v>
      </c>
      <c r="AC191" s="637" t="str">
        <f t="shared" si="93"/>
        <v>廃棄物処理</v>
      </c>
      <c r="AD191" s="637" t="str">
        <f t="shared" si="93"/>
        <v>商業</v>
      </c>
      <c r="AE191" s="637" t="str">
        <f t="shared" si="93"/>
        <v>金融・保険</v>
      </c>
      <c r="AF191" s="637" t="str">
        <f t="shared" si="93"/>
        <v>不動産</v>
      </c>
      <c r="AG191" s="637" t="str">
        <f t="shared" si="93"/>
        <v>運輸・郵便</v>
      </c>
      <c r="AH191" s="637" t="str">
        <f t="shared" si="93"/>
        <v>情報通信</v>
      </c>
      <c r="AI191" s="637" t="str">
        <f t="shared" si="93"/>
        <v>公務</v>
      </c>
      <c r="AJ191" s="637" t="str">
        <f t="shared" si="93"/>
        <v>教育・研究</v>
      </c>
      <c r="AK191" s="637" t="str">
        <f t="shared" si="93"/>
        <v>医療・福祉</v>
      </c>
      <c r="AL191" s="669" t="str">
        <f t="shared" si="93"/>
        <v>他に分類されない会員制団体</v>
      </c>
      <c r="AM191" s="637" t="str">
        <f t="shared" si="93"/>
        <v>対事業所サービス</v>
      </c>
      <c r="AN191" s="637" t="str">
        <f t="shared" si="93"/>
        <v>対個人サービス</v>
      </c>
      <c r="AO191" s="637" t="str">
        <f t="shared" si="93"/>
        <v>事務用品</v>
      </c>
      <c r="AP191" s="637" t="str">
        <f t="shared" si="93"/>
        <v>分類不明</v>
      </c>
      <c r="AQ191" s="102" t="s">
        <v>575</v>
      </c>
      <c r="AR191" s="102"/>
      <c r="AS191" s="32" t="s">
        <v>76</v>
      </c>
    </row>
    <row r="192" spans="3:45" ht="13.5" customHeight="1">
      <c r="C192" s="80" t="s">
        <v>100</v>
      </c>
      <c r="D192" s="645">
        <f>(D170*D$184)*100</f>
        <v>0</v>
      </c>
      <c r="E192" s="645">
        <f t="shared" ref="E192:AP192" si="94">(E170*E$184)*100</f>
        <v>0</v>
      </c>
      <c r="F192" s="645">
        <f t="shared" si="94"/>
        <v>0</v>
      </c>
      <c r="G192" s="645">
        <f t="shared" si="94"/>
        <v>0</v>
      </c>
      <c r="H192" s="645">
        <f t="shared" si="94"/>
        <v>0</v>
      </c>
      <c r="I192" s="645">
        <f t="shared" si="94"/>
        <v>0</v>
      </c>
      <c r="J192" s="645">
        <f t="shared" si="94"/>
        <v>0</v>
      </c>
      <c r="K192" s="645">
        <f t="shared" si="94"/>
        <v>0</v>
      </c>
      <c r="L192" s="645">
        <f t="shared" si="94"/>
        <v>0</v>
      </c>
      <c r="M192" s="645">
        <f t="shared" si="94"/>
        <v>0</v>
      </c>
      <c r="N192" s="645">
        <f t="shared" si="94"/>
        <v>0</v>
      </c>
      <c r="O192" s="645">
        <f t="shared" si="94"/>
        <v>0</v>
      </c>
      <c r="P192" s="645">
        <f t="shared" si="94"/>
        <v>0</v>
      </c>
      <c r="Q192" s="654">
        <f t="shared" si="94"/>
        <v>0</v>
      </c>
      <c r="R192" s="654">
        <f t="shared" si="94"/>
        <v>0</v>
      </c>
      <c r="S192" s="654">
        <f t="shared" si="94"/>
        <v>0</v>
      </c>
      <c r="T192" s="654">
        <f t="shared" si="94"/>
        <v>0</v>
      </c>
      <c r="U192" s="654">
        <f t="shared" si="94"/>
        <v>0</v>
      </c>
      <c r="V192" s="654">
        <f t="shared" si="94"/>
        <v>0</v>
      </c>
      <c r="W192" s="645">
        <f t="shared" si="94"/>
        <v>0</v>
      </c>
      <c r="X192" s="645">
        <f t="shared" si="94"/>
        <v>0</v>
      </c>
      <c r="Y192" s="645">
        <f t="shared" si="94"/>
        <v>0</v>
      </c>
      <c r="Z192" s="645">
        <f t="shared" si="94"/>
        <v>0</v>
      </c>
      <c r="AA192" s="645">
        <f t="shared" si="94"/>
        <v>0</v>
      </c>
      <c r="AB192" s="645">
        <f t="shared" si="94"/>
        <v>0</v>
      </c>
      <c r="AC192" s="645">
        <f t="shared" si="94"/>
        <v>0</v>
      </c>
      <c r="AD192" s="645">
        <f t="shared" si="94"/>
        <v>0</v>
      </c>
      <c r="AE192" s="645">
        <f t="shared" si="94"/>
        <v>0</v>
      </c>
      <c r="AF192" s="645">
        <f t="shared" si="94"/>
        <v>0</v>
      </c>
      <c r="AG192" s="645">
        <f t="shared" si="94"/>
        <v>0</v>
      </c>
      <c r="AH192" s="645">
        <f t="shared" si="94"/>
        <v>0</v>
      </c>
      <c r="AI192" s="645">
        <f t="shared" si="94"/>
        <v>0</v>
      </c>
      <c r="AJ192" s="645">
        <f t="shared" si="94"/>
        <v>0</v>
      </c>
      <c r="AK192" s="645">
        <f t="shared" si="94"/>
        <v>0</v>
      </c>
      <c r="AL192" s="645">
        <f t="shared" si="94"/>
        <v>0</v>
      </c>
      <c r="AM192" s="645">
        <f t="shared" si="94"/>
        <v>0</v>
      </c>
      <c r="AN192" s="645">
        <f t="shared" si="94"/>
        <v>0</v>
      </c>
      <c r="AO192" s="645">
        <f t="shared" si="94"/>
        <v>0</v>
      </c>
      <c r="AP192" s="645">
        <f t="shared" si="94"/>
        <v>0</v>
      </c>
      <c r="AQ192" s="102" t="s">
        <v>575</v>
      </c>
      <c r="AR192" s="102"/>
      <c r="AS192" s="645">
        <f>+SUM(D192:AP192)-W198</f>
        <v>0</v>
      </c>
    </row>
    <row r="193" spans="3:45" ht="13.5" customHeight="1">
      <c r="C193" s="83" t="s">
        <v>101</v>
      </c>
      <c r="D193" s="639">
        <f>(D171*D$184)*100</f>
        <v>0</v>
      </c>
      <c r="E193" s="639">
        <f t="shared" ref="E193:AP193" si="95">(E171*E$184)*100</f>
        <v>0</v>
      </c>
      <c r="F193" s="639">
        <f t="shared" si="95"/>
        <v>0</v>
      </c>
      <c r="G193" s="639">
        <f t="shared" si="95"/>
        <v>0</v>
      </c>
      <c r="H193" s="639">
        <f t="shared" si="95"/>
        <v>0</v>
      </c>
      <c r="I193" s="639">
        <f t="shared" si="95"/>
        <v>0</v>
      </c>
      <c r="J193" s="639">
        <f t="shared" si="95"/>
        <v>0</v>
      </c>
      <c r="K193" s="639">
        <f t="shared" si="95"/>
        <v>0</v>
      </c>
      <c r="L193" s="639">
        <f t="shared" si="95"/>
        <v>0</v>
      </c>
      <c r="M193" s="639">
        <f t="shared" si="95"/>
        <v>0</v>
      </c>
      <c r="N193" s="639">
        <f t="shared" si="95"/>
        <v>0</v>
      </c>
      <c r="O193" s="639">
        <f t="shared" si="95"/>
        <v>0</v>
      </c>
      <c r="P193" s="639">
        <f t="shared" si="95"/>
        <v>0</v>
      </c>
      <c r="Q193" s="640">
        <f t="shared" si="95"/>
        <v>0</v>
      </c>
      <c r="R193" s="640">
        <f t="shared" si="95"/>
        <v>0</v>
      </c>
      <c r="S193" s="640">
        <f t="shared" si="95"/>
        <v>0</v>
      </c>
      <c r="T193" s="640">
        <f t="shared" si="95"/>
        <v>0</v>
      </c>
      <c r="U193" s="640">
        <f t="shared" si="95"/>
        <v>0</v>
      </c>
      <c r="V193" s="640">
        <f t="shared" si="95"/>
        <v>0</v>
      </c>
      <c r="W193" s="639">
        <f t="shared" si="95"/>
        <v>0</v>
      </c>
      <c r="X193" s="639">
        <f t="shared" si="95"/>
        <v>0</v>
      </c>
      <c r="Y193" s="639">
        <f t="shared" si="95"/>
        <v>0</v>
      </c>
      <c r="Z193" s="639">
        <f t="shared" si="95"/>
        <v>0</v>
      </c>
      <c r="AA193" s="639">
        <f t="shared" si="95"/>
        <v>0</v>
      </c>
      <c r="AB193" s="639">
        <f t="shared" si="95"/>
        <v>0</v>
      </c>
      <c r="AC193" s="639">
        <f t="shared" si="95"/>
        <v>0</v>
      </c>
      <c r="AD193" s="639">
        <f t="shared" si="95"/>
        <v>0</v>
      </c>
      <c r="AE193" s="639">
        <f t="shared" si="95"/>
        <v>0</v>
      </c>
      <c r="AF193" s="639">
        <f t="shared" si="95"/>
        <v>0</v>
      </c>
      <c r="AG193" s="639">
        <f t="shared" si="95"/>
        <v>0</v>
      </c>
      <c r="AH193" s="639">
        <f t="shared" si="95"/>
        <v>0</v>
      </c>
      <c r="AI193" s="639">
        <f t="shared" si="95"/>
        <v>0</v>
      </c>
      <c r="AJ193" s="639">
        <f t="shared" si="95"/>
        <v>0</v>
      </c>
      <c r="AK193" s="639">
        <f t="shared" si="95"/>
        <v>0</v>
      </c>
      <c r="AL193" s="639">
        <f t="shared" si="95"/>
        <v>0</v>
      </c>
      <c r="AM193" s="639">
        <f t="shared" si="95"/>
        <v>0</v>
      </c>
      <c r="AN193" s="639">
        <f t="shared" si="95"/>
        <v>0</v>
      </c>
      <c r="AO193" s="639">
        <f t="shared" si="95"/>
        <v>0</v>
      </c>
      <c r="AP193" s="639">
        <f t="shared" si="95"/>
        <v>0</v>
      </c>
      <c r="AQ193" s="102" t="s">
        <v>575</v>
      </c>
      <c r="AR193" s="102"/>
      <c r="AS193" s="645">
        <f t="shared" ref="AS193:AS195" si="96">+SUM(D193:AP193)-W199</f>
        <v>0</v>
      </c>
    </row>
    <row r="194" spans="3:45" ht="13.5" customHeight="1">
      <c r="C194" s="83" t="s">
        <v>102</v>
      </c>
      <c r="D194" s="639">
        <f>(D172*D$184)*100</f>
        <v>0</v>
      </c>
      <c r="E194" s="639">
        <f t="shared" ref="E194:AP194" si="97">(E172*E$184)*100</f>
        <v>0</v>
      </c>
      <c r="F194" s="639">
        <f t="shared" si="97"/>
        <v>0</v>
      </c>
      <c r="G194" s="639">
        <f t="shared" si="97"/>
        <v>0</v>
      </c>
      <c r="H194" s="639">
        <f t="shared" si="97"/>
        <v>0</v>
      </c>
      <c r="I194" s="639">
        <f t="shared" si="97"/>
        <v>0</v>
      </c>
      <c r="J194" s="639">
        <f t="shared" si="97"/>
        <v>0</v>
      </c>
      <c r="K194" s="639">
        <f t="shared" si="97"/>
        <v>0</v>
      </c>
      <c r="L194" s="639">
        <f t="shared" si="97"/>
        <v>0</v>
      </c>
      <c r="M194" s="639">
        <f t="shared" si="97"/>
        <v>0</v>
      </c>
      <c r="N194" s="639">
        <f t="shared" si="97"/>
        <v>0</v>
      </c>
      <c r="O194" s="639">
        <f t="shared" si="97"/>
        <v>0</v>
      </c>
      <c r="P194" s="639">
        <f t="shared" si="97"/>
        <v>0</v>
      </c>
      <c r="Q194" s="640">
        <f t="shared" si="97"/>
        <v>0</v>
      </c>
      <c r="R194" s="640">
        <f t="shared" si="97"/>
        <v>0</v>
      </c>
      <c r="S194" s="640">
        <f t="shared" si="97"/>
        <v>0</v>
      </c>
      <c r="T194" s="640">
        <f t="shared" si="97"/>
        <v>0</v>
      </c>
      <c r="U194" s="640">
        <f t="shared" si="97"/>
        <v>0</v>
      </c>
      <c r="V194" s="640">
        <f t="shared" si="97"/>
        <v>0</v>
      </c>
      <c r="W194" s="639">
        <f t="shared" si="97"/>
        <v>0</v>
      </c>
      <c r="X194" s="639">
        <f t="shared" si="97"/>
        <v>0</v>
      </c>
      <c r="Y194" s="639">
        <f t="shared" si="97"/>
        <v>0</v>
      </c>
      <c r="Z194" s="639">
        <f t="shared" si="97"/>
        <v>0</v>
      </c>
      <c r="AA194" s="639">
        <f t="shared" si="97"/>
        <v>0</v>
      </c>
      <c r="AB194" s="639">
        <f t="shared" si="97"/>
        <v>0</v>
      </c>
      <c r="AC194" s="639">
        <f t="shared" si="97"/>
        <v>0</v>
      </c>
      <c r="AD194" s="639">
        <f t="shared" si="97"/>
        <v>0</v>
      </c>
      <c r="AE194" s="639">
        <f t="shared" si="97"/>
        <v>0</v>
      </c>
      <c r="AF194" s="639">
        <f t="shared" si="97"/>
        <v>0</v>
      </c>
      <c r="AG194" s="639">
        <f t="shared" si="97"/>
        <v>0</v>
      </c>
      <c r="AH194" s="639">
        <f t="shared" si="97"/>
        <v>0</v>
      </c>
      <c r="AI194" s="639">
        <f t="shared" si="97"/>
        <v>0</v>
      </c>
      <c r="AJ194" s="639">
        <f t="shared" si="97"/>
        <v>0</v>
      </c>
      <c r="AK194" s="639">
        <f t="shared" si="97"/>
        <v>0</v>
      </c>
      <c r="AL194" s="639">
        <f t="shared" si="97"/>
        <v>0</v>
      </c>
      <c r="AM194" s="639">
        <f t="shared" si="97"/>
        <v>0</v>
      </c>
      <c r="AN194" s="639">
        <f t="shared" si="97"/>
        <v>0</v>
      </c>
      <c r="AO194" s="639">
        <f t="shared" si="97"/>
        <v>0</v>
      </c>
      <c r="AP194" s="639">
        <f t="shared" si="97"/>
        <v>0</v>
      </c>
      <c r="AQ194" s="102" t="s">
        <v>575</v>
      </c>
      <c r="AR194" s="102"/>
      <c r="AS194" s="646">
        <f t="shared" si="96"/>
        <v>0</v>
      </c>
    </row>
    <row r="195" spans="3:45" ht="13.5" customHeight="1">
      <c r="C195" s="83" t="s">
        <v>93</v>
      </c>
      <c r="D195" s="639">
        <f t="shared" ref="D195:P195" si="98">SUM(D192:D194)</f>
        <v>0</v>
      </c>
      <c r="E195" s="639">
        <f t="shared" si="98"/>
        <v>0</v>
      </c>
      <c r="F195" s="639">
        <f t="shared" si="98"/>
        <v>0</v>
      </c>
      <c r="G195" s="639">
        <f t="shared" si="98"/>
        <v>0</v>
      </c>
      <c r="H195" s="639">
        <f t="shared" si="98"/>
        <v>0</v>
      </c>
      <c r="I195" s="639">
        <f t="shared" si="98"/>
        <v>0</v>
      </c>
      <c r="J195" s="639">
        <f t="shared" si="98"/>
        <v>0</v>
      </c>
      <c r="K195" s="639">
        <f t="shared" si="98"/>
        <v>0</v>
      </c>
      <c r="L195" s="639">
        <f t="shared" si="98"/>
        <v>0</v>
      </c>
      <c r="M195" s="639">
        <f t="shared" si="98"/>
        <v>0</v>
      </c>
      <c r="N195" s="639">
        <f t="shared" si="98"/>
        <v>0</v>
      </c>
      <c r="O195" s="639">
        <f t="shared" si="98"/>
        <v>0</v>
      </c>
      <c r="P195" s="639">
        <f t="shared" si="98"/>
        <v>0</v>
      </c>
      <c r="Q195" s="640">
        <f>SUM(Q192:Q194)</f>
        <v>0</v>
      </c>
      <c r="R195" s="640">
        <f>SUM(R192:R194)</f>
        <v>0</v>
      </c>
      <c r="S195" s="640">
        <f>SUM(S192:S194)</f>
        <v>0</v>
      </c>
      <c r="T195" s="640">
        <f>SUM(T192:T194)</f>
        <v>0</v>
      </c>
      <c r="U195" s="640">
        <f>SUM(U192:U194)</f>
        <v>0</v>
      </c>
      <c r="V195" s="640">
        <f t="shared" ref="V195:AP195" si="99">SUM(V192:V194)</f>
        <v>0</v>
      </c>
      <c r="W195" s="639">
        <f t="shared" si="99"/>
        <v>0</v>
      </c>
      <c r="X195" s="641">
        <f t="shared" si="99"/>
        <v>0</v>
      </c>
      <c r="Y195" s="641">
        <f t="shared" si="99"/>
        <v>0</v>
      </c>
      <c r="Z195" s="641">
        <f t="shared" si="99"/>
        <v>0</v>
      </c>
      <c r="AA195" s="641">
        <f t="shared" si="99"/>
        <v>0</v>
      </c>
      <c r="AB195" s="641">
        <f t="shared" si="99"/>
        <v>0</v>
      </c>
      <c r="AC195" s="641">
        <f t="shared" si="99"/>
        <v>0</v>
      </c>
      <c r="AD195" s="641">
        <f t="shared" si="99"/>
        <v>0</v>
      </c>
      <c r="AE195" s="641">
        <f t="shared" si="99"/>
        <v>0</v>
      </c>
      <c r="AF195" s="641">
        <f t="shared" si="99"/>
        <v>0</v>
      </c>
      <c r="AG195" s="641">
        <f t="shared" si="99"/>
        <v>0</v>
      </c>
      <c r="AH195" s="641">
        <f t="shared" si="99"/>
        <v>0</v>
      </c>
      <c r="AI195" s="641">
        <f t="shared" si="99"/>
        <v>0</v>
      </c>
      <c r="AJ195" s="641">
        <f t="shared" si="99"/>
        <v>0</v>
      </c>
      <c r="AK195" s="641">
        <f t="shared" si="99"/>
        <v>0</v>
      </c>
      <c r="AL195" s="641">
        <f t="shared" si="99"/>
        <v>0</v>
      </c>
      <c r="AM195" s="641">
        <f t="shared" si="99"/>
        <v>0</v>
      </c>
      <c r="AN195" s="641">
        <f t="shared" si="99"/>
        <v>0</v>
      </c>
      <c r="AO195" s="641">
        <f t="shared" si="99"/>
        <v>0</v>
      </c>
      <c r="AP195" s="641">
        <f t="shared" si="99"/>
        <v>0</v>
      </c>
      <c r="AQ195" s="102" t="s">
        <v>575</v>
      </c>
      <c r="AR195" s="102"/>
      <c r="AS195" s="646">
        <f t="shared" si="96"/>
        <v>0</v>
      </c>
    </row>
    <row r="196" spans="3:45">
      <c r="C196" s="51"/>
      <c r="D196" s="629" t="str">
        <f t="shared" ref="D196:V196" si="100">D15</f>
        <v>21</v>
      </c>
      <c r="E196" s="629" t="str">
        <f t="shared" si="100"/>
        <v>22</v>
      </c>
      <c r="F196" s="629" t="str">
        <f t="shared" si="100"/>
        <v>23</v>
      </c>
      <c r="G196" s="629" t="str">
        <f t="shared" si="100"/>
        <v>24</v>
      </c>
      <c r="H196" s="629" t="str">
        <f t="shared" si="100"/>
        <v>25</v>
      </c>
      <c r="I196" s="629" t="str">
        <f t="shared" si="100"/>
        <v>26</v>
      </c>
      <c r="J196" s="629" t="str">
        <f t="shared" si="100"/>
        <v>27</v>
      </c>
      <c r="K196" s="629" t="str">
        <f t="shared" si="100"/>
        <v>28</v>
      </c>
      <c r="L196" s="629" t="str">
        <f t="shared" si="100"/>
        <v>29</v>
      </c>
      <c r="M196" s="629" t="str">
        <f t="shared" si="100"/>
        <v>30</v>
      </c>
      <c r="N196" s="629" t="str">
        <f t="shared" si="100"/>
        <v>31</v>
      </c>
      <c r="O196" s="629" t="str">
        <f t="shared" si="100"/>
        <v>32</v>
      </c>
      <c r="P196" s="629" t="str">
        <f t="shared" si="100"/>
        <v>33</v>
      </c>
      <c r="Q196" s="629" t="str">
        <f t="shared" si="100"/>
        <v>34</v>
      </c>
      <c r="R196" s="629" t="str">
        <f t="shared" si="100"/>
        <v>35</v>
      </c>
      <c r="S196" s="629" t="str">
        <f t="shared" si="100"/>
        <v>36</v>
      </c>
      <c r="T196" s="629" t="str">
        <f t="shared" si="100"/>
        <v>37</v>
      </c>
      <c r="U196" s="629" t="str">
        <f t="shared" si="100"/>
        <v>38</v>
      </c>
      <c r="V196" s="629" t="str">
        <f t="shared" si="100"/>
        <v>39</v>
      </c>
      <c r="W196" s="51"/>
      <c r="X196" s="101"/>
      <c r="Y196" s="33"/>
      <c r="Z196" s="33"/>
      <c r="AA196" s="33"/>
      <c r="AB196" s="33"/>
      <c r="AC196" s="33"/>
      <c r="AD196" s="33"/>
      <c r="AE196" s="33"/>
      <c r="AF196" s="33"/>
      <c r="AG196" s="33"/>
      <c r="AH196" s="33"/>
      <c r="AI196" s="33"/>
      <c r="AJ196" s="33"/>
      <c r="AK196" s="33"/>
      <c r="AL196" s="33"/>
      <c r="AM196" s="33"/>
      <c r="AN196" s="33"/>
      <c r="AO196" s="33"/>
      <c r="AP196" s="33"/>
      <c r="AQ196" s="33"/>
      <c r="AR196" s="33"/>
    </row>
    <row r="197" spans="3:45" ht="40.5">
      <c r="C197" s="79" t="s">
        <v>57</v>
      </c>
      <c r="D197" s="630" t="str">
        <f t="shared" ref="D197:V197" si="101">D16</f>
        <v>輸送機械</v>
      </c>
      <c r="E197" s="630" t="str">
        <f t="shared" si="101"/>
        <v>その他の製造工業製品</v>
      </c>
      <c r="F197" s="630" t="str">
        <f t="shared" si="101"/>
        <v>建設</v>
      </c>
      <c r="G197" s="630" t="str">
        <f t="shared" si="101"/>
        <v>電力・ガス・熱供給</v>
      </c>
      <c r="H197" s="630" t="str">
        <f t="shared" si="101"/>
        <v>水道</v>
      </c>
      <c r="I197" s="630" t="str">
        <f t="shared" si="101"/>
        <v>廃棄物処理</v>
      </c>
      <c r="J197" s="630" t="str">
        <f t="shared" si="101"/>
        <v>商業</v>
      </c>
      <c r="K197" s="630" t="str">
        <f t="shared" si="101"/>
        <v>金融・保険</v>
      </c>
      <c r="L197" s="630" t="str">
        <f t="shared" si="101"/>
        <v>不動産</v>
      </c>
      <c r="M197" s="630" t="str">
        <f t="shared" si="101"/>
        <v>運輸・郵便</v>
      </c>
      <c r="N197" s="630" t="str">
        <f t="shared" si="101"/>
        <v>情報通信</v>
      </c>
      <c r="O197" s="630" t="str">
        <f t="shared" si="101"/>
        <v>公務</v>
      </c>
      <c r="P197" s="630" t="str">
        <f t="shared" si="101"/>
        <v>教育・研究</v>
      </c>
      <c r="Q197" s="630" t="str">
        <f t="shared" si="101"/>
        <v>医療・福祉</v>
      </c>
      <c r="R197" s="668" t="str">
        <f t="shared" si="101"/>
        <v>他に分類されない会員制団体</v>
      </c>
      <c r="S197" s="630" t="str">
        <f t="shared" si="101"/>
        <v>対事業所サービス</v>
      </c>
      <c r="T197" s="630" t="str">
        <f t="shared" si="101"/>
        <v>対個人サービス</v>
      </c>
      <c r="U197" s="630" t="str">
        <f t="shared" si="101"/>
        <v>事務用品</v>
      </c>
      <c r="V197" s="630" t="str">
        <f t="shared" si="101"/>
        <v>分類不明</v>
      </c>
      <c r="W197" s="32" t="s">
        <v>76</v>
      </c>
      <c r="X197" s="101"/>
      <c r="Y197" s="33"/>
      <c r="Z197" s="33"/>
      <c r="AA197" s="33"/>
      <c r="AB197" s="33"/>
      <c r="AC197" s="33"/>
      <c r="AD197" s="33"/>
      <c r="AE197" s="33"/>
      <c r="AF197" s="33"/>
      <c r="AG197" s="33"/>
      <c r="AH197" s="33"/>
      <c r="AI197" s="33"/>
      <c r="AJ197" s="33"/>
      <c r="AK197" s="33"/>
      <c r="AL197" s="33"/>
      <c r="AM197" s="33"/>
      <c r="AN197" s="33"/>
      <c r="AO197" s="33"/>
      <c r="AP197" s="33"/>
      <c r="AQ197" s="33"/>
      <c r="AR197" s="33"/>
    </row>
    <row r="198" spans="3:45" ht="13.5" customHeight="1">
      <c r="C198" s="80" t="s">
        <v>100</v>
      </c>
      <c r="D198" s="645">
        <f t="array" ref="D198:V201">+X192:AP195</f>
        <v>0</v>
      </c>
      <c r="E198" s="645">
        <v>0</v>
      </c>
      <c r="F198" s="645">
        <v>0</v>
      </c>
      <c r="G198" s="645">
        <v>0</v>
      </c>
      <c r="H198" s="645">
        <v>0</v>
      </c>
      <c r="I198" s="645">
        <v>0</v>
      </c>
      <c r="J198" s="645">
        <v>0</v>
      </c>
      <c r="K198" s="645">
        <v>0</v>
      </c>
      <c r="L198" s="645">
        <v>0</v>
      </c>
      <c r="M198" s="645">
        <v>0</v>
      </c>
      <c r="N198" s="645">
        <v>0</v>
      </c>
      <c r="O198" s="645">
        <v>0</v>
      </c>
      <c r="P198" s="645">
        <v>0</v>
      </c>
      <c r="Q198" s="654">
        <v>0</v>
      </c>
      <c r="R198" s="654">
        <v>0</v>
      </c>
      <c r="S198" s="654">
        <v>0</v>
      </c>
      <c r="T198" s="654">
        <v>0</v>
      </c>
      <c r="U198" s="654">
        <v>0</v>
      </c>
      <c r="V198" s="654">
        <v>0</v>
      </c>
      <c r="W198" s="645">
        <f>SUM(D192:W192,D198:V198)</f>
        <v>0</v>
      </c>
      <c r="X198" s="101"/>
      <c r="Y198" s="33"/>
      <c r="Z198" s="33"/>
      <c r="AA198" s="33"/>
      <c r="AB198" s="33"/>
      <c r="AC198" s="33"/>
      <c r="AD198" s="33"/>
      <c r="AE198" s="33"/>
      <c r="AF198" s="33"/>
      <c r="AG198" s="33"/>
      <c r="AH198" s="33"/>
      <c r="AI198" s="33"/>
      <c r="AJ198" s="33"/>
      <c r="AK198" s="33"/>
      <c r="AL198" s="33"/>
      <c r="AM198" s="33"/>
      <c r="AN198" s="33"/>
      <c r="AO198" s="33"/>
      <c r="AP198" s="33"/>
      <c r="AQ198" s="33"/>
      <c r="AR198" s="33"/>
    </row>
    <row r="199" spans="3:45" ht="13.5" customHeight="1">
      <c r="C199" s="83" t="s">
        <v>101</v>
      </c>
      <c r="D199" s="640">
        <v>0</v>
      </c>
      <c r="E199" s="640">
        <v>0</v>
      </c>
      <c r="F199" s="640">
        <v>0</v>
      </c>
      <c r="G199" s="640">
        <v>0</v>
      </c>
      <c r="H199" s="640">
        <v>0</v>
      </c>
      <c r="I199" s="640">
        <v>0</v>
      </c>
      <c r="J199" s="640">
        <v>0</v>
      </c>
      <c r="K199" s="640">
        <v>0</v>
      </c>
      <c r="L199" s="640">
        <v>0</v>
      </c>
      <c r="M199" s="640">
        <v>0</v>
      </c>
      <c r="N199" s="640">
        <v>0</v>
      </c>
      <c r="O199" s="640">
        <v>0</v>
      </c>
      <c r="P199" s="640">
        <v>0</v>
      </c>
      <c r="Q199" s="640">
        <v>0</v>
      </c>
      <c r="R199" s="640">
        <v>0</v>
      </c>
      <c r="S199" s="640">
        <v>0</v>
      </c>
      <c r="T199" s="640">
        <v>0</v>
      </c>
      <c r="U199" s="640">
        <v>0</v>
      </c>
      <c r="V199" s="640">
        <v>0</v>
      </c>
      <c r="W199" s="639">
        <f t="shared" ref="W199:W201" si="102">SUM(D193:W193,D199:V199)</f>
        <v>0</v>
      </c>
      <c r="X199" s="101"/>
      <c r="Y199" s="33"/>
      <c r="Z199" s="33"/>
      <c r="AA199" s="33"/>
      <c r="AB199" s="33"/>
      <c r="AC199" s="33"/>
      <c r="AD199" s="33"/>
      <c r="AE199" s="33"/>
      <c r="AF199" s="33"/>
      <c r="AG199" s="33"/>
      <c r="AH199" s="33"/>
      <c r="AI199" s="33"/>
      <c r="AJ199" s="33"/>
      <c r="AK199" s="33"/>
      <c r="AL199" s="33"/>
      <c r="AM199" s="33"/>
      <c r="AN199" s="33"/>
      <c r="AO199" s="33"/>
      <c r="AP199" s="33"/>
      <c r="AQ199" s="33"/>
      <c r="AR199" s="33"/>
    </row>
    <row r="200" spans="3:45" ht="13.5" customHeight="1">
      <c r="C200" s="83" t="s">
        <v>102</v>
      </c>
      <c r="D200" s="639">
        <v>0</v>
      </c>
      <c r="E200" s="639">
        <v>0</v>
      </c>
      <c r="F200" s="639">
        <v>0</v>
      </c>
      <c r="G200" s="639">
        <v>0</v>
      </c>
      <c r="H200" s="639">
        <v>0</v>
      </c>
      <c r="I200" s="639">
        <v>0</v>
      </c>
      <c r="J200" s="639">
        <v>0</v>
      </c>
      <c r="K200" s="639">
        <v>0</v>
      </c>
      <c r="L200" s="639">
        <v>0</v>
      </c>
      <c r="M200" s="639">
        <v>0</v>
      </c>
      <c r="N200" s="639">
        <v>0</v>
      </c>
      <c r="O200" s="639">
        <v>0</v>
      </c>
      <c r="P200" s="639">
        <v>0</v>
      </c>
      <c r="Q200" s="640">
        <v>0</v>
      </c>
      <c r="R200" s="640">
        <v>0</v>
      </c>
      <c r="S200" s="640">
        <v>0</v>
      </c>
      <c r="T200" s="640">
        <v>0</v>
      </c>
      <c r="U200" s="640">
        <v>0</v>
      </c>
      <c r="V200" s="640">
        <v>0</v>
      </c>
      <c r="W200" s="639">
        <f t="shared" si="102"/>
        <v>0</v>
      </c>
      <c r="X200" s="101"/>
      <c r="Y200" s="33"/>
      <c r="Z200" s="33"/>
      <c r="AA200" s="33"/>
      <c r="AB200" s="33"/>
      <c r="AC200" s="33"/>
      <c r="AD200" s="33"/>
      <c r="AE200" s="33"/>
      <c r="AF200" s="33"/>
      <c r="AG200" s="33"/>
      <c r="AH200" s="33"/>
      <c r="AI200" s="33"/>
      <c r="AJ200" s="33"/>
      <c r="AK200" s="33"/>
      <c r="AL200" s="33"/>
      <c r="AM200" s="33"/>
      <c r="AN200" s="33"/>
      <c r="AO200" s="33"/>
      <c r="AP200" s="33"/>
      <c r="AQ200" s="33"/>
      <c r="AR200" s="33"/>
    </row>
    <row r="201" spans="3:45" ht="13.5" customHeight="1">
      <c r="C201" s="85" t="s">
        <v>93</v>
      </c>
      <c r="D201" s="641">
        <v>0</v>
      </c>
      <c r="E201" s="641">
        <v>0</v>
      </c>
      <c r="F201" s="641">
        <v>0</v>
      </c>
      <c r="G201" s="641">
        <v>0</v>
      </c>
      <c r="H201" s="641">
        <v>0</v>
      </c>
      <c r="I201" s="641">
        <v>0</v>
      </c>
      <c r="J201" s="641">
        <v>0</v>
      </c>
      <c r="K201" s="641">
        <v>0</v>
      </c>
      <c r="L201" s="641">
        <v>0</v>
      </c>
      <c r="M201" s="641">
        <v>0</v>
      </c>
      <c r="N201" s="641">
        <v>0</v>
      </c>
      <c r="O201" s="641">
        <v>0</v>
      </c>
      <c r="P201" s="641">
        <v>0</v>
      </c>
      <c r="Q201" s="641">
        <v>0</v>
      </c>
      <c r="R201" s="641">
        <v>0</v>
      </c>
      <c r="S201" s="641">
        <v>0</v>
      </c>
      <c r="T201" s="641">
        <v>0</v>
      </c>
      <c r="U201" s="641">
        <v>0</v>
      </c>
      <c r="V201" s="641">
        <v>0</v>
      </c>
      <c r="W201" s="641">
        <f t="shared" si="102"/>
        <v>0</v>
      </c>
      <c r="X201" s="101"/>
      <c r="Y201" s="33"/>
      <c r="Z201" s="33"/>
      <c r="AA201" s="33"/>
      <c r="AB201" s="33"/>
      <c r="AC201" s="33"/>
      <c r="AD201" s="33"/>
      <c r="AE201" s="33"/>
      <c r="AF201" s="33"/>
      <c r="AG201" s="33"/>
      <c r="AH201" s="33"/>
      <c r="AI201" s="33"/>
      <c r="AJ201" s="33"/>
      <c r="AK201" s="33"/>
      <c r="AL201" s="33"/>
      <c r="AM201" s="33"/>
      <c r="AN201" s="33"/>
      <c r="AO201" s="33"/>
      <c r="AP201" s="33"/>
      <c r="AQ201" s="33"/>
      <c r="AR201" s="33"/>
    </row>
    <row r="202" spans="3:45" ht="10.7" customHeight="1">
      <c r="D202" s="118"/>
      <c r="E202" s="118"/>
      <c r="F202" s="118"/>
      <c r="G202" s="118"/>
      <c r="H202" s="118"/>
      <c r="I202" s="118"/>
      <c r="J202" s="118"/>
      <c r="K202" s="118"/>
      <c r="L202" s="118"/>
      <c r="M202" s="118"/>
      <c r="N202" s="118"/>
      <c r="O202" s="118"/>
      <c r="P202" s="118"/>
      <c r="Q202" s="118"/>
      <c r="R202" s="118"/>
      <c r="S202" s="118"/>
      <c r="T202" s="118"/>
      <c r="U202" s="118"/>
      <c r="V202" s="118"/>
      <c r="W202" s="118"/>
      <c r="X202" s="101"/>
      <c r="Y202" s="33"/>
      <c r="Z202" s="33"/>
      <c r="AA202" s="33"/>
      <c r="AB202" s="33"/>
      <c r="AC202" s="33"/>
      <c r="AD202" s="33"/>
      <c r="AE202" s="33"/>
      <c r="AF202" s="33"/>
      <c r="AG202" s="33"/>
      <c r="AH202" s="33"/>
      <c r="AI202" s="33"/>
      <c r="AJ202" s="33"/>
      <c r="AK202" s="33"/>
      <c r="AL202" s="33"/>
      <c r="AM202" s="33"/>
      <c r="AN202" s="33"/>
      <c r="AO202" s="33"/>
      <c r="AP202" s="33"/>
      <c r="AQ202" s="33"/>
      <c r="AR202" s="33"/>
    </row>
    <row r="203" spans="3:45">
      <c r="C203" s="33" t="s">
        <v>105</v>
      </c>
      <c r="D203" s="118"/>
      <c r="E203" s="118"/>
      <c r="F203" s="118"/>
      <c r="G203" s="118"/>
      <c r="H203" s="118"/>
      <c r="I203" s="118"/>
      <c r="J203" s="118"/>
      <c r="K203" s="118"/>
      <c r="L203" s="118"/>
      <c r="M203" s="118"/>
      <c r="N203" s="118"/>
      <c r="O203" s="118"/>
      <c r="P203" s="118"/>
      <c r="Q203" s="118"/>
      <c r="R203" s="118"/>
      <c r="S203" s="118"/>
      <c r="T203" s="118"/>
      <c r="U203" s="118"/>
      <c r="V203" s="118"/>
      <c r="W203" s="118"/>
      <c r="X203" s="101"/>
      <c r="Y203" s="33"/>
      <c r="Z203" s="33"/>
      <c r="AA203" s="33"/>
      <c r="AB203" s="33"/>
      <c r="AC203" s="33"/>
      <c r="AD203" s="33"/>
      <c r="AE203" s="33"/>
      <c r="AF203" s="33"/>
      <c r="AG203" s="33"/>
      <c r="AH203" s="33"/>
      <c r="AI203" s="33"/>
      <c r="AJ203" s="33"/>
      <c r="AK203" s="33"/>
      <c r="AL203" s="33"/>
      <c r="AM203" s="33"/>
      <c r="AN203" s="33"/>
      <c r="AO203" s="33"/>
      <c r="AP203" s="33"/>
      <c r="AQ203" s="33"/>
      <c r="AR203" s="33"/>
    </row>
    <row r="204" spans="3:45" ht="10.7" customHeight="1">
      <c r="X204" s="101"/>
      <c r="Y204" s="33"/>
      <c r="Z204" s="33"/>
      <c r="AA204" s="33"/>
      <c r="AB204" s="33"/>
      <c r="AC204" s="33"/>
      <c r="AD204" s="33"/>
      <c r="AE204" s="33"/>
      <c r="AF204" s="33"/>
      <c r="AG204" s="33"/>
      <c r="AH204" s="33"/>
      <c r="AI204" s="33"/>
      <c r="AJ204" s="33"/>
      <c r="AK204" s="33"/>
      <c r="AL204" s="33"/>
      <c r="AM204" s="33"/>
      <c r="AN204" s="33"/>
      <c r="AO204" s="33"/>
      <c r="AP204" s="33"/>
      <c r="AQ204" s="33"/>
      <c r="AR204" s="33"/>
    </row>
    <row r="205" spans="3:45">
      <c r="X205" s="101"/>
      <c r="Y205" s="33"/>
      <c r="Z205" s="33"/>
      <c r="AA205" s="33"/>
      <c r="AB205" s="33"/>
      <c r="AC205" s="33"/>
      <c r="AD205" s="33"/>
      <c r="AE205" s="33"/>
      <c r="AF205" s="33"/>
      <c r="AG205" s="33"/>
      <c r="AH205" s="33"/>
      <c r="AI205" s="33"/>
      <c r="AJ205" s="33"/>
      <c r="AK205" s="33"/>
      <c r="AL205" s="33"/>
      <c r="AM205" s="33"/>
      <c r="AN205" s="33"/>
      <c r="AO205" s="33"/>
      <c r="AP205" s="33"/>
      <c r="AQ205" s="33"/>
      <c r="AR205" s="33"/>
    </row>
    <row r="206" spans="3:45">
      <c r="X206" s="101"/>
      <c r="Y206" s="33"/>
      <c r="Z206" s="33"/>
      <c r="AA206" s="33"/>
      <c r="AB206" s="33"/>
      <c r="AC206" s="33"/>
      <c r="AD206" s="33"/>
      <c r="AE206" s="33"/>
      <c r="AF206" s="33"/>
      <c r="AG206" s="33"/>
      <c r="AH206" s="33"/>
      <c r="AI206" s="33"/>
      <c r="AJ206" s="33"/>
      <c r="AK206" s="33"/>
      <c r="AL206" s="33"/>
      <c r="AM206" s="33"/>
      <c r="AN206" s="33"/>
      <c r="AO206" s="33"/>
      <c r="AP206" s="33"/>
      <c r="AQ206" s="33"/>
      <c r="AR206" s="33"/>
    </row>
    <row r="207" spans="3:45">
      <c r="X207" s="101"/>
      <c r="Y207" s="33"/>
      <c r="Z207" s="33"/>
      <c r="AA207" s="33"/>
      <c r="AB207" s="33"/>
      <c r="AC207" s="33"/>
      <c r="AD207" s="33"/>
      <c r="AE207" s="33"/>
      <c r="AF207" s="33"/>
      <c r="AG207" s="33"/>
      <c r="AH207" s="33"/>
      <c r="AI207" s="33"/>
      <c r="AJ207" s="33"/>
      <c r="AK207" s="33"/>
      <c r="AL207" s="33"/>
      <c r="AM207" s="33"/>
      <c r="AN207" s="33"/>
      <c r="AO207" s="33"/>
      <c r="AP207" s="33"/>
      <c r="AQ207" s="33"/>
      <c r="AR207" s="33"/>
    </row>
    <row r="208" spans="3:45">
      <c r="X208" s="101"/>
      <c r="Y208" s="33"/>
      <c r="Z208" s="33"/>
      <c r="AA208" s="33"/>
      <c r="AB208" s="33"/>
      <c r="AC208" s="33"/>
      <c r="AD208" s="33"/>
      <c r="AE208" s="33"/>
      <c r="AF208" s="33"/>
      <c r="AG208" s="33"/>
      <c r="AH208" s="33"/>
      <c r="AI208" s="33"/>
      <c r="AJ208" s="33"/>
      <c r="AK208" s="33"/>
      <c r="AL208" s="33"/>
      <c r="AM208" s="33"/>
      <c r="AN208" s="33"/>
      <c r="AO208" s="33"/>
      <c r="AP208" s="33"/>
      <c r="AQ208" s="33"/>
      <c r="AR208" s="33"/>
    </row>
    <row r="209" spans="3:45" ht="10.7" customHeight="1">
      <c r="X209" s="101"/>
      <c r="Y209" s="33"/>
      <c r="Z209" s="33"/>
      <c r="AA209" s="33"/>
      <c r="AB209" s="33"/>
      <c r="AC209" s="33"/>
      <c r="AD209" s="33"/>
      <c r="AE209" s="33"/>
      <c r="AF209" s="33"/>
      <c r="AG209" s="33"/>
      <c r="AH209" s="33"/>
      <c r="AI209" s="33"/>
      <c r="AJ209" s="33"/>
      <c r="AK209" s="33"/>
      <c r="AL209" s="33"/>
      <c r="AM209" s="33"/>
      <c r="AN209" s="33"/>
      <c r="AO209" s="33"/>
      <c r="AP209" s="33"/>
      <c r="AQ209" s="33"/>
      <c r="AR209" s="33"/>
    </row>
    <row r="210" spans="3:45" ht="18.75">
      <c r="C210" s="53" t="s">
        <v>247</v>
      </c>
      <c r="J210" s="114"/>
      <c r="K210" s="115"/>
      <c r="W210" s="114"/>
      <c r="X210" s="101"/>
      <c r="Y210" s="33"/>
      <c r="Z210" s="33"/>
      <c r="AA210" s="33"/>
      <c r="AB210" s="33"/>
      <c r="AC210" s="33"/>
      <c r="AD210" s="33"/>
      <c r="AE210" s="33"/>
      <c r="AF210" s="33"/>
      <c r="AG210" s="33"/>
      <c r="AH210" s="33"/>
      <c r="AI210" s="33"/>
      <c r="AJ210" s="33"/>
      <c r="AK210" s="33"/>
      <c r="AL210" s="33"/>
      <c r="AM210" s="33"/>
      <c r="AN210" s="33"/>
      <c r="AO210" s="33"/>
      <c r="AP210" s="33"/>
      <c r="AQ210" s="33"/>
      <c r="AR210" s="33"/>
    </row>
    <row r="211" spans="3:45" ht="10.7" customHeight="1">
      <c r="C211" s="46"/>
      <c r="J211" s="114"/>
      <c r="K211" s="115"/>
      <c r="W211" s="114"/>
      <c r="X211" s="101"/>
      <c r="Y211" s="33"/>
      <c r="Z211" s="33"/>
      <c r="AA211" s="33"/>
      <c r="AB211" s="33"/>
      <c r="AC211" s="33"/>
      <c r="AD211" s="33"/>
      <c r="AE211" s="33"/>
      <c r="AF211" s="33"/>
      <c r="AG211" s="33"/>
      <c r="AH211" s="33"/>
      <c r="AI211" s="33"/>
      <c r="AJ211" s="33"/>
      <c r="AK211" s="33"/>
      <c r="AL211" s="33"/>
      <c r="AM211" s="33"/>
      <c r="AN211" s="33"/>
      <c r="AO211" s="33"/>
      <c r="AP211" s="33"/>
      <c r="AQ211" s="33"/>
      <c r="AR211" s="33"/>
    </row>
    <row r="212" spans="3:45" ht="17.25">
      <c r="C212" s="34" t="s">
        <v>248</v>
      </c>
      <c r="J212" s="114"/>
      <c r="K212" s="115"/>
      <c r="W212" s="121" t="s">
        <v>233</v>
      </c>
      <c r="X212" s="101"/>
      <c r="Y212" s="33"/>
      <c r="Z212" s="33"/>
      <c r="AA212" s="33"/>
      <c r="AB212" s="33"/>
      <c r="AC212" s="33"/>
      <c r="AD212" s="33"/>
      <c r="AE212" s="33"/>
      <c r="AF212" s="33"/>
      <c r="AG212" s="33"/>
      <c r="AH212" s="33"/>
      <c r="AI212" s="33"/>
      <c r="AJ212" s="33"/>
      <c r="AK212" s="33"/>
      <c r="AL212" s="33"/>
      <c r="AM212" s="33"/>
      <c r="AN212" s="33"/>
      <c r="AO212" s="33"/>
      <c r="AP212" s="33"/>
      <c r="AQ212" s="33"/>
      <c r="AR212" s="33"/>
    </row>
    <row r="213" spans="3:45">
      <c r="C213" s="51"/>
      <c r="D213" s="629" t="str">
        <f t="shared" ref="D213:AP213" si="103">D9</f>
        <v>01</v>
      </c>
      <c r="E213" s="629" t="str">
        <f t="shared" si="103"/>
        <v>02</v>
      </c>
      <c r="F213" s="629" t="str">
        <f t="shared" si="103"/>
        <v>03</v>
      </c>
      <c r="G213" s="629" t="str">
        <f t="shared" si="103"/>
        <v>04</v>
      </c>
      <c r="H213" s="629" t="str">
        <f t="shared" si="103"/>
        <v>05</v>
      </c>
      <c r="I213" s="629" t="str">
        <f t="shared" si="103"/>
        <v>06</v>
      </c>
      <c r="J213" s="629" t="str">
        <f t="shared" si="103"/>
        <v>07</v>
      </c>
      <c r="K213" s="629" t="str">
        <f t="shared" si="103"/>
        <v>08</v>
      </c>
      <c r="L213" s="629" t="str">
        <f t="shared" si="103"/>
        <v>09</v>
      </c>
      <c r="M213" s="629" t="str">
        <f t="shared" si="103"/>
        <v>10</v>
      </c>
      <c r="N213" s="629" t="str">
        <f t="shared" si="103"/>
        <v>11</v>
      </c>
      <c r="O213" s="629" t="str">
        <f t="shared" si="103"/>
        <v>12</v>
      </c>
      <c r="P213" s="629" t="str">
        <f t="shared" si="103"/>
        <v>13</v>
      </c>
      <c r="Q213" s="629" t="str">
        <f t="shared" si="103"/>
        <v>14</v>
      </c>
      <c r="R213" s="629" t="str">
        <f t="shared" si="103"/>
        <v>15</v>
      </c>
      <c r="S213" s="629" t="str">
        <f t="shared" si="103"/>
        <v>16</v>
      </c>
      <c r="T213" s="629" t="str">
        <f t="shared" si="103"/>
        <v>17</v>
      </c>
      <c r="U213" s="629" t="str">
        <f t="shared" si="103"/>
        <v>18</v>
      </c>
      <c r="V213" s="629" t="str">
        <f t="shared" si="103"/>
        <v>19</v>
      </c>
      <c r="W213" s="629" t="str">
        <f t="shared" si="103"/>
        <v>20</v>
      </c>
      <c r="X213" s="629" t="str">
        <f t="shared" si="103"/>
        <v>21</v>
      </c>
      <c r="Y213" s="629" t="str">
        <f t="shared" si="103"/>
        <v>22</v>
      </c>
      <c r="Z213" s="629" t="str">
        <f t="shared" si="103"/>
        <v>23</v>
      </c>
      <c r="AA213" s="629" t="str">
        <f t="shared" si="103"/>
        <v>24</v>
      </c>
      <c r="AB213" s="629" t="str">
        <f t="shared" si="103"/>
        <v>25</v>
      </c>
      <c r="AC213" s="629" t="str">
        <f t="shared" si="103"/>
        <v>26</v>
      </c>
      <c r="AD213" s="629" t="str">
        <f t="shared" si="103"/>
        <v>27</v>
      </c>
      <c r="AE213" s="629" t="str">
        <f t="shared" si="103"/>
        <v>28</v>
      </c>
      <c r="AF213" s="629" t="str">
        <f t="shared" si="103"/>
        <v>29</v>
      </c>
      <c r="AG213" s="629" t="str">
        <f t="shared" si="103"/>
        <v>30</v>
      </c>
      <c r="AH213" s="629" t="str">
        <f t="shared" si="103"/>
        <v>31</v>
      </c>
      <c r="AI213" s="629" t="str">
        <f t="shared" si="103"/>
        <v>32</v>
      </c>
      <c r="AJ213" s="629" t="str">
        <f t="shared" si="103"/>
        <v>33</v>
      </c>
      <c r="AK213" s="629" t="str">
        <f t="shared" si="103"/>
        <v>34</v>
      </c>
      <c r="AL213" s="629" t="str">
        <f t="shared" si="103"/>
        <v>35</v>
      </c>
      <c r="AM213" s="629" t="str">
        <f t="shared" si="103"/>
        <v>36</v>
      </c>
      <c r="AN213" s="629" t="str">
        <f t="shared" si="103"/>
        <v>37</v>
      </c>
      <c r="AO213" s="629" t="str">
        <f t="shared" si="103"/>
        <v>38</v>
      </c>
      <c r="AP213" s="629" t="str">
        <f t="shared" si="103"/>
        <v>39</v>
      </c>
      <c r="AQ213" s="102" t="s">
        <v>575</v>
      </c>
      <c r="AR213" s="102"/>
      <c r="AS213" s="51"/>
    </row>
    <row r="214" spans="3:45" ht="40.5">
      <c r="C214" s="79" t="s">
        <v>57</v>
      </c>
      <c r="D214" s="630" t="str">
        <f t="shared" ref="D214:AP214" si="104">D10</f>
        <v>農業</v>
      </c>
      <c r="E214" s="630" t="str">
        <f t="shared" si="104"/>
        <v>林業</v>
      </c>
      <c r="F214" s="630" t="str">
        <f t="shared" si="104"/>
        <v>漁業</v>
      </c>
      <c r="G214" s="630" t="str">
        <f t="shared" si="104"/>
        <v>鉱業</v>
      </c>
      <c r="H214" s="630" t="str">
        <f t="shared" si="104"/>
        <v>飲食料品</v>
      </c>
      <c r="I214" s="630" t="str">
        <f t="shared" si="104"/>
        <v>繊維製品</v>
      </c>
      <c r="J214" s="630" t="str">
        <f t="shared" si="104"/>
        <v>パルプ・紙・木製品</v>
      </c>
      <c r="K214" s="630" t="str">
        <f t="shared" si="104"/>
        <v>化学製品</v>
      </c>
      <c r="L214" s="630" t="str">
        <f t="shared" si="104"/>
        <v>石油・石炭製品</v>
      </c>
      <c r="M214" s="668" t="str">
        <f t="shared" si="104"/>
        <v>プラスチック・ゴム製品</v>
      </c>
      <c r="N214" s="630" t="str">
        <f t="shared" si="104"/>
        <v>窯業・土石製品</v>
      </c>
      <c r="O214" s="630" t="str">
        <f t="shared" si="104"/>
        <v>鉄鋼</v>
      </c>
      <c r="P214" s="630" t="str">
        <f t="shared" si="104"/>
        <v>非鉄金属</v>
      </c>
      <c r="Q214" s="630" t="str">
        <f t="shared" si="104"/>
        <v>金属製品</v>
      </c>
      <c r="R214" s="630" t="str">
        <f t="shared" si="104"/>
        <v>はん用機械</v>
      </c>
      <c r="S214" s="630" t="str">
        <f t="shared" si="104"/>
        <v>生産用機械</v>
      </c>
      <c r="T214" s="630" t="str">
        <f t="shared" si="104"/>
        <v>業務用機械</v>
      </c>
      <c r="U214" s="630" t="str">
        <f t="shared" si="104"/>
        <v>電子部品</v>
      </c>
      <c r="V214" s="630" t="str">
        <f t="shared" si="104"/>
        <v>電気機械</v>
      </c>
      <c r="W214" s="630" t="str">
        <f t="shared" si="104"/>
        <v>情報通信機器</v>
      </c>
      <c r="X214" s="637" t="str">
        <f t="shared" si="104"/>
        <v>輸送機械</v>
      </c>
      <c r="Y214" s="637" t="str">
        <f t="shared" si="104"/>
        <v>その他の製造工業製品</v>
      </c>
      <c r="Z214" s="637" t="str">
        <f t="shared" si="104"/>
        <v>建設</v>
      </c>
      <c r="AA214" s="637" t="str">
        <f t="shared" si="104"/>
        <v>電力・ガス・熱供給</v>
      </c>
      <c r="AB214" s="637" t="str">
        <f t="shared" si="104"/>
        <v>水道</v>
      </c>
      <c r="AC214" s="637" t="str">
        <f t="shared" si="104"/>
        <v>廃棄物処理</v>
      </c>
      <c r="AD214" s="637" t="str">
        <f t="shared" si="104"/>
        <v>商業</v>
      </c>
      <c r="AE214" s="637" t="str">
        <f t="shared" si="104"/>
        <v>金融・保険</v>
      </c>
      <c r="AF214" s="637" t="str">
        <f t="shared" si="104"/>
        <v>不動産</v>
      </c>
      <c r="AG214" s="637" t="str">
        <f t="shared" si="104"/>
        <v>運輸・郵便</v>
      </c>
      <c r="AH214" s="637" t="str">
        <f t="shared" si="104"/>
        <v>情報通信</v>
      </c>
      <c r="AI214" s="637" t="str">
        <f t="shared" si="104"/>
        <v>公務</v>
      </c>
      <c r="AJ214" s="637" t="str">
        <f t="shared" si="104"/>
        <v>教育・研究</v>
      </c>
      <c r="AK214" s="637" t="str">
        <f t="shared" si="104"/>
        <v>医療・福祉</v>
      </c>
      <c r="AL214" s="669" t="str">
        <f t="shared" si="104"/>
        <v>他に分類されない会員制団体</v>
      </c>
      <c r="AM214" s="637" t="str">
        <f t="shared" si="104"/>
        <v>対事業所サービス</v>
      </c>
      <c r="AN214" s="637" t="str">
        <f t="shared" si="104"/>
        <v>対個人サービス</v>
      </c>
      <c r="AO214" s="637" t="str">
        <f t="shared" si="104"/>
        <v>事務用品</v>
      </c>
      <c r="AP214" s="637" t="str">
        <f t="shared" si="104"/>
        <v>分類不明</v>
      </c>
      <c r="AQ214" s="102" t="s">
        <v>575</v>
      </c>
      <c r="AR214" s="102"/>
      <c r="AS214" s="32" t="s">
        <v>76</v>
      </c>
    </row>
    <row r="215" spans="3:45" ht="13.5" customHeight="1">
      <c r="C215" s="80" t="s">
        <v>100</v>
      </c>
      <c r="D215" s="645">
        <f t="shared" ref="D215:D217" si="105">D149+D192</f>
        <v>0</v>
      </c>
      <c r="E215" s="645">
        <f t="shared" ref="E215:AP215" si="106">E149+E192</f>
        <v>0</v>
      </c>
      <c r="F215" s="645">
        <f t="shared" si="106"/>
        <v>0</v>
      </c>
      <c r="G215" s="645">
        <f t="shared" si="106"/>
        <v>0</v>
      </c>
      <c r="H215" s="645">
        <f t="shared" si="106"/>
        <v>0</v>
      </c>
      <c r="I215" s="645">
        <f t="shared" si="106"/>
        <v>0</v>
      </c>
      <c r="J215" s="645">
        <f t="shared" si="106"/>
        <v>0</v>
      </c>
      <c r="K215" s="645">
        <f t="shared" si="106"/>
        <v>0</v>
      </c>
      <c r="L215" s="645">
        <f t="shared" si="106"/>
        <v>0</v>
      </c>
      <c r="M215" s="645">
        <f t="shared" si="106"/>
        <v>0</v>
      </c>
      <c r="N215" s="645">
        <f t="shared" si="106"/>
        <v>0</v>
      </c>
      <c r="O215" s="645">
        <f t="shared" si="106"/>
        <v>0</v>
      </c>
      <c r="P215" s="645">
        <f t="shared" si="106"/>
        <v>0</v>
      </c>
      <c r="Q215" s="654">
        <f t="shared" si="106"/>
        <v>0</v>
      </c>
      <c r="R215" s="654">
        <f t="shared" si="106"/>
        <v>0</v>
      </c>
      <c r="S215" s="654">
        <f t="shared" si="106"/>
        <v>0</v>
      </c>
      <c r="T215" s="654">
        <f t="shared" si="106"/>
        <v>0</v>
      </c>
      <c r="U215" s="654">
        <f t="shared" si="106"/>
        <v>0</v>
      </c>
      <c r="V215" s="654">
        <f t="shared" si="106"/>
        <v>0</v>
      </c>
      <c r="W215" s="645">
        <f t="shared" si="106"/>
        <v>0</v>
      </c>
      <c r="X215" s="645">
        <f t="shared" si="106"/>
        <v>0</v>
      </c>
      <c r="Y215" s="645">
        <f t="shared" si="106"/>
        <v>0</v>
      </c>
      <c r="Z215" s="645">
        <f t="shared" si="106"/>
        <v>0</v>
      </c>
      <c r="AA215" s="645">
        <f t="shared" si="106"/>
        <v>0</v>
      </c>
      <c r="AB215" s="645">
        <f t="shared" si="106"/>
        <v>0</v>
      </c>
      <c r="AC215" s="645">
        <f t="shared" si="106"/>
        <v>0</v>
      </c>
      <c r="AD215" s="645">
        <f t="shared" si="106"/>
        <v>0</v>
      </c>
      <c r="AE215" s="645">
        <f t="shared" si="106"/>
        <v>0</v>
      </c>
      <c r="AF215" s="645">
        <f t="shared" si="106"/>
        <v>0</v>
      </c>
      <c r="AG215" s="645">
        <f t="shared" si="106"/>
        <v>0</v>
      </c>
      <c r="AH215" s="645">
        <f t="shared" si="106"/>
        <v>0</v>
      </c>
      <c r="AI215" s="645">
        <f t="shared" si="106"/>
        <v>0</v>
      </c>
      <c r="AJ215" s="645">
        <f t="shared" si="106"/>
        <v>0</v>
      </c>
      <c r="AK215" s="645">
        <f t="shared" si="106"/>
        <v>0</v>
      </c>
      <c r="AL215" s="645">
        <f t="shared" si="106"/>
        <v>0</v>
      </c>
      <c r="AM215" s="645">
        <f t="shared" si="106"/>
        <v>0</v>
      </c>
      <c r="AN215" s="645">
        <f t="shared" si="106"/>
        <v>0</v>
      </c>
      <c r="AO215" s="645">
        <f t="shared" si="106"/>
        <v>0</v>
      </c>
      <c r="AP215" s="645">
        <f t="shared" si="106"/>
        <v>0</v>
      </c>
      <c r="AQ215" s="102" t="s">
        <v>575</v>
      </c>
      <c r="AR215" s="102"/>
      <c r="AS215" s="645">
        <f>+SUM(D215:AP215)-W221</f>
        <v>0</v>
      </c>
    </row>
    <row r="216" spans="3:45" ht="13.5" customHeight="1">
      <c r="C216" s="83" t="s">
        <v>101</v>
      </c>
      <c r="D216" s="639">
        <f t="shared" si="105"/>
        <v>0</v>
      </c>
      <c r="E216" s="639">
        <f t="shared" ref="E216:AP216" si="107">E150+E193</f>
        <v>0</v>
      </c>
      <c r="F216" s="639">
        <f t="shared" si="107"/>
        <v>0</v>
      </c>
      <c r="G216" s="639">
        <f t="shared" si="107"/>
        <v>0</v>
      </c>
      <c r="H216" s="639">
        <f t="shared" si="107"/>
        <v>0</v>
      </c>
      <c r="I216" s="639">
        <f t="shared" si="107"/>
        <v>0</v>
      </c>
      <c r="J216" s="639">
        <f t="shared" si="107"/>
        <v>0</v>
      </c>
      <c r="K216" s="639">
        <f t="shared" si="107"/>
        <v>0</v>
      </c>
      <c r="L216" s="639">
        <f t="shared" si="107"/>
        <v>0</v>
      </c>
      <c r="M216" s="639">
        <f t="shared" si="107"/>
        <v>0</v>
      </c>
      <c r="N216" s="639">
        <f t="shared" si="107"/>
        <v>0</v>
      </c>
      <c r="O216" s="639">
        <f t="shared" si="107"/>
        <v>0</v>
      </c>
      <c r="P216" s="639">
        <f t="shared" si="107"/>
        <v>0</v>
      </c>
      <c r="Q216" s="640">
        <f t="shared" si="107"/>
        <v>0</v>
      </c>
      <c r="R216" s="640">
        <f t="shared" si="107"/>
        <v>0</v>
      </c>
      <c r="S216" s="640">
        <f t="shared" si="107"/>
        <v>0</v>
      </c>
      <c r="T216" s="640">
        <f t="shared" si="107"/>
        <v>0</v>
      </c>
      <c r="U216" s="640">
        <f t="shared" si="107"/>
        <v>0</v>
      </c>
      <c r="V216" s="640">
        <f t="shared" si="107"/>
        <v>0</v>
      </c>
      <c r="W216" s="639">
        <f t="shared" si="107"/>
        <v>0</v>
      </c>
      <c r="X216" s="639">
        <f t="shared" si="107"/>
        <v>0</v>
      </c>
      <c r="Y216" s="639">
        <f t="shared" si="107"/>
        <v>0</v>
      </c>
      <c r="Z216" s="639">
        <f t="shared" si="107"/>
        <v>0</v>
      </c>
      <c r="AA216" s="639">
        <f t="shared" si="107"/>
        <v>0</v>
      </c>
      <c r="AB216" s="639">
        <f t="shared" si="107"/>
        <v>0</v>
      </c>
      <c r="AC216" s="639">
        <f t="shared" si="107"/>
        <v>0</v>
      </c>
      <c r="AD216" s="639">
        <f t="shared" si="107"/>
        <v>0</v>
      </c>
      <c r="AE216" s="639">
        <f t="shared" si="107"/>
        <v>0</v>
      </c>
      <c r="AF216" s="639">
        <f t="shared" si="107"/>
        <v>0</v>
      </c>
      <c r="AG216" s="639">
        <f t="shared" si="107"/>
        <v>0</v>
      </c>
      <c r="AH216" s="639">
        <f t="shared" si="107"/>
        <v>0</v>
      </c>
      <c r="AI216" s="639">
        <f t="shared" si="107"/>
        <v>0</v>
      </c>
      <c r="AJ216" s="639">
        <f t="shared" si="107"/>
        <v>0</v>
      </c>
      <c r="AK216" s="639">
        <f t="shared" si="107"/>
        <v>0</v>
      </c>
      <c r="AL216" s="639">
        <f t="shared" si="107"/>
        <v>0</v>
      </c>
      <c r="AM216" s="639">
        <f t="shared" si="107"/>
        <v>0</v>
      </c>
      <c r="AN216" s="639">
        <f t="shared" si="107"/>
        <v>0</v>
      </c>
      <c r="AO216" s="639">
        <f t="shared" si="107"/>
        <v>0</v>
      </c>
      <c r="AP216" s="639">
        <f t="shared" si="107"/>
        <v>0</v>
      </c>
      <c r="AQ216" s="102" t="s">
        <v>575</v>
      </c>
      <c r="AR216" s="102"/>
      <c r="AS216" s="645">
        <f t="shared" ref="AS216:AS218" si="108">+SUM(D216:AP216)-W222</f>
        <v>0</v>
      </c>
    </row>
    <row r="217" spans="3:45" ht="13.5" customHeight="1">
      <c r="C217" s="83" t="s">
        <v>102</v>
      </c>
      <c r="D217" s="639">
        <f t="shared" si="105"/>
        <v>0</v>
      </c>
      <c r="E217" s="639">
        <f t="shared" ref="E217:AP217" si="109">E151+E194</f>
        <v>0</v>
      </c>
      <c r="F217" s="639">
        <f t="shared" si="109"/>
        <v>0</v>
      </c>
      <c r="G217" s="639">
        <f t="shared" si="109"/>
        <v>0</v>
      </c>
      <c r="H217" s="639">
        <f t="shared" si="109"/>
        <v>0</v>
      </c>
      <c r="I217" s="639">
        <f t="shared" si="109"/>
        <v>0</v>
      </c>
      <c r="J217" s="639">
        <f t="shared" si="109"/>
        <v>0</v>
      </c>
      <c r="K217" s="639">
        <f t="shared" si="109"/>
        <v>0</v>
      </c>
      <c r="L217" s="639">
        <f t="shared" si="109"/>
        <v>0</v>
      </c>
      <c r="M217" s="639">
        <f t="shared" si="109"/>
        <v>0</v>
      </c>
      <c r="N217" s="639">
        <f t="shared" si="109"/>
        <v>0</v>
      </c>
      <c r="O217" s="639">
        <f t="shared" si="109"/>
        <v>0</v>
      </c>
      <c r="P217" s="639">
        <f t="shared" si="109"/>
        <v>0</v>
      </c>
      <c r="Q217" s="640">
        <f t="shared" si="109"/>
        <v>0</v>
      </c>
      <c r="R217" s="640">
        <f t="shared" si="109"/>
        <v>0</v>
      </c>
      <c r="S217" s="640">
        <f t="shared" si="109"/>
        <v>0</v>
      </c>
      <c r="T217" s="640">
        <f t="shared" si="109"/>
        <v>0</v>
      </c>
      <c r="U217" s="640">
        <f t="shared" si="109"/>
        <v>0</v>
      </c>
      <c r="V217" s="640">
        <f t="shared" si="109"/>
        <v>0</v>
      </c>
      <c r="W217" s="639">
        <f t="shared" si="109"/>
        <v>0</v>
      </c>
      <c r="X217" s="639">
        <f t="shared" si="109"/>
        <v>0</v>
      </c>
      <c r="Y217" s="639">
        <f t="shared" si="109"/>
        <v>0</v>
      </c>
      <c r="Z217" s="639">
        <f t="shared" si="109"/>
        <v>0</v>
      </c>
      <c r="AA217" s="639">
        <f t="shared" si="109"/>
        <v>0</v>
      </c>
      <c r="AB217" s="639">
        <f t="shared" si="109"/>
        <v>0</v>
      </c>
      <c r="AC217" s="639">
        <f t="shared" si="109"/>
        <v>0</v>
      </c>
      <c r="AD217" s="639">
        <f t="shared" si="109"/>
        <v>0</v>
      </c>
      <c r="AE217" s="639">
        <f t="shared" si="109"/>
        <v>0</v>
      </c>
      <c r="AF217" s="639">
        <f t="shared" si="109"/>
        <v>0</v>
      </c>
      <c r="AG217" s="639">
        <f t="shared" si="109"/>
        <v>0</v>
      </c>
      <c r="AH217" s="639">
        <f t="shared" si="109"/>
        <v>0</v>
      </c>
      <c r="AI217" s="639">
        <f t="shared" si="109"/>
        <v>0</v>
      </c>
      <c r="AJ217" s="639">
        <f t="shared" si="109"/>
        <v>0</v>
      </c>
      <c r="AK217" s="639">
        <f t="shared" si="109"/>
        <v>0</v>
      </c>
      <c r="AL217" s="639">
        <f t="shared" si="109"/>
        <v>0</v>
      </c>
      <c r="AM217" s="639">
        <f t="shared" si="109"/>
        <v>0</v>
      </c>
      <c r="AN217" s="639">
        <f t="shared" si="109"/>
        <v>0</v>
      </c>
      <c r="AO217" s="639">
        <f t="shared" si="109"/>
        <v>0</v>
      </c>
      <c r="AP217" s="639">
        <f t="shared" si="109"/>
        <v>0</v>
      </c>
      <c r="AQ217" s="102" t="s">
        <v>575</v>
      </c>
      <c r="AR217" s="102"/>
      <c r="AS217" s="646">
        <f t="shared" si="108"/>
        <v>0</v>
      </c>
    </row>
    <row r="218" spans="3:45" ht="13.5" customHeight="1">
      <c r="C218" s="83" t="s">
        <v>93</v>
      </c>
      <c r="D218" s="639">
        <f t="shared" ref="D218:P218" si="110">SUM(D215:D217)</f>
        <v>0</v>
      </c>
      <c r="E218" s="639">
        <f t="shared" si="110"/>
        <v>0</v>
      </c>
      <c r="F218" s="639">
        <f t="shared" si="110"/>
        <v>0</v>
      </c>
      <c r="G218" s="639">
        <f t="shared" si="110"/>
        <v>0</v>
      </c>
      <c r="H218" s="639">
        <f t="shared" si="110"/>
        <v>0</v>
      </c>
      <c r="I218" s="639">
        <f t="shared" si="110"/>
        <v>0</v>
      </c>
      <c r="J218" s="639">
        <f t="shared" si="110"/>
        <v>0</v>
      </c>
      <c r="K218" s="639">
        <f t="shared" si="110"/>
        <v>0</v>
      </c>
      <c r="L218" s="639">
        <f t="shared" si="110"/>
        <v>0</v>
      </c>
      <c r="M218" s="639">
        <f t="shared" si="110"/>
        <v>0</v>
      </c>
      <c r="N218" s="639">
        <f t="shared" si="110"/>
        <v>0</v>
      </c>
      <c r="O218" s="639">
        <f t="shared" si="110"/>
        <v>0</v>
      </c>
      <c r="P218" s="639">
        <f t="shared" si="110"/>
        <v>0</v>
      </c>
      <c r="Q218" s="640">
        <f>SUM(Q215:Q217)</f>
        <v>0</v>
      </c>
      <c r="R218" s="640">
        <f>SUM(R215:R217)</f>
        <v>0</v>
      </c>
      <c r="S218" s="640">
        <f>SUM(S215:S217)</f>
        <v>0</v>
      </c>
      <c r="T218" s="640">
        <f>SUM(T215:T217)</f>
        <v>0</v>
      </c>
      <c r="U218" s="640">
        <f>SUM(U215:U217)</f>
        <v>0</v>
      </c>
      <c r="V218" s="640">
        <f t="shared" ref="V218:AP218" si="111">SUM(V215:V217)</f>
        <v>0</v>
      </c>
      <c r="W218" s="639">
        <f t="shared" si="111"/>
        <v>0</v>
      </c>
      <c r="X218" s="641">
        <f t="shared" si="111"/>
        <v>0</v>
      </c>
      <c r="Y218" s="641">
        <f t="shared" si="111"/>
        <v>0</v>
      </c>
      <c r="Z218" s="641">
        <f t="shared" si="111"/>
        <v>0</v>
      </c>
      <c r="AA218" s="641">
        <f t="shared" si="111"/>
        <v>0</v>
      </c>
      <c r="AB218" s="641">
        <f t="shared" si="111"/>
        <v>0</v>
      </c>
      <c r="AC218" s="641">
        <f t="shared" si="111"/>
        <v>0</v>
      </c>
      <c r="AD218" s="641">
        <f t="shared" si="111"/>
        <v>0</v>
      </c>
      <c r="AE218" s="641">
        <f t="shared" si="111"/>
        <v>0</v>
      </c>
      <c r="AF218" s="641">
        <f t="shared" si="111"/>
        <v>0</v>
      </c>
      <c r="AG218" s="641">
        <f t="shared" si="111"/>
        <v>0</v>
      </c>
      <c r="AH218" s="641">
        <f t="shared" si="111"/>
        <v>0</v>
      </c>
      <c r="AI218" s="641">
        <f t="shared" si="111"/>
        <v>0</v>
      </c>
      <c r="AJ218" s="641">
        <f t="shared" si="111"/>
        <v>0</v>
      </c>
      <c r="AK218" s="641">
        <f t="shared" si="111"/>
        <v>0</v>
      </c>
      <c r="AL218" s="641">
        <f t="shared" si="111"/>
        <v>0</v>
      </c>
      <c r="AM218" s="641">
        <f t="shared" si="111"/>
        <v>0</v>
      </c>
      <c r="AN218" s="641">
        <f t="shared" si="111"/>
        <v>0</v>
      </c>
      <c r="AO218" s="641">
        <f t="shared" si="111"/>
        <v>0</v>
      </c>
      <c r="AP218" s="641">
        <f t="shared" si="111"/>
        <v>0</v>
      </c>
      <c r="AQ218" s="102" t="s">
        <v>575</v>
      </c>
      <c r="AR218" s="102"/>
      <c r="AS218" s="646">
        <f t="shared" si="108"/>
        <v>0</v>
      </c>
    </row>
    <row r="219" spans="3:45">
      <c r="C219" s="51"/>
      <c r="D219" s="629" t="str">
        <f t="shared" ref="D219:V219" si="112">D15</f>
        <v>21</v>
      </c>
      <c r="E219" s="629" t="str">
        <f t="shared" si="112"/>
        <v>22</v>
      </c>
      <c r="F219" s="629" t="str">
        <f t="shared" si="112"/>
        <v>23</v>
      </c>
      <c r="G219" s="629" t="str">
        <f t="shared" si="112"/>
        <v>24</v>
      </c>
      <c r="H219" s="629" t="str">
        <f t="shared" si="112"/>
        <v>25</v>
      </c>
      <c r="I219" s="629" t="str">
        <f t="shared" si="112"/>
        <v>26</v>
      </c>
      <c r="J219" s="629" t="str">
        <f t="shared" si="112"/>
        <v>27</v>
      </c>
      <c r="K219" s="629" t="str">
        <f t="shared" si="112"/>
        <v>28</v>
      </c>
      <c r="L219" s="629" t="str">
        <f t="shared" si="112"/>
        <v>29</v>
      </c>
      <c r="M219" s="629" t="str">
        <f t="shared" si="112"/>
        <v>30</v>
      </c>
      <c r="N219" s="629" t="str">
        <f t="shared" si="112"/>
        <v>31</v>
      </c>
      <c r="O219" s="629" t="str">
        <f t="shared" si="112"/>
        <v>32</v>
      </c>
      <c r="P219" s="629" t="str">
        <f t="shared" si="112"/>
        <v>33</v>
      </c>
      <c r="Q219" s="629" t="str">
        <f t="shared" si="112"/>
        <v>34</v>
      </c>
      <c r="R219" s="629" t="str">
        <f t="shared" si="112"/>
        <v>35</v>
      </c>
      <c r="S219" s="629" t="str">
        <f t="shared" si="112"/>
        <v>36</v>
      </c>
      <c r="T219" s="629" t="str">
        <f t="shared" si="112"/>
        <v>37</v>
      </c>
      <c r="U219" s="629" t="str">
        <f t="shared" si="112"/>
        <v>38</v>
      </c>
      <c r="V219" s="629" t="str">
        <f t="shared" si="112"/>
        <v>39</v>
      </c>
      <c r="W219" s="51"/>
      <c r="X219" s="101"/>
      <c r="Y219" s="33"/>
      <c r="Z219" s="33"/>
      <c r="AA219" s="33"/>
      <c r="AB219" s="33"/>
      <c r="AC219" s="33"/>
      <c r="AD219" s="33"/>
      <c r="AE219" s="33"/>
      <c r="AF219" s="33"/>
      <c r="AG219" s="33"/>
      <c r="AH219" s="33"/>
      <c r="AI219" s="33"/>
      <c r="AJ219" s="33"/>
      <c r="AK219" s="33"/>
      <c r="AL219" s="33"/>
      <c r="AM219" s="33"/>
      <c r="AN219" s="33"/>
      <c r="AO219" s="33"/>
      <c r="AP219" s="33"/>
      <c r="AQ219" s="33"/>
      <c r="AR219" s="33"/>
    </row>
    <row r="220" spans="3:45" ht="40.5">
      <c r="C220" s="79" t="s">
        <v>57</v>
      </c>
      <c r="D220" s="630" t="str">
        <f t="shared" ref="D220:V220" si="113">D16</f>
        <v>輸送機械</v>
      </c>
      <c r="E220" s="630" t="str">
        <f t="shared" si="113"/>
        <v>その他の製造工業製品</v>
      </c>
      <c r="F220" s="630" t="str">
        <f t="shared" si="113"/>
        <v>建設</v>
      </c>
      <c r="G220" s="630" t="str">
        <f t="shared" si="113"/>
        <v>電力・ガス・熱供給</v>
      </c>
      <c r="H220" s="630" t="str">
        <f t="shared" si="113"/>
        <v>水道</v>
      </c>
      <c r="I220" s="630" t="str">
        <f t="shared" si="113"/>
        <v>廃棄物処理</v>
      </c>
      <c r="J220" s="630" t="str">
        <f t="shared" si="113"/>
        <v>商業</v>
      </c>
      <c r="K220" s="630" t="str">
        <f t="shared" si="113"/>
        <v>金融・保険</v>
      </c>
      <c r="L220" s="630" t="str">
        <f t="shared" si="113"/>
        <v>不動産</v>
      </c>
      <c r="M220" s="630" t="str">
        <f t="shared" si="113"/>
        <v>運輸・郵便</v>
      </c>
      <c r="N220" s="630" t="str">
        <f t="shared" si="113"/>
        <v>情報通信</v>
      </c>
      <c r="O220" s="630" t="str">
        <f t="shared" si="113"/>
        <v>公務</v>
      </c>
      <c r="P220" s="630" t="str">
        <f t="shared" si="113"/>
        <v>教育・研究</v>
      </c>
      <c r="Q220" s="630" t="str">
        <f t="shared" si="113"/>
        <v>医療・福祉</v>
      </c>
      <c r="R220" s="668" t="str">
        <f t="shared" si="113"/>
        <v>他に分類されない会員制団体</v>
      </c>
      <c r="S220" s="630" t="str">
        <f t="shared" si="113"/>
        <v>対事業所サービス</v>
      </c>
      <c r="T220" s="630" t="str">
        <f t="shared" si="113"/>
        <v>対個人サービス</v>
      </c>
      <c r="U220" s="630" t="str">
        <f t="shared" si="113"/>
        <v>事務用品</v>
      </c>
      <c r="V220" s="630" t="str">
        <f t="shared" si="113"/>
        <v>分類不明</v>
      </c>
      <c r="W220" s="32" t="s">
        <v>76</v>
      </c>
      <c r="X220" s="101"/>
      <c r="Y220" s="33"/>
      <c r="Z220" s="33"/>
      <c r="AA220" s="33"/>
      <c r="AB220" s="33"/>
      <c r="AC220" s="33"/>
      <c r="AD220" s="33"/>
      <c r="AE220" s="33"/>
      <c r="AF220" s="33"/>
      <c r="AG220" s="33"/>
      <c r="AH220" s="33"/>
      <c r="AI220" s="33"/>
      <c r="AJ220" s="33"/>
      <c r="AK220" s="33"/>
      <c r="AL220" s="33"/>
      <c r="AM220" s="33"/>
      <c r="AN220" s="33"/>
      <c r="AO220" s="33"/>
      <c r="AP220" s="33"/>
      <c r="AQ220" s="33"/>
      <c r="AR220" s="33"/>
    </row>
    <row r="221" spans="3:45" ht="13.5" customHeight="1">
      <c r="C221" s="80" t="s">
        <v>100</v>
      </c>
      <c r="D221" s="645">
        <f t="array" ref="D221:V224">+X215:AP218</f>
        <v>0</v>
      </c>
      <c r="E221" s="645">
        <v>0</v>
      </c>
      <c r="F221" s="645">
        <v>0</v>
      </c>
      <c r="G221" s="645">
        <v>0</v>
      </c>
      <c r="H221" s="645">
        <v>0</v>
      </c>
      <c r="I221" s="645">
        <v>0</v>
      </c>
      <c r="J221" s="645">
        <v>0</v>
      </c>
      <c r="K221" s="645">
        <v>0</v>
      </c>
      <c r="L221" s="645">
        <v>0</v>
      </c>
      <c r="M221" s="645">
        <v>0</v>
      </c>
      <c r="N221" s="645">
        <v>0</v>
      </c>
      <c r="O221" s="645">
        <v>0</v>
      </c>
      <c r="P221" s="645">
        <v>0</v>
      </c>
      <c r="Q221" s="654">
        <v>0</v>
      </c>
      <c r="R221" s="654">
        <v>0</v>
      </c>
      <c r="S221" s="654">
        <v>0</v>
      </c>
      <c r="T221" s="654">
        <v>0</v>
      </c>
      <c r="U221" s="654">
        <v>0</v>
      </c>
      <c r="V221" s="654">
        <v>0</v>
      </c>
      <c r="W221" s="645">
        <f>SUM(D215:W215,D221:V221)</f>
        <v>0</v>
      </c>
      <c r="X221" s="101"/>
      <c r="Y221" s="33"/>
      <c r="Z221" s="33"/>
      <c r="AA221" s="33"/>
      <c r="AB221" s="33"/>
      <c r="AC221" s="33"/>
      <c r="AD221" s="33"/>
      <c r="AE221" s="33"/>
      <c r="AF221" s="33"/>
      <c r="AG221" s="33"/>
      <c r="AH221" s="33"/>
      <c r="AI221" s="33"/>
      <c r="AJ221" s="33"/>
      <c r="AK221" s="33"/>
      <c r="AL221" s="33"/>
      <c r="AM221" s="33"/>
      <c r="AN221" s="33"/>
      <c r="AO221" s="33"/>
      <c r="AP221" s="33"/>
      <c r="AQ221" s="33"/>
      <c r="AR221" s="33"/>
    </row>
    <row r="222" spans="3:45" ht="13.5" customHeight="1">
      <c r="C222" s="83" t="s">
        <v>101</v>
      </c>
      <c r="D222" s="640">
        <v>0</v>
      </c>
      <c r="E222" s="640">
        <v>0</v>
      </c>
      <c r="F222" s="640">
        <v>0</v>
      </c>
      <c r="G222" s="640">
        <v>0</v>
      </c>
      <c r="H222" s="640">
        <v>0</v>
      </c>
      <c r="I222" s="640">
        <v>0</v>
      </c>
      <c r="J222" s="640">
        <v>0</v>
      </c>
      <c r="K222" s="640">
        <v>0</v>
      </c>
      <c r="L222" s="640">
        <v>0</v>
      </c>
      <c r="M222" s="640">
        <v>0</v>
      </c>
      <c r="N222" s="640">
        <v>0</v>
      </c>
      <c r="O222" s="640">
        <v>0</v>
      </c>
      <c r="P222" s="640">
        <v>0</v>
      </c>
      <c r="Q222" s="640">
        <v>0</v>
      </c>
      <c r="R222" s="640">
        <v>0</v>
      </c>
      <c r="S222" s="640">
        <v>0</v>
      </c>
      <c r="T222" s="640">
        <v>0</v>
      </c>
      <c r="U222" s="640">
        <v>0</v>
      </c>
      <c r="V222" s="640">
        <v>0</v>
      </c>
      <c r="W222" s="639">
        <f t="shared" ref="W222:W224" si="114">SUM(D216:W216,D222:V222)</f>
        <v>0</v>
      </c>
      <c r="X222" s="101"/>
      <c r="Y222" s="33"/>
      <c r="Z222" s="33"/>
      <c r="AA222" s="33"/>
      <c r="AB222" s="33"/>
      <c r="AC222" s="33"/>
      <c r="AD222" s="33"/>
      <c r="AE222" s="33"/>
      <c r="AF222" s="33"/>
      <c r="AG222" s="33"/>
      <c r="AH222" s="33"/>
      <c r="AI222" s="33"/>
      <c r="AJ222" s="33"/>
      <c r="AK222" s="33"/>
      <c r="AL222" s="33"/>
      <c r="AM222" s="33"/>
      <c r="AN222" s="33"/>
      <c r="AO222" s="33"/>
      <c r="AP222" s="33"/>
      <c r="AQ222" s="33"/>
      <c r="AR222" s="33"/>
    </row>
    <row r="223" spans="3:45" ht="13.5" customHeight="1">
      <c r="C223" s="83" t="s">
        <v>102</v>
      </c>
      <c r="D223" s="639">
        <v>0</v>
      </c>
      <c r="E223" s="639">
        <v>0</v>
      </c>
      <c r="F223" s="639">
        <v>0</v>
      </c>
      <c r="G223" s="639">
        <v>0</v>
      </c>
      <c r="H223" s="639">
        <v>0</v>
      </c>
      <c r="I223" s="639">
        <v>0</v>
      </c>
      <c r="J223" s="639">
        <v>0</v>
      </c>
      <c r="K223" s="639">
        <v>0</v>
      </c>
      <c r="L223" s="639">
        <v>0</v>
      </c>
      <c r="M223" s="639">
        <v>0</v>
      </c>
      <c r="N223" s="639">
        <v>0</v>
      </c>
      <c r="O223" s="639">
        <v>0</v>
      </c>
      <c r="P223" s="639">
        <v>0</v>
      </c>
      <c r="Q223" s="640">
        <v>0</v>
      </c>
      <c r="R223" s="640">
        <v>0</v>
      </c>
      <c r="S223" s="640">
        <v>0</v>
      </c>
      <c r="T223" s="640">
        <v>0</v>
      </c>
      <c r="U223" s="640">
        <v>0</v>
      </c>
      <c r="V223" s="640">
        <v>0</v>
      </c>
      <c r="W223" s="639">
        <f t="shared" si="114"/>
        <v>0</v>
      </c>
      <c r="X223" s="101"/>
      <c r="Y223" s="33"/>
      <c r="Z223" s="33"/>
      <c r="AA223" s="33"/>
      <c r="AB223" s="33"/>
      <c r="AC223" s="33"/>
      <c r="AD223" s="33"/>
      <c r="AE223" s="33"/>
      <c r="AF223" s="33"/>
      <c r="AG223" s="33"/>
      <c r="AH223" s="33"/>
      <c r="AI223" s="33"/>
      <c r="AJ223" s="33"/>
      <c r="AK223" s="33"/>
      <c r="AL223" s="33"/>
      <c r="AM223" s="33"/>
      <c r="AN223" s="33"/>
      <c r="AO223" s="33"/>
      <c r="AP223" s="33"/>
      <c r="AQ223" s="33"/>
      <c r="AR223" s="33"/>
    </row>
    <row r="224" spans="3:45" ht="13.5" customHeight="1">
      <c r="C224" s="85" t="s">
        <v>93</v>
      </c>
      <c r="D224" s="641">
        <v>0</v>
      </c>
      <c r="E224" s="641">
        <v>0</v>
      </c>
      <c r="F224" s="641">
        <v>0</v>
      </c>
      <c r="G224" s="641">
        <v>0</v>
      </c>
      <c r="H224" s="641">
        <v>0</v>
      </c>
      <c r="I224" s="641">
        <v>0</v>
      </c>
      <c r="J224" s="641">
        <v>0</v>
      </c>
      <c r="K224" s="641">
        <v>0</v>
      </c>
      <c r="L224" s="641">
        <v>0</v>
      </c>
      <c r="M224" s="641">
        <v>0</v>
      </c>
      <c r="N224" s="641">
        <v>0</v>
      </c>
      <c r="O224" s="641">
        <v>0</v>
      </c>
      <c r="P224" s="641">
        <v>0</v>
      </c>
      <c r="Q224" s="641">
        <v>0</v>
      </c>
      <c r="R224" s="641">
        <v>0</v>
      </c>
      <c r="S224" s="641">
        <v>0</v>
      </c>
      <c r="T224" s="641">
        <v>0</v>
      </c>
      <c r="U224" s="641">
        <v>0</v>
      </c>
      <c r="V224" s="641">
        <v>0</v>
      </c>
      <c r="W224" s="641">
        <f t="shared" si="114"/>
        <v>0</v>
      </c>
      <c r="X224" s="101"/>
      <c r="Y224" s="33"/>
      <c r="Z224" s="33"/>
      <c r="AA224" s="33"/>
      <c r="AB224" s="33"/>
      <c r="AC224" s="33"/>
      <c r="AD224" s="33"/>
      <c r="AE224" s="33"/>
      <c r="AF224" s="33"/>
      <c r="AG224" s="33"/>
      <c r="AH224" s="33"/>
      <c r="AI224" s="33"/>
      <c r="AJ224" s="33"/>
      <c r="AK224" s="33"/>
      <c r="AL224" s="33"/>
      <c r="AM224" s="33"/>
      <c r="AN224" s="33"/>
      <c r="AO224" s="33"/>
      <c r="AP224" s="33"/>
      <c r="AQ224" s="33"/>
      <c r="AR224" s="33"/>
    </row>
    <row r="225" spans="2:44" ht="10.7" customHeight="1">
      <c r="X225" s="101"/>
      <c r="Y225" s="33"/>
      <c r="Z225" s="33"/>
      <c r="AA225" s="33"/>
      <c r="AB225" s="33"/>
      <c r="AC225" s="33"/>
      <c r="AD225" s="33"/>
      <c r="AE225" s="33"/>
      <c r="AF225" s="33"/>
      <c r="AG225" s="33"/>
      <c r="AH225" s="33"/>
      <c r="AI225" s="33"/>
      <c r="AJ225" s="33"/>
      <c r="AK225" s="33"/>
      <c r="AL225" s="33"/>
      <c r="AM225" s="33"/>
      <c r="AN225" s="33"/>
      <c r="AO225" s="33"/>
      <c r="AP225" s="33"/>
      <c r="AQ225" s="33"/>
      <c r="AR225" s="33"/>
    </row>
    <row r="226" spans="2:44" ht="13.5" customHeight="1">
      <c r="X226" s="101"/>
      <c r="Y226" s="33"/>
      <c r="Z226" s="33"/>
      <c r="AA226" s="33"/>
      <c r="AB226" s="33"/>
      <c r="AC226" s="33"/>
      <c r="AD226" s="33"/>
      <c r="AE226" s="33"/>
      <c r="AF226" s="33"/>
      <c r="AG226" s="33"/>
      <c r="AH226" s="33"/>
      <c r="AI226" s="33"/>
      <c r="AJ226" s="33"/>
      <c r="AK226" s="33"/>
      <c r="AL226" s="33"/>
      <c r="AM226" s="33"/>
      <c r="AN226" s="33"/>
      <c r="AO226" s="33"/>
      <c r="AP226" s="33"/>
      <c r="AQ226" s="33"/>
      <c r="AR226" s="33"/>
    </row>
    <row r="227" spans="2:44" ht="13.5" customHeight="1">
      <c r="X227" s="101"/>
      <c r="Y227" s="33"/>
      <c r="Z227" s="33"/>
      <c r="AA227" s="33"/>
      <c r="AB227" s="33"/>
      <c r="AC227" s="33"/>
      <c r="AD227" s="33"/>
      <c r="AE227" s="33"/>
      <c r="AF227" s="33"/>
      <c r="AG227" s="33"/>
      <c r="AH227" s="33"/>
      <c r="AI227" s="33"/>
      <c r="AJ227" s="33"/>
      <c r="AK227" s="33"/>
      <c r="AL227" s="33"/>
      <c r="AM227" s="33"/>
      <c r="AN227" s="33"/>
      <c r="AO227" s="33"/>
      <c r="AP227" s="33"/>
      <c r="AQ227" s="33"/>
      <c r="AR227" s="33"/>
    </row>
    <row r="228" spans="2:44" ht="13.5" customHeight="1">
      <c r="X228" s="101"/>
      <c r="Y228" s="33"/>
      <c r="Z228" s="33"/>
      <c r="AA228" s="33"/>
      <c r="AB228" s="33"/>
      <c r="AC228" s="33"/>
      <c r="AD228" s="33"/>
      <c r="AE228" s="33"/>
      <c r="AF228" s="33"/>
      <c r="AG228" s="33"/>
      <c r="AH228" s="33"/>
      <c r="AI228" s="33"/>
      <c r="AJ228" s="33"/>
      <c r="AK228" s="33"/>
      <c r="AL228" s="33"/>
      <c r="AM228" s="33"/>
      <c r="AN228" s="33"/>
      <c r="AO228" s="33"/>
      <c r="AP228" s="33"/>
      <c r="AQ228" s="33"/>
      <c r="AR228" s="33"/>
    </row>
    <row r="229" spans="2:44" ht="13.5" customHeight="1">
      <c r="X229" s="101"/>
      <c r="Y229" s="33"/>
      <c r="Z229" s="33"/>
      <c r="AA229" s="33"/>
      <c r="AB229" s="33"/>
      <c r="AC229" s="33"/>
      <c r="AD229" s="33"/>
      <c r="AE229" s="33"/>
      <c r="AF229" s="33"/>
      <c r="AG229" s="33"/>
      <c r="AH229" s="33"/>
      <c r="AI229" s="33"/>
      <c r="AJ229" s="33"/>
      <c r="AK229" s="33"/>
      <c r="AL229" s="33"/>
      <c r="AM229" s="33"/>
      <c r="AN229" s="33"/>
      <c r="AO229" s="33"/>
      <c r="AP229" s="33"/>
      <c r="AQ229" s="33"/>
      <c r="AR229" s="33"/>
    </row>
    <row r="230" spans="2:44" ht="13.5" customHeight="1">
      <c r="X230" s="101"/>
      <c r="Y230" s="33"/>
      <c r="Z230" s="33"/>
      <c r="AA230" s="33"/>
      <c r="AB230" s="33"/>
      <c r="AC230" s="33"/>
      <c r="AD230" s="33"/>
      <c r="AE230" s="33"/>
      <c r="AF230" s="33"/>
      <c r="AG230" s="33"/>
      <c r="AH230" s="33"/>
      <c r="AI230" s="33"/>
      <c r="AJ230" s="33"/>
      <c r="AK230" s="33"/>
      <c r="AL230" s="33"/>
      <c r="AM230" s="33"/>
      <c r="AN230" s="33"/>
      <c r="AO230" s="33"/>
      <c r="AP230" s="33"/>
      <c r="AQ230" s="33"/>
      <c r="AR230" s="33"/>
    </row>
    <row r="231" spans="2:44" ht="13.5" customHeight="1">
      <c r="X231" s="101"/>
      <c r="Y231" s="33"/>
      <c r="Z231" s="33"/>
      <c r="AA231" s="33"/>
      <c r="AB231" s="33"/>
      <c r="AC231" s="33"/>
      <c r="AD231" s="33"/>
      <c r="AE231" s="33"/>
      <c r="AF231" s="33"/>
      <c r="AG231" s="33"/>
      <c r="AH231" s="33"/>
      <c r="AI231" s="33"/>
      <c r="AJ231" s="33"/>
      <c r="AK231" s="33"/>
      <c r="AL231" s="33"/>
      <c r="AM231" s="33"/>
      <c r="AN231" s="33"/>
      <c r="AO231" s="33"/>
      <c r="AP231" s="33"/>
      <c r="AQ231" s="33"/>
      <c r="AR231" s="33"/>
    </row>
    <row r="232" spans="2:44" ht="13.5" customHeight="1">
      <c r="X232" s="101"/>
      <c r="Y232" s="33"/>
      <c r="Z232" s="33"/>
      <c r="AA232" s="33"/>
      <c r="AB232" s="33"/>
      <c r="AC232" s="33"/>
      <c r="AD232" s="33"/>
      <c r="AE232" s="33"/>
      <c r="AF232" s="33"/>
      <c r="AG232" s="33"/>
      <c r="AH232" s="33"/>
      <c r="AI232" s="33"/>
      <c r="AJ232" s="33"/>
      <c r="AK232" s="33"/>
      <c r="AL232" s="33"/>
      <c r="AM232" s="33"/>
      <c r="AN232" s="33"/>
      <c r="AO232" s="33"/>
      <c r="AP232" s="33"/>
      <c r="AQ232" s="33"/>
      <c r="AR232" s="33"/>
    </row>
    <row r="233" spans="2:44" ht="13.5" customHeight="1">
      <c r="X233" s="101"/>
      <c r="Y233" s="33"/>
      <c r="Z233" s="33"/>
      <c r="AA233" s="33"/>
      <c r="AB233" s="33"/>
      <c r="AC233" s="33"/>
      <c r="AD233" s="33"/>
      <c r="AE233" s="33"/>
      <c r="AF233" s="33"/>
      <c r="AG233" s="33"/>
      <c r="AH233" s="33"/>
      <c r="AI233" s="33"/>
      <c r="AJ233" s="33"/>
      <c r="AK233" s="33"/>
      <c r="AL233" s="33"/>
      <c r="AM233" s="33"/>
      <c r="AN233" s="33"/>
      <c r="AO233" s="33"/>
      <c r="AP233" s="33"/>
      <c r="AQ233" s="33"/>
      <c r="AR233" s="33"/>
    </row>
    <row r="234" spans="2:44" ht="13.5" customHeight="1">
      <c r="X234" s="101"/>
      <c r="Y234" s="33"/>
      <c r="Z234" s="33"/>
      <c r="AA234" s="33"/>
      <c r="AB234" s="33"/>
      <c r="AC234" s="33"/>
      <c r="AD234" s="33"/>
      <c r="AE234" s="33"/>
      <c r="AF234" s="33"/>
      <c r="AG234" s="33"/>
      <c r="AH234" s="33"/>
      <c r="AI234" s="33"/>
      <c r="AJ234" s="33"/>
      <c r="AK234" s="33"/>
      <c r="AL234" s="33"/>
      <c r="AM234" s="33"/>
      <c r="AN234" s="33"/>
      <c r="AO234" s="33"/>
      <c r="AP234" s="33"/>
      <c r="AQ234" s="33"/>
      <c r="AR234" s="33"/>
    </row>
    <row r="235" spans="2:44" ht="13.5" customHeight="1">
      <c r="X235" s="101"/>
      <c r="Y235" s="33"/>
      <c r="Z235" s="33"/>
      <c r="AA235" s="33"/>
      <c r="AB235" s="33"/>
      <c r="AC235" s="33"/>
      <c r="AD235" s="33"/>
      <c r="AE235" s="33"/>
      <c r="AF235" s="33"/>
      <c r="AG235" s="33"/>
      <c r="AH235" s="33"/>
      <c r="AI235" s="33"/>
      <c r="AJ235" s="33"/>
      <c r="AK235" s="33"/>
      <c r="AL235" s="33"/>
      <c r="AM235" s="33"/>
      <c r="AN235" s="33"/>
      <c r="AO235" s="33"/>
      <c r="AP235" s="33"/>
      <c r="AQ235" s="33"/>
      <c r="AR235" s="33"/>
    </row>
    <row r="236" spans="2:44" ht="13.5" customHeight="1">
      <c r="X236" s="101"/>
      <c r="Y236" s="33"/>
      <c r="Z236" s="33"/>
      <c r="AA236" s="33"/>
      <c r="AB236" s="33"/>
      <c r="AC236" s="33"/>
      <c r="AD236" s="33"/>
      <c r="AE236" s="33"/>
      <c r="AF236" s="33"/>
      <c r="AG236" s="33"/>
      <c r="AH236" s="33"/>
      <c r="AI236" s="33"/>
      <c r="AJ236" s="33"/>
      <c r="AK236" s="33"/>
      <c r="AL236" s="33"/>
      <c r="AM236" s="33"/>
      <c r="AN236" s="33"/>
      <c r="AO236" s="33"/>
      <c r="AP236" s="33"/>
      <c r="AQ236" s="33"/>
      <c r="AR236" s="33"/>
    </row>
    <row r="237" spans="2:44" ht="13.5" customHeight="1">
      <c r="X237" s="101"/>
      <c r="Y237" s="33"/>
      <c r="Z237" s="33"/>
      <c r="AA237" s="33"/>
      <c r="AB237" s="33"/>
      <c r="AC237" s="33"/>
      <c r="AD237" s="33"/>
      <c r="AE237" s="33"/>
      <c r="AF237" s="33"/>
      <c r="AG237" s="33"/>
      <c r="AH237" s="33"/>
      <c r="AI237" s="33"/>
      <c r="AJ237" s="33"/>
      <c r="AK237" s="33"/>
      <c r="AL237" s="33"/>
      <c r="AM237" s="33"/>
      <c r="AN237" s="33"/>
      <c r="AO237" s="33"/>
      <c r="AP237" s="33"/>
      <c r="AQ237" s="33"/>
      <c r="AR237" s="33"/>
    </row>
    <row r="238" spans="2:44" ht="13.5" customHeight="1">
      <c r="X238" s="101"/>
      <c r="Y238" s="33"/>
      <c r="Z238" s="33"/>
      <c r="AA238" s="33"/>
      <c r="AB238" s="33"/>
      <c r="AC238" s="33"/>
      <c r="AD238" s="33"/>
      <c r="AE238" s="33"/>
      <c r="AF238" s="33"/>
      <c r="AG238" s="33"/>
      <c r="AH238" s="33"/>
      <c r="AI238" s="33"/>
      <c r="AJ238" s="33"/>
      <c r="AK238" s="33"/>
      <c r="AL238" s="33"/>
      <c r="AM238" s="33"/>
      <c r="AN238" s="33"/>
      <c r="AO238" s="33"/>
      <c r="AP238" s="33"/>
      <c r="AQ238" s="33"/>
      <c r="AR238" s="33"/>
    </row>
    <row r="239" spans="2:44" ht="10.7" customHeight="1">
      <c r="X239" s="101"/>
      <c r="Y239" s="33"/>
      <c r="Z239" s="33"/>
      <c r="AA239" s="33"/>
      <c r="AB239" s="33"/>
      <c r="AC239" s="33"/>
      <c r="AD239" s="33"/>
      <c r="AE239" s="33"/>
      <c r="AF239" s="33"/>
      <c r="AG239" s="33"/>
      <c r="AH239" s="33"/>
      <c r="AI239" s="33"/>
      <c r="AJ239" s="33"/>
      <c r="AK239" s="33"/>
      <c r="AL239" s="33"/>
      <c r="AM239" s="33"/>
      <c r="AN239" s="33"/>
      <c r="AO239" s="33"/>
      <c r="AP239" s="33"/>
      <c r="AQ239" s="33"/>
      <c r="AR239" s="33"/>
    </row>
    <row r="240" spans="2:44" ht="18.75">
      <c r="B240" s="33"/>
      <c r="C240" s="53" t="s">
        <v>249</v>
      </c>
      <c r="D240" s="101"/>
      <c r="E240" s="101"/>
      <c r="F240" s="101"/>
      <c r="G240" s="101"/>
      <c r="H240" s="101"/>
      <c r="I240" s="101"/>
      <c r="J240" s="101"/>
      <c r="K240" s="101"/>
      <c r="L240" s="101"/>
      <c r="M240" s="101"/>
      <c r="N240" s="101"/>
      <c r="O240" s="101"/>
      <c r="P240" s="101"/>
      <c r="Q240" s="101"/>
      <c r="R240" s="101"/>
      <c r="S240" s="101"/>
      <c r="T240" s="101"/>
      <c r="U240" s="101"/>
      <c r="V240" s="101"/>
      <c r="W240" s="101"/>
      <c r="X240" s="101"/>
      <c r="Y240" s="33"/>
      <c r="Z240" s="33"/>
      <c r="AA240" s="33"/>
      <c r="AB240" s="33"/>
      <c r="AC240" s="33"/>
      <c r="AD240" s="33"/>
      <c r="AE240" s="33"/>
      <c r="AF240" s="33"/>
      <c r="AG240" s="33"/>
      <c r="AH240" s="33"/>
      <c r="AI240" s="33"/>
      <c r="AJ240" s="33"/>
      <c r="AK240" s="33"/>
      <c r="AL240" s="33"/>
      <c r="AM240" s="33"/>
      <c r="AN240" s="33"/>
      <c r="AO240" s="33"/>
      <c r="AP240" s="33"/>
      <c r="AQ240" s="33"/>
      <c r="AR240" s="33"/>
    </row>
    <row r="241" spans="2:45" ht="10.7" customHeight="1">
      <c r="B241" s="33"/>
      <c r="C241" s="33"/>
      <c r="D241" s="101"/>
      <c r="E241" s="101"/>
      <c r="F241" s="101"/>
      <c r="G241" s="101"/>
      <c r="H241" s="101"/>
      <c r="I241" s="101"/>
      <c r="J241" s="101"/>
      <c r="K241" s="101"/>
      <c r="L241" s="101"/>
      <c r="M241" s="101"/>
      <c r="N241" s="101"/>
      <c r="O241" s="101"/>
      <c r="P241" s="101"/>
      <c r="Q241" s="101"/>
      <c r="R241" s="101"/>
      <c r="S241" s="101"/>
      <c r="T241" s="101"/>
      <c r="U241" s="101"/>
      <c r="V241" s="101"/>
      <c r="W241" s="101"/>
      <c r="X241" s="101"/>
      <c r="Y241" s="33"/>
      <c r="Z241" s="33"/>
      <c r="AA241" s="33"/>
      <c r="AB241" s="33"/>
      <c r="AC241" s="33"/>
      <c r="AD241" s="33"/>
      <c r="AE241" s="33"/>
      <c r="AF241" s="33"/>
      <c r="AG241" s="33"/>
      <c r="AH241" s="33"/>
      <c r="AI241" s="33"/>
      <c r="AJ241" s="33"/>
      <c r="AK241" s="33"/>
      <c r="AL241" s="33"/>
      <c r="AM241" s="33"/>
      <c r="AN241" s="33"/>
      <c r="AO241" s="33"/>
      <c r="AP241" s="33"/>
      <c r="AQ241" s="33"/>
      <c r="AR241" s="33"/>
    </row>
    <row r="242" spans="2:45" ht="17.25">
      <c r="B242" s="33"/>
      <c r="C242" s="34" t="s">
        <v>250</v>
      </c>
      <c r="D242" s="101"/>
      <c r="E242" s="101"/>
      <c r="F242" s="101"/>
      <c r="G242" s="101"/>
      <c r="H242" s="101"/>
      <c r="I242" s="101"/>
      <c r="J242" s="101"/>
      <c r="K242" s="101"/>
      <c r="L242" s="101"/>
      <c r="M242" s="101"/>
      <c r="N242" s="101"/>
      <c r="O242" s="101"/>
      <c r="P242" s="101"/>
      <c r="Q242" s="101"/>
      <c r="R242" s="101"/>
      <c r="S242" s="101"/>
      <c r="T242" s="101"/>
      <c r="U242" s="101"/>
      <c r="V242" s="101"/>
      <c r="W242" s="31" t="s">
        <v>143</v>
      </c>
      <c r="X242" s="101"/>
      <c r="Y242" s="33"/>
      <c r="Z242" s="33"/>
      <c r="AA242" s="33"/>
      <c r="AB242" s="33"/>
      <c r="AC242" s="33"/>
      <c r="AD242" s="33"/>
      <c r="AE242" s="33"/>
      <c r="AF242" s="33"/>
      <c r="AG242" s="33"/>
      <c r="AH242" s="33"/>
      <c r="AI242" s="33"/>
      <c r="AJ242" s="33"/>
      <c r="AK242" s="33"/>
      <c r="AL242" s="33"/>
      <c r="AM242" s="33"/>
      <c r="AN242" s="33"/>
      <c r="AO242" s="33"/>
      <c r="AP242" s="33"/>
      <c r="AQ242" s="33"/>
      <c r="AR242" s="33"/>
    </row>
    <row r="243" spans="2:45">
      <c r="B243" s="33"/>
      <c r="C243" s="51"/>
      <c r="D243" s="629" t="str">
        <f t="shared" ref="D243:AP243" si="115">D9</f>
        <v>01</v>
      </c>
      <c r="E243" s="629" t="str">
        <f t="shared" si="115"/>
        <v>02</v>
      </c>
      <c r="F243" s="629" t="str">
        <f t="shared" si="115"/>
        <v>03</v>
      </c>
      <c r="G243" s="629" t="str">
        <f t="shared" si="115"/>
        <v>04</v>
      </c>
      <c r="H243" s="629" t="str">
        <f t="shared" si="115"/>
        <v>05</v>
      </c>
      <c r="I243" s="629" t="str">
        <f t="shared" si="115"/>
        <v>06</v>
      </c>
      <c r="J243" s="629" t="str">
        <f t="shared" si="115"/>
        <v>07</v>
      </c>
      <c r="K243" s="629" t="str">
        <f t="shared" si="115"/>
        <v>08</v>
      </c>
      <c r="L243" s="629" t="str">
        <f t="shared" si="115"/>
        <v>09</v>
      </c>
      <c r="M243" s="629" t="str">
        <f t="shared" si="115"/>
        <v>10</v>
      </c>
      <c r="N243" s="629" t="str">
        <f t="shared" si="115"/>
        <v>11</v>
      </c>
      <c r="O243" s="629" t="str">
        <f t="shared" si="115"/>
        <v>12</v>
      </c>
      <c r="P243" s="629" t="str">
        <f t="shared" si="115"/>
        <v>13</v>
      </c>
      <c r="Q243" s="629" t="str">
        <f t="shared" si="115"/>
        <v>14</v>
      </c>
      <c r="R243" s="629" t="str">
        <f t="shared" si="115"/>
        <v>15</v>
      </c>
      <c r="S243" s="629" t="str">
        <f t="shared" si="115"/>
        <v>16</v>
      </c>
      <c r="T243" s="629" t="str">
        <f t="shared" si="115"/>
        <v>17</v>
      </c>
      <c r="U243" s="629" t="str">
        <f t="shared" si="115"/>
        <v>18</v>
      </c>
      <c r="V243" s="629" t="str">
        <f t="shared" si="115"/>
        <v>19</v>
      </c>
      <c r="W243" s="629" t="str">
        <f t="shared" si="115"/>
        <v>20</v>
      </c>
      <c r="X243" s="629" t="str">
        <f t="shared" si="115"/>
        <v>21</v>
      </c>
      <c r="Y243" s="629" t="str">
        <f t="shared" si="115"/>
        <v>22</v>
      </c>
      <c r="Z243" s="629" t="str">
        <f t="shared" si="115"/>
        <v>23</v>
      </c>
      <c r="AA243" s="629" t="str">
        <f t="shared" si="115"/>
        <v>24</v>
      </c>
      <c r="AB243" s="629" t="str">
        <f t="shared" si="115"/>
        <v>25</v>
      </c>
      <c r="AC243" s="629" t="str">
        <f t="shared" si="115"/>
        <v>26</v>
      </c>
      <c r="AD243" s="629" t="str">
        <f t="shared" si="115"/>
        <v>27</v>
      </c>
      <c r="AE243" s="629" t="str">
        <f t="shared" si="115"/>
        <v>28</v>
      </c>
      <c r="AF243" s="629" t="str">
        <f t="shared" si="115"/>
        <v>29</v>
      </c>
      <c r="AG243" s="629" t="str">
        <f t="shared" si="115"/>
        <v>30</v>
      </c>
      <c r="AH243" s="629" t="str">
        <f t="shared" si="115"/>
        <v>31</v>
      </c>
      <c r="AI243" s="629" t="str">
        <f t="shared" si="115"/>
        <v>32</v>
      </c>
      <c r="AJ243" s="629" t="str">
        <f t="shared" si="115"/>
        <v>33</v>
      </c>
      <c r="AK243" s="629" t="str">
        <f t="shared" si="115"/>
        <v>34</v>
      </c>
      <c r="AL243" s="629" t="str">
        <f t="shared" si="115"/>
        <v>35</v>
      </c>
      <c r="AM243" s="629" t="str">
        <f t="shared" si="115"/>
        <v>36</v>
      </c>
      <c r="AN243" s="629" t="str">
        <f t="shared" si="115"/>
        <v>37</v>
      </c>
      <c r="AO243" s="629" t="str">
        <f t="shared" si="115"/>
        <v>38</v>
      </c>
      <c r="AP243" s="629" t="str">
        <f t="shared" si="115"/>
        <v>39</v>
      </c>
      <c r="AQ243" s="102" t="s">
        <v>575</v>
      </c>
      <c r="AR243" s="102"/>
      <c r="AS243" s="51"/>
    </row>
    <row r="244" spans="2:45" ht="40.5">
      <c r="B244" s="33"/>
      <c r="C244" s="79" t="s">
        <v>57</v>
      </c>
      <c r="D244" s="630" t="str">
        <f t="shared" ref="D244:AP244" si="116">D10</f>
        <v>農業</v>
      </c>
      <c r="E244" s="630" t="str">
        <f t="shared" si="116"/>
        <v>林業</v>
      </c>
      <c r="F244" s="630" t="str">
        <f t="shared" si="116"/>
        <v>漁業</v>
      </c>
      <c r="G244" s="630" t="str">
        <f t="shared" si="116"/>
        <v>鉱業</v>
      </c>
      <c r="H244" s="630" t="str">
        <f t="shared" si="116"/>
        <v>飲食料品</v>
      </c>
      <c r="I244" s="630" t="str">
        <f t="shared" si="116"/>
        <v>繊維製品</v>
      </c>
      <c r="J244" s="630" t="str">
        <f t="shared" si="116"/>
        <v>パルプ・紙・木製品</v>
      </c>
      <c r="K244" s="630" t="str">
        <f t="shared" si="116"/>
        <v>化学製品</v>
      </c>
      <c r="L244" s="630" t="str">
        <f t="shared" si="116"/>
        <v>石油・石炭製品</v>
      </c>
      <c r="M244" s="668" t="str">
        <f t="shared" si="116"/>
        <v>プラスチック・ゴム製品</v>
      </c>
      <c r="N244" s="630" t="str">
        <f t="shared" si="116"/>
        <v>窯業・土石製品</v>
      </c>
      <c r="O244" s="630" t="str">
        <f t="shared" si="116"/>
        <v>鉄鋼</v>
      </c>
      <c r="P244" s="630" t="str">
        <f t="shared" si="116"/>
        <v>非鉄金属</v>
      </c>
      <c r="Q244" s="630" t="str">
        <f t="shared" si="116"/>
        <v>金属製品</v>
      </c>
      <c r="R244" s="630" t="str">
        <f t="shared" si="116"/>
        <v>はん用機械</v>
      </c>
      <c r="S244" s="630" t="str">
        <f t="shared" si="116"/>
        <v>生産用機械</v>
      </c>
      <c r="T244" s="630" t="str">
        <f t="shared" si="116"/>
        <v>業務用機械</v>
      </c>
      <c r="U244" s="630" t="str">
        <f t="shared" si="116"/>
        <v>電子部品</v>
      </c>
      <c r="V244" s="630" t="str">
        <f t="shared" si="116"/>
        <v>電気機械</v>
      </c>
      <c r="W244" s="630" t="str">
        <f t="shared" si="116"/>
        <v>情報通信機器</v>
      </c>
      <c r="X244" s="637" t="str">
        <f t="shared" si="116"/>
        <v>輸送機械</v>
      </c>
      <c r="Y244" s="637" t="str">
        <f t="shared" si="116"/>
        <v>その他の製造工業製品</v>
      </c>
      <c r="Z244" s="637" t="str">
        <f t="shared" si="116"/>
        <v>建設</v>
      </c>
      <c r="AA244" s="637" t="str">
        <f t="shared" si="116"/>
        <v>電力・ガス・熱供給</v>
      </c>
      <c r="AB244" s="637" t="str">
        <f t="shared" si="116"/>
        <v>水道</v>
      </c>
      <c r="AC244" s="637" t="str">
        <f t="shared" si="116"/>
        <v>廃棄物処理</v>
      </c>
      <c r="AD244" s="637" t="str">
        <f t="shared" si="116"/>
        <v>商業</v>
      </c>
      <c r="AE244" s="637" t="str">
        <f t="shared" si="116"/>
        <v>金融・保険</v>
      </c>
      <c r="AF244" s="637" t="str">
        <f t="shared" si="116"/>
        <v>不動産</v>
      </c>
      <c r="AG244" s="637" t="str">
        <f t="shared" si="116"/>
        <v>運輸・郵便</v>
      </c>
      <c r="AH244" s="637" t="str">
        <f t="shared" si="116"/>
        <v>情報通信</v>
      </c>
      <c r="AI244" s="637" t="str">
        <f t="shared" si="116"/>
        <v>公務</v>
      </c>
      <c r="AJ244" s="637" t="str">
        <f t="shared" si="116"/>
        <v>教育・研究</v>
      </c>
      <c r="AK244" s="637" t="str">
        <f t="shared" si="116"/>
        <v>医療・福祉</v>
      </c>
      <c r="AL244" s="669" t="str">
        <f t="shared" si="116"/>
        <v>他に分類されない会員制団体</v>
      </c>
      <c r="AM244" s="637" t="str">
        <f t="shared" si="116"/>
        <v>対事業所サービス</v>
      </c>
      <c r="AN244" s="637" t="str">
        <f t="shared" si="116"/>
        <v>対個人サービス</v>
      </c>
      <c r="AO244" s="637" t="str">
        <f t="shared" si="116"/>
        <v>事務用品</v>
      </c>
      <c r="AP244" s="637" t="str">
        <f t="shared" si="116"/>
        <v>分類不明</v>
      </c>
      <c r="AQ244" s="102" t="s">
        <v>575</v>
      </c>
      <c r="AR244" s="102"/>
      <c r="AS244" s="32" t="s">
        <v>76</v>
      </c>
    </row>
    <row r="245" spans="2:45" ht="13.5" customHeight="1">
      <c r="B245" s="33"/>
      <c r="C245" s="80" t="s">
        <v>100</v>
      </c>
      <c r="D245" s="645">
        <f t="shared" ref="D245:D247" si="117">D33+D149</f>
        <v>0</v>
      </c>
      <c r="E245" s="645">
        <f t="shared" ref="E245:AP245" si="118">E33+E149</f>
        <v>0</v>
      </c>
      <c r="F245" s="645">
        <f t="shared" si="118"/>
        <v>0</v>
      </c>
      <c r="G245" s="645">
        <f t="shared" si="118"/>
        <v>0</v>
      </c>
      <c r="H245" s="645">
        <f t="shared" si="118"/>
        <v>0</v>
      </c>
      <c r="I245" s="645">
        <f t="shared" si="118"/>
        <v>0</v>
      </c>
      <c r="J245" s="645">
        <f t="shared" si="118"/>
        <v>0</v>
      </c>
      <c r="K245" s="645">
        <f t="shared" si="118"/>
        <v>0</v>
      </c>
      <c r="L245" s="645">
        <f t="shared" si="118"/>
        <v>0</v>
      </c>
      <c r="M245" s="645">
        <f t="shared" si="118"/>
        <v>0</v>
      </c>
      <c r="N245" s="645">
        <f t="shared" si="118"/>
        <v>0</v>
      </c>
      <c r="O245" s="645">
        <f t="shared" si="118"/>
        <v>0</v>
      </c>
      <c r="P245" s="645">
        <f t="shared" si="118"/>
        <v>0</v>
      </c>
      <c r="Q245" s="654">
        <f t="shared" si="118"/>
        <v>0</v>
      </c>
      <c r="R245" s="654">
        <f t="shared" si="118"/>
        <v>0</v>
      </c>
      <c r="S245" s="654">
        <f t="shared" si="118"/>
        <v>0</v>
      </c>
      <c r="T245" s="654">
        <f t="shared" si="118"/>
        <v>0</v>
      </c>
      <c r="U245" s="654">
        <f t="shared" si="118"/>
        <v>0</v>
      </c>
      <c r="V245" s="654">
        <f t="shared" si="118"/>
        <v>0</v>
      </c>
      <c r="W245" s="645">
        <f t="shared" si="118"/>
        <v>0</v>
      </c>
      <c r="X245" s="645">
        <f t="shared" si="118"/>
        <v>0</v>
      </c>
      <c r="Y245" s="645">
        <f t="shared" si="118"/>
        <v>0</v>
      </c>
      <c r="Z245" s="645">
        <f t="shared" si="118"/>
        <v>0</v>
      </c>
      <c r="AA245" s="645">
        <f t="shared" si="118"/>
        <v>0</v>
      </c>
      <c r="AB245" s="645">
        <f t="shared" si="118"/>
        <v>0</v>
      </c>
      <c r="AC245" s="645">
        <f t="shared" si="118"/>
        <v>0</v>
      </c>
      <c r="AD245" s="645">
        <f t="shared" si="118"/>
        <v>0</v>
      </c>
      <c r="AE245" s="645">
        <f t="shared" si="118"/>
        <v>0</v>
      </c>
      <c r="AF245" s="645">
        <f t="shared" si="118"/>
        <v>0</v>
      </c>
      <c r="AG245" s="645">
        <f t="shared" si="118"/>
        <v>0</v>
      </c>
      <c r="AH245" s="645">
        <f t="shared" si="118"/>
        <v>0</v>
      </c>
      <c r="AI245" s="645">
        <f t="shared" si="118"/>
        <v>0</v>
      </c>
      <c r="AJ245" s="645">
        <f t="shared" si="118"/>
        <v>0</v>
      </c>
      <c r="AK245" s="645">
        <f t="shared" si="118"/>
        <v>0</v>
      </c>
      <c r="AL245" s="645">
        <f t="shared" si="118"/>
        <v>0</v>
      </c>
      <c r="AM245" s="645">
        <f t="shared" si="118"/>
        <v>0</v>
      </c>
      <c r="AN245" s="645">
        <f t="shared" si="118"/>
        <v>0</v>
      </c>
      <c r="AO245" s="645">
        <f t="shared" si="118"/>
        <v>0</v>
      </c>
      <c r="AP245" s="645">
        <f t="shared" si="118"/>
        <v>0</v>
      </c>
      <c r="AQ245" s="102" t="s">
        <v>575</v>
      </c>
      <c r="AR245" s="102"/>
      <c r="AS245" s="645">
        <f>+SUM(D245:AP245)-W251</f>
        <v>0</v>
      </c>
    </row>
    <row r="246" spans="2:45" ht="13.5" customHeight="1">
      <c r="B246" s="33"/>
      <c r="C246" s="83" t="s">
        <v>101</v>
      </c>
      <c r="D246" s="639">
        <f t="shared" si="117"/>
        <v>0</v>
      </c>
      <c r="E246" s="639">
        <f t="shared" ref="E246:AP246" si="119">E34+E150</f>
        <v>0</v>
      </c>
      <c r="F246" s="639">
        <f t="shared" si="119"/>
        <v>0</v>
      </c>
      <c r="G246" s="639">
        <f t="shared" si="119"/>
        <v>0</v>
      </c>
      <c r="H246" s="639">
        <f t="shared" si="119"/>
        <v>0</v>
      </c>
      <c r="I246" s="639">
        <f t="shared" si="119"/>
        <v>0</v>
      </c>
      <c r="J246" s="639">
        <f t="shared" si="119"/>
        <v>0</v>
      </c>
      <c r="K246" s="639">
        <f t="shared" si="119"/>
        <v>0</v>
      </c>
      <c r="L246" s="639">
        <f t="shared" si="119"/>
        <v>0</v>
      </c>
      <c r="M246" s="639">
        <f t="shared" si="119"/>
        <v>0</v>
      </c>
      <c r="N246" s="639">
        <f t="shared" si="119"/>
        <v>0</v>
      </c>
      <c r="O246" s="639">
        <f t="shared" si="119"/>
        <v>0</v>
      </c>
      <c r="P246" s="639">
        <f t="shared" si="119"/>
        <v>0</v>
      </c>
      <c r="Q246" s="640">
        <f t="shared" si="119"/>
        <v>0</v>
      </c>
      <c r="R246" s="640">
        <f t="shared" si="119"/>
        <v>0</v>
      </c>
      <c r="S246" s="640">
        <f t="shared" si="119"/>
        <v>0</v>
      </c>
      <c r="T246" s="640">
        <f t="shared" si="119"/>
        <v>0</v>
      </c>
      <c r="U246" s="640">
        <f t="shared" si="119"/>
        <v>0</v>
      </c>
      <c r="V246" s="640">
        <f t="shared" si="119"/>
        <v>0</v>
      </c>
      <c r="W246" s="639">
        <f t="shared" si="119"/>
        <v>0</v>
      </c>
      <c r="X246" s="639">
        <f t="shared" si="119"/>
        <v>0</v>
      </c>
      <c r="Y246" s="639">
        <f t="shared" si="119"/>
        <v>0</v>
      </c>
      <c r="Z246" s="639">
        <f t="shared" si="119"/>
        <v>0</v>
      </c>
      <c r="AA246" s="639">
        <f t="shared" si="119"/>
        <v>0</v>
      </c>
      <c r="AB246" s="639">
        <f t="shared" si="119"/>
        <v>0</v>
      </c>
      <c r="AC246" s="639">
        <f t="shared" si="119"/>
        <v>0</v>
      </c>
      <c r="AD246" s="639">
        <f t="shared" si="119"/>
        <v>0</v>
      </c>
      <c r="AE246" s="639">
        <f t="shared" si="119"/>
        <v>0</v>
      </c>
      <c r="AF246" s="639">
        <f t="shared" si="119"/>
        <v>0</v>
      </c>
      <c r="AG246" s="639">
        <f t="shared" si="119"/>
        <v>0</v>
      </c>
      <c r="AH246" s="639">
        <f t="shared" si="119"/>
        <v>0</v>
      </c>
      <c r="AI246" s="639">
        <f t="shared" si="119"/>
        <v>0</v>
      </c>
      <c r="AJ246" s="639">
        <f t="shared" si="119"/>
        <v>0</v>
      </c>
      <c r="AK246" s="639">
        <f t="shared" si="119"/>
        <v>0</v>
      </c>
      <c r="AL246" s="639">
        <f t="shared" si="119"/>
        <v>0</v>
      </c>
      <c r="AM246" s="639">
        <f t="shared" si="119"/>
        <v>0</v>
      </c>
      <c r="AN246" s="639">
        <f t="shared" si="119"/>
        <v>0</v>
      </c>
      <c r="AO246" s="639">
        <f t="shared" si="119"/>
        <v>0</v>
      </c>
      <c r="AP246" s="639">
        <f t="shared" si="119"/>
        <v>0</v>
      </c>
      <c r="AQ246" s="102" t="s">
        <v>575</v>
      </c>
      <c r="AR246" s="102"/>
      <c r="AS246" s="645">
        <f t="shared" ref="AS246:AS248" si="120">+SUM(D246:AP246)-W252</f>
        <v>0</v>
      </c>
    </row>
    <row r="247" spans="2:45" ht="13.5" customHeight="1">
      <c r="B247" s="33"/>
      <c r="C247" s="83" t="s">
        <v>102</v>
      </c>
      <c r="D247" s="639">
        <f t="shared" si="117"/>
        <v>0</v>
      </c>
      <c r="E247" s="639">
        <f t="shared" ref="E247:AP247" si="121">E35+E151</f>
        <v>0</v>
      </c>
      <c r="F247" s="639">
        <f t="shared" si="121"/>
        <v>0</v>
      </c>
      <c r="G247" s="639">
        <f t="shared" si="121"/>
        <v>0</v>
      </c>
      <c r="H247" s="639">
        <f t="shared" si="121"/>
        <v>0</v>
      </c>
      <c r="I247" s="639">
        <f t="shared" si="121"/>
        <v>0</v>
      </c>
      <c r="J247" s="639">
        <f t="shared" si="121"/>
        <v>0</v>
      </c>
      <c r="K247" s="639">
        <f t="shared" si="121"/>
        <v>0</v>
      </c>
      <c r="L247" s="639">
        <f t="shared" si="121"/>
        <v>0</v>
      </c>
      <c r="M247" s="639">
        <f t="shared" si="121"/>
        <v>0</v>
      </c>
      <c r="N247" s="639">
        <f t="shared" si="121"/>
        <v>0</v>
      </c>
      <c r="O247" s="639">
        <f t="shared" si="121"/>
        <v>0</v>
      </c>
      <c r="P247" s="639">
        <f t="shared" si="121"/>
        <v>0</v>
      </c>
      <c r="Q247" s="640">
        <f t="shared" si="121"/>
        <v>0</v>
      </c>
      <c r="R247" s="640">
        <f t="shared" si="121"/>
        <v>0</v>
      </c>
      <c r="S247" s="640">
        <f t="shared" si="121"/>
        <v>0</v>
      </c>
      <c r="T247" s="640">
        <f t="shared" si="121"/>
        <v>0</v>
      </c>
      <c r="U247" s="640">
        <f t="shared" si="121"/>
        <v>0</v>
      </c>
      <c r="V247" s="640">
        <f t="shared" si="121"/>
        <v>0</v>
      </c>
      <c r="W247" s="639">
        <f t="shared" si="121"/>
        <v>0</v>
      </c>
      <c r="X247" s="639">
        <f t="shared" si="121"/>
        <v>0</v>
      </c>
      <c r="Y247" s="639">
        <f t="shared" si="121"/>
        <v>0</v>
      </c>
      <c r="Z247" s="639">
        <f t="shared" si="121"/>
        <v>0</v>
      </c>
      <c r="AA247" s="639">
        <f t="shared" si="121"/>
        <v>0</v>
      </c>
      <c r="AB247" s="639">
        <f t="shared" si="121"/>
        <v>0</v>
      </c>
      <c r="AC247" s="639">
        <f t="shared" si="121"/>
        <v>0</v>
      </c>
      <c r="AD247" s="639">
        <f t="shared" si="121"/>
        <v>0</v>
      </c>
      <c r="AE247" s="639">
        <f t="shared" si="121"/>
        <v>0</v>
      </c>
      <c r="AF247" s="639">
        <f t="shared" si="121"/>
        <v>0</v>
      </c>
      <c r="AG247" s="639">
        <f t="shared" si="121"/>
        <v>0</v>
      </c>
      <c r="AH247" s="639">
        <f t="shared" si="121"/>
        <v>0</v>
      </c>
      <c r="AI247" s="639">
        <f t="shared" si="121"/>
        <v>0</v>
      </c>
      <c r="AJ247" s="639">
        <f t="shared" si="121"/>
        <v>0</v>
      </c>
      <c r="AK247" s="639">
        <f t="shared" si="121"/>
        <v>0</v>
      </c>
      <c r="AL247" s="639">
        <f t="shared" si="121"/>
        <v>0</v>
      </c>
      <c r="AM247" s="639">
        <f t="shared" si="121"/>
        <v>0</v>
      </c>
      <c r="AN247" s="639">
        <f t="shared" si="121"/>
        <v>0</v>
      </c>
      <c r="AO247" s="639">
        <f t="shared" si="121"/>
        <v>0</v>
      </c>
      <c r="AP247" s="639">
        <f t="shared" si="121"/>
        <v>0</v>
      </c>
      <c r="AQ247" s="102" t="s">
        <v>575</v>
      </c>
      <c r="AR247" s="102"/>
      <c r="AS247" s="646">
        <f t="shared" si="120"/>
        <v>0</v>
      </c>
    </row>
    <row r="248" spans="2:45" ht="13.5" customHeight="1">
      <c r="B248" s="33"/>
      <c r="C248" s="83" t="s">
        <v>93</v>
      </c>
      <c r="D248" s="639">
        <f t="shared" ref="D248:P248" si="122">SUM(D245:D247)</f>
        <v>0</v>
      </c>
      <c r="E248" s="639">
        <f t="shared" si="122"/>
        <v>0</v>
      </c>
      <c r="F248" s="639">
        <f t="shared" si="122"/>
        <v>0</v>
      </c>
      <c r="G248" s="639">
        <f t="shared" si="122"/>
        <v>0</v>
      </c>
      <c r="H248" s="639">
        <f t="shared" si="122"/>
        <v>0</v>
      </c>
      <c r="I248" s="639">
        <f t="shared" si="122"/>
        <v>0</v>
      </c>
      <c r="J248" s="639">
        <f t="shared" si="122"/>
        <v>0</v>
      </c>
      <c r="K248" s="639">
        <f t="shared" si="122"/>
        <v>0</v>
      </c>
      <c r="L248" s="639">
        <f t="shared" si="122"/>
        <v>0</v>
      </c>
      <c r="M248" s="639">
        <f t="shared" si="122"/>
        <v>0</v>
      </c>
      <c r="N248" s="639">
        <f t="shared" si="122"/>
        <v>0</v>
      </c>
      <c r="O248" s="639">
        <f t="shared" si="122"/>
        <v>0</v>
      </c>
      <c r="P248" s="639">
        <f t="shared" si="122"/>
        <v>0</v>
      </c>
      <c r="Q248" s="640">
        <f>SUM(Q245:Q247)</f>
        <v>0</v>
      </c>
      <c r="R248" s="640">
        <f>SUM(R245:R247)</f>
        <v>0</v>
      </c>
      <c r="S248" s="640">
        <f>SUM(S245:S247)</f>
        <v>0</v>
      </c>
      <c r="T248" s="640">
        <f>SUM(T245:T247)</f>
        <v>0</v>
      </c>
      <c r="U248" s="640">
        <f>SUM(U245:U247)</f>
        <v>0</v>
      </c>
      <c r="V248" s="640">
        <f t="shared" ref="V248:AP248" si="123">SUM(V245:V247)</f>
        <v>0</v>
      </c>
      <c r="W248" s="639">
        <f t="shared" si="123"/>
        <v>0</v>
      </c>
      <c r="X248" s="641">
        <f t="shared" si="123"/>
        <v>0</v>
      </c>
      <c r="Y248" s="641">
        <f t="shared" si="123"/>
        <v>0</v>
      </c>
      <c r="Z248" s="641">
        <f t="shared" si="123"/>
        <v>0</v>
      </c>
      <c r="AA248" s="641">
        <f t="shared" si="123"/>
        <v>0</v>
      </c>
      <c r="AB248" s="641">
        <f t="shared" si="123"/>
        <v>0</v>
      </c>
      <c r="AC248" s="641">
        <f t="shared" si="123"/>
        <v>0</v>
      </c>
      <c r="AD248" s="641">
        <f t="shared" si="123"/>
        <v>0</v>
      </c>
      <c r="AE248" s="641">
        <f t="shared" si="123"/>
        <v>0</v>
      </c>
      <c r="AF248" s="641">
        <f t="shared" si="123"/>
        <v>0</v>
      </c>
      <c r="AG248" s="641">
        <f t="shared" si="123"/>
        <v>0</v>
      </c>
      <c r="AH248" s="641">
        <f t="shared" si="123"/>
        <v>0</v>
      </c>
      <c r="AI248" s="641">
        <f t="shared" si="123"/>
        <v>0</v>
      </c>
      <c r="AJ248" s="641">
        <f t="shared" si="123"/>
        <v>0</v>
      </c>
      <c r="AK248" s="641">
        <f t="shared" si="123"/>
        <v>0</v>
      </c>
      <c r="AL248" s="641">
        <f t="shared" si="123"/>
        <v>0</v>
      </c>
      <c r="AM248" s="641">
        <f t="shared" si="123"/>
        <v>0</v>
      </c>
      <c r="AN248" s="641">
        <f t="shared" si="123"/>
        <v>0</v>
      </c>
      <c r="AO248" s="641">
        <f t="shared" si="123"/>
        <v>0</v>
      </c>
      <c r="AP248" s="641">
        <f t="shared" si="123"/>
        <v>0</v>
      </c>
      <c r="AQ248" s="102" t="s">
        <v>575</v>
      </c>
      <c r="AR248" s="102"/>
      <c r="AS248" s="646">
        <f t="shared" si="120"/>
        <v>0</v>
      </c>
    </row>
    <row r="249" spans="2:45">
      <c r="B249" s="33"/>
      <c r="C249" s="51"/>
      <c r="D249" s="629" t="str">
        <f t="shared" ref="D249:V249" si="124">D15</f>
        <v>21</v>
      </c>
      <c r="E249" s="629" t="str">
        <f t="shared" si="124"/>
        <v>22</v>
      </c>
      <c r="F249" s="629" t="str">
        <f t="shared" si="124"/>
        <v>23</v>
      </c>
      <c r="G249" s="629" t="str">
        <f t="shared" si="124"/>
        <v>24</v>
      </c>
      <c r="H249" s="629" t="str">
        <f t="shared" si="124"/>
        <v>25</v>
      </c>
      <c r="I249" s="629" t="str">
        <f t="shared" si="124"/>
        <v>26</v>
      </c>
      <c r="J249" s="629" t="str">
        <f t="shared" si="124"/>
        <v>27</v>
      </c>
      <c r="K249" s="629" t="str">
        <f t="shared" si="124"/>
        <v>28</v>
      </c>
      <c r="L249" s="629" t="str">
        <f t="shared" si="124"/>
        <v>29</v>
      </c>
      <c r="M249" s="629" t="str">
        <f t="shared" si="124"/>
        <v>30</v>
      </c>
      <c r="N249" s="629" t="str">
        <f t="shared" si="124"/>
        <v>31</v>
      </c>
      <c r="O249" s="629" t="str">
        <f t="shared" si="124"/>
        <v>32</v>
      </c>
      <c r="P249" s="629" t="str">
        <f t="shared" si="124"/>
        <v>33</v>
      </c>
      <c r="Q249" s="629" t="str">
        <f t="shared" si="124"/>
        <v>34</v>
      </c>
      <c r="R249" s="629" t="str">
        <f t="shared" si="124"/>
        <v>35</v>
      </c>
      <c r="S249" s="629" t="str">
        <f t="shared" si="124"/>
        <v>36</v>
      </c>
      <c r="T249" s="629" t="str">
        <f t="shared" si="124"/>
        <v>37</v>
      </c>
      <c r="U249" s="629" t="str">
        <f t="shared" si="124"/>
        <v>38</v>
      </c>
      <c r="V249" s="629" t="str">
        <f t="shared" si="124"/>
        <v>39</v>
      </c>
      <c r="W249" s="51"/>
      <c r="X249" s="33"/>
      <c r="Y249" s="33"/>
      <c r="Z249" s="33"/>
      <c r="AA249" s="33"/>
      <c r="AB249" s="33"/>
      <c r="AC249" s="33"/>
      <c r="AD249" s="33"/>
      <c r="AE249" s="33"/>
      <c r="AF249" s="33"/>
      <c r="AG249" s="33"/>
      <c r="AH249" s="33"/>
      <c r="AI249" s="33"/>
      <c r="AJ249" s="33"/>
      <c r="AK249" s="33"/>
      <c r="AL249" s="33"/>
      <c r="AM249" s="33"/>
      <c r="AN249" s="33"/>
      <c r="AO249" s="33"/>
      <c r="AP249" s="33"/>
      <c r="AQ249" s="33"/>
      <c r="AR249" s="33"/>
    </row>
    <row r="250" spans="2:45" ht="40.5">
      <c r="B250" s="33"/>
      <c r="C250" s="79" t="s">
        <v>57</v>
      </c>
      <c r="D250" s="630" t="str">
        <f t="shared" ref="D250:V250" si="125">D16</f>
        <v>輸送機械</v>
      </c>
      <c r="E250" s="630" t="str">
        <f t="shared" si="125"/>
        <v>その他の製造工業製品</v>
      </c>
      <c r="F250" s="630" t="str">
        <f t="shared" si="125"/>
        <v>建設</v>
      </c>
      <c r="G250" s="630" t="str">
        <f t="shared" si="125"/>
        <v>電力・ガス・熱供給</v>
      </c>
      <c r="H250" s="630" t="str">
        <f t="shared" si="125"/>
        <v>水道</v>
      </c>
      <c r="I250" s="630" t="str">
        <f t="shared" si="125"/>
        <v>廃棄物処理</v>
      </c>
      <c r="J250" s="630" t="str">
        <f t="shared" si="125"/>
        <v>商業</v>
      </c>
      <c r="K250" s="630" t="str">
        <f t="shared" si="125"/>
        <v>金融・保険</v>
      </c>
      <c r="L250" s="630" t="str">
        <f t="shared" si="125"/>
        <v>不動産</v>
      </c>
      <c r="M250" s="630" t="str">
        <f t="shared" si="125"/>
        <v>運輸・郵便</v>
      </c>
      <c r="N250" s="630" t="str">
        <f t="shared" si="125"/>
        <v>情報通信</v>
      </c>
      <c r="O250" s="630" t="str">
        <f t="shared" si="125"/>
        <v>公務</v>
      </c>
      <c r="P250" s="630" t="str">
        <f t="shared" si="125"/>
        <v>教育・研究</v>
      </c>
      <c r="Q250" s="630" t="str">
        <f t="shared" si="125"/>
        <v>医療・福祉</v>
      </c>
      <c r="R250" s="668" t="str">
        <f t="shared" si="125"/>
        <v>他に分類されない会員制団体</v>
      </c>
      <c r="S250" s="630" t="str">
        <f t="shared" si="125"/>
        <v>対事業所サービス</v>
      </c>
      <c r="T250" s="630" t="str">
        <f t="shared" si="125"/>
        <v>対個人サービス</v>
      </c>
      <c r="U250" s="630" t="str">
        <f t="shared" si="125"/>
        <v>事務用品</v>
      </c>
      <c r="V250" s="630" t="str">
        <f t="shared" si="125"/>
        <v>分類不明</v>
      </c>
      <c r="W250" s="32" t="s">
        <v>76</v>
      </c>
      <c r="X250" s="33"/>
      <c r="Y250" s="33"/>
      <c r="Z250" s="33"/>
      <c r="AA250" s="33"/>
      <c r="AB250" s="33"/>
      <c r="AC250" s="33"/>
      <c r="AD250" s="33"/>
      <c r="AE250" s="33"/>
      <c r="AF250" s="33"/>
      <c r="AG250" s="33"/>
      <c r="AH250" s="33"/>
      <c r="AI250" s="33"/>
      <c r="AJ250" s="33"/>
      <c r="AK250" s="33"/>
      <c r="AL250" s="33"/>
      <c r="AM250" s="33"/>
      <c r="AN250" s="33"/>
      <c r="AO250" s="33"/>
      <c r="AP250" s="33"/>
      <c r="AQ250" s="33"/>
      <c r="AR250" s="33"/>
    </row>
    <row r="251" spans="2:45" ht="13.5" customHeight="1">
      <c r="B251" s="33"/>
      <c r="C251" s="80" t="s">
        <v>100</v>
      </c>
      <c r="D251" s="645">
        <f t="array" ref="D251:V254">+X245:AP248</f>
        <v>0</v>
      </c>
      <c r="E251" s="645">
        <v>0</v>
      </c>
      <c r="F251" s="645">
        <v>0</v>
      </c>
      <c r="G251" s="645">
        <v>0</v>
      </c>
      <c r="H251" s="645">
        <v>0</v>
      </c>
      <c r="I251" s="645">
        <v>0</v>
      </c>
      <c r="J251" s="645">
        <v>0</v>
      </c>
      <c r="K251" s="645">
        <v>0</v>
      </c>
      <c r="L251" s="645">
        <v>0</v>
      </c>
      <c r="M251" s="645">
        <v>0</v>
      </c>
      <c r="N251" s="645">
        <v>0</v>
      </c>
      <c r="O251" s="645">
        <v>0</v>
      </c>
      <c r="P251" s="645">
        <v>0</v>
      </c>
      <c r="Q251" s="654">
        <v>0</v>
      </c>
      <c r="R251" s="654">
        <v>0</v>
      </c>
      <c r="S251" s="654">
        <v>0</v>
      </c>
      <c r="T251" s="654">
        <v>0</v>
      </c>
      <c r="U251" s="654">
        <v>0</v>
      </c>
      <c r="V251" s="654">
        <v>0</v>
      </c>
      <c r="W251" s="645">
        <f>SUM(D245:W245,D251:V251)</f>
        <v>0</v>
      </c>
      <c r="X251" s="33"/>
      <c r="Y251" s="33"/>
      <c r="Z251" s="33"/>
      <c r="AA251" s="33"/>
      <c r="AB251" s="33"/>
      <c r="AC251" s="33"/>
      <c r="AD251" s="33"/>
      <c r="AE251" s="33"/>
      <c r="AF251" s="33"/>
      <c r="AG251" s="33"/>
      <c r="AH251" s="33"/>
      <c r="AI251" s="33"/>
      <c r="AJ251" s="33"/>
      <c r="AK251" s="33"/>
      <c r="AL251" s="33"/>
      <c r="AM251" s="33"/>
      <c r="AN251" s="33"/>
      <c r="AO251" s="33"/>
      <c r="AP251" s="33"/>
      <c r="AQ251" s="33"/>
      <c r="AR251" s="33"/>
    </row>
    <row r="252" spans="2:45" ht="13.5" customHeight="1">
      <c r="B252" s="33"/>
      <c r="C252" s="83" t="s">
        <v>101</v>
      </c>
      <c r="D252" s="640">
        <v>0</v>
      </c>
      <c r="E252" s="640">
        <v>0</v>
      </c>
      <c r="F252" s="640">
        <v>0</v>
      </c>
      <c r="G252" s="640">
        <v>0</v>
      </c>
      <c r="H252" s="640">
        <v>0</v>
      </c>
      <c r="I252" s="640">
        <v>0</v>
      </c>
      <c r="J252" s="640">
        <v>0</v>
      </c>
      <c r="K252" s="640">
        <v>0</v>
      </c>
      <c r="L252" s="640">
        <v>0</v>
      </c>
      <c r="M252" s="640">
        <v>0</v>
      </c>
      <c r="N252" s="640">
        <v>0</v>
      </c>
      <c r="O252" s="640">
        <v>0</v>
      </c>
      <c r="P252" s="640">
        <v>0</v>
      </c>
      <c r="Q252" s="640">
        <v>0</v>
      </c>
      <c r="R252" s="640">
        <v>0</v>
      </c>
      <c r="S252" s="640">
        <v>0</v>
      </c>
      <c r="T252" s="640">
        <v>0</v>
      </c>
      <c r="U252" s="640">
        <v>0</v>
      </c>
      <c r="V252" s="640">
        <v>0</v>
      </c>
      <c r="W252" s="639">
        <f t="shared" ref="W252:W254" si="126">SUM(D246:W246,D252:V252)</f>
        <v>0</v>
      </c>
      <c r="X252" s="33"/>
      <c r="Y252" s="33"/>
      <c r="Z252" s="33"/>
      <c r="AA252" s="33"/>
      <c r="AB252" s="33"/>
      <c r="AC252" s="33"/>
      <c r="AD252" s="33"/>
      <c r="AE252" s="33"/>
      <c r="AF252" s="33"/>
      <c r="AG252" s="33"/>
      <c r="AH252" s="33"/>
      <c r="AI252" s="33"/>
      <c r="AJ252" s="33"/>
      <c r="AK252" s="33"/>
      <c r="AL252" s="33"/>
      <c r="AM252" s="33"/>
      <c r="AN252" s="33"/>
      <c r="AO252" s="33"/>
      <c r="AP252" s="33"/>
      <c r="AQ252" s="33"/>
      <c r="AR252" s="33"/>
    </row>
    <row r="253" spans="2:45" ht="13.5" customHeight="1">
      <c r="B253" s="33"/>
      <c r="C253" s="83" t="s">
        <v>102</v>
      </c>
      <c r="D253" s="639">
        <v>0</v>
      </c>
      <c r="E253" s="639">
        <v>0</v>
      </c>
      <c r="F253" s="639">
        <v>0</v>
      </c>
      <c r="G253" s="639">
        <v>0</v>
      </c>
      <c r="H253" s="639">
        <v>0</v>
      </c>
      <c r="I253" s="639">
        <v>0</v>
      </c>
      <c r="J253" s="639">
        <v>0</v>
      </c>
      <c r="K253" s="639">
        <v>0</v>
      </c>
      <c r="L253" s="639">
        <v>0</v>
      </c>
      <c r="M253" s="639">
        <v>0</v>
      </c>
      <c r="N253" s="639">
        <v>0</v>
      </c>
      <c r="O253" s="639">
        <v>0</v>
      </c>
      <c r="P253" s="639">
        <v>0</v>
      </c>
      <c r="Q253" s="640">
        <v>0</v>
      </c>
      <c r="R253" s="640">
        <v>0</v>
      </c>
      <c r="S253" s="640">
        <v>0</v>
      </c>
      <c r="T253" s="640">
        <v>0</v>
      </c>
      <c r="U253" s="640">
        <v>0</v>
      </c>
      <c r="V253" s="640">
        <v>0</v>
      </c>
      <c r="W253" s="639">
        <f t="shared" si="126"/>
        <v>0</v>
      </c>
      <c r="X253" s="33"/>
      <c r="Y253" s="33"/>
      <c r="Z253" s="33"/>
      <c r="AA253" s="33"/>
      <c r="AB253" s="33"/>
      <c r="AC253" s="33"/>
      <c r="AD253" s="33"/>
      <c r="AE253" s="33"/>
      <c r="AF253" s="33"/>
      <c r="AG253" s="33"/>
      <c r="AH253" s="33"/>
      <c r="AI253" s="33"/>
      <c r="AJ253" s="33"/>
      <c r="AK253" s="33"/>
      <c r="AL253" s="33"/>
      <c r="AM253" s="33"/>
      <c r="AN253" s="33"/>
      <c r="AO253" s="33"/>
      <c r="AP253" s="33"/>
      <c r="AQ253" s="33"/>
      <c r="AR253" s="33"/>
    </row>
    <row r="254" spans="2:45" ht="13.5" customHeight="1">
      <c r="B254" s="33"/>
      <c r="C254" s="85" t="s">
        <v>93</v>
      </c>
      <c r="D254" s="641">
        <v>0</v>
      </c>
      <c r="E254" s="641">
        <v>0</v>
      </c>
      <c r="F254" s="641">
        <v>0</v>
      </c>
      <c r="G254" s="641">
        <v>0</v>
      </c>
      <c r="H254" s="641">
        <v>0</v>
      </c>
      <c r="I254" s="641">
        <v>0</v>
      </c>
      <c r="J254" s="641">
        <v>0</v>
      </c>
      <c r="K254" s="641">
        <v>0</v>
      </c>
      <c r="L254" s="641">
        <v>0</v>
      </c>
      <c r="M254" s="641">
        <v>0</v>
      </c>
      <c r="N254" s="641">
        <v>0</v>
      </c>
      <c r="O254" s="641">
        <v>0</v>
      </c>
      <c r="P254" s="641">
        <v>0</v>
      </c>
      <c r="Q254" s="641">
        <v>0</v>
      </c>
      <c r="R254" s="641">
        <v>0</v>
      </c>
      <c r="S254" s="641">
        <v>0</v>
      </c>
      <c r="T254" s="641">
        <v>0</v>
      </c>
      <c r="U254" s="641">
        <v>0</v>
      </c>
      <c r="V254" s="641">
        <v>0</v>
      </c>
      <c r="W254" s="641">
        <f t="shared" si="126"/>
        <v>0</v>
      </c>
      <c r="X254" s="33"/>
      <c r="Y254" s="33"/>
      <c r="Z254" s="33"/>
      <c r="AA254" s="33"/>
      <c r="AB254" s="33"/>
      <c r="AC254" s="33"/>
      <c r="AD254" s="33"/>
      <c r="AE254" s="33"/>
      <c r="AF254" s="33"/>
      <c r="AG254" s="33"/>
      <c r="AH254" s="33"/>
      <c r="AI254" s="33"/>
      <c r="AJ254" s="33"/>
      <c r="AK254" s="33"/>
      <c r="AL254" s="33"/>
      <c r="AM254" s="33"/>
      <c r="AN254" s="33"/>
      <c r="AO254" s="33"/>
      <c r="AP254" s="33"/>
      <c r="AQ254" s="33"/>
      <c r="AR254" s="33"/>
    </row>
    <row r="255" spans="2:45" ht="10.7" customHeight="1">
      <c r="B255" s="33"/>
      <c r="C255" s="33"/>
      <c r="D255" s="101"/>
      <c r="E255" s="101"/>
      <c r="F255" s="101"/>
      <c r="G255" s="101"/>
      <c r="H255" s="101"/>
      <c r="I255" s="101"/>
      <c r="J255" s="101"/>
      <c r="K255" s="101"/>
      <c r="L255" s="101"/>
      <c r="M255" s="101"/>
      <c r="N255" s="101"/>
      <c r="O255" s="101"/>
      <c r="P255" s="101"/>
      <c r="Q255" s="101"/>
      <c r="R255" s="101"/>
      <c r="S255" s="101"/>
      <c r="T255" s="101"/>
      <c r="U255" s="101"/>
      <c r="V255" s="101"/>
      <c r="W255" s="101"/>
      <c r="X255" s="101"/>
      <c r="Y255" s="33"/>
      <c r="Z255" s="33"/>
      <c r="AA255" s="33"/>
      <c r="AB255" s="33"/>
      <c r="AC255" s="33"/>
      <c r="AD255" s="33"/>
      <c r="AE255" s="33"/>
      <c r="AF255" s="33"/>
      <c r="AG255" s="33"/>
      <c r="AH255" s="33"/>
      <c r="AI255" s="33"/>
      <c r="AJ255" s="33"/>
      <c r="AK255" s="33"/>
      <c r="AL255" s="33"/>
      <c r="AM255" s="33"/>
      <c r="AN255" s="33"/>
      <c r="AO255" s="33"/>
      <c r="AP255" s="33"/>
      <c r="AQ255" s="33"/>
      <c r="AR255" s="33"/>
    </row>
    <row r="256" spans="2:45" ht="17.25">
      <c r="B256" s="33"/>
      <c r="C256" s="34" t="s">
        <v>251</v>
      </c>
      <c r="D256" s="101"/>
      <c r="E256" s="101"/>
      <c r="F256" s="101"/>
      <c r="G256" s="101"/>
      <c r="H256" s="101"/>
      <c r="I256" s="101"/>
      <c r="J256" s="101"/>
      <c r="K256" s="101"/>
      <c r="L256" s="101"/>
      <c r="M256" s="101"/>
      <c r="N256" s="101"/>
      <c r="O256" s="101"/>
      <c r="P256" s="101"/>
      <c r="Q256" s="101"/>
      <c r="R256" s="101"/>
      <c r="S256" s="101"/>
      <c r="T256" s="101"/>
      <c r="U256" s="101"/>
      <c r="V256" s="101"/>
      <c r="W256" s="31" t="s">
        <v>143</v>
      </c>
      <c r="X256" s="101"/>
      <c r="Y256" s="33"/>
      <c r="Z256" s="33"/>
      <c r="AA256" s="33"/>
      <c r="AB256" s="33"/>
      <c r="AC256" s="33"/>
      <c r="AD256" s="33"/>
      <c r="AE256" s="33"/>
      <c r="AF256" s="33"/>
      <c r="AG256" s="33"/>
      <c r="AH256" s="33"/>
      <c r="AI256" s="33"/>
      <c r="AJ256" s="33"/>
      <c r="AK256" s="33"/>
      <c r="AL256" s="33"/>
      <c r="AM256" s="33"/>
      <c r="AN256" s="33"/>
      <c r="AO256" s="33"/>
      <c r="AP256" s="33"/>
      <c r="AQ256" s="33"/>
      <c r="AR256" s="33"/>
    </row>
    <row r="257" spans="2:45">
      <c r="B257" s="33"/>
      <c r="C257" s="51"/>
      <c r="D257" s="629" t="str">
        <f t="shared" ref="D257:AP257" si="127">D9</f>
        <v>01</v>
      </c>
      <c r="E257" s="629" t="str">
        <f t="shared" si="127"/>
        <v>02</v>
      </c>
      <c r="F257" s="629" t="str">
        <f t="shared" si="127"/>
        <v>03</v>
      </c>
      <c r="G257" s="629" t="str">
        <f t="shared" si="127"/>
        <v>04</v>
      </c>
      <c r="H257" s="629" t="str">
        <f t="shared" si="127"/>
        <v>05</v>
      </c>
      <c r="I257" s="629" t="str">
        <f t="shared" si="127"/>
        <v>06</v>
      </c>
      <c r="J257" s="629" t="str">
        <f t="shared" si="127"/>
        <v>07</v>
      </c>
      <c r="K257" s="629" t="str">
        <f t="shared" si="127"/>
        <v>08</v>
      </c>
      <c r="L257" s="629" t="str">
        <f t="shared" si="127"/>
        <v>09</v>
      </c>
      <c r="M257" s="629" t="str">
        <f t="shared" si="127"/>
        <v>10</v>
      </c>
      <c r="N257" s="629" t="str">
        <f t="shared" si="127"/>
        <v>11</v>
      </c>
      <c r="O257" s="629" t="str">
        <f t="shared" si="127"/>
        <v>12</v>
      </c>
      <c r="P257" s="629" t="str">
        <f t="shared" si="127"/>
        <v>13</v>
      </c>
      <c r="Q257" s="629" t="str">
        <f t="shared" si="127"/>
        <v>14</v>
      </c>
      <c r="R257" s="629" t="str">
        <f t="shared" si="127"/>
        <v>15</v>
      </c>
      <c r="S257" s="629" t="str">
        <f t="shared" si="127"/>
        <v>16</v>
      </c>
      <c r="T257" s="629" t="str">
        <f t="shared" si="127"/>
        <v>17</v>
      </c>
      <c r="U257" s="629" t="str">
        <f t="shared" si="127"/>
        <v>18</v>
      </c>
      <c r="V257" s="629" t="str">
        <f t="shared" si="127"/>
        <v>19</v>
      </c>
      <c r="W257" s="629" t="str">
        <f t="shared" si="127"/>
        <v>20</v>
      </c>
      <c r="X257" s="629" t="str">
        <f t="shared" si="127"/>
        <v>21</v>
      </c>
      <c r="Y257" s="629" t="str">
        <f t="shared" si="127"/>
        <v>22</v>
      </c>
      <c r="Z257" s="629" t="str">
        <f t="shared" si="127"/>
        <v>23</v>
      </c>
      <c r="AA257" s="629" t="str">
        <f t="shared" si="127"/>
        <v>24</v>
      </c>
      <c r="AB257" s="629" t="str">
        <f t="shared" si="127"/>
        <v>25</v>
      </c>
      <c r="AC257" s="629" t="str">
        <f t="shared" si="127"/>
        <v>26</v>
      </c>
      <c r="AD257" s="629" t="str">
        <f t="shared" si="127"/>
        <v>27</v>
      </c>
      <c r="AE257" s="629" t="str">
        <f t="shared" si="127"/>
        <v>28</v>
      </c>
      <c r="AF257" s="629" t="str">
        <f t="shared" si="127"/>
        <v>29</v>
      </c>
      <c r="AG257" s="629" t="str">
        <f t="shared" si="127"/>
        <v>30</v>
      </c>
      <c r="AH257" s="629" t="str">
        <f t="shared" si="127"/>
        <v>31</v>
      </c>
      <c r="AI257" s="629" t="str">
        <f t="shared" si="127"/>
        <v>32</v>
      </c>
      <c r="AJ257" s="629" t="str">
        <f t="shared" si="127"/>
        <v>33</v>
      </c>
      <c r="AK257" s="629" t="str">
        <f t="shared" si="127"/>
        <v>34</v>
      </c>
      <c r="AL257" s="629" t="str">
        <f t="shared" si="127"/>
        <v>35</v>
      </c>
      <c r="AM257" s="629" t="str">
        <f t="shared" si="127"/>
        <v>36</v>
      </c>
      <c r="AN257" s="629" t="str">
        <f t="shared" si="127"/>
        <v>37</v>
      </c>
      <c r="AO257" s="629" t="str">
        <f t="shared" si="127"/>
        <v>38</v>
      </c>
      <c r="AP257" s="629" t="str">
        <f t="shared" si="127"/>
        <v>39</v>
      </c>
      <c r="AQ257" s="102" t="s">
        <v>575</v>
      </c>
      <c r="AR257" s="102"/>
      <c r="AS257" s="51"/>
    </row>
    <row r="258" spans="2:45" ht="40.5">
      <c r="B258" s="33"/>
      <c r="C258" s="79" t="s">
        <v>57</v>
      </c>
      <c r="D258" s="630" t="str">
        <f t="shared" ref="D258:AP258" si="128">D10</f>
        <v>農業</v>
      </c>
      <c r="E258" s="630" t="str">
        <f t="shared" si="128"/>
        <v>林業</v>
      </c>
      <c r="F258" s="630" t="str">
        <f t="shared" si="128"/>
        <v>漁業</v>
      </c>
      <c r="G258" s="630" t="str">
        <f t="shared" si="128"/>
        <v>鉱業</v>
      </c>
      <c r="H258" s="630" t="str">
        <f t="shared" si="128"/>
        <v>飲食料品</v>
      </c>
      <c r="I258" s="630" t="str">
        <f t="shared" si="128"/>
        <v>繊維製品</v>
      </c>
      <c r="J258" s="630" t="str">
        <f t="shared" si="128"/>
        <v>パルプ・紙・木製品</v>
      </c>
      <c r="K258" s="630" t="str">
        <f t="shared" si="128"/>
        <v>化学製品</v>
      </c>
      <c r="L258" s="630" t="str">
        <f t="shared" si="128"/>
        <v>石油・石炭製品</v>
      </c>
      <c r="M258" s="668" t="str">
        <f t="shared" si="128"/>
        <v>プラスチック・ゴム製品</v>
      </c>
      <c r="N258" s="630" t="str">
        <f t="shared" si="128"/>
        <v>窯業・土石製品</v>
      </c>
      <c r="O258" s="630" t="str">
        <f t="shared" si="128"/>
        <v>鉄鋼</v>
      </c>
      <c r="P258" s="630" t="str">
        <f t="shared" si="128"/>
        <v>非鉄金属</v>
      </c>
      <c r="Q258" s="630" t="str">
        <f t="shared" si="128"/>
        <v>金属製品</v>
      </c>
      <c r="R258" s="630" t="str">
        <f t="shared" si="128"/>
        <v>はん用機械</v>
      </c>
      <c r="S258" s="630" t="str">
        <f t="shared" si="128"/>
        <v>生産用機械</v>
      </c>
      <c r="T258" s="630" t="str">
        <f t="shared" si="128"/>
        <v>業務用機械</v>
      </c>
      <c r="U258" s="630" t="str">
        <f t="shared" si="128"/>
        <v>電子部品</v>
      </c>
      <c r="V258" s="630" t="str">
        <f t="shared" si="128"/>
        <v>電気機械</v>
      </c>
      <c r="W258" s="630" t="str">
        <f t="shared" si="128"/>
        <v>情報通信機器</v>
      </c>
      <c r="X258" s="637" t="str">
        <f t="shared" si="128"/>
        <v>輸送機械</v>
      </c>
      <c r="Y258" s="637" t="str">
        <f t="shared" si="128"/>
        <v>その他の製造工業製品</v>
      </c>
      <c r="Z258" s="637" t="str">
        <f t="shared" si="128"/>
        <v>建設</v>
      </c>
      <c r="AA258" s="637" t="str">
        <f t="shared" si="128"/>
        <v>電力・ガス・熱供給</v>
      </c>
      <c r="AB258" s="637" t="str">
        <f t="shared" si="128"/>
        <v>水道</v>
      </c>
      <c r="AC258" s="637" t="str">
        <f t="shared" si="128"/>
        <v>廃棄物処理</v>
      </c>
      <c r="AD258" s="637" t="str">
        <f t="shared" si="128"/>
        <v>商業</v>
      </c>
      <c r="AE258" s="637" t="str">
        <f t="shared" si="128"/>
        <v>金融・保険</v>
      </c>
      <c r="AF258" s="637" t="str">
        <f t="shared" si="128"/>
        <v>不動産</v>
      </c>
      <c r="AG258" s="637" t="str">
        <f t="shared" si="128"/>
        <v>運輸・郵便</v>
      </c>
      <c r="AH258" s="637" t="str">
        <f t="shared" si="128"/>
        <v>情報通信</v>
      </c>
      <c r="AI258" s="637" t="str">
        <f t="shared" si="128"/>
        <v>公務</v>
      </c>
      <c r="AJ258" s="637" t="str">
        <f t="shared" si="128"/>
        <v>教育・研究</v>
      </c>
      <c r="AK258" s="637" t="str">
        <f t="shared" si="128"/>
        <v>医療・福祉</v>
      </c>
      <c r="AL258" s="669" t="str">
        <f t="shared" si="128"/>
        <v>他に分類されない会員制団体</v>
      </c>
      <c r="AM258" s="637" t="str">
        <f t="shared" si="128"/>
        <v>対事業所サービス</v>
      </c>
      <c r="AN258" s="637" t="str">
        <f t="shared" si="128"/>
        <v>対個人サービス</v>
      </c>
      <c r="AO258" s="637" t="str">
        <f t="shared" si="128"/>
        <v>事務用品</v>
      </c>
      <c r="AP258" s="637" t="str">
        <f t="shared" si="128"/>
        <v>分類不明</v>
      </c>
      <c r="AQ258" s="102" t="s">
        <v>575</v>
      </c>
      <c r="AR258" s="102"/>
      <c r="AS258" s="32" t="s">
        <v>76</v>
      </c>
    </row>
    <row r="259" spans="2:45" ht="12.95" customHeight="1">
      <c r="B259" s="33"/>
      <c r="C259" s="80" t="s">
        <v>100</v>
      </c>
      <c r="D259" s="645">
        <f t="shared" ref="D259:D261" si="129">D74+D192</f>
        <v>0</v>
      </c>
      <c r="E259" s="645">
        <f t="shared" ref="E259:AP259" si="130">E74+E192</f>
        <v>0</v>
      </c>
      <c r="F259" s="645">
        <f t="shared" si="130"/>
        <v>0</v>
      </c>
      <c r="G259" s="645">
        <f t="shared" si="130"/>
        <v>0</v>
      </c>
      <c r="H259" s="645">
        <f t="shared" si="130"/>
        <v>0</v>
      </c>
      <c r="I259" s="645">
        <f t="shared" si="130"/>
        <v>0</v>
      </c>
      <c r="J259" s="645">
        <f t="shared" si="130"/>
        <v>0</v>
      </c>
      <c r="K259" s="645">
        <f t="shared" si="130"/>
        <v>0</v>
      </c>
      <c r="L259" s="645">
        <f t="shared" si="130"/>
        <v>0</v>
      </c>
      <c r="M259" s="645">
        <f t="shared" si="130"/>
        <v>0</v>
      </c>
      <c r="N259" s="645">
        <f t="shared" si="130"/>
        <v>0</v>
      </c>
      <c r="O259" s="645">
        <f t="shared" si="130"/>
        <v>0</v>
      </c>
      <c r="P259" s="645">
        <f t="shared" si="130"/>
        <v>0</v>
      </c>
      <c r="Q259" s="654">
        <f t="shared" si="130"/>
        <v>0</v>
      </c>
      <c r="R259" s="654">
        <f t="shared" si="130"/>
        <v>0</v>
      </c>
      <c r="S259" s="654">
        <f t="shared" si="130"/>
        <v>0</v>
      </c>
      <c r="T259" s="654">
        <f t="shared" si="130"/>
        <v>0</v>
      </c>
      <c r="U259" s="654">
        <f t="shared" si="130"/>
        <v>0</v>
      </c>
      <c r="V259" s="654">
        <f t="shared" si="130"/>
        <v>0</v>
      </c>
      <c r="W259" s="645">
        <f t="shared" si="130"/>
        <v>0</v>
      </c>
      <c r="X259" s="645">
        <f t="shared" si="130"/>
        <v>0</v>
      </c>
      <c r="Y259" s="645">
        <f t="shared" si="130"/>
        <v>0</v>
      </c>
      <c r="Z259" s="645">
        <f t="shared" si="130"/>
        <v>0</v>
      </c>
      <c r="AA259" s="645">
        <f t="shared" si="130"/>
        <v>0</v>
      </c>
      <c r="AB259" s="645">
        <f t="shared" si="130"/>
        <v>0</v>
      </c>
      <c r="AC259" s="645">
        <f t="shared" si="130"/>
        <v>0</v>
      </c>
      <c r="AD259" s="645">
        <f t="shared" si="130"/>
        <v>0</v>
      </c>
      <c r="AE259" s="645">
        <f t="shared" si="130"/>
        <v>0</v>
      </c>
      <c r="AF259" s="645">
        <f t="shared" si="130"/>
        <v>0</v>
      </c>
      <c r="AG259" s="645">
        <f t="shared" si="130"/>
        <v>0</v>
      </c>
      <c r="AH259" s="645">
        <f t="shared" si="130"/>
        <v>0</v>
      </c>
      <c r="AI259" s="645">
        <f t="shared" si="130"/>
        <v>0</v>
      </c>
      <c r="AJ259" s="645">
        <f t="shared" si="130"/>
        <v>0</v>
      </c>
      <c r="AK259" s="645">
        <f t="shared" si="130"/>
        <v>0</v>
      </c>
      <c r="AL259" s="645">
        <f t="shared" si="130"/>
        <v>0</v>
      </c>
      <c r="AM259" s="645">
        <f t="shared" si="130"/>
        <v>0</v>
      </c>
      <c r="AN259" s="645">
        <f t="shared" si="130"/>
        <v>0</v>
      </c>
      <c r="AO259" s="645">
        <f t="shared" si="130"/>
        <v>0</v>
      </c>
      <c r="AP259" s="645">
        <f t="shared" si="130"/>
        <v>0</v>
      </c>
      <c r="AQ259" s="102" t="s">
        <v>575</v>
      </c>
      <c r="AR259" s="102"/>
      <c r="AS259" s="645">
        <f>+SUM(D259:AP259)-W265</f>
        <v>0</v>
      </c>
    </row>
    <row r="260" spans="2:45" ht="12.95" customHeight="1">
      <c r="B260" s="33"/>
      <c r="C260" s="83" t="s">
        <v>101</v>
      </c>
      <c r="D260" s="639">
        <f t="shared" si="129"/>
        <v>0</v>
      </c>
      <c r="E260" s="639">
        <f t="shared" ref="E260:AP260" si="131">E75+E193</f>
        <v>0</v>
      </c>
      <c r="F260" s="639">
        <f t="shared" si="131"/>
        <v>0</v>
      </c>
      <c r="G260" s="639">
        <f t="shared" si="131"/>
        <v>0</v>
      </c>
      <c r="H260" s="639">
        <f t="shared" si="131"/>
        <v>0</v>
      </c>
      <c r="I260" s="639">
        <f t="shared" si="131"/>
        <v>0</v>
      </c>
      <c r="J260" s="639">
        <f t="shared" si="131"/>
        <v>0</v>
      </c>
      <c r="K260" s="639">
        <f t="shared" si="131"/>
        <v>0</v>
      </c>
      <c r="L260" s="639">
        <f t="shared" si="131"/>
        <v>0</v>
      </c>
      <c r="M260" s="639">
        <f t="shared" si="131"/>
        <v>0</v>
      </c>
      <c r="N260" s="639">
        <f t="shared" si="131"/>
        <v>0</v>
      </c>
      <c r="O260" s="639">
        <f t="shared" si="131"/>
        <v>0</v>
      </c>
      <c r="P260" s="639">
        <f t="shared" si="131"/>
        <v>0</v>
      </c>
      <c r="Q260" s="640">
        <f t="shared" si="131"/>
        <v>0</v>
      </c>
      <c r="R260" s="640">
        <f t="shared" si="131"/>
        <v>0</v>
      </c>
      <c r="S260" s="640">
        <f t="shared" si="131"/>
        <v>0</v>
      </c>
      <c r="T260" s="640">
        <f t="shared" si="131"/>
        <v>0</v>
      </c>
      <c r="U260" s="640">
        <f t="shared" si="131"/>
        <v>0</v>
      </c>
      <c r="V260" s="640">
        <f t="shared" si="131"/>
        <v>0</v>
      </c>
      <c r="W260" s="639">
        <f t="shared" si="131"/>
        <v>0</v>
      </c>
      <c r="X260" s="639">
        <f t="shared" si="131"/>
        <v>0</v>
      </c>
      <c r="Y260" s="639">
        <f t="shared" si="131"/>
        <v>0</v>
      </c>
      <c r="Z260" s="639">
        <f t="shared" si="131"/>
        <v>0</v>
      </c>
      <c r="AA260" s="639">
        <f t="shared" si="131"/>
        <v>0</v>
      </c>
      <c r="AB260" s="639">
        <f t="shared" si="131"/>
        <v>0</v>
      </c>
      <c r="AC260" s="639">
        <f t="shared" si="131"/>
        <v>0</v>
      </c>
      <c r="AD260" s="639">
        <f t="shared" si="131"/>
        <v>0</v>
      </c>
      <c r="AE260" s="639">
        <f t="shared" si="131"/>
        <v>0</v>
      </c>
      <c r="AF260" s="639">
        <f t="shared" si="131"/>
        <v>0</v>
      </c>
      <c r="AG260" s="639">
        <f t="shared" si="131"/>
        <v>0</v>
      </c>
      <c r="AH260" s="639">
        <f t="shared" si="131"/>
        <v>0</v>
      </c>
      <c r="AI260" s="639">
        <f t="shared" si="131"/>
        <v>0</v>
      </c>
      <c r="AJ260" s="639">
        <f t="shared" si="131"/>
        <v>0</v>
      </c>
      <c r="AK260" s="639">
        <f t="shared" si="131"/>
        <v>0</v>
      </c>
      <c r="AL260" s="639">
        <f t="shared" si="131"/>
        <v>0</v>
      </c>
      <c r="AM260" s="639">
        <f t="shared" si="131"/>
        <v>0</v>
      </c>
      <c r="AN260" s="639">
        <f t="shared" si="131"/>
        <v>0</v>
      </c>
      <c r="AO260" s="639">
        <f t="shared" si="131"/>
        <v>0</v>
      </c>
      <c r="AP260" s="639">
        <f t="shared" si="131"/>
        <v>0</v>
      </c>
      <c r="AQ260" s="102" t="s">
        <v>575</v>
      </c>
      <c r="AR260" s="102"/>
      <c r="AS260" s="645">
        <f t="shared" ref="AS260:AS262" si="132">+SUM(D260:AP260)-W266</f>
        <v>0</v>
      </c>
    </row>
    <row r="261" spans="2:45" ht="12.95" customHeight="1">
      <c r="B261" s="33"/>
      <c r="C261" s="83" t="s">
        <v>102</v>
      </c>
      <c r="D261" s="639">
        <f t="shared" si="129"/>
        <v>0</v>
      </c>
      <c r="E261" s="639">
        <f t="shared" ref="E261:AP261" si="133">E76+E194</f>
        <v>0</v>
      </c>
      <c r="F261" s="639">
        <f t="shared" si="133"/>
        <v>0</v>
      </c>
      <c r="G261" s="639">
        <f t="shared" si="133"/>
        <v>0</v>
      </c>
      <c r="H261" s="639">
        <f t="shared" si="133"/>
        <v>0</v>
      </c>
      <c r="I261" s="639">
        <f t="shared" si="133"/>
        <v>0</v>
      </c>
      <c r="J261" s="639">
        <f t="shared" si="133"/>
        <v>0</v>
      </c>
      <c r="K261" s="639">
        <f t="shared" si="133"/>
        <v>0</v>
      </c>
      <c r="L261" s="639">
        <f t="shared" si="133"/>
        <v>0</v>
      </c>
      <c r="M261" s="639">
        <f t="shared" si="133"/>
        <v>0</v>
      </c>
      <c r="N261" s="639">
        <f t="shared" si="133"/>
        <v>0</v>
      </c>
      <c r="O261" s="639">
        <f t="shared" si="133"/>
        <v>0</v>
      </c>
      <c r="P261" s="639">
        <f t="shared" si="133"/>
        <v>0</v>
      </c>
      <c r="Q261" s="640">
        <f t="shared" si="133"/>
        <v>0</v>
      </c>
      <c r="R261" s="640">
        <f t="shared" si="133"/>
        <v>0</v>
      </c>
      <c r="S261" s="640">
        <f t="shared" si="133"/>
        <v>0</v>
      </c>
      <c r="T261" s="640">
        <f t="shared" si="133"/>
        <v>0</v>
      </c>
      <c r="U261" s="640">
        <f t="shared" si="133"/>
        <v>0</v>
      </c>
      <c r="V261" s="640">
        <f t="shared" si="133"/>
        <v>0</v>
      </c>
      <c r="W261" s="639">
        <f t="shared" si="133"/>
        <v>0</v>
      </c>
      <c r="X261" s="639">
        <f t="shared" si="133"/>
        <v>0</v>
      </c>
      <c r="Y261" s="639">
        <f t="shared" si="133"/>
        <v>0</v>
      </c>
      <c r="Z261" s="639">
        <f t="shared" si="133"/>
        <v>0</v>
      </c>
      <c r="AA261" s="639">
        <f t="shared" si="133"/>
        <v>0</v>
      </c>
      <c r="AB261" s="639">
        <f t="shared" si="133"/>
        <v>0</v>
      </c>
      <c r="AC261" s="639">
        <f t="shared" si="133"/>
        <v>0</v>
      </c>
      <c r="AD261" s="639">
        <f t="shared" si="133"/>
        <v>0</v>
      </c>
      <c r="AE261" s="639">
        <f t="shared" si="133"/>
        <v>0</v>
      </c>
      <c r="AF261" s="639">
        <f t="shared" si="133"/>
        <v>0</v>
      </c>
      <c r="AG261" s="639">
        <f t="shared" si="133"/>
        <v>0</v>
      </c>
      <c r="AH261" s="639">
        <f t="shared" si="133"/>
        <v>0</v>
      </c>
      <c r="AI261" s="639">
        <f t="shared" si="133"/>
        <v>0</v>
      </c>
      <c r="AJ261" s="639">
        <f t="shared" si="133"/>
        <v>0</v>
      </c>
      <c r="AK261" s="639">
        <f t="shared" si="133"/>
        <v>0</v>
      </c>
      <c r="AL261" s="639">
        <f t="shared" si="133"/>
        <v>0</v>
      </c>
      <c r="AM261" s="639">
        <f t="shared" si="133"/>
        <v>0</v>
      </c>
      <c r="AN261" s="639">
        <f t="shared" si="133"/>
        <v>0</v>
      </c>
      <c r="AO261" s="639">
        <f t="shared" si="133"/>
        <v>0</v>
      </c>
      <c r="AP261" s="639">
        <f t="shared" si="133"/>
        <v>0</v>
      </c>
      <c r="AQ261" s="102" t="s">
        <v>575</v>
      </c>
      <c r="AR261" s="102"/>
      <c r="AS261" s="646">
        <f t="shared" si="132"/>
        <v>0</v>
      </c>
    </row>
    <row r="262" spans="2:45" ht="12.95" customHeight="1">
      <c r="B262" s="33"/>
      <c r="C262" s="83" t="s">
        <v>93</v>
      </c>
      <c r="D262" s="639">
        <f t="shared" ref="D262:P262" si="134">SUM(D259:D261)</f>
        <v>0</v>
      </c>
      <c r="E262" s="639">
        <f t="shared" si="134"/>
        <v>0</v>
      </c>
      <c r="F262" s="639">
        <f t="shared" si="134"/>
        <v>0</v>
      </c>
      <c r="G262" s="639">
        <f t="shared" si="134"/>
        <v>0</v>
      </c>
      <c r="H262" s="639">
        <f t="shared" si="134"/>
        <v>0</v>
      </c>
      <c r="I262" s="639">
        <f t="shared" si="134"/>
        <v>0</v>
      </c>
      <c r="J262" s="639">
        <f t="shared" si="134"/>
        <v>0</v>
      </c>
      <c r="K262" s="639">
        <f t="shared" si="134"/>
        <v>0</v>
      </c>
      <c r="L262" s="639">
        <f t="shared" si="134"/>
        <v>0</v>
      </c>
      <c r="M262" s="639">
        <f t="shared" si="134"/>
        <v>0</v>
      </c>
      <c r="N262" s="639">
        <f t="shared" si="134"/>
        <v>0</v>
      </c>
      <c r="O262" s="639">
        <f t="shared" si="134"/>
        <v>0</v>
      </c>
      <c r="P262" s="639">
        <f t="shared" si="134"/>
        <v>0</v>
      </c>
      <c r="Q262" s="640">
        <f>SUM(Q259:Q261)</f>
        <v>0</v>
      </c>
      <c r="R262" s="640">
        <f>SUM(R259:R261)</f>
        <v>0</v>
      </c>
      <c r="S262" s="640">
        <f>SUM(S259:S261)</f>
        <v>0</v>
      </c>
      <c r="T262" s="640">
        <f>SUM(T259:T261)</f>
        <v>0</v>
      </c>
      <c r="U262" s="640">
        <f>SUM(U259:U261)</f>
        <v>0</v>
      </c>
      <c r="V262" s="640">
        <f t="shared" ref="V262:AP262" si="135">SUM(V259:V261)</f>
        <v>0</v>
      </c>
      <c r="W262" s="639">
        <f t="shared" si="135"/>
        <v>0</v>
      </c>
      <c r="X262" s="641">
        <f t="shared" si="135"/>
        <v>0</v>
      </c>
      <c r="Y262" s="641">
        <f t="shared" si="135"/>
        <v>0</v>
      </c>
      <c r="Z262" s="641">
        <f t="shared" si="135"/>
        <v>0</v>
      </c>
      <c r="AA262" s="641">
        <f t="shared" si="135"/>
        <v>0</v>
      </c>
      <c r="AB262" s="641">
        <f t="shared" si="135"/>
        <v>0</v>
      </c>
      <c r="AC262" s="641">
        <f t="shared" si="135"/>
        <v>0</v>
      </c>
      <c r="AD262" s="641">
        <f t="shared" si="135"/>
        <v>0</v>
      </c>
      <c r="AE262" s="641">
        <f t="shared" si="135"/>
        <v>0</v>
      </c>
      <c r="AF262" s="641">
        <f t="shared" si="135"/>
        <v>0</v>
      </c>
      <c r="AG262" s="641">
        <f t="shared" si="135"/>
        <v>0</v>
      </c>
      <c r="AH262" s="641">
        <f t="shared" si="135"/>
        <v>0</v>
      </c>
      <c r="AI262" s="641">
        <f t="shared" si="135"/>
        <v>0</v>
      </c>
      <c r="AJ262" s="641">
        <f t="shared" si="135"/>
        <v>0</v>
      </c>
      <c r="AK262" s="641">
        <f t="shared" si="135"/>
        <v>0</v>
      </c>
      <c r="AL262" s="641">
        <f t="shared" si="135"/>
        <v>0</v>
      </c>
      <c r="AM262" s="641">
        <f t="shared" si="135"/>
        <v>0</v>
      </c>
      <c r="AN262" s="641">
        <f t="shared" si="135"/>
        <v>0</v>
      </c>
      <c r="AO262" s="641">
        <f t="shared" si="135"/>
        <v>0</v>
      </c>
      <c r="AP262" s="641">
        <f t="shared" si="135"/>
        <v>0</v>
      </c>
      <c r="AQ262" s="102" t="s">
        <v>575</v>
      </c>
      <c r="AR262" s="102"/>
      <c r="AS262" s="646">
        <f t="shared" si="132"/>
        <v>0</v>
      </c>
    </row>
    <row r="263" spans="2:45">
      <c r="B263" s="33"/>
      <c r="C263" s="51"/>
      <c r="D263" s="629" t="str">
        <f t="shared" ref="D263:V263" si="136">D15</f>
        <v>21</v>
      </c>
      <c r="E263" s="629" t="str">
        <f t="shared" si="136"/>
        <v>22</v>
      </c>
      <c r="F263" s="629" t="str">
        <f t="shared" si="136"/>
        <v>23</v>
      </c>
      <c r="G263" s="629" t="str">
        <f t="shared" si="136"/>
        <v>24</v>
      </c>
      <c r="H263" s="629" t="str">
        <f t="shared" si="136"/>
        <v>25</v>
      </c>
      <c r="I263" s="629" t="str">
        <f t="shared" si="136"/>
        <v>26</v>
      </c>
      <c r="J263" s="629" t="str">
        <f t="shared" si="136"/>
        <v>27</v>
      </c>
      <c r="K263" s="629" t="str">
        <f t="shared" si="136"/>
        <v>28</v>
      </c>
      <c r="L263" s="629" t="str">
        <f t="shared" si="136"/>
        <v>29</v>
      </c>
      <c r="M263" s="629" t="str">
        <f t="shared" si="136"/>
        <v>30</v>
      </c>
      <c r="N263" s="629" t="str">
        <f t="shared" si="136"/>
        <v>31</v>
      </c>
      <c r="O263" s="629" t="str">
        <f t="shared" si="136"/>
        <v>32</v>
      </c>
      <c r="P263" s="629" t="str">
        <f t="shared" si="136"/>
        <v>33</v>
      </c>
      <c r="Q263" s="629" t="str">
        <f t="shared" si="136"/>
        <v>34</v>
      </c>
      <c r="R263" s="629" t="str">
        <f t="shared" si="136"/>
        <v>35</v>
      </c>
      <c r="S263" s="629" t="str">
        <f t="shared" si="136"/>
        <v>36</v>
      </c>
      <c r="T263" s="629" t="str">
        <f t="shared" si="136"/>
        <v>37</v>
      </c>
      <c r="U263" s="629" t="str">
        <f t="shared" si="136"/>
        <v>38</v>
      </c>
      <c r="V263" s="629" t="str">
        <f t="shared" si="136"/>
        <v>39</v>
      </c>
      <c r="W263" s="51"/>
      <c r="X263" s="101"/>
      <c r="Y263" s="33"/>
      <c r="Z263" s="33"/>
      <c r="AA263" s="33"/>
      <c r="AB263" s="33"/>
      <c r="AC263" s="33"/>
      <c r="AD263" s="33"/>
      <c r="AE263" s="33"/>
      <c r="AF263" s="33"/>
      <c r="AG263" s="33"/>
      <c r="AH263" s="33"/>
      <c r="AI263" s="33"/>
      <c r="AJ263" s="33"/>
      <c r="AK263" s="33"/>
      <c r="AL263" s="33"/>
      <c r="AM263" s="33"/>
      <c r="AN263" s="33"/>
      <c r="AO263" s="33"/>
      <c r="AP263" s="33"/>
      <c r="AQ263" s="33"/>
      <c r="AR263" s="33"/>
    </row>
    <row r="264" spans="2:45" ht="40.5">
      <c r="B264" s="33"/>
      <c r="C264" s="79" t="s">
        <v>57</v>
      </c>
      <c r="D264" s="630" t="str">
        <f t="shared" ref="D264:V264" si="137">D16</f>
        <v>輸送機械</v>
      </c>
      <c r="E264" s="630" t="str">
        <f t="shared" si="137"/>
        <v>その他の製造工業製品</v>
      </c>
      <c r="F264" s="630" t="str">
        <f t="shared" si="137"/>
        <v>建設</v>
      </c>
      <c r="G264" s="630" t="str">
        <f t="shared" si="137"/>
        <v>電力・ガス・熱供給</v>
      </c>
      <c r="H264" s="630" t="str">
        <f t="shared" si="137"/>
        <v>水道</v>
      </c>
      <c r="I264" s="630" t="str">
        <f t="shared" si="137"/>
        <v>廃棄物処理</v>
      </c>
      <c r="J264" s="630" t="str">
        <f t="shared" si="137"/>
        <v>商業</v>
      </c>
      <c r="K264" s="630" t="str">
        <f t="shared" si="137"/>
        <v>金融・保険</v>
      </c>
      <c r="L264" s="630" t="str">
        <f t="shared" si="137"/>
        <v>不動産</v>
      </c>
      <c r="M264" s="630" t="str">
        <f t="shared" si="137"/>
        <v>運輸・郵便</v>
      </c>
      <c r="N264" s="630" t="str">
        <f t="shared" si="137"/>
        <v>情報通信</v>
      </c>
      <c r="O264" s="630" t="str">
        <f t="shared" si="137"/>
        <v>公務</v>
      </c>
      <c r="P264" s="630" t="str">
        <f t="shared" si="137"/>
        <v>教育・研究</v>
      </c>
      <c r="Q264" s="630" t="str">
        <f t="shared" si="137"/>
        <v>医療・福祉</v>
      </c>
      <c r="R264" s="668" t="str">
        <f t="shared" si="137"/>
        <v>他に分類されない会員制団体</v>
      </c>
      <c r="S264" s="630" t="str">
        <f t="shared" si="137"/>
        <v>対事業所サービス</v>
      </c>
      <c r="T264" s="630" t="str">
        <f t="shared" si="137"/>
        <v>対個人サービス</v>
      </c>
      <c r="U264" s="630" t="str">
        <f t="shared" si="137"/>
        <v>事務用品</v>
      </c>
      <c r="V264" s="630" t="str">
        <f t="shared" si="137"/>
        <v>分類不明</v>
      </c>
      <c r="W264" s="32" t="s">
        <v>76</v>
      </c>
      <c r="X264" s="101"/>
      <c r="Y264" s="33"/>
      <c r="Z264" s="33"/>
      <c r="AA264" s="33"/>
      <c r="AB264" s="33"/>
      <c r="AC264" s="33"/>
      <c r="AD264" s="33"/>
      <c r="AE264" s="33"/>
      <c r="AF264" s="33"/>
      <c r="AG264" s="33"/>
      <c r="AH264" s="33"/>
      <c r="AI264" s="33"/>
      <c r="AJ264" s="33"/>
      <c r="AK264" s="33"/>
      <c r="AL264" s="33"/>
      <c r="AM264" s="33"/>
      <c r="AN264" s="33"/>
      <c r="AO264" s="33"/>
      <c r="AP264" s="33"/>
      <c r="AQ264" s="33"/>
      <c r="AR264" s="33"/>
    </row>
    <row r="265" spans="2:45" ht="13.5" customHeight="1">
      <c r="B265" s="33"/>
      <c r="C265" s="80" t="s">
        <v>100</v>
      </c>
      <c r="D265" s="645">
        <f t="array" ref="D265:V268">+X259:AP262</f>
        <v>0</v>
      </c>
      <c r="E265" s="645">
        <v>0</v>
      </c>
      <c r="F265" s="645">
        <v>0</v>
      </c>
      <c r="G265" s="645">
        <v>0</v>
      </c>
      <c r="H265" s="645">
        <v>0</v>
      </c>
      <c r="I265" s="645">
        <v>0</v>
      </c>
      <c r="J265" s="645">
        <v>0</v>
      </c>
      <c r="K265" s="645">
        <v>0</v>
      </c>
      <c r="L265" s="645">
        <v>0</v>
      </c>
      <c r="M265" s="645">
        <v>0</v>
      </c>
      <c r="N265" s="645">
        <v>0</v>
      </c>
      <c r="O265" s="645">
        <v>0</v>
      </c>
      <c r="P265" s="645">
        <v>0</v>
      </c>
      <c r="Q265" s="654">
        <v>0</v>
      </c>
      <c r="R265" s="654">
        <v>0</v>
      </c>
      <c r="S265" s="654">
        <v>0</v>
      </c>
      <c r="T265" s="654">
        <v>0</v>
      </c>
      <c r="U265" s="654">
        <v>0</v>
      </c>
      <c r="V265" s="654">
        <v>0</v>
      </c>
      <c r="W265" s="645">
        <f>SUM(D259:W259,D265:V265)</f>
        <v>0</v>
      </c>
      <c r="X265" s="101"/>
      <c r="Y265" s="33"/>
      <c r="Z265" s="33"/>
      <c r="AA265" s="33"/>
      <c r="AB265" s="33"/>
      <c r="AC265" s="33"/>
      <c r="AD265" s="33"/>
      <c r="AE265" s="33"/>
      <c r="AF265" s="33"/>
      <c r="AG265" s="33"/>
      <c r="AH265" s="33"/>
      <c r="AI265" s="33"/>
      <c r="AJ265" s="33"/>
      <c r="AK265" s="33"/>
      <c r="AL265" s="33"/>
      <c r="AM265" s="33"/>
      <c r="AN265" s="33"/>
      <c r="AO265" s="33"/>
      <c r="AP265" s="33"/>
      <c r="AQ265" s="33"/>
      <c r="AR265" s="33"/>
    </row>
    <row r="266" spans="2:45" ht="13.5" customHeight="1">
      <c r="B266" s="33"/>
      <c r="C266" s="83" t="s">
        <v>101</v>
      </c>
      <c r="D266" s="640">
        <v>0</v>
      </c>
      <c r="E266" s="640">
        <v>0</v>
      </c>
      <c r="F266" s="640">
        <v>0</v>
      </c>
      <c r="G266" s="640">
        <v>0</v>
      </c>
      <c r="H266" s="640">
        <v>0</v>
      </c>
      <c r="I266" s="640">
        <v>0</v>
      </c>
      <c r="J266" s="640">
        <v>0</v>
      </c>
      <c r="K266" s="640">
        <v>0</v>
      </c>
      <c r="L266" s="640">
        <v>0</v>
      </c>
      <c r="M266" s="640">
        <v>0</v>
      </c>
      <c r="N266" s="640">
        <v>0</v>
      </c>
      <c r="O266" s="640">
        <v>0</v>
      </c>
      <c r="P266" s="640">
        <v>0</v>
      </c>
      <c r="Q266" s="640">
        <v>0</v>
      </c>
      <c r="R266" s="640">
        <v>0</v>
      </c>
      <c r="S266" s="640">
        <v>0</v>
      </c>
      <c r="T266" s="640">
        <v>0</v>
      </c>
      <c r="U266" s="640">
        <v>0</v>
      </c>
      <c r="V266" s="640">
        <v>0</v>
      </c>
      <c r="W266" s="639">
        <f t="shared" ref="W266:W268" si="138">SUM(D260:W260,D266:V266)</f>
        <v>0</v>
      </c>
      <c r="X266" s="101"/>
      <c r="Y266" s="33"/>
      <c r="Z266" s="33"/>
      <c r="AA266" s="33"/>
      <c r="AB266" s="33"/>
      <c r="AC266" s="33"/>
      <c r="AD266" s="33"/>
      <c r="AE266" s="33"/>
      <c r="AF266" s="33"/>
      <c r="AG266" s="33"/>
      <c r="AH266" s="33"/>
      <c r="AI266" s="33"/>
      <c r="AJ266" s="33"/>
      <c r="AK266" s="33"/>
      <c r="AL266" s="33"/>
      <c r="AM266" s="33"/>
      <c r="AN266" s="33"/>
      <c r="AO266" s="33"/>
      <c r="AP266" s="33"/>
      <c r="AQ266" s="33"/>
      <c r="AR266" s="33"/>
    </row>
    <row r="267" spans="2:45" ht="13.5" customHeight="1">
      <c r="B267" s="33"/>
      <c r="C267" s="83" t="s">
        <v>102</v>
      </c>
      <c r="D267" s="639">
        <v>0</v>
      </c>
      <c r="E267" s="639">
        <v>0</v>
      </c>
      <c r="F267" s="639">
        <v>0</v>
      </c>
      <c r="G267" s="639">
        <v>0</v>
      </c>
      <c r="H267" s="639">
        <v>0</v>
      </c>
      <c r="I267" s="639">
        <v>0</v>
      </c>
      <c r="J267" s="639">
        <v>0</v>
      </c>
      <c r="K267" s="639">
        <v>0</v>
      </c>
      <c r="L267" s="639">
        <v>0</v>
      </c>
      <c r="M267" s="639">
        <v>0</v>
      </c>
      <c r="N267" s="639">
        <v>0</v>
      </c>
      <c r="O267" s="639">
        <v>0</v>
      </c>
      <c r="P267" s="639">
        <v>0</v>
      </c>
      <c r="Q267" s="640">
        <v>0</v>
      </c>
      <c r="R267" s="640">
        <v>0</v>
      </c>
      <c r="S267" s="640">
        <v>0</v>
      </c>
      <c r="T267" s="640">
        <v>0</v>
      </c>
      <c r="U267" s="640">
        <v>0</v>
      </c>
      <c r="V267" s="640">
        <v>0</v>
      </c>
      <c r="W267" s="639">
        <f t="shared" si="138"/>
        <v>0</v>
      </c>
      <c r="X267" s="101"/>
      <c r="Y267" s="33"/>
      <c r="Z267" s="33"/>
      <c r="AA267" s="33"/>
      <c r="AB267" s="33"/>
      <c r="AC267" s="33"/>
      <c r="AD267" s="33"/>
      <c r="AE267" s="33"/>
      <c r="AF267" s="33"/>
      <c r="AG267" s="33"/>
      <c r="AH267" s="33"/>
      <c r="AI267" s="33"/>
      <c r="AJ267" s="33"/>
      <c r="AK267" s="33"/>
      <c r="AL267" s="33"/>
      <c r="AM267" s="33"/>
      <c r="AN267" s="33"/>
      <c r="AO267" s="33"/>
      <c r="AP267" s="33"/>
      <c r="AQ267" s="33"/>
      <c r="AR267" s="33"/>
    </row>
    <row r="268" spans="2:45" ht="13.5" customHeight="1">
      <c r="B268" s="33"/>
      <c r="C268" s="85" t="s">
        <v>93</v>
      </c>
      <c r="D268" s="641">
        <v>0</v>
      </c>
      <c r="E268" s="641">
        <v>0</v>
      </c>
      <c r="F268" s="641">
        <v>0</v>
      </c>
      <c r="G268" s="641">
        <v>0</v>
      </c>
      <c r="H268" s="641">
        <v>0</v>
      </c>
      <c r="I268" s="641">
        <v>0</v>
      </c>
      <c r="J268" s="641">
        <v>0</v>
      </c>
      <c r="K268" s="641">
        <v>0</v>
      </c>
      <c r="L268" s="641">
        <v>0</v>
      </c>
      <c r="M268" s="641">
        <v>0</v>
      </c>
      <c r="N268" s="641">
        <v>0</v>
      </c>
      <c r="O268" s="641">
        <v>0</v>
      </c>
      <c r="P268" s="641">
        <v>0</v>
      </c>
      <c r="Q268" s="641">
        <v>0</v>
      </c>
      <c r="R268" s="641">
        <v>0</v>
      </c>
      <c r="S268" s="641">
        <v>0</v>
      </c>
      <c r="T268" s="641">
        <v>0</v>
      </c>
      <c r="U268" s="641">
        <v>0</v>
      </c>
      <c r="V268" s="641">
        <v>0</v>
      </c>
      <c r="W268" s="641">
        <f t="shared" si="138"/>
        <v>0</v>
      </c>
      <c r="X268" s="101"/>
      <c r="Y268" s="33"/>
      <c r="Z268" s="33"/>
      <c r="AA268" s="33"/>
      <c r="AB268" s="33"/>
      <c r="AC268" s="33"/>
      <c r="AD268" s="33"/>
      <c r="AE268" s="33"/>
      <c r="AF268" s="33"/>
      <c r="AG268" s="33"/>
      <c r="AH268" s="33"/>
      <c r="AI268" s="33"/>
      <c r="AJ268" s="33"/>
      <c r="AK268" s="33"/>
      <c r="AL268" s="33"/>
      <c r="AM268" s="33"/>
      <c r="AN268" s="33"/>
      <c r="AO268" s="33"/>
      <c r="AP268" s="33"/>
      <c r="AQ268" s="33"/>
      <c r="AR268" s="33"/>
    </row>
    <row r="269" spans="2:45" ht="10.7" customHeight="1">
      <c r="B269" s="33"/>
      <c r="C269" s="33"/>
      <c r="D269" s="101"/>
      <c r="E269" s="101"/>
      <c r="F269" s="101"/>
      <c r="G269" s="101"/>
      <c r="H269" s="101"/>
      <c r="I269" s="101"/>
      <c r="J269" s="101"/>
      <c r="K269" s="101"/>
      <c r="L269" s="101"/>
      <c r="M269" s="101"/>
      <c r="N269" s="101"/>
      <c r="O269" s="101"/>
      <c r="P269" s="101"/>
      <c r="Q269" s="101"/>
      <c r="R269" s="101"/>
      <c r="S269" s="101"/>
      <c r="T269" s="101"/>
      <c r="U269" s="101"/>
      <c r="V269" s="101"/>
      <c r="W269" s="101"/>
      <c r="X269" s="101"/>
      <c r="Y269" s="33"/>
      <c r="Z269" s="33"/>
      <c r="AA269" s="33"/>
      <c r="AB269" s="33"/>
      <c r="AC269" s="33"/>
      <c r="AD269" s="33"/>
      <c r="AE269" s="33"/>
      <c r="AF269" s="33"/>
      <c r="AG269" s="33"/>
      <c r="AH269" s="33"/>
      <c r="AI269" s="33"/>
      <c r="AJ269" s="33"/>
      <c r="AK269" s="33"/>
      <c r="AL269" s="33"/>
      <c r="AM269" s="33"/>
      <c r="AN269" s="33"/>
      <c r="AO269" s="33"/>
      <c r="AP269" s="33"/>
      <c r="AQ269" s="33"/>
      <c r="AR269" s="33"/>
    </row>
    <row r="270" spans="2:45" ht="17.25">
      <c r="B270" s="33"/>
      <c r="C270" s="34" t="s">
        <v>153</v>
      </c>
      <c r="D270" s="101"/>
      <c r="E270" s="101"/>
      <c r="F270" s="101"/>
      <c r="G270" s="101"/>
      <c r="H270" s="101"/>
      <c r="I270" s="101"/>
      <c r="J270" s="101"/>
      <c r="K270" s="101"/>
      <c r="L270" s="101"/>
      <c r="M270" s="101"/>
      <c r="N270" s="101"/>
      <c r="O270" s="101"/>
      <c r="P270" s="101"/>
      <c r="Q270" s="101"/>
      <c r="R270" s="101"/>
      <c r="S270" s="101"/>
      <c r="T270" s="101"/>
      <c r="U270" s="101"/>
      <c r="V270" s="101"/>
      <c r="W270" s="31" t="s">
        <v>143</v>
      </c>
      <c r="X270" s="101"/>
      <c r="Y270" s="33"/>
      <c r="Z270" s="33"/>
      <c r="AA270" s="33"/>
      <c r="AB270" s="33"/>
      <c r="AC270" s="33"/>
      <c r="AD270" s="33"/>
      <c r="AE270" s="33"/>
      <c r="AF270" s="33"/>
      <c r="AG270" s="33"/>
      <c r="AH270" s="33"/>
      <c r="AI270" s="33"/>
      <c r="AJ270" s="33"/>
      <c r="AK270" s="33"/>
      <c r="AL270" s="33"/>
      <c r="AM270" s="33"/>
      <c r="AN270" s="33"/>
      <c r="AO270" s="33"/>
      <c r="AP270" s="33"/>
      <c r="AQ270" s="33"/>
      <c r="AR270" s="33"/>
    </row>
    <row r="271" spans="2:45">
      <c r="B271" s="33"/>
      <c r="C271" s="51"/>
      <c r="D271" s="629" t="str">
        <f t="shared" ref="D271:AP271" si="139">D9</f>
        <v>01</v>
      </c>
      <c r="E271" s="629" t="str">
        <f t="shared" si="139"/>
        <v>02</v>
      </c>
      <c r="F271" s="629" t="str">
        <f t="shared" si="139"/>
        <v>03</v>
      </c>
      <c r="G271" s="629" t="str">
        <f t="shared" si="139"/>
        <v>04</v>
      </c>
      <c r="H271" s="629" t="str">
        <f t="shared" si="139"/>
        <v>05</v>
      </c>
      <c r="I271" s="629" t="str">
        <f t="shared" si="139"/>
        <v>06</v>
      </c>
      <c r="J271" s="629" t="str">
        <f t="shared" si="139"/>
        <v>07</v>
      </c>
      <c r="K271" s="629" t="str">
        <f t="shared" si="139"/>
        <v>08</v>
      </c>
      <c r="L271" s="629" t="str">
        <f t="shared" si="139"/>
        <v>09</v>
      </c>
      <c r="M271" s="629" t="str">
        <f t="shared" si="139"/>
        <v>10</v>
      </c>
      <c r="N271" s="629" t="str">
        <f t="shared" si="139"/>
        <v>11</v>
      </c>
      <c r="O271" s="629" t="str">
        <f t="shared" si="139"/>
        <v>12</v>
      </c>
      <c r="P271" s="629" t="str">
        <f t="shared" si="139"/>
        <v>13</v>
      </c>
      <c r="Q271" s="629" t="str">
        <f t="shared" si="139"/>
        <v>14</v>
      </c>
      <c r="R271" s="629" t="str">
        <f t="shared" si="139"/>
        <v>15</v>
      </c>
      <c r="S271" s="629" t="str">
        <f t="shared" si="139"/>
        <v>16</v>
      </c>
      <c r="T271" s="629" t="str">
        <f t="shared" si="139"/>
        <v>17</v>
      </c>
      <c r="U271" s="629" t="str">
        <f t="shared" si="139"/>
        <v>18</v>
      </c>
      <c r="V271" s="629" t="str">
        <f t="shared" si="139"/>
        <v>19</v>
      </c>
      <c r="W271" s="629" t="str">
        <f t="shared" si="139"/>
        <v>20</v>
      </c>
      <c r="X271" s="629" t="str">
        <f t="shared" si="139"/>
        <v>21</v>
      </c>
      <c r="Y271" s="629" t="str">
        <f t="shared" si="139"/>
        <v>22</v>
      </c>
      <c r="Z271" s="629" t="str">
        <f t="shared" si="139"/>
        <v>23</v>
      </c>
      <c r="AA271" s="629" t="str">
        <f t="shared" si="139"/>
        <v>24</v>
      </c>
      <c r="AB271" s="629" t="str">
        <f t="shared" si="139"/>
        <v>25</v>
      </c>
      <c r="AC271" s="629" t="str">
        <f t="shared" si="139"/>
        <v>26</v>
      </c>
      <c r="AD271" s="629" t="str">
        <f t="shared" si="139"/>
        <v>27</v>
      </c>
      <c r="AE271" s="629" t="str">
        <f t="shared" si="139"/>
        <v>28</v>
      </c>
      <c r="AF271" s="629" t="str">
        <f t="shared" si="139"/>
        <v>29</v>
      </c>
      <c r="AG271" s="629" t="str">
        <f t="shared" si="139"/>
        <v>30</v>
      </c>
      <c r="AH271" s="629" t="str">
        <f t="shared" si="139"/>
        <v>31</v>
      </c>
      <c r="AI271" s="629" t="str">
        <f t="shared" si="139"/>
        <v>32</v>
      </c>
      <c r="AJ271" s="629" t="str">
        <f t="shared" si="139"/>
        <v>33</v>
      </c>
      <c r="AK271" s="629" t="str">
        <f t="shared" si="139"/>
        <v>34</v>
      </c>
      <c r="AL271" s="629" t="str">
        <f t="shared" si="139"/>
        <v>35</v>
      </c>
      <c r="AM271" s="629" t="str">
        <f t="shared" si="139"/>
        <v>36</v>
      </c>
      <c r="AN271" s="629" t="str">
        <f t="shared" si="139"/>
        <v>37</v>
      </c>
      <c r="AO271" s="629" t="str">
        <f t="shared" si="139"/>
        <v>38</v>
      </c>
      <c r="AP271" s="629" t="str">
        <f t="shared" si="139"/>
        <v>39</v>
      </c>
      <c r="AQ271" s="102" t="s">
        <v>575</v>
      </c>
      <c r="AR271" s="102"/>
      <c r="AS271" s="51"/>
    </row>
    <row r="272" spans="2:45" ht="40.5">
      <c r="B272" s="33"/>
      <c r="C272" s="79" t="s">
        <v>57</v>
      </c>
      <c r="D272" s="630" t="str">
        <f t="shared" ref="D272:AP272" si="140">D10</f>
        <v>農業</v>
      </c>
      <c r="E272" s="630" t="str">
        <f t="shared" si="140"/>
        <v>林業</v>
      </c>
      <c r="F272" s="630" t="str">
        <f t="shared" si="140"/>
        <v>漁業</v>
      </c>
      <c r="G272" s="630" t="str">
        <f t="shared" si="140"/>
        <v>鉱業</v>
      </c>
      <c r="H272" s="630" t="str">
        <f t="shared" si="140"/>
        <v>飲食料品</v>
      </c>
      <c r="I272" s="630" t="str">
        <f t="shared" si="140"/>
        <v>繊維製品</v>
      </c>
      <c r="J272" s="630" t="str">
        <f t="shared" si="140"/>
        <v>パルプ・紙・木製品</v>
      </c>
      <c r="K272" s="630" t="str">
        <f t="shared" si="140"/>
        <v>化学製品</v>
      </c>
      <c r="L272" s="630" t="str">
        <f t="shared" si="140"/>
        <v>石油・石炭製品</v>
      </c>
      <c r="M272" s="668" t="str">
        <f t="shared" si="140"/>
        <v>プラスチック・ゴム製品</v>
      </c>
      <c r="N272" s="630" t="str">
        <f t="shared" si="140"/>
        <v>窯業・土石製品</v>
      </c>
      <c r="O272" s="630" t="str">
        <f t="shared" si="140"/>
        <v>鉄鋼</v>
      </c>
      <c r="P272" s="630" t="str">
        <f t="shared" si="140"/>
        <v>非鉄金属</v>
      </c>
      <c r="Q272" s="630" t="str">
        <f t="shared" si="140"/>
        <v>金属製品</v>
      </c>
      <c r="R272" s="630" t="str">
        <f t="shared" si="140"/>
        <v>はん用機械</v>
      </c>
      <c r="S272" s="630" t="str">
        <f t="shared" si="140"/>
        <v>生産用機械</v>
      </c>
      <c r="T272" s="630" t="str">
        <f t="shared" si="140"/>
        <v>業務用機械</v>
      </c>
      <c r="U272" s="630" t="str">
        <f t="shared" si="140"/>
        <v>電子部品</v>
      </c>
      <c r="V272" s="630" t="str">
        <f t="shared" si="140"/>
        <v>電気機械</v>
      </c>
      <c r="W272" s="630" t="str">
        <f t="shared" si="140"/>
        <v>情報通信機器</v>
      </c>
      <c r="X272" s="637" t="str">
        <f t="shared" si="140"/>
        <v>輸送機械</v>
      </c>
      <c r="Y272" s="637" t="str">
        <f t="shared" si="140"/>
        <v>その他の製造工業製品</v>
      </c>
      <c r="Z272" s="637" t="str">
        <f t="shared" si="140"/>
        <v>建設</v>
      </c>
      <c r="AA272" s="637" t="str">
        <f t="shared" si="140"/>
        <v>電力・ガス・熱供給</v>
      </c>
      <c r="AB272" s="637" t="str">
        <f t="shared" si="140"/>
        <v>水道</v>
      </c>
      <c r="AC272" s="637" t="str">
        <f t="shared" si="140"/>
        <v>廃棄物処理</v>
      </c>
      <c r="AD272" s="637" t="str">
        <f t="shared" si="140"/>
        <v>商業</v>
      </c>
      <c r="AE272" s="637" t="str">
        <f t="shared" si="140"/>
        <v>金融・保険</v>
      </c>
      <c r="AF272" s="637" t="str">
        <f t="shared" si="140"/>
        <v>不動産</v>
      </c>
      <c r="AG272" s="637" t="str">
        <f t="shared" si="140"/>
        <v>運輸・郵便</v>
      </c>
      <c r="AH272" s="637" t="str">
        <f t="shared" si="140"/>
        <v>情報通信</v>
      </c>
      <c r="AI272" s="637" t="str">
        <f t="shared" si="140"/>
        <v>公務</v>
      </c>
      <c r="AJ272" s="637" t="str">
        <f t="shared" si="140"/>
        <v>教育・研究</v>
      </c>
      <c r="AK272" s="637" t="str">
        <f t="shared" si="140"/>
        <v>医療・福祉</v>
      </c>
      <c r="AL272" s="669" t="str">
        <f t="shared" si="140"/>
        <v>他に分類されない会員制団体</v>
      </c>
      <c r="AM272" s="637" t="str">
        <f t="shared" si="140"/>
        <v>対事業所サービス</v>
      </c>
      <c r="AN272" s="637" t="str">
        <f t="shared" si="140"/>
        <v>対個人サービス</v>
      </c>
      <c r="AO272" s="637" t="str">
        <f t="shared" si="140"/>
        <v>事務用品</v>
      </c>
      <c r="AP272" s="637" t="str">
        <f t="shared" si="140"/>
        <v>分類不明</v>
      </c>
      <c r="AQ272" s="102" t="s">
        <v>575</v>
      </c>
      <c r="AR272" s="102"/>
      <c r="AS272" s="32" t="s">
        <v>76</v>
      </c>
    </row>
    <row r="273" spans="2:45" ht="13.5" customHeight="1">
      <c r="B273" s="33"/>
      <c r="C273" s="80" t="s">
        <v>100</v>
      </c>
      <c r="D273" s="645">
        <f>D245+D259</f>
        <v>0</v>
      </c>
      <c r="E273" s="645">
        <f t="shared" ref="E273:AP273" si="141">E245+E259</f>
        <v>0</v>
      </c>
      <c r="F273" s="645">
        <f t="shared" si="141"/>
        <v>0</v>
      </c>
      <c r="G273" s="645">
        <f t="shared" si="141"/>
        <v>0</v>
      </c>
      <c r="H273" s="645">
        <f t="shared" si="141"/>
        <v>0</v>
      </c>
      <c r="I273" s="645">
        <f t="shared" si="141"/>
        <v>0</v>
      </c>
      <c r="J273" s="645">
        <f t="shared" si="141"/>
        <v>0</v>
      </c>
      <c r="K273" s="645">
        <f t="shared" si="141"/>
        <v>0</v>
      </c>
      <c r="L273" s="645">
        <f t="shared" si="141"/>
        <v>0</v>
      </c>
      <c r="M273" s="645">
        <f t="shared" si="141"/>
        <v>0</v>
      </c>
      <c r="N273" s="645">
        <f t="shared" si="141"/>
        <v>0</v>
      </c>
      <c r="O273" s="645">
        <f t="shared" si="141"/>
        <v>0</v>
      </c>
      <c r="P273" s="645">
        <f t="shared" si="141"/>
        <v>0</v>
      </c>
      <c r="Q273" s="654">
        <f t="shared" si="141"/>
        <v>0</v>
      </c>
      <c r="R273" s="654">
        <f t="shared" si="141"/>
        <v>0</v>
      </c>
      <c r="S273" s="654">
        <f t="shared" si="141"/>
        <v>0</v>
      </c>
      <c r="T273" s="654">
        <f t="shared" si="141"/>
        <v>0</v>
      </c>
      <c r="U273" s="654">
        <f t="shared" si="141"/>
        <v>0</v>
      </c>
      <c r="V273" s="654">
        <f t="shared" si="141"/>
        <v>0</v>
      </c>
      <c r="W273" s="645">
        <f t="shared" si="141"/>
        <v>0</v>
      </c>
      <c r="X273" s="645">
        <f t="shared" si="141"/>
        <v>0</v>
      </c>
      <c r="Y273" s="645">
        <f t="shared" si="141"/>
        <v>0</v>
      </c>
      <c r="Z273" s="645">
        <f t="shared" si="141"/>
        <v>0</v>
      </c>
      <c r="AA273" s="645">
        <f t="shared" si="141"/>
        <v>0</v>
      </c>
      <c r="AB273" s="645">
        <f t="shared" si="141"/>
        <v>0</v>
      </c>
      <c r="AC273" s="645">
        <f t="shared" si="141"/>
        <v>0</v>
      </c>
      <c r="AD273" s="645">
        <f t="shared" si="141"/>
        <v>0</v>
      </c>
      <c r="AE273" s="645">
        <f t="shared" si="141"/>
        <v>0</v>
      </c>
      <c r="AF273" s="645">
        <f t="shared" si="141"/>
        <v>0</v>
      </c>
      <c r="AG273" s="645">
        <f t="shared" si="141"/>
        <v>0</v>
      </c>
      <c r="AH273" s="645">
        <f t="shared" si="141"/>
        <v>0</v>
      </c>
      <c r="AI273" s="645">
        <f t="shared" si="141"/>
        <v>0</v>
      </c>
      <c r="AJ273" s="645">
        <f t="shared" si="141"/>
        <v>0</v>
      </c>
      <c r="AK273" s="645">
        <f t="shared" si="141"/>
        <v>0</v>
      </c>
      <c r="AL273" s="645">
        <f t="shared" si="141"/>
        <v>0</v>
      </c>
      <c r="AM273" s="645">
        <f t="shared" si="141"/>
        <v>0</v>
      </c>
      <c r="AN273" s="645">
        <f t="shared" si="141"/>
        <v>0</v>
      </c>
      <c r="AO273" s="645">
        <f t="shared" si="141"/>
        <v>0</v>
      </c>
      <c r="AP273" s="645">
        <f t="shared" si="141"/>
        <v>0</v>
      </c>
      <c r="AQ273" s="102" t="s">
        <v>575</v>
      </c>
      <c r="AR273" s="102"/>
      <c r="AS273" s="645">
        <f>+SUM(D273:AP273)-W279</f>
        <v>0</v>
      </c>
    </row>
    <row r="274" spans="2:45" ht="13.5" customHeight="1">
      <c r="B274" s="33"/>
      <c r="C274" s="83" t="s">
        <v>101</v>
      </c>
      <c r="D274" s="639">
        <f t="shared" ref="D274:D275" si="142">D246+D260</f>
        <v>0</v>
      </c>
      <c r="E274" s="639">
        <f t="shared" ref="E274:AP274" si="143">E246+E260</f>
        <v>0</v>
      </c>
      <c r="F274" s="639">
        <f t="shared" si="143"/>
        <v>0</v>
      </c>
      <c r="G274" s="639">
        <f t="shared" si="143"/>
        <v>0</v>
      </c>
      <c r="H274" s="639">
        <f t="shared" si="143"/>
        <v>0</v>
      </c>
      <c r="I274" s="639">
        <f t="shared" si="143"/>
        <v>0</v>
      </c>
      <c r="J274" s="639">
        <f t="shared" si="143"/>
        <v>0</v>
      </c>
      <c r="K274" s="639">
        <f t="shared" si="143"/>
        <v>0</v>
      </c>
      <c r="L274" s="639">
        <f t="shared" si="143"/>
        <v>0</v>
      </c>
      <c r="M274" s="639">
        <f t="shared" si="143"/>
        <v>0</v>
      </c>
      <c r="N274" s="639">
        <f t="shared" si="143"/>
        <v>0</v>
      </c>
      <c r="O274" s="639">
        <f t="shared" si="143"/>
        <v>0</v>
      </c>
      <c r="P274" s="639">
        <f t="shared" si="143"/>
        <v>0</v>
      </c>
      <c r="Q274" s="640">
        <f t="shared" si="143"/>
        <v>0</v>
      </c>
      <c r="R274" s="640">
        <f t="shared" si="143"/>
        <v>0</v>
      </c>
      <c r="S274" s="640">
        <f t="shared" si="143"/>
        <v>0</v>
      </c>
      <c r="T274" s="640">
        <f t="shared" si="143"/>
        <v>0</v>
      </c>
      <c r="U274" s="640">
        <f t="shared" si="143"/>
        <v>0</v>
      </c>
      <c r="V274" s="640">
        <f t="shared" si="143"/>
        <v>0</v>
      </c>
      <c r="W274" s="639">
        <f t="shared" si="143"/>
        <v>0</v>
      </c>
      <c r="X274" s="639">
        <f t="shared" si="143"/>
        <v>0</v>
      </c>
      <c r="Y274" s="639">
        <f t="shared" si="143"/>
        <v>0</v>
      </c>
      <c r="Z274" s="639">
        <f t="shared" si="143"/>
        <v>0</v>
      </c>
      <c r="AA274" s="639">
        <f t="shared" si="143"/>
        <v>0</v>
      </c>
      <c r="AB274" s="639">
        <f t="shared" si="143"/>
        <v>0</v>
      </c>
      <c r="AC274" s="639">
        <f t="shared" si="143"/>
        <v>0</v>
      </c>
      <c r="AD274" s="639">
        <f t="shared" si="143"/>
        <v>0</v>
      </c>
      <c r="AE274" s="639">
        <f t="shared" si="143"/>
        <v>0</v>
      </c>
      <c r="AF274" s="639">
        <f t="shared" si="143"/>
        <v>0</v>
      </c>
      <c r="AG274" s="639">
        <f t="shared" si="143"/>
        <v>0</v>
      </c>
      <c r="AH274" s="639">
        <f t="shared" si="143"/>
        <v>0</v>
      </c>
      <c r="AI274" s="639">
        <f t="shared" si="143"/>
        <v>0</v>
      </c>
      <c r="AJ274" s="639">
        <f t="shared" si="143"/>
        <v>0</v>
      </c>
      <c r="AK274" s="639">
        <f t="shared" si="143"/>
        <v>0</v>
      </c>
      <c r="AL274" s="639">
        <f t="shared" si="143"/>
        <v>0</v>
      </c>
      <c r="AM274" s="639">
        <f t="shared" si="143"/>
        <v>0</v>
      </c>
      <c r="AN274" s="639">
        <f t="shared" si="143"/>
        <v>0</v>
      </c>
      <c r="AO274" s="639">
        <f t="shared" si="143"/>
        <v>0</v>
      </c>
      <c r="AP274" s="639">
        <f t="shared" si="143"/>
        <v>0</v>
      </c>
      <c r="AQ274" s="102" t="s">
        <v>575</v>
      </c>
      <c r="AR274" s="102"/>
      <c r="AS274" s="645">
        <f t="shared" ref="AS274:AS276" si="144">+SUM(D274:AP274)-W280</f>
        <v>0</v>
      </c>
    </row>
    <row r="275" spans="2:45" ht="13.5" customHeight="1">
      <c r="B275" s="33"/>
      <c r="C275" s="83" t="s">
        <v>102</v>
      </c>
      <c r="D275" s="639">
        <f t="shared" si="142"/>
        <v>0</v>
      </c>
      <c r="E275" s="639">
        <f t="shared" ref="E275:AP275" si="145">E247+E261</f>
        <v>0</v>
      </c>
      <c r="F275" s="639">
        <f t="shared" si="145"/>
        <v>0</v>
      </c>
      <c r="G275" s="639">
        <f t="shared" si="145"/>
        <v>0</v>
      </c>
      <c r="H275" s="639">
        <f t="shared" si="145"/>
        <v>0</v>
      </c>
      <c r="I275" s="639">
        <f t="shared" si="145"/>
        <v>0</v>
      </c>
      <c r="J275" s="639">
        <f t="shared" si="145"/>
        <v>0</v>
      </c>
      <c r="K275" s="639">
        <f t="shared" si="145"/>
        <v>0</v>
      </c>
      <c r="L275" s="639">
        <f t="shared" si="145"/>
        <v>0</v>
      </c>
      <c r="M275" s="639">
        <f t="shared" si="145"/>
        <v>0</v>
      </c>
      <c r="N275" s="639">
        <f t="shared" si="145"/>
        <v>0</v>
      </c>
      <c r="O275" s="639">
        <f t="shared" si="145"/>
        <v>0</v>
      </c>
      <c r="P275" s="639">
        <f t="shared" si="145"/>
        <v>0</v>
      </c>
      <c r="Q275" s="640">
        <f t="shared" si="145"/>
        <v>0</v>
      </c>
      <c r="R275" s="640">
        <f t="shared" si="145"/>
        <v>0</v>
      </c>
      <c r="S275" s="640">
        <f t="shared" si="145"/>
        <v>0</v>
      </c>
      <c r="T275" s="640">
        <f t="shared" si="145"/>
        <v>0</v>
      </c>
      <c r="U275" s="640">
        <f t="shared" si="145"/>
        <v>0</v>
      </c>
      <c r="V275" s="640">
        <f t="shared" si="145"/>
        <v>0</v>
      </c>
      <c r="W275" s="639">
        <f t="shared" si="145"/>
        <v>0</v>
      </c>
      <c r="X275" s="639">
        <f t="shared" si="145"/>
        <v>0</v>
      </c>
      <c r="Y275" s="639">
        <f t="shared" si="145"/>
        <v>0</v>
      </c>
      <c r="Z275" s="639">
        <f t="shared" si="145"/>
        <v>0</v>
      </c>
      <c r="AA275" s="639">
        <f t="shared" si="145"/>
        <v>0</v>
      </c>
      <c r="AB275" s="639">
        <f t="shared" si="145"/>
        <v>0</v>
      </c>
      <c r="AC275" s="639">
        <f t="shared" si="145"/>
        <v>0</v>
      </c>
      <c r="AD275" s="639">
        <f t="shared" si="145"/>
        <v>0</v>
      </c>
      <c r="AE275" s="639">
        <f t="shared" si="145"/>
        <v>0</v>
      </c>
      <c r="AF275" s="639">
        <f t="shared" si="145"/>
        <v>0</v>
      </c>
      <c r="AG275" s="639">
        <f t="shared" si="145"/>
        <v>0</v>
      </c>
      <c r="AH275" s="639">
        <f t="shared" si="145"/>
        <v>0</v>
      </c>
      <c r="AI275" s="639">
        <f t="shared" si="145"/>
        <v>0</v>
      </c>
      <c r="AJ275" s="639">
        <f t="shared" si="145"/>
        <v>0</v>
      </c>
      <c r="AK275" s="639">
        <f t="shared" si="145"/>
        <v>0</v>
      </c>
      <c r="AL275" s="639">
        <f t="shared" si="145"/>
        <v>0</v>
      </c>
      <c r="AM275" s="639">
        <f t="shared" si="145"/>
        <v>0</v>
      </c>
      <c r="AN275" s="639">
        <f t="shared" si="145"/>
        <v>0</v>
      </c>
      <c r="AO275" s="639">
        <f t="shared" si="145"/>
        <v>0</v>
      </c>
      <c r="AP275" s="639">
        <f t="shared" si="145"/>
        <v>0</v>
      </c>
      <c r="AQ275" s="102" t="s">
        <v>575</v>
      </c>
      <c r="AR275" s="102"/>
      <c r="AS275" s="646">
        <f t="shared" si="144"/>
        <v>0</v>
      </c>
    </row>
    <row r="276" spans="2:45" ht="13.5" customHeight="1">
      <c r="B276" s="33"/>
      <c r="C276" s="83" t="s">
        <v>93</v>
      </c>
      <c r="D276" s="639">
        <f t="shared" ref="D276:P276" si="146">SUM(D273:D275)</f>
        <v>0</v>
      </c>
      <c r="E276" s="639">
        <f t="shared" si="146"/>
        <v>0</v>
      </c>
      <c r="F276" s="639">
        <f t="shared" si="146"/>
        <v>0</v>
      </c>
      <c r="G276" s="639">
        <f t="shared" si="146"/>
        <v>0</v>
      </c>
      <c r="H276" s="639">
        <f t="shared" si="146"/>
        <v>0</v>
      </c>
      <c r="I276" s="639">
        <f t="shared" si="146"/>
        <v>0</v>
      </c>
      <c r="J276" s="639">
        <f t="shared" si="146"/>
        <v>0</v>
      </c>
      <c r="K276" s="639">
        <f t="shared" si="146"/>
        <v>0</v>
      </c>
      <c r="L276" s="639">
        <f t="shared" si="146"/>
        <v>0</v>
      </c>
      <c r="M276" s="639">
        <f t="shared" si="146"/>
        <v>0</v>
      </c>
      <c r="N276" s="639">
        <f t="shared" si="146"/>
        <v>0</v>
      </c>
      <c r="O276" s="639">
        <f t="shared" si="146"/>
        <v>0</v>
      </c>
      <c r="P276" s="639">
        <f t="shared" si="146"/>
        <v>0</v>
      </c>
      <c r="Q276" s="640">
        <f>SUM(Q273:Q275)</f>
        <v>0</v>
      </c>
      <c r="R276" s="640">
        <f>SUM(R273:R275)</f>
        <v>0</v>
      </c>
      <c r="S276" s="640">
        <f>SUM(S273:S275)</f>
        <v>0</v>
      </c>
      <c r="T276" s="640">
        <f>SUM(T273:T275)</f>
        <v>0</v>
      </c>
      <c r="U276" s="640">
        <f>SUM(U273:U275)</f>
        <v>0</v>
      </c>
      <c r="V276" s="640">
        <f t="shared" ref="V276:AP276" si="147">SUM(V273:V275)</f>
        <v>0</v>
      </c>
      <c r="W276" s="639">
        <f t="shared" si="147"/>
        <v>0</v>
      </c>
      <c r="X276" s="641">
        <f t="shared" si="147"/>
        <v>0</v>
      </c>
      <c r="Y276" s="641">
        <f t="shared" si="147"/>
        <v>0</v>
      </c>
      <c r="Z276" s="641">
        <f t="shared" si="147"/>
        <v>0</v>
      </c>
      <c r="AA276" s="641">
        <f t="shared" si="147"/>
        <v>0</v>
      </c>
      <c r="AB276" s="641">
        <f t="shared" si="147"/>
        <v>0</v>
      </c>
      <c r="AC276" s="641">
        <f t="shared" si="147"/>
        <v>0</v>
      </c>
      <c r="AD276" s="641">
        <f t="shared" si="147"/>
        <v>0</v>
      </c>
      <c r="AE276" s="641">
        <f t="shared" si="147"/>
        <v>0</v>
      </c>
      <c r="AF276" s="641">
        <f t="shared" si="147"/>
        <v>0</v>
      </c>
      <c r="AG276" s="641">
        <f t="shared" si="147"/>
        <v>0</v>
      </c>
      <c r="AH276" s="641">
        <f t="shared" si="147"/>
        <v>0</v>
      </c>
      <c r="AI276" s="641">
        <f t="shared" si="147"/>
        <v>0</v>
      </c>
      <c r="AJ276" s="641">
        <f t="shared" si="147"/>
        <v>0</v>
      </c>
      <c r="AK276" s="641">
        <f t="shared" si="147"/>
        <v>0</v>
      </c>
      <c r="AL276" s="641">
        <f t="shared" si="147"/>
        <v>0</v>
      </c>
      <c r="AM276" s="641">
        <f t="shared" si="147"/>
        <v>0</v>
      </c>
      <c r="AN276" s="641">
        <f t="shared" si="147"/>
        <v>0</v>
      </c>
      <c r="AO276" s="641">
        <f t="shared" si="147"/>
        <v>0</v>
      </c>
      <c r="AP276" s="641">
        <f t="shared" si="147"/>
        <v>0</v>
      </c>
      <c r="AQ276" s="102" t="s">
        <v>575</v>
      </c>
      <c r="AR276" s="102"/>
      <c r="AS276" s="646">
        <f t="shared" si="144"/>
        <v>0</v>
      </c>
    </row>
    <row r="277" spans="2:45">
      <c r="B277" s="33"/>
      <c r="C277" s="51"/>
      <c r="D277" s="629" t="str">
        <f t="shared" ref="D277:V277" si="148">D15</f>
        <v>21</v>
      </c>
      <c r="E277" s="629" t="str">
        <f t="shared" si="148"/>
        <v>22</v>
      </c>
      <c r="F277" s="629" t="str">
        <f t="shared" si="148"/>
        <v>23</v>
      </c>
      <c r="G277" s="629" t="str">
        <f t="shared" si="148"/>
        <v>24</v>
      </c>
      <c r="H277" s="629" t="str">
        <f t="shared" si="148"/>
        <v>25</v>
      </c>
      <c r="I277" s="629" t="str">
        <f t="shared" si="148"/>
        <v>26</v>
      </c>
      <c r="J277" s="629" t="str">
        <f t="shared" si="148"/>
        <v>27</v>
      </c>
      <c r="K277" s="629" t="str">
        <f t="shared" si="148"/>
        <v>28</v>
      </c>
      <c r="L277" s="629" t="str">
        <f t="shared" si="148"/>
        <v>29</v>
      </c>
      <c r="M277" s="629" t="str">
        <f t="shared" si="148"/>
        <v>30</v>
      </c>
      <c r="N277" s="629" t="str">
        <f t="shared" si="148"/>
        <v>31</v>
      </c>
      <c r="O277" s="629" t="str">
        <f t="shared" si="148"/>
        <v>32</v>
      </c>
      <c r="P277" s="629" t="str">
        <f t="shared" si="148"/>
        <v>33</v>
      </c>
      <c r="Q277" s="629" t="str">
        <f t="shared" si="148"/>
        <v>34</v>
      </c>
      <c r="R277" s="629" t="str">
        <f t="shared" si="148"/>
        <v>35</v>
      </c>
      <c r="S277" s="629" t="str">
        <f t="shared" si="148"/>
        <v>36</v>
      </c>
      <c r="T277" s="629" t="str">
        <f t="shared" si="148"/>
        <v>37</v>
      </c>
      <c r="U277" s="629" t="str">
        <f t="shared" si="148"/>
        <v>38</v>
      </c>
      <c r="V277" s="629" t="str">
        <f t="shared" si="148"/>
        <v>39</v>
      </c>
      <c r="W277" s="51"/>
      <c r="X277" s="101"/>
      <c r="Y277" s="33"/>
      <c r="Z277" s="33"/>
      <c r="AA277" s="33"/>
      <c r="AB277" s="33"/>
      <c r="AC277" s="33"/>
      <c r="AD277" s="33"/>
      <c r="AE277" s="33"/>
      <c r="AF277" s="33"/>
      <c r="AG277" s="33"/>
      <c r="AH277" s="33"/>
      <c r="AI277" s="33"/>
      <c r="AJ277" s="33"/>
      <c r="AK277" s="33"/>
      <c r="AL277" s="33"/>
      <c r="AM277" s="33"/>
      <c r="AN277" s="33"/>
      <c r="AO277" s="33"/>
      <c r="AP277" s="33"/>
      <c r="AQ277" s="33"/>
      <c r="AR277" s="33"/>
    </row>
    <row r="278" spans="2:45" ht="40.5">
      <c r="B278" s="33"/>
      <c r="C278" s="79" t="s">
        <v>57</v>
      </c>
      <c r="D278" s="630" t="str">
        <f t="shared" ref="D278:V278" si="149">D16</f>
        <v>輸送機械</v>
      </c>
      <c r="E278" s="630" t="str">
        <f t="shared" si="149"/>
        <v>その他の製造工業製品</v>
      </c>
      <c r="F278" s="630" t="str">
        <f t="shared" si="149"/>
        <v>建設</v>
      </c>
      <c r="G278" s="630" t="str">
        <f t="shared" si="149"/>
        <v>電力・ガス・熱供給</v>
      </c>
      <c r="H278" s="630" t="str">
        <f t="shared" si="149"/>
        <v>水道</v>
      </c>
      <c r="I278" s="630" t="str">
        <f t="shared" si="149"/>
        <v>廃棄物処理</v>
      </c>
      <c r="J278" s="630" t="str">
        <f t="shared" si="149"/>
        <v>商業</v>
      </c>
      <c r="K278" s="630" t="str">
        <f t="shared" si="149"/>
        <v>金融・保険</v>
      </c>
      <c r="L278" s="630" t="str">
        <f t="shared" si="149"/>
        <v>不動産</v>
      </c>
      <c r="M278" s="630" t="str">
        <f t="shared" si="149"/>
        <v>運輸・郵便</v>
      </c>
      <c r="N278" s="630" t="str">
        <f t="shared" si="149"/>
        <v>情報通信</v>
      </c>
      <c r="O278" s="630" t="str">
        <f t="shared" si="149"/>
        <v>公務</v>
      </c>
      <c r="P278" s="630" t="str">
        <f t="shared" si="149"/>
        <v>教育・研究</v>
      </c>
      <c r="Q278" s="630" t="str">
        <f t="shared" si="149"/>
        <v>医療・福祉</v>
      </c>
      <c r="R278" s="668" t="str">
        <f t="shared" si="149"/>
        <v>他に分類されない会員制団体</v>
      </c>
      <c r="S278" s="630" t="str">
        <f t="shared" si="149"/>
        <v>対事業所サービス</v>
      </c>
      <c r="T278" s="630" t="str">
        <f t="shared" si="149"/>
        <v>対個人サービス</v>
      </c>
      <c r="U278" s="630" t="str">
        <f t="shared" si="149"/>
        <v>事務用品</v>
      </c>
      <c r="V278" s="630" t="str">
        <f t="shared" si="149"/>
        <v>分類不明</v>
      </c>
      <c r="W278" s="32" t="s">
        <v>76</v>
      </c>
      <c r="X278" s="101"/>
      <c r="Y278" s="33"/>
      <c r="Z278" s="33"/>
      <c r="AA278" s="33"/>
      <c r="AB278" s="33"/>
      <c r="AC278" s="33"/>
      <c r="AD278" s="33"/>
      <c r="AE278" s="33"/>
      <c r="AF278" s="33"/>
      <c r="AG278" s="33"/>
      <c r="AH278" s="33"/>
      <c r="AI278" s="33"/>
      <c r="AJ278" s="33"/>
      <c r="AK278" s="33"/>
      <c r="AL278" s="33"/>
      <c r="AM278" s="33"/>
      <c r="AN278" s="33"/>
      <c r="AO278" s="33"/>
      <c r="AP278" s="33"/>
      <c r="AQ278" s="33"/>
      <c r="AR278" s="33"/>
    </row>
    <row r="279" spans="2:45" ht="13.5" customHeight="1">
      <c r="B279" s="33"/>
      <c r="C279" s="80" t="s">
        <v>100</v>
      </c>
      <c r="D279" s="645">
        <f t="array" ref="D279:V282">+X273:AP276</f>
        <v>0</v>
      </c>
      <c r="E279" s="645">
        <v>0</v>
      </c>
      <c r="F279" s="645">
        <v>0</v>
      </c>
      <c r="G279" s="645">
        <v>0</v>
      </c>
      <c r="H279" s="645">
        <v>0</v>
      </c>
      <c r="I279" s="645">
        <v>0</v>
      </c>
      <c r="J279" s="645">
        <v>0</v>
      </c>
      <c r="K279" s="645">
        <v>0</v>
      </c>
      <c r="L279" s="645">
        <v>0</v>
      </c>
      <c r="M279" s="645">
        <v>0</v>
      </c>
      <c r="N279" s="645">
        <v>0</v>
      </c>
      <c r="O279" s="645">
        <v>0</v>
      </c>
      <c r="P279" s="645">
        <v>0</v>
      </c>
      <c r="Q279" s="654">
        <v>0</v>
      </c>
      <c r="R279" s="654">
        <v>0</v>
      </c>
      <c r="S279" s="654">
        <v>0</v>
      </c>
      <c r="T279" s="654">
        <v>0</v>
      </c>
      <c r="U279" s="654">
        <v>0</v>
      </c>
      <c r="V279" s="654">
        <v>0</v>
      </c>
      <c r="W279" s="645">
        <f>SUM(D273:W273,D279:V279)</f>
        <v>0</v>
      </c>
      <c r="X279" s="101"/>
      <c r="Y279" s="33"/>
      <c r="Z279" s="33"/>
      <c r="AA279" s="33"/>
      <c r="AB279" s="33"/>
      <c r="AC279" s="33"/>
      <c r="AD279" s="33"/>
      <c r="AE279" s="33"/>
      <c r="AF279" s="33"/>
      <c r="AG279" s="33"/>
      <c r="AH279" s="33"/>
      <c r="AI279" s="33"/>
      <c r="AJ279" s="33"/>
      <c r="AK279" s="33"/>
      <c r="AL279" s="33"/>
      <c r="AM279" s="33"/>
      <c r="AN279" s="33"/>
      <c r="AO279" s="33"/>
      <c r="AP279" s="33"/>
      <c r="AQ279" s="33"/>
      <c r="AR279" s="33"/>
    </row>
    <row r="280" spans="2:45" ht="13.5" customHeight="1">
      <c r="B280" s="33"/>
      <c r="C280" s="83" t="s">
        <v>101</v>
      </c>
      <c r="D280" s="640">
        <v>0</v>
      </c>
      <c r="E280" s="640">
        <v>0</v>
      </c>
      <c r="F280" s="640">
        <v>0</v>
      </c>
      <c r="G280" s="640">
        <v>0</v>
      </c>
      <c r="H280" s="640">
        <v>0</v>
      </c>
      <c r="I280" s="640">
        <v>0</v>
      </c>
      <c r="J280" s="640">
        <v>0</v>
      </c>
      <c r="K280" s="640">
        <v>0</v>
      </c>
      <c r="L280" s="640">
        <v>0</v>
      </c>
      <c r="M280" s="640">
        <v>0</v>
      </c>
      <c r="N280" s="640">
        <v>0</v>
      </c>
      <c r="O280" s="640">
        <v>0</v>
      </c>
      <c r="P280" s="640">
        <v>0</v>
      </c>
      <c r="Q280" s="640">
        <v>0</v>
      </c>
      <c r="R280" s="640">
        <v>0</v>
      </c>
      <c r="S280" s="640">
        <v>0</v>
      </c>
      <c r="T280" s="640">
        <v>0</v>
      </c>
      <c r="U280" s="640">
        <v>0</v>
      </c>
      <c r="V280" s="640">
        <v>0</v>
      </c>
      <c r="W280" s="639">
        <f t="shared" ref="W280:W282" si="150">SUM(D274:W274,D280:V280)</f>
        <v>0</v>
      </c>
      <c r="X280" s="101"/>
      <c r="Y280" s="33"/>
      <c r="Z280" s="33"/>
      <c r="AA280" s="33"/>
      <c r="AB280" s="33"/>
      <c r="AC280" s="33"/>
      <c r="AD280" s="33"/>
      <c r="AE280" s="33"/>
      <c r="AF280" s="33"/>
      <c r="AG280" s="33"/>
      <c r="AH280" s="33"/>
      <c r="AI280" s="33"/>
      <c r="AJ280" s="33"/>
      <c r="AK280" s="33"/>
      <c r="AL280" s="33"/>
      <c r="AM280" s="33"/>
      <c r="AN280" s="33"/>
      <c r="AO280" s="33"/>
      <c r="AP280" s="33"/>
      <c r="AQ280" s="33"/>
      <c r="AR280" s="33"/>
    </row>
    <row r="281" spans="2:45" ht="13.5" customHeight="1">
      <c r="B281" s="33"/>
      <c r="C281" s="83" t="s">
        <v>102</v>
      </c>
      <c r="D281" s="639">
        <v>0</v>
      </c>
      <c r="E281" s="639">
        <v>0</v>
      </c>
      <c r="F281" s="639">
        <v>0</v>
      </c>
      <c r="G281" s="639">
        <v>0</v>
      </c>
      <c r="H281" s="639">
        <v>0</v>
      </c>
      <c r="I281" s="639">
        <v>0</v>
      </c>
      <c r="J281" s="639">
        <v>0</v>
      </c>
      <c r="K281" s="639">
        <v>0</v>
      </c>
      <c r="L281" s="639">
        <v>0</v>
      </c>
      <c r="M281" s="639">
        <v>0</v>
      </c>
      <c r="N281" s="639">
        <v>0</v>
      </c>
      <c r="O281" s="639">
        <v>0</v>
      </c>
      <c r="P281" s="639">
        <v>0</v>
      </c>
      <c r="Q281" s="640">
        <v>0</v>
      </c>
      <c r="R281" s="640">
        <v>0</v>
      </c>
      <c r="S281" s="640">
        <v>0</v>
      </c>
      <c r="T281" s="640">
        <v>0</v>
      </c>
      <c r="U281" s="640">
        <v>0</v>
      </c>
      <c r="V281" s="640">
        <v>0</v>
      </c>
      <c r="W281" s="639">
        <f t="shared" si="150"/>
        <v>0</v>
      </c>
      <c r="X281" s="101"/>
      <c r="Y281" s="33"/>
      <c r="Z281" s="33"/>
      <c r="AA281" s="33"/>
      <c r="AB281" s="33"/>
      <c r="AC281" s="33"/>
      <c r="AD281" s="33"/>
      <c r="AE281" s="33"/>
      <c r="AF281" s="33"/>
      <c r="AG281" s="33"/>
      <c r="AH281" s="33"/>
      <c r="AI281" s="33"/>
      <c r="AJ281" s="33"/>
      <c r="AK281" s="33"/>
      <c r="AL281" s="33"/>
      <c r="AM281" s="33"/>
      <c r="AN281" s="33"/>
      <c r="AO281" s="33"/>
      <c r="AP281" s="33"/>
      <c r="AQ281" s="33"/>
      <c r="AR281" s="33"/>
    </row>
    <row r="282" spans="2:45" ht="13.5" customHeight="1">
      <c r="B282" s="33"/>
      <c r="C282" s="85" t="s">
        <v>93</v>
      </c>
      <c r="D282" s="641">
        <v>0</v>
      </c>
      <c r="E282" s="641">
        <v>0</v>
      </c>
      <c r="F282" s="641">
        <v>0</v>
      </c>
      <c r="G282" s="641">
        <v>0</v>
      </c>
      <c r="H282" s="641">
        <v>0</v>
      </c>
      <c r="I282" s="641">
        <v>0</v>
      </c>
      <c r="J282" s="641">
        <v>0</v>
      </c>
      <c r="K282" s="641">
        <v>0</v>
      </c>
      <c r="L282" s="641">
        <v>0</v>
      </c>
      <c r="M282" s="641">
        <v>0</v>
      </c>
      <c r="N282" s="641">
        <v>0</v>
      </c>
      <c r="O282" s="641">
        <v>0</v>
      </c>
      <c r="P282" s="641">
        <v>0</v>
      </c>
      <c r="Q282" s="641">
        <v>0</v>
      </c>
      <c r="R282" s="641">
        <v>0</v>
      </c>
      <c r="S282" s="641">
        <v>0</v>
      </c>
      <c r="T282" s="641">
        <v>0</v>
      </c>
      <c r="U282" s="641">
        <v>0</v>
      </c>
      <c r="V282" s="641">
        <v>0</v>
      </c>
      <c r="W282" s="641">
        <f t="shared" si="150"/>
        <v>0</v>
      </c>
      <c r="X282" s="101"/>
      <c r="Y282" s="33"/>
      <c r="Z282" s="33"/>
      <c r="AA282" s="33"/>
      <c r="AB282" s="33"/>
      <c r="AC282" s="33"/>
      <c r="AD282" s="33"/>
      <c r="AE282" s="33"/>
      <c r="AF282" s="33"/>
      <c r="AG282" s="33"/>
      <c r="AH282" s="33"/>
      <c r="AI282" s="33"/>
      <c r="AJ282" s="33"/>
      <c r="AK282" s="33"/>
      <c r="AL282" s="33"/>
      <c r="AM282" s="33"/>
      <c r="AN282" s="33"/>
      <c r="AO282" s="33"/>
      <c r="AP282" s="33"/>
      <c r="AQ282" s="33"/>
      <c r="AR282" s="33"/>
    </row>
    <row r="283" spans="2:45" ht="10.7" customHeight="1">
      <c r="B283" s="33"/>
      <c r="C283" s="33"/>
      <c r="D283" s="101"/>
      <c r="E283" s="101"/>
      <c r="F283" s="101"/>
      <c r="G283" s="101"/>
      <c r="H283" s="101"/>
      <c r="I283" s="101"/>
      <c r="J283" s="101"/>
      <c r="K283" s="101"/>
      <c r="L283" s="101"/>
      <c r="M283" s="101"/>
      <c r="N283" s="101"/>
      <c r="O283" s="101"/>
      <c r="P283" s="101"/>
      <c r="Q283" s="101"/>
      <c r="R283" s="101"/>
      <c r="S283" s="101"/>
      <c r="T283" s="101"/>
      <c r="U283" s="101"/>
      <c r="V283" s="101"/>
      <c r="W283" s="101"/>
      <c r="X283" s="101"/>
      <c r="Y283" s="33"/>
      <c r="Z283" s="33"/>
      <c r="AA283" s="33"/>
      <c r="AB283" s="33"/>
      <c r="AC283" s="33"/>
      <c r="AD283" s="33"/>
      <c r="AE283" s="33"/>
      <c r="AF283" s="33"/>
      <c r="AG283" s="33"/>
      <c r="AH283" s="33"/>
      <c r="AI283" s="33"/>
      <c r="AJ283" s="33"/>
      <c r="AK283" s="33"/>
      <c r="AL283" s="33"/>
      <c r="AM283" s="33"/>
      <c r="AN283" s="33"/>
      <c r="AO283" s="33"/>
      <c r="AP283" s="33"/>
      <c r="AQ283" s="33"/>
      <c r="AR283" s="33"/>
    </row>
    <row r="284" spans="2:45">
      <c r="B284" s="33"/>
      <c r="C284" s="33" t="s">
        <v>105</v>
      </c>
      <c r="D284" s="101"/>
      <c r="E284" s="101"/>
      <c r="F284" s="101"/>
      <c r="G284" s="101"/>
      <c r="H284" s="101"/>
      <c r="I284" s="101"/>
      <c r="J284" s="101"/>
      <c r="K284" s="101"/>
      <c r="L284" s="101"/>
      <c r="M284" s="101"/>
      <c r="N284" s="101"/>
      <c r="O284" s="101"/>
      <c r="P284" s="101"/>
      <c r="Q284" s="101"/>
      <c r="R284" s="101"/>
      <c r="S284" s="101"/>
      <c r="T284" s="101"/>
      <c r="U284" s="101"/>
      <c r="V284" s="101"/>
      <c r="W284" s="101"/>
      <c r="X284" s="101"/>
      <c r="Y284" s="33"/>
      <c r="Z284" s="33"/>
      <c r="AA284" s="33"/>
      <c r="AB284" s="33"/>
      <c r="AC284" s="33"/>
      <c r="AD284" s="33"/>
      <c r="AE284" s="33"/>
      <c r="AF284" s="33"/>
      <c r="AG284" s="33"/>
      <c r="AH284" s="33"/>
      <c r="AI284" s="33"/>
      <c r="AJ284" s="33"/>
      <c r="AK284" s="33"/>
      <c r="AL284" s="33"/>
      <c r="AM284" s="33"/>
      <c r="AN284" s="33"/>
      <c r="AO284" s="33"/>
      <c r="AP284" s="33"/>
      <c r="AQ284" s="33"/>
      <c r="AR284" s="33"/>
    </row>
    <row r="285" spans="2:45">
      <c r="X285" s="101"/>
      <c r="Y285" s="33"/>
      <c r="Z285" s="33"/>
      <c r="AA285" s="33"/>
      <c r="AB285" s="33"/>
      <c r="AC285" s="33"/>
      <c r="AD285" s="33"/>
      <c r="AE285" s="33"/>
      <c r="AF285" s="33"/>
      <c r="AG285" s="33"/>
      <c r="AH285" s="33"/>
      <c r="AI285" s="33"/>
      <c r="AJ285" s="33"/>
      <c r="AK285" s="33"/>
      <c r="AL285" s="33"/>
      <c r="AM285" s="33"/>
      <c r="AN285" s="33"/>
      <c r="AO285" s="33"/>
      <c r="AP285" s="33"/>
      <c r="AQ285" s="33"/>
      <c r="AR285" s="33"/>
    </row>
    <row r="286" spans="2:45">
      <c r="X286" s="101"/>
      <c r="Y286" s="33"/>
      <c r="Z286" s="33"/>
      <c r="AA286" s="33"/>
      <c r="AB286" s="33"/>
      <c r="AC286" s="33"/>
      <c r="AD286" s="33"/>
      <c r="AE286" s="33"/>
      <c r="AF286" s="33"/>
      <c r="AG286" s="33"/>
      <c r="AH286" s="33"/>
      <c r="AI286" s="33"/>
      <c r="AJ286" s="33"/>
      <c r="AK286" s="33"/>
      <c r="AL286" s="33"/>
      <c r="AM286" s="33"/>
      <c r="AN286" s="33"/>
      <c r="AO286" s="33"/>
      <c r="AP286" s="33"/>
      <c r="AQ286" s="33"/>
      <c r="AR286" s="33"/>
    </row>
    <row r="287" spans="2:45">
      <c r="X287" s="101"/>
      <c r="Y287" s="33"/>
      <c r="Z287" s="33"/>
      <c r="AA287" s="33"/>
      <c r="AB287" s="33"/>
      <c r="AC287" s="33"/>
      <c r="AD287" s="33"/>
      <c r="AE287" s="33"/>
      <c r="AF287" s="33"/>
      <c r="AG287" s="33"/>
      <c r="AH287" s="33"/>
      <c r="AI287" s="33"/>
      <c r="AJ287" s="33"/>
      <c r="AK287" s="33"/>
      <c r="AL287" s="33"/>
      <c r="AM287" s="33"/>
      <c r="AN287" s="33"/>
      <c r="AO287" s="33"/>
      <c r="AP287" s="33"/>
      <c r="AQ287" s="33"/>
      <c r="AR287" s="33"/>
    </row>
    <row r="288" spans="2:45">
      <c r="X288" s="101"/>
      <c r="Y288" s="33"/>
      <c r="Z288" s="33"/>
      <c r="AA288" s="33"/>
      <c r="AB288" s="33"/>
      <c r="AC288" s="33"/>
      <c r="AD288" s="33"/>
      <c r="AE288" s="33"/>
      <c r="AF288" s="33"/>
      <c r="AG288" s="33"/>
      <c r="AH288" s="33"/>
      <c r="AI288" s="33"/>
      <c r="AJ288" s="33"/>
      <c r="AK288" s="33"/>
      <c r="AL288" s="33"/>
      <c r="AM288" s="33"/>
      <c r="AN288" s="33"/>
      <c r="AO288" s="33"/>
      <c r="AP288" s="33"/>
      <c r="AQ288" s="33"/>
      <c r="AR288" s="33"/>
    </row>
    <row r="289" spans="24:44">
      <c r="X289" s="101"/>
      <c r="Y289" s="33"/>
      <c r="Z289" s="33"/>
      <c r="AA289" s="33"/>
      <c r="AB289" s="33"/>
      <c r="AC289" s="33"/>
      <c r="AD289" s="33"/>
      <c r="AE289" s="33"/>
      <c r="AF289" s="33"/>
      <c r="AG289" s="33"/>
      <c r="AH289" s="33"/>
      <c r="AI289" s="33"/>
      <c r="AJ289" s="33"/>
      <c r="AK289" s="33"/>
      <c r="AL289" s="33"/>
      <c r="AM289" s="33"/>
      <c r="AN289" s="33"/>
      <c r="AO289" s="33"/>
      <c r="AP289" s="33"/>
      <c r="AQ289" s="33"/>
      <c r="AR289" s="33"/>
    </row>
    <row r="290" spans="24:44">
      <c r="X290" s="101"/>
      <c r="Y290" s="33"/>
      <c r="Z290" s="33"/>
      <c r="AA290" s="33"/>
      <c r="AB290" s="33"/>
      <c r="AC290" s="33"/>
      <c r="AD290" s="33"/>
      <c r="AE290" s="33"/>
      <c r="AF290" s="33"/>
      <c r="AG290" s="33"/>
      <c r="AH290" s="33"/>
      <c r="AI290" s="33"/>
      <c r="AJ290" s="33"/>
      <c r="AK290" s="33"/>
      <c r="AL290" s="33"/>
      <c r="AM290" s="33"/>
      <c r="AN290" s="33"/>
      <c r="AO290" s="33"/>
      <c r="AP290" s="33"/>
      <c r="AQ290" s="33"/>
      <c r="AR290" s="33"/>
    </row>
    <row r="291" spans="24:44">
      <c r="X291" s="101"/>
      <c r="Y291" s="33"/>
      <c r="Z291" s="33"/>
      <c r="AA291" s="33"/>
      <c r="AB291" s="33"/>
      <c r="AC291" s="33"/>
      <c r="AD291" s="33"/>
      <c r="AE291" s="33"/>
      <c r="AF291" s="33"/>
      <c r="AG291" s="33"/>
      <c r="AH291" s="33"/>
      <c r="AI291" s="33"/>
      <c r="AJ291" s="33"/>
      <c r="AK291" s="33"/>
      <c r="AL291" s="33"/>
      <c r="AM291" s="33"/>
      <c r="AN291" s="33"/>
      <c r="AO291" s="33"/>
      <c r="AP291" s="33"/>
      <c r="AQ291" s="33"/>
      <c r="AR291" s="33"/>
    </row>
    <row r="292" spans="24:44">
      <c r="X292" s="101"/>
      <c r="Y292" s="33"/>
      <c r="Z292" s="33"/>
      <c r="AA292" s="33"/>
      <c r="AB292" s="33"/>
      <c r="AC292" s="33"/>
      <c r="AD292" s="33"/>
      <c r="AE292" s="33"/>
      <c r="AF292" s="33"/>
      <c r="AG292" s="33"/>
      <c r="AH292" s="33"/>
      <c r="AI292" s="33"/>
      <c r="AJ292" s="33"/>
      <c r="AK292" s="33"/>
      <c r="AL292" s="33"/>
      <c r="AM292" s="33"/>
      <c r="AN292" s="33"/>
      <c r="AO292" s="33"/>
      <c r="AP292" s="33"/>
      <c r="AQ292" s="33"/>
      <c r="AR292" s="33"/>
    </row>
    <row r="293" spans="24:44">
      <c r="X293" s="101"/>
      <c r="Y293" s="33"/>
      <c r="Z293" s="33"/>
      <c r="AA293" s="33"/>
      <c r="AB293" s="33"/>
      <c r="AC293" s="33"/>
      <c r="AD293" s="33"/>
      <c r="AE293" s="33"/>
      <c r="AF293" s="33"/>
      <c r="AG293" s="33"/>
      <c r="AH293" s="33"/>
      <c r="AI293" s="33"/>
      <c r="AJ293" s="33"/>
      <c r="AK293" s="33"/>
      <c r="AL293" s="33"/>
      <c r="AM293" s="33"/>
      <c r="AN293" s="33"/>
      <c r="AO293" s="33"/>
      <c r="AP293" s="33"/>
      <c r="AQ293" s="33"/>
      <c r="AR293" s="33"/>
    </row>
    <row r="294" spans="24:44">
      <c r="X294" s="101"/>
      <c r="Y294" s="33"/>
      <c r="Z294" s="33"/>
      <c r="AA294" s="33"/>
      <c r="AB294" s="33"/>
      <c r="AC294" s="33"/>
      <c r="AD294" s="33"/>
      <c r="AE294" s="33"/>
      <c r="AF294" s="33"/>
      <c r="AG294" s="33"/>
      <c r="AH294" s="33"/>
      <c r="AI294" s="33"/>
      <c r="AJ294" s="33"/>
      <c r="AK294" s="33"/>
      <c r="AL294" s="33"/>
      <c r="AM294" s="33"/>
      <c r="AN294" s="33"/>
      <c r="AO294" s="33"/>
      <c r="AP294" s="33"/>
      <c r="AQ294" s="33"/>
      <c r="AR294" s="33"/>
    </row>
    <row r="295" spans="24:44">
      <c r="X295" s="101"/>
      <c r="Y295" s="33"/>
      <c r="Z295" s="33"/>
      <c r="AA295" s="33"/>
      <c r="AB295" s="33"/>
      <c r="AC295" s="33"/>
      <c r="AD295" s="33"/>
      <c r="AE295" s="33"/>
      <c r="AF295" s="33"/>
      <c r="AG295" s="33"/>
      <c r="AH295" s="33"/>
      <c r="AI295" s="33"/>
      <c r="AJ295" s="33"/>
      <c r="AK295" s="33"/>
      <c r="AL295" s="33"/>
      <c r="AM295" s="33"/>
      <c r="AN295" s="33"/>
      <c r="AO295" s="33"/>
      <c r="AP295" s="33"/>
      <c r="AQ295" s="33"/>
      <c r="AR295" s="33"/>
    </row>
    <row r="296" spans="24:44">
      <c r="X296" s="101"/>
      <c r="Y296" s="33"/>
      <c r="Z296" s="33"/>
      <c r="AA296" s="33"/>
      <c r="AB296" s="33"/>
      <c r="AC296" s="33"/>
      <c r="AD296" s="33"/>
      <c r="AE296" s="33"/>
      <c r="AF296" s="33"/>
      <c r="AG296" s="33"/>
      <c r="AH296" s="33"/>
      <c r="AI296" s="33"/>
      <c r="AJ296" s="33"/>
      <c r="AK296" s="33"/>
      <c r="AL296" s="33"/>
      <c r="AM296" s="33"/>
      <c r="AN296" s="33"/>
      <c r="AO296" s="33"/>
      <c r="AP296" s="33"/>
      <c r="AQ296" s="33"/>
      <c r="AR296" s="33"/>
    </row>
    <row r="297" spans="24:44">
      <c r="X297" s="101"/>
      <c r="Y297" s="33"/>
      <c r="Z297" s="33"/>
      <c r="AA297" s="33"/>
      <c r="AB297" s="33"/>
      <c r="AC297" s="33"/>
      <c r="AD297" s="33"/>
      <c r="AE297" s="33"/>
      <c r="AF297" s="33"/>
      <c r="AG297" s="33"/>
      <c r="AH297" s="33"/>
      <c r="AI297" s="33"/>
      <c r="AJ297" s="33"/>
      <c r="AK297" s="33"/>
      <c r="AL297" s="33"/>
      <c r="AM297" s="33"/>
      <c r="AN297" s="33"/>
      <c r="AO297" s="33"/>
      <c r="AP297" s="33"/>
      <c r="AQ297" s="33"/>
    </row>
  </sheetData>
  <mergeCells count="1">
    <mergeCell ref="N2:W2"/>
  </mergeCells>
  <phoneticPr fontId="5"/>
  <pageMargins left="0.78740157480314965" right="0.78740157480314965" top="0.98425196850393704" bottom="0.98425196850393704" header="0.51181102362204722" footer="0.51181102362204722"/>
  <pageSetup paperSize="9" scale="57" orientation="landscape" r:id="rId1"/>
  <headerFooter alignWithMargins="0"/>
  <rowBreaks count="8" manualBreakCount="8">
    <brk id="45" min="1" max="22" man="1"/>
    <brk id="86" min="1" max="22" man="1"/>
    <brk id="118" min="1" max="22" man="1"/>
    <brk id="163" min="1" max="22" man="1"/>
    <brk id="208" min="1" max="22" man="1"/>
    <brk id="238" min="1" max="22" man="1"/>
    <brk id="284" min="1" max="22" man="1"/>
    <brk id="287" min="1" max="22"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19</vt:i4>
      </vt:variant>
      <vt:variant>
        <vt:lpstr>名前付き一覧</vt:lpstr>
      </vt:variant>
      <vt:variant>
        <vt:i4>24</vt:i4>
      </vt:variant>
    </vt:vector>
  </HeadingPairs>
  <TitlesOfParts>
    <vt:vector size="43" baseType="lpstr">
      <vt:lpstr>変更点</vt:lpstr>
      <vt:lpstr>使い方</vt:lpstr>
      <vt:lpstr>入力_県内外</vt:lpstr>
      <vt:lpstr>推計結果の概要</vt:lpstr>
      <vt:lpstr>県内のみ</vt:lpstr>
      <vt:lpstr>詳細1</vt:lpstr>
      <vt:lpstr>詳細2</vt:lpstr>
      <vt:lpstr>詳細3</vt:lpstr>
      <vt:lpstr>詳細4</vt:lpstr>
      <vt:lpstr>体系図1</vt:lpstr>
      <vt:lpstr>体系図2</vt:lpstr>
      <vt:lpstr>効果内訳</vt:lpstr>
      <vt:lpstr>グラフ1</vt:lpstr>
      <vt:lpstr>グラフ2</vt:lpstr>
      <vt:lpstr>グラフ3</vt:lpstr>
      <vt:lpstr>グラフ4</vt:lpstr>
      <vt:lpstr>1次効果</vt:lpstr>
      <vt:lpstr>2次効果</vt:lpstr>
      <vt:lpstr>係数</vt:lpstr>
      <vt:lpstr>'1次効果'!Print_Area</vt:lpstr>
      <vt:lpstr>'2次効果'!Print_Area</vt:lpstr>
      <vt:lpstr>グラフ1!Print_Area</vt:lpstr>
      <vt:lpstr>グラフ2!Print_Area</vt:lpstr>
      <vt:lpstr>グラフ3!Print_Area</vt:lpstr>
      <vt:lpstr>グラフ4!Print_Area</vt:lpstr>
      <vt:lpstr>係数!Print_Area</vt:lpstr>
      <vt:lpstr>県内のみ!Print_Area</vt:lpstr>
      <vt:lpstr>効果内訳!Print_Area</vt:lpstr>
      <vt:lpstr>使い方!Print_Area</vt:lpstr>
      <vt:lpstr>詳細1!Print_Area</vt:lpstr>
      <vt:lpstr>詳細2!Print_Area</vt:lpstr>
      <vt:lpstr>詳細3!Print_Area</vt:lpstr>
      <vt:lpstr>詳細4!Print_Area</vt:lpstr>
      <vt:lpstr>推計結果の概要!Print_Area</vt:lpstr>
      <vt:lpstr>体系図1!Print_Area</vt:lpstr>
      <vt:lpstr>体系図2!Print_Area</vt:lpstr>
      <vt:lpstr>入力_県内外!Print_Area</vt:lpstr>
      <vt:lpstr>グラフ1!Print_Titles</vt:lpstr>
      <vt:lpstr>グラフ2!Print_Titles</vt:lpstr>
      <vt:lpstr>グラフ3!Print_Titles</vt:lpstr>
      <vt:lpstr>グラフ4!Print_Titles</vt:lpstr>
      <vt:lpstr>係数!Print_Titles</vt:lpstr>
      <vt:lpstr>効果内訳!Print_Titles</vt:lpstr>
    </vt:vector>
  </TitlesOfParts>
  <Company>mieken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杉原 正起</cp:lastModifiedBy>
  <cp:lastPrinted>2023-05-31T04:29:10Z</cp:lastPrinted>
  <dcterms:created xsi:type="dcterms:W3CDTF">2018-05-18T01:17:38Z</dcterms:created>
  <dcterms:modified xsi:type="dcterms:W3CDTF">2023-05-31T04:42:38Z</dcterms:modified>
</cp:coreProperties>
</file>